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M:\SRFT\SRFT 2025\publicaciones\2do Trimestre\"/>
    </mc:Choice>
  </mc:AlternateContent>
  <xr:revisionPtr revIDLastSave="0" documentId="13_ncr:1_{989D3A6C-F011-4C6B-95BB-922E37496E40}" xr6:coauthVersionLast="47" xr6:coauthVersionMax="47" xr10:uidLastSave="{00000000-0000-0000-0000-000000000000}"/>
  <bookViews>
    <workbookView xWindow="-120" yWindow="-120" windowWidth="29040" windowHeight="15840" xr2:uid="{00000000-000D-0000-FFFF-FFFF00000000}"/>
  </bookViews>
  <sheets>
    <sheet name="Reporte final" sheetId="1" r:id="rId1"/>
    <sheet name="Fuentes de Financiamiento" sheetId="2" r:id="rId2"/>
    <sheet name="Metas" sheetId="3" r:id="rId3"/>
    <sheet name="Georeferencias" sheetId="4" r:id="rId4"/>
    <sheet name="Contratos" sheetId="5" r:id="rId5"/>
    <sheet name="Avances Fisicos" sheetId="7" r:id="rId6"/>
    <sheet name="Diccionario de Datos" sheetId="8" r:id="rId7"/>
  </sheets>
  <definedNames>
    <definedName name="_xlnm._FilterDatabase" localSheetId="5" hidden="1">'Avances Fisicos'!$A$1:$T$853</definedName>
    <definedName name="_xlnm._FilterDatabase" localSheetId="4" hidden="1">Contratos!$A$1:$AA$853</definedName>
    <definedName name="_xlnm._FilterDatabase" localSheetId="1" hidden="1">'Fuentes de Financiamiento'!$A$1:$S$853</definedName>
    <definedName name="_xlnm._FilterDatabase" localSheetId="3" hidden="1">Georeferencias!$A$1:$AI$853</definedName>
    <definedName name="_xlnm._FilterDatabase" localSheetId="2" hidden="1">Metas!$A$1:$P$853</definedName>
    <definedName name="_xlnm._FilterDatabase" localSheetId="0" hidden="1">'Reporte final'!$A$9:$CA$666</definedName>
    <definedName name="_xlnm.Print_Area" localSheetId="0">'Reporte final'!$C$10:$BM$666</definedName>
    <definedName name="_xlnm.Print_Titles" localSheetId="0">'Reporte final'!$1:$9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875" i="7" l="1"/>
  <c r="U875" i="7"/>
  <c r="Q875" i="7"/>
  <c r="M875" i="7"/>
  <c r="I875" i="7"/>
  <c r="B875" i="7"/>
  <c r="Y874" i="7"/>
  <c r="U874" i="7"/>
  <c r="Q874" i="7"/>
  <c r="M874" i="7"/>
  <c r="I874" i="7"/>
  <c r="B874" i="7"/>
  <c r="Y873" i="7"/>
  <c r="U873" i="7"/>
  <c r="Q873" i="7"/>
  <c r="M873" i="7"/>
  <c r="I873" i="7"/>
  <c r="B873" i="7"/>
  <c r="Y872" i="7"/>
  <c r="U872" i="7"/>
  <c r="Q872" i="7"/>
  <c r="M872" i="7"/>
  <c r="I872" i="7"/>
  <c r="B872" i="7"/>
  <c r="Y871" i="7"/>
  <c r="U871" i="7"/>
  <c r="Q871" i="7"/>
  <c r="M871" i="7"/>
  <c r="I871" i="7"/>
  <c r="B871" i="7"/>
  <c r="Y870" i="7"/>
  <c r="U870" i="7"/>
  <c r="Q870" i="7"/>
  <c r="M870" i="7"/>
  <c r="I870" i="7"/>
  <c r="B870" i="7"/>
  <c r="Y869" i="7"/>
  <c r="U869" i="7"/>
  <c r="Q869" i="7"/>
  <c r="M869" i="7"/>
  <c r="I869" i="7"/>
  <c r="B869" i="7"/>
  <c r="Y868" i="7"/>
  <c r="U868" i="7"/>
  <c r="Q868" i="7"/>
  <c r="M868" i="7"/>
  <c r="I868" i="7"/>
  <c r="B868" i="7"/>
  <c r="Y867" i="7"/>
  <c r="U867" i="7"/>
  <c r="Q867" i="7"/>
  <c r="M867" i="7"/>
  <c r="I867" i="7"/>
  <c r="B867" i="7"/>
  <c r="Y866" i="7"/>
  <c r="U866" i="7"/>
  <c r="Q866" i="7"/>
  <c r="M866" i="7"/>
  <c r="I866" i="7"/>
  <c r="B866" i="7"/>
  <c r="Y865" i="7"/>
  <c r="U865" i="7"/>
  <c r="Q865" i="7"/>
  <c r="M865" i="7"/>
  <c r="I865" i="7"/>
  <c r="B865" i="7"/>
  <c r="Y864" i="7"/>
  <c r="U864" i="7"/>
  <c r="Q864" i="7"/>
  <c r="M864" i="7"/>
  <c r="I864" i="7"/>
  <c r="B864" i="7"/>
  <c r="Y863" i="7"/>
  <c r="U863" i="7"/>
  <c r="Q863" i="7"/>
  <c r="M863" i="7"/>
  <c r="I863" i="7"/>
  <c r="B863" i="7"/>
  <c r="Y862" i="7"/>
  <c r="U862" i="7"/>
  <c r="Q862" i="7"/>
  <c r="M862" i="7"/>
  <c r="I862" i="7"/>
  <c r="B862" i="7"/>
  <c r="Y861" i="7"/>
  <c r="U861" i="7"/>
  <c r="Q861" i="7"/>
  <c r="M861" i="7"/>
  <c r="I861" i="7"/>
  <c r="B861" i="7"/>
  <c r="Y860" i="7"/>
  <c r="U860" i="7"/>
  <c r="Q860" i="7"/>
  <c r="M860" i="7"/>
  <c r="I860" i="7"/>
  <c r="B860" i="7"/>
  <c r="Y859" i="7"/>
  <c r="U859" i="7"/>
  <c r="Q859" i="7"/>
  <c r="M859" i="7"/>
  <c r="I859" i="7"/>
  <c r="B859" i="7"/>
  <c r="Y858" i="7"/>
  <c r="U858" i="7"/>
  <c r="Q858" i="7"/>
  <c r="M858" i="7"/>
  <c r="I858" i="7"/>
  <c r="B858" i="7"/>
  <c r="Y857" i="7"/>
  <c r="U857" i="7"/>
  <c r="Q857" i="7"/>
  <c r="M857" i="7"/>
  <c r="I857" i="7"/>
  <c r="B857" i="7"/>
  <c r="Y856" i="7"/>
  <c r="U856" i="7"/>
  <c r="Q856" i="7"/>
  <c r="M856" i="7"/>
  <c r="I856" i="7"/>
  <c r="B856" i="7"/>
  <c r="Y855" i="7"/>
  <c r="U855" i="7"/>
  <c r="Q855" i="7"/>
  <c r="M855" i="7"/>
  <c r="I855" i="7"/>
  <c r="B855" i="7"/>
  <c r="Y854" i="7"/>
  <c r="U854" i="7"/>
  <c r="Q854" i="7"/>
  <c r="M854" i="7"/>
  <c r="I854" i="7"/>
  <c r="B854" i="7"/>
  <c r="Y853" i="7"/>
  <c r="U853" i="7"/>
  <c r="Q853" i="7"/>
  <c r="M853" i="7"/>
  <c r="I853" i="7"/>
  <c r="B853" i="7"/>
  <c r="Y852" i="7"/>
  <c r="U852" i="7"/>
  <c r="Q852" i="7"/>
  <c r="M852" i="7"/>
  <c r="I852" i="7"/>
  <c r="B852" i="7"/>
  <c r="Y851" i="7"/>
  <c r="U851" i="7"/>
  <c r="Q851" i="7"/>
  <c r="M851" i="7"/>
  <c r="I851" i="7"/>
  <c r="B851" i="7"/>
  <c r="Y850" i="7"/>
  <c r="U850" i="7"/>
  <c r="Q850" i="7"/>
  <c r="M850" i="7"/>
  <c r="I850" i="7"/>
  <c r="B850" i="7"/>
  <c r="Y849" i="7"/>
  <c r="U849" i="7"/>
  <c r="Q849" i="7"/>
  <c r="M849" i="7"/>
  <c r="I849" i="7"/>
  <c r="B849" i="7"/>
  <c r="Y848" i="7"/>
  <c r="U848" i="7"/>
  <c r="Q848" i="7"/>
  <c r="M848" i="7"/>
  <c r="I848" i="7"/>
  <c r="B848" i="7"/>
  <c r="Y847" i="7"/>
  <c r="U847" i="7"/>
  <c r="Q847" i="7"/>
  <c r="M847" i="7"/>
  <c r="I847" i="7"/>
  <c r="B847" i="7"/>
  <c r="Y846" i="7"/>
  <c r="U846" i="7"/>
  <c r="Q846" i="7"/>
  <c r="M846" i="7"/>
  <c r="I846" i="7"/>
  <c r="B846" i="7"/>
  <c r="Y845" i="7"/>
  <c r="U845" i="7"/>
  <c r="Q845" i="7"/>
  <c r="M845" i="7"/>
  <c r="I845" i="7"/>
  <c r="B845" i="7"/>
  <c r="Y844" i="7"/>
  <c r="U844" i="7"/>
  <c r="Q844" i="7"/>
  <c r="M844" i="7"/>
  <c r="I844" i="7"/>
  <c r="B844" i="7"/>
  <c r="Y843" i="7"/>
  <c r="U843" i="7"/>
  <c r="Q843" i="7"/>
  <c r="M843" i="7"/>
  <c r="I843" i="7"/>
  <c r="B843" i="7"/>
  <c r="Y842" i="7"/>
  <c r="U842" i="7"/>
  <c r="Q842" i="7"/>
  <c r="M842" i="7"/>
  <c r="I842" i="7"/>
  <c r="B842" i="7"/>
  <c r="Y841" i="7"/>
  <c r="U841" i="7"/>
  <c r="Q841" i="7"/>
  <c r="M841" i="7"/>
  <c r="I841" i="7"/>
  <c r="B841" i="7"/>
  <c r="Y840" i="7"/>
  <c r="U840" i="7"/>
  <c r="Q840" i="7"/>
  <c r="M840" i="7"/>
  <c r="I840" i="7"/>
  <c r="B840" i="7"/>
  <c r="Y839" i="7"/>
  <c r="U839" i="7"/>
  <c r="Q839" i="7"/>
  <c r="M839" i="7"/>
  <c r="I839" i="7"/>
  <c r="B839" i="7"/>
  <c r="Y838" i="7"/>
  <c r="U838" i="7"/>
  <c r="Q838" i="7"/>
  <c r="M838" i="7"/>
  <c r="I838" i="7"/>
  <c r="B838" i="7"/>
  <c r="Y837" i="7"/>
  <c r="U837" i="7"/>
  <c r="Q837" i="7"/>
  <c r="M837" i="7"/>
  <c r="I837" i="7"/>
  <c r="B837" i="7"/>
  <c r="Y836" i="7"/>
  <c r="U836" i="7"/>
  <c r="Q836" i="7"/>
  <c r="M836" i="7"/>
  <c r="I836" i="7"/>
  <c r="B836" i="7"/>
  <c r="Y835" i="7"/>
  <c r="U835" i="7"/>
  <c r="Q835" i="7"/>
  <c r="M835" i="7"/>
  <c r="I835" i="7"/>
  <c r="B835" i="7"/>
  <c r="Y834" i="7"/>
  <c r="U834" i="7"/>
  <c r="Q834" i="7"/>
  <c r="M834" i="7"/>
  <c r="I834" i="7"/>
  <c r="B834" i="7"/>
  <c r="Y833" i="7"/>
  <c r="U833" i="7"/>
  <c r="Q833" i="7"/>
  <c r="M833" i="7"/>
  <c r="I833" i="7"/>
  <c r="B833" i="7"/>
  <c r="Y832" i="7"/>
  <c r="U832" i="7"/>
  <c r="Q832" i="7"/>
  <c r="M832" i="7"/>
  <c r="I832" i="7"/>
  <c r="B832" i="7"/>
  <c r="Y831" i="7"/>
  <c r="U831" i="7"/>
  <c r="Q831" i="7"/>
  <c r="M831" i="7"/>
  <c r="I831" i="7"/>
  <c r="B831" i="7"/>
  <c r="Y830" i="7"/>
  <c r="U830" i="7"/>
  <c r="Q830" i="7"/>
  <c r="M830" i="7"/>
  <c r="I830" i="7"/>
  <c r="B830" i="7"/>
  <c r="Y829" i="7"/>
  <c r="U829" i="7"/>
  <c r="Q829" i="7"/>
  <c r="M829" i="7"/>
  <c r="I829" i="7"/>
  <c r="B829" i="7"/>
  <c r="Y828" i="7"/>
  <c r="U828" i="7"/>
  <c r="Q828" i="7"/>
  <c r="M828" i="7"/>
  <c r="I828" i="7"/>
  <c r="B828" i="7"/>
  <c r="Y827" i="7"/>
  <c r="U827" i="7"/>
  <c r="Q827" i="7"/>
  <c r="M827" i="7"/>
  <c r="I827" i="7"/>
  <c r="B827" i="7"/>
  <c r="Y826" i="7"/>
  <c r="U826" i="7"/>
  <c r="Q826" i="7"/>
  <c r="M826" i="7"/>
  <c r="I826" i="7"/>
  <c r="B826" i="7"/>
  <c r="Y825" i="7"/>
  <c r="U825" i="7"/>
  <c r="Q825" i="7"/>
  <c r="M825" i="7"/>
  <c r="I825" i="7"/>
  <c r="B825" i="7"/>
  <c r="Y824" i="7"/>
  <c r="U824" i="7"/>
  <c r="Q824" i="7"/>
  <c r="M824" i="7"/>
  <c r="I824" i="7"/>
  <c r="B824" i="7"/>
  <c r="Y823" i="7"/>
  <c r="U823" i="7"/>
  <c r="Q823" i="7"/>
  <c r="M823" i="7"/>
  <c r="I823" i="7"/>
  <c r="B823" i="7"/>
  <c r="Y822" i="7"/>
  <c r="U822" i="7"/>
  <c r="Q822" i="7"/>
  <c r="M822" i="7"/>
  <c r="I822" i="7"/>
  <c r="B822" i="7"/>
  <c r="Y821" i="7"/>
  <c r="U821" i="7"/>
  <c r="Q821" i="7"/>
  <c r="M821" i="7"/>
  <c r="I821" i="7"/>
  <c r="B821" i="7"/>
  <c r="Y820" i="7"/>
  <c r="U820" i="7"/>
  <c r="Q820" i="7"/>
  <c r="M820" i="7"/>
  <c r="I820" i="7"/>
  <c r="B820" i="7"/>
  <c r="Y819" i="7"/>
  <c r="U819" i="7"/>
  <c r="Q819" i="7"/>
  <c r="M819" i="7"/>
  <c r="I819" i="7"/>
  <c r="B819" i="7"/>
  <c r="Y818" i="7"/>
  <c r="U818" i="7"/>
  <c r="Q818" i="7"/>
  <c r="M818" i="7"/>
  <c r="I818" i="7"/>
  <c r="B818" i="7"/>
  <c r="Y817" i="7"/>
  <c r="U817" i="7"/>
  <c r="Q817" i="7"/>
  <c r="M817" i="7"/>
  <c r="I817" i="7"/>
  <c r="B817" i="7"/>
  <c r="Y816" i="7"/>
  <c r="U816" i="7"/>
  <c r="Q816" i="7"/>
  <c r="M816" i="7"/>
  <c r="I816" i="7"/>
  <c r="B816" i="7"/>
  <c r="Y815" i="7"/>
  <c r="U815" i="7"/>
  <c r="Q815" i="7"/>
  <c r="M815" i="7"/>
  <c r="I815" i="7"/>
  <c r="B815" i="7"/>
  <c r="Y814" i="7"/>
  <c r="U814" i="7"/>
  <c r="Q814" i="7"/>
  <c r="M814" i="7"/>
  <c r="I814" i="7"/>
  <c r="B814" i="7"/>
  <c r="Y813" i="7"/>
  <c r="U813" i="7"/>
  <c r="Q813" i="7"/>
  <c r="M813" i="7"/>
  <c r="I813" i="7"/>
  <c r="B813" i="7"/>
  <c r="Y812" i="7"/>
  <c r="U812" i="7"/>
  <c r="Q812" i="7"/>
  <c r="M812" i="7"/>
  <c r="I812" i="7"/>
  <c r="B812" i="7"/>
  <c r="Y811" i="7"/>
  <c r="U811" i="7"/>
  <c r="Q811" i="7"/>
  <c r="M811" i="7"/>
  <c r="I811" i="7"/>
  <c r="B811" i="7"/>
  <c r="Y810" i="7"/>
  <c r="U810" i="7"/>
  <c r="Q810" i="7"/>
  <c r="M810" i="7"/>
  <c r="I810" i="7"/>
  <c r="B810" i="7"/>
  <c r="Y809" i="7"/>
  <c r="U809" i="7"/>
  <c r="Q809" i="7"/>
  <c r="M809" i="7"/>
  <c r="I809" i="7"/>
  <c r="B809" i="7"/>
  <c r="Y808" i="7"/>
  <c r="U808" i="7"/>
  <c r="Q808" i="7"/>
  <c r="M808" i="7"/>
  <c r="I808" i="7"/>
  <c r="B808" i="7"/>
  <c r="Y807" i="7"/>
  <c r="U807" i="7"/>
  <c r="Q807" i="7"/>
  <c r="M807" i="7"/>
  <c r="I807" i="7"/>
  <c r="B807" i="7"/>
  <c r="Y806" i="7"/>
  <c r="U806" i="7"/>
  <c r="Q806" i="7"/>
  <c r="M806" i="7"/>
  <c r="I806" i="7"/>
  <c r="B806" i="7"/>
  <c r="Y805" i="7"/>
  <c r="U805" i="7"/>
  <c r="Q805" i="7"/>
  <c r="M805" i="7"/>
  <c r="I805" i="7"/>
  <c r="B805" i="7"/>
  <c r="Y804" i="7"/>
  <c r="U804" i="7"/>
  <c r="Q804" i="7"/>
  <c r="M804" i="7"/>
  <c r="I804" i="7"/>
  <c r="B804" i="7"/>
  <c r="Y803" i="7"/>
  <c r="U803" i="7"/>
  <c r="Q803" i="7"/>
  <c r="M803" i="7"/>
  <c r="I803" i="7"/>
  <c r="B803" i="7"/>
  <c r="Y802" i="7"/>
  <c r="U802" i="7"/>
  <c r="Q802" i="7"/>
  <c r="M802" i="7"/>
  <c r="I802" i="7"/>
  <c r="B802" i="7"/>
  <c r="Y801" i="7"/>
  <c r="U801" i="7"/>
  <c r="Q801" i="7"/>
  <c r="M801" i="7"/>
  <c r="I801" i="7"/>
  <c r="B801" i="7"/>
  <c r="Y800" i="7"/>
  <c r="U800" i="7"/>
  <c r="Q800" i="7"/>
  <c r="M800" i="7"/>
  <c r="I800" i="7"/>
  <c r="B800" i="7"/>
  <c r="Y799" i="7"/>
  <c r="U799" i="7"/>
  <c r="Q799" i="7"/>
  <c r="M799" i="7"/>
  <c r="I799" i="7"/>
  <c r="B799" i="7"/>
  <c r="Y798" i="7"/>
  <c r="U798" i="7"/>
  <c r="Q798" i="7"/>
  <c r="M798" i="7"/>
  <c r="I798" i="7"/>
  <c r="B798" i="7"/>
  <c r="Y797" i="7"/>
  <c r="U797" i="7"/>
  <c r="Q797" i="7"/>
  <c r="M797" i="7"/>
  <c r="I797" i="7"/>
  <c r="B797" i="7"/>
  <c r="Y796" i="7"/>
  <c r="U796" i="7"/>
  <c r="Q796" i="7"/>
  <c r="M796" i="7"/>
  <c r="I796" i="7"/>
  <c r="B796" i="7"/>
  <c r="Y795" i="7"/>
  <c r="U795" i="7"/>
  <c r="Q795" i="7"/>
  <c r="M795" i="7"/>
  <c r="I795" i="7"/>
  <c r="B795" i="7"/>
  <c r="Y794" i="7"/>
  <c r="U794" i="7"/>
  <c r="Q794" i="7"/>
  <c r="M794" i="7"/>
  <c r="I794" i="7"/>
  <c r="B794" i="7"/>
  <c r="Y793" i="7"/>
  <c r="U793" i="7"/>
  <c r="Q793" i="7"/>
  <c r="M793" i="7"/>
  <c r="I793" i="7"/>
  <c r="B793" i="7"/>
  <c r="Y792" i="7"/>
  <c r="U792" i="7"/>
  <c r="Q792" i="7"/>
  <c r="M792" i="7"/>
  <c r="I792" i="7"/>
  <c r="B792" i="7"/>
  <c r="Y791" i="7"/>
  <c r="U791" i="7"/>
  <c r="Q791" i="7"/>
  <c r="M791" i="7"/>
  <c r="I791" i="7"/>
  <c r="B791" i="7"/>
  <c r="Y790" i="7"/>
  <c r="U790" i="7"/>
  <c r="Q790" i="7"/>
  <c r="M790" i="7"/>
  <c r="I790" i="7"/>
  <c r="B790" i="7"/>
  <c r="Y789" i="7"/>
  <c r="U789" i="7"/>
  <c r="Q789" i="7"/>
  <c r="M789" i="7"/>
  <c r="I789" i="7"/>
  <c r="B789" i="7"/>
  <c r="Y788" i="7"/>
  <c r="U788" i="7"/>
  <c r="Q788" i="7"/>
  <c r="M788" i="7"/>
  <c r="I788" i="7"/>
  <c r="B788" i="7"/>
  <c r="Y787" i="7"/>
  <c r="U787" i="7"/>
  <c r="Q787" i="7"/>
  <c r="M787" i="7"/>
  <c r="I787" i="7"/>
  <c r="B787" i="7"/>
  <c r="Y786" i="7"/>
  <c r="U786" i="7"/>
  <c r="Q786" i="7"/>
  <c r="M786" i="7"/>
  <c r="I786" i="7"/>
  <c r="B786" i="7"/>
  <c r="Y785" i="7"/>
  <c r="U785" i="7"/>
  <c r="Q785" i="7"/>
  <c r="M785" i="7"/>
  <c r="I785" i="7"/>
  <c r="B785" i="7"/>
  <c r="Y784" i="7"/>
  <c r="U784" i="7"/>
  <c r="Q784" i="7"/>
  <c r="M784" i="7"/>
  <c r="I784" i="7"/>
  <c r="B784" i="7"/>
  <c r="Y783" i="7"/>
  <c r="U783" i="7"/>
  <c r="Q783" i="7"/>
  <c r="M783" i="7"/>
  <c r="I783" i="7"/>
  <c r="B783" i="7"/>
  <c r="Y782" i="7"/>
  <c r="U782" i="7"/>
  <c r="Q782" i="7"/>
  <c r="M782" i="7"/>
  <c r="I782" i="7"/>
  <c r="B782" i="7"/>
  <c r="Y781" i="7"/>
  <c r="U781" i="7"/>
  <c r="Q781" i="7"/>
  <c r="M781" i="7"/>
  <c r="I781" i="7"/>
  <c r="B781" i="7"/>
  <c r="Y780" i="7"/>
  <c r="U780" i="7"/>
  <c r="Q780" i="7"/>
  <c r="M780" i="7"/>
  <c r="I780" i="7"/>
  <c r="B780" i="7"/>
  <c r="Y779" i="7"/>
  <c r="U779" i="7"/>
  <c r="Q779" i="7"/>
  <c r="M779" i="7"/>
  <c r="I779" i="7"/>
  <c r="B779" i="7"/>
  <c r="Y778" i="7"/>
  <c r="U778" i="7"/>
  <c r="Q778" i="7"/>
  <c r="M778" i="7"/>
  <c r="I778" i="7"/>
  <c r="B778" i="7"/>
  <c r="Y777" i="7"/>
  <c r="U777" i="7"/>
  <c r="Q777" i="7"/>
  <c r="M777" i="7"/>
  <c r="I777" i="7"/>
  <c r="B777" i="7"/>
  <c r="Y776" i="7"/>
  <c r="U776" i="7"/>
  <c r="Q776" i="7"/>
  <c r="M776" i="7"/>
  <c r="I776" i="7"/>
  <c r="B776" i="7"/>
  <c r="Y775" i="7"/>
  <c r="U775" i="7"/>
  <c r="Q775" i="7"/>
  <c r="M775" i="7"/>
  <c r="I775" i="7"/>
  <c r="B775" i="7"/>
  <c r="Y774" i="7"/>
  <c r="U774" i="7"/>
  <c r="Q774" i="7"/>
  <c r="M774" i="7"/>
  <c r="I774" i="7"/>
  <c r="B774" i="7"/>
  <c r="Y773" i="7"/>
  <c r="U773" i="7"/>
  <c r="Q773" i="7"/>
  <c r="M773" i="7"/>
  <c r="I773" i="7"/>
  <c r="B773" i="7"/>
  <c r="Y772" i="7"/>
  <c r="U772" i="7"/>
  <c r="Q772" i="7"/>
  <c r="M772" i="7"/>
  <c r="I772" i="7"/>
  <c r="B772" i="7"/>
  <c r="Y771" i="7"/>
  <c r="U771" i="7"/>
  <c r="Q771" i="7"/>
  <c r="M771" i="7"/>
  <c r="I771" i="7"/>
  <c r="B771" i="7"/>
  <c r="Y770" i="7"/>
  <c r="U770" i="7"/>
  <c r="Q770" i="7"/>
  <c r="M770" i="7"/>
  <c r="I770" i="7"/>
  <c r="B770" i="7"/>
  <c r="Y769" i="7"/>
  <c r="U769" i="7"/>
  <c r="Q769" i="7"/>
  <c r="M769" i="7"/>
  <c r="I769" i="7"/>
  <c r="B769" i="7"/>
  <c r="Y768" i="7"/>
  <c r="U768" i="7"/>
  <c r="Q768" i="7"/>
  <c r="M768" i="7"/>
  <c r="I768" i="7"/>
  <c r="B768" i="7"/>
  <c r="Y767" i="7"/>
  <c r="U767" i="7"/>
  <c r="Q767" i="7"/>
  <c r="M767" i="7"/>
  <c r="I767" i="7"/>
  <c r="B767" i="7"/>
  <c r="Y766" i="7"/>
  <c r="U766" i="7"/>
  <c r="Q766" i="7"/>
  <c r="M766" i="7"/>
  <c r="I766" i="7"/>
  <c r="B766" i="7"/>
  <c r="Y765" i="7"/>
  <c r="U765" i="7"/>
  <c r="Q765" i="7"/>
  <c r="M765" i="7"/>
  <c r="I765" i="7"/>
  <c r="B765" i="7"/>
  <c r="Y764" i="7"/>
  <c r="U764" i="7"/>
  <c r="Q764" i="7"/>
  <c r="M764" i="7"/>
  <c r="I764" i="7"/>
  <c r="B764" i="7"/>
  <c r="Y763" i="7"/>
  <c r="U763" i="7"/>
  <c r="Q763" i="7"/>
  <c r="M763" i="7"/>
  <c r="I763" i="7"/>
  <c r="B763" i="7"/>
  <c r="Y762" i="7"/>
  <c r="U762" i="7"/>
  <c r="Q762" i="7"/>
  <c r="M762" i="7"/>
  <c r="I762" i="7"/>
  <c r="B762" i="7"/>
  <c r="Y761" i="7"/>
  <c r="U761" i="7"/>
  <c r="Q761" i="7"/>
  <c r="M761" i="7"/>
  <c r="I761" i="7"/>
  <c r="B761" i="7"/>
  <c r="Y760" i="7"/>
  <c r="U760" i="7"/>
  <c r="Q760" i="7"/>
  <c r="M760" i="7"/>
  <c r="I760" i="7"/>
  <c r="B760" i="7"/>
  <c r="Y759" i="7"/>
  <c r="U759" i="7"/>
  <c r="Q759" i="7"/>
  <c r="M759" i="7"/>
  <c r="I759" i="7"/>
  <c r="B759" i="7"/>
  <c r="Y758" i="7"/>
  <c r="U758" i="7"/>
  <c r="Q758" i="7"/>
  <c r="M758" i="7"/>
  <c r="I758" i="7"/>
  <c r="B758" i="7"/>
  <c r="Y757" i="7"/>
  <c r="U757" i="7"/>
  <c r="Q757" i="7"/>
  <c r="M757" i="7"/>
  <c r="I757" i="7"/>
  <c r="B757" i="7"/>
  <c r="Y756" i="7"/>
  <c r="U756" i="7"/>
  <c r="Q756" i="7"/>
  <c r="M756" i="7"/>
  <c r="I756" i="7"/>
  <c r="B756" i="7"/>
  <c r="Y755" i="7"/>
  <c r="U755" i="7"/>
  <c r="Q755" i="7"/>
  <c r="M755" i="7"/>
  <c r="I755" i="7"/>
  <c r="B755" i="7"/>
  <c r="Y754" i="7"/>
  <c r="U754" i="7"/>
  <c r="Q754" i="7"/>
  <c r="M754" i="7"/>
  <c r="I754" i="7"/>
  <c r="B754" i="7"/>
  <c r="Y753" i="7"/>
  <c r="U753" i="7"/>
  <c r="Q753" i="7"/>
  <c r="M753" i="7"/>
  <c r="I753" i="7"/>
  <c r="B753" i="7"/>
  <c r="Y752" i="7"/>
  <c r="U752" i="7"/>
  <c r="Q752" i="7"/>
  <c r="M752" i="7"/>
  <c r="I752" i="7"/>
  <c r="B752" i="7"/>
  <c r="Y751" i="7"/>
  <c r="U751" i="7"/>
  <c r="Q751" i="7"/>
  <c r="M751" i="7"/>
  <c r="I751" i="7"/>
  <c r="B751" i="7"/>
  <c r="Y750" i="7"/>
  <c r="U750" i="7"/>
  <c r="Q750" i="7"/>
  <c r="M750" i="7"/>
  <c r="I750" i="7"/>
  <c r="B750" i="7"/>
  <c r="Y749" i="7"/>
  <c r="U749" i="7"/>
  <c r="Q749" i="7"/>
  <c r="M749" i="7"/>
  <c r="I749" i="7"/>
  <c r="B749" i="7"/>
  <c r="Y748" i="7"/>
  <c r="U748" i="7"/>
  <c r="Q748" i="7"/>
  <c r="M748" i="7"/>
  <c r="I748" i="7"/>
  <c r="B748" i="7"/>
  <c r="Y747" i="7"/>
  <c r="U747" i="7"/>
  <c r="Q747" i="7"/>
  <c r="M747" i="7"/>
  <c r="I747" i="7"/>
  <c r="B747" i="7"/>
  <c r="Y746" i="7"/>
  <c r="U746" i="7"/>
  <c r="Q746" i="7"/>
  <c r="M746" i="7"/>
  <c r="I746" i="7"/>
  <c r="B746" i="7"/>
  <c r="Y745" i="7"/>
  <c r="U745" i="7"/>
  <c r="Q745" i="7"/>
  <c r="M745" i="7"/>
  <c r="I745" i="7"/>
  <c r="B745" i="7"/>
  <c r="Y744" i="7"/>
  <c r="U744" i="7"/>
  <c r="Q744" i="7"/>
  <c r="M744" i="7"/>
  <c r="I744" i="7"/>
  <c r="B744" i="7"/>
  <c r="Y743" i="7"/>
  <c r="U743" i="7"/>
  <c r="Q743" i="7"/>
  <c r="M743" i="7"/>
  <c r="I743" i="7"/>
  <c r="B743" i="7"/>
  <c r="Y742" i="7"/>
  <c r="U742" i="7"/>
  <c r="Q742" i="7"/>
  <c r="M742" i="7"/>
  <c r="I742" i="7"/>
  <c r="B742" i="7"/>
  <c r="Y741" i="7"/>
  <c r="U741" i="7"/>
  <c r="Q741" i="7"/>
  <c r="M741" i="7"/>
  <c r="I741" i="7"/>
  <c r="B741" i="7"/>
  <c r="Y740" i="7"/>
  <c r="U740" i="7"/>
  <c r="Q740" i="7"/>
  <c r="M740" i="7"/>
  <c r="I740" i="7"/>
  <c r="B740" i="7"/>
  <c r="Y739" i="7"/>
  <c r="U739" i="7"/>
  <c r="Q739" i="7"/>
  <c r="M739" i="7"/>
  <c r="I739" i="7"/>
  <c r="B739" i="7"/>
  <c r="Y738" i="7"/>
  <c r="U738" i="7"/>
  <c r="Q738" i="7"/>
  <c r="M738" i="7"/>
  <c r="I738" i="7"/>
  <c r="B738" i="7"/>
  <c r="Y737" i="7"/>
  <c r="U737" i="7"/>
  <c r="Q737" i="7"/>
  <c r="M737" i="7"/>
  <c r="I737" i="7"/>
  <c r="B737" i="7"/>
  <c r="Y736" i="7"/>
  <c r="U736" i="7"/>
  <c r="Q736" i="7"/>
  <c r="M736" i="7"/>
  <c r="I736" i="7"/>
  <c r="B736" i="7"/>
  <c r="Y735" i="7"/>
  <c r="U735" i="7"/>
  <c r="Q735" i="7"/>
  <c r="M735" i="7"/>
  <c r="I735" i="7"/>
  <c r="B735" i="7"/>
  <c r="Y734" i="7"/>
  <c r="U734" i="7"/>
  <c r="Q734" i="7"/>
  <c r="M734" i="7"/>
  <c r="I734" i="7"/>
  <c r="B734" i="7"/>
  <c r="Y733" i="7"/>
  <c r="U733" i="7"/>
  <c r="Q733" i="7"/>
  <c r="M733" i="7"/>
  <c r="I733" i="7"/>
  <c r="B733" i="7"/>
  <c r="Y732" i="7"/>
  <c r="U732" i="7"/>
  <c r="Q732" i="7"/>
  <c r="M732" i="7"/>
  <c r="I732" i="7"/>
  <c r="B732" i="7"/>
  <c r="Y731" i="7"/>
  <c r="U731" i="7"/>
  <c r="Q731" i="7"/>
  <c r="M731" i="7"/>
  <c r="I731" i="7"/>
  <c r="B731" i="7"/>
  <c r="Y730" i="7"/>
  <c r="U730" i="7"/>
  <c r="Q730" i="7"/>
  <c r="M730" i="7"/>
  <c r="I730" i="7"/>
  <c r="B730" i="7"/>
  <c r="Y729" i="7"/>
  <c r="U729" i="7"/>
  <c r="Q729" i="7"/>
  <c r="M729" i="7"/>
  <c r="I729" i="7"/>
  <c r="B729" i="7"/>
  <c r="Y728" i="7"/>
  <c r="U728" i="7"/>
  <c r="Q728" i="7"/>
  <c r="M728" i="7"/>
  <c r="I728" i="7"/>
  <c r="B728" i="7"/>
  <c r="Y727" i="7"/>
  <c r="U727" i="7"/>
  <c r="Q727" i="7"/>
  <c r="M727" i="7"/>
  <c r="I727" i="7"/>
  <c r="B727" i="7"/>
  <c r="Y726" i="7"/>
  <c r="U726" i="7"/>
  <c r="Q726" i="7"/>
  <c r="M726" i="7"/>
  <c r="I726" i="7"/>
  <c r="B726" i="7"/>
  <c r="Y725" i="7"/>
  <c r="U725" i="7"/>
  <c r="Q725" i="7"/>
  <c r="M725" i="7"/>
  <c r="I725" i="7"/>
  <c r="B725" i="7"/>
  <c r="Y724" i="7"/>
  <c r="U724" i="7"/>
  <c r="Q724" i="7"/>
  <c r="M724" i="7"/>
  <c r="I724" i="7"/>
  <c r="B724" i="7"/>
  <c r="Y723" i="7"/>
  <c r="U723" i="7"/>
  <c r="Q723" i="7"/>
  <c r="M723" i="7"/>
  <c r="I723" i="7"/>
  <c r="B723" i="7"/>
  <c r="Y722" i="7"/>
  <c r="U722" i="7"/>
  <c r="Q722" i="7"/>
  <c r="M722" i="7"/>
  <c r="I722" i="7"/>
  <c r="B722" i="7"/>
  <c r="Y721" i="7"/>
  <c r="U721" i="7"/>
  <c r="Q721" i="7"/>
  <c r="M721" i="7"/>
  <c r="I721" i="7"/>
  <c r="B721" i="7"/>
  <c r="Y720" i="7"/>
  <c r="U720" i="7"/>
  <c r="Q720" i="7"/>
  <c r="M720" i="7"/>
  <c r="I720" i="7"/>
  <c r="B720" i="7"/>
  <c r="Y719" i="7"/>
  <c r="U719" i="7"/>
  <c r="Q719" i="7"/>
  <c r="M719" i="7"/>
  <c r="I719" i="7"/>
  <c r="B719" i="7"/>
  <c r="Y718" i="7"/>
  <c r="U718" i="7"/>
  <c r="Q718" i="7"/>
  <c r="M718" i="7"/>
  <c r="I718" i="7"/>
  <c r="B718" i="7"/>
  <c r="Y717" i="7"/>
  <c r="U717" i="7"/>
  <c r="Q717" i="7"/>
  <c r="M717" i="7"/>
  <c r="I717" i="7"/>
  <c r="B717" i="7"/>
  <c r="Y716" i="7"/>
  <c r="U716" i="7"/>
  <c r="Q716" i="7"/>
  <c r="M716" i="7"/>
  <c r="I716" i="7"/>
  <c r="B716" i="7"/>
  <c r="Y715" i="7"/>
  <c r="U715" i="7"/>
  <c r="Q715" i="7"/>
  <c r="M715" i="7"/>
  <c r="I715" i="7"/>
  <c r="B715" i="7"/>
  <c r="Y714" i="7"/>
  <c r="U714" i="7"/>
  <c r="Q714" i="7"/>
  <c r="M714" i="7"/>
  <c r="I714" i="7"/>
  <c r="B714" i="7"/>
  <c r="Y713" i="7"/>
  <c r="U713" i="7"/>
  <c r="Q713" i="7"/>
  <c r="M713" i="7"/>
  <c r="I713" i="7"/>
  <c r="B713" i="7"/>
  <c r="Y712" i="7"/>
  <c r="U712" i="7"/>
  <c r="Q712" i="7"/>
  <c r="M712" i="7"/>
  <c r="I712" i="7"/>
  <c r="B712" i="7"/>
  <c r="Y711" i="7"/>
  <c r="U711" i="7"/>
  <c r="Q711" i="7"/>
  <c r="M711" i="7"/>
  <c r="I711" i="7"/>
  <c r="B711" i="7"/>
  <c r="Y710" i="7"/>
  <c r="U710" i="7"/>
  <c r="Q710" i="7"/>
  <c r="M710" i="7"/>
  <c r="I710" i="7"/>
  <c r="B710" i="7"/>
  <c r="Y709" i="7"/>
  <c r="U709" i="7"/>
  <c r="Q709" i="7"/>
  <c r="M709" i="7"/>
  <c r="I709" i="7"/>
  <c r="B709" i="7"/>
  <c r="Y708" i="7"/>
  <c r="U708" i="7"/>
  <c r="Q708" i="7"/>
  <c r="M708" i="7"/>
  <c r="I708" i="7"/>
  <c r="B708" i="7"/>
  <c r="Y707" i="7"/>
  <c r="U707" i="7"/>
  <c r="Q707" i="7"/>
  <c r="M707" i="7"/>
  <c r="I707" i="7"/>
  <c r="B707" i="7"/>
  <c r="Y706" i="7"/>
  <c r="U706" i="7"/>
  <c r="Q706" i="7"/>
  <c r="M706" i="7"/>
  <c r="I706" i="7"/>
  <c r="B706" i="7"/>
  <c r="Y705" i="7"/>
  <c r="U705" i="7"/>
  <c r="Q705" i="7"/>
  <c r="M705" i="7"/>
  <c r="I705" i="7"/>
  <c r="B705" i="7"/>
  <c r="Y704" i="7"/>
  <c r="U704" i="7"/>
  <c r="Q704" i="7"/>
  <c r="M704" i="7"/>
  <c r="I704" i="7"/>
  <c r="B704" i="7"/>
  <c r="Y703" i="7"/>
  <c r="U703" i="7"/>
  <c r="Q703" i="7"/>
  <c r="M703" i="7"/>
  <c r="I703" i="7"/>
  <c r="B703" i="7"/>
  <c r="Y702" i="7"/>
  <c r="U702" i="7"/>
  <c r="Q702" i="7"/>
  <c r="M702" i="7"/>
  <c r="I702" i="7"/>
  <c r="B702" i="7"/>
  <c r="Y701" i="7"/>
  <c r="U701" i="7"/>
  <c r="Q701" i="7"/>
  <c r="M701" i="7"/>
  <c r="I701" i="7"/>
  <c r="B701" i="7"/>
  <c r="Y700" i="7"/>
  <c r="U700" i="7"/>
  <c r="Q700" i="7"/>
  <c r="M700" i="7"/>
  <c r="I700" i="7"/>
  <c r="B700" i="7"/>
  <c r="Y699" i="7"/>
  <c r="U699" i="7"/>
  <c r="Q699" i="7"/>
  <c r="M699" i="7"/>
  <c r="I699" i="7"/>
  <c r="B699" i="7"/>
  <c r="Y698" i="7"/>
  <c r="U698" i="7"/>
  <c r="Q698" i="7"/>
  <c r="M698" i="7"/>
  <c r="I698" i="7"/>
  <c r="B698" i="7"/>
  <c r="Y697" i="7"/>
  <c r="U697" i="7"/>
  <c r="Q697" i="7"/>
  <c r="M697" i="7"/>
  <c r="I697" i="7"/>
  <c r="B697" i="7"/>
  <c r="Y696" i="7"/>
  <c r="U696" i="7"/>
  <c r="Q696" i="7"/>
  <c r="M696" i="7"/>
  <c r="I696" i="7"/>
  <c r="B696" i="7"/>
  <c r="Y695" i="7"/>
  <c r="U695" i="7"/>
  <c r="Q695" i="7"/>
  <c r="M695" i="7"/>
  <c r="I695" i="7"/>
  <c r="B695" i="7"/>
  <c r="Y694" i="7"/>
  <c r="U694" i="7"/>
  <c r="Q694" i="7"/>
  <c r="M694" i="7"/>
  <c r="I694" i="7"/>
  <c r="B694" i="7"/>
  <c r="Y693" i="7"/>
  <c r="U693" i="7"/>
  <c r="Q693" i="7"/>
  <c r="M693" i="7"/>
  <c r="I693" i="7"/>
  <c r="B693" i="7"/>
  <c r="Y692" i="7"/>
  <c r="U692" i="7"/>
  <c r="Q692" i="7"/>
  <c r="M692" i="7"/>
  <c r="I692" i="7"/>
  <c r="B692" i="7"/>
  <c r="Y691" i="7"/>
  <c r="U691" i="7"/>
  <c r="Q691" i="7"/>
  <c r="M691" i="7"/>
  <c r="I691" i="7"/>
  <c r="B691" i="7"/>
  <c r="Y690" i="7"/>
  <c r="U690" i="7"/>
  <c r="Q690" i="7"/>
  <c r="M690" i="7"/>
  <c r="I690" i="7"/>
  <c r="B690" i="7"/>
  <c r="Y689" i="7"/>
  <c r="U689" i="7"/>
  <c r="Q689" i="7"/>
  <c r="M689" i="7"/>
  <c r="I689" i="7"/>
  <c r="B689" i="7"/>
  <c r="Y688" i="7"/>
  <c r="U688" i="7"/>
  <c r="Q688" i="7"/>
  <c r="M688" i="7"/>
  <c r="I688" i="7"/>
  <c r="B688" i="7"/>
  <c r="Y687" i="7"/>
  <c r="U687" i="7"/>
  <c r="Q687" i="7"/>
  <c r="M687" i="7"/>
  <c r="I687" i="7"/>
  <c r="B687" i="7"/>
  <c r="Y686" i="7"/>
  <c r="U686" i="7"/>
  <c r="Q686" i="7"/>
  <c r="M686" i="7"/>
  <c r="I686" i="7"/>
  <c r="B686" i="7"/>
  <c r="Y685" i="7"/>
  <c r="U685" i="7"/>
  <c r="Q685" i="7"/>
  <c r="M685" i="7"/>
  <c r="I685" i="7"/>
  <c r="B685" i="7"/>
  <c r="Y684" i="7"/>
  <c r="U684" i="7"/>
  <c r="Q684" i="7"/>
  <c r="M684" i="7"/>
  <c r="I684" i="7"/>
  <c r="B684" i="7"/>
  <c r="Y683" i="7"/>
  <c r="U683" i="7"/>
  <c r="Q683" i="7"/>
  <c r="M683" i="7"/>
  <c r="I683" i="7"/>
  <c r="B683" i="7"/>
  <c r="Y682" i="7"/>
  <c r="U682" i="7"/>
  <c r="Q682" i="7"/>
  <c r="M682" i="7"/>
  <c r="I682" i="7"/>
  <c r="B682" i="7"/>
  <c r="Y681" i="7"/>
  <c r="U681" i="7"/>
  <c r="Q681" i="7"/>
  <c r="M681" i="7"/>
  <c r="I681" i="7"/>
  <c r="B681" i="7"/>
  <c r="Y680" i="7"/>
  <c r="U680" i="7"/>
  <c r="Q680" i="7"/>
  <c r="M680" i="7"/>
  <c r="I680" i="7"/>
  <c r="B680" i="7"/>
  <c r="Y679" i="7"/>
  <c r="U679" i="7"/>
  <c r="Q679" i="7"/>
  <c r="M679" i="7"/>
  <c r="I679" i="7"/>
  <c r="B679" i="7"/>
  <c r="Y678" i="7"/>
  <c r="U678" i="7"/>
  <c r="Q678" i="7"/>
  <c r="M678" i="7"/>
  <c r="I678" i="7"/>
  <c r="B678" i="7"/>
  <c r="Y677" i="7"/>
  <c r="U677" i="7"/>
  <c r="Q677" i="7"/>
  <c r="M677" i="7"/>
  <c r="I677" i="7"/>
  <c r="B677" i="7"/>
  <c r="Y676" i="7"/>
  <c r="U676" i="7"/>
  <c r="Q676" i="7"/>
  <c r="M676" i="7"/>
  <c r="I676" i="7"/>
  <c r="B676" i="7"/>
  <c r="Y675" i="7"/>
  <c r="U675" i="7"/>
  <c r="Q675" i="7"/>
  <c r="M675" i="7"/>
  <c r="I675" i="7"/>
  <c r="B675" i="7"/>
  <c r="Y674" i="7"/>
  <c r="U674" i="7"/>
  <c r="Q674" i="7"/>
  <c r="M674" i="7"/>
  <c r="I674" i="7"/>
  <c r="B674" i="7"/>
  <c r="Y673" i="7"/>
  <c r="U673" i="7"/>
  <c r="Q673" i="7"/>
  <c r="M673" i="7"/>
  <c r="I673" i="7"/>
  <c r="B673" i="7"/>
  <c r="Y672" i="7"/>
  <c r="U672" i="7"/>
  <c r="Q672" i="7"/>
  <c r="M672" i="7"/>
  <c r="I672" i="7"/>
  <c r="B672" i="7"/>
  <c r="Y671" i="7"/>
  <c r="U671" i="7"/>
  <c r="Q671" i="7"/>
  <c r="M671" i="7"/>
  <c r="I671" i="7"/>
  <c r="B671" i="7"/>
  <c r="Y670" i="7"/>
  <c r="U670" i="7"/>
  <c r="Q670" i="7"/>
  <c r="M670" i="7"/>
  <c r="I670" i="7"/>
  <c r="B670" i="7"/>
  <c r="Y669" i="7"/>
  <c r="U669" i="7"/>
  <c r="Q669" i="7"/>
  <c r="M669" i="7"/>
  <c r="I669" i="7"/>
  <c r="B669" i="7"/>
  <c r="Y668" i="7"/>
  <c r="U668" i="7"/>
  <c r="Q668" i="7"/>
  <c r="M668" i="7"/>
  <c r="I668" i="7"/>
  <c r="B668" i="7"/>
  <c r="Y667" i="7"/>
  <c r="U667" i="7"/>
  <c r="Q667" i="7"/>
  <c r="M667" i="7"/>
  <c r="I667" i="7"/>
  <c r="B667" i="7"/>
  <c r="Y666" i="7"/>
  <c r="U666" i="7"/>
  <c r="Q666" i="7"/>
  <c r="M666" i="7"/>
  <c r="I666" i="7"/>
  <c r="B666" i="7"/>
  <c r="Y665" i="7"/>
  <c r="U665" i="7"/>
  <c r="Q665" i="7"/>
  <c r="M665" i="7"/>
  <c r="I665" i="7"/>
  <c r="B665" i="7"/>
  <c r="Y664" i="7"/>
  <c r="U664" i="7"/>
  <c r="Q664" i="7"/>
  <c r="M664" i="7"/>
  <c r="I664" i="7"/>
  <c r="B664" i="7"/>
  <c r="Y663" i="7"/>
  <c r="U663" i="7"/>
  <c r="Q663" i="7"/>
  <c r="M663" i="7"/>
  <c r="I663" i="7"/>
  <c r="B663" i="7"/>
  <c r="Y662" i="7"/>
  <c r="U662" i="7"/>
  <c r="Q662" i="7"/>
  <c r="M662" i="7"/>
  <c r="I662" i="7"/>
  <c r="B662" i="7"/>
  <c r="Y661" i="7"/>
  <c r="U661" i="7"/>
  <c r="Q661" i="7"/>
  <c r="M661" i="7"/>
  <c r="I661" i="7"/>
  <c r="B661" i="7"/>
  <c r="Y660" i="7"/>
  <c r="U660" i="7"/>
  <c r="Q660" i="7"/>
  <c r="M660" i="7"/>
  <c r="I660" i="7"/>
  <c r="B660" i="7"/>
  <c r="Y659" i="7"/>
  <c r="U659" i="7"/>
  <c r="Q659" i="7"/>
  <c r="M659" i="7"/>
  <c r="I659" i="7"/>
  <c r="B659" i="7"/>
  <c r="Y658" i="7"/>
  <c r="U658" i="7"/>
  <c r="Q658" i="7"/>
  <c r="M658" i="7"/>
  <c r="I658" i="7"/>
  <c r="B658" i="7"/>
  <c r="Y657" i="7"/>
  <c r="U657" i="7"/>
  <c r="Q657" i="7"/>
  <c r="M657" i="7"/>
  <c r="I657" i="7"/>
  <c r="B657" i="7"/>
  <c r="Y656" i="7"/>
  <c r="U656" i="7"/>
  <c r="Q656" i="7"/>
  <c r="M656" i="7"/>
  <c r="I656" i="7"/>
  <c r="B656" i="7"/>
  <c r="Y655" i="7"/>
  <c r="U655" i="7"/>
  <c r="Q655" i="7"/>
  <c r="M655" i="7"/>
  <c r="I655" i="7"/>
  <c r="B655" i="7"/>
  <c r="Y654" i="7"/>
  <c r="U654" i="7"/>
  <c r="Q654" i="7"/>
  <c r="M654" i="7"/>
  <c r="I654" i="7"/>
  <c r="B654" i="7"/>
  <c r="Y653" i="7"/>
  <c r="U653" i="7"/>
  <c r="Q653" i="7"/>
  <c r="M653" i="7"/>
  <c r="I653" i="7"/>
  <c r="B653" i="7"/>
  <c r="Y652" i="7"/>
  <c r="U652" i="7"/>
  <c r="Q652" i="7"/>
  <c r="M652" i="7"/>
  <c r="I652" i="7"/>
  <c r="B652" i="7"/>
  <c r="Y651" i="7"/>
  <c r="U651" i="7"/>
  <c r="Q651" i="7"/>
  <c r="M651" i="7"/>
  <c r="I651" i="7"/>
  <c r="B651" i="7"/>
  <c r="Y650" i="7"/>
  <c r="U650" i="7"/>
  <c r="Q650" i="7"/>
  <c r="M650" i="7"/>
  <c r="I650" i="7"/>
  <c r="B650" i="7"/>
  <c r="Y649" i="7"/>
  <c r="U649" i="7"/>
  <c r="Q649" i="7"/>
  <c r="M649" i="7"/>
  <c r="I649" i="7"/>
  <c r="B649" i="7"/>
  <c r="Y648" i="7"/>
  <c r="U648" i="7"/>
  <c r="Q648" i="7"/>
  <c r="M648" i="7"/>
  <c r="I648" i="7"/>
  <c r="B648" i="7"/>
  <c r="Y647" i="7"/>
  <c r="U647" i="7"/>
  <c r="Q647" i="7"/>
  <c r="M647" i="7"/>
  <c r="I647" i="7"/>
  <c r="B647" i="7"/>
  <c r="Y646" i="7"/>
  <c r="U646" i="7"/>
  <c r="Q646" i="7"/>
  <c r="M646" i="7"/>
  <c r="I646" i="7"/>
  <c r="B646" i="7"/>
  <c r="Y645" i="7"/>
  <c r="U645" i="7"/>
  <c r="Q645" i="7"/>
  <c r="M645" i="7"/>
  <c r="I645" i="7"/>
  <c r="B645" i="7"/>
  <c r="Y644" i="7"/>
  <c r="U644" i="7"/>
  <c r="Q644" i="7"/>
  <c r="M644" i="7"/>
  <c r="I644" i="7"/>
  <c r="B644" i="7"/>
  <c r="Y643" i="7"/>
  <c r="U643" i="7"/>
  <c r="Q643" i="7"/>
  <c r="M643" i="7"/>
  <c r="I643" i="7"/>
  <c r="B643" i="7"/>
  <c r="Y642" i="7"/>
  <c r="U642" i="7"/>
  <c r="Q642" i="7"/>
  <c r="M642" i="7"/>
  <c r="I642" i="7"/>
  <c r="B642" i="7"/>
  <c r="Y641" i="7"/>
  <c r="U641" i="7"/>
  <c r="Q641" i="7"/>
  <c r="M641" i="7"/>
  <c r="I641" i="7"/>
  <c r="B641" i="7"/>
  <c r="Y640" i="7"/>
  <c r="U640" i="7"/>
  <c r="Q640" i="7"/>
  <c r="M640" i="7"/>
  <c r="I640" i="7"/>
  <c r="B640" i="7"/>
  <c r="Y639" i="7"/>
  <c r="U639" i="7"/>
  <c r="Q639" i="7"/>
  <c r="M639" i="7"/>
  <c r="I639" i="7"/>
  <c r="B639" i="7"/>
  <c r="Y638" i="7"/>
  <c r="U638" i="7"/>
  <c r="Q638" i="7"/>
  <c r="M638" i="7"/>
  <c r="I638" i="7"/>
  <c r="B638" i="7"/>
  <c r="Y637" i="7"/>
  <c r="U637" i="7"/>
  <c r="Q637" i="7"/>
  <c r="M637" i="7"/>
  <c r="I637" i="7"/>
  <c r="B637" i="7"/>
  <c r="Y636" i="7"/>
  <c r="U636" i="7"/>
  <c r="Q636" i="7"/>
  <c r="M636" i="7"/>
  <c r="I636" i="7"/>
  <c r="B636" i="7"/>
  <c r="Y635" i="7"/>
  <c r="U635" i="7"/>
  <c r="Q635" i="7"/>
  <c r="M635" i="7"/>
  <c r="I635" i="7"/>
  <c r="B635" i="7"/>
  <c r="Y634" i="7"/>
  <c r="U634" i="7"/>
  <c r="Q634" i="7"/>
  <c r="M634" i="7"/>
  <c r="I634" i="7"/>
  <c r="B634" i="7"/>
  <c r="Y633" i="7"/>
  <c r="U633" i="7"/>
  <c r="Q633" i="7"/>
  <c r="M633" i="7"/>
  <c r="I633" i="7"/>
  <c r="B633" i="7"/>
  <c r="Y632" i="7"/>
  <c r="U632" i="7"/>
  <c r="Q632" i="7"/>
  <c r="M632" i="7"/>
  <c r="I632" i="7"/>
  <c r="B632" i="7"/>
  <c r="Y631" i="7"/>
  <c r="U631" i="7"/>
  <c r="Q631" i="7"/>
  <c r="M631" i="7"/>
  <c r="I631" i="7"/>
  <c r="B631" i="7"/>
  <c r="Y630" i="7"/>
  <c r="U630" i="7"/>
  <c r="Q630" i="7"/>
  <c r="M630" i="7"/>
  <c r="I630" i="7"/>
  <c r="B630" i="7"/>
  <c r="Y629" i="7"/>
  <c r="U629" i="7"/>
  <c r="Q629" i="7"/>
  <c r="M629" i="7"/>
  <c r="I629" i="7"/>
  <c r="B629" i="7"/>
  <c r="Y628" i="7"/>
  <c r="U628" i="7"/>
  <c r="Q628" i="7"/>
  <c r="M628" i="7"/>
  <c r="I628" i="7"/>
  <c r="B628" i="7"/>
  <c r="Y627" i="7"/>
  <c r="U627" i="7"/>
  <c r="Q627" i="7"/>
  <c r="M627" i="7"/>
  <c r="I627" i="7"/>
  <c r="B627" i="7"/>
  <c r="Y626" i="7"/>
  <c r="U626" i="7"/>
  <c r="Q626" i="7"/>
  <c r="M626" i="7"/>
  <c r="I626" i="7"/>
  <c r="B626" i="7"/>
  <c r="Y625" i="7"/>
  <c r="U625" i="7"/>
  <c r="Q625" i="7"/>
  <c r="M625" i="7"/>
  <c r="I625" i="7"/>
  <c r="B625" i="7"/>
  <c r="Y624" i="7"/>
  <c r="U624" i="7"/>
  <c r="Q624" i="7"/>
  <c r="M624" i="7"/>
  <c r="I624" i="7"/>
  <c r="B624" i="7"/>
  <c r="Y623" i="7"/>
  <c r="U623" i="7"/>
  <c r="Q623" i="7"/>
  <c r="M623" i="7"/>
  <c r="I623" i="7"/>
  <c r="B623" i="7"/>
  <c r="Y622" i="7"/>
  <c r="U622" i="7"/>
  <c r="Q622" i="7"/>
  <c r="M622" i="7"/>
  <c r="I622" i="7"/>
  <c r="B622" i="7"/>
  <c r="Y621" i="7"/>
  <c r="U621" i="7"/>
  <c r="Q621" i="7"/>
  <c r="M621" i="7"/>
  <c r="I621" i="7"/>
  <c r="B621" i="7"/>
  <c r="Y620" i="7"/>
  <c r="U620" i="7"/>
  <c r="Q620" i="7"/>
  <c r="M620" i="7"/>
  <c r="I620" i="7"/>
  <c r="B620" i="7"/>
  <c r="Y619" i="7"/>
  <c r="U619" i="7"/>
  <c r="Q619" i="7"/>
  <c r="M619" i="7"/>
  <c r="I619" i="7"/>
  <c r="B619" i="7"/>
  <c r="Y618" i="7"/>
  <c r="U618" i="7"/>
  <c r="Q618" i="7"/>
  <c r="M618" i="7"/>
  <c r="I618" i="7"/>
  <c r="B618" i="7"/>
  <c r="Y617" i="7"/>
  <c r="U617" i="7"/>
  <c r="Q617" i="7"/>
  <c r="M617" i="7"/>
  <c r="I617" i="7"/>
  <c r="B617" i="7"/>
  <c r="Y616" i="7"/>
  <c r="U616" i="7"/>
  <c r="Q616" i="7"/>
  <c r="M616" i="7"/>
  <c r="I616" i="7"/>
  <c r="B616" i="7"/>
  <c r="Y615" i="7"/>
  <c r="U615" i="7"/>
  <c r="Q615" i="7"/>
  <c r="M615" i="7"/>
  <c r="I615" i="7"/>
  <c r="B615" i="7"/>
  <c r="Y614" i="7"/>
  <c r="U614" i="7"/>
  <c r="Q614" i="7"/>
  <c r="M614" i="7"/>
  <c r="I614" i="7"/>
  <c r="B614" i="7"/>
  <c r="Y613" i="7"/>
  <c r="U613" i="7"/>
  <c r="Q613" i="7"/>
  <c r="M613" i="7"/>
  <c r="I613" i="7"/>
  <c r="B613" i="7"/>
  <c r="Y612" i="7"/>
  <c r="U612" i="7"/>
  <c r="Q612" i="7"/>
  <c r="M612" i="7"/>
  <c r="I612" i="7"/>
  <c r="B612" i="7"/>
  <c r="Y611" i="7"/>
  <c r="U611" i="7"/>
  <c r="Q611" i="7"/>
  <c r="M611" i="7"/>
  <c r="I611" i="7"/>
  <c r="B611" i="7"/>
  <c r="Y610" i="7"/>
  <c r="U610" i="7"/>
  <c r="Q610" i="7"/>
  <c r="M610" i="7"/>
  <c r="I610" i="7"/>
  <c r="B610" i="7"/>
  <c r="Y609" i="7"/>
  <c r="U609" i="7"/>
  <c r="Q609" i="7"/>
  <c r="M609" i="7"/>
  <c r="I609" i="7"/>
  <c r="B609" i="7"/>
  <c r="Y608" i="7"/>
  <c r="U608" i="7"/>
  <c r="Q608" i="7"/>
  <c r="M608" i="7"/>
  <c r="I608" i="7"/>
  <c r="B608" i="7"/>
  <c r="Y607" i="7"/>
  <c r="U607" i="7"/>
  <c r="Q607" i="7"/>
  <c r="M607" i="7"/>
  <c r="I607" i="7"/>
  <c r="B607" i="7"/>
  <c r="Y606" i="7"/>
  <c r="U606" i="7"/>
  <c r="Q606" i="7"/>
  <c r="M606" i="7"/>
  <c r="I606" i="7"/>
  <c r="B606" i="7"/>
  <c r="Y605" i="7"/>
  <c r="U605" i="7"/>
  <c r="Q605" i="7"/>
  <c r="M605" i="7"/>
  <c r="I605" i="7"/>
  <c r="B605" i="7"/>
  <c r="Y604" i="7"/>
  <c r="U604" i="7"/>
  <c r="Q604" i="7"/>
  <c r="M604" i="7"/>
  <c r="I604" i="7"/>
  <c r="B604" i="7"/>
  <c r="Y603" i="7"/>
  <c r="U603" i="7"/>
  <c r="Q603" i="7"/>
  <c r="M603" i="7"/>
  <c r="I603" i="7"/>
  <c r="B603" i="7"/>
  <c r="Y602" i="7"/>
  <c r="U602" i="7"/>
  <c r="Q602" i="7"/>
  <c r="M602" i="7"/>
  <c r="I602" i="7"/>
  <c r="B602" i="7"/>
  <c r="Y601" i="7"/>
  <c r="U601" i="7"/>
  <c r="Q601" i="7"/>
  <c r="M601" i="7"/>
  <c r="I601" i="7"/>
  <c r="B601" i="7"/>
  <c r="Y600" i="7"/>
  <c r="U600" i="7"/>
  <c r="Q600" i="7"/>
  <c r="M600" i="7"/>
  <c r="I600" i="7"/>
  <c r="B600" i="7"/>
  <c r="Y599" i="7"/>
  <c r="U599" i="7"/>
  <c r="Q599" i="7"/>
  <c r="M599" i="7"/>
  <c r="I599" i="7"/>
  <c r="B599" i="7"/>
  <c r="Y598" i="7"/>
  <c r="U598" i="7"/>
  <c r="Q598" i="7"/>
  <c r="M598" i="7"/>
  <c r="I598" i="7"/>
  <c r="B598" i="7"/>
  <c r="Y597" i="7"/>
  <c r="U597" i="7"/>
  <c r="Q597" i="7"/>
  <c r="M597" i="7"/>
  <c r="I597" i="7"/>
  <c r="B597" i="7"/>
  <c r="Y596" i="7"/>
  <c r="U596" i="7"/>
  <c r="Q596" i="7"/>
  <c r="M596" i="7"/>
  <c r="I596" i="7"/>
  <c r="B596" i="7"/>
  <c r="Y595" i="7"/>
  <c r="U595" i="7"/>
  <c r="Q595" i="7"/>
  <c r="M595" i="7"/>
  <c r="I595" i="7"/>
  <c r="B595" i="7"/>
  <c r="Y594" i="7"/>
  <c r="U594" i="7"/>
  <c r="Q594" i="7"/>
  <c r="M594" i="7"/>
  <c r="I594" i="7"/>
  <c r="B594" i="7"/>
  <c r="Y593" i="7"/>
  <c r="U593" i="7"/>
  <c r="Q593" i="7"/>
  <c r="M593" i="7"/>
  <c r="I593" i="7"/>
  <c r="B593" i="7"/>
  <c r="Y592" i="7"/>
  <c r="U592" i="7"/>
  <c r="Q592" i="7"/>
  <c r="M592" i="7"/>
  <c r="I592" i="7"/>
  <c r="B592" i="7"/>
  <c r="Y591" i="7"/>
  <c r="U591" i="7"/>
  <c r="Q591" i="7"/>
  <c r="M591" i="7"/>
  <c r="I591" i="7"/>
  <c r="B591" i="7"/>
  <c r="Y590" i="7"/>
  <c r="U590" i="7"/>
  <c r="Q590" i="7"/>
  <c r="M590" i="7"/>
  <c r="I590" i="7"/>
  <c r="B590" i="7"/>
  <c r="Y589" i="7"/>
  <c r="U589" i="7"/>
  <c r="Q589" i="7"/>
  <c r="M589" i="7"/>
  <c r="I589" i="7"/>
  <c r="B589" i="7"/>
  <c r="Y588" i="7"/>
  <c r="U588" i="7"/>
  <c r="Q588" i="7"/>
  <c r="M588" i="7"/>
  <c r="I588" i="7"/>
  <c r="B588" i="7"/>
  <c r="Y587" i="7"/>
  <c r="U587" i="7"/>
  <c r="Q587" i="7"/>
  <c r="M587" i="7"/>
  <c r="I587" i="7"/>
  <c r="B587" i="7"/>
  <c r="Y586" i="7"/>
  <c r="U586" i="7"/>
  <c r="Q586" i="7"/>
  <c r="M586" i="7"/>
  <c r="I586" i="7"/>
  <c r="B586" i="7"/>
  <c r="Y585" i="7"/>
  <c r="U585" i="7"/>
  <c r="Q585" i="7"/>
  <c r="M585" i="7"/>
  <c r="I585" i="7"/>
  <c r="B585" i="7"/>
  <c r="Y584" i="7"/>
  <c r="U584" i="7"/>
  <c r="Q584" i="7"/>
  <c r="M584" i="7"/>
  <c r="I584" i="7"/>
  <c r="B584" i="7"/>
  <c r="Y583" i="7"/>
  <c r="U583" i="7"/>
  <c r="Q583" i="7"/>
  <c r="M583" i="7"/>
  <c r="I583" i="7"/>
  <c r="B583" i="7"/>
  <c r="Y582" i="7"/>
  <c r="U582" i="7"/>
  <c r="Q582" i="7"/>
  <c r="M582" i="7"/>
  <c r="I582" i="7"/>
  <c r="B582" i="7"/>
  <c r="Y581" i="7"/>
  <c r="U581" i="7"/>
  <c r="Q581" i="7"/>
  <c r="M581" i="7"/>
  <c r="I581" i="7"/>
  <c r="B581" i="7"/>
  <c r="Y580" i="7"/>
  <c r="U580" i="7"/>
  <c r="Q580" i="7"/>
  <c r="M580" i="7"/>
  <c r="I580" i="7"/>
  <c r="B580" i="7"/>
  <c r="Y579" i="7"/>
  <c r="U579" i="7"/>
  <c r="Q579" i="7"/>
  <c r="M579" i="7"/>
  <c r="I579" i="7"/>
  <c r="B579" i="7"/>
  <c r="Y578" i="7"/>
  <c r="U578" i="7"/>
  <c r="Q578" i="7"/>
  <c r="M578" i="7"/>
  <c r="I578" i="7"/>
  <c r="B578" i="7"/>
  <c r="Y577" i="7"/>
  <c r="U577" i="7"/>
  <c r="Q577" i="7"/>
  <c r="M577" i="7"/>
  <c r="I577" i="7"/>
  <c r="B577" i="7"/>
  <c r="Y576" i="7"/>
  <c r="U576" i="7"/>
  <c r="Q576" i="7"/>
  <c r="M576" i="7"/>
  <c r="I576" i="7"/>
  <c r="B576" i="7"/>
  <c r="Y575" i="7"/>
  <c r="U575" i="7"/>
  <c r="Q575" i="7"/>
  <c r="M575" i="7"/>
  <c r="I575" i="7"/>
  <c r="B575" i="7"/>
  <c r="Y574" i="7"/>
  <c r="U574" i="7"/>
  <c r="Q574" i="7"/>
  <c r="M574" i="7"/>
  <c r="I574" i="7"/>
  <c r="B574" i="7"/>
  <c r="Y573" i="7"/>
  <c r="U573" i="7"/>
  <c r="Q573" i="7"/>
  <c r="M573" i="7"/>
  <c r="I573" i="7"/>
  <c r="B573" i="7"/>
  <c r="Y572" i="7"/>
  <c r="U572" i="7"/>
  <c r="Q572" i="7"/>
  <c r="M572" i="7"/>
  <c r="I572" i="7"/>
  <c r="B572" i="7"/>
  <c r="Y571" i="7"/>
  <c r="U571" i="7"/>
  <c r="Q571" i="7"/>
  <c r="M571" i="7"/>
  <c r="I571" i="7"/>
  <c r="B571" i="7"/>
  <c r="Y570" i="7"/>
  <c r="U570" i="7"/>
  <c r="Q570" i="7"/>
  <c r="M570" i="7"/>
  <c r="I570" i="7"/>
  <c r="B570" i="7"/>
  <c r="Y569" i="7"/>
  <c r="U569" i="7"/>
  <c r="Q569" i="7"/>
  <c r="M569" i="7"/>
  <c r="I569" i="7"/>
  <c r="B569" i="7"/>
  <c r="Y568" i="7"/>
  <c r="U568" i="7"/>
  <c r="Q568" i="7"/>
  <c r="M568" i="7"/>
  <c r="I568" i="7"/>
  <c r="B568" i="7"/>
  <c r="Y567" i="7"/>
  <c r="U567" i="7"/>
  <c r="Q567" i="7"/>
  <c r="M567" i="7"/>
  <c r="I567" i="7"/>
  <c r="B567" i="7"/>
  <c r="Y566" i="7"/>
  <c r="U566" i="7"/>
  <c r="Q566" i="7"/>
  <c r="M566" i="7"/>
  <c r="I566" i="7"/>
  <c r="B566" i="7"/>
  <c r="Y565" i="7"/>
  <c r="U565" i="7"/>
  <c r="Q565" i="7"/>
  <c r="M565" i="7"/>
  <c r="I565" i="7"/>
  <c r="B565" i="7"/>
  <c r="Y564" i="7"/>
  <c r="U564" i="7"/>
  <c r="Q564" i="7"/>
  <c r="M564" i="7"/>
  <c r="I564" i="7"/>
  <c r="B564" i="7"/>
  <c r="Y563" i="7"/>
  <c r="U563" i="7"/>
  <c r="Q563" i="7"/>
  <c r="M563" i="7"/>
  <c r="I563" i="7"/>
  <c r="B563" i="7"/>
  <c r="Y562" i="7"/>
  <c r="U562" i="7"/>
  <c r="Q562" i="7"/>
  <c r="M562" i="7"/>
  <c r="I562" i="7"/>
  <c r="B562" i="7"/>
  <c r="Y561" i="7"/>
  <c r="U561" i="7"/>
  <c r="Q561" i="7"/>
  <c r="M561" i="7"/>
  <c r="I561" i="7"/>
  <c r="B561" i="7"/>
  <c r="Y560" i="7"/>
  <c r="U560" i="7"/>
  <c r="Q560" i="7"/>
  <c r="M560" i="7"/>
  <c r="I560" i="7"/>
  <c r="B560" i="7"/>
  <c r="Y559" i="7"/>
  <c r="U559" i="7"/>
  <c r="Q559" i="7"/>
  <c r="M559" i="7"/>
  <c r="I559" i="7"/>
  <c r="B559" i="7"/>
  <c r="Y558" i="7"/>
  <c r="U558" i="7"/>
  <c r="Q558" i="7"/>
  <c r="M558" i="7"/>
  <c r="I558" i="7"/>
  <c r="B558" i="7"/>
  <c r="Y557" i="7"/>
  <c r="U557" i="7"/>
  <c r="Q557" i="7"/>
  <c r="M557" i="7"/>
  <c r="I557" i="7"/>
  <c r="B557" i="7"/>
  <c r="Y556" i="7"/>
  <c r="U556" i="7"/>
  <c r="Q556" i="7"/>
  <c r="M556" i="7"/>
  <c r="I556" i="7"/>
  <c r="B556" i="7"/>
  <c r="Y555" i="7"/>
  <c r="U555" i="7"/>
  <c r="Q555" i="7"/>
  <c r="M555" i="7"/>
  <c r="I555" i="7"/>
  <c r="B555" i="7"/>
  <c r="Y554" i="7"/>
  <c r="U554" i="7"/>
  <c r="Q554" i="7"/>
  <c r="M554" i="7"/>
  <c r="I554" i="7"/>
  <c r="B554" i="7"/>
  <c r="Y553" i="7"/>
  <c r="U553" i="7"/>
  <c r="Q553" i="7"/>
  <c r="M553" i="7"/>
  <c r="I553" i="7"/>
  <c r="B553" i="7"/>
  <c r="Y552" i="7"/>
  <c r="U552" i="7"/>
  <c r="Q552" i="7"/>
  <c r="M552" i="7"/>
  <c r="I552" i="7"/>
  <c r="B552" i="7"/>
  <c r="Y551" i="7"/>
  <c r="U551" i="7"/>
  <c r="Q551" i="7"/>
  <c r="M551" i="7"/>
  <c r="I551" i="7"/>
  <c r="B551" i="7"/>
  <c r="Y550" i="7"/>
  <c r="U550" i="7"/>
  <c r="Q550" i="7"/>
  <c r="M550" i="7"/>
  <c r="I550" i="7"/>
  <c r="B550" i="7"/>
  <c r="Y549" i="7"/>
  <c r="U549" i="7"/>
  <c r="Q549" i="7"/>
  <c r="M549" i="7"/>
  <c r="I549" i="7"/>
  <c r="B549" i="7"/>
  <c r="Y548" i="7"/>
  <c r="U548" i="7"/>
  <c r="Q548" i="7"/>
  <c r="M548" i="7"/>
  <c r="I548" i="7"/>
  <c r="B548" i="7"/>
  <c r="Y547" i="7"/>
  <c r="U547" i="7"/>
  <c r="Q547" i="7"/>
  <c r="M547" i="7"/>
  <c r="I547" i="7"/>
  <c r="B547" i="7"/>
  <c r="Y546" i="7"/>
  <c r="U546" i="7"/>
  <c r="Q546" i="7"/>
  <c r="M546" i="7"/>
  <c r="I546" i="7"/>
  <c r="B546" i="7"/>
  <c r="Y545" i="7"/>
  <c r="U545" i="7"/>
  <c r="Q545" i="7"/>
  <c r="M545" i="7"/>
  <c r="I545" i="7"/>
  <c r="B545" i="7"/>
  <c r="Y544" i="7"/>
  <c r="U544" i="7"/>
  <c r="Q544" i="7"/>
  <c r="M544" i="7"/>
  <c r="I544" i="7"/>
  <c r="B544" i="7"/>
  <c r="Y543" i="7"/>
  <c r="U543" i="7"/>
  <c r="Q543" i="7"/>
  <c r="M543" i="7"/>
  <c r="I543" i="7"/>
  <c r="B543" i="7"/>
  <c r="Y542" i="7"/>
  <c r="U542" i="7"/>
  <c r="Q542" i="7"/>
  <c r="M542" i="7"/>
  <c r="I542" i="7"/>
  <c r="B542" i="7"/>
  <c r="Y541" i="7"/>
  <c r="U541" i="7"/>
  <c r="Q541" i="7"/>
  <c r="M541" i="7"/>
  <c r="I541" i="7"/>
  <c r="B541" i="7"/>
  <c r="Y540" i="7"/>
  <c r="U540" i="7"/>
  <c r="Q540" i="7"/>
  <c r="M540" i="7"/>
  <c r="I540" i="7"/>
  <c r="B540" i="7"/>
  <c r="Y539" i="7"/>
  <c r="U539" i="7"/>
  <c r="Q539" i="7"/>
  <c r="M539" i="7"/>
  <c r="I539" i="7"/>
  <c r="B539" i="7"/>
  <c r="Y538" i="7"/>
  <c r="U538" i="7"/>
  <c r="Q538" i="7"/>
  <c r="M538" i="7"/>
  <c r="I538" i="7"/>
  <c r="B538" i="7"/>
  <c r="Y537" i="7"/>
  <c r="U537" i="7"/>
  <c r="Q537" i="7"/>
  <c r="M537" i="7"/>
  <c r="I537" i="7"/>
  <c r="B537" i="7"/>
  <c r="Y536" i="7"/>
  <c r="U536" i="7"/>
  <c r="Q536" i="7"/>
  <c r="M536" i="7"/>
  <c r="I536" i="7"/>
  <c r="B536" i="7"/>
  <c r="Y535" i="7"/>
  <c r="U535" i="7"/>
  <c r="Q535" i="7"/>
  <c r="M535" i="7"/>
  <c r="I535" i="7"/>
  <c r="B535" i="7"/>
  <c r="Y534" i="7"/>
  <c r="U534" i="7"/>
  <c r="Q534" i="7"/>
  <c r="M534" i="7"/>
  <c r="I534" i="7"/>
  <c r="B534" i="7"/>
  <c r="Y533" i="7"/>
  <c r="U533" i="7"/>
  <c r="Q533" i="7"/>
  <c r="M533" i="7"/>
  <c r="I533" i="7"/>
  <c r="B533" i="7"/>
  <c r="Y532" i="7"/>
  <c r="U532" i="7"/>
  <c r="Q532" i="7"/>
  <c r="M532" i="7"/>
  <c r="I532" i="7"/>
  <c r="B532" i="7"/>
  <c r="Y531" i="7"/>
  <c r="U531" i="7"/>
  <c r="Q531" i="7"/>
  <c r="M531" i="7"/>
  <c r="I531" i="7"/>
  <c r="B531" i="7"/>
  <c r="Y530" i="7"/>
  <c r="U530" i="7"/>
  <c r="Q530" i="7"/>
  <c r="M530" i="7"/>
  <c r="I530" i="7"/>
  <c r="B530" i="7"/>
  <c r="Y529" i="7"/>
  <c r="U529" i="7"/>
  <c r="Q529" i="7"/>
  <c r="M529" i="7"/>
  <c r="I529" i="7"/>
  <c r="B529" i="7"/>
  <c r="Y528" i="7"/>
  <c r="U528" i="7"/>
  <c r="Q528" i="7"/>
  <c r="M528" i="7"/>
  <c r="I528" i="7"/>
  <c r="B528" i="7"/>
  <c r="Y527" i="7"/>
  <c r="U527" i="7"/>
  <c r="Q527" i="7"/>
  <c r="M527" i="7"/>
  <c r="I527" i="7"/>
  <c r="B527" i="7"/>
  <c r="Y526" i="7"/>
  <c r="U526" i="7"/>
  <c r="Q526" i="7"/>
  <c r="M526" i="7"/>
  <c r="I526" i="7"/>
  <c r="B526" i="7"/>
  <c r="Y525" i="7"/>
  <c r="U525" i="7"/>
  <c r="Q525" i="7"/>
  <c r="M525" i="7"/>
  <c r="I525" i="7"/>
  <c r="B525" i="7"/>
  <c r="Y524" i="7"/>
  <c r="U524" i="7"/>
  <c r="Q524" i="7"/>
  <c r="M524" i="7"/>
  <c r="I524" i="7"/>
  <c r="B524" i="7"/>
  <c r="Y523" i="7"/>
  <c r="U523" i="7"/>
  <c r="Q523" i="7"/>
  <c r="M523" i="7"/>
  <c r="I523" i="7"/>
  <c r="B523" i="7"/>
  <c r="Y522" i="7"/>
  <c r="U522" i="7"/>
  <c r="Q522" i="7"/>
  <c r="M522" i="7"/>
  <c r="I522" i="7"/>
  <c r="B522" i="7"/>
  <c r="Y521" i="7"/>
  <c r="U521" i="7"/>
  <c r="Q521" i="7"/>
  <c r="M521" i="7"/>
  <c r="I521" i="7"/>
  <c r="B521" i="7"/>
  <c r="Y520" i="7"/>
  <c r="U520" i="7"/>
  <c r="Q520" i="7"/>
  <c r="M520" i="7"/>
  <c r="I520" i="7"/>
  <c r="B520" i="7"/>
  <c r="Y519" i="7"/>
  <c r="U519" i="7"/>
  <c r="Q519" i="7"/>
  <c r="M519" i="7"/>
  <c r="I519" i="7"/>
  <c r="B519" i="7"/>
  <c r="Y518" i="7"/>
  <c r="U518" i="7"/>
  <c r="Q518" i="7"/>
  <c r="M518" i="7"/>
  <c r="I518" i="7"/>
  <c r="B518" i="7"/>
  <c r="Y517" i="7"/>
  <c r="U517" i="7"/>
  <c r="Q517" i="7"/>
  <c r="M517" i="7"/>
  <c r="I517" i="7"/>
  <c r="B517" i="7"/>
  <c r="Y516" i="7"/>
  <c r="U516" i="7"/>
  <c r="Q516" i="7"/>
  <c r="M516" i="7"/>
  <c r="I516" i="7"/>
  <c r="B516" i="7"/>
  <c r="Y515" i="7"/>
  <c r="U515" i="7"/>
  <c r="Q515" i="7"/>
  <c r="M515" i="7"/>
  <c r="I515" i="7"/>
  <c r="B515" i="7"/>
  <c r="Y514" i="7"/>
  <c r="U514" i="7"/>
  <c r="Q514" i="7"/>
  <c r="M514" i="7"/>
  <c r="I514" i="7"/>
  <c r="B514" i="7"/>
  <c r="Y513" i="7"/>
  <c r="U513" i="7"/>
  <c r="Q513" i="7"/>
  <c r="M513" i="7"/>
  <c r="I513" i="7"/>
  <c r="B513" i="7"/>
  <c r="Y512" i="7"/>
  <c r="U512" i="7"/>
  <c r="Q512" i="7"/>
  <c r="M512" i="7"/>
  <c r="I512" i="7"/>
  <c r="B512" i="7"/>
  <c r="Y511" i="7"/>
  <c r="U511" i="7"/>
  <c r="Q511" i="7"/>
  <c r="M511" i="7"/>
  <c r="I511" i="7"/>
  <c r="B511" i="7"/>
  <c r="Y510" i="7"/>
  <c r="U510" i="7"/>
  <c r="Q510" i="7"/>
  <c r="M510" i="7"/>
  <c r="I510" i="7"/>
  <c r="B510" i="7"/>
  <c r="Y509" i="7"/>
  <c r="U509" i="7"/>
  <c r="Q509" i="7"/>
  <c r="M509" i="7"/>
  <c r="I509" i="7"/>
  <c r="B509" i="7"/>
  <c r="Y508" i="7"/>
  <c r="U508" i="7"/>
  <c r="Q508" i="7"/>
  <c r="M508" i="7"/>
  <c r="I508" i="7"/>
  <c r="B508" i="7"/>
  <c r="Y507" i="7"/>
  <c r="U507" i="7"/>
  <c r="Q507" i="7"/>
  <c r="M507" i="7"/>
  <c r="I507" i="7"/>
  <c r="B507" i="7"/>
  <c r="Y506" i="7"/>
  <c r="U506" i="7"/>
  <c r="Q506" i="7"/>
  <c r="M506" i="7"/>
  <c r="I506" i="7"/>
  <c r="B506" i="7"/>
  <c r="Y505" i="7"/>
  <c r="U505" i="7"/>
  <c r="Q505" i="7"/>
  <c r="M505" i="7"/>
  <c r="I505" i="7"/>
  <c r="B505" i="7"/>
  <c r="Y504" i="7"/>
  <c r="U504" i="7"/>
  <c r="Q504" i="7"/>
  <c r="M504" i="7"/>
  <c r="I504" i="7"/>
  <c r="B504" i="7"/>
  <c r="Y503" i="7"/>
  <c r="U503" i="7"/>
  <c r="Q503" i="7"/>
  <c r="M503" i="7"/>
  <c r="I503" i="7"/>
  <c r="B503" i="7"/>
  <c r="Y502" i="7"/>
  <c r="U502" i="7"/>
  <c r="Q502" i="7"/>
  <c r="M502" i="7"/>
  <c r="I502" i="7"/>
  <c r="B502" i="7"/>
  <c r="Y501" i="7"/>
  <c r="U501" i="7"/>
  <c r="Q501" i="7"/>
  <c r="M501" i="7"/>
  <c r="I501" i="7"/>
  <c r="B501" i="7"/>
  <c r="Y500" i="7"/>
  <c r="U500" i="7"/>
  <c r="Q500" i="7"/>
  <c r="M500" i="7"/>
  <c r="I500" i="7"/>
  <c r="B500" i="7"/>
  <c r="Y499" i="7"/>
  <c r="U499" i="7"/>
  <c r="Q499" i="7"/>
  <c r="M499" i="7"/>
  <c r="I499" i="7"/>
  <c r="B499" i="7"/>
  <c r="Y498" i="7"/>
  <c r="U498" i="7"/>
  <c r="Q498" i="7"/>
  <c r="M498" i="7"/>
  <c r="I498" i="7"/>
  <c r="B498" i="7"/>
  <c r="Y497" i="7"/>
  <c r="U497" i="7"/>
  <c r="Q497" i="7"/>
  <c r="M497" i="7"/>
  <c r="I497" i="7"/>
  <c r="B497" i="7"/>
  <c r="Y496" i="7"/>
  <c r="U496" i="7"/>
  <c r="Q496" i="7"/>
  <c r="M496" i="7"/>
  <c r="I496" i="7"/>
  <c r="B496" i="7"/>
  <c r="Y495" i="7"/>
  <c r="U495" i="7"/>
  <c r="Q495" i="7"/>
  <c r="M495" i="7"/>
  <c r="I495" i="7"/>
  <c r="B495" i="7"/>
  <c r="Y494" i="7"/>
  <c r="U494" i="7"/>
  <c r="Q494" i="7"/>
  <c r="M494" i="7"/>
  <c r="I494" i="7"/>
  <c r="B494" i="7"/>
  <c r="Y493" i="7"/>
  <c r="U493" i="7"/>
  <c r="Q493" i="7"/>
  <c r="M493" i="7"/>
  <c r="I493" i="7"/>
  <c r="B493" i="7"/>
  <c r="Y492" i="7"/>
  <c r="U492" i="7"/>
  <c r="Q492" i="7"/>
  <c r="M492" i="7"/>
  <c r="I492" i="7"/>
  <c r="B492" i="7"/>
  <c r="Y491" i="7"/>
  <c r="U491" i="7"/>
  <c r="Q491" i="7"/>
  <c r="M491" i="7"/>
  <c r="I491" i="7"/>
  <c r="B491" i="7"/>
  <c r="Y490" i="7"/>
  <c r="U490" i="7"/>
  <c r="Q490" i="7"/>
  <c r="M490" i="7"/>
  <c r="I490" i="7"/>
  <c r="B490" i="7"/>
  <c r="Y489" i="7"/>
  <c r="U489" i="7"/>
  <c r="Q489" i="7"/>
  <c r="M489" i="7"/>
  <c r="I489" i="7"/>
  <c r="B489" i="7"/>
  <c r="Y488" i="7"/>
  <c r="U488" i="7"/>
  <c r="Q488" i="7"/>
  <c r="M488" i="7"/>
  <c r="I488" i="7"/>
  <c r="B488" i="7"/>
  <c r="Y487" i="7"/>
  <c r="U487" i="7"/>
  <c r="Q487" i="7"/>
  <c r="M487" i="7"/>
  <c r="I487" i="7"/>
  <c r="B487" i="7"/>
  <c r="Y486" i="7"/>
  <c r="U486" i="7"/>
  <c r="Q486" i="7"/>
  <c r="M486" i="7"/>
  <c r="I486" i="7"/>
  <c r="B486" i="7"/>
  <c r="Y485" i="7"/>
  <c r="U485" i="7"/>
  <c r="Q485" i="7"/>
  <c r="M485" i="7"/>
  <c r="I485" i="7"/>
  <c r="B485" i="7"/>
  <c r="Y484" i="7"/>
  <c r="U484" i="7"/>
  <c r="Q484" i="7"/>
  <c r="M484" i="7"/>
  <c r="I484" i="7"/>
  <c r="B484" i="7"/>
  <c r="Y483" i="7"/>
  <c r="U483" i="7"/>
  <c r="Q483" i="7"/>
  <c r="M483" i="7"/>
  <c r="I483" i="7"/>
  <c r="B483" i="7"/>
  <c r="Y482" i="7"/>
  <c r="U482" i="7"/>
  <c r="Q482" i="7"/>
  <c r="M482" i="7"/>
  <c r="I482" i="7"/>
  <c r="B482" i="7"/>
  <c r="Y481" i="7"/>
  <c r="U481" i="7"/>
  <c r="Q481" i="7"/>
  <c r="M481" i="7"/>
  <c r="I481" i="7"/>
  <c r="B481" i="7"/>
  <c r="Y480" i="7"/>
  <c r="U480" i="7"/>
  <c r="Q480" i="7"/>
  <c r="M480" i="7"/>
  <c r="I480" i="7"/>
  <c r="B480" i="7"/>
  <c r="Y479" i="7"/>
  <c r="U479" i="7"/>
  <c r="Q479" i="7"/>
  <c r="M479" i="7"/>
  <c r="I479" i="7"/>
  <c r="B479" i="7"/>
  <c r="Y478" i="7"/>
  <c r="U478" i="7"/>
  <c r="Q478" i="7"/>
  <c r="M478" i="7"/>
  <c r="I478" i="7"/>
  <c r="B478" i="7"/>
  <c r="Y477" i="7"/>
  <c r="U477" i="7"/>
  <c r="Q477" i="7"/>
  <c r="M477" i="7"/>
  <c r="I477" i="7"/>
  <c r="B477" i="7"/>
  <c r="Y476" i="7"/>
  <c r="U476" i="7"/>
  <c r="Q476" i="7"/>
  <c r="M476" i="7"/>
  <c r="I476" i="7"/>
  <c r="B476" i="7"/>
  <c r="Y475" i="7"/>
  <c r="U475" i="7"/>
  <c r="Q475" i="7"/>
  <c r="M475" i="7"/>
  <c r="I475" i="7"/>
  <c r="B475" i="7"/>
  <c r="Y474" i="7"/>
  <c r="U474" i="7"/>
  <c r="Q474" i="7"/>
  <c r="M474" i="7"/>
  <c r="I474" i="7"/>
  <c r="B474" i="7"/>
  <c r="Y473" i="7"/>
  <c r="U473" i="7"/>
  <c r="Q473" i="7"/>
  <c r="M473" i="7"/>
  <c r="I473" i="7"/>
  <c r="B473" i="7"/>
  <c r="Y472" i="7"/>
  <c r="U472" i="7"/>
  <c r="Q472" i="7"/>
  <c r="M472" i="7"/>
  <c r="I472" i="7"/>
  <c r="B472" i="7"/>
  <c r="Y471" i="7"/>
  <c r="U471" i="7"/>
  <c r="Q471" i="7"/>
  <c r="M471" i="7"/>
  <c r="I471" i="7"/>
  <c r="B471" i="7"/>
  <c r="Y470" i="7"/>
  <c r="U470" i="7"/>
  <c r="Q470" i="7"/>
  <c r="M470" i="7"/>
  <c r="I470" i="7"/>
  <c r="B470" i="7"/>
  <c r="Y469" i="7"/>
  <c r="U469" i="7"/>
  <c r="Q469" i="7"/>
  <c r="M469" i="7"/>
  <c r="I469" i="7"/>
  <c r="B469" i="7"/>
  <c r="Y468" i="7"/>
  <c r="U468" i="7"/>
  <c r="Q468" i="7"/>
  <c r="M468" i="7"/>
  <c r="I468" i="7"/>
  <c r="B468" i="7"/>
  <c r="Y467" i="7"/>
  <c r="U467" i="7"/>
  <c r="Q467" i="7"/>
  <c r="M467" i="7"/>
  <c r="I467" i="7"/>
  <c r="B467" i="7"/>
  <c r="Y466" i="7"/>
  <c r="U466" i="7"/>
  <c r="Q466" i="7"/>
  <c r="M466" i="7"/>
  <c r="I466" i="7"/>
  <c r="B466" i="7"/>
  <c r="Y465" i="7"/>
  <c r="U465" i="7"/>
  <c r="Q465" i="7"/>
  <c r="M465" i="7"/>
  <c r="I465" i="7"/>
  <c r="B465" i="7"/>
  <c r="Y464" i="7"/>
  <c r="U464" i="7"/>
  <c r="Q464" i="7"/>
  <c r="M464" i="7"/>
  <c r="I464" i="7"/>
  <c r="B464" i="7"/>
  <c r="Y463" i="7"/>
  <c r="U463" i="7"/>
  <c r="Q463" i="7"/>
  <c r="M463" i="7"/>
  <c r="I463" i="7"/>
  <c r="B463" i="7"/>
  <c r="Y462" i="7"/>
  <c r="U462" i="7"/>
  <c r="Q462" i="7"/>
  <c r="M462" i="7"/>
  <c r="I462" i="7"/>
  <c r="B462" i="7"/>
  <c r="Y461" i="7"/>
  <c r="U461" i="7"/>
  <c r="Q461" i="7"/>
  <c r="M461" i="7"/>
  <c r="I461" i="7"/>
  <c r="B461" i="7"/>
  <c r="Y460" i="7"/>
  <c r="U460" i="7"/>
  <c r="Q460" i="7"/>
  <c r="M460" i="7"/>
  <c r="I460" i="7"/>
  <c r="B460" i="7"/>
  <c r="Y459" i="7"/>
  <c r="U459" i="7"/>
  <c r="Q459" i="7"/>
  <c r="M459" i="7"/>
  <c r="I459" i="7"/>
  <c r="B459" i="7"/>
  <c r="Y458" i="7"/>
  <c r="U458" i="7"/>
  <c r="Q458" i="7"/>
  <c r="M458" i="7"/>
  <c r="I458" i="7"/>
  <c r="B458" i="7"/>
  <c r="Y457" i="7"/>
  <c r="U457" i="7"/>
  <c r="Q457" i="7"/>
  <c r="M457" i="7"/>
  <c r="I457" i="7"/>
  <c r="B457" i="7"/>
  <c r="Y456" i="7"/>
  <c r="U456" i="7"/>
  <c r="Q456" i="7"/>
  <c r="M456" i="7"/>
  <c r="I456" i="7"/>
  <c r="B456" i="7"/>
  <c r="Y455" i="7"/>
  <c r="U455" i="7"/>
  <c r="Q455" i="7"/>
  <c r="M455" i="7"/>
  <c r="I455" i="7"/>
  <c r="B455" i="7"/>
  <c r="Y454" i="7"/>
  <c r="U454" i="7"/>
  <c r="Q454" i="7"/>
  <c r="M454" i="7"/>
  <c r="I454" i="7"/>
  <c r="B454" i="7"/>
  <c r="Y453" i="7"/>
  <c r="U453" i="7"/>
  <c r="Q453" i="7"/>
  <c r="M453" i="7"/>
  <c r="I453" i="7"/>
  <c r="B453" i="7"/>
  <c r="Y452" i="7"/>
  <c r="U452" i="7"/>
  <c r="Q452" i="7"/>
  <c r="M452" i="7"/>
  <c r="I452" i="7"/>
  <c r="B452" i="7"/>
  <c r="Y451" i="7"/>
  <c r="U451" i="7"/>
  <c r="Q451" i="7"/>
  <c r="M451" i="7"/>
  <c r="I451" i="7"/>
  <c r="B451" i="7"/>
  <c r="Y450" i="7"/>
  <c r="U450" i="7"/>
  <c r="Q450" i="7"/>
  <c r="M450" i="7"/>
  <c r="I450" i="7"/>
  <c r="B450" i="7"/>
  <c r="Y449" i="7"/>
  <c r="U449" i="7"/>
  <c r="Q449" i="7"/>
  <c r="M449" i="7"/>
  <c r="I449" i="7"/>
  <c r="B449" i="7"/>
  <c r="Y448" i="7"/>
  <c r="U448" i="7"/>
  <c r="Q448" i="7"/>
  <c r="M448" i="7"/>
  <c r="I448" i="7"/>
  <c r="B448" i="7"/>
  <c r="Y447" i="7"/>
  <c r="U447" i="7"/>
  <c r="Q447" i="7"/>
  <c r="M447" i="7"/>
  <c r="I447" i="7"/>
  <c r="B447" i="7"/>
  <c r="Y446" i="7"/>
  <c r="U446" i="7"/>
  <c r="Q446" i="7"/>
  <c r="M446" i="7"/>
  <c r="I446" i="7"/>
  <c r="B446" i="7"/>
  <c r="Y445" i="7"/>
  <c r="U445" i="7"/>
  <c r="Q445" i="7"/>
  <c r="M445" i="7"/>
  <c r="I445" i="7"/>
  <c r="B445" i="7"/>
  <c r="Y444" i="7"/>
  <c r="U444" i="7"/>
  <c r="Q444" i="7"/>
  <c r="M444" i="7"/>
  <c r="I444" i="7"/>
  <c r="B444" i="7"/>
  <c r="Y443" i="7"/>
  <c r="U443" i="7"/>
  <c r="Q443" i="7"/>
  <c r="M443" i="7"/>
  <c r="I443" i="7"/>
  <c r="B443" i="7"/>
  <c r="Y442" i="7"/>
  <c r="U442" i="7"/>
  <c r="Q442" i="7"/>
  <c r="M442" i="7"/>
  <c r="I442" i="7"/>
  <c r="B442" i="7"/>
  <c r="Y441" i="7"/>
  <c r="U441" i="7"/>
  <c r="Q441" i="7"/>
  <c r="M441" i="7"/>
  <c r="I441" i="7"/>
  <c r="B441" i="7"/>
  <c r="Y440" i="7"/>
  <c r="U440" i="7"/>
  <c r="Q440" i="7"/>
  <c r="M440" i="7"/>
  <c r="I440" i="7"/>
  <c r="B440" i="7"/>
  <c r="Y439" i="7"/>
  <c r="U439" i="7"/>
  <c r="Q439" i="7"/>
  <c r="M439" i="7"/>
  <c r="I439" i="7"/>
  <c r="B439" i="7"/>
  <c r="Y438" i="7"/>
  <c r="U438" i="7"/>
  <c r="Q438" i="7"/>
  <c r="M438" i="7"/>
  <c r="I438" i="7"/>
  <c r="B438" i="7"/>
  <c r="Y437" i="7"/>
  <c r="U437" i="7"/>
  <c r="Q437" i="7"/>
  <c r="M437" i="7"/>
  <c r="I437" i="7"/>
  <c r="B437" i="7"/>
  <c r="Y436" i="7"/>
  <c r="U436" i="7"/>
  <c r="Q436" i="7"/>
  <c r="M436" i="7"/>
  <c r="I436" i="7"/>
  <c r="B436" i="7"/>
  <c r="Y435" i="7"/>
  <c r="U435" i="7"/>
  <c r="Q435" i="7"/>
  <c r="M435" i="7"/>
  <c r="I435" i="7"/>
  <c r="B435" i="7"/>
  <c r="Y434" i="7"/>
  <c r="U434" i="7"/>
  <c r="Q434" i="7"/>
  <c r="M434" i="7"/>
  <c r="I434" i="7"/>
  <c r="B434" i="7"/>
  <c r="Y433" i="7"/>
  <c r="U433" i="7"/>
  <c r="Q433" i="7"/>
  <c r="M433" i="7"/>
  <c r="I433" i="7"/>
  <c r="B433" i="7"/>
  <c r="Y432" i="7"/>
  <c r="U432" i="7"/>
  <c r="Q432" i="7"/>
  <c r="M432" i="7"/>
  <c r="I432" i="7"/>
  <c r="B432" i="7"/>
  <c r="Y431" i="7"/>
  <c r="U431" i="7"/>
  <c r="Q431" i="7"/>
  <c r="M431" i="7"/>
  <c r="I431" i="7"/>
  <c r="B431" i="7"/>
  <c r="Y430" i="7"/>
  <c r="U430" i="7"/>
  <c r="Q430" i="7"/>
  <c r="M430" i="7"/>
  <c r="I430" i="7"/>
  <c r="B430" i="7"/>
  <c r="Y429" i="7"/>
  <c r="U429" i="7"/>
  <c r="Q429" i="7"/>
  <c r="M429" i="7"/>
  <c r="I429" i="7"/>
  <c r="B429" i="7"/>
  <c r="Y428" i="7"/>
  <c r="U428" i="7"/>
  <c r="Q428" i="7"/>
  <c r="M428" i="7"/>
  <c r="I428" i="7"/>
  <c r="B428" i="7"/>
  <c r="Y427" i="7"/>
  <c r="U427" i="7"/>
  <c r="Q427" i="7"/>
  <c r="M427" i="7"/>
  <c r="I427" i="7"/>
  <c r="B427" i="7"/>
  <c r="Y426" i="7"/>
  <c r="U426" i="7"/>
  <c r="Q426" i="7"/>
  <c r="M426" i="7"/>
  <c r="I426" i="7"/>
  <c r="B426" i="7"/>
  <c r="Y425" i="7"/>
  <c r="U425" i="7"/>
  <c r="Q425" i="7"/>
  <c r="M425" i="7"/>
  <c r="I425" i="7"/>
  <c r="B425" i="7"/>
  <c r="Y424" i="7"/>
  <c r="U424" i="7"/>
  <c r="Q424" i="7"/>
  <c r="M424" i="7"/>
  <c r="I424" i="7"/>
  <c r="B424" i="7"/>
  <c r="Y423" i="7"/>
  <c r="U423" i="7"/>
  <c r="Q423" i="7"/>
  <c r="M423" i="7"/>
  <c r="I423" i="7"/>
  <c r="B423" i="7"/>
  <c r="Y422" i="7"/>
  <c r="U422" i="7"/>
  <c r="Q422" i="7"/>
  <c r="M422" i="7"/>
  <c r="I422" i="7"/>
  <c r="B422" i="7"/>
  <c r="Y421" i="7"/>
  <c r="U421" i="7"/>
  <c r="Q421" i="7"/>
  <c r="M421" i="7"/>
  <c r="I421" i="7"/>
  <c r="B421" i="7"/>
  <c r="Y420" i="7"/>
  <c r="U420" i="7"/>
  <c r="Q420" i="7"/>
  <c r="M420" i="7"/>
  <c r="I420" i="7"/>
  <c r="B420" i="7"/>
  <c r="Y419" i="7"/>
  <c r="U419" i="7"/>
  <c r="Q419" i="7"/>
  <c r="M419" i="7"/>
  <c r="I419" i="7"/>
  <c r="B419" i="7"/>
  <c r="Y418" i="7"/>
  <c r="U418" i="7"/>
  <c r="Q418" i="7"/>
  <c r="M418" i="7"/>
  <c r="I418" i="7"/>
  <c r="B418" i="7"/>
  <c r="Y417" i="7"/>
  <c r="U417" i="7"/>
  <c r="Q417" i="7"/>
  <c r="M417" i="7"/>
  <c r="I417" i="7"/>
  <c r="B417" i="7"/>
  <c r="Y416" i="7"/>
  <c r="U416" i="7"/>
  <c r="Q416" i="7"/>
  <c r="M416" i="7"/>
  <c r="I416" i="7"/>
  <c r="B416" i="7"/>
  <c r="Y415" i="7"/>
  <c r="U415" i="7"/>
  <c r="Q415" i="7"/>
  <c r="M415" i="7"/>
  <c r="I415" i="7"/>
  <c r="B415" i="7"/>
  <c r="Y414" i="7"/>
  <c r="U414" i="7"/>
  <c r="Q414" i="7"/>
  <c r="M414" i="7"/>
  <c r="I414" i="7"/>
  <c r="B414" i="7"/>
  <c r="Y413" i="7"/>
  <c r="U413" i="7"/>
  <c r="Q413" i="7"/>
  <c r="M413" i="7"/>
  <c r="I413" i="7"/>
  <c r="B413" i="7"/>
  <c r="Y412" i="7"/>
  <c r="U412" i="7"/>
  <c r="Q412" i="7"/>
  <c r="M412" i="7"/>
  <c r="I412" i="7"/>
  <c r="B412" i="7"/>
  <c r="Y411" i="7"/>
  <c r="U411" i="7"/>
  <c r="Q411" i="7"/>
  <c r="M411" i="7"/>
  <c r="I411" i="7"/>
  <c r="B411" i="7"/>
  <c r="Y410" i="7"/>
  <c r="U410" i="7"/>
  <c r="Q410" i="7"/>
  <c r="M410" i="7"/>
  <c r="I410" i="7"/>
  <c r="B410" i="7"/>
  <c r="Y409" i="7"/>
  <c r="U409" i="7"/>
  <c r="Q409" i="7"/>
  <c r="M409" i="7"/>
  <c r="I409" i="7"/>
  <c r="B409" i="7"/>
  <c r="Y408" i="7"/>
  <c r="U408" i="7"/>
  <c r="Q408" i="7"/>
  <c r="M408" i="7"/>
  <c r="I408" i="7"/>
  <c r="B408" i="7"/>
  <c r="Y407" i="7"/>
  <c r="U407" i="7"/>
  <c r="Q407" i="7"/>
  <c r="M407" i="7"/>
  <c r="I407" i="7"/>
  <c r="B407" i="7"/>
  <c r="Y406" i="7"/>
  <c r="U406" i="7"/>
  <c r="Q406" i="7"/>
  <c r="M406" i="7"/>
  <c r="I406" i="7"/>
  <c r="B406" i="7"/>
  <c r="Y405" i="7"/>
  <c r="U405" i="7"/>
  <c r="Q405" i="7"/>
  <c r="M405" i="7"/>
  <c r="I405" i="7"/>
  <c r="B405" i="7"/>
  <c r="Y404" i="7"/>
  <c r="U404" i="7"/>
  <c r="Q404" i="7"/>
  <c r="M404" i="7"/>
  <c r="I404" i="7"/>
  <c r="B404" i="7"/>
  <c r="Y403" i="7"/>
  <c r="U403" i="7"/>
  <c r="Q403" i="7"/>
  <c r="M403" i="7"/>
  <c r="I403" i="7"/>
  <c r="B403" i="7"/>
  <c r="Y402" i="7"/>
  <c r="U402" i="7"/>
  <c r="Q402" i="7"/>
  <c r="M402" i="7"/>
  <c r="I402" i="7"/>
  <c r="B402" i="7"/>
  <c r="Y401" i="7"/>
  <c r="U401" i="7"/>
  <c r="Q401" i="7"/>
  <c r="M401" i="7"/>
  <c r="I401" i="7"/>
  <c r="B401" i="7"/>
  <c r="Y400" i="7"/>
  <c r="U400" i="7"/>
  <c r="Q400" i="7"/>
  <c r="M400" i="7"/>
  <c r="I400" i="7"/>
  <c r="B400" i="7"/>
  <c r="Y399" i="7"/>
  <c r="U399" i="7"/>
  <c r="Q399" i="7"/>
  <c r="M399" i="7"/>
  <c r="I399" i="7"/>
  <c r="B399" i="7"/>
  <c r="Y398" i="7"/>
  <c r="U398" i="7"/>
  <c r="Q398" i="7"/>
  <c r="M398" i="7"/>
  <c r="I398" i="7"/>
  <c r="B398" i="7"/>
  <c r="Y397" i="7"/>
  <c r="U397" i="7"/>
  <c r="Q397" i="7"/>
  <c r="M397" i="7"/>
  <c r="I397" i="7"/>
  <c r="B397" i="7"/>
  <c r="Y396" i="7"/>
  <c r="U396" i="7"/>
  <c r="Q396" i="7"/>
  <c r="M396" i="7"/>
  <c r="I396" i="7"/>
  <c r="B396" i="7"/>
  <c r="Y395" i="7"/>
  <c r="U395" i="7"/>
  <c r="Q395" i="7"/>
  <c r="M395" i="7"/>
  <c r="I395" i="7"/>
  <c r="B395" i="7"/>
  <c r="Y394" i="7"/>
  <c r="U394" i="7"/>
  <c r="Q394" i="7"/>
  <c r="M394" i="7"/>
  <c r="I394" i="7"/>
  <c r="B394" i="7"/>
  <c r="Y393" i="7"/>
  <c r="U393" i="7"/>
  <c r="Q393" i="7"/>
  <c r="M393" i="7"/>
  <c r="I393" i="7"/>
  <c r="B393" i="7"/>
  <c r="Y392" i="7"/>
  <c r="U392" i="7"/>
  <c r="Q392" i="7"/>
  <c r="M392" i="7"/>
  <c r="I392" i="7"/>
  <c r="B392" i="7"/>
  <c r="Y391" i="7"/>
  <c r="U391" i="7"/>
  <c r="Q391" i="7"/>
  <c r="M391" i="7"/>
  <c r="I391" i="7"/>
  <c r="B391" i="7"/>
  <c r="Y390" i="7"/>
  <c r="U390" i="7"/>
  <c r="Q390" i="7"/>
  <c r="M390" i="7"/>
  <c r="I390" i="7"/>
  <c r="B390" i="7"/>
  <c r="Y389" i="7"/>
  <c r="U389" i="7"/>
  <c r="Q389" i="7"/>
  <c r="M389" i="7"/>
  <c r="I389" i="7"/>
  <c r="B389" i="7"/>
  <c r="Y388" i="7"/>
  <c r="U388" i="7"/>
  <c r="Q388" i="7"/>
  <c r="M388" i="7"/>
  <c r="I388" i="7"/>
  <c r="B388" i="7"/>
  <c r="Y387" i="7"/>
  <c r="U387" i="7"/>
  <c r="Q387" i="7"/>
  <c r="M387" i="7"/>
  <c r="I387" i="7"/>
  <c r="B387" i="7"/>
  <c r="Y386" i="7"/>
  <c r="U386" i="7"/>
  <c r="Q386" i="7"/>
  <c r="M386" i="7"/>
  <c r="I386" i="7"/>
  <c r="B386" i="7"/>
  <c r="Y385" i="7"/>
  <c r="U385" i="7"/>
  <c r="Q385" i="7"/>
  <c r="M385" i="7"/>
  <c r="I385" i="7"/>
  <c r="B385" i="7"/>
  <c r="Y384" i="7"/>
  <c r="U384" i="7"/>
  <c r="Q384" i="7"/>
  <c r="M384" i="7"/>
  <c r="I384" i="7"/>
  <c r="B384" i="7"/>
  <c r="Y383" i="7"/>
  <c r="U383" i="7"/>
  <c r="Q383" i="7"/>
  <c r="M383" i="7"/>
  <c r="I383" i="7"/>
  <c r="B383" i="7"/>
  <c r="Y382" i="7"/>
  <c r="U382" i="7"/>
  <c r="Q382" i="7"/>
  <c r="M382" i="7"/>
  <c r="I382" i="7"/>
  <c r="B382" i="7"/>
  <c r="Y381" i="7"/>
  <c r="U381" i="7"/>
  <c r="Q381" i="7"/>
  <c r="M381" i="7"/>
  <c r="I381" i="7"/>
  <c r="B381" i="7"/>
  <c r="Y380" i="7"/>
  <c r="U380" i="7"/>
  <c r="Q380" i="7"/>
  <c r="M380" i="7"/>
  <c r="I380" i="7"/>
  <c r="B380" i="7"/>
  <c r="Y379" i="7"/>
  <c r="U379" i="7"/>
  <c r="Q379" i="7"/>
  <c r="M379" i="7"/>
  <c r="I379" i="7"/>
  <c r="B379" i="7"/>
  <c r="Y378" i="7"/>
  <c r="U378" i="7"/>
  <c r="Q378" i="7"/>
  <c r="M378" i="7"/>
  <c r="I378" i="7"/>
  <c r="B378" i="7"/>
  <c r="Y377" i="7"/>
  <c r="U377" i="7"/>
  <c r="Q377" i="7"/>
  <c r="M377" i="7"/>
  <c r="I377" i="7"/>
  <c r="B377" i="7"/>
  <c r="Y376" i="7"/>
  <c r="U376" i="7"/>
  <c r="Q376" i="7"/>
  <c r="M376" i="7"/>
  <c r="I376" i="7"/>
  <c r="B376" i="7"/>
  <c r="Y375" i="7"/>
  <c r="U375" i="7"/>
  <c r="Q375" i="7"/>
  <c r="M375" i="7"/>
  <c r="I375" i="7"/>
  <c r="B375" i="7"/>
  <c r="Y374" i="7"/>
  <c r="U374" i="7"/>
  <c r="Q374" i="7"/>
  <c r="M374" i="7"/>
  <c r="I374" i="7"/>
  <c r="B374" i="7"/>
  <c r="Y373" i="7"/>
  <c r="U373" i="7"/>
  <c r="Q373" i="7"/>
  <c r="M373" i="7"/>
  <c r="I373" i="7"/>
  <c r="B373" i="7"/>
  <c r="Y372" i="7"/>
  <c r="U372" i="7"/>
  <c r="Q372" i="7"/>
  <c r="M372" i="7"/>
  <c r="I372" i="7"/>
  <c r="B372" i="7"/>
  <c r="Y371" i="7"/>
  <c r="U371" i="7"/>
  <c r="Q371" i="7"/>
  <c r="M371" i="7"/>
  <c r="I371" i="7"/>
  <c r="B371" i="7"/>
  <c r="Y370" i="7"/>
  <c r="U370" i="7"/>
  <c r="Q370" i="7"/>
  <c r="M370" i="7"/>
  <c r="I370" i="7"/>
  <c r="B370" i="7"/>
  <c r="Y369" i="7"/>
  <c r="U369" i="7"/>
  <c r="Q369" i="7"/>
  <c r="M369" i="7"/>
  <c r="I369" i="7"/>
  <c r="B369" i="7"/>
  <c r="Y368" i="7"/>
  <c r="U368" i="7"/>
  <c r="Q368" i="7"/>
  <c r="M368" i="7"/>
  <c r="I368" i="7"/>
  <c r="B368" i="7"/>
  <c r="Y367" i="7"/>
  <c r="U367" i="7"/>
  <c r="Q367" i="7"/>
  <c r="M367" i="7"/>
  <c r="I367" i="7"/>
  <c r="B367" i="7"/>
  <c r="Y366" i="7"/>
  <c r="U366" i="7"/>
  <c r="Q366" i="7"/>
  <c r="M366" i="7"/>
  <c r="I366" i="7"/>
  <c r="B366" i="7"/>
  <c r="Y365" i="7"/>
  <c r="U365" i="7"/>
  <c r="Q365" i="7"/>
  <c r="M365" i="7"/>
  <c r="I365" i="7"/>
  <c r="B365" i="7"/>
  <c r="Y364" i="7"/>
  <c r="U364" i="7"/>
  <c r="Q364" i="7"/>
  <c r="M364" i="7"/>
  <c r="I364" i="7"/>
  <c r="B364" i="7"/>
  <c r="Y363" i="7"/>
  <c r="U363" i="7"/>
  <c r="Q363" i="7"/>
  <c r="M363" i="7"/>
  <c r="I363" i="7"/>
  <c r="B363" i="7"/>
  <c r="Y362" i="7"/>
  <c r="U362" i="7"/>
  <c r="Q362" i="7"/>
  <c r="M362" i="7"/>
  <c r="I362" i="7"/>
  <c r="B362" i="7"/>
  <c r="Y361" i="7"/>
  <c r="U361" i="7"/>
  <c r="Q361" i="7"/>
  <c r="M361" i="7"/>
  <c r="I361" i="7"/>
  <c r="B361" i="7"/>
  <c r="Y360" i="7"/>
  <c r="U360" i="7"/>
  <c r="Q360" i="7"/>
  <c r="M360" i="7"/>
  <c r="I360" i="7"/>
  <c r="B360" i="7"/>
  <c r="Y359" i="7"/>
  <c r="U359" i="7"/>
  <c r="Q359" i="7"/>
  <c r="M359" i="7"/>
  <c r="I359" i="7"/>
  <c r="B359" i="7"/>
  <c r="Y358" i="7"/>
  <c r="U358" i="7"/>
  <c r="Q358" i="7"/>
  <c r="M358" i="7"/>
  <c r="I358" i="7"/>
  <c r="B358" i="7"/>
  <c r="Y357" i="7"/>
  <c r="U357" i="7"/>
  <c r="Q357" i="7"/>
  <c r="M357" i="7"/>
  <c r="I357" i="7"/>
  <c r="B357" i="7"/>
  <c r="Y356" i="7"/>
  <c r="U356" i="7"/>
  <c r="Q356" i="7"/>
  <c r="M356" i="7"/>
  <c r="I356" i="7"/>
  <c r="B356" i="7"/>
  <c r="Y355" i="7"/>
  <c r="U355" i="7"/>
  <c r="Q355" i="7"/>
  <c r="M355" i="7"/>
  <c r="I355" i="7"/>
  <c r="B355" i="7"/>
  <c r="Y354" i="7"/>
  <c r="U354" i="7"/>
  <c r="Q354" i="7"/>
  <c r="M354" i="7"/>
  <c r="I354" i="7"/>
  <c r="B354" i="7"/>
  <c r="Y353" i="7"/>
  <c r="U353" i="7"/>
  <c r="Q353" i="7"/>
  <c r="M353" i="7"/>
  <c r="I353" i="7"/>
  <c r="B353" i="7"/>
  <c r="Y352" i="7"/>
  <c r="U352" i="7"/>
  <c r="Q352" i="7"/>
  <c r="M352" i="7"/>
  <c r="I352" i="7"/>
  <c r="B352" i="7"/>
  <c r="Y351" i="7"/>
  <c r="U351" i="7"/>
  <c r="Q351" i="7"/>
  <c r="M351" i="7"/>
  <c r="I351" i="7"/>
  <c r="B351" i="7"/>
  <c r="Y350" i="7"/>
  <c r="U350" i="7"/>
  <c r="Q350" i="7"/>
  <c r="M350" i="7"/>
  <c r="I350" i="7"/>
  <c r="B350" i="7"/>
  <c r="Y349" i="7"/>
  <c r="U349" i="7"/>
  <c r="Q349" i="7"/>
  <c r="M349" i="7"/>
  <c r="I349" i="7"/>
  <c r="B349" i="7"/>
  <c r="Y348" i="7"/>
  <c r="U348" i="7"/>
  <c r="Q348" i="7"/>
  <c r="M348" i="7"/>
  <c r="I348" i="7"/>
  <c r="B348" i="7"/>
  <c r="Y347" i="7"/>
  <c r="U347" i="7"/>
  <c r="Q347" i="7"/>
  <c r="M347" i="7"/>
  <c r="I347" i="7"/>
  <c r="B347" i="7"/>
  <c r="Y346" i="7"/>
  <c r="U346" i="7"/>
  <c r="Q346" i="7"/>
  <c r="M346" i="7"/>
  <c r="I346" i="7"/>
  <c r="B346" i="7"/>
  <c r="Y345" i="7"/>
  <c r="U345" i="7"/>
  <c r="Q345" i="7"/>
  <c r="M345" i="7"/>
  <c r="I345" i="7"/>
  <c r="B345" i="7"/>
  <c r="Y344" i="7"/>
  <c r="U344" i="7"/>
  <c r="Q344" i="7"/>
  <c r="M344" i="7"/>
  <c r="I344" i="7"/>
  <c r="B344" i="7"/>
  <c r="Y343" i="7"/>
  <c r="U343" i="7"/>
  <c r="Q343" i="7"/>
  <c r="M343" i="7"/>
  <c r="I343" i="7"/>
  <c r="B343" i="7"/>
  <c r="Y342" i="7"/>
  <c r="U342" i="7"/>
  <c r="Q342" i="7"/>
  <c r="M342" i="7"/>
  <c r="I342" i="7"/>
  <c r="B342" i="7"/>
  <c r="Y341" i="7"/>
  <c r="U341" i="7"/>
  <c r="Q341" i="7"/>
  <c r="M341" i="7"/>
  <c r="I341" i="7"/>
  <c r="B341" i="7"/>
  <c r="Y340" i="7"/>
  <c r="U340" i="7"/>
  <c r="Q340" i="7"/>
  <c r="M340" i="7"/>
  <c r="I340" i="7"/>
  <c r="B340" i="7"/>
  <c r="Y339" i="7"/>
  <c r="U339" i="7"/>
  <c r="Q339" i="7"/>
  <c r="M339" i="7"/>
  <c r="I339" i="7"/>
  <c r="B339" i="7"/>
  <c r="Y338" i="7"/>
  <c r="U338" i="7"/>
  <c r="Q338" i="7"/>
  <c r="M338" i="7"/>
  <c r="I338" i="7"/>
  <c r="B338" i="7"/>
  <c r="Y337" i="7"/>
  <c r="U337" i="7"/>
  <c r="Q337" i="7"/>
  <c r="M337" i="7"/>
  <c r="I337" i="7"/>
  <c r="B337" i="7"/>
  <c r="Y336" i="7"/>
  <c r="U336" i="7"/>
  <c r="Q336" i="7"/>
  <c r="M336" i="7"/>
  <c r="I336" i="7"/>
  <c r="B336" i="7"/>
  <c r="Y335" i="7"/>
  <c r="U335" i="7"/>
  <c r="Q335" i="7"/>
  <c r="M335" i="7"/>
  <c r="I335" i="7"/>
  <c r="B335" i="7"/>
  <c r="Y334" i="7"/>
  <c r="U334" i="7"/>
  <c r="Q334" i="7"/>
  <c r="M334" i="7"/>
  <c r="I334" i="7"/>
  <c r="B334" i="7"/>
  <c r="Y333" i="7"/>
  <c r="U333" i="7"/>
  <c r="Q333" i="7"/>
  <c r="M333" i="7"/>
  <c r="I333" i="7"/>
  <c r="B333" i="7"/>
  <c r="Y332" i="7"/>
  <c r="U332" i="7"/>
  <c r="Q332" i="7"/>
  <c r="M332" i="7"/>
  <c r="I332" i="7"/>
  <c r="B332" i="7"/>
  <c r="Y331" i="7"/>
  <c r="U331" i="7"/>
  <c r="Q331" i="7"/>
  <c r="M331" i="7"/>
  <c r="I331" i="7"/>
  <c r="B331" i="7"/>
  <c r="Y330" i="7"/>
  <c r="U330" i="7"/>
  <c r="Q330" i="7"/>
  <c r="M330" i="7"/>
  <c r="I330" i="7"/>
  <c r="B330" i="7"/>
  <c r="Y329" i="7"/>
  <c r="U329" i="7"/>
  <c r="Q329" i="7"/>
  <c r="M329" i="7"/>
  <c r="I329" i="7"/>
  <c r="B329" i="7"/>
  <c r="Y328" i="7"/>
  <c r="U328" i="7"/>
  <c r="Q328" i="7"/>
  <c r="M328" i="7"/>
  <c r="I328" i="7"/>
  <c r="B328" i="7"/>
  <c r="Y327" i="7"/>
  <c r="U327" i="7"/>
  <c r="Q327" i="7"/>
  <c r="M327" i="7"/>
  <c r="I327" i="7"/>
  <c r="B327" i="7"/>
  <c r="Y326" i="7"/>
  <c r="U326" i="7"/>
  <c r="Q326" i="7"/>
  <c r="M326" i="7"/>
  <c r="I326" i="7"/>
  <c r="B326" i="7"/>
  <c r="Y325" i="7"/>
  <c r="U325" i="7"/>
  <c r="Q325" i="7"/>
  <c r="M325" i="7"/>
  <c r="I325" i="7"/>
  <c r="B325" i="7"/>
  <c r="Y324" i="7"/>
  <c r="U324" i="7"/>
  <c r="Q324" i="7"/>
  <c r="M324" i="7"/>
  <c r="I324" i="7"/>
  <c r="B324" i="7"/>
  <c r="Y323" i="7"/>
  <c r="U323" i="7"/>
  <c r="Q323" i="7"/>
  <c r="M323" i="7"/>
  <c r="I323" i="7"/>
  <c r="B323" i="7"/>
  <c r="Y322" i="7"/>
  <c r="U322" i="7"/>
  <c r="Q322" i="7"/>
  <c r="M322" i="7"/>
  <c r="I322" i="7"/>
  <c r="B322" i="7"/>
  <c r="Y321" i="7"/>
  <c r="U321" i="7"/>
  <c r="Q321" i="7"/>
  <c r="M321" i="7"/>
  <c r="I321" i="7"/>
  <c r="B321" i="7"/>
  <c r="Y320" i="7"/>
  <c r="U320" i="7"/>
  <c r="Q320" i="7"/>
  <c r="M320" i="7"/>
  <c r="I320" i="7"/>
  <c r="B320" i="7"/>
  <c r="Y319" i="7"/>
  <c r="U319" i="7"/>
  <c r="Q319" i="7"/>
  <c r="M319" i="7"/>
  <c r="I319" i="7"/>
  <c r="B319" i="7"/>
  <c r="Y318" i="7"/>
  <c r="U318" i="7"/>
  <c r="Q318" i="7"/>
  <c r="M318" i="7"/>
  <c r="I318" i="7"/>
  <c r="B318" i="7"/>
  <c r="Y317" i="7"/>
  <c r="U317" i="7"/>
  <c r="Q317" i="7"/>
  <c r="M317" i="7"/>
  <c r="I317" i="7"/>
  <c r="B317" i="7"/>
  <c r="Y316" i="7"/>
  <c r="U316" i="7"/>
  <c r="Q316" i="7"/>
  <c r="M316" i="7"/>
  <c r="I316" i="7"/>
  <c r="B316" i="7"/>
  <c r="Y315" i="7"/>
  <c r="U315" i="7"/>
  <c r="Q315" i="7"/>
  <c r="M315" i="7"/>
  <c r="I315" i="7"/>
  <c r="B315" i="7"/>
  <c r="Y314" i="7"/>
  <c r="U314" i="7"/>
  <c r="Q314" i="7"/>
  <c r="M314" i="7"/>
  <c r="I314" i="7"/>
  <c r="B314" i="7"/>
  <c r="Y313" i="7"/>
  <c r="U313" i="7"/>
  <c r="Q313" i="7"/>
  <c r="M313" i="7"/>
  <c r="I313" i="7"/>
  <c r="B313" i="7"/>
  <c r="Y312" i="7"/>
  <c r="U312" i="7"/>
  <c r="Q312" i="7"/>
  <c r="M312" i="7"/>
  <c r="I312" i="7"/>
  <c r="B312" i="7"/>
  <c r="Y311" i="7"/>
  <c r="U311" i="7"/>
  <c r="Q311" i="7"/>
  <c r="M311" i="7"/>
  <c r="I311" i="7"/>
  <c r="B311" i="7"/>
  <c r="Y310" i="7"/>
  <c r="U310" i="7"/>
  <c r="Q310" i="7"/>
  <c r="M310" i="7"/>
  <c r="I310" i="7"/>
  <c r="B310" i="7"/>
  <c r="Y309" i="7"/>
  <c r="U309" i="7"/>
  <c r="Q309" i="7"/>
  <c r="M309" i="7"/>
  <c r="I309" i="7"/>
  <c r="B309" i="7"/>
  <c r="Y308" i="7"/>
  <c r="U308" i="7"/>
  <c r="Q308" i="7"/>
  <c r="M308" i="7"/>
  <c r="I308" i="7"/>
  <c r="B308" i="7"/>
  <c r="Y307" i="7"/>
  <c r="U307" i="7"/>
  <c r="Q307" i="7"/>
  <c r="M307" i="7"/>
  <c r="I307" i="7"/>
  <c r="B307" i="7"/>
  <c r="Y306" i="7"/>
  <c r="U306" i="7"/>
  <c r="Q306" i="7"/>
  <c r="M306" i="7"/>
  <c r="I306" i="7"/>
  <c r="B306" i="7"/>
  <c r="Y305" i="7"/>
  <c r="U305" i="7"/>
  <c r="Q305" i="7"/>
  <c r="M305" i="7"/>
  <c r="I305" i="7"/>
  <c r="B305" i="7"/>
  <c r="Y304" i="7"/>
  <c r="U304" i="7"/>
  <c r="Q304" i="7"/>
  <c r="M304" i="7"/>
  <c r="I304" i="7"/>
  <c r="B304" i="7"/>
  <c r="Y303" i="7"/>
  <c r="U303" i="7"/>
  <c r="Q303" i="7"/>
  <c r="M303" i="7"/>
  <c r="I303" i="7"/>
  <c r="B303" i="7"/>
  <c r="Y302" i="7"/>
  <c r="U302" i="7"/>
  <c r="Q302" i="7"/>
  <c r="M302" i="7"/>
  <c r="I302" i="7"/>
  <c r="B302" i="7"/>
  <c r="Y301" i="7"/>
  <c r="U301" i="7"/>
  <c r="Q301" i="7"/>
  <c r="M301" i="7"/>
  <c r="I301" i="7"/>
  <c r="B301" i="7"/>
  <c r="Y300" i="7"/>
  <c r="U300" i="7"/>
  <c r="Q300" i="7"/>
  <c r="M300" i="7"/>
  <c r="I300" i="7"/>
  <c r="B300" i="7"/>
  <c r="Y299" i="7"/>
  <c r="U299" i="7"/>
  <c r="Q299" i="7"/>
  <c r="M299" i="7"/>
  <c r="I299" i="7"/>
  <c r="B299" i="7"/>
  <c r="Y298" i="7"/>
  <c r="U298" i="7"/>
  <c r="Q298" i="7"/>
  <c r="M298" i="7"/>
  <c r="I298" i="7"/>
  <c r="B298" i="7"/>
  <c r="Y297" i="7"/>
  <c r="U297" i="7"/>
  <c r="Q297" i="7"/>
  <c r="M297" i="7"/>
  <c r="I297" i="7"/>
  <c r="B297" i="7"/>
  <c r="Y296" i="7"/>
  <c r="U296" i="7"/>
  <c r="Q296" i="7"/>
  <c r="M296" i="7"/>
  <c r="I296" i="7"/>
  <c r="B296" i="7"/>
  <c r="Y295" i="7"/>
  <c r="U295" i="7"/>
  <c r="Q295" i="7"/>
  <c r="M295" i="7"/>
  <c r="I295" i="7"/>
  <c r="B295" i="7"/>
  <c r="Y294" i="7"/>
  <c r="U294" i="7"/>
  <c r="Q294" i="7"/>
  <c r="M294" i="7"/>
  <c r="I294" i="7"/>
  <c r="B294" i="7"/>
  <c r="Y293" i="7"/>
  <c r="U293" i="7"/>
  <c r="Q293" i="7"/>
  <c r="M293" i="7"/>
  <c r="I293" i="7"/>
  <c r="B293" i="7"/>
  <c r="Y292" i="7"/>
  <c r="U292" i="7"/>
  <c r="Q292" i="7"/>
  <c r="M292" i="7"/>
  <c r="I292" i="7"/>
  <c r="B292" i="7"/>
  <c r="Y291" i="7"/>
  <c r="U291" i="7"/>
  <c r="Q291" i="7"/>
  <c r="M291" i="7"/>
  <c r="I291" i="7"/>
  <c r="B291" i="7"/>
  <c r="Y290" i="7"/>
  <c r="U290" i="7"/>
  <c r="Q290" i="7"/>
  <c r="M290" i="7"/>
  <c r="I290" i="7"/>
  <c r="B290" i="7"/>
  <c r="Y289" i="7"/>
  <c r="U289" i="7"/>
  <c r="Q289" i="7"/>
  <c r="M289" i="7"/>
  <c r="I289" i="7"/>
  <c r="B289" i="7"/>
  <c r="Y288" i="7"/>
  <c r="U288" i="7"/>
  <c r="Q288" i="7"/>
  <c r="M288" i="7"/>
  <c r="I288" i="7"/>
  <c r="B288" i="7"/>
  <c r="Y287" i="7"/>
  <c r="U287" i="7"/>
  <c r="Q287" i="7"/>
  <c r="M287" i="7"/>
  <c r="I287" i="7"/>
  <c r="B287" i="7"/>
  <c r="Y286" i="7"/>
  <c r="U286" i="7"/>
  <c r="Q286" i="7"/>
  <c r="M286" i="7"/>
  <c r="I286" i="7"/>
  <c r="B286" i="7"/>
  <c r="Y285" i="7"/>
  <c r="U285" i="7"/>
  <c r="Q285" i="7"/>
  <c r="M285" i="7"/>
  <c r="I285" i="7"/>
  <c r="B285" i="7"/>
  <c r="Y284" i="7"/>
  <c r="U284" i="7"/>
  <c r="Q284" i="7"/>
  <c r="M284" i="7"/>
  <c r="I284" i="7"/>
  <c r="B284" i="7"/>
  <c r="Y283" i="7"/>
  <c r="U283" i="7"/>
  <c r="Q283" i="7"/>
  <c r="M283" i="7"/>
  <c r="I283" i="7"/>
  <c r="B283" i="7"/>
  <c r="Y282" i="7"/>
  <c r="U282" i="7"/>
  <c r="Q282" i="7"/>
  <c r="M282" i="7"/>
  <c r="I282" i="7"/>
  <c r="B282" i="7"/>
  <c r="Y281" i="7"/>
  <c r="U281" i="7"/>
  <c r="Q281" i="7"/>
  <c r="M281" i="7"/>
  <c r="I281" i="7"/>
  <c r="B281" i="7"/>
  <c r="Y280" i="7"/>
  <c r="U280" i="7"/>
  <c r="Q280" i="7"/>
  <c r="M280" i="7"/>
  <c r="I280" i="7"/>
  <c r="B280" i="7"/>
  <c r="Y279" i="7"/>
  <c r="U279" i="7"/>
  <c r="Q279" i="7"/>
  <c r="M279" i="7"/>
  <c r="I279" i="7"/>
  <c r="B279" i="7"/>
  <c r="Y278" i="7"/>
  <c r="U278" i="7"/>
  <c r="Q278" i="7"/>
  <c r="M278" i="7"/>
  <c r="I278" i="7"/>
  <c r="B278" i="7"/>
  <c r="Y277" i="7"/>
  <c r="U277" i="7"/>
  <c r="Q277" i="7"/>
  <c r="M277" i="7"/>
  <c r="I277" i="7"/>
  <c r="B277" i="7"/>
  <c r="Y276" i="7"/>
  <c r="U276" i="7"/>
  <c r="Q276" i="7"/>
  <c r="M276" i="7"/>
  <c r="I276" i="7"/>
  <c r="B276" i="7"/>
  <c r="Y275" i="7"/>
  <c r="U275" i="7"/>
  <c r="Q275" i="7"/>
  <c r="M275" i="7"/>
  <c r="I275" i="7"/>
  <c r="B275" i="7"/>
  <c r="Y274" i="7"/>
  <c r="U274" i="7"/>
  <c r="Q274" i="7"/>
  <c r="M274" i="7"/>
  <c r="I274" i="7"/>
  <c r="B274" i="7"/>
  <c r="Y273" i="7"/>
  <c r="U273" i="7"/>
  <c r="Q273" i="7"/>
  <c r="M273" i="7"/>
  <c r="I273" i="7"/>
  <c r="B273" i="7"/>
  <c r="Y272" i="7"/>
  <c r="U272" i="7"/>
  <c r="Q272" i="7"/>
  <c r="M272" i="7"/>
  <c r="I272" i="7"/>
  <c r="B272" i="7"/>
  <c r="Y271" i="7"/>
  <c r="U271" i="7"/>
  <c r="Q271" i="7"/>
  <c r="M271" i="7"/>
  <c r="I271" i="7"/>
  <c r="B271" i="7"/>
  <c r="Y270" i="7"/>
  <c r="U270" i="7"/>
  <c r="Q270" i="7"/>
  <c r="M270" i="7"/>
  <c r="I270" i="7"/>
  <c r="B270" i="7"/>
  <c r="Y269" i="7"/>
  <c r="U269" i="7"/>
  <c r="Q269" i="7"/>
  <c r="M269" i="7"/>
  <c r="I269" i="7"/>
  <c r="B269" i="7"/>
  <c r="Y268" i="7"/>
  <c r="U268" i="7"/>
  <c r="Q268" i="7"/>
  <c r="M268" i="7"/>
  <c r="I268" i="7"/>
  <c r="B268" i="7"/>
  <c r="Y267" i="7"/>
  <c r="U267" i="7"/>
  <c r="Q267" i="7"/>
  <c r="M267" i="7"/>
  <c r="I267" i="7"/>
  <c r="B267" i="7"/>
  <c r="Y266" i="7"/>
  <c r="U266" i="7"/>
  <c r="Q266" i="7"/>
  <c r="M266" i="7"/>
  <c r="I266" i="7"/>
  <c r="B266" i="7"/>
  <c r="Y265" i="7"/>
  <c r="U265" i="7"/>
  <c r="Q265" i="7"/>
  <c r="M265" i="7"/>
  <c r="I265" i="7"/>
  <c r="B265" i="7"/>
  <c r="Y264" i="7"/>
  <c r="U264" i="7"/>
  <c r="Q264" i="7"/>
  <c r="M264" i="7"/>
  <c r="I264" i="7"/>
  <c r="B264" i="7"/>
  <c r="Y263" i="7"/>
  <c r="U263" i="7"/>
  <c r="Q263" i="7"/>
  <c r="M263" i="7"/>
  <c r="I263" i="7"/>
  <c r="B263" i="7"/>
  <c r="Y262" i="7"/>
  <c r="U262" i="7"/>
  <c r="Q262" i="7"/>
  <c r="M262" i="7"/>
  <c r="I262" i="7"/>
  <c r="B262" i="7"/>
  <c r="Y261" i="7"/>
  <c r="U261" i="7"/>
  <c r="Q261" i="7"/>
  <c r="M261" i="7"/>
  <c r="I261" i="7"/>
  <c r="B261" i="7"/>
  <c r="Y260" i="7"/>
  <c r="U260" i="7"/>
  <c r="Q260" i="7"/>
  <c r="M260" i="7"/>
  <c r="I260" i="7"/>
  <c r="B260" i="7"/>
  <c r="Y259" i="7"/>
  <c r="U259" i="7"/>
  <c r="Q259" i="7"/>
  <c r="M259" i="7"/>
  <c r="I259" i="7"/>
  <c r="B259" i="7"/>
  <c r="Y258" i="7"/>
  <c r="U258" i="7"/>
  <c r="Q258" i="7"/>
  <c r="M258" i="7"/>
  <c r="I258" i="7"/>
  <c r="B258" i="7"/>
  <c r="Y257" i="7"/>
  <c r="U257" i="7"/>
  <c r="Q257" i="7"/>
  <c r="M257" i="7"/>
  <c r="I257" i="7"/>
  <c r="B257" i="7"/>
  <c r="Y256" i="7"/>
  <c r="U256" i="7"/>
  <c r="Q256" i="7"/>
  <c r="M256" i="7"/>
  <c r="I256" i="7"/>
  <c r="B256" i="7"/>
  <c r="Y255" i="7"/>
  <c r="U255" i="7"/>
  <c r="Q255" i="7"/>
  <c r="M255" i="7"/>
  <c r="I255" i="7"/>
  <c r="B255" i="7"/>
  <c r="Y254" i="7"/>
  <c r="U254" i="7"/>
  <c r="Q254" i="7"/>
  <c r="M254" i="7"/>
  <c r="I254" i="7"/>
  <c r="B254" i="7"/>
  <c r="Y253" i="7"/>
  <c r="U253" i="7"/>
  <c r="Q253" i="7"/>
  <c r="M253" i="7"/>
  <c r="I253" i="7"/>
  <c r="B253" i="7"/>
  <c r="Y252" i="7"/>
  <c r="U252" i="7"/>
  <c r="Q252" i="7"/>
  <c r="M252" i="7"/>
  <c r="I252" i="7"/>
  <c r="B252" i="7"/>
  <c r="Y251" i="7"/>
  <c r="U251" i="7"/>
  <c r="Q251" i="7"/>
  <c r="M251" i="7"/>
  <c r="I251" i="7"/>
  <c r="B251" i="7"/>
  <c r="Y250" i="7"/>
  <c r="U250" i="7"/>
  <c r="Q250" i="7"/>
  <c r="M250" i="7"/>
  <c r="I250" i="7"/>
  <c r="B250" i="7"/>
  <c r="Y249" i="7"/>
  <c r="U249" i="7"/>
  <c r="Q249" i="7"/>
  <c r="M249" i="7"/>
  <c r="I249" i="7"/>
  <c r="B249" i="7"/>
  <c r="Y248" i="7"/>
  <c r="U248" i="7"/>
  <c r="Q248" i="7"/>
  <c r="M248" i="7"/>
  <c r="I248" i="7"/>
  <c r="B248" i="7"/>
  <c r="Y247" i="7"/>
  <c r="U247" i="7"/>
  <c r="Q247" i="7"/>
  <c r="M247" i="7"/>
  <c r="I247" i="7"/>
  <c r="B247" i="7"/>
  <c r="Y246" i="7"/>
  <c r="U246" i="7"/>
  <c r="Q246" i="7"/>
  <c r="M246" i="7"/>
  <c r="I246" i="7"/>
  <c r="B246" i="7"/>
  <c r="Y245" i="7"/>
  <c r="U245" i="7"/>
  <c r="Q245" i="7"/>
  <c r="M245" i="7"/>
  <c r="I245" i="7"/>
  <c r="B245" i="7"/>
  <c r="Y244" i="7"/>
  <c r="U244" i="7"/>
  <c r="Q244" i="7"/>
  <c r="M244" i="7"/>
  <c r="I244" i="7"/>
  <c r="B244" i="7"/>
  <c r="Y243" i="7"/>
  <c r="U243" i="7"/>
  <c r="Q243" i="7"/>
  <c r="M243" i="7"/>
  <c r="I243" i="7"/>
  <c r="B243" i="7"/>
  <c r="Y242" i="7"/>
  <c r="U242" i="7"/>
  <c r="Q242" i="7"/>
  <c r="M242" i="7"/>
  <c r="I242" i="7"/>
  <c r="B242" i="7"/>
  <c r="Y241" i="7"/>
  <c r="U241" i="7"/>
  <c r="Q241" i="7"/>
  <c r="M241" i="7"/>
  <c r="I241" i="7"/>
  <c r="B241" i="7"/>
  <c r="Y240" i="7"/>
  <c r="U240" i="7"/>
  <c r="Q240" i="7"/>
  <c r="M240" i="7"/>
  <c r="I240" i="7"/>
  <c r="B240" i="7"/>
  <c r="Y239" i="7"/>
  <c r="U239" i="7"/>
  <c r="Q239" i="7"/>
  <c r="M239" i="7"/>
  <c r="I239" i="7"/>
  <c r="B239" i="7"/>
  <c r="Y238" i="7"/>
  <c r="U238" i="7"/>
  <c r="Q238" i="7"/>
  <c r="M238" i="7"/>
  <c r="I238" i="7"/>
  <c r="B238" i="7"/>
  <c r="Y237" i="7"/>
  <c r="U237" i="7"/>
  <c r="Q237" i="7"/>
  <c r="M237" i="7"/>
  <c r="I237" i="7"/>
  <c r="B237" i="7"/>
  <c r="Y236" i="7"/>
  <c r="U236" i="7"/>
  <c r="Q236" i="7"/>
  <c r="M236" i="7"/>
  <c r="I236" i="7"/>
  <c r="B236" i="7"/>
  <c r="Y235" i="7"/>
  <c r="U235" i="7"/>
  <c r="Q235" i="7"/>
  <c r="M235" i="7"/>
  <c r="I235" i="7"/>
  <c r="B235" i="7"/>
  <c r="Y234" i="7"/>
  <c r="U234" i="7"/>
  <c r="Q234" i="7"/>
  <c r="M234" i="7"/>
  <c r="I234" i="7"/>
  <c r="B234" i="7"/>
  <c r="Y233" i="7"/>
  <c r="U233" i="7"/>
  <c r="Q233" i="7"/>
  <c r="M233" i="7"/>
  <c r="I233" i="7"/>
  <c r="B233" i="7"/>
  <c r="Y232" i="7"/>
  <c r="U232" i="7"/>
  <c r="Q232" i="7"/>
  <c r="M232" i="7"/>
  <c r="I232" i="7"/>
  <c r="B232" i="7"/>
  <c r="Y231" i="7"/>
  <c r="U231" i="7"/>
  <c r="Q231" i="7"/>
  <c r="M231" i="7"/>
  <c r="I231" i="7"/>
  <c r="B231" i="7"/>
  <c r="Y230" i="7"/>
  <c r="U230" i="7"/>
  <c r="Q230" i="7"/>
  <c r="M230" i="7"/>
  <c r="I230" i="7"/>
  <c r="B230" i="7"/>
  <c r="Y229" i="7"/>
  <c r="U229" i="7"/>
  <c r="Q229" i="7"/>
  <c r="M229" i="7"/>
  <c r="I229" i="7"/>
  <c r="B229" i="7"/>
  <c r="Y228" i="7"/>
  <c r="U228" i="7"/>
  <c r="Q228" i="7"/>
  <c r="M228" i="7"/>
  <c r="I228" i="7"/>
  <c r="B228" i="7"/>
  <c r="Y227" i="7"/>
  <c r="U227" i="7"/>
  <c r="Q227" i="7"/>
  <c r="M227" i="7"/>
  <c r="I227" i="7"/>
  <c r="B227" i="7"/>
  <c r="Y226" i="7"/>
  <c r="U226" i="7"/>
  <c r="Q226" i="7"/>
  <c r="M226" i="7"/>
  <c r="I226" i="7"/>
  <c r="B226" i="7"/>
  <c r="Y225" i="7"/>
  <c r="U225" i="7"/>
  <c r="Q225" i="7"/>
  <c r="M225" i="7"/>
  <c r="I225" i="7"/>
  <c r="B225" i="7"/>
  <c r="Y224" i="7"/>
  <c r="U224" i="7"/>
  <c r="Q224" i="7"/>
  <c r="M224" i="7"/>
  <c r="I224" i="7"/>
  <c r="B224" i="7"/>
  <c r="Y223" i="7"/>
  <c r="U223" i="7"/>
  <c r="Q223" i="7"/>
  <c r="M223" i="7"/>
  <c r="I223" i="7"/>
  <c r="B223" i="7"/>
  <c r="Y222" i="7"/>
  <c r="U222" i="7"/>
  <c r="Q222" i="7"/>
  <c r="M222" i="7"/>
  <c r="I222" i="7"/>
  <c r="B222" i="7"/>
  <c r="Y221" i="7"/>
  <c r="U221" i="7"/>
  <c r="Q221" i="7"/>
  <c r="M221" i="7"/>
  <c r="I221" i="7"/>
  <c r="B221" i="7"/>
  <c r="Y220" i="7"/>
  <c r="U220" i="7"/>
  <c r="Q220" i="7"/>
  <c r="M220" i="7"/>
  <c r="I220" i="7"/>
  <c r="B220" i="7"/>
  <c r="Y219" i="7"/>
  <c r="U219" i="7"/>
  <c r="Q219" i="7"/>
  <c r="M219" i="7"/>
  <c r="I219" i="7"/>
  <c r="B219" i="7"/>
  <c r="Y218" i="7"/>
  <c r="U218" i="7"/>
  <c r="Q218" i="7"/>
  <c r="M218" i="7"/>
  <c r="I218" i="7"/>
  <c r="B218" i="7"/>
  <c r="Y217" i="7"/>
  <c r="U217" i="7"/>
  <c r="Q217" i="7"/>
  <c r="M217" i="7"/>
  <c r="I217" i="7"/>
  <c r="B217" i="7"/>
  <c r="Y216" i="7"/>
  <c r="U216" i="7"/>
  <c r="Q216" i="7"/>
  <c r="M216" i="7"/>
  <c r="I216" i="7"/>
  <c r="B216" i="7"/>
  <c r="Y215" i="7"/>
  <c r="U215" i="7"/>
  <c r="Q215" i="7"/>
  <c r="M215" i="7"/>
  <c r="I215" i="7"/>
  <c r="B215" i="7"/>
  <c r="Y214" i="7"/>
  <c r="U214" i="7"/>
  <c r="Q214" i="7"/>
  <c r="M214" i="7"/>
  <c r="I214" i="7"/>
  <c r="B214" i="7"/>
  <c r="Y213" i="7"/>
  <c r="U213" i="7"/>
  <c r="Q213" i="7"/>
  <c r="M213" i="7"/>
  <c r="I213" i="7"/>
  <c r="B213" i="7"/>
  <c r="Y212" i="7"/>
  <c r="U212" i="7"/>
  <c r="Q212" i="7"/>
  <c r="M212" i="7"/>
  <c r="I212" i="7"/>
  <c r="B212" i="7"/>
  <c r="Y211" i="7"/>
  <c r="U211" i="7"/>
  <c r="Q211" i="7"/>
  <c r="M211" i="7"/>
  <c r="I211" i="7"/>
  <c r="B211" i="7"/>
  <c r="Y210" i="7"/>
  <c r="U210" i="7"/>
  <c r="Q210" i="7"/>
  <c r="M210" i="7"/>
  <c r="I210" i="7"/>
  <c r="B210" i="7"/>
  <c r="Y209" i="7"/>
  <c r="U209" i="7"/>
  <c r="Q209" i="7"/>
  <c r="M209" i="7"/>
  <c r="I209" i="7"/>
  <c r="B209" i="7"/>
  <c r="Y208" i="7"/>
  <c r="U208" i="7"/>
  <c r="Q208" i="7"/>
  <c r="M208" i="7"/>
  <c r="I208" i="7"/>
  <c r="B208" i="7"/>
  <c r="Y207" i="7"/>
  <c r="U207" i="7"/>
  <c r="Q207" i="7"/>
  <c r="M207" i="7"/>
  <c r="I207" i="7"/>
  <c r="B207" i="7"/>
  <c r="Y206" i="7"/>
  <c r="U206" i="7"/>
  <c r="Q206" i="7"/>
  <c r="M206" i="7"/>
  <c r="I206" i="7"/>
  <c r="B206" i="7"/>
  <c r="Y205" i="7"/>
  <c r="U205" i="7"/>
  <c r="Q205" i="7"/>
  <c r="M205" i="7"/>
  <c r="I205" i="7"/>
  <c r="B205" i="7"/>
  <c r="Y204" i="7"/>
  <c r="U204" i="7"/>
  <c r="Q204" i="7"/>
  <c r="M204" i="7"/>
  <c r="I204" i="7"/>
  <c r="B204" i="7"/>
  <c r="Y203" i="7"/>
  <c r="U203" i="7"/>
  <c r="Q203" i="7"/>
  <c r="M203" i="7"/>
  <c r="I203" i="7"/>
  <c r="B203" i="7"/>
  <c r="Y202" i="7"/>
  <c r="U202" i="7"/>
  <c r="Q202" i="7"/>
  <c r="M202" i="7"/>
  <c r="I202" i="7"/>
  <c r="B202" i="7"/>
  <c r="Y201" i="7"/>
  <c r="U201" i="7"/>
  <c r="Q201" i="7"/>
  <c r="M201" i="7"/>
  <c r="I201" i="7"/>
  <c r="B201" i="7"/>
  <c r="Y200" i="7"/>
  <c r="U200" i="7"/>
  <c r="Q200" i="7"/>
  <c r="M200" i="7"/>
  <c r="I200" i="7"/>
  <c r="B200" i="7"/>
  <c r="Y199" i="7"/>
  <c r="U199" i="7"/>
  <c r="Q199" i="7"/>
  <c r="M199" i="7"/>
  <c r="I199" i="7"/>
  <c r="B199" i="7"/>
  <c r="Y198" i="7"/>
  <c r="U198" i="7"/>
  <c r="Q198" i="7"/>
  <c r="M198" i="7"/>
  <c r="I198" i="7"/>
  <c r="B198" i="7"/>
  <c r="Y197" i="7"/>
  <c r="U197" i="7"/>
  <c r="Q197" i="7"/>
  <c r="M197" i="7"/>
  <c r="I197" i="7"/>
  <c r="B197" i="7"/>
  <c r="Y196" i="7"/>
  <c r="U196" i="7"/>
  <c r="Q196" i="7"/>
  <c r="M196" i="7"/>
  <c r="I196" i="7"/>
  <c r="B196" i="7"/>
  <c r="Y195" i="7"/>
  <c r="U195" i="7"/>
  <c r="Q195" i="7"/>
  <c r="M195" i="7"/>
  <c r="I195" i="7"/>
  <c r="B195" i="7"/>
  <c r="Y194" i="7"/>
  <c r="U194" i="7"/>
  <c r="Q194" i="7"/>
  <c r="M194" i="7"/>
  <c r="I194" i="7"/>
  <c r="B194" i="7"/>
  <c r="Y193" i="7"/>
  <c r="U193" i="7"/>
  <c r="Q193" i="7"/>
  <c r="M193" i="7"/>
  <c r="I193" i="7"/>
  <c r="B193" i="7"/>
  <c r="Y192" i="7"/>
  <c r="U192" i="7"/>
  <c r="Q192" i="7"/>
  <c r="M192" i="7"/>
  <c r="I192" i="7"/>
  <c r="B192" i="7"/>
  <c r="Y191" i="7"/>
  <c r="U191" i="7"/>
  <c r="Q191" i="7"/>
  <c r="M191" i="7"/>
  <c r="I191" i="7"/>
  <c r="B191" i="7"/>
  <c r="Y190" i="7"/>
  <c r="U190" i="7"/>
  <c r="Q190" i="7"/>
  <c r="M190" i="7"/>
  <c r="I190" i="7"/>
  <c r="B190" i="7"/>
  <c r="Y189" i="7"/>
  <c r="U189" i="7"/>
  <c r="Q189" i="7"/>
  <c r="M189" i="7"/>
  <c r="I189" i="7"/>
  <c r="B189" i="7"/>
  <c r="Y188" i="7"/>
  <c r="U188" i="7"/>
  <c r="Q188" i="7"/>
  <c r="M188" i="7"/>
  <c r="I188" i="7"/>
  <c r="B188" i="7"/>
  <c r="Y187" i="7"/>
  <c r="U187" i="7"/>
  <c r="Q187" i="7"/>
  <c r="M187" i="7"/>
  <c r="I187" i="7"/>
  <c r="B187" i="7"/>
  <c r="Y186" i="7"/>
  <c r="U186" i="7"/>
  <c r="Q186" i="7"/>
  <c r="M186" i="7"/>
  <c r="I186" i="7"/>
  <c r="B186" i="7"/>
  <c r="Y185" i="7"/>
  <c r="U185" i="7"/>
  <c r="Q185" i="7"/>
  <c r="M185" i="7"/>
  <c r="I185" i="7"/>
  <c r="B185" i="7"/>
  <c r="Y184" i="7"/>
  <c r="U184" i="7"/>
  <c r="Q184" i="7"/>
  <c r="M184" i="7"/>
  <c r="I184" i="7"/>
  <c r="B184" i="7"/>
  <c r="Y183" i="7"/>
  <c r="U183" i="7"/>
  <c r="Q183" i="7"/>
  <c r="M183" i="7"/>
  <c r="I183" i="7"/>
  <c r="B183" i="7"/>
  <c r="Y182" i="7"/>
  <c r="U182" i="7"/>
  <c r="Q182" i="7"/>
  <c r="M182" i="7"/>
  <c r="I182" i="7"/>
  <c r="B182" i="7"/>
  <c r="Y181" i="7"/>
  <c r="U181" i="7"/>
  <c r="Q181" i="7"/>
  <c r="M181" i="7"/>
  <c r="I181" i="7"/>
  <c r="B181" i="7"/>
  <c r="Y180" i="7"/>
  <c r="U180" i="7"/>
  <c r="Q180" i="7"/>
  <c r="M180" i="7"/>
  <c r="I180" i="7"/>
  <c r="B180" i="7"/>
  <c r="Y179" i="7"/>
  <c r="U179" i="7"/>
  <c r="Q179" i="7"/>
  <c r="M179" i="7"/>
  <c r="I179" i="7"/>
  <c r="B179" i="7"/>
  <c r="Y178" i="7"/>
  <c r="U178" i="7"/>
  <c r="Q178" i="7"/>
  <c r="M178" i="7"/>
  <c r="I178" i="7"/>
  <c r="B178" i="7"/>
  <c r="Y177" i="7"/>
  <c r="U177" i="7"/>
  <c r="Q177" i="7"/>
  <c r="M177" i="7"/>
  <c r="I177" i="7"/>
  <c r="B177" i="7"/>
  <c r="Y176" i="7"/>
  <c r="U176" i="7"/>
  <c r="Q176" i="7"/>
  <c r="M176" i="7"/>
  <c r="I176" i="7"/>
  <c r="B176" i="7"/>
  <c r="Y175" i="7"/>
  <c r="U175" i="7"/>
  <c r="Q175" i="7"/>
  <c r="M175" i="7"/>
  <c r="I175" i="7"/>
  <c r="B175" i="7"/>
  <c r="Y174" i="7"/>
  <c r="U174" i="7"/>
  <c r="Q174" i="7"/>
  <c r="M174" i="7"/>
  <c r="I174" i="7"/>
  <c r="B174" i="7"/>
  <c r="Y173" i="7"/>
  <c r="U173" i="7"/>
  <c r="Q173" i="7"/>
  <c r="M173" i="7"/>
  <c r="I173" i="7"/>
  <c r="B173" i="7"/>
  <c r="Y172" i="7"/>
  <c r="U172" i="7"/>
  <c r="Q172" i="7"/>
  <c r="M172" i="7"/>
  <c r="I172" i="7"/>
  <c r="B172" i="7"/>
  <c r="Y171" i="7"/>
  <c r="U171" i="7"/>
  <c r="Q171" i="7"/>
  <c r="M171" i="7"/>
  <c r="I171" i="7"/>
  <c r="B171" i="7"/>
  <c r="Y170" i="7"/>
  <c r="U170" i="7"/>
  <c r="Q170" i="7"/>
  <c r="M170" i="7"/>
  <c r="I170" i="7"/>
  <c r="B170" i="7"/>
  <c r="Y169" i="7"/>
  <c r="U169" i="7"/>
  <c r="Q169" i="7"/>
  <c r="M169" i="7"/>
  <c r="I169" i="7"/>
  <c r="B169" i="7"/>
  <c r="Y168" i="7"/>
  <c r="U168" i="7"/>
  <c r="Q168" i="7"/>
  <c r="M168" i="7"/>
  <c r="I168" i="7"/>
  <c r="B168" i="7"/>
  <c r="Y167" i="7"/>
  <c r="U167" i="7"/>
  <c r="Q167" i="7"/>
  <c r="M167" i="7"/>
  <c r="I167" i="7"/>
  <c r="B167" i="7"/>
  <c r="Y166" i="7"/>
  <c r="U166" i="7"/>
  <c r="Q166" i="7"/>
  <c r="M166" i="7"/>
  <c r="I166" i="7"/>
  <c r="B166" i="7"/>
  <c r="Y165" i="7"/>
  <c r="U165" i="7"/>
  <c r="Q165" i="7"/>
  <c r="M165" i="7"/>
  <c r="I165" i="7"/>
  <c r="B165" i="7"/>
  <c r="Y164" i="7"/>
  <c r="U164" i="7"/>
  <c r="Q164" i="7"/>
  <c r="M164" i="7"/>
  <c r="I164" i="7"/>
  <c r="B164" i="7"/>
  <c r="Y163" i="7"/>
  <c r="U163" i="7"/>
  <c r="Q163" i="7"/>
  <c r="M163" i="7"/>
  <c r="I163" i="7"/>
  <c r="B163" i="7"/>
  <c r="Y162" i="7"/>
  <c r="U162" i="7"/>
  <c r="Q162" i="7"/>
  <c r="M162" i="7"/>
  <c r="I162" i="7"/>
  <c r="B162" i="7"/>
  <c r="Y161" i="7"/>
  <c r="U161" i="7"/>
  <c r="Q161" i="7"/>
  <c r="M161" i="7"/>
  <c r="I161" i="7"/>
  <c r="B161" i="7"/>
  <c r="Y160" i="7"/>
  <c r="U160" i="7"/>
  <c r="Q160" i="7"/>
  <c r="M160" i="7"/>
  <c r="I160" i="7"/>
  <c r="B160" i="7"/>
  <c r="Y159" i="7"/>
  <c r="U159" i="7"/>
  <c r="Q159" i="7"/>
  <c r="M159" i="7"/>
  <c r="I159" i="7"/>
  <c r="B159" i="7"/>
  <c r="Y158" i="7"/>
  <c r="U158" i="7"/>
  <c r="Q158" i="7"/>
  <c r="M158" i="7"/>
  <c r="I158" i="7"/>
  <c r="B158" i="7"/>
  <c r="Y157" i="7"/>
  <c r="U157" i="7"/>
  <c r="Q157" i="7"/>
  <c r="M157" i="7"/>
  <c r="I157" i="7"/>
  <c r="B157" i="7"/>
  <c r="Y156" i="7"/>
  <c r="U156" i="7"/>
  <c r="Q156" i="7"/>
  <c r="M156" i="7"/>
  <c r="I156" i="7"/>
  <c r="B156" i="7"/>
  <c r="Y155" i="7"/>
  <c r="U155" i="7"/>
  <c r="Q155" i="7"/>
  <c r="M155" i="7"/>
  <c r="I155" i="7"/>
  <c r="B155" i="7"/>
  <c r="Y154" i="7"/>
  <c r="U154" i="7"/>
  <c r="Q154" i="7"/>
  <c r="M154" i="7"/>
  <c r="I154" i="7"/>
  <c r="B154" i="7"/>
  <c r="Y153" i="7"/>
  <c r="U153" i="7"/>
  <c r="Q153" i="7"/>
  <c r="M153" i="7"/>
  <c r="I153" i="7"/>
  <c r="B153" i="7"/>
  <c r="Y152" i="7"/>
  <c r="U152" i="7"/>
  <c r="Q152" i="7"/>
  <c r="M152" i="7"/>
  <c r="I152" i="7"/>
  <c r="B152" i="7"/>
  <c r="Y151" i="7"/>
  <c r="U151" i="7"/>
  <c r="Q151" i="7"/>
  <c r="M151" i="7"/>
  <c r="I151" i="7"/>
  <c r="B151" i="7"/>
  <c r="Y150" i="7"/>
  <c r="U150" i="7"/>
  <c r="Q150" i="7"/>
  <c r="M150" i="7"/>
  <c r="I150" i="7"/>
  <c r="B150" i="7"/>
  <c r="Y149" i="7"/>
  <c r="U149" i="7"/>
  <c r="Q149" i="7"/>
  <c r="M149" i="7"/>
  <c r="I149" i="7"/>
  <c r="B149" i="7"/>
  <c r="Y148" i="7"/>
  <c r="U148" i="7"/>
  <c r="Q148" i="7"/>
  <c r="M148" i="7"/>
  <c r="I148" i="7"/>
  <c r="B148" i="7"/>
  <c r="Y147" i="7"/>
  <c r="U147" i="7"/>
  <c r="Q147" i="7"/>
  <c r="M147" i="7"/>
  <c r="I147" i="7"/>
  <c r="B147" i="7"/>
  <c r="Y146" i="7"/>
  <c r="U146" i="7"/>
  <c r="Q146" i="7"/>
  <c r="M146" i="7"/>
  <c r="I146" i="7"/>
  <c r="B146" i="7"/>
  <c r="Y145" i="7"/>
  <c r="U145" i="7"/>
  <c r="Q145" i="7"/>
  <c r="M145" i="7"/>
  <c r="I145" i="7"/>
  <c r="B145" i="7"/>
  <c r="Y144" i="7"/>
  <c r="U144" i="7"/>
  <c r="Q144" i="7"/>
  <c r="M144" i="7"/>
  <c r="I144" i="7"/>
  <c r="B144" i="7"/>
  <c r="Y143" i="7"/>
  <c r="U143" i="7"/>
  <c r="Q143" i="7"/>
  <c r="M143" i="7"/>
  <c r="I143" i="7"/>
  <c r="B143" i="7"/>
  <c r="Y142" i="7"/>
  <c r="U142" i="7"/>
  <c r="Q142" i="7"/>
  <c r="M142" i="7"/>
  <c r="I142" i="7"/>
  <c r="B142" i="7"/>
  <c r="Y141" i="7"/>
  <c r="U141" i="7"/>
  <c r="Q141" i="7"/>
  <c r="M141" i="7"/>
  <c r="I141" i="7"/>
  <c r="B141" i="7"/>
  <c r="Y140" i="7"/>
  <c r="U140" i="7"/>
  <c r="Q140" i="7"/>
  <c r="M140" i="7"/>
  <c r="I140" i="7"/>
  <c r="B140" i="7"/>
  <c r="Y139" i="7"/>
  <c r="U139" i="7"/>
  <c r="Q139" i="7"/>
  <c r="M139" i="7"/>
  <c r="I139" i="7"/>
  <c r="B139" i="7"/>
  <c r="Y138" i="7"/>
  <c r="U138" i="7"/>
  <c r="Q138" i="7"/>
  <c r="M138" i="7"/>
  <c r="I138" i="7"/>
  <c r="B138" i="7"/>
  <c r="Y137" i="7"/>
  <c r="U137" i="7"/>
  <c r="Q137" i="7"/>
  <c r="M137" i="7"/>
  <c r="I137" i="7"/>
  <c r="B137" i="7"/>
  <c r="Y136" i="7"/>
  <c r="U136" i="7"/>
  <c r="Q136" i="7"/>
  <c r="M136" i="7"/>
  <c r="I136" i="7"/>
  <c r="B136" i="7"/>
  <c r="Y135" i="7"/>
  <c r="U135" i="7"/>
  <c r="Q135" i="7"/>
  <c r="M135" i="7"/>
  <c r="I135" i="7"/>
  <c r="B135" i="7"/>
  <c r="Y134" i="7"/>
  <c r="U134" i="7"/>
  <c r="Q134" i="7"/>
  <c r="M134" i="7"/>
  <c r="I134" i="7"/>
  <c r="B134" i="7"/>
  <c r="Y133" i="7"/>
  <c r="U133" i="7"/>
  <c r="Q133" i="7"/>
  <c r="M133" i="7"/>
  <c r="I133" i="7"/>
  <c r="B133" i="7"/>
  <c r="Y132" i="7"/>
  <c r="U132" i="7"/>
  <c r="Q132" i="7"/>
  <c r="M132" i="7"/>
  <c r="I132" i="7"/>
  <c r="B132" i="7"/>
  <c r="Y131" i="7"/>
  <c r="U131" i="7"/>
  <c r="Q131" i="7"/>
  <c r="M131" i="7"/>
  <c r="I131" i="7"/>
  <c r="B131" i="7"/>
  <c r="Y130" i="7"/>
  <c r="U130" i="7"/>
  <c r="Q130" i="7"/>
  <c r="M130" i="7"/>
  <c r="I130" i="7"/>
  <c r="B130" i="7"/>
  <c r="Y129" i="7"/>
  <c r="U129" i="7"/>
  <c r="Q129" i="7"/>
  <c r="M129" i="7"/>
  <c r="I129" i="7"/>
  <c r="B129" i="7"/>
  <c r="Y128" i="7"/>
  <c r="U128" i="7"/>
  <c r="Q128" i="7"/>
  <c r="M128" i="7"/>
  <c r="I128" i="7"/>
  <c r="B128" i="7"/>
  <c r="Y127" i="7"/>
  <c r="U127" i="7"/>
  <c r="Q127" i="7"/>
  <c r="M127" i="7"/>
  <c r="I127" i="7"/>
  <c r="B127" i="7"/>
  <c r="Y126" i="7"/>
  <c r="U126" i="7"/>
  <c r="Q126" i="7"/>
  <c r="M126" i="7"/>
  <c r="I126" i="7"/>
  <c r="B126" i="7"/>
  <c r="Y125" i="7"/>
  <c r="U125" i="7"/>
  <c r="Q125" i="7"/>
  <c r="M125" i="7"/>
  <c r="I125" i="7"/>
  <c r="B125" i="7"/>
  <c r="Y124" i="7"/>
  <c r="U124" i="7"/>
  <c r="Q124" i="7"/>
  <c r="M124" i="7"/>
  <c r="I124" i="7"/>
  <c r="B124" i="7"/>
  <c r="Y123" i="7"/>
  <c r="U123" i="7"/>
  <c r="Q123" i="7"/>
  <c r="M123" i="7"/>
  <c r="I123" i="7"/>
  <c r="B123" i="7"/>
  <c r="Y122" i="7"/>
  <c r="U122" i="7"/>
  <c r="Q122" i="7"/>
  <c r="M122" i="7"/>
  <c r="I122" i="7"/>
  <c r="B122" i="7"/>
  <c r="Y121" i="7"/>
  <c r="U121" i="7"/>
  <c r="Q121" i="7"/>
  <c r="M121" i="7"/>
  <c r="I121" i="7"/>
  <c r="B121" i="7"/>
  <c r="Y120" i="7"/>
  <c r="U120" i="7"/>
  <c r="Q120" i="7"/>
  <c r="M120" i="7"/>
  <c r="I120" i="7"/>
  <c r="B120" i="7"/>
  <c r="Y119" i="7"/>
  <c r="U119" i="7"/>
  <c r="Q119" i="7"/>
  <c r="M119" i="7"/>
  <c r="I119" i="7"/>
  <c r="B119" i="7"/>
  <c r="Y118" i="7"/>
  <c r="U118" i="7"/>
  <c r="Q118" i="7"/>
  <c r="M118" i="7"/>
  <c r="I118" i="7"/>
  <c r="B118" i="7"/>
  <c r="Y117" i="7"/>
  <c r="U117" i="7"/>
  <c r="Q117" i="7"/>
  <c r="M117" i="7"/>
  <c r="I117" i="7"/>
  <c r="B117" i="7"/>
  <c r="Y116" i="7"/>
  <c r="U116" i="7"/>
  <c r="Q116" i="7"/>
  <c r="M116" i="7"/>
  <c r="I116" i="7"/>
  <c r="B116" i="7"/>
  <c r="Y115" i="7"/>
  <c r="U115" i="7"/>
  <c r="Q115" i="7"/>
  <c r="M115" i="7"/>
  <c r="I115" i="7"/>
  <c r="B115" i="7"/>
  <c r="Y114" i="7"/>
  <c r="U114" i="7"/>
  <c r="Q114" i="7"/>
  <c r="M114" i="7"/>
  <c r="I114" i="7"/>
  <c r="B114" i="7"/>
  <c r="Y113" i="7"/>
  <c r="U113" i="7"/>
  <c r="Q113" i="7"/>
  <c r="M113" i="7"/>
  <c r="I113" i="7"/>
  <c r="B113" i="7"/>
  <c r="Y112" i="7"/>
  <c r="U112" i="7"/>
  <c r="Q112" i="7"/>
  <c r="M112" i="7"/>
  <c r="I112" i="7"/>
  <c r="B112" i="7"/>
  <c r="Y111" i="7"/>
  <c r="U111" i="7"/>
  <c r="Q111" i="7"/>
  <c r="M111" i="7"/>
  <c r="I111" i="7"/>
  <c r="B111" i="7"/>
  <c r="Y110" i="7"/>
  <c r="U110" i="7"/>
  <c r="Q110" i="7"/>
  <c r="M110" i="7"/>
  <c r="I110" i="7"/>
  <c r="B110" i="7"/>
  <c r="Y109" i="7"/>
  <c r="U109" i="7"/>
  <c r="Q109" i="7"/>
  <c r="M109" i="7"/>
  <c r="I109" i="7"/>
  <c r="B109" i="7"/>
  <c r="Y108" i="7"/>
  <c r="U108" i="7"/>
  <c r="Q108" i="7"/>
  <c r="M108" i="7"/>
  <c r="I108" i="7"/>
  <c r="B108" i="7"/>
  <c r="Y107" i="7"/>
  <c r="U107" i="7"/>
  <c r="Q107" i="7"/>
  <c r="M107" i="7"/>
  <c r="I107" i="7"/>
  <c r="B107" i="7"/>
  <c r="Y106" i="7"/>
  <c r="U106" i="7"/>
  <c r="Q106" i="7"/>
  <c r="M106" i="7"/>
  <c r="I106" i="7"/>
  <c r="B106" i="7"/>
  <c r="Y105" i="7"/>
  <c r="U105" i="7"/>
  <c r="Q105" i="7"/>
  <c r="M105" i="7"/>
  <c r="I105" i="7"/>
  <c r="B105" i="7"/>
  <c r="Y104" i="7"/>
  <c r="U104" i="7"/>
  <c r="Q104" i="7"/>
  <c r="M104" i="7"/>
  <c r="I104" i="7"/>
  <c r="B104" i="7"/>
  <c r="Y103" i="7"/>
  <c r="U103" i="7"/>
  <c r="Q103" i="7"/>
  <c r="M103" i="7"/>
  <c r="I103" i="7"/>
  <c r="B103" i="7"/>
  <c r="Y102" i="7"/>
  <c r="U102" i="7"/>
  <c r="Q102" i="7"/>
  <c r="M102" i="7"/>
  <c r="I102" i="7"/>
  <c r="B102" i="7"/>
  <c r="Y101" i="7"/>
  <c r="U101" i="7"/>
  <c r="Q101" i="7"/>
  <c r="M101" i="7"/>
  <c r="I101" i="7"/>
  <c r="B101" i="7"/>
  <c r="Y100" i="7"/>
  <c r="U100" i="7"/>
  <c r="Q100" i="7"/>
  <c r="M100" i="7"/>
  <c r="I100" i="7"/>
  <c r="B100" i="7"/>
  <c r="Y99" i="7"/>
  <c r="U99" i="7"/>
  <c r="Q99" i="7"/>
  <c r="M99" i="7"/>
  <c r="I99" i="7"/>
  <c r="B99" i="7"/>
  <c r="Y98" i="7"/>
  <c r="U98" i="7"/>
  <c r="Q98" i="7"/>
  <c r="M98" i="7"/>
  <c r="I98" i="7"/>
  <c r="B98" i="7"/>
  <c r="Y97" i="7"/>
  <c r="U97" i="7"/>
  <c r="Q97" i="7"/>
  <c r="M97" i="7"/>
  <c r="I97" i="7"/>
  <c r="B97" i="7"/>
  <c r="Y96" i="7"/>
  <c r="U96" i="7"/>
  <c r="Q96" i="7"/>
  <c r="M96" i="7"/>
  <c r="I96" i="7"/>
  <c r="B96" i="7"/>
  <c r="Y95" i="7"/>
  <c r="U95" i="7"/>
  <c r="Q95" i="7"/>
  <c r="M95" i="7"/>
  <c r="I95" i="7"/>
  <c r="B95" i="7"/>
  <c r="Y94" i="7"/>
  <c r="U94" i="7"/>
  <c r="Q94" i="7"/>
  <c r="M94" i="7"/>
  <c r="I94" i="7"/>
  <c r="B94" i="7"/>
  <c r="Y93" i="7"/>
  <c r="U93" i="7"/>
  <c r="Q93" i="7"/>
  <c r="M93" i="7"/>
  <c r="I93" i="7"/>
  <c r="B93" i="7"/>
  <c r="Y92" i="7"/>
  <c r="U92" i="7"/>
  <c r="Q92" i="7"/>
  <c r="M92" i="7"/>
  <c r="I92" i="7"/>
  <c r="B92" i="7"/>
  <c r="Y91" i="7"/>
  <c r="U91" i="7"/>
  <c r="Q91" i="7"/>
  <c r="M91" i="7"/>
  <c r="I91" i="7"/>
  <c r="B91" i="7"/>
  <c r="Y90" i="7"/>
  <c r="U90" i="7"/>
  <c r="Q90" i="7"/>
  <c r="M90" i="7"/>
  <c r="I90" i="7"/>
  <c r="B90" i="7"/>
  <c r="Y89" i="7"/>
  <c r="U89" i="7"/>
  <c r="Q89" i="7"/>
  <c r="M89" i="7"/>
  <c r="I89" i="7"/>
  <c r="B89" i="7"/>
  <c r="Y88" i="7"/>
  <c r="U88" i="7"/>
  <c r="Q88" i="7"/>
  <c r="M88" i="7"/>
  <c r="I88" i="7"/>
  <c r="B88" i="7"/>
  <c r="Y87" i="7"/>
  <c r="U87" i="7"/>
  <c r="Q87" i="7"/>
  <c r="M87" i="7"/>
  <c r="I87" i="7"/>
  <c r="B87" i="7"/>
  <c r="Y86" i="7"/>
  <c r="U86" i="7"/>
  <c r="Q86" i="7"/>
  <c r="M86" i="7"/>
  <c r="I86" i="7"/>
  <c r="B86" i="7"/>
  <c r="Y85" i="7"/>
  <c r="U85" i="7"/>
  <c r="Q85" i="7"/>
  <c r="M85" i="7"/>
  <c r="I85" i="7"/>
  <c r="B85" i="7"/>
  <c r="Y84" i="7"/>
  <c r="U84" i="7"/>
  <c r="Q84" i="7"/>
  <c r="M84" i="7"/>
  <c r="I84" i="7"/>
  <c r="B84" i="7"/>
  <c r="Y83" i="7"/>
  <c r="U83" i="7"/>
  <c r="Q83" i="7"/>
  <c r="M83" i="7"/>
  <c r="I83" i="7"/>
  <c r="B83" i="7"/>
  <c r="Y82" i="7"/>
  <c r="U82" i="7"/>
  <c r="Q82" i="7"/>
  <c r="M82" i="7"/>
  <c r="I82" i="7"/>
  <c r="B82" i="7"/>
  <c r="Y81" i="7"/>
  <c r="U81" i="7"/>
  <c r="Q81" i="7"/>
  <c r="M81" i="7"/>
  <c r="I81" i="7"/>
  <c r="B81" i="7"/>
  <c r="Y80" i="7"/>
  <c r="U80" i="7"/>
  <c r="Q80" i="7"/>
  <c r="M80" i="7"/>
  <c r="I80" i="7"/>
  <c r="B80" i="7"/>
  <c r="Y79" i="7"/>
  <c r="U79" i="7"/>
  <c r="Q79" i="7"/>
  <c r="M79" i="7"/>
  <c r="I79" i="7"/>
  <c r="B79" i="7"/>
  <c r="Y78" i="7"/>
  <c r="U78" i="7"/>
  <c r="Q78" i="7"/>
  <c r="M78" i="7"/>
  <c r="I78" i="7"/>
  <c r="B78" i="7"/>
  <c r="Y77" i="7"/>
  <c r="U77" i="7"/>
  <c r="Q77" i="7"/>
  <c r="M77" i="7"/>
  <c r="I77" i="7"/>
  <c r="B77" i="7"/>
  <c r="Y76" i="7"/>
  <c r="U76" i="7"/>
  <c r="Q76" i="7"/>
  <c r="M76" i="7"/>
  <c r="I76" i="7"/>
  <c r="B76" i="7"/>
  <c r="Y75" i="7"/>
  <c r="U75" i="7"/>
  <c r="Q75" i="7"/>
  <c r="M75" i="7"/>
  <c r="I75" i="7"/>
  <c r="B75" i="7"/>
  <c r="Y74" i="7"/>
  <c r="U74" i="7"/>
  <c r="Q74" i="7"/>
  <c r="M74" i="7"/>
  <c r="I74" i="7"/>
  <c r="B74" i="7"/>
  <c r="Y73" i="7"/>
  <c r="U73" i="7"/>
  <c r="Q73" i="7"/>
  <c r="M73" i="7"/>
  <c r="I73" i="7"/>
  <c r="B73" i="7"/>
  <c r="Y72" i="7"/>
  <c r="U72" i="7"/>
  <c r="Q72" i="7"/>
  <c r="M72" i="7"/>
  <c r="I72" i="7"/>
  <c r="B72" i="7"/>
  <c r="Y71" i="7"/>
  <c r="U71" i="7"/>
  <c r="Q71" i="7"/>
  <c r="M71" i="7"/>
  <c r="I71" i="7"/>
  <c r="B71" i="7"/>
  <c r="Y70" i="7"/>
  <c r="U70" i="7"/>
  <c r="Q70" i="7"/>
  <c r="M70" i="7"/>
  <c r="I70" i="7"/>
  <c r="B70" i="7"/>
  <c r="Y69" i="7"/>
  <c r="U69" i="7"/>
  <c r="Q69" i="7"/>
  <c r="M69" i="7"/>
  <c r="I69" i="7"/>
  <c r="B69" i="7"/>
  <c r="Y68" i="7"/>
  <c r="U68" i="7"/>
  <c r="Q68" i="7"/>
  <c r="M68" i="7"/>
  <c r="I68" i="7"/>
  <c r="B68" i="7"/>
  <c r="Y67" i="7"/>
  <c r="U67" i="7"/>
  <c r="Q67" i="7"/>
  <c r="M67" i="7"/>
  <c r="I67" i="7"/>
  <c r="B67" i="7"/>
  <c r="Y66" i="7"/>
  <c r="U66" i="7"/>
  <c r="Q66" i="7"/>
  <c r="M66" i="7"/>
  <c r="I66" i="7"/>
  <c r="B66" i="7"/>
  <c r="Y65" i="7"/>
  <c r="U65" i="7"/>
  <c r="Q65" i="7"/>
  <c r="M65" i="7"/>
  <c r="I65" i="7"/>
  <c r="B65" i="7"/>
  <c r="Y64" i="7"/>
  <c r="U64" i="7"/>
  <c r="Q64" i="7"/>
  <c r="M64" i="7"/>
  <c r="I64" i="7"/>
  <c r="B64" i="7"/>
  <c r="Y63" i="7"/>
  <c r="U63" i="7"/>
  <c r="Q63" i="7"/>
  <c r="M63" i="7"/>
  <c r="I63" i="7"/>
  <c r="B63" i="7"/>
  <c r="Y62" i="7"/>
  <c r="U62" i="7"/>
  <c r="Q62" i="7"/>
  <c r="M62" i="7"/>
  <c r="I62" i="7"/>
  <c r="B62" i="7"/>
  <c r="Y61" i="7"/>
  <c r="U61" i="7"/>
  <c r="Q61" i="7"/>
  <c r="M61" i="7"/>
  <c r="I61" i="7"/>
  <c r="B61" i="7"/>
  <c r="Y60" i="7"/>
  <c r="U60" i="7"/>
  <c r="Q60" i="7"/>
  <c r="M60" i="7"/>
  <c r="I60" i="7"/>
  <c r="B60" i="7"/>
  <c r="Y59" i="7"/>
  <c r="U59" i="7"/>
  <c r="Q59" i="7"/>
  <c r="M59" i="7"/>
  <c r="I59" i="7"/>
  <c r="B59" i="7"/>
  <c r="Y58" i="7"/>
  <c r="U58" i="7"/>
  <c r="Q58" i="7"/>
  <c r="M58" i="7"/>
  <c r="I58" i="7"/>
  <c r="B58" i="7"/>
  <c r="Y57" i="7"/>
  <c r="U57" i="7"/>
  <c r="Q57" i="7"/>
  <c r="M57" i="7"/>
  <c r="I57" i="7"/>
  <c r="B57" i="7"/>
  <c r="Y56" i="7"/>
  <c r="U56" i="7"/>
  <c r="Q56" i="7"/>
  <c r="M56" i="7"/>
  <c r="I56" i="7"/>
  <c r="B56" i="7"/>
  <c r="Y55" i="7"/>
  <c r="U55" i="7"/>
  <c r="Q55" i="7"/>
  <c r="M55" i="7"/>
  <c r="I55" i="7"/>
  <c r="B55" i="7"/>
  <c r="Y54" i="7"/>
  <c r="U54" i="7"/>
  <c r="Q54" i="7"/>
  <c r="M54" i="7"/>
  <c r="I54" i="7"/>
  <c r="B54" i="7"/>
  <c r="Y53" i="7"/>
  <c r="U53" i="7"/>
  <c r="Q53" i="7"/>
  <c r="M53" i="7"/>
  <c r="I53" i="7"/>
  <c r="B53" i="7"/>
  <c r="Y52" i="7"/>
  <c r="U52" i="7"/>
  <c r="Q52" i="7"/>
  <c r="M52" i="7"/>
  <c r="I52" i="7"/>
  <c r="B52" i="7"/>
  <c r="Y51" i="7"/>
  <c r="U51" i="7"/>
  <c r="Q51" i="7"/>
  <c r="M51" i="7"/>
  <c r="I51" i="7"/>
  <c r="B51" i="7"/>
  <c r="Y50" i="7"/>
  <c r="U50" i="7"/>
  <c r="Q50" i="7"/>
  <c r="M50" i="7"/>
  <c r="I50" i="7"/>
  <c r="B50" i="7"/>
  <c r="Y49" i="7"/>
  <c r="U49" i="7"/>
  <c r="Q49" i="7"/>
  <c r="M49" i="7"/>
  <c r="I49" i="7"/>
  <c r="B49" i="7"/>
  <c r="Y48" i="7"/>
  <c r="U48" i="7"/>
  <c r="Q48" i="7"/>
  <c r="M48" i="7"/>
  <c r="I48" i="7"/>
  <c r="B48" i="7"/>
  <c r="Y47" i="7"/>
  <c r="U47" i="7"/>
  <c r="Q47" i="7"/>
  <c r="M47" i="7"/>
  <c r="I47" i="7"/>
  <c r="B47" i="7"/>
  <c r="Y46" i="7"/>
  <c r="U46" i="7"/>
  <c r="Q46" i="7"/>
  <c r="M46" i="7"/>
  <c r="I46" i="7"/>
  <c r="B46" i="7"/>
  <c r="Y45" i="7"/>
  <c r="U45" i="7"/>
  <c r="Q45" i="7"/>
  <c r="M45" i="7"/>
  <c r="I45" i="7"/>
  <c r="B45" i="7"/>
  <c r="Y44" i="7"/>
  <c r="U44" i="7"/>
  <c r="Q44" i="7"/>
  <c r="M44" i="7"/>
  <c r="I44" i="7"/>
  <c r="B44" i="7"/>
  <c r="Y43" i="7"/>
  <c r="U43" i="7"/>
  <c r="Q43" i="7"/>
  <c r="M43" i="7"/>
  <c r="I43" i="7"/>
  <c r="B43" i="7"/>
  <c r="Y42" i="7"/>
  <c r="U42" i="7"/>
  <c r="Q42" i="7"/>
  <c r="M42" i="7"/>
  <c r="I42" i="7"/>
  <c r="B42" i="7"/>
  <c r="Y41" i="7"/>
  <c r="U41" i="7"/>
  <c r="Q41" i="7"/>
  <c r="M41" i="7"/>
  <c r="I41" i="7"/>
  <c r="B41" i="7"/>
  <c r="Y40" i="7"/>
  <c r="U40" i="7"/>
  <c r="Q40" i="7"/>
  <c r="M40" i="7"/>
  <c r="I40" i="7"/>
  <c r="B40" i="7"/>
  <c r="Y39" i="7"/>
  <c r="U39" i="7"/>
  <c r="Q39" i="7"/>
  <c r="M39" i="7"/>
  <c r="I39" i="7"/>
  <c r="B39" i="7"/>
  <c r="Y38" i="7"/>
  <c r="U38" i="7"/>
  <c r="Q38" i="7"/>
  <c r="M38" i="7"/>
  <c r="I38" i="7"/>
  <c r="B38" i="7"/>
  <c r="Y37" i="7"/>
  <c r="U37" i="7"/>
  <c r="Q37" i="7"/>
  <c r="M37" i="7"/>
  <c r="I37" i="7"/>
  <c r="B37" i="7"/>
  <c r="Y36" i="7"/>
  <c r="U36" i="7"/>
  <c r="Q36" i="7"/>
  <c r="M36" i="7"/>
  <c r="I36" i="7"/>
  <c r="B36" i="7"/>
  <c r="Y35" i="7"/>
  <c r="U35" i="7"/>
  <c r="Q35" i="7"/>
  <c r="M35" i="7"/>
  <c r="I35" i="7"/>
  <c r="B35" i="7"/>
  <c r="Y34" i="7"/>
  <c r="U34" i="7"/>
  <c r="Q34" i="7"/>
  <c r="M34" i="7"/>
  <c r="I34" i="7"/>
  <c r="B34" i="7"/>
  <c r="Y33" i="7"/>
  <c r="U33" i="7"/>
  <c r="Q33" i="7"/>
  <c r="M33" i="7"/>
  <c r="I33" i="7"/>
  <c r="B33" i="7"/>
  <c r="Y32" i="7"/>
  <c r="U32" i="7"/>
  <c r="Q32" i="7"/>
  <c r="M32" i="7"/>
  <c r="I32" i="7"/>
  <c r="B32" i="7"/>
  <c r="Y31" i="7"/>
  <c r="U31" i="7"/>
  <c r="Q31" i="7"/>
  <c r="M31" i="7"/>
  <c r="I31" i="7"/>
  <c r="B31" i="7"/>
  <c r="Y30" i="7"/>
  <c r="U30" i="7"/>
  <c r="Q30" i="7"/>
  <c r="M30" i="7"/>
  <c r="I30" i="7"/>
  <c r="B30" i="7"/>
  <c r="Y29" i="7"/>
  <c r="U29" i="7"/>
  <c r="Q29" i="7"/>
  <c r="M29" i="7"/>
  <c r="I29" i="7"/>
  <c r="B29" i="7"/>
  <c r="Y28" i="7"/>
  <c r="U28" i="7"/>
  <c r="Q28" i="7"/>
  <c r="M28" i="7"/>
  <c r="I28" i="7"/>
  <c r="B28" i="7"/>
  <c r="Y27" i="7"/>
  <c r="U27" i="7"/>
  <c r="Q27" i="7"/>
  <c r="M27" i="7"/>
  <c r="I27" i="7"/>
  <c r="B27" i="7"/>
  <c r="Y26" i="7"/>
  <c r="U26" i="7"/>
  <c r="Q26" i="7"/>
  <c r="M26" i="7"/>
  <c r="I26" i="7"/>
  <c r="B26" i="7"/>
  <c r="Y25" i="7"/>
  <c r="U25" i="7"/>
  <c r="Q25" i="7"/>
  <c r="M25" i="7"/>
  <c r="I25" i="7"/>
  <c r="B25" i="7"/>
  <c r="Y24" i="7"/>
  <c r="U24" i="7"/>
  <c r="Q24" i="7"/>
  <c r="M24" i="7"/>
  <c r="I24" i="7"/>
  <c r="B24" i="7"/>
  <c r="Y23" i="7"/>
  <c r="U23" i="7"/>
  <c r="Q23" i="7"/>
  <c r="M23" i="7"/>
  <c r="I23" i="7"/>
  <c r="B23" i="7"/>
  <c r="Y22" i="7"/>
  <c r="U22" i="7"/>
  <c r="Q22" i="7"/>
  <c r="M22" i="7"/>
  <c r="I22" i="7"/>
  <c r="B22" i="7"/>
  <c r="Y21" i="7"/>
  <c r="U21" i="7"/>
  <c r="Q21" i="7"/>
  <c r="M21" i="7"/>
  <c r="I21" i="7"/>
  <c r="B21" i="7"/>
  <c r="Y20" i="7"/>
  <c r="U20" i="7"/>
  <c r="Q20" i="7"/>
  <c r="M20" i="7"/>
  <c r="I20" i="7"/>
  <c r="B20" i="7"/>
  <c r="Y19" i="7"/>
  <c r="U19" i="7"/>
  <c r="Q19" i="7"/>
  <c r="M19" i="7"/>
  <c r="I19" i="7"/>
  <c r="B19" i="7"/>
  <c r="Y18" i="7"/>
  <c r="U18" i="7"/>
  <c r="Q18" i="7"/>
  <c r="M18" i="7"/>
  <c r="I18" i="7"/>
  <c r="B18" i="7"/>
  <c r="Y17" i="7"/>
  <c r="U17" i="7"/>
  <c r="Q17" i="7"/>
  <c r="M17" i="7"/>
  <c r="I17" i="7"/>
  <c r="B17" i="7"/>
  <c r="Y16" i="7"/>
  <c r="U16" i="7"/>
  <c r="Q16" i="7"/>
  <c r="M16" i="7"/>
  <c r="I16" i="7"/>
  <c r="B16" i="7"/>
  <c r="Y15" i="7"/>
  <c r="U15" i="7"/>
  <c r="Q15" i="7"/>
  <c r="M15" i="7"/>
  <c r="I15" i="7"/>
  <c r="B15" i="7"/>
  <c r="Y14" i="7"/>
  <c r="U14" i="7"/>
  <c r="Q14" i="7"/>
  <c r="M14" i="7"/>
  <c r="I14" i="7"/>
  <c r="B14" i="7"/>
  <c r="Y13" i="7"/>
  <c r="U13" i="7"/>
  <c r="Q13" i="7"/>
  <c r="M13" i="7"/>
  <c r="I13" i="7"/>
  <c r="B13" i="7"/>
  <c r="Y12" i="7"/>
  <c r="U12" i="7"/>
  <c r="Q12" i="7"/>
  <c r="M12" i="7"/>
  <c r="I12" i="7"/>
  <c r="B12" i="7"/>
  <c r="Y11" i="7"/>
  <c r="U11" i="7"/>
  <c r="Q11" i="7"/>
  <c r="M11" i="7"/>
  <c r="I11" i="7"/>
  <c r="B11" i="7"/>
  <c r="Y10" i="7"/>
  <c r="U10" i="7"/>
  <c r="Q10" i="7"/>
  <c r="M10" i="7"/>
  <c r="I10" i="7"/>
  <c r="B10" i="7"/>
  <c r="Y9" i="7"/>
  <c r="U9" i="7"/>
  <c r="Q9" i="7"/>
  <c r="M9" i="7"/>
  <c r="I9" i="7"/>
  <c r="B9" i="7"/>
  <c r="Y8" i="7"/>
  <c r="U8" i="7"/>
  <c r="Q8" i="7"/>
  <c r="M8" i="7"/>
  <c r="I8" i="7"/>
  <c r="B8" i="7"/>
  <c r="Y7" i="7"/>
  <c r="U7" i="7"/>
  <c r="Q7" i="7"/>
  <c r="M7" i="7"/>
  <c r="I7" i="7"/>
  <c r="B7" i="7"/>
  <c r="Y6" i="7"/>
  <c r="U6" i="7"/>
  <c r="Q6" i="7"/>
  <c r="M6" i="7"/>
  <c r="I6" i="7"/>
  <c r="B6" i="7"/>
  <c r="Y5" i="7"/>
  <c r="U5" i="7"/>
  <c r="Q5" i="7"/>
  <c r="M5" i="7"/>
  <c r="I5" i="7"/>
  <c r="B5" i="7"/>
  <c r="Y4" i="7"/>
  <c r="U4" i="7"/>
  <c r="Q4" i="7"/>
  <c r="M4" i="7"/>
  <c r="I4" i="7"/>
  <c r="B4" i="7"/>
  <c r="Y3" i="7"/>
  <c r="U3" i="7"/>
  <c r="Q3" i="7"/>
  <c r="M3" i="7"/>
  <c r="I3" i="7"/>
  <c r="B3" i="7"/>
  <c r="Y2" i="7"/>
  <c r="U2" i="7"/>
  <c r="Q2" i="7"/>
  <c r="M2" i="7"/>
  <c r="I2" i="7"/>
  <c r="B2" i="7"/>
  <c r="AB875" i="5"/>
  <c r="AA875" i="5"/>
  <c r="S875" i="5"/>
  <c r="O875" i="5"/>
  <c r="K875" i="5"/>
  <c r="G875" i="5"/>
  <c r="B875" i="5"/>
  <c r="AB874" i="5"/>
  <c r="AA874" i="5"/>
  <c r="S874" i="5"/>
  <c r="O874" i="5"/>
  <c r="K874" i="5"/>
  <c r="G874" i="5"/>
  <c r="B874" i="5"/>
  <c r="AB873" i="5"/>
  <c r="AA873" i="5"/>
  <c r="S873" i="5"/>
  <c r="O873" i="5"/>
  <c r="K873" i="5"/>
  <c r="G873" i="5"/>
  <c r="B873" i="5"/>
  <c r="AB872" i="5"/>
  <c r="AA872" i="5"/>
  <c r="S872" i="5"/>
  <c r="O872" i="5"/>
  <c r="K872" i="5"/>
  <c r="G872" i="5"/>
  <c r="B872" i="5"/>
  <c r="AB871" i="5"/>
  <c r="AA871" i="5"/>
  <c r="S871" i="5"/>
  <c r="O871" i="5"/>
  <c r="K871" i="5"/>
  <c r="G871" i="5"/>
  <c r="B871" i="5"/>
  <c r="AB870" i="5"/>
  <c r="AA870" i="5"/>
  <c r="S870" i="5"/>
  <c r="O870" i="5"/>
  <c r="K870" i="5"/>
  <c r="G870" i="5"/>
  <c r="B870" i="5"/>
  <c r="AB869" i="5"/>
  <c r="AA869" i="5"/>
  <c r="S869" i="5"/>
  <c r="O869" i="5"/>
  <c r="K869" i="5"/>
  <c r="G869" i="5"/>
  <c r="B869" i="5"/>
  <c r="AB868" i="5"/>
  <c r="AA868" i="5"/>
  <c r="S868" i="5"/>
  <c r="O868" i="5"/>
  <c r="K868" i="5"/>
  <c r="G868" i="5"/>
  <c r="B868" i="5"/>
  <c r="AB867" i="5"/>
  <c r="AA867" i="5"/>
  <c r="S867" i="5"/>
  <c r="O867" i="5"/>
  <c r="K867" i="5"/>
  <c r="G867" i="5"/>
  <c r="B867" i="5"/>
  <c r="AB866" i="5"/>
  <c r="AA866" i="5"/>
  <c r="S866" i="5"/>
  <c r="O866" i="5"/>
  <c r="K866" i="5"/>
  <c r="G866" i="5"/>
  <c r="B866" i="5"/>
  <c r="AB865" i="5"/>
  <c r="AA865" i="5"/>
  <c r="B865" i="5"/>
  <c r="AB864" i="5"/>
  <c r="AA864" i="5"/>
  <c r="B864" i="5"/>
  <c r="AB863" i="5"/>
  <c r="AA863" i="5"/>
  <c r="S863" i="5"/>
  <c r="O863" i="5"/>
  <c r="K863" i="5"/>
  <c r="G863" i="5"/>
  <c r="B863" i="5"/>
  <c r="AB862" i="5"/>
  <c r="AA862" i="5"/>
  <c r="S862" i="5"/>
  <c r="O862" i="5"/>
  <c r="K862" i="5"/>
  <c r="G862" i="5"/>
  <c r="B862" i="5"/>
  <c r="AB861" i="5"/>
  <c r="AA861" i="5"/>
  <c r="S861" i="5"/>
  <c r="O861" i="5"/>
  <c r="K861" i="5"/>
  <c r="G861" i="5"/>
  <c r="B861" i="5"/>
  <c r="AB860" i="5"/>
  <c r="AA860" i="5"/>
  <c r="S860" i="5"/>
  <c r="O860" i="5"/>
  <c r="K860" i="5"/>
  <c r="G860" i="5"/>
  <c r="B860" i="5"/>
  <c r="AB859" i="5"/>
  <c r="AA859" i="5"/>
  <c r="S859" i="5"/>
  <c r="O859" i="5"/>
  <c r="K859" i="5"/>
  <c r="G859" i="5"/>
  <c r="B859" i="5"/>
  <c r="AB858" i="5"/>
  <c r="AA858" i="5"/>
  <c r="S858" i="5"/>
  <c r="O858" i="5"/>
  <c r="K858" i="5"/>
  <c r="G858" i="5"/>
  <c r="B858" i="5"/>
  <c r="AB857" i="5"/>
  <c r="AA857" i="5"/>
  <c r="S857" i="5"/>
  <c r="O857" i="5"/>
  <c r="K857" i="5"/>
  <c r="G857" i="5"/>
  <c r="B857" i="5"/>
  <c r="AB856" i="5"/>
  <c r="AA856" i="5"/>
  <c r="S856" i="5"/>
  <c r="O856" i="5"/>
  <c r="K856" i="5"/>
  <c r="G856" i="5"/>
  <c r="B856" i="5"/>
  <c r="AB855" i="5"/>
  <c r="AA855" i="5"/>
  <c r="S855" i="5"/>
  <c r="O855" i="5"/>
  <c r="K855" i="5"/>
  <c r="G855" i="5"/>
  <c r="B855" i="5"/>
  <c r="AB854" i="5"/>
  <c r="AA854" i="5"/>
  <c r="S854" i="5"/>
  <c r="O854" i="5"/>
  <c r="K854" i="5"/>
  <c r="G854" i="5"/>
  <c r="B854" i="5"/>
  <c r="AB853" i="5"/>
  <c r="AA853" i="5"/>
  <c r="S853" i="5"/>
  <c r="O853" i="5"/>
  <c r="K853" i="5"/>
  <c r="G853" i="5"/>
  <c r="B853" i="5"/>
  <c r="AB852" i="5"/>
  <c r="AA852" i="5"/>
  <c r="S852" i="5"/>
  <c r="O852" i="5"/>
  <c r="K852" i="5"/>
  <c r="G852" i="5"/>
  <c r="B852" i="5"/>
  <c r="AB851" i="5"/>
  <c r="AA851" i="5"/>
  <c r="S851" i="5"/>
  <c r="O851" i="5"/>
  <c r="K851" i="5"/>
  <c r="G851" i="5"/>
  <c r="B851" i="5"/>
  <c r="AB850" i="5"/>
  <c r="AA850" i="5"/>
  <c r="S850" i="5"/>
  <c r="O850" i="5"/>
  <c r="K850" i="5"/>
  <c r="G850" i="5"/>
  <c r="B850" i="5"/>
  <c r="AB849" i="5"/>
  <c r="AA849" i="5"/>
  <c r="B849" i="5"/>
  <c r="AB848" i="5"/>
  <c r="AA848" i="5"/>
  <c r="S848" i="5"/>
  <c r="O848" i="5"/>
  <c r="K848" i="5"/>
  <c r="G848" i="5"/>
  <c r="B848" i="5"/>
  <c r="AB847" i="5"/>
  <c r="AA847" i="5"/>
  <c r="S847" i="5"/>
  <c r="O847" i="5"/>
  <c r="K847" i="5"/>
  <c r="G847" i="5"/>
  <c r="B847" i="5"/>
  <c r="AB846" i="5"/>
  <c r="AA846" i="5"/>
  <c r="S846" i="5"/>
  <c r="O846" i="5"/>
  <c r="K846" i="5"/>
  <c r="G846" i="5"/>
  <c r="B846" i="5"/>
  <c r="AB845" i="5"/>
  <c r="AA845" i="5"/>
  <c r="S845" i="5"/>
  <c r="O845" i="5"/>
  <c r="K845" i="5"/>
  <c r="G845" i="5"/>
  <c r="B845" i="5"/>
  <c r="AB844" i="5"/>
  <c r="AA844" i="5"/>
  <c r="S844" i="5"/>
  <c r="O844" i="5"/>
  <c r="K844" i="5"/>
  <c r="G844" i="5"/>
  <c r="B844" i="5"/>
  <c r="AB843" i="5"/>
  <c r="AA843" i="5"/>
  <c r="S843" i="5"/>
  <c r="O843" i="5"/>
  <c r="K843" i="5"/>
  <c r="G843" i="5"/>
  <c r="B843" i="5"/>
  <c r="AB842" i="5"/>
  <c r="AA842" i="5"/>
  <c r="S842" i="5"/>
  <c r="O842" i="5"/>
  <c r="K842" i="5"/>
  <c r="G842" i="5"/>
  <c r="B842" i="5"/>
  <c r="AB841" i="5"/>
  <c r="AA841" i="5"/>
  <c r="S841" i="5"/>
  <c r="O841" i="5"/>
  <c r="K841" i="5"/>
  <c r="G841" i="5"/>
  <c r="B841" i="5"/>
  <c r="AB840" i="5"/>
  <c r="AA840" i="5"/>
  <c r="S840" i="5"/>
  <c r="O840" i="5"/>
  <c r="K840" i="5"/>
  <c r="G840" i="5"/>
  <c r="B840" i="5"/>
  <c r="AB839" i="5"/>
  <c r="AA839" i="5"/>
  <c r="B839" i="5"/>
  <c r="AB838" i="5"/>
  <c r="AA838" i="5"/>
  <c r="S838" i="5"/>
  <c r="O838" i="5"/>
  <c r="K838" i="5"/>
  <c r="G838" i="5"/>
  <c r="B838" i="5"/>
  <c r="AB837" i="5"/>
  <c r="AA837" i="5"/>
  <c r="S837" i="5"/>
  <c r="O837" i="5"/>
  <c r="K837" i="5"/>
  <c r="G837" i="5"/>
  <c r="B837" i="5"/>
  <c r="AB836" i="5"/>
  <c r="AA836" i="5"/>
  <c r="S836" i="5"/>
  <c r="O836" i="5"/>
  <c r="K836" i="5"/>
  <c r="G836" i="5"/>
  <c r="B836" i="5"/>
  <c r="AB835" i="5"/>
  <c r="AA835" i="5"/>
  <c r="S835" i="5"/>
  <c r="O835" i="5"/>
  <c r="K835" i="5"/>
  <c r="G835" i="5"/>
  <c r="B835" i="5"/>
  <c r="AB834" i="5"/>
  <c r="AA834" i="5"/>
  <c r="S834" i="5"/>
  <c r="O834" i="5"/>
  <c r="K834" i="5"/>
  <c r="G834" i="5"/>
  <c r="B834" i="5"/>
  <c r="AB833" i="5"/>
  <c r="AA833" i="5"/>
  <c r="B833" i="5"/>
  <c r="AB832" i="5"/>
  <c r="AA832" i="5"/>
  <c r="S832" i="5"/>
  <c r="O832" i="5"/>
  <c r="K832" i="5"/>
  <c r="G832" i="5"/>
  <c r="B832" i="5"/>
  <c r="AB831" i="5"/>
  <c r="AA831" i="5"/>
  <c r="S831" i="5"/>
  <c r="O831" i="5"/>
  <c r="K831" i="5"/>
  <c r="G831" i="5"/>
  <c r="B831" i="5"/>
  <c r="AB830" i="5"/>
  <c r="AA830" i="5"/>
  <c r="S830" i="5"/>
  <c r="O830" i="5"/>
  <c r="K830" i="5"/>
  <c r="G830" i="5"/>
  <c r="B830" i="5"/>
  <c r="AB829" i="5"/>
  <c r="AA829" i="5"/>
  <c r="S829" i="5"/>
  <c r="O829" i="5"/>
  <c r="K829" i="5"/>
  <c r="G829" i="5"/>
  <c r="B829" i="5"/>
  <c r="AB828" i="5"/>
  <c r="AA828" i="5"/>
  <c r="S828" i="5"/>
  <c r="O828" i="5"/>
  <c r="K828" i="5"/>
  <c r="G828" i="5"/>
  <c r="B828" i="5"/>
  <c r="AB827" i="5"/>
  <c r="AA827" i="5"/>
  <c r="S827" i="5"/>
  <c r="O827" i="5"/>
  <c r="K827" i="5"/>
  <c r="G827" i="5"/>
  <c r="B827" i="5"/>
  <c r="AB826" i="5"/>
  <c r="AA826" i="5"/>
  <c r="S826" i="5"/>
  <c r="O826" i="5"/>
  <c r="K826" i="5"/>
  <c r="G826" i="5"/>
  <c r="B826" i="5"/>
  <c r="AB825" i="5"/>
  <c r="AA825" i="5"/>
  <c r="S825" i="5"/>
  <c r="O825" i="5"/>
  <c r="K825" i="5"/>
  <c r="G825" i="5"/>
  <c r="B825" i="5"/>
  <c r="AB824" i="5"/>
  <c r="AA824" i="5"/>
  <c r="S824" i="5"/>
  <c r="O824" i="5"/>
  <c r="K824" i="5"/>
  <c r="G824" i="5"/>
  <c r="B824" i="5"/>
  <c r="AB823" i="5"/>
  <c r="AA823" i="5"/>
  <c r="S823" i="5"/>
  <c r="O823" i="5"/>
  <c r="K823" i="5"/>
  <c r="G823" i="5"/>
  <c r="B823" i="5"/>
  <c r="AB822" i="5"/>
  <c r="AA822" i="5"/>
  <c r="S822" i="5"/>
  <c r="O822" i="5"/>
  <c r="K822" i="5"/>
  <c r="G822" i="5"/>
  <c r="B822" i="5"/>
  <c r="AB821" i="5"/>
  <c r="AA821" i="5"/>
  <c r="S821" i="5"/>
  <c r="O821" i="5"/>
  <c r="K821" i="5"/>
  <c r="G821" i="5"/>
  <c r="B821" i="5"/>
  <c r="AB820" i="5"/>
  <c r="AA820" i="5"/>
  <c r="S820" i="5"/>
  <c r="O820" i="5"/>
  <c r="K820" i="5"/>
  <c r="G820" i="5"/>
  <c r="B820" i="5"/>
  <c r="AB819" i="5"/>
  <c r="AA819" i="5"/>
  <c r="S819" i="5"/>
  <c r="O819" i="5"/>
  <c r="K819" i="5"/>
  <c r="G819" i="5"/>
  <c r="B819" i="5"/>
  <c r="AB818" i="5"/>
  <c r="AA818" i="5"/>
  <c r="S818" i="5"/>
  <c r="O818" i="5"/>
  <c r="K818" i="5"/>
  <c r="G818" i="5"/>
  <c r="B818" i="5"/>
  <c r="AB817" i="5"/>
  <c r="AA817" i="5"/>
  <c r="S817" i="5"/>
  <c r="O817" i="5"/>
  <c r="K817" i="5"/>
  <c r="G817" i="5"/>
  <c r="B817" i="5"/>
  <c r="AB816" i="5"/>
  <c r="AA816" i="5"/>
  <c r="S816" i="5"/>
  <c r="O816" i="5"/>
  <c r="K816" i="5"/>
  <c r="G816" i="5"/>
  <c r="B816" i="5"/>
  <c r="AB815" i="5"/>
  <c r="AA815" i="5"/>
  <c r="S815" i="5"/>
  <c r="O815" i="5"/>
  <c r="K815" i="5"/>
  <c r="G815" i="5"/>
  <c r="B815" i="5"/>
  <c r="AB814" i="5"/>
  <c r="AA814" i="5"/>
  <c r="S814" i="5"/>
  <c r="O814" i="5"/>
  <c r="K814" i="5"/>
  <c r="G814" i="5"/>
  <c r="B814" i="5"/>
  <c r="AB813" i="5"/>
  <c r="AA813" i="5"/>
  <c r="S813" i="5"/>
  <c r="O813" i="5"/>
  <c r="K813" i="5"/>
  <c r="G813" i="5"/>
  <c r="B813" i="5"/>
  <c r="AB812" i="5"/>
  <c r="AA812" i="5"/>
  <c r="S812" i="5"/>
  <c r="O812" i="5"/>
  <c r="K812" i="5"/>
  <c r="G812" i="5"/>
  <c r="B812" i="5"/>
  <c r="AB811" i="5"/>
  <c r="AA811" i="5"/>
  <c r="S811" i="5"/>
  <c r="O811" i="5"/>
  <c r="K811" i="5"/>
  <c r="G811" i="5"/>
  <c r="B811" i="5"/>
  <c r="AB810" i="5"/>
  <c r="AA810" i="5"/>
  <c r="S810" i="5"/>
  <c r="O810" i="5"/>
  <c r="K810" i="5"/>
  <c r="G810" i="5"/>
  <c r="B810" i="5"/>
  <c r="AB809" i="5"/>
  <c r="AA809" i="5"/>
  <c r="S809" i="5"/>
  <c r="O809" i="5"/>
  <c r="K809" i="5"/>
  <c r="G809" i="5"/>
  <c r="B809" i="5"/>
  <c r="AB808" i="5"/>
  <c r="AA808" i="5"/>
  <c r="S808" i="5"/>
  <c r="O808" i="5"/>
  <c r="K808" i="5"/>
  <c r="G808" i="5"/>
  <c r="B808" i="5"/>
  <c r="AB807" i="5"/>
  <c r="AA807" i="5"/>
  <c r="S807" i="5"/>
  <c r="O807" i="5"/>
  <c r="K807" i="5"/>
  <c r="G807" i="5"/>
  <c r="B807" i="5"/>
  <c r="AB806" i="5"/>
  <c r="AA806" i="5"/>
  <c r="S806" i="5"/>
  <c r="O806" i="5"/>
  <c r="K806" i="5"/>
  <c r="G806" i="5"/>
  <c r="B806" i="5"/>
  <c r="AB805" i="5"/>
  <c r="AA805" i="5"/>
  <c r="S805" i="5"/>
  <c r="O805" i="5"/>
  <c r="K805" i="5"/>
  <c r="G805" i="5"/>
  <c r="B805" i="5"/>
  <c r="AB804" i="5"/>
  <c r="AA804" i="5"/>
  <c r="S804" i="5"/>
  <c r="O804" i="5"/>
  <c r="K804" i="5"/>
  <c r="G804" i="5"/>
  <c r="B804" i="5"/>
  <c r="AB803" i="5"/>
  <c r="AA803" i="5"/>
  <c r="S803" i="5"/>
  <c r="O803" i="5"/>
  <c r="K803" i="5"/>
  <c r="G803" i="5"/>
  <c r="B803" i="5"/>
  <c r="AB802" i="5"/>
  <c r="AA802" i="5"/>
  <c r="S802" i="5"/>
  <c r="O802" i="5"/>
  <c r="K802" i="5"/>
  <c r="G802" i="5"/>
  <c r="B802" i="5"/>
  <c r="AB801" i="5"/>
  <c r="AA801" i="5"/>
  <c r="S801" i="5"/>
  <c r="O801" i="5"/>
  <c r="K801" i="5"/>
  <c r="G801" i="5"/>
  <c r="B801" i="5"/>
  <c r="AB800" i="5"/>
  <c r="AA800" i="5"/>
  <c r="S800" i="5"/>
  <c r="O800" i="5"/>
  <c r="K800" i="5"/>
  <c r="G800" i="5"/>
  <c r="B800" i="5"/>
  <c r="AB799" i="5"/>
  <c r="AA799" i="5"/>
  <c r="S799" i="5"/>
  <c r="O799" i="5"/>
  <c r="K799" i="5"/>
  <c r="G799" i="5"/>
  <c r="B799" i="5"/>
  <c r="AB798" i="5"/>
  <c r="AA798" i="5"/>
  <c r="S798" i="5"/>
  <c r="O798" i="5"/>
  <c r="K798" i="5"/>
  <c r="G798" i="5"/>
  <c r="B798" i="5"/>
  <c r="AB797" i="5"/>
  <c r="AA797" i="5"/>
  <c r="S797" i="5"/>
  <c r="O797" i="5"/>
  <c r="K797" i="5"/>
  <c r="G797" i="5"/>
  <c r="B797" i="5"/>
  <c r="AB796" i="5"/>
  <c r="AA796" i="5"/>
  <c r="S796" i="5"/>
  <c r="O796" i="5"/>
  <c r="K796" i="5"/>
  <c r="G796" i="5"/>
  <c r="B796" i="5"/>
  <c r="AB795" i="5"/>
  <c r="AA795" i="5"/>
  <c r="S795" i="5"/>
  <c r="O795" i="5"/>
  <c r="K795" i="5"/>
  <c r="G795" i="5"/>
  <c r="B795" i="5"/>
  <c r="AB794" i="5"/>
  <c r="AA794" i="5"/>
  <c r="S794" i="5"/>
  <c r="O794" i="5"/>
  <c r="K794" i="5"/>
  <c r="G794" i="5"/>
  <c r="B794" i="5"/>
  <c r="AB793" i="5"/>
  <c r="AA793" i="5"/>
  <c r="S793" i="5"/>
  <c r="O793" i="5"/>
  <c r="K793" i="5"/>
  <c r="G793" i="5"/>
  <c r="B793" i="5"/>
  <c r="AB792" i="5"/>
  <c r="AA792" i="5"/>
  <c r="S792" i="5"/>
  <c r="O792" i="5"/>
  <c r="K792" i="5"/>
  <c r="G792" i="5"/>
  <c r="B792" i="5"/>
  <c r="AB791" i="5"/>
  <c r="AA791" i="5"/>
  <c r="S791" i="5"/>
  <c r="O791" i="5"/>
  <c r="K791" i="5"/>
  <c r="G791" i="5"/>
  <c r="B791" i="5"/>
  <c r="AB790" i="5"/>
  <c r="AA790" i="5"/>
  <c r="S790" i="5"/>
  <c r="O790" i="5"/>
  <c r="K790" i="5"/>
  <c r="G790" i="5"/>
  <c r="B790" i="5"/>
  <c r="AB789" i="5"/>
  <c r="AA789" i="5"/>
  <c r="S789" i="5"/>
  <c r="O789" i="5"/>
  <c r="K789" i="5"/>
  <c r="G789" i="5"/>
  <c r="B789" i="5"/>
  <c r="AB788" i="5"/>
  <c r="AA788" i="5"/>
  <c r="S788" i="5"/>
  <c r="O788" i="5"/>
  <c r="K788" i="5"/>
  <c r="G788" i="5"/>
  <c r="B788" i="5"/>
  <c r="AB787" i="5"/>
  <c r="AA787" i="5"/>
  <c r="S787" i="5"/>
  <c r="O787" i="5"/>
  <c r="K787" i="5"/>
  <c r="G787" i="5"/>
  <c r="B787" i="5"/>
  <c r="AB786" i="5"/>
  <c r="AA786" i="5"/>
  <c r="S786" i="5"/>
  <c r="O786" i="5"/>
  <c r="K786" i="5"/>
  <c r="G786" i="5"/>
  <c r="B786" i="5"/>
  <c r="AB785" i="5"/>
  <c r="AA785" i="5"/>
  <c r="S785" i="5"/>
  <c r="O785" i="5"/>
  <c r="K785" i="5"/>
  <c r="G785" i="5"/>
  <c r="B785" i="5"/>
  <c r="AB784" i="5"/>
  <c r="AA784" i="5"/>
  <c r="S784" i="5"/>
  <c r="O784" i="5"/>
  <c r="K784" i="5"/>
  <c r="G784" i="5"/>
  <c r="B784" i="5"/>
  <c r="AB783" i="5"/>
  <c r="AA783" i="5"/>
  <c r="S783" i="5"/>
  <c r="O783" i="5"/>
  <c r="K783" i="5"/>
  <c r="G783" i="5"/>
  <c r="B783" i="5"/>
  <c r="AB782" i="5"/>
  <c r="AA782" i="5"/>
  <c r="S782" i="5"/>
  <c r="O782" i="5"/>
  <c r="K782" i="5"/>
  <c r="G782" i="5"/>
  <c r="B782" i="5"/>
  <c r="AB781" i="5"/>
  <c r="AA781" i="5"/>
  <c r="S781" i="5"/>
  <c r="O781" i="5"/>
  <c r="K781" i="5"/>
  <c r="G781" i="5"/>
  <c r="B781" i="5"/>
  <c r="AB780" i="5"/>
  <c r="AA780" i="5"/>
  <c r="S780" i="5"/>
  <c r="O780" i="5"/>
  <c r="K780" i="5"/>
  <c r="G780" i="5"/>
  <c r="B780" i="5"/>
  <c r="AB779" i="5"/>
  <c r="AA779" i="5"/>
  <c r="S779" i="5"/>
  <c r="O779" i="5"/>
  <c r="K779" i="5"/>
  <c r="G779" i="5"/>
  <c r="B779" i="5"/>
  <c r="AB778" i="5"/>
  <c r="AA778" i="5"/>
  <c r="S778" i="5"/>
  <c r="O778" i="5"/>
  <c r="K778" i="5"/>
  <c r="G778" i="5"/>
  <c r="B778" i="5"/>
  <c r="AB777" i="5"/>
  <c r="AA777" i="5"/>
  <c r="S777" i="5"/>
  <c r="O777" i="5"/>
  <c r="K777" i="5"/>
  <c r="G777" i="5"/>
  <c r="B777" i="5"/>
  <c r="AB776" i="5"/>
  <c r="AA776" i="5"/>
  <c r="S776" i="5"/>
  <c r="O776" i="5"/>
  <c r="K776" i="5"/>
  <c r="G776" i="5"/>
  <c r="B776" i="5"/>
  <c r="AB775" i="5"/>
  <c r="AA775" i="5"/>
  <c r="S775" i="5"/>
  <c r="O775" i="5"/>
  <c r="K775" i="5"/>
  <c r="G775" i="5"/>
  <c r="B775" i="5"/>
  <c r="AB774" i="5"/>
  <c r="AA774" i="5"/>
  <c r="S774" i="5"/>
  <c r="O774" i="5"/>
  <c r="K774" i="5"/>
  <c r="G774" i="5"/>
  <c r="B774" i="5"/>
  <c r="AB773" i="5"/>
  <c r="AA773" i="5"/>
  <c r="S773" i="5"/>
  <c r="O773" i="5"/>
  <c r="K773" i="5"/>
  <c r="G773" i="5"/>
  <c r="B773" i="5"/>
  <c r="AB772" i="5"/>
  <c r="AA772" i="5"/>
  <c r="S772" i="5"/>
  <c r="O772" i="5"/>
  <c r="K772" i="5"/>
  <c r="G772" i="5"/>
  <c r="B772" i="5"/>
  <c r="AB771" i="5"/>
  <c r="AA771" i="5"/>
  <c r="S771" i="5"/>
  <c r="O771" i="5"/>
  <c r="K771" i="5"/>
  <c r="G771" i="5"/>
  <c r="B771" i="5"/>
  <c r="AB770" i="5"/>
  <c r="AA770" i="5"/>
  <c r="S770" i="5"/>
  <c r="O770" i="5"/>
  <c r="K770" i="5"/>
  <c r="G770" i="5"/>
  <c r="B770" i="5"/>
  <c r="AB769" i="5"/>
  <c r="AA769" i="5"/>
  <c r="S769" i="5"/>
  <c r="O769" i="5"/>
  <c r="K769" i="5"/>
  <c r="G769" i="5"/>
  <c r="B769" i="5"/>
  <c r="AB768" i="5"/>
  <c r="AA768" i="5"/>
  <c r="S768" i="5"/>
  <c r="O768" i="5"/>
  <c r="K768" i="5"/>
  <c r="G768" i="5"/>
  <c r="B768" i="5"/>
  <c r="AB767" i="5"/>
  <c r="AA767" i="5"/>
  <c r="S767" i="5"/>
  <c r="O767" i="5"/>
  <c r="K767" i="5"/>
  <c r="G767" i="5"/>
  <c r="B767" i="5"/>
  <c r="AB766" i="5"/>
  <c r="AA766" i="5"/>
  <c r="S766" i="5"/>
  <c r="O766" i="5"/>
  <c r="K766" i="5"/>
  <c r="G766" i="5"/>
  <c r="B766" i="5"/>
  <c r="AB765" i="5"/>
  <c r="AA765" i="5"/>
  <c r="S765" i="5"/>
  <c r="O765" i="5"/>
  <c r="K765" i="5"/>
  <c r="G765" i="5"/>
  <c r="B765" i="5"/>
  <c r="AB764" i="5"/>
  <c r="AA764" i="5"/>
  <c r="S764" i="5"/>
  <c r="O764" i="5"/>
  <c r="K764" i="5"/>
  <c r="G764" i="5"/>
  <c r="B764" i="5"/>
  <c r="AB763" i="5"/>
  <c r="AA763" i="5"/>
  <c r="S763" i="5"/>
  <c r="O763" i="5"/>
  <c r="K763" i="5"/>
  <c r="G763" i="5"/>
  <c r="B763" i="5"/>
  <c r="AB762" i="5"/>
  <c r="AA762" i="5"/>
  <c r="S762" i="5"/>
  <c r="O762" i="5"/>
  <c r="K762" i="5"/>
  <c r="G762" i="5"/>
  <c r="B762" i="5"/>
  <c r="AB761" i="5"/>
  <c r="AA761" i="5"/>
  <c r="S761" i="5"/>
  <c r="O761" i="5"/>
  <c r="K761" i="5"/>
  <c r="G761" i="5"/>
  <c r="B761" i="5"/>
  <c r="AB760" i="5"/>
  <c r="AA760" i="5"/>
  <c r="S760" i="5"/>
  <c r="O760" i="5"/>
  <c r="K760" i="5"/>
  <c r="G760" i="5"/>
  <c r="B760" i="5"/>
  <c r="AB759" i="5"/>
  <c r="AA759" i="5"/>
  <c r="S759" i="5"/>
  <c r="O759" i="5"/>
  <c r="K759" i="5"/>
  <c r="G759" i="5"/>
  <c r="B759" i="5"/>
  <c r="AB758" i="5"/>
  <c r="AA758" i="5"/>
  <c r="S758" i="5"/>
  <c r="O758" i="5"/>
  <c r="K758" i="5"/>
  <c r="G758" i="5"/>
  <c r="B758" i="5"/>
  <c r="AB757" i="5"/>
  <c r="AA757" i="5"/>
  <c r="S757" i="5"/>
  <c r="O757" i="5"/>
  <c r="K757" i="5"/>
  <c r="G757" i="5"/>
  <c r="B757" i="5"/>
  <c r="AB756" i="5"/>
  <c r="AA756" i="5"/>
  <c r="S756" i="5"/>
  <c r="O756" i="5"/>
  <c r="K756" i="5"/>
  <c r="G756" i="5"/>
  <c r="B756" i="5"/>
  <c r="AB755" i="5"/>
  <c r="AA755" i="5"/>
  <c r="S755" i="5"/>
  <c r="O755" i="5"/>
  <c r="K755" i="5"/>
  <c r="G755" i="5"/>
  <c r="B755" i="5"/>
  <c r="AB754" i="5"/>
  <c r="AA754" i="5"/>
  <c r="S754" i="5"/>
  <c r="O754" i="5"/>
  <c r="K754" i="5"/>
  <c r="G754" i="5"/>
  <c r="B754" i="5"/>
  <c r="AB753" i="5"/>
  <c r="AA753" i="5"/>
  <c r="S753" i="5"/>
  <c r="O753" i="5"/>
  <c r="K753" i="5"/>
  <c r="G753" i="5"/>
  <c r="B753" i="5"/>
  <c r="AB752" i="5"/>
  <c r="AA752" i="5"/>
  <c r="S752" i="5"/>
  <c r="O752" i="5"/>
  <c r="K752" i="5"/>
  <c r="G752" i="5"/>
  <c r="B752" i="5"/>
  <c r="AB751" i="5"/>
  <c r="AA751" i="5"/>
  <c r="S751" i="5"/>
  <c r="O751" i="5"/>
  <c r="K751" i="5"/>
  <c r="G751" i="5"/>
  <c r="B751" i="5"/>
  <c r="AB750" i="5"/>
  <c r="AA750" i="5"/>
  <c r="S750" i="5"/>
  <c r="O750" i="5"/>
  <c r="K750" i="5"/>
  <c r="G750" i="5"/>
  <c r="B750" i="5"/>
  <c r="AB749" i="5"/>
  <c r="AA749" i="5"/>
  <c r="S749" i="5"/>
  <c r="O749" i="5"/>
  <c r="K749" i="5"/>
  <c r="G749" i="5"/>
  <c r="B749" i="5"/>
  <c r="AB748" i="5"/>
  <c r="AA748" i="5"/>
  <c r="S748" i="5"/>
  <c r="O748" i="5"/>
  <c r="K748" i="5"/>
  <c r="G748" i="5"/>
  <c r="B748" i="5"/>
  <c r="AB747" i="5"/>
  <c r="AA747" i="5"/>
  <c r="S747" i="5"/>
  <c r="O747" i="5"/>
  <c r="K747" i="5"/>
  <c r="G747" i="5"/>
  <c r="B747" i="5"/>
  <c r="AB746" i="5"/>
  <c r="AA746" i="5"/>
  <c r="S746" i="5"/>
  <c r="O746" i="5"/>
  <c r="K746" i="5"/>
  <c r="G746" i="5"/>
  <c r="B746" i="5"/>
  <c r="AB745" i="5"/>
  <c r="AA745" i="5"/>
  <c r="S745" i="5"/>
  <c r="O745" i="5"/>
  <c r="K745" i="5"/>
  <c r="G745" i="5"/>
  <c r="B745" i="5"/>
  <c r="AB744" i="5"/>
  <c r="AA744" i="5"/>
  <c r="S744" i="5"/>
  <c r="O744" i="5"/>
  <c r="K744" i="5"/>
  <c r="G744" i="5"/>
  <c r="B744" i="5"/>
  <c r="AB743" i="5"/>
  <c r="AA743" i="5"/>
  <c r="S743" i="5"/>
  <c r="O743" i="5"/>
  <c r="K743" i="5"/>
  <c r="G743" i="5"/>
  <c r="B743" i="5"/>
  <c r="AB742" i="5"/>
  <c r="AA742" i="5"/>
  <c r="S742" i="5"/>
  <c r="O742" i="5"/>
  <c r="K742" i="5"/>
  <c r="G742" i="5"/>
  <c r="B742" i="5"/>
  <c r="AB741" i="5"/>
  <c r="AA741" i="5"/>
  <c r="S741" i="5"/>
  <c r="O741" i="5"/>
  <c r="K741" i="5"/>
  <c r="G741" i="5"/>
  <c r="B741" i="5"/>
  <c r="AB740" i="5"/>
  <c r="AA740" i="5"/>
  <c r="S740" i="5"/>
  <c r="O740" i="5"/>
  <c r="K740" i="5"/>
  <c r="G740" i="5"/>
  <c r="B740" i="5"/>
  <c r="AB739" i="5"/>
  <c r="AA739" i="5"/>
  <c r="S739" i="5"/>
  <c r="O739" i="5"/>
  <c r="K739" i="5"/>
  <c r="G739" i="5"/>
  <c r="B739" i="5"/>
  <c r="AB738" i="5"/>
  <c r="AA738" i="5"/>
  <c r="S738" i="5"/>
  <c r="O738" i="5"/>
  <c r="K738" i="5"/>
  <c r="G738" i="5"/>
  <c r="B738" i="5"/>
  <c r="AB737" i="5"/>
  <c r="AA737" i="5"/>
  <c r="S737" i="5"/>
  <c r="O737" i="5"/>
  <c r="K737" i="5"/>
  <c r="G737" i="5"/>
  <c r="B737" i="5"/>
  <c r="AB736" i="5"/>
  <c r="AA736" i="5"/>
  <c r="S736" i="5"/>
  <c r="O736" i="5"/>
  <c r="K736" i="5"/>
  <c r="G736" i="5"/>
  <c r="B736" i="5"/>
  <c r="AB735" i="5"/>
  <c r="AA735" i="5"/>
  <c r="S735" i="5"/>
  <c r="O735" i="5"/>
  <c r="K735" i="5"/>
  <c r="G735" i="5"/>
  <c r="B735" i="5"/>
  <c r="AB734" i="5"/>
  <c r="AA734" i="5"/>
  <c r="S734" i="5"/>
  <c r="O734" i="5"/>
  <c r="K734" i="5"/>
  <c r="G734" i="5"/>
  <c r="B734" i="5"/>
  <c r="AB733" i="5"/>
  <c r="AA733" i="5"/>
  <c r="S733" i="5"/>
  <c r="O733" i="5"/>
  <c r="K733" i="5"/>
  <c r="G733" i="5"/>
  <c r="B733" i="5"/>
  <c r="AB732" i="5"/>
  <c r="AA732" i="5"/>
  <c r="S732" i="5"/>
  <c r="O732" i="5"/>
  <c r="K732" i="5"/>
  <c r="G732" i="5"/>
  <c r="B732" i="5"/>
  <c r="AB731" i="5"/>
  <c r="AA731" i="5"/>
  <c r="S731" i="5"/>
  <c r="O731" i="5"/>
  <c r="K731" i="5"/>
  <c r="G731" i="5"/>
  <c r="B731" i="5"/>
  <c r="AB730" i="5"/>
  <c r="AA730" i="5"/>
  <c r="S730" i="5"/>
  <c r="O730" i="5"/>
  <c r="K730" i="5"/>
  <c r="G730" i="5"/>
  <c r="B730" i="5"/>
  <c r="AB729" i="5"/>
  <c r="AA729" i="5"/>
  <c r="S729" i="5"/>
  <c r="O729" i="5"/>
  <c r="K729" i="5"/>
  <c r="G729" i="5"/>
  <c r="B729" i="5"/>
  <c r="AB728" i="5"/>
  <c r="AA728" i="5"/>
  <c r="S728" i="5"/>
  <c r="O728" i="5"/>
  <c r="K728" i="5"/>
  <c r="G728" i="5"/>
  <c r="B728" i="5"/>
  <c r="AB727" i="5"/>
  <c r="AA727" i="5"/>
  <c r="S727" i="5"/>
  <c r="O727" i="5"/>
  <c r="K727" i="5"/>
  <c r="G727" i="5"/>
  <c r="B727" i="5"/>
  <c r="AB726" i="5"/>
  <c r="AA726" i="5"/>
  <c r="S726" i="5"/>
  <c r="O726" i="5"/>
  <c r="K726" i="5"/>
  <c r="G726" i="5"/>
  <c r="B726" i="5"/>
  <c r="AB725" i="5"/>
  <c r="AA725" i="5"/>
  <c r="S725" i="5"/>
  <c r="O725" i="5"/>
  <c r="K725" i="5"/>
  <c r="G725" i="5"/>
  <c r="B725" i="5"/>
  <c r="AB724" i="5"/>
  <c r="AA724" i="5"/>
  <c r="S724" i="5"/>
  <c r="O724" i="5"/>
  <c r="K724" i="5"/>
  <c r="G724" i="5"/>
  <c r="B724" i="5"/>
  <c r="AB723" i="5"/>
  <c r="AA723" i="5"/>
  <c r="S723" i="5"/>
  <c r="O723" i="5"/>
  <c r="K723" i="5"/>
  <c r="G723" i="5"/>
  <c r="B723" i="5"/>
  <c r="AB722" i="5"/>
  <c r="AA722" i="5"/>
  <c r="S722" i="5"/>
  <c r="O722" i="5"/>
  <c r="K722" i="5"/>
  <c r="G722" i="5"/>
  <c r="B722" i="5"/>
  <c r="AB721" i="5"/>
  <c r="AA721" i="5"/>
  <c r="S721" i="5"/>
  <c r="O721" i="5"/>
  <c r="K721" i="5"/>
  <c r="G721" i="5"/>
  <c r="B721" i="5"/>
  <c r="AB720" i="5"/>
  <c r="AA720" i="5"/>
  <c r="S720" i="5"/>
  <c r="O720" i="5"/>
  <c r="K720" i="5"/>
  <c r="G720" i="5"/>
  <c r="B720" i="5"/>
  <c r="AB719" i="5"/>
  <c r="AA719" i="5"/>
  <c r="S719" i="5"/>
  <c r="O719" i="5"/>
  <c r="K719" i="5"/>
  <c r="G719" i="5"/>
  <c r="B719" i="5"/>
  <c r="AB718" i="5"/>
  <c r="AA718" i="5"/>
  <c r="B718" i="5"/>
  <c r="AB717" i="5"/>
  <c r="AA717" i="5"/>
  <c r="B717" i="5"/>
  <c r="AB716" i="5"/>
  <c r="AA716" i="5"/>
  <c r="S716" i="5"/>
  <c r="O716" i="5"/>
  <c r="K716" i="5"/>
  <c r="G716" i="5"/>
  <c r="B716" i="5"/>
  <c r="AB715" i="5"/>
  <c r="AA715" i="5"/>
  <c r="S715" i="5"/>
  <c r="O715" i="5"/>
  <c r="K715" i="5"/>
  <c r="G715" i="5"/>
  <c r="B715" i="5"/>
  <c r="AB714" i="5"/>
  <c r="AA714" i="5"/>
  <c r="B714" i="5"/>
  <c r="AB713" i="5"/>
  <c r="AA713" i="5"/>
  <c r="S713" i="5"/>
  <c r="O713" i="5"/>
  <c r="K713" i="5"/>
  <c r="G713" i="5"/>
  <c r="B713" i="5"/>
  <c r="AB712" i="5"/>
  <c r="AA712" i="5"/>
  <c r="B712" i="5"/>
  <c r="AB711" i="5"/>
  <c r="AA711" i="5"/>
  <c r="S711" i="5"/>
  <c r="O711" i="5"/>
  <c r="K711" i="5"/>
  <c r="G711" i="5"/>
  <c r="B711" i="5"/>
  <c r="AB710" i="5"/>
  <c r="AA710" i="5"/>
  <c r="S710" i="5"/>
  <c r="O710" i="5"/>
  <c r="K710" i="5"/>
  <c r="G710" i="5"/>
  <c r="B710" i="5"/>
  <c r="AB709" i="5"/>
  <c r="AA709" i="5"/>
  <c r="S709" i="5"/>
  <c r="O709" i="5"/>
  <c r="K709" i="5"/>
  <c r="G709" i="5"/>
  <c r="B709" i="5"/>
  <c r="AB708" i="5"/>
  <c r="AA708" i="5"/>
  <c r="S708" i="5"/>
  <c r="O708" i="5"/>
  <c r="K708" i="5"/>
  <c r="G708" i="5"/>
  <c r="B708" i="5"/>
  <c r="AB707" i="5"/>
  <c r="AA707" i="5"/>
  <c r="S707" i="5"/>
  <c r="O707" i="5"/>
  <c r="K707" i="5"/>
  <c r="G707" i="5"/>
  <c r="B707" i="5"/>
  <c r="AB706" i="5"/>
  <c r="AA706" i="5"/>
  <c r="S706" i="5"/>
  <c r="O706" i="5"/>
  <c r="K706" i="5"/>
  <c r="G706" i="5"/>
  <c r="B706" i="5"/>
  <c r="AB705" i="5"/>
  <c r="AA705" i="5"/>
  <c r="S705" i="5"/>
  <c r="O705" i="5"/>
  <c r="K705" i="5"/>
  <c r="G705" i="5"/>
  <c r="B705" i="5"/>
  <c r="AB704" i="5"/>
  <c r="AA704" i="5"/>
  <c r="S704" i="5"/>
  <c r="O704" i="5"/>
  <c r="K704" i="5"/>
  <c r="G704" i="5"/>
  <c r="B704" i="5"/>
  <c r="AB703" i="5"/>
  <c r="AA703" i="5"/>
  <c r="S703" i="5"/>
  <c r="O703" i="5"/>
  <c r="K703" i="5"/>
  <c r="G703" i="5"/>
  <c r="B703" i="5"/>
  <c r="AB702" i="5"/>
  <c r="AA702" i="5"/>
  <c r="S702" i="5"/>
  <c r="O702" i="5"/>
  <c r="K702" i="5"/>
  <c r="G702" i="5"/>
  <c r="B702" i="5"/>
  <c r="AB701" i="5"/>
  <c r="AA701" i="5"/>
  <c r="S701" i="5"/>
  <c r="O701" i="5"/>
  <c r="K701" i="5"/>
  <c r="G701" i="5"/>
  <c r="B701" i="5"/>
  <c r="AB700" i="5"/>
  <c r="AA700" i="5"/>
  <c r="S700" i="5"/>
  <c r="O700" i="5"/>
  <c r="K700" i="5"/>
  <c r="G700" i="5"/>
  <c r="B700" i="5"/>
  <c r="AB699" i="5"/>
  <c r="AA699" i="5"/>
  <c r="S699" i="5"/>
  <c r="O699" i="5"/>
  <c r="K699" i="5"/>
  <c r="G699" i="5"/>
  <c r="B699" i="5"/>
  <c r="AB698" i="5"/>
  <c r="AA698" i="5"/>
  <c r="S698" i="5"/>
  <c r="O698" i="5"/>
  <c r="K698" i="5"/>
  <c r="G698" i="5"/>
  <c r="B698" i="5"/>
  <c r="AB697" i="5"/>
  <c r="AA697" i="5"/>
  <c r="S697" i="5"/>
  <c r="O697" i="5"/>
  <c r="K697" i="5"/>
  <c r="G697" i="5"/>
  <c r="B697" i="5"/>
  <c r="AB696" i="5"/>
  <c r="AA696" i="5"/>
  <c r="S696" i="5"/>
  <c r="O696" i="5"/>
  <c r="K696" i="5"/>
  <c r="G696" i="5"/>
  <c r="B696" i="5"/>
  <c r="AB695" i="5"/>
  <c r="AA695" i="5"/>
  <c r="S695" i="5"/>
  <c r="O695" i="5"/>
  <c r="K695" i="5"/>
  <c r="G695" i="5"/>
  <c r="B695" i="5"/>
  <c r="AB694" i="5"/>
  <c r="AA694" i="5"/>
  <c r="S694" i="5"/>
  <c r="O694" i="5"/>
  <c r="K694" i="5"/>
  <c r="G694" i="5"/>
  <c r="B694" i="5"/>
  <c r="AB693" i="5"/>
  <c r="AA693" i="5"/>
  <c r="S693" i="5"/>
  <c r="O693" i="5"/>
  <c r="K693" i="5"/>
  <c r="G693" i="5"/>
  <c r="B693" i="5"/>
  <c r="AB692" i="5"/>
  <c r="AA692" i="5"/>
  <c r="S692" i="5"/>
  <c r="O692" i="5"/>
  <c r="K692" i="5"/>
  <c r="G692" i="5"/>
  <c r="B692" i="5"/>
  <c r="AB691" i="5"/>
  <c r="AA691" i="5"/>
  <c r="S691" i="5"/>
  <c r="O691" i="5"/>
  <c r="K691" i="5"/>
  <c r="G691" i="5"/>
  <c r="B691" i="5"/>
  <c r="AB690" i="5"/>
  <c r="AA690" i="5"/>
  <c r="S690" i="5"/>
  <c r="O690" i="5"/>
  <c r="K690" i="5"/>
  <c r="G690" i="5"/>
  <c r="B690" i="5"/>
  <c r="AB689" i="5"/>
  <c r="AA689" i="5"/>
  <c r="S689" i="5"/>
  <c r="O689" i="5"/>
  <c r="K689" i="5"/>
  <c r="G689" i="5"/>
  <c r="B689" i="5"/>
  <c r="AB688" i="5"/>
  <c r="AA688" i="5"/>
  <c r="S688" i="5"/>
  <c r="O688" i="5"/>
  <c r="K688" i="5"/>
  <c r="G688" i="5"/>
  <c r="B688" i="5"/>
  <c r="AB687" i="5"/>
  <c r="AA687" i="5"/>
  <c r="S687" i="5"/>
  <c r="O687" i="5"/>
  <c r="K687" i="5"/>
  <c r="G687" i="5"/>
  <c r="B687" i="5"/>
  <c r="AB686" i="5"/>
  <c r="AA686" i="5"/>
  <c r="S686" i="5"/>
  <c r="O686" i="5"/>
  <c r="K686" i="5"/>
  <c r="G686" i="5"/>
  <c r="B686" i="5"/>
  <c r="AB685" i="5"/>
  <c r="AA685" i="5"/>
  <c r="S685" i="5"/>
  <c r="O685" i="5"/>
  <c r="K685" i="5"/>
  <c r="G685" i="5"/>
  <c r="B685" i="5"/>
  <c r="AB684" i="5"/>
  <c r="AA684" i="5"/>
  <c r="S684" i="5"/>
  <c r="O684" i="5"/>
  <c r="K684" i="5"/>
  <c r="G684" i="5"/>
  <c r="B684" i="5"/>
  <c r="AB683" i="5"/>
  <c r="AA683" i="5"/>
  <c r="S683" i="5"/>
  <c r="O683" i="5"/>
  <c r="K683" i="5"/>
  <c r="G683" i="5"/>
  <c r="B683" i="5"/>
  <c r="AB682" i="5"/>
  <c r="AA682" i="5"/>
  <c r="S682" i="5"/>
  <c r="O682" i="5"/>
  <c r="K682" i="5"/>
  <c r="G682" i="5"/>
  <c r="B682" i="5"/>
  <c r="AB681" i="5"/>
  <c r="AA681" i="5"/>
  <c r="S681" i="5"/>
  <c r="O681" i="5"/>
  <c r="K681" i="5"/>
  <c r="G681" i="5"/>
  <c r="B681" i="5"/>
  <c r="AB680" i="5"/>
  <c r="AA680" i="5"/>
  <c r="S680" i="5"/>
  <c r="O680" i="5"/>
  <c r="K680" i="5"/>
  <c r="G680" i="5"/>
  <c r="B680" i="5"/>
  <c r="AB679" i="5"/>
  <c r="AA679" i="5"/>
  <c r="S679" i="5"/>
  <c r="O679" i="5"/>
  <c r="K679" i="5"/>
  <c r="G679" i="5"/>
  <c r="B679" i="5"/>
  <c r="AB678" i="5"/>
  <c r="AA678" i="5"/>
  <c r="S678" i="5"/>
  <c r="O678" i="5"/>
  <c r="K678" i="5"/>
  <c r="G678" i="5"/>
  <c r="B678" i="5"/>
  <c r="AB677" i="5"/>
  <c r="AA677" i="5"/>
  <c r="S677" i="5"/>
  <c r="O677" i="5"/>
  <c r="K677" i="5"/>
  <c r="G677" i="5"/>
  <c r="B677" i="5"/>
  <c r="AB676" i="5"/>
  <c r="AA676" i="5"/>
  <c r="S676" i="5"/>
  <c r="O676" i="5"/>
  <c r="K676" i="5"/>
  <c r="G676" i="5"/>
  <c r="B676" i="5"/>
  <c r="AB675" i="5"/>
  <c r="AA675" i="5"/>
  <c r="S675" i="5"/>
  <c r="O675" i="5"/>
  <c r="K675" i="5"/>
  <c r="G675" i="5"/>
  <c r="B675" i="5"/>
  <c r="AB674" i="5"/>
  <c r="AA674" i="5"/>
  <c r="S674" i="5"/>
  <c r="O674" i="5"/>
  <c r="K674" i="5"/>
  <c r="G674" i="5"/>
  <c r="B674" i="5"/>
  <c r="AB673" i="5"/>
  <c r="AA673" i="5"/>
  <c r="S673" i="5"/>
  <c r="O673" i="5"/>
  <c r="K673" i="5"/>
  <c r="G673" i="5"/>
  <c r="B673" i="5"/>
  <c r="AB672" i="5"/>
  <c r="AA672" i="5"/>
  <c r="S672" i="5"/>
  <c r="O672" i="5"/>
  <c r="K672" i="5"/>
  <c r="G672" i="5"/>
  <c r="B672" i="5"/>
  <c r="AB671" i="5"/>
  <c r="AA671" i="5"/>
  <c r="S671" i="5"/>
  <c r="O671" i="5"/>
  <c r="K671" i="5"/>
  <c r="G671" i="5"/>
  <c r="B671" i="5"/>
  <c r="AB670" i="5"/>
  <c r="AA670" i="5"/>
  <c r="S670" i="5"/>
  <c r="O670" i="5"/>
  <c r="K670" i="5"/>
  <c r="G670" i="5"/>
  <c r="B670" i="5"/>
  <c r="AB669" i="5"/>
  <c r="AA669" i="5"/>
  <c r="S669" i="5"/>
  <c r="O669" i="5"/>
  <c r="K669" i="5"/>
  <c r="G669" i="5"/>
  <c r="B669" i="5"/>
  <c r="AB668" i="5"/>
  <c r="AA668" i="5"/>
  <c r="S668" i="5"/>
  <c r="O668" i="5"/>
  <c r="K668" i="5"/>
  <c r="G668" i="5"/>
  <c r="B668" i="5"/>
  <c r="AB667" i="5"/>
  <c r="AA667" i="5"/>
  <c r="S667" i="5"/>
  <c r="O667" i="5"/>
  <c r="K667" i="5"/>
  <c r="G667" i="5"/>
  <c r="B667" i="5"/>
  <c r="AB666" i="5"/>
  <c r="AA666" i="5"/>
  <c r="S666" i="5"/>
  <c r="O666" i="5"/>
  <c r="K666" i="5"/>
  <c r="G666" i="5"/>
  <c r="B666" i="5"/>
  <c r="AB665" i="5"/>
  <c r="AA665" i="5"/>
  <c r="B665" i="5"/>
  <c r="AB664" i="5"/>
  <c r="AA664" i="5"/>
  <c r="B664" i="5"/>
  <c r="AB663" i="5"/>
  <c r="AA663" i="5"/>
  <c r="S663" i="5"/>
  <c r="O663" i="5"/>
  <c r="K663" i="5"/>
  <c r="G663" i="5"/>
  <c r="B663" i="5"/>
  <c r="AB662" i="5"/>
  <c r="AA662" i="5"/>
  <c r="B662" i="5"/>
  <c r="AB661" i="5"/>
  <c r="AA661" i="5"/>
  <c r="B661" i="5"/>
  <c r="AB660" i="5"/>
  <c r="AA660" i="5"/>
  <c r="S660" i="5"/>
  <c r="O660" i="5"/>
  <c r="K660" i="5"/>
  <c r="G660" i="5"/>
  <c r="B660" i="5"/>
  <c r="AB659" i="5"/>
  <c r="AA659" i="5"/>
  <c r="S659" i="5"/>
  <c r="O659" i="5"/>
  <c r="K659" i="5"/>
  <c r="G659" i="5"/>
  <c r="B659" i="5"/>
  <c r="AB658" i="5"/>
  <c r="AA658" i="5"/>
  <c r="S658" i="5"/>
  <c r="O658" i="5"/>
  <c r="K658" i="5"/>
  <c r="G658" i="5"/>
  <c r="B658" i="5"/>
  <c r="AB657" i="5"/>
  <c r="AA657" i="5"/>
  <c r="S657" i="5"/>
  <c r="O657" i="5"/>
  <c r="K657" i="5"/>
  <c r="G657" i="5"/>
  <c r="B657" i="5"/>
  <c r="AB656" i="5"/>
  <c r="AA656" i="5"/>
  <c r="S656" i="5"/>
  <c r="O656" i="5"/>
  <c r="K656" i="5"/>
  <c r="G656" i="5"/>
  <c r="B656" i="5"/>
  <c r="AB655" i="5"/>
  <c r="AA655" i="5"/>
  <c r="S655" i="5"/>
  <c r="O655" i="5"/>
  <c r="K655" i="5"/>
  <c r="G655" i="5"/>
  <c r="B655" i="5"/>
  <c r="AB654" i="5"/>
  <c r="AA654" i="5"/>
  <c r="S654" i="5"/>
  <c r="O654" i="5"/>
  <c r="K654" i="5"/>
  <c r="G654" i="5"/>
  <c r="B654" i="5"/>
  <c r="AB653" i="5"/>
  <c r="AA653" i="5"/>
  <c r="S653" i="5"/>
  <c r="O653" i="5"/>
  <c r="K653" i="5"/>
  <c r="G653" i="5"/>
  <c r="B653" i="5"/>
  <c r="AB652" i="5"/>
  <c r="AA652" i="5"/>
  <c r="S652" i="5"/>
  <c r="O652" i="5"/>
  <c r="K652" i="5"/>
  <c r="G652" i="5"/>
  <c r="B652" i="5"/>
  <c r="AB651" i="5"/>
  <c r="AA651" i="5"/>
  <c r="S651" i="5"/>
  <c r="O651" i="5"/>
  <c r="K651" i="5"/>
  <c r="G651" i="5"/>
  <c r="B651" i="5"/>
  <c r="AB650" i="5"/>
  <c r="AA650" i="5"/>
  <c r="S650" i="5"/>
  <c r="O650" i="5"/>
  <c r="K650" i="5"/>
  <c r="G650" i="5"/>
  <c r="B650" i="5"/>
  <c r="AB649" i="5"/>
  <c r="AA649" i="5"/>
  <c r="S649" i="5"/>
  <c r="O649" i="5"/>
  <c r="K649" i="5"/>
  <c r="G649" i="5"/>
  <c r="B649" i="5"/>
  <c r="AB648" i="5"/>
  <c r="AA648" i="5"/>
  <c r="B648" i="5"/>
  <c r="AB647" i="5"/>
  <c r="AA647" i="5"/>
  <c r="S647" i="5"/>
  <c r="O647" i="5"/>
  <c r="K647" i="5"/>
  <c r="G647" i="5"/>
  <c r="B647" i="5"/>
  <c r="AB646" i="5"/>
  <c r="AA646" i="5"/>
  <c r="S646" i="5"/>
  <c r="O646" i="5"/>
  <c r="K646" i="5"/>
  <c r="G646" i="5"/>
  <c r="B646" i="5"/>
  <c r="AB645" i="5"/>
  <c r="AA645" i="5"/>
  <c r="S645" i="5"/>
  <c r="O645" i="5"/>
  <c r="K645" i="5"/>
  <c r="G645" i="5"/>
  <c r="B645" i="5"/>
  <c r="AB644" i="5"/>
  <c r="AA644" i="5"/>
  <c r="S644" i="5"/>
  <c r="O644" i="5"/>
  <c r="K644" i="5"/>
  <c r="G644" i="5"/>
  <c r="B644" i="5"/>
  <c r="AB643" i="5"/>
  <c r="AA643" i="5"/>
  <c r="B643" i="5"/>
  <c r="AB642" i="5"/>
  <c r="AA642" i="5"/>
  <c r="S642" i="5"/>
  <c r="O642" i="5"/>
  <c r="K642" i="5"/>
  <c r="G642" i="5"/>
  <c r="B642" i="5"/>
  <c r="AB641" i="5"/>
  <c r="AA641" i="5"/>
  <c r="B641" i="5"/>
  <c r="AB640" i="5"/>
  <c r="AA640" i="5"/>
  <c r="S640" i="5"/>
  <c r="O640" i="5"/>
  <c r="K640" i="5"/>
  <c r="G640" i="5"/>
  <c r="B640" i="5"/>
  <c r="AB639" i="5"/>
  <c r="AA639" i="5"/>
  <c r="B639" i="5"/>
  <c r="AB638" i="5"/>
  <c r="AA638" i="5"/>
  <c r="S638" i="5"/>
  <c r="O638" i="5"/>
  <c r="K638" i="5"/>
  <c r="G638" i="5"/>
  <c r="B638" i="5"/>
  <c r="AB637" i="5"/>
  <c r="AA637" i="5"/>
  <c r="S637" i="5"/>
  <c r="O637" i="5"/>
  <c r="K637" i="5"/>
  <c r="G637" i="5"/>
  <c r="B637" i="5"/>
  <c r="AB636" i="5"/>
  <c r="AA636" i="5"/>
  <c r="S636" i="5"/>
  <c r="O636" i="5"/>
  <c r="K636" i="5"/>
  <c r="G636" i="5"/>
  <c r="B636" i="5"/>
  <c r="AB635" i="5"/>
  <c r="AA635" i="5"/>
  <c r="S635" i="5"/>
  <c r="O635" i="5"/>
  <c r="K635" i="5"/>
  <c r="G635" i="5"/>
  <c r="B635" i="5"/>
  <c r="AB634" i="5"/>
  <c r="AA634" i="5"/>
  <c r="S634" i="5"/>
  <c r="O634" i="5"/>
  <c r="K634" i="5"/>
  <c r="G634" i="5"/>
  <c r="B634" i="5"/>
  <c r="AB633" i="5"/>
  <c r="AA633" i="5"/>
  <c r="S633" i="5"/>
  <c r="O633" i="5"/>
  <c r="K633" i="5"/>
  <c r="G633" i="5"/>
  <c r="B633" i="5"/>
  <c r="AB632" i="5"/>
  <c r="AA632" i="5"/>
  <c r="S632" i="5"/>
  <c r="O632" i="5"/>
  <c r="K632" i="5"/>
  <c r="G632" i="5"/>
  <c r="B632" i="5"/>
  <c r="AB631" i="5"/>
  <c r="AA631" i="5"/>
  <c r="B631" i="5"/>
  <c r="AB630" i="5"/>
  <c r="AA630" i="5"/>
  <c r="B630" i="5"/>
  <c r="AB629" i="5"/>
  <c r="AA629" i="5"/>
  <c r="S629" i="5"/>
  <c r="O629" i="5"/>
  <c r="K629" i="5"/>
  <c r="G629" i="5"/>
  <c r="B629" i="5"/>
  <c r="AB628" i="5"/>
  <c r="AA628" i="5"/>
  <c r="S628" i="5"/>
  <c r="O628" i="5"/>
  <c r="K628" i="5"/>
  <c r="G628" i="5"/>
  <c r="B628" i="5"/>
  <c r="AB627" i="5"/>
  <c r="AA627" i="5"/>
  <c r="S627" i="5"/>
  <c r="O627" i="5"/>
  <c r="K627" i="5"/>
  <c r="G627" i="5"/>
  <c r="B627" i="5"/>
  <c r="AB626" i="5"/>
  <c r="AA626" i="5"/>
  <c r="S626" i="5"/>
  <c r="O626" i="5"/>
  <c r="K626" i="5"/>
  <c r="G626" i="5"/>
  <c r="B626" i="5"/>
  <c r="AB625" i="5"/>
  <c r="AA625" i="5"/>
  <c r="S625" i="5"/>
  <c r="O625" i="5"/>
  <c r="K625" i="5"/>
  <c r="G625" i="5"/>
  <c r="B625" i="5"/>
  <c r="AB624" i="5"/>
  <c r="AA624" i="5"/>
  <c r="S624" i="5"/>
  <c r="O624" i="5"/>
  <c r="K624" i="5"/>
  <c r="G624" i="5"/>
  <c r="B624" i="5"/>
  <c r="AB623" i="5"/>
  <c r="AA623" i="5"/>
  <c r="S623" i="5"/>
  <c r="O623" i="5"/>
  <c r="K623" i="5"/>
  <c r="G623" i="5"/>
  <c r="B623" i="5"/>
  <c r="AB622" i="5"/>
  <c r="AA622" i="5"/>
  <c r="S622" i="5"/>
  <c r="O622" i="5"/>
  <c r="K622" i="5"/>
  <c r="G622" i="5"/>
  <c r="B622" i="5"/>
  <c r="AB621" i="5"/>
  <c r="AA621" i="5"/>
  <c r="S621" i="5"/>
  <c r="O621" i="5"/>
  <c r="K621" i="5"/>
  <c r="G621" i="5"/>
  <c r="B621" i="5"/>
  <c r="AB620" i="5"/>
  <c r="AA620" i="5"/>
  <c r="S620" i="5"/>
  <c r="O620" i="5"/>
  <c r="K620" i="5"/>
  <c r="G620" i="5"/>
  <c r="B620" i="5"/>
  <c r="AB619" i="5"/>
  <c r="AA619" i="5"/>
  <c r="S619" i="5"/>
  <c r="O619" i="5"/>
  <c r="K619" i="5"/>
  <c r="G619" i="5"/>
  <c r="B619" i="5"/>
  <c r="AB618" i="5"/>
  <c r="AA618" i="5"/>
  <c r="S618" i="5"/>
  <c r="O618" i="5"/>
  <c r="K618" i="5"/>
  <c r="G618" i="5"/>
  <c r="B618" i="5"/>
  <c r="AB617" i="5"/>
  <c r="AA617" i="5"/>
  <c r="B617" i="5"/>
  <c r="AB616" i="5"/>
  <c r="AA616" i="5"/>
  <c r="S616" i="5"/>
  <c r="O616" i="5"/>
  <c r="K616" i="5"/>
  <c r="G616" i="5"/>
  <c r="B616" i="5"/>
  <c r="AB615" i="5"/>
  <c r="AA615" i="5"/>
  <c r="S615" i="5"/>
  <c r="O615" i="5"/>
  <c r="K615" i="5"/>
  <c r="G615" i="5"/>
  <c r="B615" i="5"/>
  <c r="AB614" i="5"/>
  <c r="AA614" i="5"/>
  <c r="B614" i="5"/>
  <c r="AB613" i="5"/>
  <c r="AA613" i="5"/>
  <c r="B613" i="5"/>
  <c r="AB612" i="5"/>
  <c r="AA612" i="5"/>
  <c r="S612" i="5"/>
  <c r="O612" i="5"/>
  <c r="K612" i="5"/>
  <c r="G612" i="5"/>
  <c r="B612" i="5"/>
  <c r="AB611" i="5"/>
  <c r="AA611" i="5"/>
  <c r="S611" i="5"/>
  <c r="O611" i="5"/>
  <c r="K611" i="5"/>
  <c r="G611" i="5"/>
  <c r="B611" i="5"/>
  <c r="AB610" i="5"/>
  <c r="AA610" i="5"/>
  <c r="S610" i="5"/>
  <c r="O610" i="5"/>
  <c r="K610" i="5"/>
  <c r="G610" i="5"/>
  <c r="B610" i="5"/>
  <c r="AB609" i="5"/>
  <c r="AA609" i="5"/>
  <c r="S609" i="5"/>
  <c r="O609" i="5"/>
  <c r="K609" i="5"/>
  <c r="G609" i="5"/>
  <c r="B609" i="5"/>
  <c r="AB608" i="5"/>
  <c r="AA608" i="5"/>
  <c r="S608" i="5"/>
  <c r="O608" i="5"/>
  <c r="K608" i="5"/>
  <c r="G608" i="5"/>
  <c r="B608" i="5"/>
  <c r="AB607" i="5"/>
  <c r="AA607" i="5"/>
  <c r="S607" i="5"/>
  <c r="O607" i="5"/>
  <c r="K607" i="5"/>
  <c r="G607" i="5"/>
  <c r="B607" i="5"/>
  <c r="AB606" i="5"/>
  <c r="AA606" i="5"/>
  <c r="S606" i="5"/>
  <c r="O606" i="5"/>
  <c r="K606" i="5"/>
  <c r="G606" i="5"/>
  <c r="B606" i="5"/>
  <c r="AB605" i="5"/>
  <c r="AA605" i="5"/>
  <c r="S605" i="5"/>
  <c r="O605" i="5"/>
  <c r="K605" i="5"/>
  <c r="G605" i="5"/>
  <c r="B605" i="5"/>
  <c r="AB604" i="5"/>
  <c r="AA604" i="5"/>
  <c r="S604" i="5"/>
  <c r="O604" i="5"/>
  <c r="K604" i="5"/>
  <c r="G604" i="5"/>
  <c r="B604" i="5"/>
  <c r="AB603" i="5"/>
  <c r="AA603" i="5"/>
  <c r="S603" i="5"/>
  <c r="O603" i="5"/>
  <c r="K603" i="5"/>
  <c r="G603" i="5"/>
  <c r="B603" i="5"/>
  <c r="AB602" i="5"/>
  <c r="AA602" i="5"/>
  <c r="S602" i="5"/>
  <c r="O602" i="5"/>
  <c r="K602" i="5"/>
  <c r="G602" i="5"/>
  <c r="B602" i="5"/>
  <c r="AB601" i="5"/>
  <c r="AA601" i="5"/>
  <c r="S601" i="5"/>
  <c r="O601" i="5"/>
  <c r="K601" i="5"/>
  <c r="G601" i="5"/>
  <c r="B601" i="5"/>
  <c r="AB600" i="5"/>
  <c r="AA600" i="5"/>
  <c r="S600" i="5"/>
  <c r="O600" i="5"/>
  <c r="K600" i="5"/>
  <c r="G600" i="5"/>
  <c r="B600" i="5"/>
  <c r="AB599" i="5"/>
  <c r="AA599" i="5"/>
  <c r="S599" i="5"/>
  <c r="O599" i="5"/>
  <c r="K599" i="5"/>
  <c r="G599" i="5"/>
  <c r="B599" i="5"/>
  <c r="AB598" i="5"/>
  <c r="AA598" i="5"/>
  <c r="S598" i="5"/>
  <c r="O598" i="5"/>
  <c r="K598" i="5"/>
  <c r="G598" i="5"/>
  <c r="B598" i="5"/>
  <c r="AB597" i="5"/>
  <c r="AA597" i="5"/>
  <c r="S597" i="5"/>
  <c r="O597" i="5"/>
  <c r="K597" i="5"/>
  <c r="G597" i="5"/>
  <c r="B597" i="5"/>
  <c r="AB596" i="5"/>
  <c r="AA596" i="5"/>
  <c r="S596" i="5"/>
  <c r="O596" i="5"/>
  <c r="K596" i="5"/>
  <c r="G596" i="5"/>
  <c r="B596" i="5"/>
  <c r="AB595" i="5"/>
  <c r="AA595" i="5"/>
  <c r="S595" i="5"/>
  <c r="O595" i="5"/>
  <c r="K595" i="5"/>
  <c r="G595" i="5"/>
  <c r="B595" i="5"/>
  <c r="AB594" i="5"/>
  <c r="AA594" i="5"/>
  <c r="S594" i="5"/>
  <c r="O594" i="5"/>
  <c r="K594" i="5"/>
  <c r="G594" i="5"/>
  <c r="B594" i="5"/>
  <c r="AB593" i="5"/>
  <c r="AA593" i="5"/>
  <c r="S593" i="5"/>
  <c r="O593" i="5"/>
  <c r="K593" i="5"/>
  <c r="G593" i="5"/>
  <c r="B593" i="5"/>
  <c r="AB592" i="5"/>
  <c r="AA592" i="5"/>
  <c r="S592" i="5"/>
  <c r="O592" i="5"/>
  <c r="K592" i="5"/>
  <c r="G592" i="5"/>
  <c r="B592" i="5"/>
  <c r="AB591" i="5"/>
  <c r="AA591" i="5"/>
  <c r="S591" i="5"/>
  <c r="O591" i="5"/>
  <c r="K591" i="5"/>
  <c r="G591" i="5"/>
  <c r="B591" i="5"/>
  <c r="AB590" i="5"/>
  <c r="AA590" i="5"/>
  <c r="S590" i="5"/>
  <c r="O590" i="5"/>
  <c r="K590" i="5"/>
  <c r="G590" i="5"/>
  <c r="B590" i="5"/>
  <c r="AB589" i="5"/>
  <c r="AA589" i="5"/>
  <c r="S589" i="5"/>
  <c r="O589" i="5"/>
  <c r="K589" i="5"/>
  <c r="G589" i="5"/>
  <c r="B589" i="5"/>
  <c r="AB588" i="5"/>
  <c r="AA588" i="5"/>
  <c r="S588" i="5"/>
  <c r="O588" i="5"/>
  <c r="K588" i="5"/>
  <c r="G588" i="5"/>
  <c r="B588" i="5"/>
  <c r="AB587" i="5"/>
  <c r="AA587" i="5"/>
  <c r="S587" i="5"/>
  <c r="O587" i="5"/>
  <c r="K587" i="5"/>
  <c r="G587" i="5"/>
  <c r="B587" i="5"/>
  <c r="AB586" i="5"/>
  <c r="AA586" i="5"/>
  <c r="S586" i="5"/>
  <c r="O586" i="5"/>
  <c r="K586" i="5"/>
  <c r="G586" i="5"/>
  <c r="B586" i="5"/>
  <c r="AB585" i="5"/>
  <c r="AA585" i="5"/>
  <c r="B585" i="5"/>
  <c r="AB584" i="5"/>
  <c r="AA584" i="5"/>
  <c r="B584" i="5"/>
  <c r="AB583" i="5"/>
  <c r="AA583" i="5"/>
  <c r="B583" i="5"/>
  <c r="AB582" i="5"/>
  <c r="AA582" i="5"/>
  <c r="B582" i="5"/>
  <c r="AB581" i="5"/>
  <c r="AA581" i="5"/>
  <c r="B581" i="5"/>
  <c r="AB580" i="5"/>
  <c r="AA580" i="5"/>
  <c r="B580" i="5"/>
  <c r="AB579" i="5"/>
  <c r="AA579" i="5"/>
  <c r="B579" i="5"/>
  <c r="AB578" i="5"/>
  <c r="AA578" i="5"/>
  <c r="B578" i="5"/>
  <c r="AB577" i="5"/>
  <c r="AA577" i="5"/>
  <c r="B577" i="5"/>
  <c r="AB576" i="5"/>
  <c r="AA576" i="5"/>
  <c r="B576" i="5"/>
  <c r="AB575" i="5"/>
  <c r="AA575" i="5"/>
  <c r="B575" i="5"/>
  <c r="AB574" i="5"/>
  <c r="AA574" i="5"/>
  <c r="B574" i="5"/>
  <c r="AB573" i="5"/>
  <c r="AA573" i="5"/>
  <c r="B573" i="5"/>
  <c r="AB572" i="5"/>
  <c r="AA572" i="5"/>
  <c r="B572" i="5"/>
  <c r="AB571" i="5"/>
  <c r="AA571" i="5"/>
  <c r="S571" i="5"/>
  <c r="O571" i="5"/>
  <c r="K571" i="5"/>
  <c r="G571" i="5"/>
  <c r="B571" i="5"/>
  <c r="AB570" i="5"/>
  <c r="AA570" i="5"/>
  <c r="S570" i="5"/>
  <c r="O570" i="5"/>
  <c r="K570" i="5"/>
  <c r="G570" i="5"/>
  <c r="B570" i="5"/>
  <c r="AB569" i="5"/>
  <c r="AA569" i="5"/>
  <c r="B569" i="5"/>
  <c r="AB568" i="5"/>
  <c r="AA568" i="5"/>
  <c r="S568" i="5"/>
  <c r="O568" i="5"/>
  <c r="K568" i="5"/>
  <c r="G568" i="5"/>
  <c r="B568" i="5"/>
  <c r="AB567" i="5"/>
  <c r="AA567" i="5"/>
  <c r="S567" i="5"/>
  <c r="O567" i="5"/>
  <c r="K567" i="5"/>
  <c r="G567" i="5"/>
  <c r="B567" i="5"/>
  <c r="AB566" i="5"/>
  <c r="AA566" i="5"/>
  <c r="S566" i="5"/>
  <c r="O566" i="5"/>
  <c r="K566" i="5"/>
  <c r="G566" i="5"/>
  <c r="B566" i="5"/>
  <c r="AB565" i="5"/>
  <c r="AA565" i="5"/>
  <c r="B565" i="5"/>
  <c r="AB564" i="5"/>
  <c r="AA564" i="5"/>
  <c r="B564" i="5"/>
  <c r="AB563" i="5"/>
  <c r="AA563" i="5"/>
  <c r="B563" i="5"/>
  <c r="AB562" i="5"/>
  <c r="AA562" i="5"/>
  <c r="B562" i="5"/>
  <c r="AB561" i="5"/>
  <c r="AA561" i="5"/>
  <c r="B561" i="5"/>
  <c r="AB560" i="5"/>
  <c r="AA560" i="5"/>
  <c r="B560" i="5"/>
  <c r="AB559" i="5"/>
  <c r="AA559" i="5"/>
  <c r="B559" i="5"/>
  <c r="AB558" i="5"/>
  <c r="AA558" i="5"/>
  <c r="B558" i="5"/>
  <c r="AB557" i="5"/>
  <c r="AA557" i="5"/>
  <c r="B557" i="5"/>
  <c r="AB556" i="5"/>
  <c r="AA556" i="5"/>
  <c r="B556" i="5"/>
  <c r="AB555" i="5"/>
  <c r="AA555" i="5"/>
  <c r="B555" i="5"/>
  <c r="AB554" i="5"/>
  <c r="AA554" i="5"/>
  <c r="B554" i="5"/>
  <c r="AB553" i="5"/>
  <c r="AA553" i="5"/>
  <c r="B553" i="5"/>
  <c r="AB552" i="5"/>
  <c r="AA552" i="5"/>
  <c r="B552" i="5"/>
  <c r="AB551" i="5"/>
  <c r="AA551" i="5"/>
  <c r="B551" i="5"/>
  <c r="AB550" i="5"/>
  <c r="AA550" i="5"/>
  <c r="B550" i="5"/>
  <c r="AB549" i="5"/>
  <c r="AA549" i="5"/>
  <c r="B549" i="5"/>
  <c r="AB548" i="5"/>
  <c r="AA548" i="5"/>
  <c r="B548" i="5"/>
  <c r="AB547" i="5"/>
  <c r="AA547" i="5"/>
  <c r="S547" i="5"/>
  <c r="O547" i="5"/>
  <c r="K547" i="5"/>
  <c r="G547" i="5"/>
  <c r="B547" i="5"/>
  <c r="AB546" i="5"/>
  <c r="AA546" i="5"/>
  <c r="B546" i="5"/>
  <c r="AB545" i="5"/>
  <c r="AA545" i="5"/>
  <c r="B545" i="5"/>
  <c r="AB544" i="5"/>
  <c r="AA544" i="5"/>
  <c r="B544" i="5"/>
  <c r="AB543" i="5"/>
  <c r="AA543" i="5"/>
  <c r="B543" i="5"/>
  <c r="AB542" i="5"/>
  <c r="AA542" i="5"/>
  <c r="B542" i="5"/>
  <c r="AB541" i="5"/>
  <c r="AA541" i="5"/>
  <c r="B541" i="5"/>
  <c r="AB540" i="5"/>
  <c r="AA540" i="5"/>
  <c r="B540" i="5"/>
  <c r="AB539" i="5"/>
  <c r="AA539" i="5"/>
  <c r="S539" i="5"/>
  <c r="O539" i="5"/>
  <c r="K539" i="5"/>
  <c r="G539" i="5"/>
  <c r="B539" i="5"/>
  <c r="AB538" i="5"/>
  <c r="AA538" i="5"/>
  <c r="B538" i="5"/>
  <c r="AB537" i="5"/>
  <c r="AA537" i="5"/>
  <c r="B537" i="5"/>
  <c r="AB536" i="5"/>
  <c r="AA536" i="5"/>
  <c r="B536" i="5"/>
  <c r="AB535" i="5"/>
  <c r="AA535" i="5"/>
  <c r="B535" i="5"/>
  <c r="AB534" i="5"/>
  <c r="AA534" i="5"/>
  <c r="S534" i="5"/>
  <c r="O534" i="5"/>
  <c r="K534" i="5"/>
  <c r="G534" i="5"/>
  <c r="B534" i="5"/>
  <c r="AB533" i="5"/>
  <c r="AA533" i="5"/>
  <c r="B533" i="5"/>
  <c r="AB532" i="5"/>
  <c r="AA532" i="5"/>
  <c r="B532" i="5"/>
  <c r="AB531" i="5"/>
  <c r="AA531" i="5"/>
  <c r="S531" i="5"/>
  <c r="O531" i="5"/>
  <c r="K531" i="5"/>
  <c r="G531" i="5"/>
  <c r="B531" i="5"/>
  <c r="AB530" i="5"/>
  <c r="AA530" i="5"/>
  <c r="B530" i="5"/>
  <c r="AB529" i="5"/>
  <c r="AA529" i="5"/>
  <c r="B529" i="5"/>
  <c r="AB528" i="5"/>
  <c r="AA528" i="5"/>
  <c r="B528" i="5"/>
  <c r="AB527" i="5"/>
  <c r="AA527" i="5"/>
  <c r="S527" i="5"/>
  <c r="O527" i="5"/>
  <c r="K527" i="5"/>
  <c r="G527" i="5"/>
  <c r="B527" i="5"/>
  <c r="AB526" i="5"/>
  <c r="AA526" i="5"/>
  <c r="S526" i="5"/>
  <c r="O526" i="5"/>
  <c r="K526" i="5"/>
  <c r="G526" i="5"/>
  <c r="B526" i="5"/>
  <c r="AB525" i="5"/>
  <c r="AA525" i="5"/>
  <c r="S525" i="5"/>
  <c r="O525" i="5"/>
  <c r="K525" i="5"/>
  <c r="G525" i="5"/>
  <c r="B525" i="5"/>
  <c r="AB524" i="5"/>
  <c r="AA524" i="5"/>
  <c r="S524" i="5"/>
  <c r="O524" i="5"/>
  <c r="K524" i="5"/>
  <c r="G524" i="5"/>
  <c r="B524" i="5"/>
  <c r="AB523" i="5"/>
  <c r="AA523" i="5"/>
  <c r="B523" i="5"/>
  <c r="AB522" i="5"/>
  <c r="AA522" i="5"/>
  <c r="B522" i="5"/>
  <c r="AB521" i="5"/>
  <c r="AA521" i="5"/>
  <c r="B521" i="5"/>
  <c r="AB520" i="5"/>
  <c r="AA520" i="5"/>
  <c r="B520" i="5"/>
  <c r="AB519" i="5"/>
  <c r="AA519" i="5"/>
  <c r="B519" i="5"/>
  <c r="AB518" i="5"/>
  <c r="AA518" i="5"/>
  <c r="B518" i="5"/>
  <c r="AB517" i="5"/>
  <c r="AA517" i="5"/>
  <c r="B517" i="5"/>
  <c r="AB516" i="5"/>
  <c r="AA516" i="5"/>
  <c r="S516" i="5"/>
  <c r="O516" i="5"/>
  <c r="K516" i="5"/>
  <c r="G516" i="5"/>
  <c r="B516" i="5"/>
  <c r="AB515" i="5"/>
  <c r="AA515" i="5"/>
  <c r="S515" i="5"/>
  <c r="O515" i="5"/>
  <c r="K515" i="5"/>
  <c r="G515" i="5"/>
  <c r="B515" i="5"/>
  <c r="AB514" i="5"/>
  <c r="AA514" i="5"/>
  <c r="S514" i="5"/>
  <c r="O514" i="5"/>
  <c r="K514" i="5"/>
  <c r="G514" i="5"/>
  <c r="B514" i="5"/>
  <c r="AB513" i="5"/>
  <c r="AA513" i="5"/>
  <c r="S513" i="5"/>
  <c r="O513" i="5"/>
  <c r="K513" i="5"/>
  <c r="G513" i="5"/>
  <c r="B513" i="5"/>
  <c r="AB512" i="5"/>
  <c r="AA512" i="5"/>
  <c r="S512" i="5"/>
  <c r="O512" i="5"/>
  <c r="K512" i="5"/>
  <c r="G512" i="5"/>
  <c r="B512" i="5"/>
  <c r="AB511" i="5"/>
  <c r="AA511" i="5"/>
  <c r="S511" i="5"/>
  <c r="O511" i="5"/>
  <c r="K511" i="5"/>
  <c r="G511" i="5"/>
  <c r="B511" i="5"/>
  <c r="AB510" i="5"/>
  <c r="AA510" i="5"/>
  <c r="S510" i="5"/>
  <c r="O510" i="5"/>
  <c r="K510" i="5"/>
  <c r="G510" i="5"/>
  <c r="B510" i="5"/>
  <c r="AB509" i="5"/>
  <c r="AA509" i="5"/>
  <c r="S509" i="5"/>
  <c r="O509" i="5"/>
  <c r="K509" i="5"/>
  <c r="G509" i="5"/>
  <c r="B509" i="5"/>
  <c r="AB508" i="5"/>
  <c r="AA508" i="5"/>
  <c r="S508" i="5"/>
  <c r="O508" i="5"/>
  <c r="K508" i="5"/>
  <c r="G508" i="5"/>
  <c r="B508" i="5"/>
  <c r="AB507" i="5"/>
  <c r="AA507" i="5"/>
  <c r="S507" i="5"/>
  <c r="O507" i="5"/>
  <c r="K507" i="5"/>
  <c r="G507" i="5"/>
  <c r="B507" i="5"/>
  <c r="AB506" i="5"/>
  <c r="AA506" i="5"/>
  <c r="S506" i="5"/>
  <c r="O506" i="5"/>
  <c r="K506" i="5"/>
  <c r="G506" i="5"/>
  <c r="B506" i="5"/>
  <c r="AB505" i="5"/>
  <c r="AA505" i="5"/>
  <c r="S505" i="5"/>
  <c r="O505" i="5"/>
  <c r="K505" i="5"/>
  <c r="G505" i="5"/>
  <c r="B505" i="5"/>
  <c r="AB504" i="5"/>
  <c r="AA504" i="5"/>
  <c r="S504" i="5"/>
  <c r="O504" i="5"/>
  <c r="K504" i="5"/>
  <c r="G504" i="5"/>
  <c r="B504" i="5"/>
  <c r="AB503" i="5"/>
  <c r="AA503" i="5"/>
  <c r="B503" i="5"/>
  <c r="AB502" i="5"/>
  <c r="AA502" i="5"/>
  <c r="S502" i="5"/>
  <c r="O502" i="5"/>
  <c r="K502" i="5"/>
  <c r="G502" i="5"/>
  <c r="B502" i="5"/>
  <c r="AB501" i="5"/>
  <c r="AA501" i="5"/>
  <c r="B501" i="5"/>
  <c r="AB500" i="5"/>
  <c r="AA500" i="5"/>
  <c r="B500" i="5"/>
  <c r="AB499" i="5"/>
  <c r="AA499" i="5"/>
  <c r="B499" i="5"/>
  <c r="AB498" i="5"/>
  <c r="AA498" i="5"/>
  <c r="S498" i="5"/>
  <c r="O498" i="5"/>
  <c r="K498" i="5"/>
  <c r="G498" i="5"/>
  <c r="B498" i="5"/>
  <c r="AB497" i="5"/>
  <c r="AA497" i="5"/>
  <c r="S497" i="5"/>
  <c r="O497" i="5"/>
  <c r="K497" i="5"/>
  <c r="G497" i="5"/>
  <c r="B497" i="5"/>
  <c r="AB496" i="5"/>
  <c r="AA496" i="5"/>
  <c r="S496" i="5"/>
  <c r="O496" i="5"/>
  <c r="K496" i="5"/>
  <c r="G496" i="5"/>
  <c r="B496" i="5"/>
  <c r="AB495" i="5"/>
  <c r="AA495" i="5"/>
  <c r="S495" i="5"/>
  <c r="O495" i="5"/>
  <c r="K495" i="5"/>
  <c r="G495" i="5"/>
  <c r="B495" i="5"/>
  <c r="AB494" i="5"/>
  <c r="AA494" i="5"/>
  <c r="B494" i="5"/>
  <c r="AB493" i="5"/>
  <c r="AA493" i="5"/>
  <c r="S493" i="5"/>
  <c r="O493" i="5"/>
  <c r="K493" i="5"/>
  <c r="G493" i="5"/>
  <c r="B493" i="5"/>
  <c r="AB492" i="5"/>
  <c r="AA492" i="5"/>
  <c r="B492" i="5"/>
  <c r="AB491" i="5"/>
  <c r="AA491" i="5"/>
  <c r="B491" i="5"/>
  <c r="AB490" i="5"/>
  <c r="AA490" i="5"/>
  <c r="B490" i="5"/>
  <c r="AB489" i="5"/>
  <c r="AA489" i="5"/>
  <c r="B489" i="5"/>
  <c r="AB488" i="5"/>
  <c r="AA488" i="5"/>
  <c r="B488" i="5"/>
  <c r="AB487" i="5"/>
  <c r="AA487" i="5"/>
  <c r="B487" i="5"/>
  <c r="AB486" i="5"/>
  <c r="AA486" i="5"/>
  <c r="B486" i="5"/>
  <c r="AB485" i="5"/>
  <c r="AA485" i="5"/>
  <c r="B485" i="5"/>
  <c r="AB484" i="5"/>
  <c r="AA484" i="5"/>
  <c r="B484" i="5"/>
  <c r="AB483" i="5"/>
  <c r="AA483" i="5"/>
  <c r="B483" i="5"/>
  <c r="AB482" i="5"/>
  <c r="AA482" i="5"/>
  <c r="B482" i="5"/>
  <c r="AB481" i="5"/>
  <c r="AA481" i="5"/>
  <c r="B481" i="5"/>
  <c r="AB480" i="5"/>
  <c r="AA480" i="5"/>
  <c r="B480" i="5"/>
  <c r="AB479" i="5"/>
  <c r="AA479" i="5"/>
  <c r="S479" i="5"/>
  <c r="O479" i="5"/>
  <c r="K479" i="5"/>
  <c r="G479" i="5"/>
  <c r="B479" i="5"/>
  <c r="AB478" i="5"/>
  <c r="AA478" i="5"/>
  <c r="B478" i="5"/>
  <c r="AB477" i="5"/>
  <c r="AA477" i="5"/>
  <c r="B477" i="5"/>
  <c r="AB476" i="5"/>
  <c r="AA476" i="5"/>
  <c r="B476" i="5"/>
  <c r="AB475" i="5"/>
  <c r="AA475" i="5"/>
  <c r="B475" i="5"/>
  <c r="AB474" i="5"/>
  <c r="AA474" i="5"/>
  <c r="B474" i="5"/>
  <c r="AB473" i="5"/>
  <c r="AA473" i="5"/>
  <c r="B473" i="5"/>
  <c r="AB472" i="5"/>
  <c r="AA472" i="5"/>
  <c r="B472" i="5"/>
  <c r="AB471" i="5"/>
  <c r="AA471" i="5"/>
  <c r="B471" i="5"/>
  <c r="AB470" i="5"/>
  <c r="AA470" i="5"/>
  <c r="B470" i="5"/>
  <c r="AB469" i="5"/>
  <c r="AA469" i="5"/>
  <c r="B469" i="5"/>
  <c r="AB468" i="5"/>
  <c r="AA468" i="5"/>
  <c r="B468" i="5"/>
  <c r="AB467" i="5"/>
  <c r="AA467" i="5"/>
  <c r="B467" i="5"/>
  <c r="AB466" i="5"/>
  <c r="AA466" i="5"/>
  <c r="S466" i="5"/>
  <c r="O466" i="5"/>
  <c r="K466" i="5"/>
  <c r="G466" i="5"/>
  <c r="B466" i="5"/>
  <c r="AB465" i="5"/>
  <c r="AA465" i="5"/>
  <c r="B465" i="5"/>
  <c r="AB464" i="5"/>
  <c r="AA464" i="5"/>
  <c r="B464" i="5"/>
  <c r="AB463" i="5"/>
  <c r="AA463" i="5"/>
  <c r="S463" i="5"/>
  <c r="O463" i="5"/>
  <c r="K463" i="5"/>
  <c r="G463" i="5"/>
  <c r="B463" i="5"/>
  <c r="AB462" i="5"/>
  <c r="AA462" i="5"/>
  <c r="B462" i="5"/>
  <c r="AB461" i="5"/>
  <c r="AA461" i="5"/>
  <c r="B461" i="5"/>
  <c r="AB460" i="5"/>
  <c r="AA460" i="5"/>
  <c r="S460" i="5"/>
  <c r="O460" i="5"/>
  <c r="K460" i="5"/>
  <c r="G460" i="5"/>
  <c r="B460" i="5"/>
  <c r="AB459" i="5"/>
  <c r="AA459" i="5"/>
  <c r="S459" i="5"/>
  <c r="O459" i="5"/>
  <c r="K459" i="5"/>
  <c r="G459" i="5"/>
  <c r="B459" i="5"/>
  <c r="AB458" i="5"/>
  <c r="AA458" i="5"/>
  <c r="B458" i="5"/>
  <c r="AB457" i="5"/>
  <c r="AA457" i="5"/>
  <c r="S457" i="5"/>
  <c r="O457" i="5"/>
  <c r="K457" i="5"/>
  <c r="G457" i="5"/>
  <c r="B457" i="5"/>
  <c r="AB456" i="5"/>
  <c r="AA456" i="5"/>
  <c r="S456" i="5"/>
  <c r="O456" i="5"/>
  <c r="K456" i="5"/>
  <c r="G456" i="5"/>
  <c r="B456" i="5"/>
  <c r="AB455" i="5"/>
  <c r="AA455" i="5"/>
  <c r="S455" i="5"/>
  <c r="O455" i="5"/>
  <c r="K455" i="5"/>
  <c r="G455" i="5"/>
  <c r="B455" i="5"/>
  <c r="AB454" i="5"/>
  <c r="AA454" i="5"/>
  <c r="S454" i="5"/>
  <c r="O454" i="5"/>
  <c r="K454" i="5"/>
  <c r="G454" i="5"/>
  <c r="B454" i="5"/>
  <c r="AB453" i="5"/>
  <c r="AA453" i="5"/>
  <c r="B453" i="5"/>
  <c r="AB452" i="5"/>
  <c r="AA452" i="5"/>
  <c r="B452" i="5"/>
  <c r="AB451" i="5"/>
  <c r="AA451" i="5"/>
  <c r="B451" i="5"/>
  <c r="AB450" i="5"/>
  <c r="AA450" i="5"/>
  <c r="B450" i="5"/>
  <c r="AB449" i="5"/>
  <c r="AA449" i="5"/>
  <c r="B449" i="5"/>
  <c r="AB448" i="5"/>
  <c r="AA448" i="5"/>
  <c r="B448" i="5"/>
  <c r="AB447" i="5"/>
  <c r="AA447" i="5"/>
  <c r="B447" i="5"/>
  <c r="AB446" i="5"/>
  <c r="AA446" i="5"/>
  <c r="S446" i="5"/>
  <c r="O446" i="5"/>
  <c r="K446" i="5"/>
  <c r="G446" i="5"/>
  <c r="B446" i="5"/>
  <c r="AB445" i="5"/>
  <c r="AA445" i="5"/>
  <c r="S445" i="5"/>
  <c r="O445" i="5"/>
  <c r="K445" i="5"/>
  <c r="G445" i="5"/>
  <c r="B445" i="5"/>
  <c r="AB444" i="5"/>
  <c r="AA444" i="5"/>
  <c r="S444" i="5"/>
  <c r="O444" i="5"/>
  <c r="K444" i="5"/>
  <c r="G444" i="5"/>
  <c r="B444" i="5"/>
  <c r="AB443" i="5"/>
  <c r="AA443" i="5"/>
  <c r="S443" i="5"/>
  <c r="O443" i="5"/>
  <c r="K443" i="5"/>
  <c r="G443" i="5"/>
  <c r="B443" i="5"/>
  <c r="AB442" i="5"/>
  <c r="AA442" i="5"/>
  <c r="B442" i="5"/>
  <c r="AB441" i="5"/>
  <c r="AA441" i="5"/>
  <c r="B441" i="5"/>
  <c r="AB440" i="5"/>
  <c r="AA440" i="5"/>
  <c r="B440" i="5"/>
  <c r="AB439" i="5"/>
  <c r="AA439" i="5"/>
  <c r="B439" i="5"/>
  <c r="AB438" i="5"/>
  <c r="AA438" i="5"/>
  <c r="B438" i="5"/>
  <c r="AB437" i="5"/>
  <c r="AA437" i="5"/>
  <c r="B437" i="5"/>
  <c r="AB436" i="5"/>
  <c r="AA436" i="5"/>
  <c r="S436" i="5"/>
  <c r="O436" i="5"/>
  <c r="K436" i="5"/>
  <c r="G436" i="5"/>
  <c r="B436" i="5"/>
  <c r="AB435" i="5"/>
  <c r="AA435" i="5"/>
  <c r="S435" i="5"/>
  <c r="O435" i="5"/>
  <c r="K435" i="5"/>
  <c r="G435" i="5"/>
  <c r="B435" i="5"/>
  <c r="AB434" i="5"/>
  <c r="AA434" i="5"/>
  <c r="S434" i="5"/>
  <c r="O434" i="5"/>
  <c r="K434" i="5"/>
  <c r="G434" i="5"/>
  <c r="B434" i="5"/>
  <c r="AB433" i="5"/>
  <c r="AA433" i="5"/>
  <c r="S433" i="5"/>
  <c r="O433" i="5"/>
  <c r="K433" i="5"/>
  <c r="G433" i="5"/>
  <c r="B433" i="5"/>
  <c r="AB432" i="5"/>
  <c r="AA432" i="5"/>
  <c r="S432" i="5"/>
  <c r="O432" i="5"/>
  <c r="K432" i="5"/>
  <c r="G432" i="5"/>
  <c r="B432" i="5"/>
  <c r="AB431" i="5"/>
  <c r="AA431" i="5"/>
  <c r="B431" i="5"/>
  <c r="AB430" i="5"/>
  <c r="AA430" i="5"/>
  <c r="B430" i="5"/>
  <c r="AB429" i="5"/>
  <c r="AA429" i="5"/>
  <c r="B429" i="5"/>
  <c r="AB428" i="5"/>
  <c r="AA428" i="5"/>
  <c r="B428" i="5"/>
  <c r="AB427" i="5"/>
  <c r="AA427" i="5"/>
  <c r="B427" i="5"/>
  <c r="AB426" i="5"/>
  <c r="AA426" i="5"/>
  <c r="B426" i="5"/>
  <c r="AB425" i="5"/>
  <c r="AA425" i="5"/>
  <c r="S425" i="5"/>
  <c r="O425" i="5"/>
  <c r="K425" i="5"/>
  <c r="G425" i="5"/>
  <c r="B425" i="5"/>
  <c r="AB424" i="5"/>
  <c r="AA424" i="5"/>
  <c r="S424" i="5"/>
  <c r="O424" i="5"/>
  <c r="K424" i="5"/>
  <c r="G424" i="5"/>
  <c r="B424" i="5"/>
  <c r="AB423" i="5"/>
  <c r="AA423" i="5"/>
  <c r="S423" i="5"/>
  <c r="O423" i="5"/>
  <c r="K423" i="5"/>
  <c r="G423" i="5"/>
  <c r="B423" i="5"/>
  <c r="AB422" i="5"/>
  <c r="AA422" i="5"/>
  <c r="S422" i="5"/>
  <c r="O422" i="5"/>
  <c r="K422" i="5"/>
  <c r="G422" i="5"/>
  <c r="B422" i="5"/>
  <c r="AB421" i="5"/>
  <c r="AA421" i="5"/>
  <c r="S421" i="5"/>
  <c r="O421" i="5"/>
  <c r="K421" i="5"/>
  <c r="G421" i="5"/>
  <c r="B421" i="5"/>
  <c r="AB420" i="5"/>
  <c r="AA420" i="5"/>
  <c r="S420" i="5"/>
  <c r="O420" i="5"/>
  <c r="K420" i="5"/>
  <c r="G420" i="5"/>
  <c r="B420" i="5"/>
  <c r="AB419" i="5"/>
  <c r="AA419" i="5"/>
  <c r="B419" i="5"/>
  <c r="AB418" i="5"/>
  <c r="AA418" i="5"/>
  <c r="B418" i="5"/>
  <c r="AB417" i="5"/>
  <c r="AA417" i="5"/>
  <c r="B417" i="5"/>
  <c r="AB416" i="5"/>
  <c r="AA416" i="5"/>
  <c r="B416" i="5"/>
  <c r="AB415" i="5"/>
  <c r="AA415" i="5"/>
  <c r="B415" i="5"/>
  <c r="AB414" i="5"/>
  <c r="AA414" i="5"/>
  <c r="B414" i="5"/>
  <c r="AB413" i="5"/>
  <c r="AA413" i="5"/>
  <c r="B413" i="5"/>
  <c r="AB412" i="5"/>
  <c r="AA412" i="5"/>
  <c r="S412" i="5"/>
  <c r="O412" i="5"/>
  <c r="K412" i="5"/>
  <c r="G412" i="5"/>
  <c r="B412" i="5"/>
  <c r="AB411" i="5"/>
  <c r="AA411" i="5"/>
  <c r="S411" i="5"/>
  <c r="O411" i="5"/>
  <c r="K411" i="5"/>
  <c r="G411" i="5"/>
  <c r="B411" i="5"/>
  <c r="AB410" i="5"/>
  <c r="AA410" i="5"/>
  <c r="S410" i="5"/>
  <c r="O410" i="5"/>
  <c r="K410" i="5"/>
  <c r="G410" i="5"/>
  <c r="B410" i="5"/>
  <c r="AB409" i="5"/>
  <c r="AA409" i="5"/>
  <c r="S409" i="5"/>
  <c r="O409" i="5"/>
  <c r="K409" i="5"/>
  <c r="G409" i="5"/>
  <c r="B409" i="5"/>
  <c r="AB408" i="5"/>
  <c r="AA408" i="5"/>
  <c r="S408" i="5"/>
  <c r="O408" i="5"/>
  <c r="K408" i="5"/>
  <c r="G408" i="5"/>
  <c r="B408" i="5"/>
  <c r="AB407" i="5"/>
  <c r="AA407" i="5"/>
  <c r="S407" i="5"/>
  <c r="O407" i="5"/>
  <c r="K407" i="5"/>
  <c r="G407" i="5"/>
  <c r="B407" i="5"/>
  <c r="AB406" i="5"/>
  <c r="AA406" i="5"/>
  <c r="S406" i="5"/>
  <c r="O406" i="5"/>
  <c r="K406" i="5"/>
  <c r="G406" i="5"/>
  <c r="B406" i="5"/>
  <c r="AB405" i="5"/>
  <c r="AA405" i="5"/>
  <c r="S405" i="5"/>
  <c r="O405" i="5"/>
  <c r="K405" i="5"/>
  <c r="G405" i="5"/>
  <c r="B405" i="5"/>
  <c r="AB404" i="5"/>
  <c r="AA404" i="5"/>
  <c r="B404" i="5"/>
  <c r="AB403" i="5"/>
  <c r="AA403" i="5"/>
  <c r="B403" i="5"/>
  <c r="AB402" i="5"/>
  <c r="AA402" i="5"/>
  <c r="B402" i="5"/>
  <c r="AB401" i="5"/>
  <c r="AA401" i="5"/>
  <c r="B401" i="5"/>
  <c r="AB400" i="5"/>
  <c r="AA400" i="5"/>
  <c r="B400" i="5"/>
  <c r="AB399" i="5"/>
  <c r="AA399" i="5"/>
  <c r="S399" i="5"/>
  <c r="O399" i="5"/>
  <c r="K399" i="5"/>
  <c r="G399" i="5"/>
  <c r="B399" i="5"/>
  <c r="AB398" i="5"/>
  <c r="AA398" i="5"/>
  <c r="S398" i="5"/>
  <c r="O398" i="5"/>
  <c r="K398" i="5"/>
  <c r="G398" i="5"/>
  <c r="B398" i="5"/>
  <c r="AB397" i="5"/>
  <c r="AA397" i="5"/>
  <c r="B397" i="5"/>
  <c r="AB396" i="5"/>
  <c r="AA396" i="5"/>
  <c r="B396" i="5"/>
  <c r="AB395" i="5"/>
  <c r="AA395" i="5"/>
  <c r="B395" i="5"/>
  <c r="AB394" i="5"/>
  <c r="AA394" i="5"/>
  <c r="B394" i="5"/>
  <c r="AB393" i="5"/>
  <c r="AA393" i="5"/>
  <c r="B393" i="5"/>
  <c r="AB392" i="5"/>
  <c r="AA392" i="5"/>
  <c r="B392" i="5"/>
  <c r="AB391" i="5"/>
  <c r="AA391" i="5"/>
  <c r="B391" i="5"/>
  <c r="AB390" i="5"/>
  <c r="AA390" i="5"/>
  <c r="B390" i="5"/>
  <c r="AB389" i="5"/>
  <c r="AA389" i="5"/>
  <c r="B389" i="5"/>
  <c r="AB388" i="5"/>
  <c r="AA388" i="5"/>
  <c r="B388" i="5"/>
  <c r="AB387" i="5"/>
  <c r="AA387" i="5"/>
  <c r="S387" i="5"/>
  <c r="O387" i="5"/>
  <c r="K387" i="5"/>
  <c r="G387" i="5"/>
  <c r="B387" i="5"/>
  <c r="AB386" i="5"/>
  <c r="AA386" i="5"/>
  <c r="S386" i="5"/>
  <c r="O386" i="5"/>
  <c r="K386" i="5"/>
  <c r="G386" i="5"/>
  <c r="B386" i="5"/>
  <c r="AB385" i="5"/>
  <c r="AA385" i="5"/>
  <c r="B385" i="5"/>
  <c r="AB384" i="5"/>
  <c r="AA384" i="5"/>
  <c r="B384" i="5"/>
  <c r="AB383" i="5"/>
  <c r="AA383" i="5"/>
  <c r="B383" i="5"/>
  <c r="AB382" i="5"/>
  <c r="AA382" i="5"/>
  <c r="B382" i="5"/>
  <c r="AB381" i="5"/>
  <c r="AA381" i="5"/>
  <c r="S381" i="5"/>
  <c r="O381" i="5"/>
  <c r="K381" i="5"/>
  <c r="G381" i="5"/>
  <c r="B381" i="5"/>
  <c r="AB380" i="5"/>
  <c r="AA380" i="5"/>
  <c r="B380" i="5"/>
  <c r="AB379" i="5"/>
  <c r="AA379" i="5"/>
  <c r="B379" i="5"/>
  <c r="AB378" i="5"/>
  <c r="AA378" i="5"/>
  <c r="B378" i="5"/>
  <c r="AB377" i="5"/>
  <c r="AA377" i="5"/>
  <c r="B377" i="5"/>
  <c r="AB376" i="5"/>
  <c r="AA376" i="5"/>
  <c r="B376" i="5"/>
  <c r="AB375" i="5"/>
  <c r="AA375" i="5"/>
  <c r="B375" i="5"/>
  <c r="AB374" i="5"/>
  <c r="AA374" i="5"/>
  <c r="S374" i="5"/>
  <c r="O374" i="5"/>
  <c r="K374" i="5"/>
  <c r="G374" i="5"/>
  <c r="B374" i="5"/>
  <c r="AB373" i="5"/>
  <c r="AA373" i="5"/>
  <c r="S373" i="5"/>
  <c r="O373" i="5"/>
  <c r="K373" i="5"/>
  <c r="G373" i="5"/>
  <c r="B373" i="5"/>
  <c r="AB372" i="5"/>
  <c r="AA372" i="5"/>
  <c r="S372" i="5"/>
  <c r="O372" i="5"/>
  <c r="K372" i="5"/>
  <c r="G372" i="5"/>
  <c r="B372" i="5"/>
  <c r="AB371" i="5"/>
  <c r="AA371" i="5"/>
  <c r="B371" i="5"/>
  <c r="AB370" i="5"/>
  <c r="AA370" i="5"/>
  <c r="B370" i="5"/>
  <c r="AB369" i="5"/>
  <c r="AA369" i="5"/>
  <c r="B369" i="5"/>
  <c r="AB368" i="5"/>
  <c r="AA368" i="5"/>
  <c r="B368" i="5"/>
  <c r="AB367" i="5"/>
  <c r="AA367" i="5"/>
  <c r="B367" i="5"/>
  <c r="AB366" i="5"/>
  <c r="AA366" i="5"/>
  <c r="B366" i="5"/>
  <c r="AB365" i="5"/>
  <c r="AA365" i="5"/>
  <c r="B365" i="5"/>
  <c r="AB364" i="5"/>
  <c r="AA364" i="5"/>
  <c r="B364" i="5"/>
  <c r="AB363" i="5"/>
  <c r="AA363" i="5"/>
  <c r="B363" i="5"/>
  <c r="AB362" i="5"/>
  <c r="AA362" i="5"/>
  <c r="B362" i="5"/>
  <c r="AB361" i="5"/>
  <c r="AA361" i="5"/>
  <c r="B361" i="5"/>
  <c r="AB360" i="5"/>
  <c r="AA360" i="5"/>
  <c r="B360" i="5"/>
  <c r="AB359" i="5"/>
  <c r="AA359" i="5"/>
  <c r="B359" i="5"/>
  <c r="AB358" i="5"/>
  <c r="AA358" i="5"/>
  <c r="B358" i="5"/>
  <c r="AB357" i="5"/>
  <c r="AA357" i="5"/>
  <c r="S357" i="5"/>
  <c r="O357" i="5"/>
  <c r="K357" i="5"/>
  <c r="G357" i="5"/>
  <c r="B357" i="5"/>
  <c r="AB356" i="5"/>
  <c r="AA356" i="5"/>
  <c r="B356" i="5"/>
  <c r="AB355" i="5"/>
  <c r="AA355" i="5"/>
  <c r="S355" i="5"/>
  <c r="O355" i="5"/>
  <c r="K355" i="5"/>
  <c r="G355" i="5"/>
  <c r="B355" i="5"/>
  <c r="AB354" i="5"/>
  <c r="AA354" i="5"/>
  <c r="B354" i="5"/>
  <c r="AB353" i="5"/>
  <c r="AA353" i="5"/>
  <c r="S353" i="5"/>
  <c r="O353" i="5"/>
  <c r="K353" i="5"/>
  <c r="G353" i="5"/>
  <c r="B353" i="5"/>
  <c r="AB352" i="5"/>
  <c r="AA352" i="5"/>
  <c r="B352" i="5"/>
  <c r="AB351" i="5"/>
  <c r="AA351" i="5"/>
  <c r="B351" i="5"/>
  <c r="AB350" i="5"/>
  <c r="AA350" i="5"/>
  <c r="B350" i="5"/>
  <c r="AB349" i="5"/>
  <c r="AA349" i="5"/>
  <c r="B349" i="5"/>
  <c r="AB348" i="5"/>
  <c r="AA348" i="5"/>
  <c r="B348" i="5"/>
  <c r="AB347" i="5"/>
  <c r="AA347" i="5"/>
  <c r="B347" i="5"/>
  <c r="AB346" i="5"/>
  <c r="AA346" i="5"/>
  <c r="B346" i="5"/>
  <c r="AB345" i="5"/>
  <c r="AA345" i="5"/>
  <c r="B345" i="5"/>
  <c r="AB344" i="5"/>
  <c r="AA344" i="5"/>
  <c r="B344" i="5"/>
  <c r="AB343" i="5"/>
  <c r="AA343" i="5"/>
  <c r="B343" i="5"/>
  <c r="AB342" i="5"/>
  <c r="AA342" i="5"/>
  <c r="B342" i="5"/>
  <c r="AB341" i="5"/>
  <c r="AA341" i="5"/>
  <c r="B341" i="5"/>
  <c r="AB340" i="5"/>
  <c r="AA340" i="5"/>
  <c r="S340" i="5"/>
  <c r="O340" i="5"/>
  <c r="K340" i="5"/>
  <c r="G340" i="5"/>
  <c r="B340" i="5"/>
  <c r="AB339" i="5"/>
  <c r="AA339" i="5"/>
  <c r="B339" i="5"/>
  <c r="AB338" i="5"/>
  <c r="AA338" i="5"/>
  <c r="B338" i="5"/>
  <c r="AB337" i="5"/>
  <c r="AA337" i="5"/>
  <c r="B337" i="5"/>
  <c r="AB336" i="5"/>
  <c r="AA336" i="5"/>
  <c r="B336" i="5"/>
  <c r="AB335" i="5"/>
  <c r="AA335" i="5"/>
  <c r="B335" i="5"/>
  <c r="AB334" i="5"/>
  <c r="AA334" i="5"/>
  <c r="S334" i="5"/>
  <c r="O334" i="5"/>
  <c r="K334" i="5"/>
  <c r="G334" i="5"/>
  <c r="B334" i="5"/>
  <c r="AB333" i="5"/>
  <c r="AA333" i="5"/>
  <c r="B333" i="5"/>
  <c r="AB332" i="5"/>
  <c r="AA332" i="5"/>
  <c r="B332" i="5"/>
  <c r="AB331" i="5"/>
  <c r="AA331" i="5"/>
  <c r="B331" i="5"/>
  <c r="AB330" i="5"/>
  <c r="AA330" i="5"/>
  <c r="B330" i="5"/>
  <c r="AB329" i="5"/>
  <c r="AA329" i="5"/>
  <c r="S329" i="5"/>
  <c r="O329" i="5"/>
  <c r="K329" i="5"/>
  <c r="G329" i="5"/>
  <c r="B329" i="5"/>
  <c r="AB328" i="5"/>
  <c r="AA328" i="5"/>
  <c r="S328" i="5"/>
  <c r="O328" i="5"/>
  <c r="K328" i="5"/>
  <c r="G328" i="5"/>
  <c r="B328" i="5"/>
  <c r="AB327" i="5"/>
  <c r="AA327" i="5"/>
  <c r="S327" i="5"/>
  <c r="O327" i="5"/>
  <c r="K327" i="5"/>
  <c r="G327" i="5"/>
  <c r="B327" i="5"/>
  <c r="AB326" i="5"/>
  <c r="AA326" i="5"/>
  <c r="S326" i="5"/>
  <c r="O326" i="5"/>
  <c r="K326" i="5"/>
  <c r="G326" i="5"/>
  <c r="B326" i="5"/>
  <c r="AB325" i="5"/>
  <c r="AA325" i="5"/>
  <c r="S325" i="5"/>
  <c r="O325" i="5"/>
  <c r="K325" i="5"/>
  <c r="G325" i="5"/>
  <c r="B325" i="5"/>
  <c r="AB324" i="5"/>
  <c r="AA324" i="5"/>
  <c r="S324" i="5"/>
  <c r="O324" i="5"/>
  <c r="K324" i="5"/>
  <c r="G324" i="5"/>
  <c r="B324" i="5"/>
  <c r="AB323" i="5"/>
  <c r="AA323" i="5"/>
  <c r="S323" i="5"/>
  <c r="O323" i="5"/>
  <c r="K323" i="5"/>
  <c r="G323" i="5"/>
  <c r="B323" i="5"/>
  <c r="AB322" i="5"/>
  <c r="AA322" i="5"/>
  <c r="S322" i="5"/>
  <c r="O322" i="5"/>
  <c r="K322" i="5"/>
  <c r="G322" i="5"/>
  <c r="B322" i="5"/>
  <c r="AB321" i="5"/>
  <c r="AA321" i="5"/>
  <c r="S321" i="5"/>
  <c r="O321" i="5"/>
  <c r="K321" i="5"/>
  <c r="G321" i="5"/>
  <c r="B321" i="5"/>
  <c r="AB320" i="5"/>
  <c r="AA320" i="5"/>
  <c r="S320" i="5"/>
  <c r="O320" i="5"/>
  <c r="K320" i="5"/>
  <c r="G320" i="5"/>
  <c r="B320" i="5"/>
  <c r="AB319" i="5"/>
  <c r="AA319" i="5"/>
  <c r="S319" i="5"/>
  <c r="O319" i="5"/>
  <c r="K319" i="5"/>
  <c r="G319" i="5"/>
  <c r="B319" i="5"/>
  <c r="AB318" i="5"/>
  <c r="AA318" i="5"/>
  <c r="S318" i="5"/>
  <c r="O318" i="5"/>
  <c r="K318" i="5"/>
  <c r="G318" i="5"/>
  <c r="B318" i="5"/>
  <c r="AB317" i="5"/>
  <c r="AA317" i="5"/>
  <c r="S317" i="5"/>
  <c r="O317" i="5"/>
  <c r="K317" i="5"/>
  <c r="G317" i="5"/>
  <c r="B317" i="5"/>
  <c r="AB316" i="5"/>
  <c r="AA316" i="5"/>
  <c r="S316" i="5"/>
  <c r="O316" i="5"/>
  <c r="K316" i="5"/>
  <c r="G316" i="5"/>
  <c r="B316" i="5"/>
  <c r="AB315" i="5"/>
  <c r="AA315" i="5"/>
  <c r="S315" i="5"/>
  <c r="O315" i="5"/>
  <c r="K315" i="5"/>
  <c r="G315" i="5"/>
  <c r="B315" i="5"/>
  <c r="AB314" i="5"/>
  <c r="AA314" i="5"/>
  <c r="S314" i="5"/>
  <c r="O314" i="5"/>
  <c r="K314" i="5"/>
  <c r="G314" i="5"/>
  <c r="B314" i="5"/>
  <c r="AB313" i="5"/>
  <c r="AA313" i="5"/>
  <c r="S313" i="5"/>
  <c r="O313" i="5"/>
  <c r="K313" i="5"/>
  <c r="G313" i="5"/>
  <c r="B313" i="5"/>
  <c r="AB312" i="5"/>
  <c r="AA312" i="5"/>
  <c r="S312" i="5"/>
  <c r="O312" i="5"/>
  <c r="K312" i="5"/>
  <c r="G312" i="5"/>
  <c r="B312" i="5"/>
  <c r="AB311" i="5"/>
  <c r="AA311" i="5"/>
  <c r="B311" i="5"/>
  <c r="AB310" i="5"/>
  <c r="AA310" i="5"/>
  <c r="B310" i="5"/>
  <c r="AB309" i="5"/>
  <c r="AA309" i="5"/>
  <c r="S309" i="5"/>
  <c r="O309" i="5"/>
  <c r="K309" i="5"/>
  <c r="G309" i="5"/>
  <c r="B309" i="5"/>
  <c r="AB308" i="5"/>
  <c r="AA308" i="5"/>
  <c r="S308" i="5"/>
  <c r="O308" i="5"/>
  <c r="K308" i="5"/>
  <c r="G308" i="5"/>
  <c r="B308" i="5"/>
  <c r="AB307" i="5"/>
  <c r="AA307" i="5"/>
  <c r="S307" i="5"/>
  <c r="O307" i="5"/>
  <c r="K307" i="5"/>
  <c r="G307" i="5"/>
  <c r="B307" i="5"/>
  <c r="AB306" i="5"/>
  <c r="AA306" i="5"/>
  <c r="S306" i="5"/>
  <c r="O306" i="5"/>
  <c r="K306" i="5"/>
  <c r="G306" i="5"/>
  <c r="B306" i="5"/>
  <c r="AB305" i="5"/>
  <c r="AA305" i="5"/>
  <c r="S305" i="5"/>
  <c r="O305" i="5"/>
  <c r="K305" i="5"/>
  <c r="G305" i="5"/>
  <c r="B305" i="5"/>
  <c r="AB304" i="5"/>
  <c r="AA304" i="5"/>
  <c r="S304" i="5"/>
  <c r="O304" i="5"/>
  <c r="K304" i="5"/>
  <c r="G304" i="5"/>
  <c r="B304" i="5"/>
  <c r="AB303" i="5"/>
  <c r="AA303" i="5"/>
  <c r="S303" i="5"/>
  <c r="O303" i="5"/>
  <c r="K303" i="5"/>
  <c r="G303" i="5"/>
  <c r="B303" i="5"/>
  <c r="AB302" i="5"/>
  <c r="AA302" i="5"/>
  <c r="S302" i="5"/>
  <c r="O302" i="5"/>
  <c r="K302" i="5"/>
  <c r="G302" i="5"/>
  <c r="B302" i="5"/>
  <c r="AB301" i="5"/>
  <c r="AA301" i="5"/>
  <c r="S301" i="5"/>
  <c r="O301" i="5"/>
  <c r="K301" i="5"/>
  <c r="G301" i="5"/>
  <c r="B301" i="5"/>
  <c r="AB300" i="5"/>
  <c r="AA300" i="5"/>
  <c r="S300" i="5"/>
  <c r="O300" i="5"/>
  <c r="K300" i="5"/>
  <c r="G300" i="5"/>
  <c r="B300" i="5"/>
  <c r="AB299" i="5"/>
  <c r="AA299" i="5"/>
  <c r="S299" i="5"/>
  <c r="O299" i="5"/>
  <c r="K299" i="5"/>
  <c r="G299" i="5"/>
  <c r="B299" i="5"/>
  <c r="AB298" i="5"/>
  <c r="AA298" i="5"/>
  <c r="S298" i="5"/>
  <c r="O298" i="5"/>
  <c r="K298" i="5"/>
  <c r="G298" i="5"/>
  <c r="B298" i="5"/>
  <c r="AB297" i="5"/>
  <c r="AA297" i="5"/>
  <c r="S297" i="5"/>
  <c r="O297" i="5"/>
  <c r="K297" i="5"/>
  <c r="G297" i="5"/>
  <c r="B297" i="5"/>
  <c r="AB296" i="5"/>
  <c r="AA296" i="5"/>
  <c r="S296" i="5"/>
  <c r="O296" i="5"/>
  <c r="K296" i="5"/>
  <c r="G296" i="5"/>
  <c r="B296" i="5"/>
  <c r="AB295" i="5"/>
  <c r="AA295" i="5"/>
  <c r="S295" i="5"/>
  <c r="O295" i="5"/>
  <c r="K295" i="5"/>
  <c r="G295" i="5"/>
  <c r="B295" i="5"/>
  <c r="AB294" i="5"/>
  <c r="AA294" i="5"/>
  <c r="S294" i="5"/>
  <c r="O294" i="5"/>
  <c r="K294" i="5"/>
  <c r="G294" i="5"/>
  <c r="B294" i="5"/>
  <c r="AB293" i="5"/>
  <c r="AA293" i="5"/>
  <c r="S293" i="5"/>
  <c r="O293" i="5"/>
  <c r="K293" i="5"/>
  <c r="G293" i="5"/>
  <c r="B293" i="5"/>
  <c r="AB292" i="5"/>
  <c r="AA292" i="5"/>
  <c r="S292" i="5"/>
  <c r="O292" i="5"/>
  <c r="K292" i="5"/>
  <c r="G292" i="5"/>
  <c r="B292" i="5"/>
  <c r="AB291" i="5"/>
  <c r="AA291" i="5"/>
  <c r="S291" i="5"/>
  <c r="O291" i="5"/>
  <c r="K291" i="5"/>
  <c r="G291" i="5"/>
  <c r="B291" i="5"/>
  <c r="AB290" i="5"/>
  <c r="AA290" i="5"/>
  <c r="S290" i="5"/>
  <c r="O290" i="5"/>
  <c r="K290" i="5"/>
  <c r="G290" i="5"/>
  <c r="B290" i="5"/>
  <c r="AB289" i="5"/>
  <c r="AA289" i="5"/>
  <c r="B289" i="5"/>
  <c r="AB288" i="5"/>
  <c r="AA288" i="5"/>
  <c r="B288" i="5"/>
  <c r="AB287" i="5"/>
  <c r="AA287" i="5"/>
  <c r="S287" i="5"/>
  <c r="O287" i="5"/>
  <c r="K287" i="5"/>
  <c r="G287" i="5"/>
  <c r="B287" i="5"/>
  <c r="AB286" i="5"/>
  <c r="AA286" i="5"/>
  <c r="S286" i="5"/>
  <c r="O286" i="5"/>
  <c r="K286" i="5"/>
  <c r="G286" i="5"/>
  <c r="B286" i="5"/>
  <c r="AB285" i="5"/>
  <c r="AA285" i="5"/>
  <c r="S285" i="5"/>
  <c r="O285" i="5"/>
  <c r="K285" i="5"/>
  <c r="G285" i="5"/>
  <c r="B285" i="5"/>
  <c r="AB284" i="5"/>
  <c r="AA284" i="5"/>
  <c r="S284" i="5"/>
  <c r="O284" i="5"/>
  <c r="K284" i="5"/>
  <c r="G284" i="5"/>
  <c r="B284" i="5"/>
  <c r="AB283" i="5"/>
  <c r="AA283" i="5"/>
  <c r="S283" i="5"/>
  <c r="O283" i="5"/>
  <c r="K283" i="5"/>
  <c r="G283" i="5"/>
  <c r="B283" i="5"/>
  <c r="AB282" i="5"/>
  <c r="AA282" i="5"/>
  <c r="S282" i="5"/>
  <c r="O282" i="5"/>
  <c r="K282" i="5"/>
  <c r="G282" i="5"/>
  <c r="B282" i="5"/>
  <c r="AB281" i="5"/>
  <c r="AA281" i="5"/>
  <c r="S281" i="5"/>
  <c r="O281" i="5"/>
  <c r="K281" i="5"/>
  <c r="G281" i="5"/>
  <c r="B281" i="5"/>
  <c r="AB280" i="5"/>
  <c r="AA280" i="5"/>
  <c r="S280" i="5"/>
  <c r="O280" i="5"/>
  <c r="K280" i="5"/>
  <c r="G280" i="5"/>
  <c r="B280" i="5"/>
  <c r="AB279" i="5"/>
  <c r="AA279" i="5"/>
  <c r="S279" i="5"/>
  <c r="O279" i="5"/>
  <c r="K279" i="5"/>
  <c r="G279" i="5"/>
  <c r="B279" i="5"/>
  <c r="AB278" i="5"/>
  <c r="AA278" i="5"/>
  <c r="S278" i="5"/>
  <c r="O278" i="5"/>
  <c r="K278" i="5"/>
  <c r="G278" i="5"/>
  <c r="B278" i="5"/>
  <c r="AB277" i="5"/>
  <c r="AA277" i="5"/>
  <c r="S277" i="5"/>
  <c r="O277" i="5"/>
  <c r="K277" i="5"/>
  <c r="G277" i="5"/>
  <c r="B277" i="5"/>
  <c r="AB276" i="5"/>
  <c r="AA276" i="5"/>
  <c r="S276" i="5"/>
  <c r="O276" i="5"/>
  <c r="K276" i="5"/>
  <c r="G276" i="5"/>
  <c r="B276" i="5"/>
  <c r="AB275" i="5"/>
  <c r="AA275" i="5"/>
  <c r="S275" i="5"/>
  <c r="O275" i="5"/>
  <c r="K275" i="5"/>
  <c r="G275" i="5"/>
  <c r="B275" i="5"/>
  <c r="AB274" i="5"/>
  <c r="AA274" i="5"/>
  <c r="S274" i="5"/>
  <c r="O274" i="5"/>
  <c r="K274" i="5"/>
  <c r="G274" i="5"/>
  <c r="B274" i="5"/>
  <c r="AB273" i="5"/>
  <c r="AA273" i="5"/>
  <c r="S273" i="5"/>
  <c r="O273" i="5"/>
  <c r="K273" i="5"/>
  <c r="G273" i="5"/>
  <c r="B273" i="5"/>
  <c r="AB272" i="5"/>
  <c r="AA272" i="5"/>
  <c r="S272" i="5"/>
  <c r="O272" i="5"/>
  <c r="K272" i="5"/>
  <c r="G272" i="5"/>
  <c r="B272" i="5"/>
  <c r="AB271" i="5"/>
  <c r="AA271" i="5"/>
  <c r="S271" i="5"/>
  <c r="O271" i="5"/>
  <c r="K271" i="5"/>
  <c r="G271" i="5"/>
  <c r="B271" i="5"/>
  <c r="AB270" i="5"/>
  <c r="AA270" i="5"/>
  <c r="S270" i="5"/>
  <c r="O270" i="5"/>
  <c r="K270" i="5"/>
  <c r="G270" i="5"/>
  <c r="B270" i="5"/>
  <c r="AB269" i="5"/>
  <c r="AA269" i="5"/>
  <c r="S269" i="5"/>
  <c r="O269" i="5"/>
  <c r="K269" i="5"/>
  <c r="G269" i="5"/>
  <c r="B269" i="5"/>
  <c r="AB268" i="5"/>
  <c r="AA268" i="5"/>
  <c r="S268" i="5"/>
  <c r="O268" i="5"/>
  <c r="K268" i="5"/>
  <c r="G268" i="5"/>
  <c r="B268" i="5"/>
  <c r="AB267" i="5"/>
  <c r="AA267" i="5"/>
  <c r="B267" i="5"/>
  <c r="AB266" i="5"/>
  <c r="AA266" i="5"/>
  <c r="B266" i="5"/>
  <c r="AB265" i="5"/>
  <c r="AA265" i="5"/>
  <c r="B265" i="5"/>
  <c r="AB264" i="5"/>
  <c r="AA264" i="5"/>
  <c r="S264" i="5"/>
  <c r="O264" i="5"/>
  <c r="K264" i="5"/>
  <c r="G264" i="5"/>
  <c r="B264" i="5"/>
  <c r="AB263" i="5"/>
  <c r="AA263" i="5"/>
  <c r="S263" i="5"/>
  <c r="O263" i="5"/>
  <c r="K263" i="5"/>
  <c r="G263" i="5"/>
  <c r="B263" i="5"/>
  <c r="AB262" i="5"/>
  <c r="AA262" i="5"/>
  <c r="S262" i="5"/>
  <c r="O262" i="5"/>
  <c r="K262" i="5"/>
  <c r="G262" i="5"/>
  <c r="B262" i="5"/>
  <c r="AB261" i="5"/>
  <c r="AA261" i="5"/>
  <c r="S261" i="5"/>
  <c r="O261" i="5"/>
  <c r="K261" i="5"/>
  <c r="G261" i="5"/>
  <c r="B261" i="5"/>
  <c r="AB260" i="5"/>
  <c r="AA260" i="5"/>
  <c r="S260" i="5"/>
  <c r="O260" i="5"/>
  <c r="K260" i="5"/>
  <c r="G260" i="5"/>
  <c r="B260" i="5"/>
  <c r="AB259" i="5"/>
  <c r="AA259" i="5"/>
  <c r="S259" i="5"/>
  <c r="O259" i="5"/>
  <c r="K259" i="5"/>
  <c r="G259" i="5"/>
  <c r="B259" i="5"/>
  <c r="AB258" i="5"/>
  <c r="AA258" i="5"/>
  <c r="S258" i="5"/>
  <c r="O258" i="5"/>
  <c r="K258" i="5"/>
  <c r="G258" i="5"/>
  <c r="B258" i="5"/>
  <c r="AB257" i="5"/>
  <c r="AA257" i="5"/>
  <c r="S257" i="5"/>
  <c r="O257" i="5"/>
  <c r="K257" i="5"/>
  <c r="G257" i="5"/>
  <c r="B257" i="5"/>
  <c r="AB256" i="5"/>
  <c r="AA256" i="5"/>
  <c r="S256" i="5"/>
  <c r="O256" i="5"/>
  <c r="K256" i="5"/>
  <c r="G256" i="5"/>
  <c r="B256" i="5"/>
  <c r="AB255" i="5"/>
  <c r="AA255" i="5"/>
  <c r="B255" i="5"/>
  <c r="AB254" i="5"/>
  <c r="AA254" i="5"/>
  <c r="B254" i="5"/>
  <c r="AB253" i="5"/>
  <c r="AA253" i="5"/>
  <c r="B253" i="5"/>
  <c r="AB252" i="5"/>
  <c r="AA252" i="5"/>
  <c r="S252" i="5"/>
  <c r="O252" i="5"/>
  <c r="K252" i="5"/>
  <c r="G252" i="5"/>
  <c r="B252" i="5"/>
  <c r="AB251" i="5"/>
  <c r="AA251" i="5"/>
  <c r="S251" i="5"/>
  <c r="O251" i="5"/>
  <c r="K251" i="5"/>
  <c r="G251" i="5"/>
  <c r="B251" i="5"/>
  <c r="AB250" i="5"/>
  <c r="AA250" i="5"/>
  <c r="S250" i="5"/>
  <c r="O250" i="5"/>
  <c r="K250" i="5"/>
  <c r="G250" i="5"/>
  <c r="B250" i="5"/>
  <c r="AB249" i="5"/>
  <c r="AA249" i="5"/>
  <c r="S249" i="5"/>
  <c r="O249" i="5"/>
  <c r="K249" i="5"/>
  <c r="G249" i="5"/>
  <c r="B249" i="5"/>
  <c r="AB248" i="5"/>
  <c r="AA248" i="5"/>
  <c r="B248" i="5"/>
  <c r="AB247" i="5"/>
  <c r="AA247" i="5"/>
  <c r="B247" i="5"/>
  <c r="AB246" i="5"/>
  <c r="AA246" i="5"/>
  <c r="S246" i="5"/>
  <c r="O246" i="5"/>
  <c r="K246" i="5"/>
  <c r="G246" i="5"/>
  <c r="B246" i="5"/>
  <c r="AB245" i="5"/>
  <c r="AA245" i="5"/>
  <c r="B245" i="5"/>
  <c r="AB244" i="5"/>
  <c r="AA244" i="5"/>
  <c r="B244" i="5"/>
  <c r="AB243" i="5"/>
  <c r="AA243" i="5"/>
  <c r="B243" i="5"/>
  <c r="AB242" i="5"/>
  <c r="AA242" i="5"/>
  <c r="B242" i="5"/>
  <c r="AB241" i="5"/>
  <c r="AA241" i="5"/>
  <c r="B241" i="5"/>
  <c r="AB240" i="5"/>
  <c r="AA240" i="5"/>
  <c r="B240" i="5"/>
  <c r="AB239" i="5"/>
  <c r="AA239" i="5"/>
  <c r="B239" i="5"/>
  <c r="AB238" i="5"/>
  <c r="AA238" i="5"/>
  <c r="S238" i="5"/>
  <c r="O238" i="5"/>
  <c r="K238" i="5"/>
  <c r="G238" i="5"/>
  <c r="B238" i="5"/>
  <c r="AB237" i="5"/>
  <c r="AA237" i="5"/>
  <c r="S237" i="5"/>
  <c r="O237" i="5"/>
  <c r="K237" i="5"/>
  <c r="G237" i="5"/>
  <c r="B237" i="5"/>
  <c r="AB236" i="5"/>
  <c r="AA236" i="5"/>
  <c r="B236" i="5"/>
  <c r="AB235" i="5"/>
  <c r="AA235" i="5"/>
  <c r="S235" i="5"/>
  <c r="O235" i="5"/>
  <c r="K235" i="5"/>
  <c r="G235" i="5"/>
  <c r="B235" i="5"/>
  <c r="AB234" i="5"/>
  <c r="AA234" i="5"/>
  <c r="S234" i="5"/>
  <c r="O234" i="5"/>
  <c r="K234" i="5"/>
  <c r="G234" i="5"/>
  <c r="B234" i="5"/>
  <c r="AB233" i="5"/>
  <c r="AA233" i="5"/>
  <c r="B233" i="5"/>
  <c r="AB232" i="5"/>
  <c r="AA232" i="5"/>
  <c r="B232" i="5"/>
  <c r="AB231" i="5"/>
  <c r="AA231" i="5"/>
  <c r="B231" i="5"/>
  <c r="AB230" i="5"/>
  <c r="AA230" i="5"/>
  <c r="B230" i="5"/>
  <c r="AB229" i="5"/>
  <c r="AA229" i="5"/>
  <c r="S229" i="5"/>
  <c r="O229" i="5"/>
  <c r="K229" i="5"/>
  <c r="G229" i="5"/>
  <c r="B229" i="5"/>
  <c r="AB228" i="5"/>
  <c r="AA228" i="5"/>
  <c r="B228" i="5"/>
  <c r="AB227" i="5"/>
  <c r="AA227" i="5"/>
  <c r="B227" i="5"/>
  <c r="AB226" i="5"/>
  <c r="AA226" i="5"/>
  <c r="S226" i="5"/>
  <c r="O226" i="5"/>
  <c r="K226" i="5"/>
  <c r="G226" i="5"/>
  <c r="B226" i="5"/>
  <c r="AB225" i="5"/>
  <c r="AA225" i="5"/>
  <c r="S225" i="5"/>
  <c r="O225" i="5"/>
  <c r="K225" i="5"/>
  <c r="G225" i="5"/>
  <c r="B225" i="5"/>
  <c r="AB224" i="5"/>
  <c r="AA224" i="5"/>
  <c r="B224" i="5"/>
  <c r="AB223" i="5"/>
  <c r="AA223" i="5"/>
  <c r="S223" i="5"/>
  <c r="O223" i="5"/>
  <c r="K223" i="5"/>
  <c r="G223" i="5"/>
  <c r="B223" i="5"/>
  <c r="AB222" i="5"/>
  <c r="AA222" i="5"/>
  <c r="S222" i="5"/>
  <c r="O222" i="5"/>
  <c r="K222" i="5"/>
  <c r="G222" i="5"/>
  <c r="B222" i="5"/>
  <c r="AB221" i="5"/>
  <c r="AA221" i="5"/>
  <c r="S221" i="5"/>
  <c r="O221" i="5"/>
  <c r="K221" i="5"/>
  <c r="G221" i="5"/>
  <c r="B221" i="5"/>
  <c r="AB220" i="5"/>
  <c r="AA220" i="5"/>
  <c r="S220" i="5"/>
  <c r="O220" i="5"/>
  <c r="K220" i="5"/>
  <c r="G220" i="5"/>
  <c r="B220" i="5"/>
  <c r="AB219" i="5"/>
  <c r="AA219" i="5"/>
  <c r="S219" i="5"/>
  <c r="O219" i="5"/>
  <c r="K219" i="5"/>
  <c r="G219" i="5"/>
  <c r="B219" i="5"/>
  <c r="AB218" i="5"/>
  <c r="AA218" i="5"/>
  <c r="S218" i="5"/>
  <c r="O218" i="5"/>
  <c r="K218" i="5"/>
  <c r="G218" i="5"/>
  <c r="B218" i="5"/>
  <c r="AB217" i="5"/>
  <c r="AA217" i="5"/>
  <c r="B217" i="5"/>
  <c r="AB216" i="5"/>
  <c r="AA216" i="5"/>
  <c r="B216" i="5"/>
  <c r="AB215" i="5"/>
  <c r="AA215" i="5"/>
  <c r="S215" i="5"/>
  <c r="O215" i="5"/>
  <c r="K215" i="5"/>
  <c r="G215" i="5"/>
  <c r="B215" i="5"/>
  <c r="AB214" i="5"/>
  <c r="AA214" i="5"/>
  <c r="S214" i="5"/>
  <c r="O214" i="5"/>
  <c r="K214" i="5"/>
  <c r="G214" i="5"/>
  <c r="B214" i="5"/>
  <c r="AB213" i="5"/>
  <c r="AA213" i="5"/>
  <c r="S213" i="5"/>
  <c r="O213" i="5"/>
  <c r="K213" i="5"/>
  <c r="G213" i="5"/>
  <c r="B213" i="5"/>
  <c r="AB212" i="5"/>
  <c r="AA212" i="5"/>
  <c r="S212" i="5"/>
  <c r="O212" i="5"/>
  <c r="K212" i="5"/>
  <c r="G212" i="5"/>
  <c r="B212" i="5"/>
  <c r="AB211" i="5"/>
  <c r="AA211" i="5"/>
  <c r="S211" i="5"/>
  <c r="O211" i="5"/>
  <c r="K211" i="5"/>
  <c r="G211" i="5"/>
  <c r="B211" i="5"/>
  <c r="AB210" i="5"/>
  <c r="AA210" i="5"/>
  <c r="S210" i="5"/>
  <c r="O210" i="5"/>
  <c r="K210" i="5"/>
  <c r="G210" i="5"/>
  <c r="B210" i="5"/>
  <c r="AB209" i="5"/>
  <c r="AA209" i="5"/>
  <c r="S209" i="5"/>
  <c r="O209" i="5"/>
  <c r="K209" i="5"/>
  <c r="G209" i="5"/>
  <c r="B209" i="5"/>
  <c r="AB208" i="5"/>
  <c r="AA208" i="5"/>
  <c r="S208" i="5"/>
  <c r="O208" i="5"/>
  <c r="K208" i="5"/>
  <c r="G208" i="5"/>
  <c r="B208" i="5"/>
  <c r="AB207" i="5"/>
  <c r="AA207" i="5"/>
  <c r="S207" i="5"/>
  <c r="O207" i="5"/>
  <c r="K207" i="5"/>
  <c r="G207" i="5"/>
  <c r="B207" i="5"/>
  <c r="AB206" i="5"/>
  <c r="AA206" i="5"/>
  <c r="B206" i="5"/>
  <c r="AB205" i="5"/>
  <c r="AA205" i="5"/>
  <c r="S205" i="5"/>
  <c r="O205" i="5"/>
  <c r="K205" i="5"/>
  <c r="G205" i="5"/>
  <c r="B205" i="5"/>
  <c r="AB204" i="5"/>
  <c r="AA204" i="5"/>
  <c r="S204" i="5"/>
  <c r="O204" i="5"/>
  <c r="K204" i="5"/>
  <c r="G204" i="5"/>
  <c r="B204" i="5"/>
  <c r="AB203" i="5"/>
  <c r="AA203" i="5"/>
  <c r="S203" i="5"/>
  <c r="O203" i="5"/>
  <c r="K203" i="5"/>
  <c r="G203" i="5"/>
  <c r="B203" i="5"/>
  <c r="AB202" i="5"/>
  <c r="AA202" i="5"/>
  <c r="B202" i="5"/>
  <c r="AB201" i="5"/>
  <c r="AA201" i="5"/>
  <c r="B201" i="5"/>
  <c r="AB200" i="5"/>
  <c r="AA200" i="5"/>
  <c r="B200" i="5"/>
  <c r="AB199" i="5"/>
  <c r="AA199" i="5"/>
  <c r="B199" i="5"/>
  <c r="AB198" i="5"/>
  <c r="AA198" i="5"/>
  <c r="B198" i="5"/>
  <c r="AB197" i="5"/>
  <c r="AA197" i="5"/>
  <c r="S197" i="5"/>
  <c r="O197" i="5"/>
  <c r="K197" i="5"/>
  <c r="G197" i="5"/>
  <c r="B197" i="5"/>
  <c r="AB196" i="5"/>
  <c r="AA196" i="5"/>
  <c r="B196" i="5"/>
  <c r="AB195" i="5"/>
  <c r="AA195" i="5"/>
  <c r="B195" i="5"/>
  <c r="AB194" i="5"/>
  <c r="AA194" i="5"/>
  <c r="S194" i="5"/>
  <c r="O194" i="5"/>
  <c r="K194" i="5"/>
  <c r="G194" i="5"/>
  <c r="B194" i="5"/>
  <c r="AB193" i="5"/>
  <c r="AA193" i="5"/>
  <c r="S193" i="5"/>
  <c r="O193" i="5"/>
  <c r="K193" i="5"/>
  <c r="G193" i="5"/>
  <c r="B193" i="5"/>
  <c r="AB192" i="5"/>
  <c r="AA192" i="5"/>
  <c r="S192" i="5"/>
  <c r="O192" i="5"/>
  <c r="K192" i="5"/>
  <c r="G192" i="5"/>
  <c r="B192" i="5"/>
  <c r="AB191" i="5"/>
  <c r="AA191" i="5"/>
  <c r="S191" i="5"/>
  <c r="O191" i="5"/>
  <c r="K191" i="5"/>
  <c r="G191" i="5"/>
  <c r="B191" i="5"/>
  <c r="AB190" i="5"/>
  <c r="AA190" i="5"/>
  <c r="B190" i="5"/>
  <c r="AB189" i="5"/>
  <c r="AA189" i="5"/>
  <c r="S189" i="5"/>
  <c r="O189" i="5"/>
  <c r="K189" i="5"/>
  <c r="G189" i="5"/>
  <c r="B189" i="5"/>
  <c r="AB188" i="5"/>
  <c r="AA188" i="5"/>
  <c r="S188" i="5"/>
  <c r="O188" i="5"/>
  <c r="K188" i="5"/>
  <c r="G188" i="5"/>
  <c r="B188" i="5"/>
  <c r="AB187" i="5"/>
  <c r="AA187" i="5"/>
  <c r="S187" i="5"/>
  <c r="O187" i="5"/>
  <c r="K187" i="5"/>
  <c r="G187" i="5"/>
  <c r="B187" i="5"/>
  <c r="AB186" i="5"/>
  <c r="AA186" i="5"/>
  <c r="B186" i="5"/>
  <c r="AB185" i="5"/>
  <c r="AA185" i="5"/>
  <c r="B185" i="5"/>
  <c r="AB184" i="5"/>
  <c r="AA184" i="5"/>
  <c r="S184" i="5"/>
  <c r="O184" i="5"/>
  <c r="K184" i="5"/>
  <c r="G184" i="5"/>
  <c r="B184" i="5"/>
  <c r="AB183" i="5"/>
  <c r="AA183" i="5"/>
  <c r="S183" i="5"/>
  <c r="O183" i="5"/>
  <c r="K183" i="5"/>
  <c r="G183" i="5"/>
  <c r="B183" i="5"/>
  <c r="AB182" i="5"/>
  <c r="AA182" i="5"/>
  <c r="S182" i="5"/>
  <c r="O182" i="5"/>
  <c r="K182" i="5"/>
  <c r="G182" i="5"/>
  <c r="B182" i="5"/>
  <c r="AB181" i="5"/>
  <c r="AA181" i="5"/>
  <c r="S181" i="5"/>
  <c r="O181" i="5"/>
  <c r="K181" i="5"/>
  <c r="G181" i="5"/>
  <c r="B181" i="5"/>
  <c r="AB180" i="5"/>
  <c r="AA180" i="5"/>
  <c r="B180" i="5"/>
  <c r="AB179" i="5"/>
  <c r="AA179" i="5"/>
  <c r="B179" i="5"/>
  <c r="AB178" i="5"/>
  <c r="AA178" i="5"/>
  <c r="S178" i="5"/>
  <c r="O178" i="5"/>
  <c r="K178" i="5"/>
  <c r="G178" i="5"/>
  <c r="B178" i="5"/>
  <c r="AB177" i="5"/>
  <c r="AA177" i="5"/>
  <c r="S177" i="5"/>
  <c r="O177" i="5"/>
  <c r="K177" i="5"/>
  <c r="G177" i="5"/>
  <c r="B177" i="5"/>
  <c r="AB176" i="5"/>
  <c r="AA176" i="5"/>
  <c r="S176" i="5"/>
  <c r="O176" i="5"/>
  <c r="K176" i="5"/>
  <c r="G176" i="5"/>
  <c r="B176" i="5"/>
  <c r="AB175" i="5"/>
  <c r="AA175" i="5"/>
  <c r="S175" i="5"/>
  <c r="O175" i="5"/>
  <c r="K175" i="5"/>
  <c r="G175" i="5"/>
  <c r="B175" i="5"/>
  <c r="AB174" i="5"/>
  <c r="AA174" i="5"/>
  <c r="S174" i="5"/>
  <c r="O174" i="5"/>
  <c r="K174" i="5"/>
  <c r="G174" i="5"/>
  <c r="B174" i="5"/>
  <c r="AB173" i="5"/>
  <c r="AA173" i="5"/>
  <c r="S173" i="5"/>
  <c r="O173" i="5"/>
  <c r="K173" i="5"/>
  <c r="G173" i="5"/>
  <c r="B173" i="5"/>
  <c r="AB172" i="5"/>
  <c r="AA172" i="5"/>
  <c r="S172" i="5"/>
  <c r="O172" i="5"/>
  <c r="K172" i="5"/>
  <c r="G172" i="5"/>
  <c r="B172" i="5"/>
  <c r="AB171" i="5"/>
  <c r="AA171" i="5"/>
  <c r="S171" i="5"/>
  <c r="O171" i="5"/>
  <c r="K171" i="5"/>
  <c r="G171" i="5"/>
  <c r="B171" i="5"/>
  <c r="AB170" i="5"/>
  <c r="AA170" i="5"/>
  <c r="S170" i="5"/>
  <c r="O170" i="5"/>
  <c r="K170" i="5"/>
  <c r="G170" i="5"/>
  <c r="B170" i="5"/>
  <c r="AB169" i="5"/>
  <c r="AA169" i="5"/>
  <c r="S169" i="5"/>
  <c r="O169" i="5"/>
  <c r="K169" i="5"/>
  <c r="G169" i="5"/>
  <c r="B169" i="5"/>
  <c r="AB168" i="5"/>
  <c r="AA168" i="5"/>
  <c r="S168" i="5"/>
  <c r="O168" i="5"/>
  <c r="K168" i="5"/>
  <c r="G168" i="5"/>
  <c r="B168" i="5"/>
  <c r="AB167" i="5"/>
  <c r="AA167" i="5"/>
  <c r="S167" i="5"/>
  <c r="O167" i="5"/>
  <c r="K167" i="5"/>
  <c r="G167" i="5"/>
  <c r="B167" i="5"/>
  <c r="AB166" i="5"/>
  <c r="AA166" i="5"/>
  <c r="S166" i="5"/>
  <c r="O166" i="5"/>
  <c r="K166" i="5"/>
  <c r="G166" i="5"/>
  <c r="B166" i="5"/>
  <c r="AB165" i="5"/>
  <c r="AA165" i="5"/>
  <c r="S165" i="5"/>
  <c r="O165" i="5"/>
  <c r="K165" i="5"/>
  <c r="G165" i="5"/>
  <c r="B165" i="5"/>
  <c r="AB164" i="5"/>
  <c r="AA164" i="5"/>
  <c r="S164" i="5"/>
  <c r="O164" i="5"/>
  <c r="K164" i="5"/>
  <c r="G164" i="5"/>
  <c r="B164" i="5"/>
  <c r="AB163" i="5"/>
  <c r="AA163" i="5"/>
  <c r="B163" i="5"/>
  <c r="AB162" i="5"/>
  <c r="AA162" i="5"/>
  <c r="S162" i="5"/>
  <c r="O162" i="5"/>
  <c r="K162" i="5"/>
  <c r="G162" i="5"/>
  <c r="B162" i="5"/>
  <c r="AB161" i="5"/>
  <c r="AA161" i="5"/>
  <c r="B161" i="5"/>
  <c r="AB160" i="5"/>
  <c r="AA160" i="5"/>
  <c r="B160" i="5"/>
  <c r="AB159" i="5"/>
  <c r="AA159" i="5"/>
  <c r="B159" i="5"/>
  <c r="AB158" i="5"/>
  <c r="AA158" i="5"/>
  <c r="B158" i="5"/>
  <c r="AB157" i="5"/>
  <c r="AA157" i="5"/>
  <c r="B157" i="5"/>
  <c r="AB156" i="5"/>
  <c r="AA156" i="5"/>
  <c r="B156" i="5"/>
  <c r="AB155" i="5"/>
  <c r="AA155" i="5"/>
  <c r="B155" i="5"/>
  <c r="AB154" i="5"/>
  <c r="AA154" i="5"/>
  <c r="B154" i="5"/>
  <c r="AB153" i="5"/>
  <c r="AA153" i="5"/>
  <c r="B153" i="5"/>
  <c r="AB152" i="5"/>
  <c r="AA152" i="5"/>
  <c r="B152" i="5"/>
  <c r="AB151" i="5"/>
  <c r="AA151" i="5"/>
  <c r="B151" i="5"/>
  <c r="AB150" i="5"/>
  <c r="AA150" i="5"/>
  <c r="B150" i="5"/>
  <c r="AB149" i="5"/>
  <c r="AA149" i="5"/>
  <c r="B149" i="5"/>
  <c r="AB148" i="5"/>
  <c r="AA148" i="5"/>
  <c r="B148" i="5"/>
  <c r="AB147" i="5"/>
  <c r="AA147" i="5"/>
  <c r="B147" i="5"/>
  <c r="AB146" i="5"/>
  <c r="AA146" i="5"/>
  <c r="B146" i="5"/>
  <c r="AB145" i="5"/>
  <c r="AA145" i="5"/>
  <c r="B145" i="5"/>
  <c r="AB144" i="5"/>
  <c r="AA144" i="5"/>
  <c r="B144" i="5"/>
  <c r="AB143" i="5"/>
  <c r="AA143" i="5"/>
  <c r="B143" i="5"/>
  <c r="AB142" i="5"/>
  <c r="AA142" i="5"/>
  <c r="S142" i="5"/>
  <c r="O142" i="5"/>
  <c r="K142" i="5"/>
  <c r="G142" i="5"/>
  <c r="B142" i="5"/>
  <c r="AB141" i="5"/>
  <c r="AA141" i="5"/>
  <c r="B141" i="5"/>
  <c r="AB140" i="5"/>
  <c r="AA140" i="5"/>
  <c r="S140" i="5"/>
  <c r="O140" i="5"/>
  <c r="K140" i="5"/>
  <c r="G140" i="5"/>
  <c r="B140" i="5"/>
  <c r="AB139" i="5"/>
  <c r="AA139" i="5"/>
  <c r="S139" i="5"/>
  <c r="O139" i="5"/>
  <c r="K139" i="5"/>
  <c r="G139" i="5"/>
  <c r="B139" i="5"/>
  <c r="AB138" i="5"/>
  <c r="AA138" i="5"/>
  <c r="B138" i="5"/>
  <c r="AB137" i="5"/>
  <c r="AA137" i="5"/>
  <c r="B137" i="5"/>
  <c r="AB136" i="5"/>
  <c r="AA136" i="5"/>
  <c r="B136" i="5"/>
  <c r="AB135" i="5"/>
  <c r="AA135" i="5"/>
  <c r="B135" i="5"/>
  <c r="AB134" i="5"/>
  <c r="AA134" i="5"/>
  <c r="B134" i="5"/>
  <c r="AB133" i="5"/>
  <c r="AA133" i="5"/>
  <c r="B133" i="5"/>
  <c r="AB132" i="5"/>
  <c r="AA132" i="5"/>
  <c r="B132" i="5"/>
  <c r="AB131" i="5"/>
  <c r="AA131" i="5"/>
  <c r="B131" i="5"/>
  <c r="AB130" i="5"/>
  <c r="AA130" i="5"/>
  <c r="B130" i="5"/>
  <c r="AB129" i="5"/>
  <c r="AA129" i="5"/>
  <c r="B129" i="5"/>
  <c r="AB128" i="5"/>
  <c r="AA128" i="5"/>
  <c r="B128" i="5"/>
  <c r="AB127" i="5"/>
  <c r="AA127" i="5"/>
  <c r="S127" i="5"/>
  <c r="O127" i="5"/>
  <c r="K127" i="5"/>
  <c r="G127" i="5"/>
  <c r="B127" i="5"/>
  <c r="AB126" i="5"/>
  <c r="AA126" i="5"/>
  <c r="B126" i="5"/>
  <c r="AB125" i="5"/>
  <c r="AA125" i="5"/>
  <c r="B125" i="5"/>
  <c r="AB124" i="5"/>
  <c r="AA124" i="5"/>
  <c r="B124" i="5"/>
  <c r="AB123" i="5"/>
  <c r="AA123" i="5"/>
  <c r="B123" i="5"/>
  <c r="AB122" i="5"/>
  <c r="AA122" i="5"/>
  <c r="B122" i="5"/>
  <c r="AB121" i="5"/>
  <c r="AA121" i="5"/>
  <c r="B121" i="5"/>
  <c r="AB120" i="5"/>
  <c r="AA120" i="5"/>
  <c r="B120" i="5"/>
  <c r="AB119" i="5"/>
  <c r="AA119" i="5"/>
  <c r="B119" i="5"/>
  <c r="AB118" i="5"/>
  <c r="AA118" i="5"/>
  <c r="B118" i="5"/>
  <c r="AB117" i="5"/>
  <c r="AA117" i="5"/>
  <c r="B117" i="5"/>
  <c r="AB116" i="5"/>
  <c r="AA116" i="5"/>
  <c r="B116" i="5"/>
  <c r="AB115" i="5"/>
  <c r="AA115" i="5"/>
  <c r="B115" i="5"/>
  <c r="AB114" i="5"/>
  <c r="AA114" i="5"/>
  <c r="B114" i="5"/>
  <c r="AB113" i="5"/>
  <c r="AA113" i="5"/>
  <c r="B113" i="5"/>
  <c r="AB112" i="5"/>
  <c r="AA112" i="5"/>
  <c r="B112" i="5"/>
  <c r="AB111" i="5"/>
  <c r="AA111" i="5"/>
  <c r="B111" i="5"/>
  <c r="AB110" i="5"/>
  <c r="AA110" i="5"/>
  <c r="B110" i="5"/>
  <c r="AB109" i="5"/>
  <c r="AA109" i="5"/>
  <c r="B109" i="5"/>
  <c r="AB108" i="5"/>
  <c r="AA108" i="5"/>
  <c r="B108" i="5"/>
  <c r="AB107" i="5"/>
  <c r="AA107" i="5"/>
  <c r="B107" i="5"/>
  <c r="AB106" i="5"/>
  <c r="AA106" i="5"/>
  <c r="B106" i="5"/>
  <c r="AB105" i="5"/>
  <c r="AA105" i="5"/>
  <c r="B105" i="5"/>
  <c r="AB104" i="5"/>
  <c r="AA104" i="5"/>
  <c r="B104" i="5"/>
  <c r="AB103" i="5"/>
  <c r="AA103" i="5"/>
  <c r="B103" i="5"/>
  <c r="AB102" i="5"/>
  <c r="AA102" i="5"/>
  <c r="B102" i="5"/>
  <c r="AB101" i="5"/>
  <c r="AA101" i="5"/>
  <c r="B101" i="5"/>
  <c r="AB100" i="5"/>
  <c r="AA100" i="5"/>
  <c r="B100" i="5"/>
  <c r="AB99" i="5"/>
  <c r="AA99" i="5"/>
  <c r="B99" i="5"/>
  <c r="AB98" i="5"/>
  <c r="AA98" i="5"/>
  <c r="B98" i="5"/>
  <c r="AB97" i="5"/>
  <c r="AA97" i="5"/>
  <c r="B97" i="5"/>
  <c r="AB96" i="5"/>
  <c r="AA96" i="5"/>
  <c r="B96" i="5"/>
  <c r="AB95" i="5"/>
  <c r="AA95" i="5"/>
  <c r="B95" i="5"/>
  <c r="AB94" i="5"/>
  <c r="AA94" i="5"/>
  <c r="B94" i="5"/>
  <c r="AB93" i="5"/>
  <c r="AA93" i="5"/>
  <c r="B93" i="5"/>
  <c r="AB92" i="5"/>
  <c r="AA92" i="5"/>
  <c r="B92" i="5"/>
  <c r="AB91" i="5"/>
  <c r="AA91" i="5"/>
  <c r="B91" i="5"/>
  <c r="AB90" i="5"/>
  <c r="AA90" i="5"/>
  <c r="B90" i="5"/>
  <c r="AB89" i="5"/>
  <c r="AA89" i="5"/>
  <c r="B89" i="5"/>
  <c r="AB88" i="5"/>
  <c r="AA88" i="5"/>
  <c r="B88" i="5"/>
  <c r="AB87" i="5"/>
  <c r="AA87" i="5"/>
  <c r="B87" i="5"/>
  <c r="AB86" i="5"/>
  <c r="AA86" i="5"/>
  <c r="B86" i="5"/>
  <c r="AB85" i="5"/>
  <c r="AA85" i="5"/>
  <c r="B85" i="5"/>
  <c r="AB84" i="5"/>
  <c r="AA84" i="5"/>
  <c r="B84" i="5"/>
  <c r="AB83" i="5"/>
  <c r="AA83" i="5"/>
  <c r="B83" i="5"/>
  <c r="AB82" i="5"/>
  <c r="AA82" i="5"/>
  <c r="B82" i="5"/>
  <c r="AB81" i="5"/>
  <c r="AA81" i="5"/>
  <c r="B81" i="5"/>
  <c r="AB80" i="5"/>
  <c r="AA80" i="5"/>
  <c r="B80" i="5"/>
  <c r="AB79" i="5"/>
  <c r="AA79" i="5"/>
  <c r="B79" i="5"/>
  <c r="AB78" i="5"/>
  <c r="AA78" i="5"/>
  <c r="B78" i="5"/>
  <c r="AB77" i="5"/>
  <c r="AA77" i="5"/>
  <c r="B77" i="5"/>
  <c r="AB76" i="5"/>
  <c r="AA76" i="5"/>
  <c r="B76" i="5"/>
  <c r="AB75" i="5"/>
  <c r="AA75" i="5"/>
  <c r="B75" i="5"/>
  <c r="AB74" i="5"/>
  <c r="AA74" i="5"/>
  <c r="B74" i="5"/>
  <c r="AB73" i="5"/>
  <c r="AA73" i="5"/>
  <c r="B73" i="5"/>
  <c r="AB72" i="5"/>
  <c r="AA72" i="5"/>
  <c r="B72" i="5"/>
  <c r="AB71" i="5"/>
  <c r="AA71" i="5"/>
  <c r="B71" i="5"/>
  <c r="AB70" i="5"/>
  <c r="AA70" i="5"/>
  <c r="B70" i="5"/>
  <c r="AB69" i="5"/>
  <c r="AA69" i="5"/>
  <c r="B69" i="5"/>
  <c r="AB68" i="5"/>
  <c r="AA68" i="5"/>
  <c r="B68" i="5"/>
  <c r="AB67" i="5"/>
  <c r="AA67" i="5"/>
  <c r="B67" i="5"/>
  <c r="AB66" i="5"/>
  <c r="AA66" i="5"/>
  <c r="B66" i="5"/>
  <c r="AB65" i="5"/>
  <c r="AA65" i="5"/>
  <c r="B65" i="5"/>
  <c r="AB64" i="5"/>
  <c r="AA64" i="5"/>
  <c r="B64" i="5"/>
  <c r="AB63" i="5"/>
  <c r="AA63" i="5"/>
  <c r="B63" i="5"/>
  <c r="AB62" i="5"/>
  <c r="AA62" i="5"/>
  <c r="S62" i="5"/>
  <c r="O62" i="5"/>
  <c r="K62" i="5"/>
  <c r="G62" i="5"/>
  <c r="B62" i="5"/>
  <c r="AB61" i="5"/>
  <c r="AA61" i="5"/>
  <c r="B61" i="5"/>
  <c r="AB60" i="5"/>
  <c r="AA60" i="5"/>
  <c r="B60" i="5"/>
  <c r="AB59" i="5"/>
  <c r="AA59" i="5"/>
  <c r="B59" i="5"/>
  <c r="AB58" i="5"/>
  <c r="AA58" i="5"/>
  <c r="B58" i="5"/>
  <c r="AB57" i="5"/>
  <c r="AA57" i="5"/>
  <c r="B57" i="5"/>
  <c r="AB56" i="5"/>
  <c r="AA56" i="5"/>
  <c r="B56" i="5"/>
  <c r="AB55" i="5"/>
  <c r="AA55" i="5"/>
  <c r="B55" i="5"/>
  <c r="AB54" i="5"/>
  <c r="AA54" i="5"/>
  <c r="B54" i="5"/>
  <c r="AB53" i="5"/>
  <c r="AA53" i="5"/>
  <c r="B53" i="5"/>
  <c r="AB52" i="5"/>
  <c r="AA52" i="5"/>
  <c r="B52" i="5"/>
  <c r="AB51" i="5"/>
  <c r="AA51" i="5"/>
  <c r="S51" i="5"/>
  <c r="O51" i="5"/>
  <c r="K51" i="5"/>
  <c r="G51" i="5"/>
  <c r="B51" i="5"/>
  <c r="AB50" i="5"/>
  <c r="AA50" i="5"/>
  <c r="B50" i="5"/>
  <c r="AB49" i="5"/>
  <c r="AA49" i="5"/>
  <c r="B49" i="5"/>
  <c r="AB48" i="5"/>
  <c r="AA48" i="5"/>
  <c r="B48" i="5"/>
  <c r="AB47" i="5"/>
  <c r="AA47" i="5"/>
  <c r="S47" i="5"/>
  <c r="O47" i="5"/>
  <c r="K47" i="5"/>
  <c r="G47" i="5"/>
  <c r="B47" i="5"/>
  <c r="AA46" i="5"/>
  <c r="S46" i="5"/>
  <c r="O46" i="5"/>
  <c r="K46" i="5"/>
  <c r="G46" i="5"/>
  <c r="B46" i="5"/>
  <c r="AB45" i="5"/>
  <c r="AA45" i="5"/>
  <c r="B45" i="5"/>
  <c r="AB44" i="5"/>
  <c r="AA44" i="5"/>
  <c r="B44" i="5"/>
  <c r="AB43" i="5"/>
  <c r="AA43" i="5"/>
  <c r="S43" i="5"/>
  <c r="O43" i="5"/>
  <c r="K43" i="5"/>
  <c r="G43" i="5"/>
  <c r="B43" i="5"/>
  <c r="AB42" i="5"/>
  <c r="AA42" i="5"/>
  <c r="S42" i="5"/>
  <c r="O42" i="5"/>
  <c r="K42" i="5"/>
  <c r="G42" i="5"/>
  <c r="B42" i="5"/>
  <c r="AB41" i="5"/>
  <c r="AA41" i="5"/>
  <c r="B41" i="5"/>
  <c r="AB40" i="5"/>
  <c r="AA40" i="5"/>
  <c r="B40" i="5"/>
  <c r="AB39" i="5"/>
  <c r="AA39" i="5"/>
  <c r="B39" i="5"/>
  <c r="AA38" i="5"/>
  <c r="S38" i="5"/>
  <c r="O38" i="5"/>
  <c r="K38" i="5"/>
  <c r="G38" i="5"/>
  <c r="B38" i="5"/>
  <c r="AB37" i="5"/>
  <c r="AA37" i="5"/>
  <c r="S37" i="5"/>
  <c r="O37" i="5"/>
  <c r="K37" i="5"/>
  <c r="G37" i="5"/>
  <c r="B37" i="5"/>
  <c r="AB36" i="5"/>
  <c r="AA36" i="5"/>
  <c r="S36" i="5"/>
  <c r="O36" i="5"/>
  <c r="K36" i="5"/>
  <c r="G36" i="5"/>
  <c r="B36" i="5"/>
  <c r="AB35" i="5"/>
  <c r="AA35" i="5"/>
  <c r="B35" i="5"/>
  <c r="AB34" i="5"/>
  <c r="AA34" i="5"/>
  <c r="B34" i="5"/>
  <c r="AB33" i="5"/>
  <c r="AA33" i="5"/>
  <c r="S33" i="5"/>
  <c r="O33" i="5"/>
  <c r="K33" i="5"/>
  <c r="G33" i="5"/>
  <c r="B33" i="5"/>
  <c r="AB32" i="5"/>
  <c r="AA32" i="5"/>
  <c r="S32" i="5"/>
  <c r="O32" i="5"/>
  <c r="K32" i="5"/>
  <c r="G32" i="5"/>
  <c r="B32" i="5"/>
  <c r="AB31" i="5"/>
  <c r="AA31" i="5"/>
  <c r="B31" i="5"/>
  <c r="AB30" i="5"/>
  <c r="AA30" i="5"/>
  <c r="S30" i="5"/>
  <c r="O30" i="5"/>
  <c r="K30" i="5"/>
  <c r="G30" i="5"/>
  <c r="B30" i="5"/>
  <c r="AB29" i="5"/>
  <c r="AA29" i="5"/>
  <c r="B29" i="5"/>
  <c r="AB28" i="5"/>
  <c r="AA28" i="5"/>
  <c r="B28" i="5"/>
  <c r="AB27" i="5"/>
  <c r="AA27" i="5"/>
  <c r="B27" i="5"/>
  <c r="AB26" i="5"/>
  <c r="AA26" i="5"/>
  <c r="B26" i="5"/>
  <c r="AB25" i="5"/>
  <c r="AA25" i="5"/>
  <c r="B25" i="5"/>
  <c r="AB24" i="5"/>
  <c r="AA24" i="5"/>
  <c r="B24" i="5"/>
  <c r="AB23" i="5"/>
  <c r="AA23" i="5"/>
  <c r="B23" i="5"/>
  <c r="AB22" i="5"/>
  <c r="AA22" i="5"/>
  <c r="B22" i="5"/>
  <c r="AB21" i="5"/>
  <c r="AA21" i="5"/>
  <c r="B21" i="5"/>
  <c r="AB20" i="5"/>
  <c r="AA20" i="5"/>
  <c r="B20" i="5"/>
  <c r="AA19" i="5"/>
  <c r="S19" i="5"/>
  <c r="O19" i="5"/>
  <c r="K19" i="5"/>
  <c r="G19" i="5"/>
  <c r="B19" i="5"/>
  <c r="AB18" i="5"/>
  <c r="AA18" i="5"/>
  <c r="S18" i="5"/>
  <c r="O18" i="5"/>
  <c r="K18" i="5"/>
  <c r="G18" i="5"/>
  <c r="B18" i="5"/>
  <c r="AB17" i="5"/>
  <c r="AA17" i="5"/>
  <c r="B17" i="5"/>
  <c r="AB16" i="5"/>
  <c r="AA16" i="5"/>
  <c r="B16" i="5"/>
  <c r="AB15" i="5"/>
  <c r="AA15" i="5"/>
  <c r="B15" i="5"/>
  <c r="AB14" i="5"/>
  <c r="AA14" i="5"/>
  <c r="B14" i="5"/>
  <c r="AB13" i="5"/>
  <c r="AA13" i="5"/>
  <c r="S13" i="5"/>
  <c r="O13" i="5"/>
  <c r="K13" i="5"/>
  <c r="G13" i="5"/>
  <c r="B13" i="5"/>
  <c r="AB12" i="5"/>
  <c r="AA12" i="5"/>
  <c r="B12" i="5"/>
  <c r="AB11" i="5"/>
  <c r="AA11" i="5"/>
  <c r="B11" i="5"/>
  <c r="AB10" i="5"/>
  <c r="AA10" i="5"/>
  <c r="B10" i="5"/>
  <c r="AB9" i="5"/>
  <c r="AA9" i="5"/>
  <c r="B9" i="5"/>
  <c r="AB8" i="5"/>
  <c r="AA8" i="5"/>
  <c r="S8" i="5"/>
  <c r="O8" i="5"/>
  <c r="K8" i="5"/>
  <c r="G8" i="5"/>
  <c r="B8" i="5"/>
  <c r="AB7" i="5"/>
  <c r="AA7" i="5"/>
  <c r="B7" i="5"/>
  <c r="AB6" i="5"/>
  <c r="AA6" i="5"/>
  <c r="B6" i="5"/>
  <c r="AA5" i="5"/>
  <c r="S5" i="5"/>
  <c r="O5" i="5"/>
  <c r="K5" i="5"/>
  <c r="G5" i="5"/>
  <c r="B5" i="5"/>
  <c r="AB4" i="5"/>
  <c r="AA4" i="5"/>
  <c r="S4" i="5"/>
  <c r="O4" i="5"/>
  <c r="K4" i="5"/>
  <c r="G4" i="5"/>
  <c r="B4" i="5"/>
  <c r="AB3" i="5"/>
  <c r="AA3" i="5"/>
  <c r="S3" i="5"/>
  <c r="O3" i="5"/>
  <c r="K3" i="5"/>
  <c r="G3" i="5"/>
  <c r="B3" i="5"/>
  <c r="AB2" i="5"/>
  <c r="AA2" i="5"/>
  <c r="S2" i="5"/>
  <c r="O2" i="5"/>
  <c r="K2" i="5"/>
  <c r="G2" i="5"/>
  <c r="B2" i="5"/>
  <c r="X875" i="4"/>
  <c r="T875" i="4"/>
  <c r="P875" i="4"/>
  <c r="L875" i="4"/>
  <c r="H875" i="4"/>
  <c r="B875" i="4"/>
  <c r="X874" i="4"/>
  <c r="T874" i="4"/>
  <c r="P874" i="4"/>
  <c r="L874" i="4"/>
  <c r="H874" i="4"/>
  <c r="B874" i="4"/>
  <c r="X873" i="4"/>
  <c r="T873" i="4"/>
  <c r="P873" i="4"/>
  <c r="L873" i="4"/>
  <c r="H873" i="4"/>
  <c r="B873" i="4"/>
  <c r="X872" i="4"/>
  <c r="T872" i="4"/>
  <c r="P872" i="4"/>
  <c r="L872" i="4"/>
  <c r="H872" i="4"/>
  <c r="B872" i="4"/>
  <c r="X871" i="4"/>
  <c r="T871" i="4"/>
  <c r="P871" i="4"/>
  <c r="L871" i="4"/>
  <c r="H871" i="4"/>
  <c r="B871" i="4"/>
  <c r="X870" i="4"/>
  <c r="T870" i="4"/>
  <c r="P870" i="4"/>
  <c r="L870" i="4"/>
  <c r="H870" i="4"/>
  <c r="B870" i="4"/>
  <c r="X869" i="4"/>
  <c r="T869" i="4"/>
  <c r="P869" i="4"/>
  <c r="L869" i="4"/>
  <c r="H869" i="4"/>
  <c r="B869" i="4"/>
  <c r="X868" i="4"/>
  <c r="T868" i="4"/>
  <c r="P868" i="4"/>
  <c r="L868" i="4"/>
  <c r="H868" i="4"/>
  <c r="B868" i="4"/>
  <c r="X867" i="4"/>
  <c r="T867" i="4"/>
  <c r="P867" i="4"/>
  <c r="L867" i="4"/>
  <c r="H867" i="4"/>
  <c r="B867" i="4"/>
  <c r="X866" i="4"/>
  <c r="T866" i="4"/>
  <c r="P866" i="4"/>
  <c r="L866" i="4"/>
  <c r="H866" i="4"/>
  <c r="B866" i="4"/>
  <c r="X865" i="4"/>
  <c r="T865" i="4"/>
  <c r="P865" i="4"/>
  <c r="L865" i="4"/>
  <c r="H865" i="4"/>
  <c r="B865" i="4"/>
  <c r="X864" i="4"/>
  <c r="T864" i="4"/>
  <c r="P864" i="4"/>
  <c r="L864" i="4"/>
  <c r="H864" i="4"/>
  <c r="B864" i="4"/>
  <c r="X863" i="4"/>
  <c r="T863" i="4"/>
  <c r="P863" i="4"/>
  <c r="L863" i="4"/>
  <c r="H863" i="4"/>
  <c r="B863" i="4"/>
  <c r="X862" i="4"/>
  <c r="T862" i="4"/>
  <c r="P862" i="4"/>
  <c r="L862" i="4"/>
  <c r="H862" i="4"/>
  <c r="B862" i="4"/>
  <c r="X861" i="4"/>
  <c r="T861" i="4"/>
  <c r="P861" i="4"/>
  <c r="L861" i="4"/>
  <c r="H861" i="4"/>
  <c r="B861" i="4"/>
  <c r="X860" i="4"/>
  <c r="T860" i="4"/>
  <c r="P860" i="4"/>
  <c r="L860" i="4"/>
  <c r="H860" i="4"/>
  <c r="B860" i="4"/>
  <c r="X859" i="4"/>
  <c r="T859" i="4"/>
  <c r="P859" i="4"/>
  <c r="L859" i="4"/>
  <c r="H859" i="4"/>
  <c r="B859" i="4"/>
  <c r="X858" i="4"/>
  <c r="T858" i="4"/>
  <c r="P858" i="4"/>
  <c r="L858" i="4"/>
  <c r="H858" i="4"/>
  <c r="B858" i="4"/>
  <c r="X857" i="4"/>
  <c r="T857" i="4"/>
  <c r="P857" i="4"/>
  <c r="L857" i="4"/>
  <c r="H857" i="4"/>
  <c r="B857" i="4"/>
  <c r="X856" i="4"/>
  <c r="T856" i="4"/>
  <c r="P856" i="4"/>
  <c r="L856" i="4"/>
  <c r="H856" i="4"/>
  <c r="B856" i="4"/>
  <c r="X855" i="4"/>
  <c r="T855" i="4"/>
  <c r="P855" i="4"/>
  <c r="L855" i="4"/>
  <c r="H855" i="4"/>
  <c r="B855" i="4"/>
  <c r="X854" i="4"/>
  <c r="T854" i="4"/>
  <c r="P854" i="4"/>
  <c r="L854" i="4"/>
  <c r="H854" i="4"/>
  <c r="B854" i="4"/>
  <c r="X853" i="4"/>
  <c r="T853" i="4"/>
  <c r="P853" i="4"/>
  <c r="L853" i="4"/>
  <c r="H853" i="4"/>
  <c r="B853" i="4"/>
  <c r="X852" i="4"/>
  <c r="T852" i="4"/>
  <c r="P852" i="4"/>
  <c r="L852" i="4"/>
  <c r="H852" i="4"/>
  <c r="B852" i="4"/>
  <c r="X851" i="4"/>
  <c r="T851" i="4"/>
  <c r="P851" i="4"/>
  <c r="L851" i="4"/>
  <c r="H851" i="4"/>
  <c r="B851" i="4"/>
  <c r="X850" i="4"/>
  <c r="T850" i="4"/>
  <c r="P850" i="4"/>
  <c r="L850" i="4"/>
  <c r="H850" i="4"/>
  <c r="B850" i="4"/>
  <c r="X849" i="4"/>
  <c r="T849" i="4"/>
  <c r="P849" i="4"/>
  <c r="L849" i="4"/>
  <c r="H849" i="4"/>
  <c r="B849" i="4"/>
  <c r="X848" i="4"/>
  <c r="T848" i="4"/>
  <c r="P848" i="4"/>
  <c r="L848" i="4"/>
  <c r="H848" i="4"/>
  <c r="B848" i="4"/>
  <c r="X847" i="4"/>
  <c r="T847" i="4"/>
  <c r="P847" i="4"/>
  <c r="L847" i="4"/>
  <c r="H847" i="4"/>
  <c r="B847" i="4"/>
  <c r="X846" i="4"/>
  <c r="T846" i="4"/>
  <c r="P846" i="4"/>
  <c r="L846" i="4"/>
  <c r="H846" i="4"/>
  <c r="B846" i="4"/>
  <c r="X845" i="4"/>
  <c r="T845" i="4"/>
  <c r="P845" i="4"/>
  <c r="L845" i="4"/>
  <c r="H845" i="4"/>
  <c r="B845" i="4"/>
  <c r="X844" i="4"/>
  <c r="T844" i="4"/>
  <c r="P844" i="4"/>
  <c r="L844" i="4"/>
  <c r="H844" i="4"/>
  <c r="B844" i="4"/>
  <c r="X843" i="4"/>
  <c r="T843" i="4"/>
  <c r="P843" i="4"/>
  <c r="L843" i="4"/>
  <c r="H843" i="4"/>
  <c r="B843" i="4"/>
  <c r="X842" i="4"/>
  <c r="T842" i="4"/>
  <c r="P842" i="4"/>
  <c r="L842" i="4"/>
  <c r="H842" i="4"/>
  <c r="B842" i="4"/>
  <c r="X841" i="4"/>
  <c r="T841" i="4"/>
  <c r="P841" i="4"/>
  <c r="L841" i="4"/>
  <c r="H841" i="4"/>
  <c r="B841" i="4"/>
  <c r="X840" i="4"/>
  <c r="T840" i="4"/>
  <c r="P840" i="4"/>
  <c r="L840" i="4"/>
  <c r="H840" i="4"/>
  <c r="B840" i="4"/>
  <c r="X839" i="4"/>
  <c r="T839" i="4"/>
  <c r="P839" i="4"/>
  <c r="L839" i="4"/>
  <c r="H839" i="4"/>
  <c r="B839" i="4"/>
  <c r="X838" i="4"/>
  <c r="T838" i="4"/>
  <c r="P838" i="4"/>
  <c r="L838" i="4"/>
  <c r="H838" i="4"/>
  <c r="B838" i="4"/>
  <c r="X837" i="4"/>
  <c r="T837" i="4"/>
  <c r="P837" i="4"/>
  <c r="L837" i="4"/>
  <c r="H837" i="4"/>
  <c r="B837" i="4"/>
  <c r="X836" i="4"/>
  <c r="T836" i="4"/>
  <c r="P836" i="4"/>
  <c r="L836" i="4"/>
  <c r="H836" i="4"/>
  <c r="B836" i="4"/>
  <c r="X835" i="4"/>
  <c r="T835" i="4"/>
  <c r="P835" i="4"/>
  <c r="L835" i="4"/>
  <c r="H835" i="4"/>
  <c r="B835" i="4"/>
  <c r="X834" i="4"/>
  <c r="T834" i="4"/>
  <c r="P834" i="4"/>
  <c r="L834" i="4"/>
  <c r="H834" i="4"/>
  <c r="B834" i="4"/>
  <c r="X833" i="4"/>
  <c r="T833" i="4"/>
  <c r="P833" i="4"/>
  <c r="L833" i="4"/>
  <c r="H833" i="4"/>
  <c r="B833" i="4"/>
  <c r="X832" i="4"/>
  <c r="T832" i="4"/>
  <c r="P832" i="4"/>
  <c r="L832" i="4"/>
  <c r="H832" i="4"/>
  <c r="B832" i="4"/>
  <c r="X831" i="4"/>
  <c r="T831" i="4"/>
  <c r="P831" i="4"/>
  <c r="L831" i="4"/>
  <c r="H831" i="4"/>
  <c r="B831" i="4"/>
  <c r="X830" i="4"/>
  <c r="T830" i="4"/>
  <c r="P830" i="4"/>
  <c r="L830" i="4"/>
  <c r="H830" i="4"/>
  <c r="B830" i="4"/>
  <c r="X829" i="4"/>
  <c r="T829" i="4"/>
  <c r="P829" i="4"/>
  <c r="L829" i="4"/>
  <c r="H829" i="4"/>
  <c r="B829" i="4"/>
  <c r="X828" i="4"/>
  <c r="T828" i="4"/>
  <c r="P828" i="4"/>
  <c r="L828" i="4"/>
  <c r="H828" i="4"/>
  <c r="B828" i="4"/>
  <c r="X827" i="4"/>
  <c r="T827" i="4"/>
  <c r="P827" i="4"/>
  <c r="L827" i="4"/>
  <c r="H827" i="4"/>
  <c r="B827" i="4"/>
  <c r="X826" i="4"/>
  <c r="T826" i="4"/>
  <c r="P826" i="4"/>
  <c r="L826" i="4"/>
  <c r="H826" i="4"/>
  <c r="B826" i="4"/>
  <c r="X825" i="4"/>
  <c r="T825" i="4"/>
  <c r="P825" i="4"/>
  <c r="L825" i="4"/>
  <c r="H825" i="4"/>
  <c r="B825" i="4"/>
  <c r="X824" i="4"/>
  <c r="T824" i="4"/>
  <c r="P824" i="4"/>
  <c r="L824" i="4"/>
  <c r="H824" i="4"/>
  <c r="B824" i="4"/>
  <c r="X823" i="4"/>
  <c r="T823" i="4"/>
  <c r="P823" i="4"/>
  <c r="L823" i="4"/>
  <c r="H823" i="4"/>
  <c r="B823" i="4"/>
  <c r="X822" i="4"/>
  <c r="T822" i="4"/>
  <c r="P822" i="4"/>
  <c r="L822" i="4"/>
  <c r="H822" i="4"/>
  <c r="B822" i="4"/>
  <c r="X821" i="4"/>
  <c r="T821" i="4"/>
  <c r="P821" i="4"/>
  <c r="L821" i="4"/>
  <c r="H821" i="4"/>
  <c r="B821" i="4"/>
  <c r="X820" i="4"/>
  <c r="T820" i="4"/>
  <c r="P820" i="4"/>
  <c r="L820" i="4"/>
  <c r="H820" i="4"/>
  <c r="B820" i="4"/>
  <c r="X819" i="4"/>
  <c r="T819" i="4"/>
  <c r="P819" i="4"/>
  <c r="L819" i="4"/>
  <c r="H819" i="4"/>
  <c r="B819" i="4"/>
  <c r="X818" i="4"/>
  <c r="T818" i="4"/>
  <c r="P818" i="4"/>
  <c r="L818" i="4"/>
  <c r="H818" i="4"/>
  <c r="B818" i="4"/>
  <c r="X817" i="4"/>
  <c r="T817" i="4"/>
  <c r="P817" i="4"/>
  <c r="L817" i="4"/>
  <c r="H817" i="4"/>
  <c r="B817" i="4"/>
  <c r="X816" i="4"/>
  <c r="T816" i="4"/>
  <c r="P816" i="4"/>
  <c r="L816" i="4"/>
  <c r="H816" i="4"/>
  <c r="B816" i="4"/>
  <c r="X815" i="4"/>
  <c r="T815" i="4"/>
  <c r="P815" i="4"/>
  <c r="L815" i="4"/>
  <c r="H815" i="4"/>
  <c r="B815" i="4"/>
  <c r="X814" i="4"/>
  <c r="T814" i="4"/>
  <c r="P814" i="4"/>
  <c r="L814" i="4"/>
  <c r="H814" i="4"/>
  <c r="B814" i="4"/>
  <c r="X813" i="4"/>
  <c r="T813" i="4"/>
  <c r="P813" i="4"/>
  <c r="L813" i="4"/>
  <c r="H813" i="4"/>
  <c r="B813" i="4"/>
  <c r="X812" i="4"/>
  <c r="T812" i="4"/>
  <c r="P812" i="4"/>
  <c r="L812" i="4"/>
  <c r="H812" i="4"/>
  <c r="B812" i="4"/>
  <c r="X811" i="4"/>
  <c r="T811" i="4"/>
  <c r="P811" i="4"/>
  <c r="L811" i="4"/>
  <c r="H811" i="4"/>
  <c r="B811" i="4"/>
  <c r="X810" i="4"/>
  <c r="T810" i="4"/>
  <c r="P810" i="4"/>
  <c r="L810" i="4"/>
  <c r="H810" i="4"/>
  <c r="B810" i="4"/>
  <c r="X809" i="4"/>
  <c r="T809" i="4"/>
  <c r="P809" i="4"/>
  <c r="L809" i="4"/>
  <c r="H809" i="4"/>
  <c r="B809" i="4"/>
  <c r="X808" i="4"/>
  <c r="T808" i="4"/>
  <c r="P808" i="4"/>
  <c r="L808" i="4"/>
  <c r="H808" i="4"/>
  <c r="B808" i="4"/>
  <c r="X807" i="4"/>
  <c r="T807" i="4"/>
  <c r="P807" i="4"/>
  <c r="L807" i="4"/>
  <c r="H807" i="4"/>
  <c r="B807" i="4"/>
  <c r="X806" i="4"/>
  <c r="T806" i="4"/>
  <c r="P806" i="4"/>
  <c r="L806" i="4"/>
  <c r="H806" i="4"/>
  <c r="B806" i="4"/>
  <c r="X805" i="4"/>
  <c r="T805" i="4"/>
  <c r="P805" i="4"/>
  <c r="L805" i="4"/>
  <c r="H805" i="4"/>
  <c r="B805" i="4"/>
  <c r="X804" i="4"/>
  <c r="T804" i="4"/>
  <c r="P804" i="4"/>
  <c r="L804" i="4"/>
  <c r="H804" i="4"/>
  <c r="B804" i="4"/>
  <c r="X803" i="4"/>
  <c r="T803" i="4"/>
  <c r="P803" i="4"/>
  <c r="L803" i="4"/>
  <c r="H803" i="4"/>
  <c r="B803" i="4"/>
  <c r="X802" i="4"/>
  <c r="T802" i="4"/>
  <c r="P802" i="4"/>
  <c r="L802" i="4"/>
  <c r="H802" i="4"/>
  <c r="B802" i="4"/>
  <c r="X801" i="4"/>
  <c r="T801" i="4"/>
  <c r="P801" i="4"/>
  <c r="L801" i="4"/>
  <c r="H801" i="4"/>
  <c r="B801" i="4"/>
  <c r="X800" i="4"/>
  <c r="T800" i="4"/>
  <c r="P800" i="4"/>
  <c r="L800" i="4"/>
  <c r="H800" i="4"/>
  <c r="B800" i="4"/>
  <c r="X799" i="4"/>
  <c r="T799" i="4"/>
  <c r="P799" i="4"/>
  <c r="L799" i="4"/>
  <c r="H799" i="4"/>
  <c r="B799" i="4"/>
  <c r="X798" i="4"/>
  <c r="T798" i="4"/>
  <c r="P798" i="4"/>
  <c r="L798" i="4"/>
  <c r="H798" i="4"/>
  <c r="B798" i="4"/>
  <c r="X797" i="4"/>
  <c r="T797" i="4"/>
  <c r="P797" i="4"/>
  <c r="L797" i="4"/>
  <c r="H797" i="4"/>
  <c r="B797" i="4"/>
  <c r="X796" i="4"/>
  <c r="T796" i="4"/>
  <c r="P796" i="4"/>
  <c r="L796" i="4"/>
  <c r="H796" i="4"/>
  <c r="B796" i="4"/>
  <c r="X795" i="4"/>
  <c r="T795" i="4"/>
  <c r="P795" i="4"/>
  <c r="L795" i="4"/>
  <c r="H795" i="4"/>
  <c r="B795" i="4"/>
  <c r="X794" i="4"/>
  <c r="T794" i="4"/>
  <c r="P794" i="4"/>
  <c r="L794" i="4"/>
  <c r="H794" i="4"/>
  <c r="B794" i="4"/>
  <c r="X793" i="4"/>
  <c r="T793" i="4"/>
  <c r="P793" i="4"/>
  <c r="L793" i="4"/>
  <c r="H793" i="4"/>
  <c r="B793" i="4"/>
  <c r="X792" i="4"/>
  <c r="T792" i="4"/>
  <c r="P792" i="4"/>
  <c r="L792" i="4"/>
  <c r="H792" i="4"/>
  <c r="B792" i="4"/>
  <c r="X791" i="4"/>
  <c r="T791" i="4"/>
  <c r="P791" i="4"/>
  <c r="L791" i="4"/>
  <c r="H791" i="4"/>
  <c r="B791" i="4"/>
  <c r="X790" i="4"/>
  <c r="T790" i="4"/>
  <c r="P790" i="4"/>
  <c r="L790" i="4"/>
  <c r="H790" i="4"/>
  <c r="B790" i="4"/>
  <c r="X789" i="4"/>
  <c r="T789" i="4"/>
  <c r="P789" i="4"/>
  <c r="L789" i="4"/>
  <c r="H789" i="4"/>
  <c r="B789" i="4"/>
  <c r="X788" i="4"/>
  <c r="T788" i="4"/>
  <c r="P788" i="4"/>
  <c r="L788" i="4"/>
  <c r="H788" i="4"/>
  <c r="B788" i="4"/>
  <c r="X787" i="4"/>
  <c r="T787" i="4"/>
  <c r="P787" i="4"/>
  <c r="L787" i="4"/>
  <c r="H787" i="4"/>
  <c r="B787" i="4"/>
  <c r="X786" i="4"/>
  <c r="T786" i="4"/>
  <c r="P786" i="4"/>
  <c r="L786" i="4"/>
  <c r="H786" i="4"/>
  <c r="B786" i="4"/>
  <c r="X785" i="4"/>
  <c r="T785" i="4"/>
  <c r="P785" i="4"/>
  <c r="L785" i="4"/>
  <c r="H785" i="4"/>
  <c r="B785" i="4"/>
  <c r="X784" i="4"/>
  <c r="T784" i="4"/>
  <c r="P784" i="4"/>
  <c r="L784" i="4"/>
  <c r="H784" i="4"/>
  <c r="B784" i="4"/>
  <c r="X783" i="4"/>
  <c r="T783" i="4"/>
  <c r="P783" i="4"/>
  <c r="L783" i="4"/>
  <c r="H783" i="4"/>
  <c r="B783" i="4"/>
  <c r="X782" i="4"/>
  <c r="T782" i="4"/>
  <c r="P782" i="4"/>
  <c r="L782" i="4"/>
  <c r="H782" i="4"/>
  <c r="B782" i="4"/>
  <c r="X781" i="4"/>
  <c r="T781" i="4"/>
  <c r="P781" i="4"/>
  <c r="L781" i="4"/>
  <c r="H781" i="4"/>
  <c r="B781" i="4"/>
  <c r="X780" i="4"/>
  <c r="T780" i="4"/>
  <c r="P780" i="4"/>
  <c r="L780" i="4"/>
  <c r="H780" i="4"/>
  <c r="B780" i="4"/>
  <c r="X779" i="4"/>
  <c r="T779" i="4"/>
  <c r="P779" i="4"/>
  <c r="L779" i="4"/>
  <c r="H779" i="4"/>
  <c r="B779" i="4"/>
  <c r="X778" i="4"/>
  <c r="T778" i="4"/>
  <c r="P778" i="4"/>
  <c r="L778" i="4"/>
  <c r="H778" i="4"/>
  <c r="B778" i="4"/>
  <c r="X777" i="4"/>
  <c r="T777" i="4"/>
  <c r="P777" i="4"/>
  <c r="L777" i="4"/>
  <c r="H777" i="4"/>
  <c r="B777" i="4"/>
  <c r="X776" i="4"/>
  <c r="T776" i="4"/>
  <c r="P776" i="4"/>
  <c r="L776" i="4"/>
  <c r="H776" i="4"/>
  <c r="B776" i="4"/>
  <c r="X775" i="4"/>
  <c r="T775" i="4"/>
  <c r="P775" i="4"/>
  <c r="L775" i="4"/>
  <c r="H775" i="4"/>
  <c r="B775" i="4"/>
  <c r="X774" i="4"/>
  <c r="T774" i="4"/>
  <c r="P774" i="4"/>
  <c r="L774" i="4"/>
  <c r="H774" i="4"/>
  <c r="B774" i="4"/>
  <c r="X773" i="4"/>
  <c r="T773" i="4"/>
  <c r="P773" i="4"/>
  <c r="L773" i="4"/>
  <c r="H773" i="4"/>
  <c r="B773" i="4"/>
  <c r="X772" i="4"/>
  <c r="T772" i="4"/>
  <c r="P772" i="4"/>
  <c r="L772" i="4"/>
  <c r="H772" i="4"/>
  <c r="B772" i="4"/>
  <c r="X771" i="4"/>
  <c r="T771" i="4"/>
  <c r="P771" i="4"/>
  <c r="L771" i="4"/>
  <c r="H771" i="4"/>
  <c r="B771" i="4"/>
  <c r="X770" i="4"/>
  <c r="T770" i="4"/>
  <c r="P770" i="4"/>
  <c r="L770" i="4"/>
  <c r="H770" i="4"/>
  <c r="B770" i="4"/>
  <c r="X769" i="4"/>
  <c r="T769" i="4"/>
  <c r="P769" i="4"/>
  <c r="L769" i="4"/>
  <c r="H769" i="4"/>
  <c r="B769" i="4"/>
  <c r="X768" i="4"/>
  <c r="T768" i="4"/>
  <c r="P768" i="4"/>
  <c r="L768" i="4"/>
  <c r="H768" i="4"/>
  <c r="B768" i="4"/>
  <c r="X767" i="4"/>
  <c r="T767" i="4"/>
  <c r="P767" i="4"/>
  <c r="L767" i="4"/>
  <c r="H767" i="4"/>
  <c r="B767" i="4"/>
  <c r="X766" i="4"/>
  <c r="T766" i="4"/>
  <c r="P766" i="4"/>
  <c r="L766" i="4"/>
  <c r="H766" i="4"/>
  <c r="B766" i="4"/>
  <c r="X765" i="4"/>
  <c r="T765" i="4"/>
  <c r="P765" i="4"/>
  <c r="L765" i="4"/>
  <c r="H765" i="4"/>
  <c r="B765" i="4"/>
  <c r="X764" i="4"/>
  <c r="T764" i="4"/>
  <c r="P764" i="4"/>
  <c r="L764" i="4"/>
  <c r="H764" i="4"/>
  <c r="B764" i="4"/>
  <c r="X763" i="4"/>
  <c r="T763" i="4"/>
  <c r="P763" i="4"/>
  <c r="L763" i="4"/>
  <c r="H763" i="4"/>
  <c r="B763" i="4"/>
  <c r="X762" i="4"/>
  <c r="T762" i="4"/>
  <c r="P762" i="4"/>
  <c r="L762" i="4"/>
  <c r="H762" i="4"/>
  <c r="B762" i="4"/>
  <c r="X761" i="4"/>
  <c r="T761" i="4"/>
  <c r="P761" i="4"/>
  <c r="L761" i="4"/>
  <c r="H761" i="4"/>
  <c r="B761" i="4"/>
  <c r="X760" i="4"/>
  <c r="T760" i="4"/>
  <c r="P760" i="4"/>
  <c r="L760" i="4"/>
  <c r="H760" i="4"/>
  <c r="B760" i="4"/>
  <c r="X759" i="4"/>
  <c r="T759" i="4"/>
  <c r="P759" i="4"/>
  <c r="L759" i="4"/>
  <c r="H759" i="4"/>
  <c r="B759" i="4"/>
  <c r="X758" i="4"/>
  <c r="T758" i="4"/>
  <c r="P758" i="4"/>
  <c r="L758" i="4"/>
  <c r="H758" i="4"/>
  <c r="B758" i="4"/>
  <c r="X757" i="4"/>
  <c r="T757" i="4"/>
  <c r="P757" i="4"/>
  <c r="L757" i="4"/>
  <c r="H757" i="4"/>
  <c r="B757" i="4"/>
  <c r="X756" i="4"/>
  <c r="T756" i="4"/>
  <c r="P756" i="4"/>
  <c r="L756" i="4"/>
  <c r="H756" i="4"/>
  <c r="B756" i="4"/>
  <c r="X755" i="4"/>
  <c r="T755" i="4"/>
  <c r="P755" i="4"/>
  <c r="L755" i="4"/>
  <c r="H755" i="4"/>
  <c r="B755" i="4"/>
  <c r="X754" i="4"/>
  <c r="T754" i="4"/>
  <c r="P754" i="4"/>
  <c r="L754" i="4"/>
  <c r="H754" i="4"/>
  <c r="B754" i="4"/>
  <c r="X753" i="4"/>
  <c r="T753" i="4"/>
  <c r="P753" i="4"/>
  <c r="L753" i="4"/>
  <c r="H753" i="4"/>
  <c r="B753" i="4"/>
  <c r="X752" i="4"/>
  <c r="T752" i="4"/>
  <c r="P752" i="4"/>
  <c r="L752" i="4"/>
  <c r="H752" i="4"/>
  <c r="B752" i="4"/>
  <c r="X751" i="4"/>
  <c r="T751" i="4"/>
  <c r="P751" i="4"/>
  <c r="L751" i="4"/>
  <c r="H751" i="4"/>
  <c r="B751" i="4"/>
  <c r="X750" i="4"/>
  <c r="T750" i="4"/>
  <c r="P750" i="4"/>
  <c r="L750" i="4"/>
  <c r="H750" i="4"/>
  <c r="B750" i="4"/>
  <c r="X749" i="4"/>
  <c r="T749" i="4"/>
  <c r="P749" i="4"/>
  <c r="L749" i="4"/>
  <c r="H749" i="4"/>
  <c r="B749" i="4"/>
  <c r="X748" i="4"/>
  <c r="T748" i="4"/>
  <c r="P748" i="4"/>
  <c r="L748" i="4"/>
  <c r="H748" i="4"/>
  <c r="B748" i="4"/>
  <c r="X747" i="4"/>
  <c r="T747" i="4"/>
  <c r="P747" i="4"/>
  <c r="L747" i="4"/>
  <c r="H747" i="4"/>
  <c r="B747" i="4"/>
  <c r="X746" i="4"/>
  <c r="T746" i="4"/>
  <c r="P746" i="4"/>
  <c r="L746" i="4"/>
  <c r="H746" i="4"/>
  <c r="B746" i="4"/>
  <c r="X745" i="4"/>
  <c r="T745" i="4"/>
  <c r="P745" i="4"/>
  <c r="L745" i="4"/>
  <c r="H745" i="4"/>
  <c r="B745" i="4"/>
  <c r="X744" i="4"/>
  <c r="T744" i="4"/>
  <c r="P744" i="4"/>
  <c r="L744" i="4"/>
  <c r="H744" i="4"/>
  <c r="B744" i="4"/>
  <c r="X743" i="4"/>
  <c r="T743" i="4"/>
  <c r="P743" i="4"/>
  <c r="L743" i="4"/>
  <c r="H743" i="4"/>
  <c r="B743" i="4"/>
  <c r="X742" i="4"/>
  <c r="T742" i="4"/>
  <c r="P742" i="4"/>
  <c r="L742" i="4"/>
  <c r="H742" i="4"/>
  <c r="B742" i="4"/>
  <c r="X741" i="4"/>
  <c r="T741" i="4"/>
  <c r="P741" i="4"/>
  <c r="L741" i="4"/>
  <c r="H741" i="4"/>
  <c r="B741" i="4"/>
  <c r="X740" i="4"/>
  <c r="T740" i="4"/>
  <c r="P740" i="4"/>
  <c r="L740" i="4"/>
  <c r="H740" i="4"/>
  <c r="B740" i="4"/>
  <c r="X739" i="4"/>
  <c r="T739" i="4"/>
  <c r="P739" i="4"/>
  <c r="L739" i="4"/>
  <c r="H739" i="4"/>
  <c r="B739" i="4"/>
  <c r="X738" i="4"/>
  <c r="T738" i="4"/>
  <c r="P738" i="4"/>
  <c r="L738" i="4"/>
  <c r="H738" i="4"/>
  <c r="B738" i="4"/>
  <c r="X737" i="4"/>
  <c r="T737" i="4"/>
  <c r="P737" i="4"/>
  <c r="L737" i="4"/>
  <c r="H737" i="4"/>
  <c r="B737" i="4"/>
  <c r="X736" i="4"/>
  <c r="T736" i="4"/>
  <c r="P736" i="4"/>
  <c r="L736" i="4"/>
  <c r="H736" i="4"/>
  <c r="B736" i="4"/>
  <c r="X735" i="4"/>
  <c r="T735" i="4"/>
  <c r="P735" i="4"/>
  <c r="L735" i="4"/>
  <c r="H735" i="4"/>
  <c r="B735" i="4"/>
  <c r="X734" i="4"/>
  <c r="T734" i="4"/>
  <c r="P734" i="4"/>
  <c r="L734" i="4"/>
  <c r="H734" i="4"/>
  <c r="B734" i="4"/>
  <c r="X733" i="4"/>
  <c r="T733" i="4"/>
  <c r="P733" i="4"/>
  <c r="L733" i="4"/>
  <c r="H733" i="4"/>
  <c r="B733" i="4"/>
  <c r="X732" i="4"/>
  <c r="T732" i="4"/>
  <c r="P732" i="4"/>
  <c r="L732" i="4"/>
  <c r="H732" i="4"/>
  <c r="B732" i="4"/>
  <c r="X731" i="4"/>
  <c r="T731" i="4"/>
  <c r="P731" i="4"/>
  <c r="L731" i="4"/>
  <c r="H731" i="4"/>
  <c r="B731" i="4"/>
  <c r="X730" i="4"/>
  <c r="T730" i="4"/>
  <c r="P730" i="4"/>
  <c r="L730" i="4"/>
  <c r="H730" i="4"/>
  <c r="B730" i="4"/>
  <c r="X729" i="4"/>
  <c r="T729" i="4"/>
  <c r="P729" i="4"/>
  <c r="L729" i="4"/>
  <c r="H729" i="4"/>
  <c r="B729" i="4"/>
  <c r="X728" i="4"/>
  <c r="T728" i="4"/>
  <c r="P728" i="4"/>
  <c r="L728" i="4"/>
  <c r="H728" i="4"/>
  <c r="B728" i="4"/>
  <c r="X727" i="4"/>
  <c r="T727" i="4"/>
  <c r="P727" i="4"/>
  <c r="L727" i="4"/>
  <c r="H727" i="4"/>
  <c r="B727" i="4"/>
  <c r="X726" i="4"/>
  <c r="T726" i="4"/>
  <c r="P726" i="4"/>
  <c r="L726" i="4"/>
  <c r="H726" i="4"/>
  <c r="B726" i="4"/>
  <c r="X725" i="4"/>
  <c r="T725" i="4"/>
  <c r="P725" i="4"/>
  <c r="L725" i="4"/>
  <c r="H725" i="4"/>
  <c r="B725" i="4"/>
  <c r="X724" i="4"/>
  <c r="T724" i="4"/>
  <c r="P724" i="4"/>
  <c r="L724" i="4"/>
  <c r="H724" i="4"/>
  <c r="B724" i="4"/>
  <c r="X723" i="4"/>
  <c r="T723" i="4"/>
  <c r="P723" i="4"/>
  <c r="L723" i="4"/>
  <c r="H723" i="4"/>
  <c r="B723" i="4"/>
  <c r="X722" i="4"/>
  <c r="T722" i="4"/>
  <c r="P722" i="4"/>
  <c r="L722" i="4"/>
  <c r="H722" i="4"/>
  <c r="B722" i="4"/>
  <c r="X721" i="4"/>
  <c r="T721" i="4"/>
  <c r="P721" i="4"/>
  <c r="L721" i="4"/>
  <c r="H721" i="4"/>
  <c r="B721" i="4"/>
  <c r="X720" i="4"/>
  <c r="T720" i="4"/>
  <c r="P720" i="4"/>
  <c r="L720" i="4"/>
  <c r="H720" i="4"/>
  <c r="B720" i="4"/>
  <c r="X719" i="4"/>
  <c r="T719" i="4"/>
  <c r="P719" i="4"/>
  <c r="L719" i="4"/>
  <c r="H719" i="4"/>
  <c r="B719" i="4"/>
  <c r="X718" i="4"/>
  <c r="T718" i="4"/>
  <c r="P718" i="4"/>
  <c r="L718" i="4"/>
  <c r="H718" i="4"/>
  <c r="B718" i="4"/>
  <c r="X717" i="4"/>
  <c r="T717" i="4"/>
  <c r="P717" i="4"/>
  <c r="L717" i="4"/>
  <c r="H717" i="4"/>
  <c r="B717" i="4"/>
  <c r="X716" i="4"/>
  <c r="T716" i="4"/>
  <c r="P716" i="4"/>
  <c r="L716" i="4"/>
  <c r="H716" i="4"/>
  <c r="B716" i="4"/>
  <c r="X715" i="4"/>
  <c r="T715" i="4"/>
  <c r="P715" i="4"/>
  <c r="L715" i="4"/>
  <c r="H715" i="4"/>
  <c r="B715" i="4"/>
  <c r="X714" i="4"/>
  <c r="T714" i="4"/>
  <c r="P714" i="4"/>
  <c r="L714" i="4"/>
  <c r="H714" i="4"/>
  <c r="B714" i="4"/>
  <c r="X713" i="4"/>
  <c r="T713" i="4"/>
  <c r="P713" i="4"/>
  <c r="L713" i="4"/>
  <c r="H713" i="4"/>
  <c r="B713" i="4"/>
  <c r="X712" i="4"/>
  <c r="T712" i="4"/>
  <c r="P712" i="4"/>
  <c r="L712" i="4"/>
  <c r="H712" i="4"/>
  <c r="B712" i="4"/>
  <c r="X711" i="4"/>
  <c r="T711" i="4"/>
  <c r="P711" i="4"/>
  <c r="L711" i="4"/>
  <c r="H711" i="4"/>
  <c r="B711" i="4"/>
  <c r="X710" i="4"/>
  <c r="T710" i="4"/>
  <c r="P710" i="4"/>
  <c r="L710" i="4"/>
  <c r="H710" i="4"/>
  <c r="B710" i="4"/>
  <c r="X709" i="4"/>
  <c r="T709" i="4"/>
  <c r="P709" i="4"/>
  <c r="L709" i="4"/>
  <c r="H709" i="4"/>
  <c r="B709" i="4"/>
  <c r="X708" i="4"/>
  <c r="T708" i="4"/>
  <c r="P708" i="4"/>
  <c r="L708" i="4"/>
  <c r="H708" i="4"/>
  <c r="B708" i="4"/>
  <c r="X707" i="4"/>
  <c r="T707" i="4"/>
  <c r="P707" i="4"/>
  <c r="L707" i="4"/>
  <c r="H707" i="4"/>
  <c r="B707" i="4"/>
  <c r="X706" i="4"/>
  <c r="T706" i="4"/>
  <c r="P706" i="4"/>
  <c r="L706" i="4"/>
  <c r="H706" i="4"/>
  <c r="B706" i="4"/>
  <c r="X705" i="4"/>
  <c r="T705" i="4"/>
  <c r="P705" i="4"/>
  <c r="L705" i="4"/>
  <c r="H705" i="4"/>
  <c r="B705" i="4"/>
  <c r="X704" i="4"/>
  <c r="T704" i="4"/>
  <c r="P704" i="4"/>
  <c r="L704" i="4"/>
  <c r="H704" i="4"/>
  <c r="B704" i="4"/>
  <c r="X703" i="4"/>
  <c r="T703" i="4"/>
  <c r="P703" i="4"/>
  <c r="L703" i="4"/>
  <c r="H703" i="4"/>
  <c r="B703" i="4"/>
  <c r="X702" i="4"/>
  <c r="T702" i="4"/>
  <c r="P702" i="4"/>
  <c r="L702" i="4"/>
  <c r="H702" i="4"/>
  <c r="B702" i="4"/>
  <c r="X701" i="4"/>
  <c r="T701" i="4"/>
  <c r="P701" i="4"/>
  <c r="L701" i="4"/>
  <c r="H701" i="4"/>
  <c r="B701" i="4"/>
  <c r="X700" i="4"/>
  <c r="T700" i="4"/>
  <c r="P700" i="4"/>
  <c r="L700" i="4"/>
  <c r="H700" i="4"/>
  <c r="B700" i="4"/>
  <c r="X699" i="4"/>
  <c r="T699" i="4"/>
  <c r="P699" i="4"/>
  <c r="L699" i="4"/>
  <c r="H699" i="4"/>
  <c r="B699" i="4"/>
  <c r="X698" i="4"/>
  <c r="T698" i="4"/>
  <c r="P698" i="4"/>
  <c r="L698" i="4"/>
  <c r="H698" i="4"/>
  <c r="B698" i="4"/>
  <c r="X697" i="4"/>
  <c r="T697" i="4"/>
  <c r="P697" i="4"/>
  <c r="L697" i="4"/>
  <c r="H697" i="4"/>
  <c r="B697" i="4"/>
  <c r="X696" i="4"/>
  <c r="T696" i="4"/>
  <c r="P696" i="4"/>
  <c r="L696" i="4"/>
  <c r="H696" i="4"/>
  <c r="B696" i="4"/>
  <c r="X695" i="4"/>
  <c r="T695" i="4"/>
  <c r="P695" i="4"/>
  <c r="L695" i="4"/>
  <c r="H695" i="4"/>
  <c r="B695" i="4"/>
  <c r="X694" i="4"/>
  <c r="T694" i="4"/>
  <c r="P694" i="4"/>
  <c r="L694" i="4"/>
  <c r="H694" i="4"/>
  <c r="B694" i="4"/>
  <c r="X693" i="4"/>
  <c r="T693" i="4"/>
  <c r="P693" i="4"/>
  <c r="L693" i="4"/>
  <c r="H693" i="4"/>
  <c r="B693" i="4"/>
  <c r="X692" i="4"/>
  <c r="T692" i="4"/>
  <c r="P692" i="4"/>
  <c r="L692" i="4"/>
  <c r="H692" i="4"/>
  <c r="B692" i="4"/>
  <c r="X691" i="4"/>
  <c r="T691" i="4"/>
  <c r="P691" i="4"/>
  <c r="L691" i="4"/>
  <c r="H691" i="4"/>
  <c r="B691" i="4"/>
  <c r="X690" i="4"/>
  <c r="T690" i="4"/>
  <c r="P690" i="4"/>
  <c r="L690" i="4"/>
  <c r="H690" i="4"/>
  <c r="B690" i="4"/>
  <c r="X689" i="4"/>
  <c r="T689" i="4"/>
  <c r="P689" i="4"/>
  <c r="L689" i="4"/>
  <c r="H689" i="4"/>
  <c r="B689" i="4"/>
  <c r="X688" i="4"/>
  <c r="T688" i="4"/>
  <c r="P688" i="4"/>
  <c r="L688" i="4"/>
  <c r="H688" i="4"/>
  <c r="B688" i="4"/>
  <c r="X687" i="4"/>
  <c r="T687" i="4"/>
  <c r="P687" i="4"/>
  <c r="L687" i="4"/>
  <c r="H687" i="4"/>
  <c r="B687" i="4"/>
  <c r="X686" i="4"/>
  <c r="T686" i="4"/>
  <c r="P686" i="4"/>
  <c r="L686" i="4"/>
  <c r="H686" i="4"/>
  <c r="B686" i="4"/>
  <c r="X685" i="4"/>
  <c r="T685" i="4"/>
  <c r="P685" i="4"/>
  <c r="L685" i="4"/>
  <c r="H685" i="4"/>
  <c r="B685" i="4"/>
  <c r="X684" i="4"/>
  <c r="T684" i="4"/>
  <c r="P684" i="4"/>
  <c r="L684" i="4"/>
  <c r="H684" i="4"/>
  <c r="B684" i="4"/>
  <c r="X683" i="4"/>
  <c r="T683" i="4"/>
  <c r="P683" i="4"/>
  <c r="L683" i="4"/>
  <c r="H683" i="4"/>
  <c r="B683" i="4"/>
  <c r="X682" i="4"/>
  <c r="T682" i="4"/>
  <c r="P682" i="4"/>
  <c r="L682" i="4"/>
  <c r="H682" i="4"/>
  <c r="B682" i="4"/>
  <c r="X681" i="4"/>
  <c r="T681" i="4"/>
  <c r="P681" i="4"/>
  <c r="L681" i="4"/>
  <c r="H681" i="4"/>
  <c r="B681" i="4"/>
  <c r="X680" i="4"/>
  <c r="T680" i="4"/>
  <c r="P680" i="4"/>
  <c r="L680" i="4"/>
  <c r="H680" i="4"/>
  <c r="B680" i="4"/>
  <c r="X679" i="4"/>
  <c r="T679" i="4"/>
  <c r="P679" i="4"/>
  <c r="L679" i="4"/>
  <c r="H679" i="4"/>
  <c r="B679" i="4"/>
  <c r="X678" i="4"/>
  <c r="T678" i="4"/>
  <c r="P678" i="4"/>
  <c r="L678" i="4"/>
  <c r="H678" i="4"/>
  <c r="B678" i="4"/>
  <c r="X677" i="4"/>
  <c r="T677" i="4"/>
  <c r="P677" i="4"/>
  <c r="L677" i="4"/>
  <c r="H677" i="4"/>
  <c r="B677" i="4"/>
  <c r="X676" i="4"/>
  <c r="T676" i="4"/>
  <c r="P676" i="4"/>
  <c r="L676" i="4"/>
  <c r="H676" i="4"/>
  <c r="B676" i="4"/>
  <c r="X675" i="4"/>
  <c r="T675" i="4"/>
  <c r="P675" i="4"/>
  <c r="L675" i="4"/>
  <c r="H675" i="4"/>
  <c r="B675" i="4"/>
  <c r="X674" i="4"/>
  <c r="T674" i="4"/>
  <c r="P674" i="4"/>
  <c r="L674" i="4"/>
  <c r="H674" i="4"/>
  <c r="B674" i="4"/>
  <c r="X673" i="4"/>
  <c r="T673" i="4"/>
  <c r="P673" i="4"/>
  <c r="L673" i="4"/>
  <c r="H673" i="4"/>
  <c r="B673" i="4"/>
  <c r="X672" i="4"/>
  <c r="T672" i="4"/>
  <c r="P672" i="4"/>
  <c r="L672" i="4"/>
  <c r="H672" i="4"/>
  <c r="B672" i="4"/>
  <c r="X671" i="4"/>
  <c r="T671" i="4"/>
  <c r="P671" i="4"/>
  <c r="L671" i="4"/>
  <c r="H671" i="4"/>
  <c r="B671" i="4"/>
  <c r="X670" i="4"/>
  <c r="T670" i="4"/>
  <c r="P670" i="4"/>
  <c r="L670" i="4"/>
  <c r="H670" i="4"/>
  <c r="B670" i="4"/>
  <c r="X669" i="4"/>
  <c r="T669" i="4"/>
  <c r="P669" i="4"/>
  <c r="L669" i="4"/>
  <c r="H669" i="4"/>
  <c r="B669" i="4"/>
  <c r="X668" i="4"/>
  <c r="T668" i="4"/>
  <c r="P668" i="4"/>
  <c r="L668" i="4"/>
  <c r="H668" i="4"/>
  <c r="B668" i="4"/>
  <c r="X667" i="4"/>
  <c r="T667" i="4"/>
  <c r="P667" i="4"/>
  <c r="L667" i="4"/>
  <c r="H667" i="4"/>
  <c r="B667" i="4"/>
  <c r="X666" i="4"/>
  <c r="T666" i="4"/>
  <c r="P666" i="4"/>
  <c r="L666" i="4"/>
  <c r="H666" i="4"/>
  <c r="B666" i="4"/>
  <c r="X665" i="4"/>
  <c r="T665" i="4"/>
  <c r="P665" i="4"/>
  <c r="L665" i="4"/>
  <c r="H665" i="4"/>
  <c r="B665" i="4"/>
  <c r="X664" i="4"/>
  <c r="T664" i="4"/>
  <c r="P664" i="4"/>
  <c r="L664" i="4"/>
  <c r="H664" i="4"/>
  <c r="B664" i="4"/>
  <c r="X663" i="4"/>
  <c r="T663" i="4"/>
  <c r="P663" i="4"/>
  <c r="L663" i="4"/>
  <c r="H663" i="4"/>
  <c r="B663" i="4"/>
  <c r="X662" i="4"/>
  <c r="T662" i="4"/>
  <c r="P662" i="4"/>
  <c r="L662" i="4"/>
  <c r="H662" i="4"/>
  <c r="B662" i="4"/>
  <c r="X661" i="4"/>
  <c r="T661" i="4"/>
  <c r="P661" i="4"/>
  <c r="L661" i="4"/>
  <c r="H661" i="4"/>
  <c r="B661" i="4"/>
  <c r="X660" i="4"/>
  <c r="T660" i="4"/>
  <c r="P660" i="4"/>
  <c r="L660" i="4"/>
  <c r="H660" i="4"/>
  <c r="B660" i="4"/>
  <c r="X659" i="4"/>
  <c r="T659" i="4"/>
  <c r="P659" i="4"/>
  <c r="L659" i="4"/>
  <c r="H659" i="4"/>
  <c r="B659" i="4"/>
  <c r="X658" i="4"/>
  <c r="T658" i="4"/>
  <c r="P658" i="4"/>
  <c r="L658" i="4"/>
  <c r="H658" i="4"/>
  <c r="B658" i="4"/>
  <c r="X657" i="4"/>
  <c r="T657" i="4"/>
  <c r="P657" i="4"/>
  <c r="L657" i="4"/>
  <c r="H657" i="4"/>
  <c r="B657" i="4"/>
  <c r="X656" i="4"/>
  <c r="T656" i="4"/>
  <c r="P656" i="4"/>
  <c r="L656" i="4"/>
  <c r="H656" i="4"/>
  <c r="B656" i="4"/>
  <c r="X655" i="4"/>
  <c r="T655" i="4"/>
  <c r="P655" i="4"/>
  <c r="L655" i="4"/>
  <c r="H655" i="4"/>
  <c r="B655" i="4"/>
  <c r="X654" i="4"/>
  <c r="T654" i="4"/>
  <c r="P654" i="4"/>
  <c r="L654" i="4"/>
  <c r="H654" i="4"/>
  <c r="B654" i="4"/>
  <c r="X653" i="4"/>
  <c r="T653" i="4"/>
  <c r="P653" i="4"/>
  <c r="L653" i="4"/>
  <c r="H653" i="4"/>
  <c r="B653" i="4"/>
  <c r="X652" i="4"/>
  <c r="T652" i="4"/>
  <c r="P652" i="4"/>
  <c r="L652" i="4"/>
  <c r="H652" i="4"/>
  <c r="B652" i="4"/>
  <c r="X651" i="4"/>
  <c r="T651" i="4"/>
  <c r="P651" i="4"/>
  <c r="L651" i="4"/>
  <c r="H651" i="4"/>
  <c r="B651" i="4"/>
  <c r="X650" i="4"/>
  <c r="T650" i="4"/>
  <c r="P650" i="4"/>
  <c r="L650" i="4"/>
  <c r="H650" i="4"/>
  <c r="B650" i="4"/>
  <c r="X649" i="4"/>
  <c r="T649" i="4"/>
  <c r="P649" i="4"/>
  <c r="L649" i="4"/>
  <c r="H649" i="4"/>
  <c r="B649" i="4"/>
  <c r="X648" i="4"/>
  <c r="T648" i="4"/>
  <c r="P648" i="4"/>
  <c r="L648" i="4"/>
  <c r="H648" i="4"/>
  <c r="B648" i="4"/>
  <c r="X647" i="4"/>
  <c r="T647" i="4"/>
  <c r="P647" i="4"/>
  <c r="L647" i="4"/>
  <c r="H647" i="4"/>
  <c r="B647" i="4"/>
  <c r="X646" i="4"/>
  <c r="T646" i="4"/>
  <c r="P646" i="4"/>
  <c r="L646" i="4"/>
  <c r="H646" i="4"/>
  <c r="B646" i="4"/>
  <c r="X645" i="4"/>
  <c r="T645" i="4"/>
  <c r="P645" i="4"/>
  <c r="L645" i="4"/>
  <c r="H645" i="4"/>
  <c r="B645" i="4"/>
  <c r="X644" i="4"/>
  <c r="T644" i="4"/>
  <c r="P644" i="4"/>
  <c r="L644" i="4"/>
  <c r="H644" i="4"/>
  <c r="B644" i="4"/>
  <c r="X643" i="4"/>
  <c r="T643" i="4"/>
  <c r="P643" i="4"/>
  <c r="L643" i="4"/>
  <c r="H643" i="4"/>
  <c r="B643" i="4"/>
  <c r="X642" i="4"/>
  <c r="T642" i="4"/>
  <c r="P642" i="4"/>
  <c r="L642" i="4"/>
  <c r="H642" i="4"/>
  <c r="B642" i="4"/>
  <c r="X641" i="4"/>
  <c r="T641" i="4"/>
  <c r="P641" i="4"/>
  <c r="L641" i="4"/>
  <c r="H641" i="4"/>
  <c r="B641" i="4"/>
  <c r="X640" i="4"/>
  <c r="T640" i="4"/>
  <c r="P640" i="4"/>
  <c r="L640" i="4"/>
  <c r="H640" i="4"/>
  <c r="B640" i="4"/>
  <c r="X639" i="4"/>
  <c r="T639" i="4"/>
  <c r="P639" i="4"/>
  <c r="L639" i="4"/>
  <c r="H639" i="4"/>
  <c r="B639" i="4"/>
  <c r="X638" i="4"/>
  <c r="T638" i="4"/>
  <c r="P638" i="4"/>
  <c r="L638" i="4"/>
  <c r="H638" i="4"/>
  <c r="B638" i="4"/>
  <c r="X637" i="4"/>
  <c r="T637" i="4"/>
  <c r="P637" i="4"/>
  <c r="L637" i="4"/>
  <c r="H637" i="4"/>
  <c r="B637" i="4"/>
  <c r="X636" i="4"/>
  <c r="T636" i="4"/>
  <c r="P636" i="4"/>
  <c r="L636" i="4"/>
  <c r="H636" i="4"/>
  <c r="B636" i="4"/>
  <c r="X635" i="4"/>
  <c r="T635" i="4"/>
  <c r="P635" i="4"/>
  <c r="L635" i="4"/>
  <c r="H635" i="4"/>
  <c r="B635" i="4"/>
  <c r="X634" i="4"/>
  <c r="T634" i="4"/>
  <c r="P634" i="4"/>
  <c r="L634" i="4"/>
  <c r="H634" i="4"/>
  <c r="B634" i="4"/>
  <c r="X633" i="4"/>
  <c r="T633" i="4"/>
  <c r="P633" i="4"/>
  <c r="L633" i="4"/>
  <c r="H633" i="4"/>
  <c r="B633" i="4"/>
  <c r="X632" i="4"/>
  <c r="T632" i="4"/>
  <c r="P632" i="4"/>
  <c r="L632" i="4"/>
  <c r="H632" i="4"/>
  <c r="B632" i="4"/>
  <c r="X631" i="4"/>
  <c r="T631" i="4"/>
  <c r="P631" i="4"/>
  <c r="L631" i="4"/>
  <c r="H631" i="4"/>
  <c r="B631" i="4"/>
  <c r="X630" i="4"/>
  <c r="T630" i="4"/>
  <c r="P630" i="4"/>
  <c r="L630" i="4"/>
  <c r="H630" i="4"/>
  <c r="B630" i="4"/>
  <c r="X629" i="4"/>
  <c r="T629" i="4"/>
  <c r="P629" i="4"/>
  <c r="L629" i="4"/>
  <c r="H629" i="4"/>
  <c r="B629" i="4"/>
  <c r="X628" i="4"/>
  <c r="T628" i="4"/>
  <c r="P628" i="4"/>
  <c r="L628" i="4"/>
  <c r="H628" i="4"/>
  <c r="B628" i="4"/>
  <c r="X627" i="4"/>
  <c r="T627" i="4"/>
  <c r="P627" i="4"/>
  <c r="L627" i="4"/>
  <c r="H627" i="4"/>
  <c r="B627" i="4"/>
  <c r="X626" i="4"/>
  <c r="T626" i="4"/>
  <c r="P626" i="4"/>
  <c r="L626" i="4"/>
  <c r="H626" i="4"/>
  <c r="B626" i="4"/>
  <c r="X625" i="4"/>
  <c r="T625" i="4"/>
  <c r="P625" i="4"/>
  <c r="L625" i="4"/>
  <c r="H625" i="4"/>
  <c r="B625" i="4"/>
  <c r="X624" i="4"/>
  <c r="T624" i="4"/>
  <c r="P624" i="4"/>
  <c r="L624" i="4"/>
  <c r="H624" i="4"/>
  <c r="B624" i="4"/>
  <c r="X623" i="4"/>
  <c r="T623" i="4"/>
  <c r="P623" i="4"/>
  <c r="L623" i="4"/>
  <c r="H623" i="4"/>
  <c r="B623" i="4"/>
  <c r="X622" i="4"/>
  <c r="T622" i="4"/>
  <c r="P622" i="4"/>
  <c r="L622" i="4"/>
  <c r="H622" i="4"/>
  <c r="B622" i="4"/>
  <c r="X621" i="4"/>
  <c r="T621" i="4"/>
  <c r="P621" i="4"/>
  <c r="L621" i="4"/>
  <c r="H621" i="4"/>
  <c r="B621" i="4"/>
  <c r="X620" i="4"/>
  <c r="T620" i="4"/>
  <c r="P620" i="4"/>
  <c r="L620" i="4"/>
  <c r="H620" i="4"/>
  <c r="B620" i="4"/>
  <c r="X619" i="4"/>
  <c r="T619" i="4"/>
  <c r="P619" i="4"/>
  <c r="L619" i="4"/>
  <c r="H619" i="4"/>
  <c r="B619" i="4"/>
  <c r="X618" i="4"/>
  <c r="T618" i="4"/>
  <c r="P618" i="4"/>
  <c r="L618" i="4"/>
  <c r="H618" i="4"/>
  <c r="B618" i="4"/>
  <c r="X617" i="4"/>
  <c r="T617" i="4"/>
  <c r="P617" i="4"/>
  <c r="L617" i="4"/>
  <c r="H617" i="4"/>
  <c r="B617" i="4"/>
  <c r="X616" i="4"/>
  <c r="T616" i="4"/>
  <c r="P616" i="4"/>
  <c r="L616" i="4"/>
  <c r="H616" i="4"/>
  <c r="B616" i="4"/>
  <c r="X615" i="4"/>
  <c r="T615" i="4"/>
  <c r="P615" i="4"/>
  <c r="L615" i="4"/>
  <c r="H615" i="4"/>
  <c r="B615" i="4"/>
  <c r="X614" i="4"/>
  <c r="T614" i="4"/>
  <c r="P614" i="4"/>
  <c r="L614" i="4"/>
  <c r="H614" i="4"/>
  <c r="B614" i="4"/>
  <c r="X613" i="4"/>
  <c r="T613" i="4"/>
  <c r="P613" i="4"/>
  <c r="L613" i="4"/>
  <c r="H613" i="4"/>
  <c r="B613" i="4"/>
  <c r="X612" i="4"/>
  <c r="T612" i="4"/>
  <c r="P612" i="4"/>
  <c r="L612" i="4"/>
  <c r="H612" i="4"/>
  <c r="B612" i="4"/>
  <c r="X611" i="4"/>
  <c r="T611" i="4"/>
  <c r="P611" i="4"/>
  <c r="L611" i="4"/>
  <c r="H611" i="4"/>
  <c r="B611" i="4"/>
  <c r="X610" i="4"/>
  <c r="T610" i="4"/>
  <c r="P610" i="4"/>
  <c r="L610" i="4"/>
  <c r="H610" i="4"/>
  <c r="B610" i="4"/>
  <c r="X609" i="4"/>
  <c r="T609" i="4"/>
  <c r="P609" i="4"/>
  <c r="L609" i="4"/>
  <c r="H609" i="4"/>
  <c r="B609" i="4"/>
  <c r="X608" i="4"/>
  <c r="T608" i="4"/>
  <c r="P608" i="4"/>
  <c r="L608" i="4"/>
  <c r="H608" i="4"/>
  <c r="B608" i="4"/>
  <c r="X607" i="4"/>
  <c r="T607" i="4"/>
  <c r="P607" i="4"/>
  <c r="L607" i="4"/>
  <c r="H607" i="4"/>
  <c r="B607" i="4"/>
  <c r="X606" i="4"/>
  <c r="T606" i="4"/>
  <c r="P606" i="4"/>
  <c r="L606" i="4"/>
  <c r="H606" i="4"/>
  <c r="B606" i="4"/>
  <c r="X605" i="4"/>
  <c r="T605" i="4"/>
  <c r="P605" i="4"/>
  <c r="L605" i="4"/>
  <c r="H605" i="4"/>
  <c r="B605" i="4"/>
  <c r="X604" i="4"/>
  <c r="T604" i="4"/>
  <c r="P604" i="4"/>
  <c r="L604" i="4"/>
  <c r="H604" i="4"/>
  <c r="B604" i="4"/>
  <c r="X603" i="4"/>
  <c r="T603" i="4"/>
  <c r="P603" i="4"/>
  <c r="L603" i="4"/>
  <c r="H603" i="4"/>
  <c r="B603" i="4"/>
  <c r="X602" i="4"/>
  <c r="T602" i="4"/>
  <c r="P602" i="4"/>
  <c r="L602" i="4"/>
  <c r="H602" i="4"/>
  <c r="B602" i="4"/>
  <c r="X601" i="4"/>
  <c r="T601" i="4"/>
  <c r="P601" i="4"/>
  <c r="L601" i="4"/>
  <c r="H601" i="4"/>
  <c r="B601" i="4"/>
  <c r="X600" i="4"/>
  <c r="T600" i="4"/>
  <c r="P600" i="4"/>
  <c r="L600" i="4"/>
  <c r="H600" i="4"/>
  <c r="B600" i="4"/>
  <c r="X599" i="4"/>
  <c r="T599" i="4"/>
  <c r="P599" i="4"/>
  <c r="L599" i="4"/>
  <c r="H599" i="4"/>
  <c r="B599" i="4"/>
  <c r="X598" i="4"/>
  <c r="T598" i="4"/>
  <c r="P598" i="4"/>
  <c r="L598" i="4"/>
  <c r="H598" i="4"/>
  <c r="B598" i="4"/>
  <c r="X597" i="4"/>
  <c r="T597" i="4"/>
  <c r="P597" i="4"/>
  <c r="L597" i="4"/>
  <c r="H597" i="4"/>
  <c r="B597" i="4"/>
  <c r="X596" i="4"/>
  <c r="T596" i="4"/>
  <c r="P596" i="4"/>
  <c r="L596" i="4"/>
  <c r="H596" i="4"/>
  <c r="B596" i="4"/>
  <c r="X595" i="4"/>
  <c r="T595" i="4"/>
  <c r="P595" i="4"/>
  <c r="L595" i="4"/>
  <c r="H595" i="4"/>
  <c r="B595" i="4"/>
  <c r="X594" i="4"/>
  <c r="T594" i="4"/>
  <c r="P594" i="4"/>
  <c r="L594" i="4"/>
  <c r="H594" i="4"/>
  <c r="B594" i="4"/>
  <c r="X593" i="4"/>
  <c r="T593" i="4"/>
  <c r="P593" i="4"/>
  <c r="L593" i="4"/>
  <c r="H593" i="4"/>
  <c r="B593" i="4"/>
  <c r="X592" i="4"/>
  <c r="T592" i="4"/>
  <c r="P592" i="4"/>
  <c r="L592" i="4"/>
  <c r="H592" i="4"/>
  <c r="B592" i="4"/>
  <c r="X591" i="4"/>
  <c r="T591" i="4"/>
  <c r="P591" i="4"/>
  <c r="L591" i="4"/>
  <c r="H591" i="4"/>
  <c r="B591" i="4"/>
  <c r="X590" i="4"/>
  <c r="T590" i="4"/>
  <c r="P590" i="4"/>
  <c r="L590" i="4"/>
  <c r="H590" i="4"/>
  <c r="B590" i="4"/>
  <c r="X589" i="4"/>
  <c r="T589" i="4"/>
  <c r="P589" i="4"/>
  <c r="L589" i="4"/>
  <c r="H589" i="4"/>
  <c r="B589" i="4"/>
  <c r="X588" i="4"/>
  <c r="T588" i="4"/>
  <c r="P588" i="4"/>
  <c r="L588" i="4"/>
  <c r="H588" i="4"/>
  <c r="B588" i="4"/>
  <c r="X587" i="4"/>
  <c r="T587" i="4"/>
  <c r="P587" i="4"/>
  <c r="L587" i="4"/>
  <c r="H587" i="4"/>
  <c r="B587" i="4"/>
  <c r="X586" i="4"/>
  <c r="T586" i="4"/>
  <c r="P586" i="4"/>
  <c r="L586" i="4"/>
  <c r="H586" i="4"/>
  <c r="B586" i="4"/>
  <c r="X585" i="4"/>
  <c r="T585" i="4"/>
  <c r="P585" i="4"/>
  <c r="L585" i="4"/>
  <c r="H585" i="4"/>
  <c r="B585" i="4"/>
  <c r="X584" i="4"/>
  <c r="T584" i="4"/>
  <c r="P584" i="4"/>
  <c r="L584" i="4"/>
  <c r="H584" i="4"/>
  <c r="B584" i="4"/>
  <c r="X583" i="4"/>
  <c r="T583" i="4"/>
  <c r="P583" i="4"/>
  <c r="L583" i="4"/>
  <c r="H583" i="4"/>
  <c r="B583" i="4"/>
  <c r="X582" i="4"/>
  <c r="T582" i="4"/>
  <c r="P582" i="4"/>
  <c r="L582" i="4"/>
  <c r="H582" i="4"/>
  <c r="B582" i="4"/>
  <c r="X581" i="4"/>
  <c r="T581" i="4"/>
  <c r="P581" i="4"/>
  <c r="L581" i="4"/>
  <c r="H581" i="4"/>
  <c r="B581" i="4"/>
  <c r="X580" i="4"/>
  <c r="T580" i="4"/>
  <c r="P580" i="4"/>
  <c r="L580" i="4"/>
  <c r="H580" i="4"/>
  <c r="B580" i="4"/>
  <c r="X579" i="4"/>
  <c r="T579" i="4"/>
  <c r="P579" i="4"/>
  <c r="L579" i="4"/>
  <c r="H579" i="4"/>
  <c r="B579" i="4"/>
  <c r="X578" i="4"/>
  <c r="T578" i="4"/>
  <c r="P578" i="4"/>
  <c r="L578" i="4"/>
  <c r="H578" i="4"/>
  <c r="B578" i="4"/>
  <c r="X577" i="4"/>
  <c r="T577" i="4"/>
  <c r="P577" i="4"/>
  <c r="L577" i="4"/>
  <c r="H577" i="4"/>
  <c r="B577" i="4"/>
  <c r="X576" i="4"/>
  <c r="T576" i="4"/>
  <c r="P576" i="4"/>
  <c r="L576" i="4"/>
  <c r="H576" i="4"/>
  <c r="B576" i="4"/>
  <c r="X575" i="4"/>
  <c r="T575" i="4"/>
  <c r="P575" i="4"/>
  <c r="L575" i="4"/>
  <c r="H575" i="4"/>
  <c r="B575" i="4"/>
  <c r="X574" i="4"/>
  <c r="T574" i="4"/>
  <c r="P574" i="4"/>
  <c r="L574" i="4"/>
  <c r="H574" i="4"/>
  <c r="B574" i="4"/>
  <c r="X573" i="4"/>
  <c r="T573" i="4"/>
  <c r="P573" i="4"/>
  <c r="L573" i="4"/>
  <c r="H573" i="4"/>
  <c r="B573" i="4"/>
  <c r="X572" i="4"/>
  <c r="T572" i="4"/>
  <c r="P572" i="4"/>
  <c r="L572" i="4"/>
  <c r="H572" i="4"/>
  <c r="B572" i="4"/>
  <c r="X571" i="4"/>
  <c r="T571" i="4"/>
  <c r="P571" i="4"/>
  <c r="L571" i="4"/>
  <c r="H571" i="4"/>
  <c r="B571" i="4"/>
  <c r="X570" i="4"/>
  <c r="T570" i="4"/>
  <c r="P570" i="4"/>
  <c r="L570" i="4"/>
  <c r="H570" i="4"/>
  <c r="B570" i="4"/>
  <c r="X569" i="4"/>
  <c r="T569" i="4"/>
  <c r="P569" i="4"/>
  <c r="L569" i="4"/>
  <c r="H569" i="4"/>
  <c r="B569" i="4"/>
  <c r="X568" i="4"/>
  <c r="T568" i="4"/>
  <c r="P568" i="4"/>
  <c r="L568" i="4"/>
  <c r="H568" i="4"/>
  <c r="B568" i="4"/>
  <c r="X567" i="4"/>
  <c r="T567" i="4"/>
  <c r="P567" i="4"/>
  <c r="L567" i="4"/>
  <c r="H567" i="4"/>
  <c r="B567" i="4"/>
  <c r="X566" i="4"/>
  <c r="T566" i="4"/>
  <c r="P566" i="4"/>
  <c r="L566" i="4"/>
  <c r="H566" i="4"/>
  <c r="B566" i="4"/>
  <c r="X565" i="4"/>
  <c r="T565" i="4"/>
  <c r="P565" i="4"/>
  <c r="L565" i="4"/>
  <c r="H565" i="4"/>
  <c r="B565" i="4"/>
  <c r="X564" i="4"/>
  <c r="T564" i="4"/>
  <c r="P564" i="4"/>
  <c r="L564" i="4"/>
  <c r="H564" i="4"/>
  <c r="B564" i="4"/>
  <c r="X563" i="4"/>
  <c r="T563" i="4"/>
  <c r="P563" i="4"/>
  <c r="L563" i="4"/>
  <c r="H563" i="4"/>
  <c r="B563" i="4"/>
  <c r="X562" i="4"/>
  <c r="T562" i="4"/>
  <c r="P562" i="4"/>
  <c r="L562" i="4"/>
  <c r="H562" i="4"/>
  <c r="B562" i="4"/>
  <c r="X561" i="4"/>
  <c r="T561" i="4"/>
  <c r="P561" i="4"/>
  <c r="L561" i="4"/>
  <c r="H561" i="4"/>
  <c r="B561" i="4"/>
  <c r="X560" i="4"/>
  <c r="T560" i="4"/>
  <c r="P560" i="4"/>
  <c r="L560" i="4"/>
  <c r="H560" i="4"/>
  <c r="B560" i="4"/>
  <c r="X559" i="4"/>
  <c r="T559" i="4"/>
  <c r="P559" i="4"/>
  <c r="L559" i="4"/>
  <c r="H559" i="4"/>
  <c r="B559" i="4"/>
  <c r="X558" i="4"/>
  <c r="T558" i="4"/>
  <c r="P558" i="4"/>
  <c r="L558" i="4"/>
  <c r="H558" i="4"/>
  <c r="B558" i="4"/>
  <c r="X557" i="4"/>
  <c r="T557" i="4"/>
  <c r="P557" i="4"/>
  <c r="L557" i="4"/>
  <c r="H557" i="4"/>
  <c r="B557" i="4"/>
  <c r="X556" i="4"/>
  <c r="T556" i="4"/>
  <c r="P556" i="4"/>
  <c r="L556" i="4"/>
  <c r="H556" i="4"/>
  <c r="B556" i="4"/>
  <c r="X555" i="4"/>
  <c r="T555" i="4"/>
  <c r="P555" i="4"/>
  <c r="L555" i="4"/>
  <c r="H555" i="4"/>
  <c r="B555" i="4"/>
  <c r="X554" i="4"/>
  <c r="T554" i="4"/>
  <c r="P554" i="4"/>
  <c r="L554" i="4"/>
  <c r="H554" i="4"/>
  <c r="B554" i="4"/>
  <c r="X553" i="4"/>
  <c r="T553" i="4"/>
  <c r="P553" i="4"/>
  <c r="L553" i="4"/>
  <c r="H553" i="4"/>
  <c r="B553" i="4"/>
  <c r="X552" i="4"/>
  <c r="T552" i="4"/>
  <c r="P552" i="4"/>
  <c r="L552" i="4"/>
  <c r="H552" i="4"/>
  <c r="B552" i="4"/>
  <c r="X551" i="4"/>
  <c r="T551" i="4"/>
  <c r="P551" i="4"/>
  <c r="L551" i="4"/>
  <c r="H551" i="4"/>
  <c r="B551" i="4"/>
  <c r="X550" i="4"/>
  <c r="T550" i="4"/>
  <c r="P550" i="4"/>
  <c r="L550" i="4"/>
  <c r="H550" i="4"/>
  <c r="B550" i="4"/>
  <c r="X549" i="4"/>
  <c r="T549" i="4"/>
  <c r="P549" i="4"/>
  <c r="L549" i="4"/>
  <c r="H549" i="4"/>
  <c r="B549" i="4"/>
  <c r="X548" i="4"/>
  <c r="T548" i="4"/>
  <c r="P548" i="4"/>
  <c r="L548" i="4"/>
  <c r="H548" i="4"/>
  <c r="B548" i="4"/>
  <c r="X547" i="4"/>
  <c r="T547" i="4"/>
  <c r="P547" i="4"/>
  <c r="L547" i="4"/>
  <c r="H547" i="4"/>
  <c r="B547" i="4"/>
  <c r="X546" i="4"/>
  <c r="T546" i="4"/>
  <c r="P546" i="4"/>
  <c r="L546" i="4"/>
  <c r="H546" i="4"/>
  <c r="B546" i="4"/>
  <c r="X545" i="4"/>
  <c r="T545" i="4"/>
  <c r="P545" i="4"/>
  <c r="L545" i="4"/>
  <c r="H545" i="4"/>
  <c r="B545" i="4"/>
  <c r="X544" i="4"/>
  <c r="T544" i="4"/>
  <c r="P544" i="4"/>
  <c r="L544" i="4"/>
  <c r="H544" i="4"/>
  <c r="B544" i="4"/>
  <c r="X543" i="4"/>
  <c r="T543" i="4"/>
  <c r="P543" i="4"/>
  <c r="L543" i="4"/>
  <c r="H543" i="4"/>
  <c r="B543" i="4"/>
  <c r="X542" i="4"/>
  <c r="T542" i="4"/>
  <c r="P542" i="4"/>
  <c r="L542" i="4"/>
  <c r="H542" i="4"/>
  <c r="B542" i="4"/>
  <c r="X541" i="4"/>
  <c r="T541" i="4"/>
  <c r="P541" i="4"/>
  <c r="L541" i="4"/>
  <c r="H541" i="4"/>
  <c r="B541" i="4"/>
  <c r="X540" i="4"/>
  <c r="T540" i="4"/>
  <c r="P540" i="4"/>
  <c r="L540" i="4"/>
  <c r="H540" i="4"/>
  <c r="B540" i="4"/>
  <c r="X539" i="4"/>
  <c r="T539" i="4"/>
  <c r="P539" i="4"/>
  <c r="L539" i="4"/>
  <c r="H539" i="4"/>
  <c r="B539" i="4"/>
  <c r="X538" i="4"/>
  <c r="T538" i="4"/>
  <c r="P538" i="4"/>
  <c r="L538" i="4"/>
  <c r="H538" i="4"/>
  <c r="B538" i="4"/>
  <c r="X537" i="4"/>
  <c r="T537" i="4"/>
  <c r="P537" i="4"/>
  <c r="L537" i="4"/>
  <c r="H537" i="4"/>
  <c r="B537" i="4"/>
  <c r="X536" i="4"/>
  <c r="T536" i="4"/>
  <c r="P536" i="4"/>
  <c r="L536" i="4"/>
  <c r="H536" i="4"/>
  <c r="B536" i="4"/>
  <c r="X535" i="4"/>
  <c r="T535" i="4"/>
  <c r="P535" i="4"/>
  <c r="L535" i="4"/>
  <c r="H535" i="4"/>
  <c r="B535" i="4"/>
  <c r="X534" i="4"/>
  <c r="T534" i="4"/>
  <c r="P534" i="4"/>
  <c r="L534" i="4"/>
  <c r="H534" i="4"/>
  <c r="B534" i="4"/>
  <c r="X533" i="4"/>
  <c r="T533" i="4"/>
  <c r="P533" i="4"/>
  <c r="L533" i="4"/>
  <c r="H533" i="4"/>
  <c r="B533" i="4"/>
  <c r="X532" i="4"/>
  <c r="T532" i="4"/>
  <c r="P532" i="4"/>
  <c r="L532" i="4"/>
  <c r="H532" i="4"/>
  <c r="B532" i="4"/>
  <c r="X531" i="4"/>
  <c r="T531" i="4"/>
  <c r="P531" i="4"/>
  <c r="L531" i="4"/>
  <c r="H531" i="4"/>
  <c r="B531" i="4"/>
  <c r="X530" i="4"/>
  <c r="T530" i="4"/>
  <c r="P530" i="4"/>
  <c r="L530" i="4"/>
  <c r="H530" i="4"/>
  <c r="B530" i="4"/>
  <c r="X529" i="4"/>
  <c r="T529" i="4"/>
  <c r="P529" i="4"/>
  <c r="L529" i="4"/>
  <c r="H529" i="4"/>
  <c r="B529" i="4"/>
  <c r="X528" i="4"/>
  <c r="T528" i="4"/>
  <c r="P528" i="4"/>
  <c r="L528" i="4"/>
  <c r="H528" i="4"/>
  <c r="B528" i="4"/>
  <c r="X527" i="4"/>
  <c r="T527" i="4"/>
  <c r="P527" i="4"/>
  <c r="L527" i="4"/>
  <c r="H527" i="4"/>
  <c r="B527" i="4"/>
  <c r="X526" i="4"/>
  <c r="T526" i="4"/>
  <c r="P526" i="4"/>
  <c r="L526" i="4"/>
  <c r="H526" i="4"/>
  <c r="B526" i="4"/>
  <c r="X525" i="4"/>
  <c r="T525" i="4"/>
  <c r="P525" i="4"/>
  <c r="L525" i="4"/>
  <c r="H525" i="4"/>
  <c r="B525" i="4"/>
  <c r="X524" i="4"/>
  <c r="T524" i="4"/>
  <c r="P524" i="4"/>
  <c r="L524" i="4"/>
  <c r="H524" i="4"/>
  <c r="B524" i="4"/>
  <c r="X523" i="4"/>
  <c r="T523" i="4"/>
  <c r="P523" i="4"/>
  <c r="L523" i="4"/>
  <c r="H523" i="4"/>
  <c r="B523" i="4"/>
  <c r="X522" i="4"/>
  <c r="T522" i="4"/>
  <c r="P522" i="4"/>
  <c r="L522" i="4"/>
  <c r="H522" i="4"/>
  <c r="B522" i="4"/>
  <c r="X521" i="4"/>
  <c r="T521" i="4"/>
  <c r="P521" i="4"/>
  <c r="L521" i="4"/>
  <c r="H521" i="4"/>
  <c r="B521" i="4"/>
  <c r="X520" i="4"/>
  <c r="T520" i="4"/>
  <c r="P520" i="4"/>
  <c r="L520" i="4"/>
  <c r="H520" i="4"/>
  <c r="B520" i="4"/>
  <c r="X519" i="4"/>
  <c r="T519" i="4"/>
  <c r="P519" i="4"/>
  <c r="L519" i="4"/>
  <c r="H519" i="4"/>
  <c r="B519" i="4"/>
  <c r="X518" i="4"/>
  <c r="T518" i="4"/>
  <c r="P518" i="4"/>
  <c r="L518" i="4"/>
  <c r="H518" i="4"/>
  <c r="B518" i="4"/>
  <c r="X517" i="4"/>
  <c r="T517" i="4"/>
  <c r="P517" i="4"/>
  <c r="L517" i="4"/>
  <c r="H517" i="4"/>
  <c r="B517" i="4"/>
  <c r="X516" i="4"/>
  <c r="T516" i="4"/>
  <c r="P516" i="4"/>
  <c r="L516" i="4"/>
  <c r="H516" i="4"/>
  <c r="B516" i="4"/>
  <c r="X515" i="4"/>
  <c r="T515" i="4"/>
  <c r="P515" i="4"/>
  <c r="L515" i="4"/>
  <c r="H515" i="4"/>
  <c r="B515" i="4"/>
  <c r="X514" i="4"/>
  <c r="T514" i="4"/>
  <c r="P514" i="4"/>
  <c r="L514" i="4"/>
  <c r="H514" i="4"/>
  <c r="B514" i="4"/>
  <c r="X513" i="4"/>
  <c r="T513" i="4"/>
  <c r="P513" i="4"/>
  <c r="L513" i="4"/>
  <c r="H513" i="4"/>
  <c r="B513" i="4"/>
  <c r="X512" i="4"/>
  <c r="T512" i="4"/>
  <c r="P512" i="4"/>
  <c r="L512" i="4"/>
  <c r="H512" i="4"/>
  <c r="B512" i="4"/>
  <c r="X511" i="4"/>
  <c r="T511" i="4"/>
  <c r="P511" i="4"/>
  <c r="L511" i="4"/>
  <c r="H511" i="4"/>
  <c r="B511" i="4"/>
  <c r="X510" i="4"/>
  <c r="T510" i="4"/>
  <c r="P510" i="4"/>
  <c r="L510" i="4"/>
  <c r="H510" i="4"/>
  <c r="B510" i="4"/>
  <c r="X509" i="4"/>
  <c r="T509" i="4"/>
  <c r="P509" i="4"/>
  <c r="L509" i="4"/>
  <c r="H509" i="4"/>
  <c r="B509" i="4"/>
  <c r="X508" i="4"/>
  <c r="T508" i="4"/>
  <c r="P508" i="4"/>
  <c r="L508" i="4"/>
  <c r="H508" i="4"/>
  <c r="B508" i="4"/>
  <c r="X507" i="4"/>
  <c r="T507" i="4"/>
  <c r="P507" i="4"/>
  <c r="L507" i="4"/>
  <c r="H507" i="4"/>
  <c r="B507" i="4"/>
  <c r="X506" i="4"/>
  <c r="T506" i="4"/>
  <c r="P506" i="4"/>
  <c r="L506" i="4"/>
  <c r="H506" i="4"/>
  <c r="B506" i="4"/>
  <c r="X505" i="4"/>
  <c r="T505" i="4"/>
  <c r="P505" i="4"/>
  <c r="L505" i="4"/>
  <c r="H505" i="4"/>
  <c r="B505" i="4"/>
  <c r="X504" i="4"/>
  <c r="T504" i="4"/>
  <c r="P504" i="4"/>
  <c r="L504" i="4"/>
  <c r="H504" i="4"/>
  <c r="B504" i="4"/>
  <c r="X503" i="4"/>
  <c r="T503" i="4"/>
  <c r="P503" i="4"/>
  <c r="L503" i="4"/>
  <c r="H503" i="4"/>
  <c r="B503" i="4"/>
  <c r="X502" i="4"/>
  <c r="T502" i="4"/>
  <c r="P502" i="4"/>
  <c r="L502" i="4"/>
  <c r="H502" i="4"/>
  <c r="B502" i="4"/>
  <c r="X501" i="4"/>
  <c r="T501" i="4"/>
  <c r="P501" i="4"/>
  <c r="L501" i="4"/>
  <c r="H501" i="4"/>
  <c r="B501" i="4"/>
  <c r="X500" i="4"/>
  <c r="T500" i="4"/>
  <c r="P500" i="4"/>
  <c r="L500" i="4"/>
  <c r="H500" i="4"/>
  <c r="B500" i="4"/>
  <c r="X499" i="4"/>
  <c r="T499" i="4"/>
  <c r="P499" i="4"/>
  <c r="L499" i="4"/>
  <c r="H499" i="4"/>
  <c r="B499" i="4"/>
  <c r="X498" i="4"/>
  <c r="T498" i="4"/>
  <c r="P498" i="4"/>
  <c r="L498" i="4"/>
  <c r="H498" i="4"/>
  <c r="B498" i="4"/>
  <c r="X497" i="4"/>
  <c r="T497" i="4"/>
  <c r="P497" i="4"/>
  <c r="L497" i="4"/>
  <c r="H497" i="4"/>
  <c r="B497" i="4"/>
  <c r="X496" i="4"/>
  <c r="T496" i="4"/>
  <c r="P496" i="4"/>
  <c r="L496" i="4"/>
  <c r="H496" i="4"/>
  <c r="B496" i="4"/>
  <c r="X495" i="4"/>
  <c r="T495" i="4"/>
  <c r="P495" i="4"/>
  <c r="L495" i="4"/>
  <c r="H495" i="4"/>
  <c r="B495" i="4"/>
  <c r="X494" i="4"/>
  <c r="T494" i="4"/>
  <c r="P494" i="4"/>
  <c r="L494" i="4"/>
  <c r="H494" i="4"/>
  <c r="B494" i="4"/>
  <c r="X493" i="4"/>
  <c r="T493" i="4"/>
  <c r="P493" i="4"/>
  <c r="L493" i="4"/>
  <c r="H493" i="4"/>
  <c r="B493" i="4"/>
  <c r="X492" i="4"/>
  <c r="T492" i="4"/>
  <c r="P492" i="4"/>
  <c r="L492" i="4"/>
  <c r="H492" i="4"/>
  <c r="B492" i="4"/>
  <c r="X491" i="4"/>
  <c r="T491" i="4"/>
  <c r="P491" i="4"/>
  <c r="L491" i="4"/>
  <c r="H491" i="4"/>
  <c r="B491" i="4"/>
  <c r="X490" i="4"/>
  <c r="T490" i="4"/>
  <c r="P490" i="4"/>
  <c r="L490" i="4"/>
  <c r="H490" i="4"/>
  <c r="B490" i="4"/>
  <c r="X489" i="4"/>
  <c r="T489" i="4"/>
  <c r="P489" i="4"/>
  <c r="L489" i="4"/>
  <c r="H489" i="4"/>
  <c r="B489" i="4"/>
  <c r="X488" i="4"/>
  <c r="T488" i="4"/>
  <c r="P488" i="4"/>
  <c r="L488" i="4"/>
  <c r="H488" i="4"/>
  <c r="B488" i="4"/>
  <c r="X487" i="4"/>
  <c r="T487" i="4"/>
  <c r="P487" i="4"/>
  <c r="L487" i="4"/>
  <c r="H487" i="4"/>
  <c r="B487" i="4"/>
  <c r="X486" i="4"/>
  <c r="T486" i="4"/>
  <c r="P486" i="4"/>
  <c r="L486" i="4"/>
  <c r="H486" i="4"/>
  <c r="B486" i="4"/>
  <c r="X485" i="4"/>
  <c r="T485" i="4"/>
  <c r="P485" i="4"/>
  <c r="L485" i="4"/>
  <c r="H485" i="4"/>
  <c r="B485" i="4"/>
  <c r="X484" i="4"/>
  <c r="T484" i="4"/>
  <c r="P484" i="4"/>
  <c r="L484" i="4"/>
  <c r="H484" i="4"/>
  <c r="B484" i="4"/>
  <c r="X483" i="4"/>
  <c r="T483" i="4"/>
  <c r="P483" i="4"/>
  <c r="L483" i="4"/>
  <c r="H483" i="4"/>
  <c r="B483" i="4"/>
  <c r="X482" i="4"/>
  <c r="T482" i="4"/>
  <c r="P482" i="4"/>
  <c r="L482" i="4"/>
  <c r="H482" i="4"/>
  <c r="B482" i="4"/>
  <c r="X481" i="4"/>
  <c r="T481" i="4"/>
  <c r="P481" i="4"/>
  <c r="L481" i="4"/>
  <c r="H481" i="4"/>
  <c r="B481" i="4"/>
  <c r="X480" i="4"/>
  <c r="T480" i="4"/>
  <c r="P480" i="4"/>
  <c r="L480" i="4"/>
  <c r="H480" i="4"/>
  <c r="B480" i="4"/>
  <c r="X479" i="4"/>
  <c r="T479" i="4"/>
  <c r="P479" i="4"/>
  <c r="L479" i="4"/>
  <c r="H479" i="4"/>
  <c r="B479" i="4"/>
  <c r="X478" i="4"/>
  <c r="T478" i="4"/>
  <c r="P478" i="4"/>
  <c r="L478" i="4"/>
  <c r="H478" i="4"/>
  <c r="B478" i="4"/>
  <c r="X477" i="4"/>
  <c r="T477" i="4"/>
  <c r="P477" i="4"/>
  <c r="L477" i="4"/>
  <c r="H477" i="4"/>
  <c r="B477" i="4"/>
  <c r="X476" i="4"/>
  <c r="T476" i="4"/>
  <c r="P476" i="4"/>
  <c r="L476" i="4"/>
  <c r="H476" i="4"/>
  <c r="B476" i="4"/>
  <c r="X475" i="4"/>
  <c r="T475" i="4"/>
  <c r="P475" i="4"/>
  <c r="L475" i="4"/>
  <c r="H475" i="4"/>
  <c r="B475" i="4"/>
  <c r="X474" i="4"/>
  <c r="T474" i="4"/>
  <c r="P474" i="4"/>
  <c r="L474" i="4"/>
  <c r="H474" i="4"/>
  <c r="B474" i="4"/>
  <c r="X473" i="4"/>
  <c r="T473" i="4"/>
  <c r="P473" i="4"/>
  <c r="L473" i="4"/>
  <c r="H473" i="4"/>
  <c r="B473" i="4"/>
  <c r="X472" i="4"/>
  <c r="T472" i="4"/>
  <c r="P472" i="4"/>
  <c r="L472" i="4"/>
  <c r="H472" i="4"/>
  <c r="B472" i="4"/>
  <c r="X471" i="4"/>
  <c r="T471" i="4"/>
  <c r="P471" i="4"/>
  <c r="L471" i="4"/>
  <c r="H471" i="4"/>
  <c r="B471" i="4"/>
  <c r="X470" i="4"/>
  <c r="T470" i="4"/>
  <c r="P470" i="4"/>
  <c r="L470" i="4"/>
  <c r="H470" i="4"/>
  <c r="B470" i="4"/>
  <c r="X469" i="4"/>
  <c r="T469" i="4"/>
  <c r="P469" i="4"/>
  <c r="L469" i="4"/>
  <c r="H469" i="4"/>
  <c r="B469" i="4"/>
  <c r="X468" i="4"/>
  <c r="T468" i="4"/>
  <c r="P468" i="4"/>
  <c r="L468" i="4"/>
  <c r="H468" i="4"/>
  <c r="B468" i="4"/>
  <c r="X467" i="4"/>
  <c r="T467" i="4"/>
  <c r="P467" i="4"/>
  <c r="L467" i="4"/>
  <c r="H467" i="4"/>
  <c r="B467" i="4"/>
  <c r="X466" i="4"/>
  <c r="T466" i="4"/>
  <c r="P466" i="4"/>
  <c r="L466" i="4"/>
  <c r="H466" i="4"/>
  <c r="B466" i="4"/>
  <c r="X465" i="4"/>
  <c r="T465" i="4"/>
  <c r="P465" i="4"/>
  <c r="L465" i="4"/>
  <c r="H465" i="4"/>
  <c r="B465" i="4"/>
  <c r="X464" i="4"/>
  <c r="T464" i="4"/>
  <c r="P464" i="4"/>
  <c r="L464" i="4"/>
  <c r="H464" i="4"/>
  <c r="B464" i="4"/>
  <c r="X463" i="4"/>
  <c r="T463" i="4"/>
  <c r="P463" i="4"/>
  <c r="L463" i="4"/>
  <c r="H463" i="4"/>
  <c r="B463" i="4"/>
  <c r="X462" i="4"/>
  <c r="T462" i="4"/>
  <c r="P462" i="4"/>
  <c r="L462" i="4"/>
  <c r="H462" i="4"/>
  <c r="B462" i="4"/>
  <c r="X461" i="4"/>
  <c r="T461" i="4"/>
  <c r="P461" i="4"/>
  <c r="L461" i="4"/>
  <c r="H461" i="4"/>
  <c r="B461" i="4"/>
  <c r="X460" i="4"/>
  <c r="T460" i="4"/>
  <c r="P460" i="4"/>
  <c r="L460" i="4"/>
  <c r="H460" i="4"/>
  <c r="B460" i="4"/>
  <c r="X459" i="4"/>
  <c r="T459" i="4"/>
  <c r="P459" i="4"/>
  <c r="L459" i="4"/>
  <c r="H459" i="4"/>
  <c r="B459" i="4"/>
  <c r="X458" i="4"/>
  <c r="T458" i="4"/>
  <c r="P458" i="4"/>
  <c r="L458" i="4"/>
  <c r="H458" i="4"/>
  <c r="B458" i="4"/>
  <c r="X457" i="4"/>
  <c r="T457" i="4"/>
  <c r="P457" i="4"/>
  <c r="L457" i="4"/>
  <c r="H457" i="4"/>
  <c r="B457" i="4"/>
  <c r="X456" i="4"/>
  <c r="T456" i="4"/>
  <c r="P456" i="4"/>
  <c r="L456" i="4"/>
  <c r="H456" i="4"/>
  <c r="B456" i="4"/>
  <c r="X455" i="4"/>
  <c r="T455" i="4"/>
  <c r="P455" i="4"/>
  <c r="L455" i="4"/>
  <c r="H455" i="4"/>
  <c r="B455" i="4"/>
  <c r="X454" i="4"/>
  <c r="T454" i="4"/>
  <c r="P454" i="4"/>
  <c r="L454" i="4"/>
  <c r="H454" i="4"/>
  <c r="B454" i="4"/>
  <c r="X453" i="4"/>
  <c r="T453" i="4"/>
  <c r="P453" i="4"/>
  <c r="L453" i="4"/>
  <c r="H453" i="4"/>
  <c r="B453" i="4"/>
  <c r="X452" i="4"/>
  <c r="T452" i="4"/>
  <c r="P452" i="4"/>
  <c r="L452" i="4"/>
  <c r="H452" i="4"/>
  <c r="B452" i="4"/>
  <c r="X451" i="4"/>
  <c r="T451" i="4"/>
  <c r="P451" i="4"/>
  <c r="L451" i="4"/>
  <c r="H451" i="4"/>
  <c r="B451" i="4"/>
  <c r="X450" i="4"/>
  <c r="T450" i="4"/>
  <c r="P450" i="4"/>
  <c r="L450" i="4"/>
  <c r="H450" i="4"/>
  <c r="B450" i="4"/>
  <c r="X449" i="4"/>
  <c r="T449" i="4"/>
  <c r="P449" i="4"/>
  <c r="L449" i="4"/>
  <c r="H449" i="4"/>
  <c r="B449" i="4"/>
  <c r="X448" i="4"/>
  <c r="T448" i="4"/>
  <c r="P448" i="4"/>
  <c r="L448" i="4"/>
  <c r="H448" i="4"/>
  <c r="B448" i="4"/>
  <c r="X447" i="4"/>
  <c r="T447" i="4"/>
  <c r="P447" i="4"/>
  <c r="L447" i="4"/>
  <c r="H447" i="4"/>
  <c r="B447" i="4"/>
  <c r="X446" i="4"/>
  <c r="T446" i="4"/>
  <c r="P446" i="4"/>
  <c r="L446" i="4"/>
  <c r="H446" i="4"/>
  <c r="B446" i="4"/>
  <c r="X445" i="4"/>
  <c r="T445" i="4"/>
  <c r="P445" i="4"/>
  <c r="L445" i="4"/>
  <c r="H445" i="4"/>
  <c r="B445" i="4"/>
  <c r="X444" i="4"/>
  <c r="T444" i="4"/>
  <c r="P444" i="4"/>
  <c r="L444" i="4"/>
  <c r="H444" i="4"/>
  <c r="B444" i="4"/>
  <c r="X443" i="4"/>
  <c r="T443" i="4"/>
  <c r="P443" i="4"/>
  <c r="L443" i="4"/>
  <c r="H443" i="4"/>
  <c r="B443" i="4"/>
  <c r="X442" i="4"/>
  <c r="T442" i="4"/>
  <c r="P442" i="4"/>
  <c r="L442" i="4"/>
  <c r="H442" i="4"/>
  <c r="B442" i="4"/>
  <c r="X441" i="4"/>
  <c r="T441" i="4"/>
  <c r="P441" i="4"/>
  <c r="L441" i="4"/>
  <c r="H441" i="4"/>
  <c r="B441" i="4"/>
  <c r="X440" i="4"/>
  <c r="T440" i="4"/>
  <c r="P440" i="4"/>
  <c r="L440" i="4"/>
  <c r="H440" i="4"/>
  <c r="B440" i="4"/>
  <c r="X439" i="4"/>
  <c r="T439" i="4"/>
  <c r="P439" i="4"/>
  <c r="L439" i="4"/>
  <c r="H439" i="4"/>
  <c r="B439" i="4"/>
  <c r="X438" i="4"/>
  <c r="T438" i="4"/>
  <c r="P438" i="4"/>
  <c r="L438" i="4"/>
  <c r="H438" i="4"/>
  <c r="B438" i="4"/>
  <c r="X437" i="4"/>
  <c r="T437" i="4"/>
  <c r="P437" i="4"/>
  <c r="L437" i="4"/>
  <c r="H437" i="4"/>
  <c r="B437" i="4"/>
  <c r="X436" i="4"/>
  <c r="T436" i="4"/>
  <c r="P436" i="4"/>
  <c r="L436" i="4"/>
  <c r="H436" i="4"/>
  <c r="B436" i="4"/>
  <c r="X435" i="4"/>
  <c r="T435" i="4"/>
  <c r="P435" i="4"/>
  <c r="L435" i="4"/>
  <c r="H435" i="4"/>
  <c r="B435" i="4"/>
  <c r="X434" i="4"/>
  <c r="T434" i="4"/>
  <c r="P434" i="4"/>
  <c r="L434" i="4"/>
  <c r="H434" i="4"/>
  <c r="B434" i="4"/>
  <c r="X433" i="4"/>
  <c r="T433" i="4"/>
  <c r="P433" i="4"/>
  <c r="L433" i="4"/>
  <c r="H433" i="4"/>
  <c r="B433" i="4"/>
  <c r="X432" i="4"/>
  <c r="T432" i="4"/>
  <c r="P432" i="4"/>
  <c r="L432" i="4"/>
  <c r="H432" i="4"/>
  <c r="B432" i="4"/>
  <c r="X431" i="4"/>
  <c r="T431" i="4"/>
  <c r="P431" i="4"/>
  <c r="L431" i="4"/>
  <c r="H431" i="4"/>
  <c r="B431" i="4"/>
  <c r="X430" i="4"/>
  <c r="T430" i="4"/>
  <c r="P430" i="4"/>
  <c r="L430" i="4"/>
  <c r="H430" i="4"/>
  <c r="B430" i="4"/>
  <c r="X429" i="4"/>
  <c r="T429" i="4"/>
  <c r="P429" i="4"/>
  <c r="L429" i="4"/>
  <c r="H429" i="4"/>
  <c r="B429" i="4"/>
  <c r="X428" i="4"/>
  <c r="T428" i="4"/>
  <c r="P428" i="4"/>
  <c r="L428" i="4"/>
  <c r="H428" i="4"/>
  <c r="B428" i="4"/>
  <c r="X427" i="4"/>
  <c r="T427" i="4"/>
  <c r="P427" i="4"/>
  <c r="L427" i="4"/>
  <c r="H427" i="4"/>
  <c r="B427" i="4"/>
  <c r="X426" i="4"/>
  <c r="T426" i="4"/>
  <c r="P426" i="4"/>
  <c r="L426" i="4"/>
  <c r="H426" i="4"/>
  <c r="B426" i="4"/>
  <c r="X425" i="4"/>
  <c r="T425" i="4"/>
  <c r="P425" i="4"/>
  <c r="L425" i="4"/>
  <c r="H425" i="4"/>
  <c r="B425" i="4"/>
  <c r="X424" i="4"/>
  <c r="T424" i="4"/>
  <c r="P424" i="4"/>
  <c r="L424" i="4"/>
  <c r="H424" i="4"/>
  <c r="B424" i="4"/>
  <c r="X423" i="4"/>
  <c r="T423" i="4"/>
  <c r="P423" i="4"/>
  <c r="L423" i="4"/>
  <c r="H423" i="4"/>
  <c r="B423" i="4"/>
  <c r="X422" i="4"/>
  <c r="T422" i="4"/>
  <c r="P422" i="4"/>
  <c r="L422" i="4"/>
  <c r="H422" i="4"/>
  <c r="B422" i="4"/>
  <c r="X421" i="4"/>
  <c r="T421" i="4"/>
  <c r="P421" i="4"/>
  <c r="L421" i="4"/>
  <c r="H421" i="4"/>
  <c r="B421" i="4"/>
  <c r="X420" i="4"/>
  <c r="T420" i="4"/>
  <c r="P420" i="4"/>
  <c r="L420" i="4"/>
  <c r="H420" i="4"/>
  <c r="B420" i="4"/>
  <c r="X419" i="4"/>
  <c r="T419" i="4"/>
  <c r="P419" i="4"/>
  <c r="L419" i="4"/>
  <c r="H419" i="4"/>
  <c r="B419" i="4"/>
  <c r="X418" i="4"/>
  <c r="T418" i="4"/>
  <c r="P418" i="4"/>
  <c r="L418" i="4"/>
  <c r="H418" i="4"/>
  <c r="B418" i="4"/>
  <c r="X417" i="4"/>
  <c r="T417" i="4"/>
  <c r="P417" i="4"/>
  <c r="L417" i="4"/>
  <c r="H417" i="4"/>
  <c r="B417" i="4"/>
  <c r="X416" i="4"/>
  <c r="T416" i="4"/>
  <c r="P416" i="4"/>
  <c r="L416" i="4"/>
  <c r="H416" i="4"/>
  <c r="B416" i="4"/>
  <c r="X415" i="4"/>
  <c r="T415" i="4"/>
  <c r="P415" i="4"/>
  <c r="L415" i="4"/>
  <c r="H415" i="4"/>
  <c r="B415" i="4"/>
  <c r="X414" i="4"/>
  <c r="T414" i="4"/>
  <c r="P414" i="4"/>
  <c r="L414" i="4"/>
  <c r="H414" i="4"/>
  <c r="B414" i="4"/>
  <c r="X413" i="4"/>
  <c r="T413" i="4"/>
  <c r="P413" i="4"/>
  <c r="L413" i="4"/>
  <c r="H413" i="4"/>
  <c r="B413" i="4"/>
  <c r="X412" i="4"/>
  <c r="T412" i="4"/>
  <c r="P412" i="4"/>
  <c r="L412" i="4"/>
  <c r="H412" i="4"/>
  <c r="B412" i="4"/>
  <c r="X411" i="4"/>
  <c r="T411" i="4"/>
  <c r="P411" i="4"/>
  <c r="L411" i="4"/>
  <c r="H411" i="4"/>
  <c r="B411" i="4"/>
  <c r="X410" i="4"/>
  <c r="T410" i="4"/>
  <c r="P410" i="4"/>
  <c r="L410" i="4"/>
  <c r="H410" i="4"/>
  <c r="B410" i="4"/>
  <c r="X409" i="4"/>
  <c r="T409" i="4"/>
  <c r="P409" i="4"/>
  <c r="L409" i="4"/>
  <c r="H409" i="4"/>
  <c r="B409" i="4"/>
  <c r="X408" i="4"/>
  <c r="T408" i="4"/>
  <c r="P408" i="4"/>
  <c r="L408" i="4"/>
  <c r="H408" i="4"/>
  <c r="B408" i="4"/>
  <c r="X407" i="4"/>
  <c r="T407" i="4"/>
  <c r="P407" i="4"/>
  <c r="L407" i="4"/>
  <c r="H407" i="4"/>
  <c r="B407" i="4"/>
  <c r="X406" i="4"/>
  <c r="T406" i="4"/>
  <c r="P406" i="4"/>
  <c r="L406" i="4"/>
  <c r="H406" i="4"/>
  <c r="B406" i="4"/>
  <c r="X405" i="4"/>
  <c r="T405" i="4"/>
  <c r="P405" i="4"/>
  <c r="L405" i="4"/>
  <c r="H405" i="4"/>
  <c r="B405" i="4"/>
  <c r="X404" i="4"/>
  <c r="T404" i="4"/>
  <c r="P404" i="4"/>
  <c r="L404" i="4"/>
  <c r="H404" i="4"/>
  <c r="B404" i="4"/>
  <c r="X403" i="4"/>
  <c r="T403" i="4"/>
  <c r="P403" i="4"/>
  <c r="L403" i="4"/>
  <c r="H403" i="4"/>
  <c r="B403" i="4"/>
  <c r="X402" i="4"/>
  <c r="T402" i="4"/>
  <c r="P402" i="4"/>
  <c r="L402" i="4"/>
  <c r="H402" i="4"/>
  <c r="B402" i="4"/>
  <c r="X401" i="4"/>
  <c r="T401" i="4"/>
  <c r="P401" i="4"/>
  <c r="L401" i="4"/>
  <c r="H401" i="4"/>
  <c r="B401" i="4"/>
  <c r="X400" i="4"/>
  <c r="T400" i="4"/>
  <c r="P400" i="4"/>
  <c r="L400" i="4"/>
  <c r="H400" i="4"/>
  <c r="B400" i="4"/>
  <c r="X399" i="4"/>
  <c r="T399" i="4"/>
  <c r="P399" i="4"/>
  <c r="L399" i="4"/>
  <c r="H399" i="4"/>
  <c r="B399" i="4"/>
  <c r="X398" i="4"/>
  <c r="T398" i="4"/>
  <c r="P398" i="4"/>
  <c r="L398" i="4"/>
  <c r="H398" i="4"/>
  <c r="B398" i="4"/>
  <c r="X397" i="4"/>
  <c r="T397" i="4"/>
  <c r="P397" i="4"/>
  <c r="L397" i="4"/>
  <c r="H397" i="4"/>
  <c r="B397" i="4"/>
  <c r="X396" i="4"/>
  <c r="T396" i="4"/>
  <c r="P396" i="4"/>
  <c r="L396" i="4"/>
  <c r="H396" i="4"/>
  <c r="B396" i="4"/>
  <c r="X395" i="4"/>
  <c r="T395" i="4"/>
  <c r="P395" i="4"/>
  <c r="L395" i="4"/>
  <c r="H395" i="4"/>
  <c r="B395" i="4"/>
  <c r="X394" i="4"/>
  <c r="T394" i="4"/>
  <c r="P394" i="4"/>
  <c r="L394" i="4"/>
  <c r="H394" i="4"/>
  <c r="B394" i="4"/>
  <c r="X393" i="4"/>
  <c r="T393" i="4"/>
  <c r="P393" i="4"/>
  <c r="L393" i="4"/>
  <c r="H393" i="4"/>
  <c r="B393" i="4"/>
  <c r="X392" i="4"/>
  <c r="T392" i="4"/>
  <c r="P392" i="4"/>
  <c r="L392" i="4"/>
  <c r="H392" i="4"/>
  <c r="B392" i="4"/>
  <c r="X391" i="4"/>
  <c r="T391" i="4"/>
  <c r="P391" i="4"/>
  <c r="L391" i="4"/>
  <c r="H391" i="4"/>
  <c r="B391" i="4"/>
  <c r="X390" i="4"/>
  <c r="T390" i="4"/>
  <c r="P390" i="4"/>
  <c r="L390" i="4"/>
  <c r="H390" i="4"/>
  <c r="B390" i="4"/>
  <c r="X389" i="4"/>
  <c r="T389" i="4"/>
  <c r="P389" i="4"/>
  <c r="L389" i="4"/>
  <c r="H389" i="4"/>
  <c r="B389" i="4"/>
  <c r="X388" i="4"/>
  <c r="T388" i="4"/>
  <c r="P388" i="4"/>
  <c r="L388" i="4"/>
  <c r="H388" i="4"/>
  <c r="B388" i="4"/>
  <c r="X387" i="4"/>
  <c r="T387" i="4"/>
  <c r="P387" i="4"/>
  <c r="L387" i="4"/>
  <c r="H387" i="4"/>
  <c r="B387" i="4"/>
  <c r="X386" i="4"/>
  <c r="T386" i="4"/>
  <c r="P386" i="4"/>
  <c r="L386" i="4"/>
  <c r="H386" i="4"/>
  <c r="B386" i="4"/>
  <c r="X385" i="4"/>
  <c r="T385" i="4"/>
  <c r="P385" i="4"/>
  <c r="L385" i="4"/>
  <c r="H385" i="4"/>
  <c r="B385" i="4"/>
  <c r="X384" i="4"/>
  <c r="T384" i="4"/>
  <c r="P384" i="4"/>
  <c r="L384" i="4"/>
  <c r="H384" i="4"/>
  <c r="B384" i="4"/>
  <c r="X383" i="4"/>
  <c r="T383" i="4"/>
  <c r="P383" i="4"/>
  <c r="L383" i="4"/>
  <c r="H383" i="4"/>
  <c r="B383" i="4"/>
  <c r="X382" i="4"/>
  <c r="T382" i="4"/>
  <c r="P382" i="4"/>
  <c r="L382" i="4"/>
  <c r="H382" i="4"/>
  <c r="B382" i="4"/>
  <c r="X381" i="4"/>
  <c r="T381" i="4"/>
  <c r="P381" i="4"/>
  <c r="L381" i="4"/>
  <c r="H381" i="4"/>
  <c r="B381" i="4"/>
  <c r="X380" i="4"/>
  <c r="T380" i="4"/>
  <c r="P380" i="4"/>
  <c r="L380" i="4"/>
  <c r="H380" i="4"/>
  <c r="B380" i="4"/>
  <c r="X379" i="4"/>
  <c r="T379" i="4"/>
  <c r="P379" i="4"/>
  <c r="L379" i="4"/>
  <c r="H379" i="4"/>
  <c r="B379" i="4"/>
  <c r="X378" i="4"/>
  <c r="T378" i="4"/>
  <c r="P378" i="4"/>
  <c r="L378" i="4"/>
  <c r="H378" i="4"/>
  <c r="B378" i="4"/>
  <c r="X377" i="4"/>
  <c r="T377" i="4"/>
  <c r="P377" i="4"/>
  <c r="L377" i="4"/>
  <c r="H377" i="4"/>
  <c r="B377" i="4"/>
  <c r="X376" i="4"/>
  <c r="T376" i="4"/>
  <c r="P376" i="4"/>
  <c r="L376" i="4"/>
  <c r="H376" i="4"/>
  <c r="B376" i="4"/>
  <c r="X375" i="4"/>
  <c r="T375" i="4"/>
  <c r="P375" i="4"/>
  <c r="L375" i="4"/>
  <c r="H375" i="4"/>
  <c r="B375" i="4"/>
  <c r="X374" i="4"/>
  <c r="T374" i="4"/>
  <c r="P374" i="4"/>
  <c r="L374" i="4"/>
  <c r="H374" i="4"/>
  <c r="B374" i="4"/>
  <c r="X373" i="4"/>
  <c r="T373" i="4"/>
  <c r="P373" i="4"/>
  <c r="L373" i="4"/>
  <c r="H373" i="4"/>
  <c r="B373" i="4"/>
  <c r="X372" i="4"/>
  <c r="T372" i="4"/>
  <c r="P372" i="4"/>
  <c r="L372" i="4"/>
  <c r="H372" i="4"/>
  <c r="B372" i="4"/>
  <c r="X371" i="4"/>
  <c r="T371" i="4"/>
  <c r="P371" i="4"/>
  <c r="L371" i="4"/>
  <c r="H371" i="4"/>
  <c r="B371" i="4"/>
  <c r="X370" i="4"/>
  <c r="T370" i="4"/>
  <c r="P370" i="4"/>
  <c r="L370" i="4"/>
  <c r="H370" i="4"/>
  <c r="B370" i="4"/>
  <c r="X369" i="4"/>
  <c r="T369" i="4"/>
  <c r="P369" i="4"/>
  <c r="L369" i="4"/>
  <c r="H369" i="4"/>
  <c r="B369" i="4"/>
  <c r="X368" i="4"/>
  <c r="T368" i="4"/>
  <c r="P368" i="4"/>
  <c r="L368" i="4"/>
  <c r="H368" i="4"/>
  <c r="B368" i="4"/>
  <c r="X367" i="4"/>
  <c r="T367" i="4"/>
  <c r="P367" i="4"/>
  <c r="L367" i="4"/>
  <c r="H367" i="4"/>
  <c r="B367" i="4"/>
  <c r="X366" i="4"/>
  <c r="T366" i="4"/>
  <c r="P366" i="4"/>
  <c r="L366" i="4"/>
  <c r="H366" i="4"/>
  <c r="B366" i="4"/>
  <c r="X365" i="4"/>
  <c r="T365" i="4"/>
  <c r="P365" i="4"/>
  <c r="L365" i="4"/>
  <c r="H365" i="4"/>
  <c r="B365" i="4"/>
  <c r="X364" i="4"/>
  <c r="T364" i="4"/>
  <c r="P364" i="4"/>
  <c r="L364" i="4"/>
  <c r="H364" i="4"/>
  <c r="B364" i="4"/>
  <c r="X363" i="4"/>
  <c r="T363" i="4"/>
  <c r="P363" i="4"/>
  <c r="L363" i="4"/>
  <c r="H363" i="4"/>
  <c r="B363" i="4"/>
  <c r="X362" i="4"/>
  <c r="T362" i="4"/>
  <c r="P362" i="4"/>
  <c r="L362" i="4"/>
  <c r="H362" i="4"/>
  <c r="B362" i="4"/>
  <c r="X361" i="4"/>
  <c r="T361" i="4"/>
  <c r="P361" i="4"/>
  <c r="L361" i="4"/>
  <c r="H361" i="4"/>
  <c r="B361" i="4"/>
  <c r="X360" i="4"/>
  <c r="T360" i="4"/>
  <c r="P360" i="4"/>
  <c r="L360" i="4"/>
  <c r="H360" i="4"/>
  <c r="B360" i="4"/>
  <c r="X359" i="4"/>
  <c r="T359" i="4"/>
  <c r="P359" i="4"/>
  <c r="L359" i="4"/>
  <c r="H359" i="4"/>
  <c r="B359" i="4"/>
  <c r="X358" i="4"/>
  <c r="T358" i="4"/>
  <c r="P358" i="4"/>
  <c r="L358" i="4"/>
  <c r="H358" i="4"/>
  <c r="B358" i="4"/>
  <c r="X357" i="4"/>
  <c r="T357" i="4"/>
  <c r="P357" i="4"/>
  <c r="L357" i="4"/>
  <c r="H357" i="4"/>
  <c r="B357" i="4"/>
  <c r="X356" i="4"/>
  <c r="T356" i="4"/>
  <c r="P356" i="4"/>
  <c r="L356" i="4"/>
  <c r="H356" i="4"/>
  <c r="B356" i="4"/>
  <c r="X355" i="4"/>
  <c r="T355" i="4"/>
  <c r="P355" i="4"/>
  <c r="L355" i="4"/>
  <c r="H355" i="4"/>
  <c r="B355" i="4"/>
  <c r="X354" i="4"/>
  <c r="T354" i="4"/>
  <c r="P354" i="4"/>
  <c r="L354" i="4"/>
  <c r="H354" i="4"/>
  <c r="B354" i="4"/>
  <c r="X353" i="4"/>
  <c r="T353" i="4"/>
  <c r="P353" i="4"/>
  <c r="L353" i="4"/>
  <c r="H353" i="4"/>
  <c r="B353" i="4"/>
  <c r="X352" i="4"/>
  <c r="T352" i="4"/>
  <c r="P352" i="4"/>
  <c r="L352" i="4"/>
  <c r="H352" i="4"/>
  <c r="B352" i="4"/>
  <c r="X351" i="4"/>
  <c r="T351" i="4"/>
  <c r="P351" i="4"/>
  <c r="L351" i="4"/>
  <c r="H351" i="4"/>
  <c r="B351" i="4"/>
  <c r="X350" i="4"/>
  <c r="T350" i="4"/>
  <c r="P350" i="4"/>
  <c r="L350" i="4"/>
  <c r="H350" i="4"/>
  <c r="B350" i="4"/>
  <c r="X349" i="4"/>
  <c r="T349" i="4"/>
  <c r="P349" i="4"/>
  <c r="L349" i="4"/>
  <c r="H349" i="4"/>
  <c r="B349" i="4"/>
  <c r="X348" i="4"/>
  <c r="T348" i="4"/>
  <c r="P348" i="4"/>
  <c r="L348" i="4"/>
  <c r="H348" i="4"/>
  <c r="B348" i="4"/>
  <c r="X347" i="4"/>
  <c r="T347" i="4"/>
  <c r="P347" i="4"/>
  <c r="L347" i="4"/>
  <c r="H347" i="4"/>
  <c r="B347" i="4"/>
  <c r="X346" i="4"/>
  <c r="T346" i="4"/>
  <c r="P346" i="4"/>
  <c r="L346" i="4"/>
  <c r="H346" i="4"/>
  <c r="B346" i="4"/>
  <c r="X345" i="4"/>
  <c r="T345" i="4"/>
  <c r="P345" i="4"/>
  <c r="L345" i="4"/>
  <c r="H345" i="4"/>
  <c r="B345" i="4"/>
  <c r="X344" i="4"/>
  <c r="T344" i="4"/>
  <c r="P344" i="4"/>
  <c r="L344" i="4"/>
  <c r="H344" i="4"/>
  <c r="B344" i="4"/>
  <c r="X343" i="4"/>
  <c r="T343" i="4"/>
  <c r="P343" i="4"/>
  <c r="L343" i="4"/>
  <c r="H343" i="4"/>
  <c r="B343" i="4"/>
  <c r="X342" i="4"/>
  <c r="T342" i="4"/>
  <c r="P342" i="4"/>
  <c r="L342" i="4"/>
  <c r="H342" i="4"/>
  <c r="B342" i="4"/>
  <c r="X341" i="4"/>
  <c r="T341" i="4"/>
  <c r="P341" i="4"/>
  <c r="L341" i="4"/>
  <c r="H341" i="4"/>
  <c r="B341" i="4"/>
  <c r="X340" i="4"/>
  <c r="T340" i="4"/>
  <c r="P340" i="4"/>
  <c r="L340" i="4"/>
  <c r="H340" i="4"/>
  <c r="B340" i="4"/>
  <c r="X339" i="4"/>
  <c r="T339" i="4"/>
  <c r="P339" i="4"/>
  <c r="L339" i="4"/>
  <c r="H339" i="4"/>
  <c r="B339" i="4"/>
  <c r="X338" i="4"/>
  <c r="T338" i="4"/>
  <c r="P338" i="4"/>
  <c r="L338" i="4"/>
  <c r="H338" i="4"/>
  <c r="B338" i="4"/>
  <c r="X337" i="4"/>
  <c r="T337" i="4"/>
  <c r="P337" i="4"/>
  <c r="L337" i="4"/>
  <c r="H337" i="4"/>
  <c r="B337" i="4"/>
  <c r="X336" i="4"/>
  <c r="T336" i="4"/>
  <c r="P336" i="4"/>
  <c r="L336" i="4"/>
  <c r="H336" i="4"/>
  <c r="B336" i="4"/>
  <c r="X335" i="4"/>
  <c r="T335" i="4"/>
  <c r="P335" i="4"/>
  <c r="L335" i="4"/>
  <c r="H335" i="4"/>
  <c r="B335" i="4"/>
  <c r="X334" i="4"/>
  <c r="T334" i="4"/>
  <c r="P334" i="4"/>
  <c r="L334" i="4"/>
  <c r="H334" i="4"/>
  <c r="B334" i="4"/>
  <c r="X333" i="4"/>
  <c r="T333" i="4"/>
  <c r="P333" i="4"/>
  <c r="L333" i="4"/>
  <c r="H333" i="4"/>
  <c r="B333" i="4"/>
  <c r="X332" i="4"/>
  <c r="T332" i="4"/>
  <c r="P332" i="4"/>
  <c r="L332" i="4"/>
  <c r="H332" i="4"/>
  <c r="B332" i="4"/>
  <c r="X331" i="4"/>
  <c r="T331" i="4"/>
  <c r="P331" i="4"/>
  <c r="L331" i="4"/>
  <c r="H331" i="4"/>
  <c r="B331" i="4"/>
  <c r="X330" i="4"/>
  <c r="T330" i="4"/>
  <c r="P330" i="4"/>
  <c r="L330" i="4"/>
  <c r="H330" i="4"/>
  <c r="B330" i="4"/>
  <c r="X329" i="4"/>
  <c r="T329" i="4"/>
  <c r="P329" i="4"/>
  <c r="L329" i="4"/>
  <c r="H329" i="4"/>
  <c r="B329" i="4"/>
  <c r="X328" i="4"/>
  <c r="T328" i="4"/>
  <c r="P328" i="4"/>
  <c r="L328" i="4"/>
  <c r="H328" i="4"/>
  <c r="B328" i="4"/>
  <c r="X327" i="4"/>
  <c r="T327" i="4"/>
  <c r="P327" i="4"/>
  <c r="L327" i="4"/>
  <c r="H327" i="4"/>
  <c r="B327" i="4"/>
  <c r="X326" i="4"/>
  <c r="T326" i="4"/>
  <c r="P326" i="4"/>
  <c r="L326" i="4"/>
  <c r="H326" i="4"/>
  <c r="B326" i="4"/>
  <c r="X325" i="4"/>
  <c r="T325" i="4"/>
  <c r="P325" i="4"/>
  <c r="L325" i="4"/>
  <c r="H325" i="4"/>
  <c r="B325" i="4"/>
  <c r="X324" i="4"/>
  <c r="T324" i="4"/>
  <c r="P324" i="4"/>
  <c r="L324" i="4"/>
  <c r="H324" i="4"/>
  <c r="B324" i="4"/>
  <c r="X323" i="4"/>
  <c r="T323" i="4"/>
  <c r="P323" i="4"/>
  <c r="L323" i="4"/>
  <c r="H323" i="4"/>
  <c r="B323" i="4"/>
  <c r="X322" i="4"/>
  <c r="T322" i="4"/>
  <c r="P322" i="4"/>
  <c r="L322" i="4"/>
  <c r="H322" i="4"/>
  <c r="B322" i="4"/>
  <c r="X321" i="4"/>
  <c r="T321" i="4"/>
  <c r="P321" i="4"/>
  <c r="L321" i="4"/>
  <c r="H321" i="4"/>
  <c r="B321" i="4"/>
  <c r="X320" i="4"/>
  <c r="T320" i="4"/>
  <c r="P320" i="4"/>
  <c r="L320" i="4"/>
  <c r="H320" i="4"/>
  <c r="B320" i="4"/>
  <c r="X319" i="4"/>
  <c r="T319" i="4"/>
  <c r="P319" i="4"/>
  <c r="L319" i="4"/>
  <c r="H319" i="4"/>
  <c r="B319" i="4"/>
  <c r="X318" i="4"/>
  <c r="T318" i="4"/>
  <c r="P318" i="4"/>
  <c r="L318" i="4"/>
  <c r="H318" i="4"/>
  <c r="B318" i="4"/>
  <c r="X317" i="4"/>
  <c r="T317" i="4"/>
  <c r="P317" i="4"/>
  <c r="L317" i="4"/>
  <c r="H317" i="4"/>
  <c r="B317" i="4"/>
  <c r="X316" i="4"/>
  <c r="T316" i="4"/>
  <c r="P316" i="4"/>
  <c r="L316" i="4"/>
  <c r="H316" i="4"/>
  <c r="B316" i="4"/>
  <c r="X315" i="4"/>
  <c r="T315" i="4"/>
  <c r="P315" i="4"/>
  <c r="L315" i="4"/>
  <c r="H315" i="4"/>
  <c r="B315" i="4"/>
  <c r="X314" i="4"/>
  <c r="T314" i="4"/>
  <c r="P314" i="4"/>
  <c r="L314" i="4"/>
  <c r="H314" i="4"/>
  <c r="B314" i="4"/>
  <c r="X313" i="4"/>
  <c r="T313" i="4"/>
  <c r="P313" i="4"/>
  <c r="L313" i="4"/>
  <c r="H313" i="4"/>
  <c r="B313" i="4"/>
  <c r="X312" i="4"/>
  <c r="T312" i="4"/>
  <c r="P312" i="4"/>
  <c r="L312" i="4"/>
  <c r="H312" i="4"/>
  <c r="B312" i="4"/>
  <c r="X311" i="4"/>
  <c r="T311" i="4"/>
  <c r="P311" i="4"/>
  <c r="L311" i="4"/>
  <c r="H311" i="4"/>
  <c r="B311" i="4"/>
  <c r="X310" i="4"/>
  <c r="T310" i="4"/>
  <c r="P310" i="4"/>
  <c r="L310" i="4"/>
  <c r="H310" i="4"/>
  <c r="B310" i="4"/>
  <c r="X309" i="4"/>
  <c r="T309" i="4"/>
  <c r="P309" i="4"/>
  <c r="L309" i="4"/>
  <c r="H309" i="4"/>
  <c r="B309" i="4"/>
  <c r="X308" i="4"/>
  <c r="T308" i="4"/>
  <c r="P308" i="4"/>
  <c r="L308" i="4"/>
  <c r="H308" i="4"/>
  <c r="B308" i="4"/>
  <c r="X307" i="4"/>
  <c r="T307" i="4"/>
  <c r="P307" i="4"/>
  <c r="L307" i="4"/>
  <c r="H307" i="4"/>
  <c r="B307" i="4"/>
  <c r="X306" i="4"/>
  <c r="T306" i="4"/>
  <c r="P306" i="4"/>
  <c r="L306" i="4"/>
  <c r="H306" i="4"/>
  <c r="B306" i="4"/>
  <c r="X305" i="4"/>
  <c r="T305" i="4"/>
  <c r="P305" i="4"/>
  <c r="L305" i="4"/>
  <c r="H305" i="4"/>
  <c r="B305" i="4"/>
  <c r="X304" i="4"/>
  <c r="T304" i="4"/>
  <c r="P304" i="4"/>
  <c r="L304" i="4"/>
  <c r="H304" i="4"/>
  <c r="B304" i="4"/>
  <c r="X303" i="4"/>
  <c r="T303" i="4"/>
  <c r="P303" i="4"/>
  <c r="L303" i="4"/>
  <c r="H303" i="4"/>
  <c r="B303" i="4"/>
  <c r="X302" i="4"/>
  <c r="T302" i="4"/>
  <c r="P302" i="4"/>
  <c r="L302" i="4"/>
  <c r="H302" i="4"/>
  <c r="B302" i="4"/>
  <c r="X301" i="4"/>
  <c r="T301" i="4"/>
  <c r="P301" i="4"/>
  <c r="L301" i="4"/>
  <c r="H301" i="4"/>
  <c r="B301" i="4"/>
  <c r="X300" i="4"/>
  <c r="T300" i="4"/>
  <c r="P300" i="4"/>
  <c r="L300" i="4"/>
  <c r="H300" i="4"/>
  <c r="B300" i="4"/>
  <c r="X299" i="4"/>
  <c r="T299" i="4"/>
  <c r="P299" i="4"/>
  <c r="L299" i="4"/>
  <c r="H299" i="4"/>
  <c r="B299" i="4"/>
  <c r="X298" i="4"/>
  <c r="T298" i="4"/>
  <c r="P298" i="4"/>
  <c r="L298" i="4"/>
  <c r="H298" i="4"/>
  <c r="B298" i="4"/>
  <c r="X297" i="4"/>
  <c r="T297" i="4"/>
  <c r="P297" i="4"/>
  <c r="L297" i="4"/>
  <c r="H297" i="4"/>
  <c r="B297" i="4"/>
  <c r="X296" i="4"/>
  <c r="T296" i="4"/>
  <c r="P296" i="4"/>
  <c r="L296" i="4"/>
  <c r="H296" i="4"/>
  <c r="B296" i="4"/>
  <c r="X295" i="4"/>
  <c r="T295" i="4"/>
  <c r="P295" i="4"/>
  <c r="L295" i="4"/>
  <c r="H295" i="4"/>
  <c r="B295" i="4"/>
  <c r="X294" i="4"/>
  <c r="T294" i="4"/>
  <c r="P294" i="4"/>
  <c r="L294" i="4"/>
  <c r="H294" i="4"/>
  <c r="B294" i="4"/>
  <c r="X293" i="4"/>
  <c r="T293" i="4"/>
  <c r="P293" i="4"/>
  <c r="L293" i="4"/>
  <c r="H293" i="4"/>
  <c r="B293" i="4"/>
  <c r="X292" i="4"/>
  <c r="T292" i="4"/>
  <c r="P292" i="4"/>
  <c r="L292" i="4"/>
  <c r="H292" i="4"/>
  <c r="B292" i="4"/>
  <c r="X291" i="4"/>
  <c r="T291" i="4"/>
  <c r="P291" i="4"/>
  <c r="L291" i="4"/>
  <c r="H291" i="4"/>
  <c r="B291" i="4"/>
  <c r="X290" i="4"/>
  <c r="T290" i="4"/>
  <c r="P290" i="4"/>
  <c r="L290" i="4"/>
  <c r="H290" i="4"/>
  <c r="B290" i="4"/>
  <c r="X289" i="4"/>
  <c r="T289" i="4"/>
  <c r="P289" i="4"/>
  <c r="L289" i="4"/>
  <c r="H289" i="4"/>
  <c r="B289" i="4"/>
  <c r="X288" i="4"/>
  <c r="T288" i="4"/>
  <c r="P288" i="4"/>
  <c r="L288" i="4"/>
  <c r="H288" i="4"/>
  <c r="B288" i="4"/>
  <c r="X287" i="4"/>
  <c r="T287" i="4"/>
  <c r="P287" i="4"/>
  <c r="L287" i="4"/>
  <c r="H287" i="4"/>
  <c r="B287" i="4"/>
  <c r="X286" i="4"/>
  <c r="T286" i="4"/>
  <c r="P286" i="4"/>
  <c r="L286" i="4"/>
  <c r="H286" i="4"/>
  <c r="B286" i="4"/>
  <c r="X285" i="4"/>
  <c r="T285" i="4"/>
  <c r="P285" i="4"/>
  <c r="L285" i="4"/>
  <c r="H285" i="4"/>
  <c r="B285" i="4"/>
  <c r="X284" i="4"/>
  <c r="T284" i="4"/>
  <c r="P284" i="4"/>
  <c r="L284" i="4"/>
  <c r="H284" i="4"/>
  <c r="B284" i="4"/>
  <c r="X283" i="4"/>
  <c r="T283" i="4"/>
  <c r="P283" i="4"/>
  <c r="L283" i="4"/>
  <c r="H283" i="4"/>
  <c r="B283" i="4"/>
  <c r="X282" i="4"/>
  <c r="T282" i="4"/>
  <c r="P282" i="4"/>
  <c r="L282" i="4"/>
  <c r="H282" i="4"/>
  <c r="B282" i="4"/>
  <c r="X281" i="4"/>
  <c r="T281" i="4"/>
  <c r="P281" i="4"/>
  <c r="L281" i="4"/>
  <c r="H281" i="4"/>
  <c r="B281" i="4"/>
  <c r="X280" i="4"/>
  <c r="T280" i="4"/>
  <c r="P280" i="4"/>
  <c r="L280" i="4"/>
  <c r="H280" i="4"/>
  <c r="B280" i="4"/>
  <c r="X279" i="4"/>
  <c r="T279" i="4"/>
  <c r="P279" i="4"/>
  <c r="L279" i="4"/>
  <c r="H279" i="4"/>
  <c r="B279" i="4"/>
  <c r="X278" i="4"/>
  <c r="T278" i="4"/>
  <c r="P278" i="4"/>
  <c r="L278" i="4"/>
  <c r="H278" i="4"/>
  <c r="B278" i="4"/>
  <c r="X277" i="4"/>
  <c r="T277" i="4"/>
  <c r="P277" i="4"/>
  <c r="L277" i="4"/>
  <c r="H277" i="4"/>
  <c r="B277" i="4"/>
  <c r="X276" i="4"/>
  <c r="T276" i="4"/>
  <c r="P276" i="4"/>
  <c r="L276" i="4"/>
  <c r="H276" i="4"/>
  <c r="B276" i="4"/>
  <c r="X275" i="4"/>
  <c r="T275" i="4"/>
  <c r="P275" i="4"/>
  <c r="L275" i="4"/>
  <c r="H275" i="4"/>
  <c r="B275" i="4"/>
  <c r="X274" i="4"/>
  <c r="T274" i="4"/>
  <c r="P274" i="4"/>
  <c r="L274" i="4"/>
  <c r="H274" i="4"/>
  <c r="B274" i="4"/>
  <c r="X273" i="4"/>
  <c r="T273" i="4"/>
  <c r="P273" i="4"/>
  <c r="L273" i="4"/>
  <c r="H273" i="4"/>
  <c r="B273" i="4"/>
  <c r="X272" i="4"/>
  <c r="T272" i="4"/>
  <c r="P272" i="4"/>
  <c r="L272" i="4"/>
  <c r="H272" i="4"/>
  <c r="B272" i="4"/>
  <c r="X271" i="4"/>
  <c r="T271" i="4"/>
  <c r="P271" i="4"/>
  <c r="L271" i="4"/>
  <c r="H271" i="4"/>
  <c r="B271" i="4"/>
  <c r="X270" i="4"/>
  <c r="T270" i="4"/>
  <c r="P270" i="4"/>
  <c r="L270" i="4"/>
  <c r="H270" i="4"/>
  <c r="B270" i="4"/>
  <c r="X269" i="4"/>
  <c r="T269" i="4"/>
  <c r="P269" i="4"/>
  <c r="L269" i="4"/>
  <c r="H269" i="4"/>
  <c r="B269" i="4"/>
  <c r="X268" i="4"/>
  <c r="T268" i="4"/>
  <c r="P268" i="4"/>
  <c r="L268" i="4"/>
  <c r="H268" i="4"/>
  <c r="B268" i="4"/>
  <c r="X267" i="4"/>
  <c r="T267" i="4"/>
  <c r="P267" i="4"/>
  <c r="L267" i="4"/>
  <c r="H267" i="4"/>
  <c r="B267" i="4"/>
  <c r="X266" i="4"/>
  <c r="T266" i="4"/>
  <c r="P266" i="4"/>
  <c r="L266" i="4"/>
  <c r="H266" i="4"/>
  <c r="B266" i="4"/>
  <c r="X265" i="4"/>
  <c r="T265" i="4"/>
  <c r="P265" i="4"/>
  <c r="L265" i="4"/>
  <c r="H265" i="4"/>
  <c r="B265" i="4"/>
  <c r="X264" i="4"/>
  <c r="T264" i="4"/>
  <c r="P264" i="4"/>
  <c r="L264" i="4"/>
  <c r="H264" i="4"/>
  <c r="B264" i="4"/>
  <c r="X263" i="4"/>
  <c r="T263" i="4"/>
  <c r="P263" i="4"/>
  <c r="L263" i="4"/>
  <c r="H263" i="4"/>
  <c r="B263" i="4"/>
  <c r="X262" i="4"/>
  <c r="T262" i="4"/>
  <c r="P262" i="4"/>
  <c r="L262" i="4"/>
  <c r="H262" i="4"/>
  <c r="B262" i="4"/>
  <c r="X261" i="4"/>
  <c r="T261" i="4"/>
  <c r="P261" i="4"/>
  <c r="L261" i="4"/>
  <c r="H261" i="4"/>
  <c r="B261" i="4"/>
  <c r="X260" i="4"/>
  <c r="T260" i="4"/>
  <c r="P260" i="4"/>
  <c r="L260" i="4"/>
  <c r="H260" i="4"/>
  <c r="B260" i="4"/>
  <c r="X259" i="4"/>
  <c r="T259" i="4"/>
  <c r="P259" i="4"/>
  <c r="L259" i="4"/>
  <c r="H259" i="4"/>
  <c r="B259" i="4"/>
  <c r="X258" i="4"/>
  <c r="T258" i="4"/>
  <c r="P258" i="4"/>
  <c r="L258" i="4"/>
  <c r="H258" i="4"/>
  <c r="B258" i="4"/>
  <c r="X257" i="4"/>
  <c r="T257" i="4"/>
  <c r="P257" i="4"/>
  <c r="L257" i="4"/>
  <c r="H257" i="4"/>
  <c r="B257" i="4"/>
  <c r="X256" i="4"/>
  <c r="T256" i="4"/>
  <c r="P256" i="4"/>
  <c r="L256" i="4"/>
  <c r="H256" i="4"/>
  <c r="B256" i="4"/>
  <c r="X255" i="4"/>
  <c r="T255" i="4"/>
  <c r="P255" i="4"/>
  <c r="L255" i="4"/>
  <c r="H255" i="4"/>
  <c r="B255" i="4"/>
  <c r="X254" i="4"/>
  <c r="T254" i="4"/>
  <c r="P254" i="4"/>
  <c r="L254" i="4"/>
  <c r="H254" i="4"/>
  <c r="B254" i="4"/>
  <c r="X253" i="4"/>
  <c r="T253" i="4"/>
  <c r="P253" i="4"/>
  <c r="L253" i="4"/>
  <c r="H253" i="4"/>
  <c r="B253" i="4"/>
  <c r="X252" i="4"/>
  <c r="T252" i="4"/>
  <c r="P252" i="4"/>
  <c r="L252" i="4"/>
  <c r="H252" i="4"/>
  <c r="B252" i="4"/>
  <c r="X251" i="4"/>
  <c r="T251" i="4"/>
  <c r="P251" i="4"/>
  <c r="L251" i="4"/>
  <c r="H251" i="4"/>
  <c r="B251" i="4"/>
  <c r="X250" i="4"/>
  <c r="T250" i="4"/>
  <c r="P250" i="4"/>
  <c r="L250" i="4"/>
  <c r="H250" i="4"/>
  <c r="B250" i="4"/>
  <c r="X249" i="4"/>
  <c r="T249" i="4"/>
  <c r="P249" i="4"/>
  <c r="L249" i="4"/>
  <c r="H249" i="4"/>
  <c r="B249" i="4"/>
  <c r="X248" i="4"/>
  <c r="T248" i="4"/>
  <c r="P248" i="4"/>
  <c r="L248" i="4"/>
  <c r="H248" i="4"/>
  <c r="B248" i="4"/>
  <c r="X247" i="4"/>
  <c r="T247" i="4"/>
  <c r="P247" i="4"/>
  <c r="L247" i="4"/>
  <c r="H247" i="4"/>
  <c r="B247" i="4"/>
  <c r="X246" i="4"/>
  <c r="T246" i="4"/>
  <c r="P246" i="4"/>
  <c r="L246" i="4"/>
  <c r="H246" i="4"/>
  <c r="B246" i="4"/>
  <c r="X245" i="4"/>
  <c r="T245" i="4"/>
  <c r="P245" i="4"/>
  <c r="L245" i="4"/>
  <c r="H245" i="4"/>
  <c r="B245" i="4"/>
  <c r="X244" i="4"/>
  <c r="T244" i="4"/>
  <c r="P244" i="4"/>
  <c r="L244" i="4"/>
  <c r="H244" i="4"/>
  <c r="B244" i="4"/>
  <c r="X243" i="4"/>
  <c r="T243" i="4"/>
  <c r="P243" i="4"/>
  <c r="L243" i="4"/>
  <c r="H243" i="4"/>
  <c r="B243" i="4"/>
  <c r="X242" i="4"/>
  <c r="T242" i="4"/>
  <c r="P242" i="4"/>
  <c r="L242" i="4"/>
  <c r="H242" i="4"/>
  <c r="B242" i="4"/>
  <c r="X241" i="4"/>
  <c r="T241" i="4"/>
  <c r="P241" i="4"/>
  <c r="L241" i="4"/>
  <c r="H241" i="4"/>
  <c r="B241" i="4"/>
  <c r="X240" i="4"/>
  <c r="T240" i="4"/>
  <c r="P240" i="4"/>
  <c r="L240" i="4"/>
  <c r="H240" i="4"/>
  <c r="B240" i="4"/>
  <c r="X239" i="4"/>
  <c r="T239" i="4"/>
  <c r="P239" i="4"/>
  <c r="L239" i="4"/>
  <c r="H239" i="4"/>
  <c r="B239" i="4"/>
  <c r="X238" i="4"/>
  <c r="T238" i="4"/>
  <c r="P238" i="4"/>
  <c r="L238" i="4"/>
  <c r="H238" i="4"/>
  <c r="B238" i="4"/>
  <c r="X237" i="4"/>
  <c r="T237" i="4"/>
  <c r="P237" i="4"/>
  <c r="L237" i="4"/>
  <c r="H237" i="4"/>
  <c r="B237" i="4"/>
  <c r="X236" i="4"/>
  <c r="T236" i="4"/>
  <c r="P236" i="4"/>
  <c r="L236" i="4"/>
  <c r="H236" i="4"/>
  <c r="B236" i="4"/>
  <c r="X235" i="4"/>
  <c r="T235" i="4"/>
  <c r="P235" i="4"/>
  <c r="L235" i="4"/>
  <c r="H235" i="4"/>
  <c r="B235" i="4"/>
  <c r="X234" i="4"/>
  <c r="T234" i="4"/>
  <c r="P234" i="4"/>
  <c r="L234" i="4"/>
  <c r="H234" i="4"/>
  <c r="B234" i="4"/>
  <c r="X233" i="4"/>
  <c r="T233" i="4"/>
  <c r="P233" i="4"/>
  <c r="L233" i="4"/>
  <c r="H233" i="4"/>
  <c r="B233" i="4"/>
  <c r="X232" i="4"/>
  <c r="T232" i="4"/>
  <c r="P232" i="4"/>
  <c r="L232" i="4"/>
  <c r="H232" i="4"/>
  <c r="B232" i="4"/>
  <c r="X231" i="4"/>
  <c r="T231" i="4"/>
  <c r="P231" i="4"/>
  <c r="L231" i="4"/>
  <c r="H231" i="4"/>
  <c r="B231" i="4"/>
  <c r="X230" i="4"/>
  <c r="T230" i="4"/>
  <c r="P230" i="4"/>
  <c r="L230" i="4"/>
  <c r="H230" i="4"/>
  <c r="B230" i="4"/>
  <c r="X229" i="4"/>
  <c r="T229" i="4"/>
  <c r="P229" i="4"/>
  <c r="L229" i="4"/>
  <c r="H229" i="4"/>
  <c r="B229" i="4"/>
  <c r="X228" i="4"/>
  <c r="T228" i="4"/>
  <c r="P228" i="4"/>
  <c r="L228" i="4"/>
  <c r="H228" i="4"/>
  <c r="B228" i="4"/>
  <c r="X227" i="4"/>
  <c r="T227" i="4"/>
  <c r="P227" i="4"/>
  <c r="L227" i="4"/>
  <c r="H227" i="4"/>
  <c r="B227" i="4"/>
  <c r="X226" i="4"/>
  <c r="T226" i="4"/>
  <c r="P226" i="4"/>
  <c r="L226" i="4"/>
  <c r="H226" i="4"/>
  <c r="B226" i="4"/>
  <c r="X225" i="4"/>
  <c r="T225" i="4"/>
  <c r="P225" i="4"/>
  <c r="L225" i="4"/>
  <c r="H225" i="4"/>
  <c r="B225" i="4"/>
  <c r="X224" i="4"/>
  <c r="T224" i="4"/>
  <c r="P224" i="4"/>
  <c r="L224" i="4"/>
  <c r="H224" i="4"/>
  <c r="B224" i="4"/>
  <c r="X223" i="4"/>
  <c r="T223" i="4"/>
  <c r="P223" i="4"/>
  <c r="L223" i="4"/>
  <c r="H223" i="4"/>
  <c r="B223" i="4"/>
  <c r="X222" i="4"/>
  <c r="T222" i="4"/>
  <c r="P222" i="4"/>
  <c r="L222" i="4"/>
  <c r="H222" i="4"/>
  <c r="B222" i="4"/>
  <c r="X221" i="4"/>
  <c r="T221" i="4"/>
  <c r="P221" i="4"/>
  <c r="L221" i="4"/>
  <c r="H221" i="4"/>
  <c r="B221" i="4"/>
  <c r="X220" i="4"/>
  <c r="T220" i="4"/>
  <c r="P220" i="4"/>
  <c r="L220" i="4"/>
  <c r="H220" i="4"/>
  <c r="B220" i="4"/>
  <c r="X219" i="4"/>
  <c r="T219" i="4"/>
  <c r="P219" i="4"/>
  <c r="L219" i="4"/>
  <c r="H219" i="4"/>
  <c r="B219" i="4"/>
  <c r="X218" i="4"/>
  <c r="T218" i="4"/>
  <c r="P218" i="4"/>
  <c r="L218" i="4"/>
  <c r="H218" i="4"/>
  <c r="B218" i="4"/>
  <c r="X217" i="4"/>
  <c r="T217" i="4"/>
  <c r="P217" i="4"/>
  <c r="L217" i="4"/>
  <c r="H217" i="4"/>
  <c r="B217" i="4"/>
  <c r="X216" i="4"/>
  <c r="T216" i="4"/>
  <c r="P216" i="4"/>
  <c r="L216" i="4"/>
  <c r="H216" i="4"/>
  <c r="B216" i="4"/>
  <c r="X215" i="4"/>
  <c r="T215" i="4"/>
  <c r="P215" i="4"/>
  <c r="L215" i="4"/>
  <c r="H215" i="4"/>
  <c r="B215" i="4"/>
  <c r="X214" i="4"/>
  <c r="T214" i="4"/>
  <c r="P214" i="4"/>
  <c r="L214" i="4"/>
  <c r="H214" i="4"/>
  <c r="B214" i="4"/>
  <c r="X213" i="4"/>
  <c r="T213" i="4"/>
  <c r="P213" i="4"/>
  <c r="L213" i="4"/>
  <c r="H213" i="4"/>
  <c r="B213" i="4"/>
  <c r="X212" i="4"/>
  <c r="T212" i="4"/>
  <c r="P212" i="4"/>
  <c r="L212" i="4"/>
  <c r="H212" i="4"/>
  <c r="B212" i="4"/>
  <c r="X211" i="4"/>
  <c r="T211" i="4"/>
  <c r="P211" i="4"/>
  <c r="L211" i="4"/>
  <c r="H211" i="4"/>
  <c r="B211" i="4"/>
  <c r="X210" i="4"/>
  <c r="T210" i="4"/>
  <c r="P210" i="4"/>
  <c r="L210" i="4"/>
  <c r="H210" i="4"/>
  <c r="B210" i="4"/>
  <c r="X209" i="4"/>
  <c r="T209" i="4"/>
  <c r="P209" i="4"/>
  <c r="L209" i="4"/>
  <c r="H209" i="4"/>
  <c r="B209" i="4"/>
  <c r="X208" i="4"/>
  <c r="T208" i="4"/>
  <c r="P208" i="4"/>
  <c r="L208" i="4"/>
  <c r="H208" i="4"/>
  <c r="B208" i="4"/>
  <c r="X207" i="4"/>
  <c r="T207" i="4"/>
  <c r="P207" i="4"/>
  <c r="L207" i="4"/>
  <c r="H207" i="4"/>
  <c r="B207" i="4"/>
  <c r="X206" i="4"/>
  <c r="T206" i="4"/>
  <c r="P206" i="4"/>
  <c r="L206" i="4"/>
  <c r="K206" i="4"/>
  <c r="J206" i="4"/>
  <c r="I206" i="4"/>
  <c r="H206" i="4"/>
  <c r="B206" i="4"/>
  <c r="X205" i="4"/>
  <c r="T205" i="4"/>
  <c r="P205" i="4"/>
  <c r="L205" i="4"/>
  <c r="H205" i="4"/>
  <c r="B205" i="4"/>
  <c r="X204" i="4"/>
  <c r="T204" i="4"/>
  <c r="P204" i="4"/>
  <c r="L204" i="4"/>
  <c r="H204" i="4"/>
  <c r="B204" i="4"/>
  <c r="X203" i="4"/>
  <c r="T203" i="4"/>
  <c r="P203" i="4"/>
  <c r="L203" i="4"/>
  <c r="H203" i="4"/>
  <c r="B203" i="4"/>
  <c r="X202" i="4"/>
  <c r="T202" i="4"/>
  <c r="P202" i="4"/>
  <c r="L202" i="4"/>
  <c r="H202" i="4"/>
  <c r="B202" i="4"/>
  <c r="X201" i="4"/>
  <c r="T201" i="4"/>
  <c r="P201" i="4"/>
  <c r="L201" i="4"/>
  <c r="H201" i="4"/>
  <c r="B201" i="4"/>
  <c r="X200" i="4"/>
  <c r="T200" i="4"/>
  <c r="P200" i="4"/>
  <c r="L200" i="4"/>
  <c r="H200" i="4"/>
  <c r="B200" i="4"/>
  <c r="X199" i="4"/>
  <c r="T199" i="4"/>
  <c r="P199" i="4"/>
  <c r="L199" i="4"/>
  <c r="H199" i="4"/>
  <c r="B199" i="4"/>
  <c r="X198" i="4"/>
  <c r="T198" i="4"/>
  <c r="P198" i="4"/>
  <c r="L198" i="4"/>
  <c r="H198" i="4"/>
  <c r="B198" i="4"/>
  <c r="X197" i="4"/>
  <c r="T197" i="4"/>
  <c r="P197" i="4"/>
  <c r="L197" i="4"/>
  <c r="H197" i="4"/>
  <c r="B197" i="4"/>
  <c r="X196" i="4"/>
  <c r="T196" i="4"/>
  <c r="P196" i="4"/>
  <c r="L196" i="4"/>
  <c r="H196" i="4"/>
  <c r="B196" i="4"/>
  <c r="X195" i="4"/>
  <c r="T195" i="4"/>
  <c r="P195" i="4"/>
  <c r="L195" i="4"/>
  <c r="H195" i="4"/>
  <c r="B195" i="4"/>
  <c r="X194" i="4"/>
  <c r="T194" i="4"/>
  <c r="P194" i="4"/>
  <c r="L194" i="4"/>
  <c r="H194" i="4"/>
  <c r="B194" i="4"/>
  <c r="X193" i="4"/>
  <c r="T193" i="4"/>
  <c r="P193" i="4"/>
  <c r="L193" i="4"/>
  <c r="H193" i="4"/>
  <c r="B193" i="4"/>
  <c r="X192" i="4"/>
  <c r="T192" i="4"/>
  <c r="P192" i="4"/>
  <c r="L192" i="4"/>
  <c r="H192" i="4"/>
  <c r="B192" i="4"/>
  <c r="X191" i="4"/>
  <c r="T191" i="4"/>
  <c r="P191" i="4"/>
  <c r="L191" i="4"/>
  <c r="H191" i="4"/>
  <c r="B191" i="4"/>
  <c r="X190" i="4"/>
  <c r="T190" i="4"/>
  <c r="P190" i="4"/>
  <c r="L190" i="4"/>
  <c r="H190" i="4"/>
  <c r="B190" i="4"/>
  <c r="X189" i="4"/>
  <c r="T189" i="4"/>
  <c r="P189" i="4"/>
  <c r="L189" i="4"/>
  <c r="H189" i="4"/>
  <c r="B189" i="4"/>
  <c r="X188" i="4"/>
  <c r="T188" i="4"/>
  <c r="P188" i="4"/>
  <c r="L188" i="4"/>
  <c r="H188" i="4"/>
  <c r="B188" i="4"/>
  <c r="X187" i="4"/>
  <c r="T187" i="4"/>
  <c r="P187" i="4"/>
  <c r="L187" i="4"/>
  <c r="H187" i="4"/>
  <c r="B187" i="4"/>
  <c r="X186" i="4"/>
  <c r="T186" i="4"/>
  <c r="P186" i="4"/>
  <c r="L186" i="4"/>
  <c r="H186" i="4"/>
  <c r="B186" i="4"/>
  <c r="X185" i="4"/>
  <c r="T185" i="4"/>
  <c r="P185" i="4"/>
  <c r="L185" i="4"/>
  <c r="H185" i="4"/>
  <c r="B185" i="4"/>
  <c r="X184" i="4"/>
  <c r="T184" i="4"/>
  <c r="P184" i="4"/>
  <c r="L184" i="4"/>
  <c r="H184" i="4"/>
  <c r="B184" i="4"/>
  <c r="X183" i="4"/>
  <c r="T183" i="4"/>
  <c r="P183" i="4"/>
  <c r="L183" i="4"/>
  <c r="H183" i="4"/>
  <c r="B183" i="4"/>
  <c r="X182" i="4"/>
  <c r="T182" i="4"/>
  <c r="P182" i="4"/>
  <c r="L182" i="4"/>
  <c r="H182" i="4"/>
  <c r="B182" i="4"/>
  <c r="X181" i="4"/>
  <c r="T181" i="4"/>
  <c r="P181" i="4"/>
  <c r="L181" i="4"/>
  <c r="H181" i="4"/>
  <c r="B181" i="4"/>
  <c r="X180" i="4"/>
  <c r="T180" i="4"/>
  <c r="P180" i="4"/>
  <c r="L180" i="4"/>
  <c r="H180" i="4"/>
  <c r="B180" i="4"/>
  <c r="X179" i="4"/>
  <c r="T179" i="4"/>
  <c r="P179" i="4"/>
  <c r="L179" i="4"/>
  <c r="H179" i="4"/>
  <c r="B179" i="4"/>
  <c r="X178" i="4"/>
  <c r="T178" i="4"/>
  <c r="P178" i="4"/>
  <c r="L178" i="4"/>
  <c r="H178" i="4"/>
  <c r="B178" i="4"/>
  <c r="X177" i="4"/>
  <c r="T177" i="4"/>
  <c r="P177" i="4"/>
  <c r="L177" i="4"/>
  <c r="H177" i="4"/>
  <c r="B177" i="4"/>
  <c r="X176" i="4"/>
  <c r="T176" i="4"/>
  <c r="P176" i="4"/>
  <c r="L176" i="4"/>
  <c r="H176" i="4"/>
  <c r="B176" i="4"/>
  <c r="X175" i="4"/>
  <c r="T175" i="4"/>
  <c r="P175" i="4"/>
  <c r="L175" i="4"/>
  <c r="H175" i="4"/>
  <c r="B175" i="4"/>
  <c r="X174" i="4"/>
  <c r="T174" i="4"/>
  <c r="P174" i="4"/>
  <c r="L174" i="4"/>
  <c r="H174" i="4"/>
  <c r="B174" i="4"/>
  <c r="X173" i="4"/>
  <c r="T173" i="4"/>
  <c r="P173" i="4"/>
  <c r="L173" i="4"/>
  <c r="H173" i="4"/>
  <c r="B173" i="4"/>
  <c r="X172" i="4"/>
  <c r="T172" i="4"/>
  <c r="P172" i="4"/>
  <c r="L172" i="4"/>
  <c r="H172" i="4"/>
  <c r="B172" i="4"/>
  <c r="X171" i="4"/>
  <c r="T171" i="4"/>
  <c r="P171" i="4"/>
  <c r="L171" i="4"/>
  <c r="H171" i="4"/>
  <c r="B171" i="4"/>
  <c r="X170" i="4"/>
  <c r="T170" i="4"/>
  <c r="P170" i="4"/>
  <c r="L170" i="4"/>
  <c r="H170" i="4"/>
  <c r="B170" i="4"/>
  <c r="X169" i="4"/>
  <c r="T169" i="4"/>
  <c r="P169" i="4"/>
  <c r="L169" i="4"/>
  <c r="H169" i="4"/>
  <c r="B169" i="4"/>
  <c r="X168" i="4"/>
  <c r="T168" i="4"/>
  <c r="P168" i="4"/>
  <c r="L168" i="4"/>
  <c r="H168" i="4"/>
  <c r="B168" i="4"/>
  <c r="X167" i="4"/>
  <c r="T167" i="4"/>
  <c r="P167" i="4"/>
  <c r="L167" i="4"/>
  <c r="H167" i="4"/>
  <c r="B167" i="4"/>
  <c r="X166" i="4"/>
  <c r="T166" i="4"/>
  <c r="P166" i="4"/>
  <c r="L166" i="4"/>
  <c r="H166" i="4"/>
  <c r="B166" i="4"/>
  <c r="X165" i="4"/>
  <c r="T165" i="4"/>
  <c r="P165" i="4"/>
  <c r="L165" i="4"/>
  <c r="H165" i="4"/>
  <c r="B165" i="4"/>
  <c r="X164" i="4"/>
  <c r="T164" i="4"/>
  <c r="P164" i="4"/>
  <c r="L164" i="4"/>
  <c r="H164" i="4"/>
  <c r="B164" i="4"/>
  <c r="X163" i="4"/>
  <c r="T163" i="4"/>
  <c r="P163" i="4"/>
  <c r="L163" i="4"/>
  <c r="H163" i="4"/>
  <c r="B163" i="4"/>
  <c r="X162" i="4"/>
  <c r="T162" i="4"/>
  <c r="P162" i="4"/>
  <c r="L162" i="4"/>
  <c r="H162" i="4"/>
  <c r="B162" i="4"/>
  <c r="X161" i="4"/>
  <c r="T161" i="4"/>
  <c r="P161" i="4"/>
  <c r="L161" i="4"/>
  <c r="H161" i="4"/>
  <c r="B161" i="4"/>
  <c r="X160" i="4"/>
  <c r="T160" i="4"/>
  <c r="P160" i="4"/>
  <c r="L160" i="4"/>
  <c r="H160" i="4"/>
  <c r="B160" i="4"/>
  <c r="X159" i="4"/>
  <c r="T159" i="4"/>
  <c r="P159" i="4"/>
  <c r="L159" i="4"/>
  <c r="H159" i="4"/>
  <c r="B159" i="4"/>
  <c r="X158" i="4"/>
  <c r="T158" i="4"/>
  <c r="P158" i="4"/>
  <c r="L158" i="4"/>
  <c r="H158" i="4"/>
  <c r="B158" i="4"/>
  <c r="X157" i="4"/>
  <c r="T157" i="4"/>
  <c r="P157" i="4"/>
  <c r="L157" i="4"/>
  <c r="H157" i="4"/>
  <c r="B157" i="4"/>
  <c r="X156" i="4"/>
  <c r="T156" i="4"/>
  <c r="P156" i="4"/>
  <c r="L156" i="4"/>
  <c r="H156" i="4"/>
  <c r="B156" i="4"/>
  <c r="X155" i="4"/>
  <c r="T155" i="4"/>
  <c r="P155" i="4"/>
  <c r="L155" i="4"/>
  <c r="H155" i="4"/>
  <c r="B155" i="4"/>
  <c r="X154" i="4"/>
  <c r="T154" i="4"/>
  <c r="P154" i="4"/>
  <c r="L154" i="4"/>
  <c r="H154" i="4"/>
  <c r="B154" i="4"/>
  <c r="X153" i="4"/>
  <c r="T153" i="4"/>
  <c r="P153" i="4"/>
  <c r="L153" i="4"/>
  <c r="H153" i="4"/>
  <c r="B153" i="4"/>
  <c r="X152" i="4"/>
  <c r="T152" i="4"/>
  <c r="P152" i="4"/>
  <c r="L152" i="4"/>
  <c r="H152" i="4"/>
  <c r="B152" i="4"/>
  <c r="X151" i="4"/>
  <c r="T151" i="4"/>
  <c r="P151" i="4"/>
  <c r="L151" i="4"/>
  <c r="H151" i="4"/>
  <c r="B151" i="4"/>
  <c r="X150" i="4"/>
  <c r="T150" i="4"/>
  <c r="P150" i="4"/>
  <c r="L150" i="4"/>
  <c r="H150" i="4"/>
  <c r="B150" i="4"/>
  <c r="X149" i="4"/>
  <c r="T149" i="4"/>
  <c r="P149" i="4"/>
  <c r="L149" i="4"/>
  <c r="H149" i="4"/>
  <c r="B149" i="4"/>
  <c r="X148" i="4"/>
  <c r="T148" i="4"/>
  <c r="P148" i="4"/>
  <c r="L148" i="4"/>
  <c r="H148" i="4"/>
  <c r="B148" i="4"/>
  <c r="X147" i="4"/>
  <c r="T147" i="4"/>
  <c r="P147" i="4"/>
  <c r="L147" i="4"/>
  <c r="H147" i="4"/>
  <c r="B147" i="4"/>
  <c r="X146" i="4"/>
  <c r="T146" i="4"/>
  <c r="P146" i="4"/>
  <c r="L146" i="4"/>
  <c r="H146" i="4"/>
  <c r="B146" i="4"/>
  <c r="X145" i="4"/>
  <c r="T145" i="4"/>
  <c r="P145" i="4"/>
  <c r="L145" i="4"/>
  <c r="H145" i="4"/>
  <c r="B145" i="4"/>
  <c r="X144" i="4"/>
  <c r="T144" i="4"/>
  <c r="P144" i="4"/>
  <c r="L144" i="4"/>
  <c r="H144" i="4"/>
  <c r="B144" i="4"/>
  <c r="X143" i="4"/>
  <c r="T143" i="4"/>
  <c r="P143" i="4"/>
  <c r="L143" i="4"/>
  <c r="H143" i="4"/>
  <c r="B143" i="4"/>
  <c r="X142" i="4"/>
  <c r="T142" i="4"/>
  <c r="P142" i="4"/>
  <c r="L142" i="4"/>
  <c r="H142" i="4"/>
  <c r="B142" i="4"/>
  <c r="X141" i="4"/>
  <c r="T141" i="4"/>
  <c r="P141" i="4"/>
  <c r="L141" i="4"/>
  <c r="H141" i="4"/>
  <c r="B141" i="4"/>
  <c r="X140" i="4"/>
  <c r="T140" i="4"/>
  <c r="P140" i="4"/>
  <c r="L140" i="4"/>
  <c r="H140" i="4"/>
  <c r="B140" i="4"/>
  <c r="X139" i="4"/>
  <c r="T139" i="4"/>
  <c r="P139" i="4"/>
  <c r="L139" i="4"/>
  <c r="H139" i="4"/>
  <c r="B139" i="4"/>
  <c r="X138" i="4"/>
  <c r="T138" i="4"/>
  <c r="P138" i="4"/>
  <c r="L138" i="4"/>
  <c r="H138" i="4"/>
  <c r="B138" i="4"/>
  <c r="X137" i="4"/>
  <c r="T137" i="4"/>
  <c r="P137" i="4"/>
  <c r="L137" i="4"/>
  <c r="H137" i="4"/>
  <c r="B137" i="4"/>
  <c r="X136" i="4"/>
  <c r="T136" i="4"/>
  <c r="P136" i="4"/>
  <c r="L136" i="4"/>
  <c r="H136" i="4"/>
  <c r="B136" i="4"/>
  <c r="X135" i="4"/>
  <c r="T135" i="4"/>
  <c r="P135" i="4"/>
  <c r="L135" i="4"/>
  <c r="H135" i="4"/>
  <c r="B135" i="4"/>
  <c r="X134" i="4"/>
  <c r="T134" i="4"/>
  <c r="P134" i="4"/>
  <c r="L134" i="4"/>
  <c r="H134" i="4"/>
  <c r="B134" i="4"/>
  <c r="X133" i="4"/>
  <c r="T133" i="4"/>
  <c r="P133" i="4"/>
  <c r="L133" i="4"/>
  <c r="H133" i="4"/>
  <c r="B133" i="4"/>
  <c r="X132" i="4"/>
  <c r="T132" i="4"/>
  <c r="P132" i="4"/>
  <c r="L132" i="4"/>
  <c r="H132" i="4"/>
  <c r="B132" i="4"/>
  <c r="X131" i="4"/>
  <c r="T131" i="4"/>
  <c r="P131" i="4"/>
  <c r="L131" i="4"/>
  <c r="H131" i="4"/>
  <c r="B131" i="4"/>
  <c r="X130" i="4"/>
  <c r="T130" i="4"/>
  <c r="P130" i="4"/>
  <c r="L130" i="4"/>
  <c r="H130" i="4"/>
  <c r="B130" i="4"/>
  <c r="X129" i="4"/>
  <c r="T129" i="4"/>
  <c r="P129" i="4"/>
  <c r="L129" i="4"/>
  <c r="H129" i="4"/>
  <c r="B129" i="4"/>
  <c r="X128" i="4"/>
  <c r="T128" i="4"/>
  <c r="P128" i="4"/>
  <c r="L128" i="4"/>
  <c r="H128" i="4"/>
  <c r="B128" i="4"/>
  <c r="X127" i="4"/>
  <c r="T127" i="4"/>
  <c r="P127" i="4"/>
  <c r="L127" i="4"/>
  <c r="H127" i="4"/>
  <c r="B127" i="4"/>
  <c r="X126" i="4"/>
  <c r="T126" i="4"/>
  <c r="P126" i="4"/>
  <c r="L126" i="4"/>
  <c r="H126" i="4"/>
  <c r="B126" i="4"/>
  <c r="X125" i="4"/>
  <c r="T125" i="4"/>
  <c r="P125" i="4"/>
  <c r="L125" i="4"/>
  <c r="H125" i="4"/>
  <c r="B125" i="4"/>
  <c r="X124" i="4"/>
  <c r="T124" i="4"/>
  <c r="P124" i="4"/>
  <c r="L124" i="4"/>
  <c r="H124" i="4"/>
  <c r="B124" i="4"/>
  <c r="X123" i="4"/>
  <c r="T123" i="4"/>
  <c r="P123" i="4"/>
  <c r="L123" i="4"/>
  <c r="H123" i="4"/>
  <c r="B123" i="4"/>
  <c r="X122" i="4"/>
  <c r="T122" i="4"/>
  <c r="P122" i="4"/>
  <c r="L122" i="4"/>
  <c r="H122" i="4"/>
  <c r="B122" i="4"/>
  <c r="X121" i="4"/>
  <c r="T121" i="4"/>
  <c r="P121" i="4"/>
  <c r="L121" i="4"/>
  <c r="H121" i="4"/>
  <c r="B121" i="4"/>
  <c r="X120" i="4"/>
  <c r="T120" i="4"/>
  <c r="P120" i="4"/>
  <c r="L120" i="4"/>
  <c r="H120" i="4"/>
  <c r="B120" i="4"/>
  <c r="X119" i="4"/>
  <c r="T119" i="4"/>
  <c r="P119" i="4"/>
  <c r="L119" i="4"/>
  <c r="H119" i="4"/>
  <c r="B119" i="4"/>
  <c r="X118" i="4"/>
  <c r="T118" i="4"/>
  <c r="P118" i="4"/>
  <c r="L118" i="4"/>
  <c r="H118" i="4"/>
  <c r="B118" i="4"/>
  <c r="X117" i="4"/>
  <c r="T117" i="4"/>
  <c r="P117" i="4"/>
  <c r="L117" i="4"/>
  <c r="H117" i="4"/>
  <c r="B117" i="4"/>
  <c r="X116" i="4"/>
  <c r="T116" i="4"/>
  <c r="P116" i="4"/>
  <c r="L116" i="4"/>
  <c r="H116" i="4"/>
  <c r="B116" i="4"/>
  <c r="X115" i="4"/>
  <c r="T115" i="4"/>
  <c r="P115" i="4"/>
  <c r="L115" i="4"/>
  <c r="H115" i="4"/>
  <c r="B115" i="4"/>
  <c r="X114" i="4"/>
  <c r="T114" i="4"/>
  <c r="P114" i="4"/>
  <c r="L114" i="4"/>
  <c r="H114" i="4"/>
  <c r="B114" i="4"/>
  <c r="X113" i="4"/>
  <c r="T113" i="4"/>
  <c r="P113" i="4"/>
  <c r="L113" i="4"/>
  <c r="H113" i="4"/>
  <c r="B113" i="4"/>
  <c r="X112" i="4"/>
  <c r="T112" i="4"/>
  <c r="P112" i="4"/>
  <c r="L112" i="4"/>
  <c r="H112" i="4"/>
  <c r="B112" i="4"/>
  <c r="X111" i="4"/>
  <c r="T111" i="4"/>
  <c r="P111" i="4"/>
  <c r="L111" i="4"/>
  <c r="H111" i="4"/>
  <c r="B111" i="4"/>
  <c r="X110" i="4"/>
  <c r="T110" i="4"/>
  <c r="P110" i="4"/>
  <c r="L110" i="4"/>
  <c r="H110" i="4"/>
  <c r="B110" i="4"/>
  <c r="X109" i="4"/>
  <c r="T109" i="4"/>
  <c r="P109" i="4"/>
  <c r="L109" i="4"/>
  <c r="H109" i="4"/>
  <c r="B109" i="4"/>
  <c r="X108" i="4"/>
  <c r="T108" i="4"/>
  <c r="P108" i="4"/>
  <c r="L108" i="4"/>
  <c r="H108" i="4"/>
  <c r="B108" i="4"/>
  <c r="X107" i="4"/>
  <c r="T107" i="4"/>
  <c r="P107" i="4"/>
  <c r="L107" i="4"/>
  <c r="H107" i="4"/>
  <c r="B107" i="4"/>
  <c r="X106" i="4"/>
  <c r="T106" i="4"/>
  <c r="P106" i="4"/>
  <c r="L106" i="4"/>
  <c r="H106" i="4"/>
  <c r="B106" i="4"/>
  <c r="X105" i="4"/>
  <c r="T105" i="4"/>
  <c r="P105" i="4"/>
  <c r="L105" i="4"/>
  <c r="H105" i="4"/>
  <c r="B105" i="4"/>
  <c r="X104" i="4"/>
  <c r="T104" i="4"/>
  <c r="P104" i="4"/>
  <c r="L104" i="4"/>
  <c r="H104" i="4"/>
  <c r="B104" i="4"/>
  <c r="X103" i="4"/>
  <c r="T103" i="4"/>
  <c r="P103" i="4"/>
  <c r="L103" i="4"/>
  <c r="H103" i="4"/>
  <c r="B103" i="4"/>
  <c r="X102" i="4"/>
  <c r="T102" i="4"/>
  <c r="P102" i="4"/>
  <c r="L102" i="4"/>
  <c r="H102" i="4"/>
  <c r="B102" i="4"/>
  <c r="X101" i="4"/>
  <c r="T101" i="4"/>
  <c r="P101" i="4"/>
  <c r="L101" i="4"/>
  <c r="H101" i="4"/>
  <c r="B101" i="4"/>
  <c r="X100" i="4"/>
  <c r="T100" i="4"/>
  <c r="P100" i="4"/>
  <c r="L100" i="4"/>
  <c r="H100" i="4"/>
  <c r="B100" i="4"/>
  <c r="X99" i="4"/>
  <c r="T99" i="4"/>
  <c r="P99" i="4"/>
  <c r="L99" i="4"/>
  <c r="H99" i="4"/>
  <c r="B99" i="4"/>
  <c r="X98" i="4"/>
  <c r="T98" i="4"/>
  <c r="P98" i="4"/>
  <c r="L98" i="4"/>
  <c r="H98" i="4"/>
  <c r="B98" i="4"/>
  <c r="X97" i="4"/>
  <c r="T97" i="4"/>
  <c r="P97" i="4"/>
  <c r="L97" i="4"/>
  <c r="H97" i="4"/>
  <c r="B97" i="4"/>
  <c r="X96" i="4"/>
  <c r="T96" i="4"/>
  <c r="P96" i="4"/>
  <c r="L96" i="4"/>
  <c r="H96" i="4"/>
  <c r="B96" i="4"/>
  <c r="X95" i="4"/>
  <c r="T95" i="4"/>
  <c r="P95" i="4"/>
  <c r="L95" i="4"/>
  <c r="H95" i="4"/>
  <c r="B95" i="4"/>
  <c r="X94" i="4"/>
  <c r="T94" i="4"/>
  <c r="P94" i="4"/>
  <c r="L94" i="4"/>
  <c r="H94" i="4"/>
  <c r="B94" i="4"/>
  <c r="X93" i="4"/>
  <c r="T93" i="4"/>
  <c r="P93" i="4"/>
  <c r="L93" i="4"/>
  <c r="H93" i="4"/>
  <c r="B93" i="4"/>
  <c r="X92" i="4"/>
  <c r="T92" i="4"/>
  <c r="P92" i="4"/>
  <c r="L92" i="4"/>
  <c r="H92" i="4"/>
  <c r="B92" i="4"/>
  <c r="X91" i="4"/>
  <c r="T91" i="4"/>
  <c r="P91" i="4"/>
  <c r="L91" i="4"/>
  <c r="H91" i="4"/>
  <c r="B91" i="4"/>
  <c r="X90" i="4"/>
  <c r="T90" i="4"/>
  <c r="P90" i="4"/>
  <c r="L90" i="4"/>
  <c r="H90" i="4"/>
  <c r="B90" i="4"/>
  <c r="X89" i="4"/>
  <c r="T89" i="4"/>
  <c r="P89" i="4"/>
  <c r="L89" i="4"/>
  <c r="H89" i="4"/>
  <c r="B89" i="4"/>
  <c r="X88" i="4"/>
  <c r="T88" i="4"/>
  <c r="P88" i="4"/>
  <c r="L88" i="4"/>
  <c r="H88" i="4"/>
  <c r="B88" i="4"/>
  <c r="X87" i="4"/>
  <c r="T87" i="4"/>
  <c r="P87" i="4"/>
  <c r="L87" i="4"/>
  <c r="H87" i="4"/>
  <c r="B87" i="4"/>
  <c r="X86" i="4"/>
  <c r="T86" i="4"/>
  <c r="P86" i="4"/>
  <c r="L86" i="4"/>
  <c r="H86" i="4"/>
  <c r="B86" i="4"/>
  <c r="X85" i="4"/>
  <c r="T85" i="4"/>
  <c r="P85" i="4"/>
  <c r="L85" i="4"/>
  <c r="H85" i="4"/>
  <c r="B85" i="4"/>
  <c r="X84" i="4"/>
  <c r="T84" i="4"/>
  <c r="P84" i="4"/>
  <c r="L84" i="4"/>
  <c r="H84" i="4"/>
  <c r="B84" i="4"/>
  <c r="X83" i="4"/>
  <c r="T83" i="4"/>
  <c r="P83" i="4"/>
  <c r="L83" i="4"/>
  <c r="H83" i="4"/>
  <c r="B83" i="4"/>
  <c r="X82" i="4"/>
  <c r="T82" i="4"/>
  <c r="P82" i="4"/>
  <c r="L82" i="4"/>
  <c r="H82" i="4"/>
  <c r="B82" i="4"/>
  <c r="X81" i="4"/>
  <c r="T81" i="4"/>
  <c r="P81" i="4"/>
  <c r="L81" i="4"/>
  <c r="H81" i="4"/>
  <c r="B81" i="4"/>
  <c r="X80" i="4"/>
  <c r="T80" i="4"/>
  <c r="P80" i="4"/>
  <c r="L80" i="4"/>
  <c r="H80" i="4"/>
  <c r="B80" i="4"/>
  <c r="X79" i="4"/>
  <c r="T79" i="4"/>
  <c r="P79" i="4"/>
  <c r="L79" i="4"/>
  <c r="H79" i="4"/>
  <c r="B79" i="4"/>
  <c r="X78" i="4"/>
  <c r="T78" i="4"/>
  <c r="P78" i="4"/>
  <c r="L78" i="4"/>
  <c r="H78" i="4"/>
  <c r="B78" i="4"/>
  <c r="X77" i="4"/>
  <c r="T77" i="4"/>
  <c r="P77" i="4"/>
  <c r="L77" i="4"/>
  <c r="H77" i="4"/>
  <c r="B77" i="4"/>
  <c r="X76" i="4"/>
  <c r="T76" i="4"/>
  <c r="P76" i="4"/>
  <c r="L76" i="4"/>
  <c r="H76" i="4"/>
  <c r="B76" i="4"/>
  <c r="X75" i="4"/>
  <c r="T75" i="4"/>
  <c r="P75" i="4"/>
  <c r="L75" i="4"/>
  <c r="H75" i="4"/>
  <c r="B75" i="4"/>
  <c r="X74" i="4"/>
  <c r="T74" i="4"/>
  <c r="P74" i="4"/>
  <c r="L74" i="4"/>
  <c r="H74" i="4"/>
  <c r="B74" i="4"/>
  <c r="X73" i="4"/>
  <c r="T73" i="4"/>
  <c r="P73" i="4"/>
  <c r="L73" i="4"/>
  <c r="H73" i="4"/>
  <c r="B73" i="4"/>
  <c r="X72" i="4"/>
  <c r="T72" i="4"/>
  <c r="P72" i="4"/>
  <c r="L72" i="4"/>
  <c r="H72" i="4"/>
  <c r="B72" i="4"/>
  <c r="X71" i="4"/>
  <c r="T71" i="4"/>
  <c r="P71" i="4"/>
  <c r="L71" i="4"/>
  <c r="H71" i="4"/>
  <c r="B71" i="4"/>
  <c r="X70" i="4"/>
  <c r="T70" i="4"/>
  <c r="P70" i="4"/>
  <c r="L70" i="4"/>
  <c r="H70" i="4"/>
  <c r="B70" i="4"/>
  <c r="X69" i="4"/>
  <c r="T69" i="4"/>
  <c r="P69" i="4"/>
  <c r="L69" i="4"/>
  <c r="H69" i="4"/>
  <c r="B69" i="4"/>
  <c r="X68" i="4"/>
  <c r="T68" i="4"/>
  <c r="P68" i="4"/>
  <c r="L68" i="4"/>
  <c r="H68" i="4"/>
  <c r="B68" i="4"/>
  <c r="X67" i="4"/>
  <c r="T67" i="4"/>
  <c r="P67" i="4"/>
  <c r="L67" i="4"/>
  <c r="H67" i="4"/>
  <c r="B67" i="4"/>
  <c r="X66" i="4"/>
  <c r="T66" i="4"/>
  <c r="P66" i="4"/>
  <c r="L66" i="4"/>
  <c r="H66" i="4"/>
  <c r="B66" i="4"/>
  <c r="X65" i="4"/>
  <c r="T65" i="4"/>
  <c r="P65" i="4"/>
  <c r="L65" i="4"/>
  <c r="H65" i="4"/>
  <c r="B65" i="4"/>
  <c r="X64" i="4"/>
  <c r="T64" i="4"/>
  <c r="P64" i="4"/>
  <c r="L64" i="4"/>
  <c r="H64" i="4"/>
  <c r="B64" i="4"/>
  <c r="X63" i="4"/>
  <c r="T63" i="4"/>
  <c r="P63" i="4"/>
  <c r="L63" i="4"/>
  <c r="H63" i="4"/>
  <c r="B63" i="4"/>
  <c r="X62" i="4"/>
  <c r="T62" i="4"/>
  <c r="P62" i="4"/>
  <c r="L62" i="4"/>
  <c r="H62" i="4"/>
  <c r="B62" i="4"/>
  <c r="X61" i="4"/>
  <c r="T61" i="4"/>
  <c r="P61" i="4"/>
  <c r="L61" i="4"/>
  <c r="H61" i="4"/>
  <c r="B61" i="4"/>
  <c r="X60" i="4"/>
  <c r="T60" i="4"/>
  <c r="P60" i="4"/>
  <c r="L60" i="4"/>
  <c r="H60" i="4"/>
  <c r="B60" i="4"/>
  <c r="X59" i="4"/>
  <c r="T59" i="4"/>
  <c r="P59" i="4"/>
  <c r="L59" i="4"/>
  <c r="H59" i="4"/>
  <c r="B59" i="4"/>
  <c r="X58" i="4"/>
  <c r="T58" i="4"/>
  <c r="P58" i="4"/>
  <c r="L58" i="4"/>
  <c r="H58" i="4"/>
  <c r="B58" i="4"/>
  <c r="X57" i="4"/>
  <c r="T57" i="4"/>
  <c r="P57" i="4"/>
  <c r="L57" i="4"/>
  <c r="H57" i="4"/>
  <c r="B57" i="4"/>
  <c r="X56" i="4"/>
  <c r="T56" i="4"/>
  <c r="P56" i="4"/>
  <c r="L56" i="4"/>
  <c r="H56" i="4"/>
  <c r="B56" i="4"/>
  <c r="X55" i="4"/>
  <c r="T55" i="4"/>
  <c r="P55" i="4"/>
  <c r="L55" i="4"/>
  <c r="H55" i="4"/>
  <c r="B55" i="4"/>
  <c r="X54" i="4"/>
  <c r="T54" i="4"/>
  <c r="P54" i="4"/>
  <c r="L54" i="4"/>
  <c r="H54" i="4"/>
  <c r="B54" i="4"/>
  <c r="X53" i="4"/>
  <c r="T53" i="4"/>
  <c r="P53" i="4"/>
  <c r="L53" i="4"/>
  <c r="H53" i="4"/>
  <c r="B53" i="4"/>
  <c r="X52" i="4"/>
  <c r="T52" i="4"/>
  <c r="P52" i="4"/>
  <c r="L52" i="4"/>
  <c r="H52" i="4"/>
  <c r="B52" i="4"/>
  <c r="X51" i="4"/>
  <c r="T51" i="4"/>
  <c r="P51" i="4"/>
  <c r="L51" i="4"/>
  <c r="H51" i="4"/>
  <c r="B51" i="4"/>
  <c r="X50" i="4"/>
  <c r="T50" i="4"/>
  <c r="P50" i="4"/>
  <c r="L50" i="4"/>
  <c r="H50" i="4"/>
  <c r="B50" i="4"/>
  <c r="X49" i="4"/>
  <c r="T49" i="4"/>
  <c r="P49" i="4"/>
  <c r="L49" i="4"/>
  <c r="H49" i="4"/>
  <c r="B49" i="4"/>
  <c r="X48" i="4"/>
  <c r="T48" i="4"/>
  <c r="P48" i="4"/>
  <c r="L48" i="4"/>
  <c r="H48" i="4"/>
  <c r="B48" i="4"/>
  <c r="X47" i="4"/>
  <c r="T47" i="4"/>
  <c r="P47" i="4"/>
  <c r="L47" i="4"/>
  <c r="H47" i="4"/>
  <c r="B47" i="4"/>
  <c r="X46" i="4"/>
  <c r="T46" i="4"/>
  <c r="P46" i="4"/>
  <c r="L46" i="4"/>
  <c r="H46" i="4"/>
  <c r="B46" i="4"/>
  <c r="X45" i="4"/>
  <c r="T45" i="4"/>
  <c r="P45" i="4"/>
  <c r="L45" i="4"/>
  <c r="H45" i="4"/>
  <c r="B45" i="4"/>
  <c r="X44" i="4"/>
  <c r="T44" i="4"/>
  <c r="P44" i="4"/>
  <c r="L44" i="4"/>
  <c r="H44" i="4"/>
  <c r="B44" i="4"/>
  <c r="X43" i="4"/>
  <c r="T43" i="4"/>
  <c r="P43" i="4"/>
  <c r="L43" i="4"/>
  <c r="H43" i="4"/>
  <c r="B43" i="4"/>
  <c r="X42" i="4"/>
  <c r="T42" i="4"/>
  <c r="P42" i="4"/>
  <c r="L42" i="4"/>
  <c r="H42" i="4"/>
  <c r="B42" i="4"/>
  <c r="X41" i="4"/>
  <c r="T41" i="4"/>
  <c r="P41" i="4"/>
  <c r="L41" i="4"/>
  <c r="H41" i="4"/>
  <c r="B41" i="4"/>
  <c r="X40" i="4"/>
  <c r="T40" i="4"/>
  <c r="P40" i="4"/>
  <c r="L40" i="4"/>
  <c r="H40" i="4"/>
  <c r="B40" i="4"/>
  <c r="X39" i="4"/>
  <c r="T39" i="4"/>
  <c r="P39" i="4"/>
  <c r="L39" i="4"/>
  <c r="H39" i="4"/>
  <c r="B39" i="4"/>
  <c r="X38" i="4"/>
  <c r="T38" i="4"/>
  <c r="P38" i="4"/>
  <c r="L38" i="4"/>
  <c r="H38" i="4"/>
  <c r="B38" i="4"/>
  <c r="X37" i="4"/>
  <c r="T37" i="4"/>
  <c r="P37" i="4"/>
  <c r="L37" i="4"/>
  <c r="H37" i="4"/>
  <c r="B37" i="4"/>
  <c r="X36" i="4"/>
  <c r="T36" i="4"/>
  <c r="P36" i="4"/>
  <c r="L36" i="4"/>
  <c r="H36" i="4"/>
  <c r="B36" i="4"/>
  <c r="X35" i="4"/>
  <c r="T35" i="4"/>
  <c r="P35" i="4"/>
  <c r="L35" i="4"/>
  <c r="H35" i="4"/>
  <c r="B35" i="4"/>
  <c r="X34" i="4"/>
  <c r="T34" i="4"/>
  <c r="P34" i="4"/>
  <c r="L34" i="4"/>
  <c r="H34" i="4"/>
  <c r="B34" i="4"/>
  <c r="X33" i="4"/>
  <c r="T33" i="4"/>
  <c r="P33" i="4"/>
  <c r="L33" i="4"/>
  <c r="H33" i="4"/>
  <c r="B33" i="4"/>
  <c r="X32" i="4"/>
  <c r="T32" i="4"/>
  <c r="P32" i="4"/>
  <c r="L32" i="4"/>
  <c r="H32" i="4"/>
  <c r="B32" i="4"/>
  <c r="X31" i="4"/>
  <c r="T31" i="4"/>
  <c r="P31" i="4"/>
  <c r="L31" i="4"/>
  <c r="H31" i="4"/>
  <c r="B31" i="4"/>
  <c r="X30" i="4"/>
  <c r="T30" i="4"/>
  <c r="P30" i="4"/>
  <c r="L30" i="4"/>
  <c r="H30" i="4"/>
  <c r="B30" i="4"/>
  <c r="X29" i="4"/>
  <c r="T29" i="4"/>
  <c r="P29" i="4"/>
  <c r="L29" i="4"/>
  <c r="H29" i="4"/>
  <c r="B29" i="4"/>
  <c r="X28" i="4"/>
  <c r="T28" i="4"/>
  <c r="P28" i="4"/>
  <c r="L28" i="4"/>
  <c r="H28" i="4"/>
  <c r="B28" i="4"/>
  <c r="X27" i="4"/>
  <c r="T27" i="4"/>
  <c r="P27" i="4"/>
  <c r="L27" i="4"/>
  <c r="H27" i="4"/>
  <c r="B27" i="4"/>
  <c r="X26" i="4"/>
  <c r="T26" i="4"/>
  <c r="P26" i="4"/>
  <c r="L26" i="4"/>
  <c r="H26" i="4"/>
  <c r="B26" i="4"/>
  <c r="X25" i="4"/>
  <c r="T25" i="4"/>
  <c r="P25" i="4"/>
  <c r="L25" i="4"/>
  <c r="H25" i="4"/>
  <c r="B25" i="4"/>
  <c r="X24" i="4"/>
  <c r="T24" i="4"/>
  <c r="P24" i="4"/>
  <c r="L24" i="4"/>
  <c r="H24" i="4"/>
  <c r="B24" i="4"/>
  <c r="X23" i="4"/>
  <c r="T23" i="4"/>
  <c r="P23" i="4"/>
  <c r="L23" i="4"/>
  <c r="H23" i="4"/>
  <c r="B23" i="4"/>
  <c r="X22" i="4"/>
  <c r="T22" i="4"/>
  <c r="P22" i="4"/>
  <c r="L22" i="4"/>
  <c r="H22" i="4"/>
  <c r="B22" i="4"/>
  <c r="X21" i="4"/>
  <c r="T21" i="4"/>
  <c r="P21" i="4"/>
  <c r="L21" i="4"/>
  <c r="H21" i="4"/>
  <c r="B21" i="4"/>
  <c r="X20" i="4"/>
  <c r="T20" i="4"/>
  <c r="P20" i="4"/>
  <c r="L20" i="4"/>
  <c r="H20" i="4"/>
  <c r="B20" i="4"/>
  <c r="X19" i="4"/>
  <c r="T19" i="4"/>
  <c r="P19" i="4"/>
  <c r="L19" i="4"/>
  <c r="H19" i="4"/>
  <c r="B19" i="4"/>
  <c r="X18" i="4"/>
  <c r="T18" i="4"/>
  <c r="P18" i="4"/>
  <c r="L18" i="4"/>
  <c r="H18" i="4"/>
  <c r="B18" i="4"/>
  <c r="X17" i="4"/>
  <c r="T17" i="4"/>
  <c r="P17" i="4"/>
  <c r="L17" i="4"/>
  <c r="H17" i="4"/>
  <c r="B17" i="4"/>
  <c r="X16" i="4"/>
  <c r="T16" i="4"/>
  <c r="P16" i="4"/>
  <c r="L16" i="4"/>
  <c r="H16" i="4"/>
  <c r="B16" i="4"/>
  <c r="X15" i="4"/>
  <c r="T15" i="4"/>
  <c r="P15" i="4"/>
  <c r="L15" i="4"/>
  <c r="H15" i="4"/>
  <c r="B15" i="4"/>
  <c r="X14" i="4"/>
  <c r="T14" i="4"/>
  <c r="P14" i="4"/>
  <c r="L14" i="4"/>
  <c r="H14" i="4"/>
  <c r="B14" i="4"/>
  <c r="X13" i="4"/>
  <c r="T13" i="4"/>
  <c r="P13" i="4"/>
  <c r="L13" i="4"/>
  <c r="H13" i="4"/>
  <c r="B13" i="4"/>
  <c r="X12" i="4"/>
  <c r="T12" i="4"/>
  <c r="P12" i="4"/>
  <c r="L12" i="4"/>
  <c r="H12" i="4"/>
  <c r="B12" i="4"/>
  <c r="X11" i="4"/>
  <c r="T11" i="4"/>
  <c r="P11" i="4"/>
  <c r="L11" i="4"/>
  <c r="H11" i="4"/>
  <c r="B11" i="4"/>
  <c r="X10" i="4"/>
  <c r="T10" i="4"/>
  <c r="P10" i="4"/>
  <c r="L10" i="4"/>
  <c r="H10" i="4"/>
  <c r="B10" i="4"/>
  <c r="X9" i="4"/>
  <c r="T9" i="4"/>
  <c r="P9" i="4"/>
  <c r="L9" i="4"/>
  <c r="H9" i="4"/>
  <c r="B9" i="4"/>
  <c r="X8" i="4"/>
  <c r="T8" i="4"/>
  <c r="P8" i="4"/>
  <c r="L8" i="4"/>
  <c r="H8" i="4"/>
  <c r="B8" i="4"/>
  <c r="X7" i="4"/>
  <c r="T7" i="4"/>
  <c r="P7" i="4"/>
  <c r="L7" i="4"/>
  <c r="H7" i="4"/>
  <c r="B7" i="4"/>
  <c r="X6" i="4"/>
  <c r="T6" i="4"/>
  <c r="P6" i="4"/>
  <c r="L6" i="4"/>
  <c r="H6" i="4"/>
  <c r="B6" i="4"/>
  <c r="X5" i="4"/>
  <c r="T5" i="4"/>
  <c r="P5" i="4"/>
  <c r="L5" i="4"/>
  <c r="H5" i="4"/>
  <c r="B5" i="4"/>
  <c r="X4" i="4"/>
  <c r="T4" i="4"/>
  <c r="P4" i="4"/>
  <c r="L4" i="4"/>
  <c r="H4" i="4"/>
  <c r="B4" i="4"/>
  <c r="X3" i="4"/>
  <c r="T3" i="4"/>
  <c r="P3" i="4"/>
  <c r="L3" i="4"/>
  <c r="H3" i="4"/>
  <c r="B3" i="4"/>
  <c r="X2" i="4"/>
  <c r="T2" i="4"/>
  <c r="P2" i="4"/>
  <c r="L2" i="4"/>
  <c r="H2" i="4"/>
  <c r="B2" i="4"/>
  <c r="Q875" i="2"/>
  <c r="B875" i="2"/>
  <c r="Q874" i="2"/>
  <c r="B874" i="2"/>
  <c r="Q873" i="2"/>
  <c r="B873" i="2"/>
  <c r="Q872" i="2"/>
  <c r="B872" i="2"/>
  <c r="Q871" i="2"/>
  <c r="B871" i="2"/>
  <c r="Q870" i="2"/>
  <c r="B870" i="2"/>
  <c r="Q869" i="2"/>
  <c r="B869" i="2"/>
  <c r="Q868" i="2"/>
  <c r="B868" i="2"/>
  <c r="Q867" i="2"/>
  <c r="B867" i="2"/>
  <c r="Q866" i="2"/>
  <c r="B866" i="2"/>
  <c r="Q865" i="2"/>
  <c r="B865" i="2"/>
  <c r="Q864" i="2"/>
  <c r="B864" i="2"/>
  <c r="Q863" i="2"/>
  <c r="B863" i="2"/>
  <c r="Q862" i="2"/>
  <c r="B862" i="2"/>
  <c r="Q861" i="2"/>
  <c r="B861" i="2"/>
  <c r="Q860" i="2"/>
  <c r="B860" i="2"/>
  <c r="Q859" i="2"/>
  <c r="B859" i="2"/>
  <c r="Q858" i="2"/>
  <c r="B858" i="2"/>
  <c r="Q857" i="2"/>
  <c r="B857" i="2"/>
  <c r="Q856" i="2"/>
  <c r="B856" i="2"/>
  <c r="Q855" i="2"/>
  <c r="B855" i="2"/>
  <c r="Q854" i="2"/>
  <c r="B854" i="2"/>
  <c r="Q853" i="2"/>
  <c r="B853" i="2"/>
  <c r="Q852" i="2"/>
  <c r="B852" i="2"/>
  <c r="Q851" i="2"/>
  <c r="B851" i="2"/>
  <c r="Q850" i="2"/>
  <c r="B850" i="2"/>
  <c r="Q849" i="2"/>
  <c r="B849" i="2"/>
  <c r="Q848" i="2"/>
  <c r="B848" i="2"/>
  <c r="Q847" i="2"/>
  <c r="B847" i="2"/>
  <c r="Q846" i="2"/>
  <c r="B846" i="2"/>
  <c r="Q845" i="2"/>
  <c r="B845" i="2"/>
  <c r="B844" i="2"/>
  <c r="Q843" i="2"/>
  <c r="B843" i="2"/>
  <c r="Q842" i="2"/>
  <c r="B842" i="2"/>
  <c r="Q841" i="2"/>
  <c r="B841" i="2"/>
  <c r="Q840" i="2"/>
  <c r="B840" i="2"/>
  <c r="Q839" i="2"/>
  <c r="B839" i="2"/>
  <c r="Q838" i="2"/>
  <c r="B838" i="2"/>
  <c r="Q837" i="2"/>
  <c r="B837" i="2"/>
  <c r="Q836" i="2"/>
  <c r="B836" i="2"/>
  <c r="Q835" i="2"/>
  <c r="B835" i="2"/>
  <c r="Q834" i="2"/>
  <c r="B834" i="2"/>
  <c r="Q833" i="2"/>
  <c r="B833" i="2"/>
  <c r="Q832" i="2"/>
  <c r="B832" i="2"/>
  <c r="Q831" i="2"/>
  <c r="B831" i="2"/>
  <c r="Q830" i="2"/>
  <c r="B830" i="2"/>
  <c r="Q829" i="2"/>
  <c r="B829" i="2"/>
  <c r="B828" i="2"/>
  <c r="Q827" i="2"/>
  <c r="B827" i="2"/>
  <c r="Q826" i="2"/>
  <c r="B826" i="2"/>
  <c r="Q825" i="2"/>
  <c r="B825" i="2"/>
  <c r="Q824" i="2"/>
  <c r="B824" i="2"/>
  <c r="Q823" i="2"/>
  <c r="B823" i="2"/>
  <c r="Q822" i="2"/>
  <c r="B822" i="2"/>
  <c r="Q821" i="2"/>
  <c r="B821" i="2"/>
  <c r="Q820" i="2"/>
  <c r="B820" i="2"/>
  <c r="Q819" i="2"/>
  <c r="B819" i="2"/>
  <c r="Q818" i="2"/>
  <c r="B818" i="2"/>
  <c r="Q817" i="2"/>
  <c r="B817" i="2"/>
  <c r="Q816" i="2"/>
  <c r="B816" i="2"/>
  <c r="Q815" i="2"/>
  <c r="B815" i="2"/>
  <c r="Q814" i="2"/>
  <c r="B814" i="2"/>
  <c r="Q813" i="2"/>
  <c r="B813" i="2"/>
  <c r="Q812" i="2"/>
  <c r="B812" i="2"/>
  <c r="Q811" i="2"/>
  <c r="B811" i="2"/>
  <c r="Q810" i="2"/>
  <c r="B810" i="2"/>
  <c r="Q809" i="2"/>
  <c r="B809" i="2"/>
  <c r="Q808" i="2"/>
  <c r="B808" i="2"/>
  <c r="Q807" i="2"/>
  <c r="B807" i="2"/>
  <c r="Q806" i="2"/>
  <c r="B806" i="2"/>
  <c r="Q805" i="2"/>
  <c r="B805" i="2"/>
  <c r="Q804" i="2"/>
  <c r="B804" i="2"/>
  <c r="Q803" i="2"/>
  <c r="B803" i="2"/>
  <c r="Q802" i="2"/>
  <c r="B802" i="2"/>
  <c r="Q801" i="2"/>
  <c r="B801" i="2"/>
  <c r="Q800" i="2"/>
  <c r="B800" i="2"/>
  <c r="Q799" i="2"/>
  <c r="B799" i="2"/>
  <c r="Q798" i="2"/>
  <c r="B798" i="2"/>
  <c r="Q797" i="2"/>
  <c r="B797" i="2"/>
  <c r="Q796" i="2"/>
  <c r="B796" i="2"/>
  <c r="Q795" i="2"/>
  <c r="B795" i="2"/>
  <c r="Q794" i="2"/>
  <c r="B794" i="2"/>
  <c r="Q793" i="2"/>
  <c r="B793" i="2"/>
  <c r="Q792" i="2"/>
  <c r="B792" i="2"/>
  <c r="Q791" i="2"/>
  <c r="B791" i="2"/>
  <c r="Q790" i="2"/>
  <c r="B790" i="2"/>
  <c r="Q789" i="2"/>
  <c r="B789" i="2"/>
  <c r="Q788" i="2"/>
  <c r="B788" i="2"/>
  <c r="Q787" i="2"/>
  <c r="B787" i="2"/>
  <c r="Q786" i="2"/>
  <c r="B786" i="2"/>
  <c r="Q785" i="2"/>
  <c r="B785" i="2"/>
  <c r="Q784" i="2"/>
  <c r="B784" i="2"/>
  <c r="Q783" i="2"/>
  <c r="B783" i="2"/>
  <c r="Q782" i="2"/>
  <c r="B782" i="2"/>
  <c r="Q781" i="2"/>
  <c r="B781" i="2"/>
  <c r="Q780" i="2"/>
  <c r="B780" i="2"/>
  <c r="Q779" i="2"/>
  <c r="B779" i="2"/>
  <c r="Q778" i="2"/>
  <c r="B778" i="2"/>
  <c r="Q777" i="2"/>
  <c r="B777" i="2"/>
  <c r="Q776" i="2"/>
  <c r="B776" i="2"/>
  <c r="Q775" i="2"/>
  <c r="B775" i="2"/>
  <c r="Q774" i="2"/>
  <c r="B774" i="2"/>
  <c r="Q773" i="2"/>
  <c r="B773" i="2"/>
  <c r="Q772" i="2"/>
  <c r="B772" i="2"/>
  <c r="Q771" i="2"/>
  <c r="B771" i="2"/>
  <c r="Q770" i="2"/>
  <c r="B770" i="2"/>
  <c r="Q769" i="2"/>
  <c r="B769" i="2"/>
  <c r="Q768" i="2"/>
  <c r="B768" i="2"/>
  <c r="Q767" i="2"/>
  <c r="B767" i="2"/>
  <c r="Q766" i="2"/>
  <c r="B766" i="2"/>
  <c r="B765" i="2"/>
  <c r="Q764" i="2"/>
  <c r="B764" i="2"/>
  <c r="Q763" i="2"/>
  <c r="B763" i="2"/>
  <c r="Q762" i="2"/>
  <c r="B762" i="2"/>
  <c r="Q761" i="2"/>
  <c r="B761" i="2"/>
  <c r="Q760" i="2"/>
  <c r="B760" i="2"/>
  <c r="Q759" i="2"/>
  <c r="B759" i="2"/>
  <c r="Q758" i="2"/>
  <c r="B758" i="2"/>
  <c r="Q757" i="2"/>
  <c r="B757" i="2"/>
  <c r="Q756" i="2"/>
  <c r="B756" i="2"/>
  <c r="Q755" i="2"/>
  <c r="B755" i="2"/>
  <c r="Q754" i="2"/>
  <c r="B754" i="2"/>
  <c r="Q753" i="2"/>
  <c r="B753" i="2"/>
  <c r="Q752" i="2"/>
  <c r="B752" i="2"/>
  <c r="Q751" i="2"/>
  <c r="B751" i="2"/>
  <c r="Q750" i="2"/>
  <c r="B750" i="2"/>
  <c r="Q749" i="2"/>
  <c r="B749" i="2"/>
  <c r="Q748" i="2"/>
  <c r="B748" i="2"/>
  <c r="Q747" i="2"/>
  <c r="B747" i="2"/>
  <c r="Q746" i="2"/>
  <c r="B746" i="2"/>
  <c r="Q745" i="2"/>
  <c r="B745" i="2"/>
  <c r="Q744" i="2"/>
  <c r="B744" i="2"/>
  <c r="Q743" i="2"/>
  <c r="B743" i="2"/>
  <c r="Q742" i="2"/>
  <c r="B742" i="2"/>
  <c r="Q741" i="2"/>
  <c r="B741" i="2"/>
  <c r="Q740" i="2"/>
  <c r="B740" i="2"/>
  <c r="Q739" i="2"/>
  <c r="B739" i="2"/>
  <c r="Q738" i="2"/>
  <c r="B738" i="2"/>
  <c r="Q737" i="2"/>
  <c r="B737" i="2"/>
  <c r="Q736" i="2"/>
  <c r="B736" i="2"/>
  <c r="Q735" i="2"/>
  <c r="B735" i="2"/>
  <c r="Q734" i="2"/>
  <c r="B734" i="2"/>
  <c r="Q733" i="2"/>
  <c r="B733" i="2"/>
  <c r="Q732" i="2"/>
  <c r="B732" i="2"/>
  <c r="Q731" i="2"/>
  <c r="B731" i="2"/>
  <c r="Q730" i="2"/>
  <c r="B730" i="2"/>
  <c r="Q729" i="2"/>
  <c r="B729" i="2"/>
  <c r="Q728" i="2"/>
  <c r="B728" i="2"/>
  <c r="Q727" i="2"/>
  <c r="B727" i="2"/>
  <c r="Q726" i="2"/>
  <c r="B726" i="2"/>
  <c r="Q725" i="2"/>
  <c r="B725" i="2"/>
  <c r="Q724" i="2"/>
  <c r="B724" i="2"/>
  <c r="Q723" i="2"/>
  <c r="B723" i="2"/>
  <c r="Q722" i="2"/>
  <c r="B722" i="2"/>
  <c r="Q721" i="2"/>
  <c r="B721" i="2"/>
  <c r="Q720" i="2"/>
  <c r="B720" i="2"/>
  <c r="Q719" i="2"/>
  <c r="B719" i="2"/>
  <c r="Q718" i="2"/>
  <c r="B718" i="2"/>
  <c r="Q717" i="2"/>
  <c r="B717" i="2"/>
  <c r="Q716" i="2"/>
  <c r="B716" i="2"/>
  <c r="Q715" i="2"/>
  <c r="B715" i="2"/>
  <c r="Q714" i="2"/>
  <c r="B714" i="2"/>
  <c r="Q713" i="2"/>
  <c r="B713" i="2"/>
  <c r="Q712" i="2"/>
  <c r="B712" i="2"/>
  <c r="Q711" i="2"/>
  <c r="B711" i="2"/>
  <c r="Q710" i="2"/>
  <c r="B710" i="2"/>
  <c r="Q709" i="2"/>
  <c r="B709" i="2"/>
  <c r="Q708" i="2"/>
  <c r="B708" i="2"/>
  <c r="Q707" i="2"/>
  <c r="B707" i="2"/>
  <c r="Q706" i="2"/>
  <c r="B706" i="2"/>
  <c r="Q705" i="2"/>
  <c r="B705" i="2"/>
  <c r="Q704" i="2"/>
  <c r="B704" i="2"/>
  <c r="Q703" i="2"/>
  <c r="B703" i="2"/>
  <c r="Q702" i="2"/>
  <c r="B702" i="2"/>
  <c r="Q701" i="2"/>
  <c r="B701" i="2"/>
  <c r="Q700" i="2"/>
  <c r="B700" i="2"/>
  <c r="Q699" i="2"/>
  <c r="B699" i="2"/>
  <c r="Q698" i="2"/>
  <c r="B698" i="2"/>
  <c r="Q697" i="2"/>
  <c r="B697" i="2"/>
  <c r="Q696" i="2"/>
  <c r="B696" i="2"/>
  <c r="Q695" i="2"/>
  <c r="B695" i="2"/>
  <c r="Q694" i="2"/>
  <c r="B694" i="2"/>
  <c r="Q693" i="2"/>
  <c r="B693" i="2"/>
  <c r="Q692" i="2"/>
  <c r="B692" i="2"/>
  <c r="Q691" i="2"/>
  <c r="B691" i="2"/>
  <c r="Q690" i="2"/>
  <c r="B690" i="2"/>
  <c r="Q689" i="2"/>
  <c r="B689" i="2"/>
  <c r="Q688" i="2"/>
  <c r="B688" i="2"/>
  <c r="Q687" i="2"/>
  <c r="B687" i="2"/>
  <c r="Q686" i="2"/>
  <c r="B686" i="2"/>
  <c r="Q685" i="2"/>
  <c r="B685" i="2"/>
  <c r="Q684" i="2"/>
  <c r="B684" i="2"/>
  <c r="Q683" i="2"/>
  <c r="B683" i="2"/>
  <c r="Q682" i="2"/>
  <c r="B682" i="2"/>
  <c r="Q681" i="2"/>
  <c r="B681" i="2"/>
  <c r="Q680" i="2"/>
  <c r="B680" i="2"/>
  <c r="Q679" i="2"/>
  <c r="B679" i="2"/>
  <c r="Q678" i="2"/>
  <c r="B678" i="2"/>
  <c r="Q677" i="2"/>
  <c r="B677" i="2"/>
  <c r="Q676" i="2"/>
  <c r="B676" i="2"/>
  <c r="Q675" i="2"/>
  <c r="B675" i="2"/>
  <c r="Q674" i="2"/>
  <c r="B674" i="2"/>
  <c r="Q673" i="2"/>
  <c r="B673" i="2"/>
  <c r="Q672" i="2"/>
  <c r="B672" i="2"/>
  <c r="Q671" i="2"/>
  <c r="B671" i="2"/>
  <c r="Q670" i="2"/>
  <c r="B670" i="2"/>
  <c r="Q669" i="2"/>
  <c r="B669" i="2"/>
  <c r="Q668" i="2"/>
  <c r="B668" i="2"/>
  <c r="Q667" i="2"/>
  <c r="B667" i="2"/>
  <c r="Q666" i="2"/>
  <c r="B666" i="2"/>
  <c r="Q665" i="2"/>
  <c r="B665" i="2"/>
  <c r="Q664" i="2"/>
  <c r="B664" i="2"/>
  <c r="Q663" i="2"/>
  <c r="B663" i="2"/>
  <c r="Q662" i="2"/>
  <c r="B662" i="2"/>
  <c r="Q661" i="2"/>
  <c r="B661" i="2"/>
  <c r="Q660" i="2"/>
  <c r="B660" i="2"/>
  <c r="Q659" i="2"/>
  <c r="B659" i="2"/>
  <c r="Q658" i="2"/>
  <c r="B658" i="2"/>
  <c r="Q657" i="2"/>
  <c r="B657" i="2"/>
  <c r="Q656" i="2"/>
  <c r="B656" i="2"/>
  <c r="Q655" i="2"/>
  <c r="B655" i="2"/>
  <c r="Q654" i="2"/>
  <c r="B654" i="2"/>
  <c r="Q653" i="2"/>
  <c r="B653" i="2"/>
  <c r="Q652" i="2"/>
  <c r="B652" i="2"/>
  <c r="Q651" i="2"/>
  <c r="B651" i="2"/>
  <c r="Q650" i="2"/>
  <c r="B650" i="2"/>
  <c r="Q649" i="2"/>
  <c r="B649" i="2"/>
  <c r="Q648" i="2"/>
  <c r="B648" i="2"/>
  <c r="Q647" i="2"/>
  <c r="B647" i="2"/>
  <c r="Q646" i="2"/>
  <c r="B646" i="2"/>
  <c r="Q645" i="2"/>
  <c r="B645" i="2"/>
  <c r="Q644" i="2"/>
  <c r="B644" i="2"/>
  <c r="Q643" i="2"/>
  <c r="B643" i="2"/>
  <c r="Q642" i="2"/>
  <c r="B642" i="2"/>
  <c r="Q641" i="2"/>
  <c r="B641" i="2"/>
  <c r="Q640" i="2"/>
  <c r="B640" i="2"/>
  <c r="Q639" i="2"/>
  <c r="B639" i="2"/>
  <c r="Q638" i="2"/>
  <c r="B638" i="2"/>
  <c r="Q637" i="2"/>
  <c r="B637" i="2"/>
  <c r="Q636" i="2"/>
  <c r="B636" i="2"/>
  <c r="Q635" i="2"/>
  <c r="B635" i="2"/>
  <c r="Q634" i="2"/>
  <c r="B634" i="2"/>
  <c r="Q633" i="2"/>
  <c r="B633" i="2"/>
  <c r="Q632" i="2"/>
  <c r="B632" i="2"/>
  <c r="Q631" i="2"/>
  <c r="B631" i="2"/>
  <c r="Q630" i="2"/>
  <c r="B630" i="2"/>
  <c r="Q629" i="2"/>
  <c r="B629" i="2"/>
  <c r="Q628" i="2"/>
  <c r="B628" i="2"/>
  <c r="Q627" i="2"/>
  <c r="B627" i="2"/>
  <c r="Q626" i="2"/>
  <c r="B626" i="2"/>
  <c r="Q625" i="2"/>
  <c r="B625" i="2"/>
  <c r="Q624" i="2"/>
  <c r="B624" i="2"/>
  <c r="Q623" i="2"/>
  <c r="B623" i="2"/>
  <c r="Q622" i="2"/>
  <c r="B622" i="2"/>
  <c r="Q621" i="2"/>
  <c r="B621" i="2"/>
  <c r="Q620" i="2"/>
  <c r="B620" i="2"/>
  <c r="Q619" i="2"/>
  <c r="B619" i="2"/>
  <c r="Q618" i="2"/>
  <c r="B618" i="2"/>
  <c r="Q617" i="2"/>
  <c r="B617" i="2"/>
  <c r="Q616" i="2"/>
  <c r="B616" i="2"/>
  <c r="Q615" i="2"/>
  <c r="B615" i="2"/>
  <c r="Q614" i="2"/>
  <c r="B614" i="2"/>
  <c r="Q613" i="2"/>
  <c r="B613" i="2"/>
  <c r="Q612" i="2"/>
  <c r="B612" i="2"/>
  <c r="Q611" i="2"/>
  <c r="B611" i="2"/>
  <c r="Q610" i="2"/>
  <c r="B610" i="2"/>
  <c r="Q609" i="2"/>
  <c r="B609" i="2"/>
  <c r="Q608" i="2"/>
  <c r="B608" i="2"/>
  <c r="Q607" i="2"/>
  <c r="B607" i="2"/>
  <c r="Q606" i="2"/>
  <c r="B606" i="2"/>
  <c r="Q605" i="2"/>
  <c r="B605" i="2"/>
  <c r="Q604" i="2"/>
  <c r="B604" i="2"/>
  <c r="Q603" i="2"/>
  <c r="B603" i="2"/>
  <c r="Q602" i="2"/>
  <c r="B602" i="2"/>
  <c r="Q601" i="2"/>
  <c r="B601" i="2"/>
  <c r="B600" i="2"/>
  <c r="B599" i="2"/>
  <c r="Q598" i="2"/>
  <c r="B598" i="2"/>
  <c r="Q597" i="2"/>
  <c r="B597" i="2"/>
  <c r="B596" i="2"/>
  <c r="B595" i="2"/>
  <c r="B594" i="2"/>
  <c r="B593" i="2"/>
  <c r="B592" i="2"/>
  <c r="Q591" i="2"/>
  <c r="B591" i="2"/>
  <c r="Q590" i="2"/>
  <c r="B590" i="2"/>
  <c r="Q589" i="2"/>
  <c r="B589" i="2"/>
  <c r="Q588" i="2"/>
  <c r="B588" i="2"/>
  <c r="Q587" i="2"/>
  <c r="B587" i="2"/>
  <c r="Q586" i="2"/>
  <c r="B586" i="2"/>
  <c r="Q585" i="2"/>
  <c r="B585" i="2"/>
  <c r="Q584" i="2"/>
  <c r="B584" i="2"/>
  <c r="Q583" i="2"/>
  <c r="B583" i="2"/>
  <c r="Q582" i="2"/>
  <c r="B582" i="2"/>
  <c r="Q581" i="2"/>
  <c r="B581" i="2"/>
  <c r="Q580" i="2"/>
  <c r="B580" i="2"/>
  <c r="Q579" i="2"/>
  <c r="B579" i="2"/>
  <c r="Q578" i="2"/>
  <c r="B578" i="2"/>
  <c r="Q577" i="2"/>
  <c r="B577" i="2"/>
  <c r="Q576" i="2"/>
  <c r="B576" i="2"/>
  <c r="Q575" i="2"/>
  <c r="B575" i="2"/>
  <c r="Q574" i="2"/>
  <c r="B574" i="2"/>
  <c r="Q573" i="2"/>
  <c r="B573" i="2"/>
  <c r="Q572" i="2"/>
  <c r="B572" i="2"/>
  <c r="Q571" i="2"/>
  <c r="B571" i="2"/>
  <c r="Q570" i="2"/>
  <c r="B570" i="2"/>
  <c r="Q569" i="2"/>
  <c r="B569" i="2"/>
  <c r="Q568" i="2"/>
  <c r="B568" i="2"/>
  <c r="Q567" i="2"/>
  <c r="B567" i="2"/>
  <c r="Q566" i="2"/>
  <c r="B566" i="2"/>
  <c r="Q565" i="2"/>
  <c r="B565" i="2"/>
  <c r="Q564" i="2"/>
  <c r="B564" i="2"/>
  <c r="Q563" i="2"/>
  <c r="B563" i="2"/>
  <c r="Q562" i="2"/>
  <c r="B562" i="2"/>
  <c r="Q561" i="2"/>
  <c r="B561" i="2"/>
  <c r="Q560" i="2"/>
  <c r="B560" i="2"/>
  <c r="Q559" i="2"/>
  <c r="B559" i="2"/>
  <c r="Q558" i="2"/>
  <c r="B558" i="2"/>
  <c r="Q557" i="2"/>
  <c r="B557" i="2"/>
  <c r="Q556" i="2"/>
  <c r="B556" i="2"/>
  <c r="Q555" i="2"/>
  <c r="B555" i="2"/>
  <c r="Q554" i="2"/>
  <c r="B554" i="2"/>
  <c r="Q553" i="2"/>
  <c r="B553" i="2"/>
  <c r="Q552" i="2"/>
  <c r="B552" i="2"/>
  <c r="Q551" i="2"/>
  <c r="B551" i="2"/>
  <c r="Q550" i="2"/>
  <c r="B550" i="2"/>
  <c r="Q549" i="2"/>
  <c r="B549" i="2"/>
  <c r="Q548" i="2"/>
  <c r="B548" i="2"/>
  <c r="Q547" i="2"/>
  <c r="B547" i="2"/>
  <c r="Q546" i="2"/>
  <c r="B546" i="2"/>
  <c r="Q545" i="2"/>
  <c r="B545" i="2"/>
  <c r="Q544" i="2"/>
  <c r="B544" i="2"/>
  <c r="Q543" i="2"/>
  <c r="B543" i="2"/>
  <c r="Q542" i="2"/>
  <c r="B542" i="2"/>
  <c r="Q541" i="2"/>
  <c r="B541" i="2"/>
  <c r="Q540" i="2"/>
  <c r="B540" i="2"/>
  <c r="Q539" i="2"/>
  <c r="B539" i="2"/>
  <c r="Q538" i="2"/>
  <c r="B538" i="2"/>
  <c r="Q537" i="2"/>
  <c r="B537" i="2"/>
  <c r="Q536" i="2"/>
  <c r="B536" i="2"/>
  <c r="Q535" i="2"/>
  <c r="B535" i="2"/>
  <c r="Q534" i="2"/>
  <c r="B534" i="2"/>
  <c r="Q533" i="2"/>
  <c r="B533" i="2"/>
  <c r="Q532" i="2"/>
  <c r="B532" i="2"/>
  <c r="Q531" i="2"/>
  <c r="B531" i="2"/>
  <c r="Q530" i="2"/>
  <c r="B530" i="2"/>
  <c r="Q529" i="2"/>
  <c r="B529" i="2"/>
  <c r="Q528" i="2"/>
  <c r="B528" i="2"/>
  <c r="Q527" i="2"/>
  <c r="B527" i="2"/>
  <c r="Q526" i="2"/>
  <c r="B526" i="2"/>
  <c r="Q525" i="2"/>
  <c r="B525" i="2"/>
  <c r="Q524" i="2"/>
  <c r="B524" i="2"/>
  <c r="Q523" i="2"/>
  <c r="B523" i="2"/>
  <c r="Q522" i="2"/>
  <c r="B522" i="2"/>
  <c r="Q521" i="2"/>
  <c r="B521" i="2"/>
  <c r="Q520" i="2"/>
  <c r="B520" i="2"/>
  <c r="Q519" i="2"/>
  <c r="B519" i="2"/>
  <c r="Q518" i="2"/>
  <c r="B518" i="2"/>
  <c r="Q517" i="2"/>
  <c r="B517" i="2"/>
  <c r="Q516" i="2"/>
  <c r="B516" i="2"/>
  <c r="Q515" i="2"/>
  <c r="B515" i="2"/>
  <c r="Q514" i="2"/>
  <c r="B514" i="2"/>
  <c r="Q513" i="2"/>
  <c r="B513" i="2"/>
  <c r="Q512" i="2"/>
  <c r="B512" i="2"/>
  <c r="Q511" i="2"/>
  <c r="B511" i="2"/>
  <c r="Q510" i="2"/>
  <c r="B510" i="2"/>
  <c r="Q509" i="2"/>
  <c r="B509" i="2"/>
  <c r="Q508" i="2"/>
  <c r="B508" i="2"/>
  <c r="Q507" i="2"/>
  <c r="B507" i="2"/>
  <c r="Q506" i="2"/>
  <c r="B506" i="2"/>
  <c r="Q505" i="2"/>
  <c r="B505" i="2"/>
  <c r="Q504" i="2"/>
  <c r="B504" i="2"/>
  <c r="Q503" i="2"/>
  <c r="B503" i="2"/>
  <c r="Q502" i="2"/>
  <c r="B502" i="2"/>
  <c r="Q501" i="2"/>
  <c r="B501" i="2"/>
  <c r="Q500" i="2"/>
  <c r="B500" i="2"/>
  <c r="Q499" i="2"/>
  <c r="B499" i="2"/>
  <c r="Q498" i="2"/>
  <c r="B498" i="2"/>
  <c r="Q497" i="2"/>
  <c r="B497" i="2"/>
  <c r="Q496" i="2"/>
  <c r="B496" i="2"/>
  <c r="Q495" i="2"/>
  <c r="B495" i="2"/>
  <c r="Q494" i="2"/>
  <c r="B494" i="2"/>
  <c r="Q493" i="2"/>
  <c r="B493" i="2"/>
  <c r="Q492" i="2"/>
  <c r="B492" i="2"/>
  <c r="Q491" i="2"/>
  <c r="B491" i="2"/>
  <c r="Q490" i="2"/>
  <c r="B490" i="2"/>
  <c r="Q489" i="2"/>
  <c r="B489" i="2"/>
  <c r="Q488" i="2"/>
  <c r="B488" i="2"/>
  <c r="Q487" i="2"/>
  <c r="B487" i="2"/>
  <c r="Q486" i="2"/>
  <c r="B486" i="2"/>
  <c r="Q485" i="2"/>
  <c r="B485" i="2"/>
  <c r="Q484" i="2"/>
  <c r="B484" i="2"/>
  <c r="Q483" i="2"/>
  <c r="B483" i="2"/>
  <c r="Q482" i="2"/>
  <c r="B482" i="2"/>
  <c r="Q481" i="2"/>
  <c r="B481" i="2"/>
  <c r="Q480" i="2"/>
  <c r="B480" i="2"/>
  <c r="Q479" i="2"/>
  <c r="B479" i="2"/>
  <c r="Q478" i="2"/>
  <c r="B478" i="2"/>
  <c r="Q477" i="2"/>
  <c r="B477" i="2"/>
  <c r="Q476" i="2"/>
  <c r="B476" i="2"/>
  <c r="Q475" i="2"/>
  <c r="B475" i="2"/>
  <c r="Q474" i="2"/>
  <c r="B474" i="2"/>
  <c r="Q473" i="2"/>
  <c r="B473" i="2"/>
  <c r="Q472" i="2"/>
  <c r="B472" i="2"/>
  <c r="Q471" i="2"/>
  <c r="B471" i="2"/>
  <c r="Q470" i="2"/>
  <c r="B470" i="2"/>
  <c r="Q469" i="2"/>
  <c r="B469" i="2"/>
  <c r="Q468" i="2"/>
  <c r="B468" i="2"/>
  <c r="Q467" i="2"/>
  <c r="B467" i="2"/>
  <c r="Q466" i="2"/>
  <c r="B466" i="2"/>
  <c r="Q465" i="2"/>
  <c r="B465" i="2"/>
  <c r="Q464" i="2"/>
  <c r="B464" i="2"/>
  <c r="Q463" i="2"/>
  <c r="B463" i="2"/>
  <c r="Q462" i="2"/>
  <c r="B462" i="2"/>
  <c r="Q461" i="2"/>
  <c r="B461" i="2"/>
  <c r="Q460" i="2"/>
  <c r="B460" i="2"/>
  <c r="Q459" i="2"/>
  <c r="B459" i="2"/>
  <c r="Q458" i="2"/>
  <c r="B458" i="2"/>
  <c r="Q457" i="2"/>
  <c r="B457" i="2"/>
  <c r="Q456" i="2"/>
  <c r="B456" i="2"/>
  <c r="Q455" i="2"/>
  <c r="B455" i="2"/>
  <c r="Q454" i="2"/>
  <c r="B454" i="2"/>
  <c r="Q453" i="2"/>
  <c r="B453" i="2"/>
  <c r="Q452" i="2"/>
  <c r="B452" i="2"/>
  <c r="Q451" i="2"/>
  <c r="B451" i="2"/>
  <c r="Q450" i="2"/>
  <c r="B450" i="2"/>
  <c r="Q449" i="2"/>
  <c r="B449" i="2"/>
  <c r="Q448" i="2"/>
  <c r="B448" i="2"/>
  <c r="Q447" i="2"/>
  <c r="B447" i="2"/>
  <c r="Q446" i="2"/>
  <c r="B446" i="2"/>
  <c r="Q445" i="2"/>
  <c r="B445" i="2"/>
  <c r="Q444" i="2"/>
  <c r="B444" i="2"/>
  <c r="Q443" i="2"/>
  <c r="B443" i="2"/>
  <c r="Q442" i="2"/>
  <c r="B442" i="2"/>
  <c r="Q441" i="2"/>
  <c r="B441" i="2"/>
  <c r="Q440" i="2"/>
  <c r="B440" i="2"/>
  <c r="Q439" i="2"/>
  <c r="B439" i="2"/>
  <c r="Q438" i="2"/>
  <c r="B438" i="2"/>
  <c r="Q437" i="2"/>
  <c r="B437" i="2"/>
  <c r="Q436" i="2"/>
  <c r="B436" i="2"/>
  <c r="Q435" i="2"/>
  <c r="B435" i="2"/>
  <c r="Q434" i="2"/>
  <c r="B434" i="2"/>
  <c r="Q433" i="2"/>
  <c r="B433" i="2"/>
  <c r="Q432" i="2"/>
  <c r="B432" i="2"/>
  <c r="Q431" i="2"/>
  <c r="B431" i="2"/>
  <c r="Q430" i="2"/>
  <c r="B430" i="2"/>
  <c r="Q429" i="2"/>
  <c r="B429" i="2"/>
  <c r="Q428" i="2"/>
  <c r="B428" i="2"/>
  <c r="Q427" i="2"/>
  <c r="B427" i="2"/>
  <c r="Q426" i="2"/>
  <c r="B426" i="2"/>
  <c r="Q425" i="2"/>
  <c r="B425" i="2"/>
  <c r="Q424" i="2"/>
  <c r="B424" i="2"/>
  <c r="Q423" i="2"/>
  <c r="B423" i="2"/>
  <c r="Q422" i="2"/>
  <c r="B422" i="2"/>
  <c r="Q421" i="2"/>
  <c r="B421" i="2"/>
  <c r="Q420" i="2"/>
  <c r="B420" i="2"/>
  <c r="Q419" i="2"/>
  <c r="B419" i="2"/>
  <c r="Q418" i="2"/>
  <c r="B418" i="2"/>
  <c r="Q417" i="2"/>
  <c r="B417" i="2"/>
  <c r="Q416" i="2"/>
  <c r="B416" i="2"/>
  <c r="Q415" i="2"/>
  <c r="B415" i="2"/>
  <c r="Q414" i="2"/>
  <c r="B414" i="2"/>
  <c r="Q413" i="2"/>
  <c r="B413" i="2"/>
  <c r="Q412" i="2"/>
  <c r="B412" i="2"/>
  <c r="Q411" i="2"/>
  <c r="B411" i="2"/>
  <c r="Q410" i="2"/>
  <c r="B410" i="2"/>
  <c r="Q409" i="2"/>
  <c r="B409" i="2"/>
  <c r="Q408" i="2"/>
  <c r="B408" i="2"/>
  <c r="Q407" i="2"/>
  <c r="B407" i="2"/>
  <c r="Q406" i="2"/>
  <c r="B406" i="2"/>
  <c r="Q405" i="2"/>
  <c r="B405" i="2"/>
  <c r="Q404" i="2"/>
  <c r="B404" i="2"/>
  <c r="Q403" i="2"/>
  <c r="B403" i="2"/>
  <c r="Q402" i="2"/>
  <c r="B402" i="2"/>
  <c r="Q401" i="2"/>
  <c r="B401" i="2"/>
  <c r="Q400" i="2"/>
  <c r="B400" i="2"/>
  <c r="Q399" i="2"/>
  <c r="B399" i="2"/>
  <c r="Q398" i="2"/>
  <c r="B398" i="2"/>
  <c r="Q397" i="2"/>
  <c r="B397" i="2"/>
  <c r="Q396" i="2"/>
  <c r="B396" i="2"/>
  <c r="Q395" i="2"/>
  <c r="B395" i="2"/>
  <c r="Q394" i="2"/>
  <c r="B394" i="2"/>
  <c r="Q393" i="2"/>
  <c r="B393" i="2"/>
  <c r="Q392" i="2"/>
  <c r="B392" i="2"/>
  <c r="Q391" i="2"/>
  <c r="B391" i="2"/>
  <c r="Q390" i="2"/>
  <c r="B390" i="2"/>
  <c r="Q389" i="2"/>
  <c r="B389" i="2"/>
  <c r="Q388" i="2"/>
  <c r="B388" i="2"/>
  <c r="Q387" i="2"/>
  <c r="B387" i="2"/>
  <c r="Q386" i="2"/>
  <c r="B386" i="2"/>
  <c r="Q385" i="2"/>
  <c r="B385" i="2"/>
  <c r="Q384" i="2"/>
  <c r="B384" i="2"/>
  <c r="Q383" i="2"/>
  <c r="B383" i="2"/>
  <c r="Q382" i="2"/>
  <c r="B382" i="2"/>
  <c r="Q381" i="2"/>
  <c r="B381" i="2"/>
  <c r="Q380" i="2"/>
  <c r="B380" i="2"/>
  <c r="Q379" i="2"/>
  <c r="B379" i="2"/>
  <c r="Q378" i="2"/>
  <c r="B378" i="2"/>
  <c r="Q377" i="2"/>
  <c r="B377" i="2"/>
  <c r="Q376" i="2"/>
  <c r="B376" i="2"/>
  <c r="Q375" i="2"/>
  <c r="B375" i="2"/>
  <c r="Q374" i="2"/>
  <c r="B374" i="2"/>
  <c r="Q373" i="2"/>
  <c r="B373" i="2"/>
  <c r="Q372" i="2"/>
  <c r="B372" i="2"/>
  <c r="Q371" i="2"/>
  <c r="B371" i="2"/>
  <c r="Q370" i="2"/>
  <c r="B370" i="2"/>
  <c r="Q369" i="2"/>
  <c r="B369" i="2"/>
  <c r="Q368" i="2"/>
  <c r="B368" i="2"/>
  <c r="Q367" i="2"/>
  <c r="B367" i="2"/>
  <c r="Q366" i="2"/>
  <c r="B366" i="2"/>
  <c r="Q365" i="2"/>
  <c r="B365" i="2"/>
  <c r="Q364" i="2"/>
  <c r="B364" i="2"/>
  <c r="Q363" i="2"/>
  <c r="B363" i="2"/>
  <c r="Q362" i="2"/>
  <c r="B362" i="2"/>
  <c r="Q361" i="2"/>
  <c r="B361" i="2"/>
  <c r="Q360" i="2"/>
  <c r="B360" i="2"/>
  <c r="Q359" i="2"/>
  <c r="B359" i="2"/>
  <c r="Q358" i="2"/>
  <c r="B358" i="2"/>
  <c r="Q357" i="2"/>
  <c r="B357" i="2"/>
  <c r="Q356" i="2"/>
  <c r="B356" i="2"/>
  <c r="Q355" i="2"/>
  <c r="B355" i="2"/>
  <c r="Q354" i="2"/>
  <c r="B354" i="2"/>
  <c r="Q353" i="2"/>
  <c r="B353" i="2"/>
  <c r="Q352" i="2"/>
  <c r="B352" i="2"/>
  <c r="Q351" i="2"/>
  <c r="B351" i="2"/>
  <c r="Q350" i="2"/>
  <c r="B350" i="2"/>
  <c r="Q349" i="2"/>
  <c r="B349" i="2"/>
  <c r="Q348" i="2"/>
  <c r="B348" i="2"/>
  <c r="Q347" i="2"/>
  <c r="B347" i="2"/>
  <c r="Q346" i="2"/>
  <c r="B346" i="2"/>
  <c r="Q345" i="2"/>
  <c r="B345" i="2"/>
  <c r="Q344" i="2"/>
  <c r="B344" i="2"/>
  <c r="Q343" i="2"/>
  <c r="B343" i="2"/>
  <c r="Q342" i="2"/>
  <c r="B342" i="2"/>
  <c r="Q341" i="2"/>
  <c r="B341" i="2"/>
  <c r="Q340" i="2"/>
  <c r="B340" i="2"/>
  <c r="Q339" i="2"/>
  <c r="B339" i="2"/>
  <c r="Q338" i="2"/>
  <c r="B338" i="2"/>
  <c r="Q337" i="2"/>
  <c r="B337" i="2"/>
  <c r="Q336" i="2"/>
  <c r="B336" i="2"/>
  <c r="Q335" i="2"/>
  <c r="B335" i="2"/>
  <c r="Q334" i="2"/>
  <c r="B334" i="2"/>
  <c r="Q333" i="2"/>
  <c r="B333" i="2"/>
  <c r="Q332" i="2"/>
  <c r="B332" i="2"/>
  <c r="Q331" i="2"/>
  <c r="B331" i="2"/>
  <c r="Q330" i="2"/>
  <c r="B330" i="2"/>
  <c r="Q329" i="2"/>
  <c r="B329" i="2"/>
  <c r="Q328" i="2"/>
  <c r="B328" i="2"/>
  <c r="Q327" i="2"/>
  <c r="B327" i="2"/>
  <c r="Q326" i="2"/>
  <c r="B326" i="2"/>
  <c r="Q325" i="2"/>
  <c r="B325" i="2"/>
  <c r="Q324" i="2"/>
  <c r="B324" i="2"/>
  <c r="Q323" i="2"/>
  <c r="B323" i="2"/>
  <c r="Q322" i="2"/>
  <c r="B322" i="2"/>
  <c r="Q321" i="2"/>
  <c r="B321" i="2"/>
  <c r="Q320" i="2"/>
  <c r="B320" i="2"/>
  <c r="Q319" i="2"/>
  <c r="B319" i="2"/>
  <c r="Q318" i="2"/>
  <c r="B318" i="2"/>
  <c r="Q317" i="2"/>
  <c r="B317" i="2"/>
  <c r="Q316" i="2"/>
  <c r="B316" i="2"/>
  <c r="Q315" i="2"/>
  <c r="B315" i="2"/>
  <c r="Q314" i="2"/>
  <c r="B314" i="2"/>
  <c r="Q313" i="2"/>
  <c r="B313" i="2"/>
  <c r="Q312" i="2"/>
  <c r="B312" i="2"/>
  <c r="Q311" i="2"/>
  <c r="B311" i="2"/>
  <c r="Q310" i="2"/>
  <c r="B310" i="2"/>
  <c r="Q309" i="2"/>
  <c r="B309" i="2"/>
  <c r="Q308" i="2"/>
  <c r="B308" i="2"/>
  <c r="Q307" i="2"/>
  <c r="B307" i="2"/>
  <c r="Q306" i="2"/>
  <c r="B306" i="2"/>
  <c r="Q305" i="2"/>
  <c r="B305" i="2"/>
  <c r="Q304" i="2"/>
  <c r="B304" i="2"/>
  <c r="Q303" i="2"/>
  <c r="B303" i="2"/>
  <c r="Q302" i="2"/>
  <c r="B302" i="2"/>
  <c r="Q301" i="2"/>
  <c r="B301" i="2"/>
  <c r="Q300" i="2"/>
  <c r="B300" i="2"/>
  <c r="Q299" i="2"/>
  <c r="B299" i="2"/>
  <c r="Q298" i="2"/>
  <c r="B298" i="2"/>
  <c r="Q297" i="2"/>
  <c r="B297" i="2"/>
  <c r="Q296" i="2"/>
  <c r="B296" i="2"/>
  <c r="Q295" i="2"/>
  <c r="B295" i="2"/>
  <c r="Q294" i="2"/>
  <c r="B294" i="2"/>
  <c r="Q293" i="2"/>
  <c r="B293" i="2"/>
  <c r="Q292" i="2"/>
  <c r="B292" i="2"/>
  <c r="Q291" i="2"/>
  <c r="B291" i="2"/>
  <c r="Q290" i="2"/>
  <c r="B290" i="2"/>
  <c r="Q289" i="2"/>
  <c r="B289" i="2"/>
  <c r="Q288" i="2"/>
  <c r="B288" i="2"/>
  <c r="Q287" i="2"/>
  <c r="B287" i="2"/>
  <c r="Q286" i="2"/>
  <c r="B286" i="2"/>
  <c r="Q285" i="2"/>
  <c r="B285" i="2"/>
  <c r="Q284" i="2"/>
  <c r="B284" i="2"/>
  <c r="Q283" i="2"/>
  <c r="B283" i="2"/>
  <c r="Q282" i="2"/>
  <c r="B282" i="2"/>
  <c r="Q281" i="2"/>
  <c r="B281" i="2"/>
  <c r="Q280" i="2"/>
  <c r="B280" i="2"/>
  <c r="Q279" i="2"/>
  <c r="B279" i="2"/>
  <c r="Q278" i="2"/>
  <c r="B278" i="2"/>
  <c r="Q277" i="2"/>
  <c r="B277" i="2"/>
  <c r="Q276" i="2"/>
  <c r="B276" i="2"/>
  <c r="Q275" i="2"/>
  <c r="B275" i="2"/>
  <c r="Q274" i="2"/>
  <c r="B274" i="2"/>
  <c r="Q273" i="2"/>
  <c r="B273" i="2"/>
  <c r="Q272" i="2"/>
  <c r="B272" i="2"/>
  <c r="Q271" i="2"/>
  <c r="B271" i="2"/>
  <c r="Q270" i="2"/>
  <c r="B270" i="2"/>
  <c r="Q269" i="2"/>
  <c r="B269" i="2"/>
  <c r="Q268" i="2"/>
  <c r="B268" i="2"/>
  <c r="Q267" i="2"/>
  <c r="B267" i="2"/>
  <c r="Q266" i="2"/>
  <c r="B266" i="2"/>
  <c r="Q265" i="2"/>
  <c r="B265" i="2"/>
  <c r="Q264" i="2"/>
  <c r="B264" i="2"/>
  <c r="Q263" i="2"/>
  <c r="B263" i="2"/>
  <c r="Q262" i="2"/>
  <c r="B262" i="2"/>
  <c r="Q261" i="2"/>
  <c r="B261" i="2"/>
  <c r="Q260" i="2"/>
  <c r="B260" i="2"/>
  <c r="Q259" i="2"/>
  <c r="B259" i="2"/>
  <c r="Q258" i="2"/>
  <c r="B258" i="2"/>
  <c r="Q257" i="2"/>
  <c r="B257" i="2"/>
  <c r="Q256" i="2"/>
  <c r="B256" i="2"/>
  <c r="Q255" i="2"/>
  <c r="B255" i="2"/>
  <c r="Q254" i="2"/>
  <c r="B254" i="2"/>
  <c r="Q253" i="2"/>
  <c r="B253" i="2"/>
  <c r="Q252" i="2"/>
  <c r="B252" i="2"/>
  <c r="Q251" i="2"/>
  <c r="B251" i="2"/>
  <c r="Q250" i="2"/>
  <c r="B250" i="2"/>
  <c r="Q249" i="2"/>
  <c r="B249" i="2"/>
  <c r="Q248" i="2"/>
  <c r="B248" i="2"/>
  <c r="Q247" i="2"/>
  <c r="B247" i="2"/>
  <c r="Q246" i="2"/>
  <c r="B246" i="2"/>
  <c r="Q245" i="2"/>
  <c r="B245" i="2"/>
  <c r="Q244" i="2"/>
  <c r="B244" i="2"/>
  <c r="Q243" i="2"/>
  <c r="B243" i="2"/>
  <c r="Q242" i="2"/>
  <c r="B242" i="2"/>
  <c r="Q241" i="2"/>
  <c r="B241" i="2"/>
  <c r="Q240" i="2"/>
  <c r="B240" i="2"/>
  <c r="Q239" i="2"/>
  <c r="B239" i="2"/>
  <c r="Q238" i="2"/>
  <c r="B238" i="2"/>
  <c r="Q237" i="2"/>
  <c r="B237" i="2"/>
  <c r="Q236" i="2"/>
  <c r="B236" i="2"/>
  <c r="Q235" i="2"/>
  <c r="B235" i="2"/>
  <c r="Q234" i="2"/>
  <c r="B234" i="2"/>
  <c r="Q233" i="2"/>
  <c r="B233" i="2"/>
  <c r="Q232" i="2"/>
  <c r="B232" i="2"/>
  <c r="Q231" i="2"/>
  <c r="B231" i="2"/>
  <c r="Q230" i="2"/>
  <c r="B230" i="2"/>
  <c r="Q229" i="2"/>
  <c r="B229" i="2"/>
  <c r="Q228" i="2"/>
  <c r="B228" i="2"/>
  <c r="Q227" i="2"/>
  <c r="B227" i="2"/>
  <c r="Q226" i="2"/>
  <c r="B226" i="2"/>
  <c r="Q225" i="2"/>
  <c r="B225" i="2"/>
  <c r="Q224" i="2"/>
  <c r="B224" i="2"/>
  <c r="Q223" i="2"/>
  <c r="B223" i="2"/>
  <c r="Q222" i="2"/>
  <c r="B222" i="2"/>
  <c r="Q221" i="2"/>
  <c r="B221" i="2"/>
  <c r="Q220" i="2"/>
  <c r="B220" i="2"/>
  <c r="Q219" i="2"/>
  <c r="B219" i="2"/>
  <c r="Q218" i="2"/>
  <c r="B218" i="2"/>
  <c r="Q217" i="2"/>
  <c r="B217" i="2"/>
  <c r="Q216" i="2"/>
  <c r="B216" i="2"/>
  <c r="Q215" i="2"/>
  <c r="B215" i="2"/>
  <c r="Q214" i="2"/>
  <c r="B214" i="2"/>
  <c r="Q213" i="2"/>
  <c r="B213" i="2"/>
  <c r="Q212" i="2"/>
  <c r="B212" i="2"/>
  <c r="Q211" i="2"/>
  <c r="B211" i="2"/>
  <c r="Q210" i="2"/>
  <c r="B210" i="2"/>
  <c r="Q209" i="2"/>
  <c r="B209" i="2"/>
  <c r="Q208" i="2"/>
  <c r="B208" i="2"/>
  <c r="Q207" i="2"/>
  <c r="B207" i="2"/>
  <c r="Q206" i="2"/>
  <c r="B206" i="2"/>
  <c r="Q205" i="2"/>
  <c r="B205" i="2"/>
  <c r="Q204" i="2"/>
  <c r="B204" i="2"/>
  <c r="Q203" i="2"/>
  <c r="B203" i="2"/>
  <c r="Q202" i="2"/>
  <c r="B202" i="2"/>
  <c r="Q201" i="2"/>
  <c r="B201" i="2"/>
  <c r="Q200" i="2"/>
  <c r="B200" i="2"/>
  <c r="Q199" i="2"/>
  <c r="B199" i="2"/>
  <c r="Q198" i="2"/>
  <c r="B198" i="2"/>
  <c r="Q197" i="2"/>
  <c r="B197" i="2"/>
  <c r="Q196" i="2"/>
  <c r="B196" i="2"/>
  <c r="Q195" i="2"/>
  <c r="B195" i="2"/>
  <c r="Q194" i="2"/>
  <c r="B194" i="2"/>
  <c r="Q193" i="2"/>
  <c r="B193" i="2"/>
  <c r="Q192" i="2"/>
  <c r="B192" i="2"/>
  <c r="Q191" i="2"/>
  <c r="B191" i="2"/>
  <c r="Q190" i="2"/>
  <c r="B190" i="2"/>
  <c r="Q189" i="2"/>
  <c r="B189" i="2"/>
  <c r="Q188" i="2"/>
  <c r="B188" i="2"/>
  <c r="Q187" i="2"/>
  <c r="B187" i="2"/>
  <c r="Q186" i="2"/>
  <c r="B186" i="2"/>
  <c r="Q185" i="2"/>
  <c r="B185" i="2"/>
  <c r="Q184" i="2"/>
  <c r="B184" i="2"/>
  <c r="Q183" i="2"/>
  <c r="B183" i="2"/>
  <c r="Q182" i="2"/>
  <c r="B182" i="2"/>
  <c r="Q181" i="2"/>
  <c r="B181" i="2"/>
  <c r="Q180" i="2"/>
  <c r="B180" i="2"/>
  <c r="Q179" i="2"/>
  <c r="B179" i="2"/>
  <c r="Q178" i="2"/>
  <c r="B178" i="2"/>
  <c r="Q177" i="2"/>
  <c r="B177" i="2"/>
  <c r="Q176" i="2"/>
  <c r="B176" i="2"/>
  <c r="Q175" i="2"/>
  <c r="B175" i="2"/>
  <c r="Q174" i="2"/>
  <c r="B174" i="2"/>
  <c r="Q173" i="2"/>
  <c r="B173" i="2"/>
  <c r="Q172" i="2"/>
  <c r="B172" i="2"/>
  <c r="Q171" i="2"/>
  <c r="B171" i="2"/>
  <c r="Q170" i="2"/>
  <c r="B170" i="2"/>
  <c r="Q169" i="2"/>
  <c r="B169" i="2"/>
  <c r="Q168" i="2"/>
  <c r="B168" i="2"/>
  <c r="Q167" i="2"/>
  <c r="B167" i="2"/>
  <c r="Q166" i="2"/>
  <c r="B166" i="2"/>
  <c r="Q165" i="2"/>
  <c r="B165" i="2"/>
  <c r="Q164" i="2"/>
  <c r="B164" i="2"/>
  <c r="Q163" i="2"/>
  <c r="B163" i="2"/>
  <c r="Q162" i="2"/>
  <c r="B162" i="2"/>
  <c r="Q161" i="2"/>
  <c r="B161" i="2"/>
  <c r="Q160" i="2"/>
  <c r="B160" i="2"/>
  <c r="Q159" i="2"/>
  <c r="B159" i="2"/>
  <c r="Q158" i="2"/>
  <c r="B158" i="2"/>
  <c r="Q157" i="2"/>
  <c r="B157" i="2"/>
  <c r="Q156" i="2"/>
  <c r="B156" i="2"/>
  <c r="Q155" i="2"/>
  <c r="B155" i="2"/>
  <c r="Q154" i="2"/>
  <c r="B154" i="2"/>
  <c r="Q153" i="2"/>
  <c r="B153" i="2"/>
  <c r="Q152" i="2"/>
  <c r="B152" i="2"/>
  <c r="Q151" i="2"/>
  <c r="B151" i="2"/>
  <c r="Q150" i="2"/>
  <c r="B150" i="2"/>
  <c r="Q149" i="2"/>
  <c r="B149" i="2"/>
  <c r="Q148" i="2"/>
  <c r="B148" i="2"/>
  <c r="Q147" i="2"/>
  <c r="B147" i="2"/>
  <c r="Q146" i="2"/>
  <c r="B146" i="2"/>
  <c r="Q145" i="2"/>
  <c r="B145" i="2"/>
  <c r="Q144" i="2"/>
  <c r="B144" i="2"/>
  <c r="Q143" i="2"/>
  <c r="B143" i="2"/>
  <c r="Q142" i="2"/>
  <c r="B142" i="2"/>
  <c r="Q141" i="2"/>
  <c r="B141" i="2"/>
  <c r="Q140" i="2"/>
  <c r="B140" i="2"/>
  <c r="Q139" i="2"/>
  <c r="B139" i="2"/>
  <c r="Q138" i="2"/>
  <c r="B138" i="2"/>
  <c r="Q137" i="2"/>
  <c r="B137" i="2"/>
  <c r="Q136" i="2"/>
  <c r="B136" i="2"/>
  <c r="Q135" i="2"/>
  <c r="B135" i="2"/>
  <c r="Q134" i="2"/>
  <c r="B134" i="2"/>
  <c r="Q133" i="2"/>
  <c r="B133" i="2"/>
  <c r="Q132" i="2"/>
  <c r="B132" i="2"/>
  <c r="Q131" i="2"/>
  <c r="B131" i="2"/>
  <c r="Q130" i="2"/>
  <c r="B130" i="2"/>
  <c r="Q129" i="2"/>
  <c r="B129" i="2"/>
  <c r="Q128" i="2"/>
  <c r="B128" i="2"/>
  <c r="Q127" i="2"/>
  <c r="B127" i="2"/>
  <c r="Q126" i="2"/>
  <c r="B126" i="2"/>
  <c r="Q125" i="2"/>
  <c r="B125" i="2"/>
  <c r="Q124" i="2"/>
  <c r="B124" i="2"/>
  <c r="Q123" i="2"/>
  <c r="B123" i="2"/>
  <c r="Q122" i="2"/>
  <c r="B122" i="2"/>
  <c r="Q121" i="2"/>
  <c r="B121" i="2"/>
  <c r="Q120" i="2"/>
  <c r="B120" i="2"/>
  <c r="Q119" i="2"/>
  <c r="B119" i="2"/>
  <c r="Q118" i="2"/>
  <c r="B118" i="2"/>
  <c r="Q117" i="2"/>
  <c r="B117" i="2"/>
  <c r="Q116" i="2"/>
  <c r="B116" i="2"/>
  <c r="Q115" i="2"/>
  <c r="B115" i="2"/>
  <c r="Q114" i="2"/>
  <c r="B114" i="2"/>
  <c r="Q113" i="2"/>
  <c r="B113" i="2"/>
  <c r="Q112" i="2"/>
  <c r="B112" i="2"/>
  <c r="Q111" i="2"/>
  <c r="B111" i="2"/>
  <c r="Q110" i="2"/>
  <c r="B110" i="2"/>
  <c r="Q109" i="2"/>
  <c r="B109" i="2"/>
  <c r="Q108" i="2"/>
  <c r="B108" i="2"/>
  <c r="Q107" i="2"/>
  <c r="B107" i="2"/>
  <c r="Q106" i="2"/>
  <c r="B106" i="2"/>
  <c r="Q105" i="2"/>
  <c r="B105" i="2"/>
  <c r="Q104" i="2"/>
  <c r="B104" i="2"/>
  <c r="Q103" i="2"/>
  <c r="B103" i="2"/>
  <c r="Q102" i="2"/>
  <c r="B102" i="2"/>
  <c r="Q101" i="2"/>
  <c r="B101" i="2"/>
  <c r="Q100" i="2"/>
  <c r="B100" i="2"/>
  <c r="Q99" i="2"/>
  <c r="B99" i="2"/>
  <c r="Q98" i="2"/>
  <c r="B98" i="2"/>
  <c r="Q97" i="2"/>
  <c r="B97" i="2"/>
  <c r="Q96" i="2"/>
  <c r="B96" i="2"/>
  <c r="Q95" i="2"/>
  <c r="B95" i="2"/>
  <c r="Q94" i="2"/>
  <c r="B94" i="2"/>
  <c r="Q93" i="2"/>
  <c r="B93" i="2"/>
  <c r="Q92" i="2"/>
  <c r="B92" i="2"/>
  <c r="Q91" i="2"/>
  <c r="B91" i="2"/>
  <c r="Q90" i="2"/>
  <c r="B90" i="2"/>
  <c r="Q89" i="2"/>
  <c r="B89" i="2"/>
  <c r="Q88" i="2"/>
  <c r="B88" i="2"/>
  <c r="Q87" i="2"/>
  <c r="B87" i="2"/>
  <c r="Q86" i="2"/>
  <c r="B86" i="2"/>
  <c r="Q85" i="2"/>
  <c r="B85" i="2"/>
  <c r="Q84" i="2"/>
  <c r="B84" i="2"/>
  <c r="Q83" i="2"/>
  <c r="B83" i="2"/>
  <c r="Q82" i="2"/>
  <c r="B82" i="2"/>
  <c r="Q81" i="2"/>
  <c r="B81" i="2"/>
  <c r="Q80" i="2"/>
  <c r="B80" i="2"/>
  <c r="Q79" i="2"/>
  <c r="B79" i="2"/>
  <c r="Q78" i="2"/>
  <c r="B78" i="2"/>
  <c r="Q77" i="2"/>
  <c r="B77" i="2"/>
  <c r="Q76" i="2"/>
  <c r="B76" i="2"/>
  <c r="Q75" i="2"/>
  <c r="B75" i="2"/>
  <c r="Q74" i="2"/>
  <c r="B74" i="2"/>
  <c r="Q73" i="2"/>
  <c r="B73" i="2"/>
  <c r="Q72" i="2"/>
  <c r="B72" i="2"/>
  <c r="Q71" i="2"/>
  <c r="B71" i="2"/>
  <c r="Q70" i="2"/>
  <c r="B70" i="2"/>
  <c r="Q69" i="2"/>
  <c r="B69" i="2"/>
  <c r="Q68" i="2"/>
  <c r="B68" i="2"/>
  <c r="Q67" i="2"/>
  <c r="B67" i="2"/>
  <c r="Q66" i="2"/>
  <c r="B66" i="2"/>
  <c r="Q65" i="2"/>
  <c r="B65" i="2"/>
  <c r="Q64" i="2"/>
  <c r="B64" i="2"/>
  <c r="Q63" i="2"/>
  <c r="B63" i="2"/>
  <c r="Q62" i="2"/>
  <c r="B62" i="2"/>
  <c r="Q61" i="2"/>
  <c r="B61" i="2"/>
  <c r="Q60" i="2"/>
  <c r="B60" i="2"/>
  <c r="Q59" i="2"/>
  <c r="B59" i="2"/>
  <c r="Q58" i="2"/>
  <c r="B58" i="2"/>
  <c r="Q57" i="2"/>
  <c r="B57" i="2"/>
  <c r="Q56" i="2"/>
  <c r="B56" i="2"/>
  <c r="Q55" i="2"/>
  <c r="B55" i="2"/>
  <c r="Q54" i="2"/>
  <c r="B54" i="2"/>
  <c r="Q53" i="2"/>
  <c r="B53" i="2"/>
  <c r="Q52" i="2"/>
  <c r="B52" i="2"/>
  <c r="Q51" i="2"/>
  <c r="B51" i="2"/>
  <c r="Q50" i="2"/>
  <c r="B50" i="2"/>
  <c r="Q49" i="2"/>
  <c r="B49" i="2"/>
  <c r="Q48" i="2"/>
  <c r="B48" i="2"/>
  <c r="Q47" i="2"/>
  <c r="B47" i="2"/>
  <c r="Q46" i="2"/>
  <c r="B46" i="2"/>
  <c r="Q45" i="2"/>
  <c r="B45" i="2"/>
  <c r="Q44" i="2"/>
  <c r="B44" i="2"/>
  <c r="Q43" i="2"/>
  <c r="B43" i="2"/>
  <c r="Q42" i="2"/>
  <c r="B42" i="2"/>
  <c r="Q41" i="2"/>
  <c r="B41" i="2"/>
  <c r="Q40" i="2"/>
  <c r="B40" i="2"/>
  <c r="Q39" i="2"/>
  <c r="B39" i="2"/>
  <c r="Q38" i="2"/>
  <c r="B38" i="2"/>
  <c r="Q37" i="2"/>
  <c r="B37" i="2"/>
  <c r="Q36" i="2"/>
  <c r="B36" i="2"/>
  <c r="Q35" i="2"/>
  <c r="B35" i="2"/>
  <c r="Q34" i="2"/>
  <c r="B34" i="2"/>
  <c r="Q33" i="2"/>
  <c r="B33" i="2"/>
  <c r="Q32" i="2"/>
  <c r="B32" i="2"/>
  <c r="Q31" i="2"/>
  <c r="B31" i="2"/>
  <c r="Q30" i="2"/>
  <c r="B30" i="2"/>
  <c r="Q29" i="2"/>
  <c r="B29" i="2"/>
  <c r="Q28" i="2"/>
  <c r="B28" i="2"/>
  <c r="Q27" i="2"/>
  <c r="B27" i="2"/>
  <c r="Q26" i="2"/>
  <c r="B26" i="2"/>
  <c r="Q25" i="2"/>
  <c r="B25" i="2"/>
  <c r="Q24" i="2"/>
  <c r="B24" i="2"/>
  <c r="Q23" i="2"/>
  <c r="B23" i="2"/>
  <c r="Q22" i="2"/>
  <c r="B22" i="2"/>
  <c r="Q21" i="2"/>
  <c r="B21" i="2"/>
  <c r="Q20" i="2"/>
  <c r="B20" i="2"/>
  <c r="Q19" i="2"/>
  <c r="B19" i="2"/>
  <c r="Q18" i="2"/>
  <c r="B18" i="2"/>
  <c r="Q17" i="2"/>
  <c r="B17" i="2"/>
  <c r="Q16" i="2"/>
  <c r="B16" i="2"/>
  <c r="Q15" i="2"/>
  <c r="B15" i="2"/>
  <c r="Q14" i="2"/>
  <c r="B14" i="2"/>
  <c r="Q13" i="2"/>
  <c r="B13" i="2"/>
  <c r="Q12" i="2"/>
  <c r="B12" i="2"/>
  <c r="Q11" i="2"/>
  <c r="B11" i="2"/>
  <c r="Q10" i="2"/>
  <c r="B10" i="2"/>
  <c r="Q9" i="2"/>
  <c r="B9" i="2"/>
  <c r="Q8" i="2"/>
  <c r="B8" i="2"/>
  <c r="Q7" i="2"/>
  <c r="B7" i="2"/>
  <c r="Q6" i="2"/>
  <c r="B6" i="2"/>
  <c r="Q5" i="2"/>
  <c r="B5" i="2"/>
  <c r="Q4" i="2"/>
  <c r="B4" i="2"/>
  <c r="Q3" i="2"/>
  <c r="B3" i="2"/>
  <c r="Q2" i="2"/>
  <c r="B2" i="2"/>
  <c r="AX666" i="1"/>
  <c r="AW666" i="1"/>
  <c r="AX665" i="1"/>
  <c r="AW665" i="1"/>
  <c r="AX664" i="1"/>
  <c r="AW664" i="1"/>
  <c r="AX663" i="1"/>
  <c r="AW663" i="1"/>
  <c r="AX662" i="1"/>
  <c r="AW662" i="1"/>
  <c r="AX661" i="1"/>
  <c r="AW661" i="1"/>
  <c r="AX660" i="1"/>
  <c r="AW660" i="1"/>
  <c r="AX659" i="1"/>
  <c r="AW659" i="1"/>
  <c r="AX658" i="1"/>
  <c r="AW658" i="1"/>
  <c r="AX657" i="1"/>
  <c r="AW657" i="1"/>
  <c r="AX656" i="1"/>
  <c r="AW656" i="1"/>
  <c r="AX655" i="1"/>
  <c r="AW655" i="1"/>
  <c r="AX654" i="1"/>
  <c r="AW654" i="1"/>
  <c r="AX653" i="1"/>
  <c r="AW653" i="1"/>
  <c r="AX652" i="1"/>
  <c r="AW652" i="1"/>
  <c r="AX651" i="1"/>
  <c r="AW651" i="1"/>
  <c r="AX650" i="1"/>
  <c r="AW650" i="1"/>
  <c r="AX649" i="1"/>
  <c r="AW649" i="1"/>
  <c r="AX648" i="1"/>
  <c r="AW648" i="1"/>
  <c r="AX647" i="1"/>
  <c r="AW647" i="1"/>
  <c r="AX646" i="1"/>
  <c r="AW646" i="1"/>
  <c r="AX645" i="1"/>
  <c r="AW645" i="1"/>
  <c r="AX644" i="1"/>
  <c r="AW644" i="1"/>
  <c r="AX643" i="1"/>
  <c r="AW643" i="1"/>
  <c r="AX642" i="1"/>
  <c r="AW642" i="1"/>
  <c r="AX641" i="1"/>
  <c r="AW641" i="1"/>
  <c r="AX640" i="1"/>
  <c r="AW640" i="1"/>
  <c r="AX639" i="1"/>
  <c r="AW639" i="1"/>
  <c r="AX638" i="1"/>
  <c r="AW638" i="1"/>
  <c r="AX637" i="1"/>
  <c r="AW637" i="1"/>
  <c r="AX636" i="1"/>
  <c r="AW636" i="1"/>
  <c r="AX635" i="1"/>
  <c r="AW635" i="1"/>
  <c r="AX634" i="1"/>
  <c r="AW634" i="1"/>
  <c r="AX633" i="1"/>
  <c r="AW633" i="1"/>
  <c r="AX632" i="1"/>
  <c r="AW632" i="1"/>
  <c r="AX631" i="1"/>
  <c r="AW631" i="1"/>
  <c r="AX630" i="1"/>
  <c r="AW630" i="1"/>
  <c r="AX629" i="1"/>
  <c r="AW629" i="1"/>
  <c r="AX628" i="1"/>
  <c r="AW628" i="1"/>
  <c r="AX627" i="1"/>
  <c r="AW627" i="1"/>
  <c r="AX626" i="1"/>
  <c r="AW626" i="1"/>
  <c r="AX625" i="1"/>
  <c r="AW625" i="1"/>
  <c r="AX624" i="1"/>
  <c r="AW624" i="1"/>
  <c r="AX623" i="1"/>
  <c r="AW623" i="1"/>
  <c r="AX622" i="1"/>
  <c r="AW622" i="1"/>
  <c r="AX621" i="1"/>
  <c r="AW621" i="1"/>
  <c r="AX620" i="1"/>
  <c r="AW620" i="1"/>
  <c r="AX619" i="1"/>
  <c r="AW619" i="1"/>
  <c r="AX618" i="1"/>
  <c r="AW618" i="1"/>
  <c r="AX617" i="1"/>
  <c r="AW617" i="1"/>
  <c r="AX616" i="1"/>
  <c r="AW616" i="1"/>
  <c r="AX615" i="1"/>
  <c r="AW615" i="1"/>
  <c r="AX614" i="1"/>
  <c r="AW614" i="1"/>
  <c r="AX613" i="1"/>
  <c r="AW613" i="1"/>
  <c r="AX612" i="1"/>
  <c r="AW612" i="1"/>
  <c r="AX611" i="1"/>
  <c r="AW611" i="1"/>
  <c r="AX610" i="1"/>
  <c r="AW610" i="1"/>
  <c r="AX609" i="1"/>
  <c r="AW609" i="1"/>
  <c r="AX608" i="1"/>
  <c r="AW608" i="1"/>
  <c r="AX607" i="1"/>
  <c r="AW607" i="1"/>
  <c r="AX606" i="1"/>
  <c r="AW606" i="1"/>
  <c r="AX605" i="1"/>
  <c r="AW605" i="1"/>
  <c r="AX604" i="1"/>
  <c r="AW604" i="1"/>
  <c r="AX603" i="1"/>
  <c r="AW603" i="1"/>
  <c r="AX602" i="1"/>
  <c r="AW602" i="1"/>
  <c r="AX601" i="1"/>
  <c r="AW601" i="1"/>
  <c r="AX600" i="1"/>
  <c r="AW600" i="1"/>
  <c r="AX599" i="1"/>
  <c r="AW599" i="1"/>
  <c r="AX598" i="1"/>
  <c r="AW598" i="1"/>
  <c r="AX597" i="1"/>
  <c r="AW597" i="1"/>
  <c r="AX596" i="1"/>
  <c r="AW596" i="1"/>
  <c r="AX595" i="1"/>
  <c r="AW595" i="1"/>
  <c r="AX594" i="1"/>
  <c r="AW594" i="1"/>
  <c r="AX593" i="1"/>
  <c r="AW593" i="1"/>
  <c r="AX592" i="1"/>
  <c r="AW592" i="1"/>
  <c r="AX591" i="1"/>
  <c r="AW591" i="1"/>
  <c r="AX590" i="1"/>
  <c r="AW590" i="1"/>
  <c r="AX589" i="1"/>
  <c r="AW589" i="1"/>
  <c r="AX588" i="1"/>
  <c r="AW588" i="1"/>
  <c r="AX587" i="1"/>
  <c r="AW587" i="1"/>
  <c r="AX586" i="1"/>
  <c r="AW586" i="1"/>
  <c r="AX585" i="1"/>
  <c r="AW585" i="1"/>
  <c r="AX584" i="1"/>
  <c r="AW584" i="1"/>
  <c r="AX583" i="1"/>
  <c r="AW583" i="1"/>
  <c r="AX582" i="1"/>
  <c r="AW582" i="1"/>
  <c r="AX581" i="1"/>
  <c r="AW581" i="1"/>
  <c r="AX580" i="1"/>
  <c r="AW580" i="1"/>
  <c r="AX579" i="1"/>
  <c r="AW579" i="1"/>
  <c r="AX578" i="1"/>
  <c r="AW578" i="1"/>
  <c r="AX577" i="1"/>
  <c r="AW577" i="1"/>
  <c r="AX576" i="1"/>
  <c r="AW576" i="1"/>
  <c r="AX575" i="1"/>
  <c r="AW575" i="1"/>
  <c r="AX574" i="1"/>
  <c r="AW574" i="1"/>
  <c r="AX573" i="1"/>
  <c r="AW573" i="1"/>
  <c r="AX572" i="1"/>
  <c r="AW572" i="1"/>
  <c r="AX571" i="1"/>
  <c r="AW571" i="1"/>
  <c r="AX570" i="1"/>
  <c r="AW570" i="1"/>
  <c r="AX569" i="1"/>
  <c r="AW569" i="1"/>
  <c r="AX568" i="1"/>
  <c r="AW568" i="1"/>
  <c r="AX567" i="1"/>
  <c r="AW567" i="1"/>
  <c r="AX566" i="1"/>
  <c r="AW566" i="1"/>
  <c r="AX565" i="1"/>
  <c r="AW565" i="1"/>
  <c r="AX564" i="1"/>
  <c r="AW564" i="1"/>
  <c r="AX563" i="1"/>
  <c r="AW563" i="1"/>
  <c r="AX562" i="1"/>
  <c r="AW562" i="1"/>
  <c r="AX561" i="1"/>
  <c r="AW561" i="1"/>
  <c r="AX560" i="1"/>
  <c r="AW560" i="1"/>
  <c r="AX559" i="1"/>
  <c r="AW559" i="1"/>
  <c r="AX558" i="1"/>
  <c r="AW558" i="1"/>
  <c r="AX557" i="1"/>
  <c r="AW557" i="1"/>
  <c r="AX556" i="1"/>
  <c r="AW556" i="1"/>
  <c r="AX555" i="1"/>
  <c r="AW555" i="1"/>
  <c r="AX554" i="1"/>
  <c r="AW554" i="1"/>
  <c r="AX553" i="1"/>
  <c r="AW553" i="1"/>
  <c r="AX552" i="1"/>
  <c r="AW552" i="1"/>
  <c r="AX551" i="1"/>
  <c r="AW551" i="1"/>
  <c r="AX550" i="1"/>
  <c r="AW550" i="1"/>
  <c r="AX549" i="1"/>
  <c r="AW549" i="1"/>
  <c r="AX548" i="1"/>
  <c r="AW548" i="1"/>
  <c r="AX547" i="1"/>
  <c r="AW547" i="1"/>
  <c r="AX546" i="1"/>
  <c r="AW546" i="1"/>
  <c r="AX545" i="1"/>
  <c r="AW545" i="1"/>
  <c r="AX544" i="1"/>
  <c r="AW544" i="1"/>
  <c r="AX543" i="1"/>
  <c r="AW543" i="1"/>
  <c r="AX542" i="1"/>
  <c r="AW542" i="1"/>
  <c r="AX541" i="1"/>
  <c r="AW541" i="1"/>
  <c r="AX540" i="1"/>
  <c r="AW540" i="1"/>
  <c r="AX539" i="1"/>
  <c r="AW539" i="1"/>
  <c r="AX538" i="1"/>
  <c r="AW538" i="1"/>
  <c r="AX537" i="1"/>
  <c r="AW537" i="1"/>
  <c r="AX536" i="1"/>
  <c r="AW536" i="1"/>
  <c r="AX535" i="1"/>
  <c r="AW535" i="1"/>
  <c r="AX534" i="1"/>
  <c r="AW534" i="1"/>
  <c r="AX533" i="1"/>
  <c r="AW533" i="1"/>
  <c r="AX532" i="1"/>
  <c r="AW532" i="1"/>
  <c r="AX531" i="1"/>
  <c r="AW531" i="1"/>
  <c r="AX530" i="1"/>
  <c r="AW530" i="1"/>
  <c r="AX529" i="1"/>
  <c r="AW529" i="1"/>
  <c r="AX528" i="1"/>
  <c r="AW528" i="1"/>
  <c r="AX527" i="1"/>
  <c r="AW527" i="1"/>
  <c r="AX526" i="1"/>
  <c r="AW526" i="1"/>
  <c r="AX525" i="1"/>
  <c r="AW525" i="1"/>
  <c r="AX524" i="1"/>
  <c r="AW524" i="1"/>
  <c r="AX523" i="1"/>
  <c r="AW523" i="1"/>
  <c r="AX522" i="1"/>
  <c r="AW522" i="1"/>
  <c r="AX521" i="1"/>
  <c r="AW521" i="1"/>
  <c r="AX520" i="1"/>
  <c r="AW520" i="1"/>
  <c r="AX519" i="1"/>
  <c r="AW519" i="1"/>
  <c r="AX518" i="1"/>
  <c r="AW518" i="1"/>
  <c r="AX517" i="1"/>
  <c r="AW517" i="1"/>
  <c r="AX516" i="1"/>
  <c r="AW516" i="1"/>
  <c r="AX515" i="1"/>
  <c r="AW515" i="1"/>
  <c r="AX514" i="1"/>
  <c r="AW514" i="1"/>
  <c r="AX513" i="1"/>
  <c r="AW513" i="1"/>
  <c r="AX512" i="1"/>
  <c r="AW512" i="1"/>
  <c r="AX511" i="1"/>
  <c r="AW511" i="1"/>
  <c r="AX510" i="1"/>
  <c r="AW510" i="1"/>
  <c r="AX509" i="1"/>
  <c r="AW509" i="1"/>
  <c r="AX508" i="1"/>
  <c r="AW508" i="1"/>
  <c r="AX507" i="1"/>
  <c r="AW507" i="1"/>
  <c r="AX506" i="1"/>
  <c r="AW506" i="1"/>
  <c r="AX505" i="1"/>
  <c r="AW505" i="1"/>
  <c r="AX504" i="1"/>
  <c r="AW504" i="1"/>
  <c r="AX503" i="1"/>
  <c r="AW503" i="1"/>
  <c r="AX502" i="1"/>
  <c r="AW502" i="1"/>
  <c r="AX501" i="1"/>
  <c r="AW501" i="1"/>
  <c r="AX500" i="1"/>
  <c r="AW500" i="1"/>
  <c r="AX499" i="1"/>
  <c r="AW499" i="1"/>
  <c r="AX498" i="1"/>
  <c r="AW498" i="1"/>
  <c r="AX497" i="1"/>
  <c r="AW497" i="1"/>
  <c r="AX496" i="1"/>
  <c r="AW496" i="1"/>
  <c r="AX495" i="1"/>
  <c r="AW495" i="1"/>
  <c r="AX494" i="1"/>
  <c r="AW494" i="1"/>
  <c r="AX493" i="1"/>
  <c r="AW493" i="1"/>
  <c r="AX492" i="1"/>
  <c r="AW492" i="1"/>
  <c r="AX491" i="1"/>
  <c r="AW491" i="1"/>
  <c r="AX490" i="1"/>
  <c r="AW490" i="1"/>
  <c r="AX489" i="1"/>
  <c r="AW489" i="1"/>
  <c r="AX488" i="1"/>
  <c r="AW488" i="1"/>
  <c r="AX487" i="1"/>
  <c r="AW487" i="1"/>
  <c r="AX486" i="1"/>
  <c r="AW486" i="1"/>
  <c r="AX485" i="1"/>
  <c r="AW485" i="1"/>
  <c r="AX484" i="1"/>
  <c r="AW484" i="1"/>
  <c r="AX483" i="1"/>
  <c r="AW483" i="1"/>
  <c r="AX482" i="1"/>
  <c r="AW482" i="1"/>
  <c r="AX481" i="1"/>
  <c r="AW481" i="1"/>
  <c r="AX480" i="1"/>
  <c r="AW480" i="1"/>
  <c r="AX479" i="1"/>
  <c r="AW479" i="1"/>
  <c r="AX478" i="1"/>
  <c r="AW478" i="1"/>
  <c r="AX477" i="1"/>
  <c r="AW477" i="1"/>
  <c r="AX476" i="1"/>
  <c r="AW476" i="1"/>
  <c r="AX475" i="1"/>
  <c r="AW475" i="1"/>
  <c r="AX474" i="1"/>
  <c r="AW474" i="1"/>
  <c r="AX473" i="1"/>
  <c r="AW473" i="1"/>
  <c r="AX472" i="1"/>
  <c r="AW472" i="1"/>
  <c r="AX471" i="1"/>
  <c r="AW471" i="1"/>
  <c r="AX470" i="1"/>
  <c r="AW470" i="1"/>
  <c r="AX469" i="1"/>
  <c r="AW469" i="1"/>
  <c r="AX468" i="1"/>
  <c r="AW468" i="1"/>
  <c r="AX467" i="1"/>
  <c r="AW467" i="1"/>
  <c r="AX466" i="1"/>
  <c r="AW466" i="1"/>
  <c r="AX465" i="1"/>
  <c r="AW465" i="1"/>
  <c r="AX464" i="1"/>
  <c r="AW464" i="1"/>
  <c r="AX463" i="1"/>
  <c r="AW463" i="1"/>
  <c r="AX462" i="1"/>
  <c r="AW462" i="1"/>
  <c r="AX461" i="1"/>
  <c r="AW461" i="1"/>
  <c r="AX460" i="1"/>
  <c r="AW460" i="1"/>
  <c r="AX459" i="1"/>
  <c r="AW459" i="1"/>
  <c r="AX458" i="1"/>
  <c r="AW458" i="1"/>
  <c r="AX457" i="1"/>
  <c r="AW457" i="1"/>
  <c r="AX456" i="1"/>
  <c r="AW456" i="1"/>
  <c r="AX455" i="1"/>
  <c r="AW455" i="1"/>
  <c r="AX454" i="1"/>
  <c r="AW454" i="1"/>
  <c r="AX453" i="1"/>
  <c r="AW453" i="1"/>
  <c r="AX452" i="1"/>
  <c r="AW452" i="1"/>
  <c r="AX451" i="1"/>
  <c r="AW451" i="1"/>
  <c r="AX450" i="1"/>
  <c r="AW450" i="1"/>
  <c r="AX449" i="1"/>
  <c r="AW449" i="1"/>
  <c r="AX448" i="1"/>
  <c r="AW448" i="1"/>
  <c r="AX447" i="1"/>
  <c r="AW447" i="1"/>
  <c r="AX446" i="1"/>
  <c r="AW446" i="1"/>
  <c r="AX445" i="1"/>
  <c r="AW445" i="1"/>
  <c r="AX444" i="1"/>
  <c r="AW444" i="1"/>
  <c r="AX443" i="1"/>
  <c r="AW443" i="1"/>
  <c r="AX442" i="1"/>
  <c r="AW442" i="1"/>
  <c r="AX441" i="1"/>
  <c r="AW441" i="1"/>
  <c r="AX440" i="1"/>
  <c r="AW440" i="1"/>
  <c r="AX439" i="1"/>
  <c r="AW439" i="1"/>
  <c r="AX438" i="1"/>
  <c r="AW438" i="1"/>
  <c r="AX437" i="1"/>
  <c r="AW437" i="1"/>
  <c r="AX436" i="1"/>
  <c r="AW436" i="1"/>
  <c r="AX435" i="1"/>
  <c r="AW435" i="1"/>
  <c r="AX434" i="1"/>
  <c r="AW434" i="1"/>
  <c r="AX433" i="1"/>
  <c r="AW433" i="1"/>
  <c r="AX432" i="1"/>
  <c r="AW432" i="1"/>
  <c r="AX431" i="1"/>
  <c r="AW431" i="1"/>
  <c r="AX430" i="1"/>
  <c r="AW430" i="1"/>
  <c r="AX429" i="1"/>
  <c r="AW429" i="1"/>
  <c r="AX428" i="1"/>
  <c r="AW428" i="1"/>
  <c r="AX427" i="1"/>
  <c r="AW427" i="1"/>
  <c r="AX426" i="1"/>
  <c r="AW426" i="1"/>
  <c r="AX425" i="1"/>
  <c r="AW425" i="1"/>
  <c r="AX424" i="1"/>
  <c r="AW424" i="1"/>
  <c r="AX423" i="1"/>
  <c r="AW423" i="1"/>
  <c r="AX422" i="1"/>
  <c r="AW422" i="1"/>
  <c r="AX421" i="1"/>
  <c r="AW421" i="1"/>
  <c r="AX420" i="1"/>
  <c r="AW420" i="1"/>
  <c r="AX419" i="1"/>
  <c r="AW419" i="1"/>
  <c r="AX418" i="1"/>
  <c r="AW418" i="1"/>
  <c r="AX417" i="1"/>
  <c r="AW417" i="1"/>
  <c r="AX416" i="1"/>
  <c r="AW416" i="1"/>
  <c r="AX415" i="1"/>
  <c r="AW415" i="1"/>
  <c r="AX414" i="1"/>
  <c r="AW414" i="1"/>
  <c r="AX413" i="1"/>
  <c r="AW413" i="1"/>
  <c r="AX412" i="1"/>
  <c r="AW412" i="1"/>
  <c r="AX411" i="1"/>
  <c r="AW411" i="1"/>
  <c r="AX410" i="1"/>
  <c r="AW410" i="1"/>
  <c r="AX409" i="1"/>
  <c r="AW409" i="1"/>
  <c r="AX408" i="1"/>
  <c r="AW408" i="1"/>
  <c r="AX407" i="1"/>
  <c r="AW407" i="1"/>
  <c r="AX406" i="1"/>
  <c r="AW406" i="1"/>
  <c r="AX405" i="1"/>
  <c r="AW405" i="1"/>
  <c r="AX404" i="1"/>
  <c r="AW404" i="1"/>
  <c r="AX403" i="1"/>
  <c r="AW403" i="1"/>
  <c r="AX402" i="1"/>
  <c r="AW402" i="1"/>
  <c r="AX401" i="1"/>
  <c r="AW401" i="1"/>
  <c r="AX400" i="1"/>
  <c r="AW400" i="1"/>
  <c r="AX399" i="1"/>
  <c r="AW399" i="1"/>
  <c r="AX398" i="1"/>
  <c r="AW398" i="1"/>
  <c r="AX397" i="1"/>
  <c r="AW397" i="1"/>
  <c r="AX396" i="1"/>
  <c r="AW396" i="1"/>
  <c r="AX395" i="1"/>
  <c r="AW395" i="1"/>
  <c r="AX394" i="1"/>
  <c r="AW394" i="1"/>
  <c r="AX393" i="1"/>
  <c r="AW393" i="1"/>
  <c r="AX392" i="1"/>
  <c r="AW392" i="1"/>
  <c r="AX391" i="1"/>
  <c r="AW391" i="1"/>
  <c r="AX390" i="1"/>
  <c r="AW390" i="1"/>
  <c r="AX389" i="1"/>
  <c r="AW389" i="1"/>
  <c r="AX388" i="1"/>
  <c r="AW388" i="1"/>
  <c r="AX387" i="1"/>
  <c r="AW387" i="1"/>
  <c r="AX386" i="1"/>
  <c r="AW386" i="1"/>
  <c r="AX385" i="1"/>
  <c r="AW385" i="1"/>
  <c r="AX384" i="1"/>
  <c r="AW384" i="1"/>
  <c r="AX383" i="1"/>
  <c r="AW383" i="1"/>
  <c r="AX382" i="1"/>
  <c r="AW382" i="1"/>
  <c r="AX381" i="1"/>
  <c r="AW381" i="1"/>
  <c r="AX380" i="1"/>
  <c r="AW380" i="1"/>
  <c r="AX379" i="1"/>
  <c r="AW379" i="1"/>
  <c r="AX378" i="1"/>
  <c r="AW378" i="1"/>
  <c r="AX377" i="1"/>
  <c r="AW377" i="1"/>
  <c r="AX376" i="1"/>
  <c r="AW376" i="1"/>
  <c r="AX375" i="1"/>
  <c r="AW375" i="1"/>
  <c r="AX374" i="1"/>
  <c r="AW374" i="1"/>
  <c r="AX373" i="1"/>
  <c r="AW373" i="1"/>
  <c r="AX372" i="1"/>
  <c r="AW372" i="1"/>
  <c r="AX371" i="1"/>
  <c r="AW371" i="1"/>
  <c r="AX370" i="1"/>
  <c r="AW370" i="1"/>
  <c r="AX369" i="1"/>
  <c r="AW369" i="1"/>
  <c r="AX368" i="1"/>
  <c r="AW368" i="1"/>
  <c r="AX367" i="1"/>
  <c r="AW367" i="1"/>
  <c r="AX366" i="1"/>
  <c r="AW366" i="1"/>
  <c r="AX365" i="1"/>
  <c r="AW365" i="1"/>
  <c r="AX364" i="1"/>
  <c r="AW364" i="1"/>
  <c r="AX363" i="1"/>
  <c r="AW363" i="1"/>
  <c r="AX362" i="1"/>
  <c r="AW362" i="1"/>
  <c r="AX361" i="1"/>
  <c r="AW361" i="1"/>
  <c r="AX360" i="1"/>
  <c r="AW360" i="1"/>
  <c r="AX359" i="1"/>
  <c r="AW359" i="1"/>
  <c r="AX358" i="1"/>
  <c r="AW358" i="1"/>
  <c r="AX357" i="1"/>
  <c r="AW357" i="1"/>
  <c r="AX356" i="1"/>
  <c r="AW356" i="1"/>
  <c r="AX355" i="1"/>
  <c r="AW355" i="1"/>
  <c r="AX354" i="1"/>
  <c r="AW354" i="1"/>
  <c r="AX353" i="1"/>
  <c r="AW353" i="1"/>
  <c r="AX352" i="1"/>
  <c r="AW352" i="1"/>
  <c r="AX351" i="1"/>
  <c r="AW351" i="1"/>
  <c r="AX350" i="1"/>
  <c r="AW350" i="1"/>
  <c r="AX349" i="1"/>
  <c r="AW349" i="1"/>
  <c r="AX348" i="1"/>
  <c r="AW348" i="1"/>
  <c r="AX347" i="1"/>
  <c r="AW347" i="1"/>
  <c r="AX346" i="1"/>
  <c r="AW346" i="1"/>
  <c r="AX345" i="1"/>
  <c r="AW345" i="1"/>
  <c r="AX344" i="1"/>
  <c r="AW344" i="1"/>
  <c r="AX343" i="1"/>
  <c r="AW343" i="1"/>
  <c r="AX342" i="1"/>
  <c r="AW342" i="1"/>
  <c r="AX341" i="1"/>
  <c r="AW341" i="1"/>
  <c r="AX340" i="1"/>
  <c r="AW340" i="1"/>
  <c r="AX339" i="1"/>
  <c r="AW339" i="1"/>
  <c r="AX338" i="1"/>
  <c r="AW338" i="1"/>
  <c r="AX337" i="1"/>
  <c r="AW337" i="1"/>
  <c r="AX336" i="1"/>
  <c r="AW336" i="1"/>
  <c r="AX335" i="1"/>
  <c r="AW335" i="1"/>
  <c r="AX334" i="1"/>
  <c r="AW334" i="1"/>
  <c r="AX333" i="1"/>
  <c r="AW333" i="1"/>
  <c r="AX332" i="1"/>
  <c r="AW332" i="1"/>
  <c r="AX331" i="1"/>
  <c r="AW331" i="1"/>
  <c r="AX330" i="1"/>
  <c r="AW330" i="1"/>
  <c r="AX329" i="1"/>
  <c r="AW329" i="1"/>
  <c r="AX328" i="1"/>
  <c r="AW328" i="1"/>
  <c r="AX327" i="1"/>
  <c r="AW327" i="1"/>
  <c r="AX326" i="1"/>
  <c r="AW326" i="1"/>
  <c r="AX325" i="1"/>
  <c r="AW325" i="1"/>
  <c r="AX324" i="1"/>
  <c r="AW324" i="1"/>
  <c r="AX323" i="1"/>
  <c r="AW323" i="1"/>
  <c r="AX322" i="1"/>
  <c r="AW322" i="1"/>
  <c r="AX321" i="1"/>
  <c r="AW321" i="1"/>
  <c r="AX320" i="1"/>
  <c r="AW320" i="1"/>
  <c r="AX319" i="1"/>
  <c r="AW319" i="1"/>
  <c r="AX318" i="1"/>
  <c r="AW318" i="1"/>
  <c r="AX317" i="1"/>
  <c r="AW317" i="1"/>
  <c r="AX316" i="1"/>
  <c r="AW316" i="1"/>
  <c r="AX315" i="1"/>
  <c r="AW315" i="1"/>
  <c r="AX314" i="1"/>
  <c r="AW314" i="1"/>
  <c r="AX313" i="1"/>
  <c r="AW313" i="1"/>
  <c r="AX312" i="1"/>
  <c r="AW312" i="1"/>
  <c r="AX311" i="1"/>
  <c r="AW311" i="1"/>
  <c r="AX310" i="1"/>
  <c r="AW310" i="1"/>
  <c r="AX309" i="1"/>
  <c r="AW309" i="1"/>
  <c r="AX308" i="1"/>
  <c r="AW308" i="1"/>
  <c r="AX307" i="1"/>
  <c r="AW307" i="1"/>
  <c r="AX306" i="1"/>
  <c r="AW306" i="1"/>
  <c r="AX305" i="1"/>
  <c r="AW305" i="1"/>
  <c r="AX304" i="1"/>
  <c r="AW304" i="1"/>
  <c r="AX303" i="1"/>
  <c r="AW303" i="1"/>
  <c r="AX302" i="1"/>
  <c r="AW302" i="1"/>
  <c r="AX301" i="1"/>
  <c r="AW301" i="1"/>
  <c r="AX300" i="1"/>
  <c r="AW300" i="1"/>
  <c r="AX299" i="1"/>
  <c r="AW299" i="1"/>
  <c r="AX298" i="1"/>
  <c r="AW298" i="1"/>
  <c r="AX297" i="1"/>
  <c r="AW297" i="1"/>
  <c r="AX296" i="1"/>
  <c r="AW296" i="1"/>
  <c r="AX295" i="1"/>
  <c r="AW295" i="1"/>
  <c r="AX294" i="1"/>
  <c r="AW294" i="1"/>
  <c r="AX293" i="1"/>
  <c r="AW293" i="1"/>
  <c r="AX292" i="1"/>
  <c r="AW292" i="1"/>
  <c r="AX291" i="1"/>
  <c r="AW291" i="1"/>
  <c r="AX290" i="1"/>
  <c r="AW290" i="1"/>
  <c r="AX289" i="1"/>
  <c r="AW289" i="1"/>
  <c r="AX288" i="1"/>
  <c r="AW288" i="1"/>
  <c r="AX287" i="1"/>
  <c r="AW287" i="1"/>
  <c r="AX286" i="1"/>
  <c r="AW286" i="1"/>
  <c r="AX285" i="1"/>
  <c r="AW285" i="1"/>
  <c r="AX284" i="1"/>
  <c r="AW284" i="1"/>
  <c r="AX283" i="1"/>
  <c r="AW283" i="1"/>
  <c r="AX282" i="1"/>
  <c r="AW282" i="1"/>
  <c r="AX281" i="1"/>
  <c r="AW281" i="1"/>
  <c r="AX280" i="1"/>
  <c r="AW280" i="1"/>
  <c r="AX279" i="1"/>
  <c r="AW279" i="1"/>
  <c r="AX278" i="1"/>
  <c r="AW278" i="1"/>
  <c r="AX277" i="1"/>
  <c r="AW277" i="1"/>
  <c r="AX276" i="1"/>
  <c r="AW276" i="1"/>
  <c r="AX275" i="1"/>
  <c r="AW275" i="1"/>
  <c r="AX274" i="1"/>
  <c r="AW274" i="1"/>
  <c r="AX273" i="1"/>
  <c r="AW273" i="1"/>
  <c r="AX272" i="1"/>
  <c r="AW272" i="1"/>
  <c r="AX271" i="1"/>
  <c r="AW271" i="1"/>
  <c r="AX270" i="1"/>
  <c r="AW270" i="1"/>
  <c r="AX269" i="1"/>
  <c r="AW269" i="1"/>
  <c r="AX268" i="1"/>
  <c r="AW268" i="1"/>
  <c r="AX267" i="1"/>
  <c r="AW267" i="1"/>
  <c r="AX266" i="1"/>
  <c r="AW266" i="1"/>
  <c r="AX265" i="1"/>
  <c r="AW265" i="1"/>
  <c r="AX264" i="1"/>
  <c r="AW264" i="1"/>
  <c r="AX263" i="1"/>
  <c r="AW263" i="1"/>
  <c r="AX262" i="1"/>
  <c r="AW262" i="1"/>
  <c r="AX261" i="1"/>
  <c r="AW261" i="1"/>
  <c r="AX260" i="1"/>
  <c r="AW260" i="1"/>
  <c r="AX259" i="1"/>
  <c r="AW259" i="1"/>
  <c r="AX258" i="1"/>
  <c r="AW258" i="1"/>
  <c r="AX257" i="1"/>
  <c r="AW257" i="1"/>
  <c r="AX256" i="1"/>
  <c r="AW256" i="1"/>
  <c r="AX255" i="1"/>
  <c r="AW255" i="1"/>
  <c r="AX254" i="1"/>
  <c r="AW254" i="1"/>
  <c r="AX253" i="1"/>
  <c r="AW253" i="1"/>
  <c r="AX252" i="1"/>
  <c r="AW252" i="1"/>
  <c r="AX251" i="1"/>
  <c r="AW251" i="1"/>
  <c r="AX250" i="1"/>
  <c r="AW250" i="1"/>
  <c r="AX249" i="1"/>
  <c r="AW249" i="1"/>
  <c r="AX248" i="1"/>
  <c r="AW248" i="1"/>
  <c r="AX247" i="1"/>
  <c r="AW247" i="1"/>
  <c r="AX246" i="1"/>
  <c r="AW246" i="1"/>
  <c r="AX245" i="1"/>
  <c r="AW245" i="1"/>
  <c r="AX244" i="1"/>
  <c r="AW244" i="1"/>
  <c r="AX243" i="1"/>
  <c r="AW243" i="1"/>
  <c r="AX242" i="1"/>
  <c r="AW242" i="1"/>
  <c r="AX241" i="1"/>
  <c r="AW241" i="1"/>
  <c r="AX240" i="1"/>
  <c r="AW240" i="1"/>
  <c r="AX239" i="1"/>
  <c r="AW239" i="1"/>
  <c r="AX238" i="1"/>
  <c r="AW238" i="1"/>
  <c r="AX237" i="1"/>
  <c r="AW237" i="1"/>
  <c r="AX236" i="1"/>
  <c r="AW236" i="1"/>
  <c r="AX235" i="1"/>
  <c r="AW235" i="1"/>
  <c r="AX234" i="1"/>
  <c r="AW234" i="1"/>
  <c r="AX233" i="1"/>
  <c r="AW233" i="1"/>
  <c r="AX232" i="1"/>
  <c r="AW232" i="1"/>
  <c r="AX231" i="1"/>
  <c r="AW231" i="1"/>
  <c r="AX230" i="1"/>
  <c r="AW230" i="1"/>
  <c r="AX229" i="1"/>
  <c r="AW229" i="1"/>
  <c r="AX228" i="1"/>
  <c r="AW228" i="1"/>
  <c r="AX227" i="1"/>
  <c r="AW227" i="1"/>
  <c r="AX226" i="1"/>
  <c r="AW226" i="1"/>
  <c r="AX225" i="1"/>
  <c r="AW225" i="1"/>
  <c r="AX224" i="1"/>
  <c r="AW224" i="1"/>
  <c r="AX223" i="1"/>
  <c r="AW223" i="1"/>
  <c r="AX222" i="1"/>
  <c r="AW222" i="1"/>
  <c r="AX221" i="1"/>
  <c r="AW221" i="1"/>
  <c r="AX220" i="1"/>
  <c r="AW220" i="1"/>
  <c r="AX219" i="1"/>
  <c r="AW219" i="1"/>
  <c r="AX218" i="1"/>
  <c r="AW218" i="1"/>
  <c r="AX217" i="1"/>
  <c r="AW217" i="1"/>
  <c r="AX216" i="1"/>
  <c r="AW216" i="1"/>
  <c r="AX215" i="1"/>
  <c r="AW215" i="1"/>
  <c r="AX214" i="1"/>
  <c r="AW214" i="1"/>
  <c r="AX213" i="1"/>
  <c r="AW213" i="1"/>
  <c r="AX212" i="1"/>
  <c r="AW212" i="1"/>
  <c r="AX211" i="1"/>
  <c r="AW211" i="1"/>
  <c r="AX210" i="1"/>
  <c r="AW210" i="1"/>
  <c r="AX209" i="1"/>
  <c r="AW209" i="1"/>
  <c r="AX208" i="1"/>
  <c r="AW208" i="1"/>
  <c r="AX207" i="1"/>
  <c r="AW207" i="1"/>
  <c r="AX206" i="1"/>
  <c r="AW206" i="1"/>
  <c r="AX205" i="1"/>
  <c r="AW205" i="1"/>
  <c r="AX204" i="1"/>
  <c r="AW204" i="1"/>
  <c r="AX203" i="1"/>
  <c r="AW203" i="1"/>
  <c r="AX202" i="1"/>
  <c r="AW202" i="1"/>
  <c r="AX201" i="1"/>
  <c r="AW201" i="1"/>
  <c r="AX200" i="1"/>
  <c r="AW200" i="1"/>
  <c r="AX199" i="1"/>
  <c r="AW199" i="1"/>
  <c r="AX198" i="1"/>
  <c r="AW198" i="1"/>
  <c r="AX197" i="1"/>
  <c r="AW197" i="1"/>
  <c r="AX196" i="1"/>
  <c r="AW196" i="1"/>
  <c r="AX195" i="1"/>
  <c r="AW195" i="1"/>
  <c r="AX194" i="1"/>
  <c r="AW194" i="1"/>
  <c r="AX193" i="1"/>
  <c r="AW193" i="1"/>
  <c r="AX192" i="1"/>
  <c r="AW192" i="1"/>
  <c r="AX191" i="1"/>
  <c r="AW191" i="1"/>
  <c r="AX190" i="1"/>
  <c r="AW190" i="1"/>
  <c r="AX189" i="1"/>
  <c r="AW189" i="1"/>
  <c r="AX188" i="1"/>
  <c r="AW188" i="1"/>
  <c r="AX187" i="1"/>
  <c r="AW187" i="1"/>
  <c r="AX186" i="1"/>
  <c r="AW186" i="1"/>
  <c r="AX185" i="1"/>
  <c r="AW185" i="1"/>
  <c r="AX184" i="1"/>
  <c r="AW184" i="1"/>
  <c r="AX183" i="1"/>
  <c r="AW183" i="1"/>
  <c r="AX182" i="1"/>
  <c r="AW182" i="1"/>
  <c r="AX181" i="1"/>
  <c r="AW181" i="1"/>
  <c r="AX180" i="1"/>
  <c r="AW180" i="1"/>
  <c r="AX179" i="1"/>
  <c r="AW179" i="1"/>
  <c r="AX178" i="1"/>
  <c r="AW178" i="1"/>
  <c r="AX177" i="1"/>
  <c r="AW177" i="1"/>
  <c r="AX176" i="1"/>
  <c r="AW176" i="1"/>
  <c r="AX175" i="1"/>
  <c r="AW175" i="1"/>
  <c r="AX174" i="1"/>
  <c r="AW174" i="1"/>
  <c r="AX173" i="1"/>
  <c r="AW173" i="1"/>
  <c r="AX172" i="1"/>
  <c r="AW172" i="1"/>
  <c r="AX171" i="1"/>
  <c r="AW171" i="1"/>
  <c r="AX170" i="1"/>
  <c r="AW170" i="1"/>
  <c r="AX169" i="1"/>
  <c r="AW169" i="1"/>
  <c r="AX168" i="1"/>
  <c r="AW168" i="1"/>
  <c r="AX167" i="1"/>
  <c r="AW167" i="1"/>
  <c r="AX166" i="1"/>
  <c r="AW166" i="1"/>
  <c r="AX165" i="1"/>
  <c r="AW165" i="1"/>
  <c r="AX164" i="1"/>
  <c r="AW164" i="1"/>
  <c r="AX163" i="1"/>
  <c r="AW163" i="1"/>
  <c r="AX162" i="1"/>
  <c r="AW162" i="1"/>
  <c r="AX161" i="1"/>
  <c r="AW161" i="1"/>
  <c r="AX160" i="1"/>
  <c r="AW160" i="1"/>
  <c r="AX159" i="1"/>
  <c r="AW159" i="1"/>
  <c r="AX158" i="1"/>
  <c r="AW158" i="1"/>
  <c r="AX157" i="1"/>
  <c r="AW157" i="1"/>
  <c r="AX156" i="1"/>
  <c r="AW156" i="1"/>
  <c r="AX155" i="1"/>
  <c r="AW155" i="1"/>
  <c r="AX154" i="1"/>
  <c r="AW154" i="1"/>
  <c r="AX153" i="1"/>
  <c r="AW153" i="1"/>
  <c r="AX152" i="1"/>
  <c r="AW152" i="1"/>
  <c r="AX151" i="1"/>
  <c r="AW151" i="1"/>
  <c r="AX150" i="1"/>
  <c r="AW150" i="1"/>
  <c r="AX149" i="1"/>
  <c r="AW149" i="1"/>
  <c r="AX148" i="1"/>
  <c r="AW148" i="1"/>
  <c r="AX147" i="1"/>
  <c r="AW147" i="1"/>
  <c r="AX146" i="1"/>
  <c r="AW146" i="1"/>
  <c r="AX145" i="1"/>
  <c r="AW145" i="1"/>
  <c r="AX144" i="1"/>
  <c r="AW144" i="1"/>
  <c r="AX143" i="1"/>
  <c r="AW143" i="1"/>
  <c r="AX142" i="1"/>
  <c r="AW142" i="1"/>
  <c r="AX141" i="1"/>
  <c r="AW141" i="1"/>
  <c r="AX140" i="1"/>
  <c r="AW140" i="1"/>
  <c r="AX139" i="1"/>
  <c r="AW139" i="1"/>
  <c r="AX138" i="1"/>
  <c r="AW138" i="1"/>
  <c r="AX137" i="1"/>
  <c r="AW137" i="1"/>
  <c r="AX136" i="1"/>
  <c r="AW136" i="1"/>
  <c r="AX135" i="1"/>
  <c r="AW135" i="1"/>
  <c r="AX134" i="1"/>
  <c r="AW134" i="1"/>
  <c r="AX133" i="1"/>
  <c r="AW133" i="1"/>
  <c r="AX132" i="1"/>
  <c r="AW132" i="1"/>
  <c r="AX131" i="1"/>
  <c r="AW131" i="1"/>
  <c r="AX130" i="1"/>
  <c r="AW130" i="1"/>
  <c r="AX129" i="1"/>
  <c r="AW129" i="1"/>
  <c r="AX128" i="1"/>
  <c r="AW128" i="1"/>
  <c r="AX127" i="1"/>
  <c r="AW127" i="1"/>
  <c r="AX126" i="1"/>
  <c r="AW126" i="1"/>
  <c r="AX125" i="1"/>
  <c r="AW125" i="1"/>
  <c r="AX124" i="1"/>
  <c r="AW124" i="1"/>
  <c r="AX123" i="1"/>
  <c r="AW123" i="1"/>
  <c r="AX122" i="1"/>
  <c r="AW122" i="1"/>
  <c r="AX121" i="1"/>
  <c r="AW121" i="1"/>
  <c r="AX120" i="1"/>
  <c r="AW120" i="1"/>
  <c r="AX119" i="1"/>
  <c r="AW119" i="1"/>
  <c r="AX118" i="1"/>
  <c r="AW118" i="1"/>
  <c r="AX117" i="1"/>
  <c r="AW117" i="1"/>
  <c r="AX116" i="1"/>
  <c r="AW116" i="1"/>
  <c r="AX115" i="1"/>
  <c r="AW115" i="1"/>
  <c r="AX114" i="1"/>
  <c r="AW114" i="1"/>
  <c r="AX113" i="1"/>
  <c r="AW113" i="1"/>
  <c r="AX112" i="1"/>
  <c r="AW112" i="1"/>
  <c r="AX111" i="1"/>
  <c r="AW111" i="1"/>
  <c r="AX110" i="1"/>
  <c r="AW110" i="1"/>
  <c r="AX109" i="1"/>
  <c r="AW109" i="1"/>
  <c r="AX108" i="1"/>
  <c r="AW108" i="1"/>
  <c r="AX107" i="1"/>
  <c r="AW107" i="1"/>
  <c r="AX106" i="1"/>
  <c r="AW106" i="1"/>
  <c r="AX105" i="1"/>
  <c r="AW105" i="1"/>
  <c r="AX104" i="1"/>
  <c r="AW104" i="1"/>
  <c r="AX103" i="1"/>
  <c r="AW103" i="1"/>
  <c r="AX102" i="1"/>
  <c r="AW102" i="1"/>
  <c r="AX101" i="1"/>
  <c r="AW101" i="1"/>
  <c r="AX100" i="1"/>
  <c r="AW100" i="1"/>
  <c r="AX99" i="1"/>
  <c r="AW99" i="1"/>
  <c r="AX98" i="1"/>
  <c r="AW98" i="1"/>
  <c r="AX97" i="1"/>
  <c r="AW97" i="1"/>
  <c r="AX96" i="1"/>
  <c r="AW96" i="1"/>
  <c r="AX95" i="1"/>
  <c r="AW95" i="1"/>
  <c r="AX94" i="1"/>
  <c r="AW94" i="1"/>
  <c r="AX93" i="1"/>
  <c r="AW93" i="1"/>
  <c r="AX92" i="1"/>
  <c r="AW92" i="1"/>
  <c r="AX91" i="1"/>
  <c r="AW91" i="1"/>
  <c r="AX90" i="1"/>
  <c r="AW90" i="1"/>
  <c r="AX89" i="1"/>
  <c r="AW89" i="1"/>
  <c r="AX88" i="1"/>
  <c r="AW88" i="1"/>
  <c r="AX87" i="1"/>
  <c r="AW87" i="1"/>
  <c r="AX86" i="1"/>
  <c r="AW86" i="1"/>
  <c r="AX85" i="1"/>
  <c r="AW85" i="1"/>
  <c r="AX84" i="1"/>
  <c r="AW84" i="1"/>
  <c r="AX83" i="1"/>
  <c r="AW83" i="1"/>
  <c r="AX82" i="1"/>
  <c r="AW82" i="1"/>
  <c r="AX81" i="1"/>
  <c r="AW81" i="1"/>
  <c r="AX80" i="1"/>
  <c r="AW80" i="1"/>
  <c r="AX79" i="1"/>
  <c r="AW79" i="1"/>
  <c r="AX78" i="1"/>
  <c r="AW78" i="1"/>
  <c r="AX77" i="1"/>
  <c r="AW77" i="1"/>
  <c r="AX76" i="1"/>
  <c r="AW76" i="1"/>
  <c r="AX75" i="1"/>
  <c r="AW75" i="1"/>
  <c r="AX74" i="1"/>
  <c r="AW74" i="1"/>
  <c r="AX73" i="1"/>
  <c r="AW73" i="1"/>
  <c r="AX72" i="1"/>
  <c r="AW72" i="1"/>
  <c r="AX71" i="1"/>
  <c r="AW71" i="1"/>
  <c r="AX70" i="1"/>
  <c r="AW70" i="1"/>
  <c r="AX69" i="1"/>
  <c r="AW69" i="1"/>
  <c r="AX68" i="1"/>
  <c r="AW68" i="1"/>
  <c r="AX67" i="1"/>
  <c r="AW67" i="1"/>
  <c r="AX66" i="1"/>
  <c r="AW66" i="1"/>
  <c r="AX65" i="1"/>
  <c r="AW65" i="1"/>
  <c r="AX64" i="1"/>
  <c r="AW64" i="1"/>
  <c r="AX63" i="1"/>
  <c r="AW63" i="1"/>
  <c r="AX62" i="1"/>
  <c r="AW62" i="1"/>
  <c r="AX61" i="1"/>
  <c r="AW61" i="1"/>
  <c r="AX60" i="1"/>
  <c r="AW60" i="1"/>
  <c r="AX59" i="1"/>
  <c r="AW59" i="1"/>
  <c r="AX58" i="1"/>
  <c r="AW58" i="1"/>
  <c r="AX57" i="1"/>
  <c r="AW57" i="1"/>
  <c r="AX56" i="1"/>
  <c r="AW56" i="1"/>
  <c r="AX55" i="1"/>
  <c r="AW55" i="1"/>
  <c r="AX54" i="1"/>
  <c r="AW54" i="1"/>
  <c r="AX53" i="1"/>
  <c r="AW53" i="1"/>
  <c r="AX52" i="1"/>
  <c r="AW52" i="1"/>
  <c r="AX51" i="1"/>
  <c r="AW51" i="1"/>
  <c r="AX50" i="1"/>
  <c r="AW50" i="1"/>
  <c r="AX49" i="1"/>
  <c r="AW49" i="1"/>
  <c r="AX48" i="1"/>
  <c r="AW48" i="1"/>
  <c r="AX47" i="1"/>
  <c r="AW47" i="1"/>
  <c r="AX46" i="1"/>
  <c r="AW46" i="1"/>
  <c r="AX45" i="1"/>
  <c r="AW45" i="1"/>
  <c r="AX44" i="1"/>
  <c r="AW44" i="1"/>
  <c r="AX43" i="1"/>
  <c r="AW43" i="1"/>
  <c r="AX42" i="1"/>
  <c r="AW42" i="1"/>
  <c r="AX41" i="1"/>
  <c r="AW41" i="1"/>
  <c r="AX40" i="1"/>
  <c r="AW40" i="1"/>
  <c r="AX39" i="1"/>
  <c r="AW39" i="1"/>
  <c r="AX38" i="1"/>
  <c r="AW38" i="1"/>
  <c r="AX37" i="1"/>
  <c r="AW37" i="1"/>
  <c r="AX36" i="1"/>
  <c r="AW36" i="1"/>
  <c r="AX35" i="1"/>
  <c r="AW35" i="1"/>
  <c r="AX34" i="1"/>
  <c r="AW34" i="1"/>
  <c r="AX33" i="1"/>
  <c r="AW33" i="1"/>
  <c r="AX32" i="1"/>
  <c r="AW32" i="1"/>
  <c r="AX31" i="1"/>
  <c r="AW31" i="1"/>
  <c r="AX30" i="1"/>
  <c r="AW30" i="1"/>
  <c r="AX29" i="1"/>
  <c r="AW29" i="1"/>
  <c r="AX28" i="1"/>
  <c r="AW28" i="1"/>
  <c r="AX27" i="1"/>
  <c r="AW27" i="1"/>
  <c r="AX26" i="1"/>
  <c r="AW26" i="1"/>
  <c r="AX25" i="1"/>
  <c r="AW25" i="1"/>
  <c r="AX24" i="1"/>
  <c r="AW24" i="1"/>
  <c r="AX23" i="1"/>
  <c r="AW23" i="1"/>
  <c r="AX22" i="1"/>
  <c r="AW22" i="1"/>
  <c r="AX21" i="1"/>
  <c r="AW21" i="1"/>
  <c r="AX20" i="1"/>
  <c r="AW20" i="1"/>
  <c r="AX19" i="1"/>
  <c r="AW19" i="1"/>
  <c r="AX18" i="1"/>
  <c r="AW18" i="1"/>
  <c r="AX17" i="1"/>
  <c r="AW17" i="1"/>
  <c r="AX16" i="1"/>
  <c r="AW16" i="1"/>
  <c r="AX15" i="1"/>
  <c r="AW15" i="1"/>
  <c r="AX14" i="1"/>
  <c r="AW14" i="1"/>
  <c r="AX13" i="1"/>
  <c r="AW13" i="1"/>
  <c r="AX12" i="1"/>
  <c r="AW12" i="1"/>
  <c r="AX11" i="1"/>
  <c r="AW11" i="1"/>
  <c r="AX10" i="1"/>
  <c r="AW10" i="1"/>
</calcChain>
</file>

<file path=xl/sharedStrings.xml><?xml version="1.0" encoding="utf-8"?>
<sst xmlns="http://schemas.openxmlformats.org/spreadsheetml/2006/main" count="39806" uniqueCount="7264">
  <si>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</si>
  <si>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</si>
  <si>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</si>
  <si>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</si>
  <si>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</si>
  <si>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</si>
  <si>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</si>
  <si>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</si>
  <si>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</si>
  <si>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</si>
  <si>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</si>
  <si>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</si>
  <si>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</si>
  <si>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</si>
  <si>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</si>
  <si>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</si>
  <si>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</si>
  <si>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</si>
  <si>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</si>
  <si>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</si>
  <si>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</si>
  <si>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</si>
  <si>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</si>
  <si>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</si>
  <si>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</si>
  <si>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</si>
  <si>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</si>
  <si>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</si>
  <si>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</si>
  <si>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</si>
  <si>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</si>
  <si>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</si>
  <si>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</si>
  <si>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</si>
  <si>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</si>
  <si>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</si>
  <si>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</si>
  <si>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</si>
  <si>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</si>
  <si>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</si>
  <si>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</si>
  <si>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</si>
  <si>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</si>
  <si>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</si>
  <si>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</si>
  <si>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</si>
  <si>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</si>
  <si>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</si>
  <si>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</si>
  <si>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</si>
  <si>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</si>
  <si>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</si>
  <si>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</si>
  <si>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</si>
  <si>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</si>
  <si>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</si>
  <si>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</si>
  <si>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</si>
  <si>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</si>
  <si>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</si>
  <si>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</si>
  <si>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</si>
  <si>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</si>
  <si>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</si>
  <si>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</si>
  <si>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</si>
  <si>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</si>
  <si>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</si>
  <si>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</si>
  <si>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</si>
  <si>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</si>
  <si>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</si>
  <si>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</si>
  <si>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</si>
  <si>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</si>
  <si>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</si>
  <si>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</si>
  <si>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</si>
  <si>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</si>
  <si>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</si>
  <si>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</si>
  <si>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</si>
  <si>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</si>
  <si>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</si>
  <si>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</si>
  <si>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</si>
  <si>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</si>
  <si>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</si>
  <si>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</si>
  <si>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</si>
  <si>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</si>
  <si>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</si>
  <si>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</si>
  <si>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</si>
  <si>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</si>
  <si>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</si>
  <si>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</si>
  <si>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</si>
  <si>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</si>
  <si>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</si>
  <si>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</si>
  <si>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PROGRAMA ESTATAL O MUNICIPAL/COMPONENTE FAIS</t>
  </si>
  <si>
    <t>CHH220102065154</t>
  </si>
  <si>
    <t>Proyecto de inversión</t>
  </si>
  <si>
    <t>{ff1: {ciclo_recurso:2021, ramo:33, modalidad:I, prog_pres:7, tipo_recurso:FEDERALES (APORTACIONES, SUBSIDIOS Y CONVENIOS), monto:727679.63, modificado:727679.63}}</t>
  </si>
  <si>
    <t>JARDIN DE NIÑOS ESTEFANIA CASTAÑEDA - REHABILITACIONES GENERALES</t>
  </si>
  <si>
    <t>Chihuahua</t>
  </si>
  <si>
    <t>Gobierno de la Entidad</t>
  </si>
  <si>
    <t>Proyecto de Inversión de Infraestructura Social</t>
  </si>
  <si>
    <t>Educación</t>
  </si>
  <si>
    <t>Sin identificar</t>
  </si>
  <si>
    <t>ICHIFE</t>
  </si>
  <si>
    <t>23708493</t>
  </si>
  <si>
    <t>N</t>
  </si>
  <si>
    <t>{meta1: {unidad_medida:Metros Cuadrados, meta:334.8, meta_modificada:334.8}}</t>
  </si>
  <si>
    <t>{geo1: {cve_municipio:37, localidad:0, direccion:CALLE SECOYA Y GLADIOLAS COLONIA FRANCISCO VILLA, lon:-106.511897, lat:31.757172}}</t>
  </si>
  <si>
    <t>Sin contratos nuevos en el trimestre</t>
  </si>
  <si>
    <t>{meta1: {unidad_medida:Metros Cuadrados, avance:334.8}}</t>
  </si>
  <si>
    <t>{2065154/proyecto_FIN}</t>
  </si>
  <si>
    <t>En Ejecución</t>
  </si>
  <si>
    <t>Validado avances</t>
  </si>
  <si>
    <t>Sin observaciones</t>
  </si>
  <si>
    <t>CHH240302444259</t>
  </si>
  <si>
    <t>{ff1: {ciclo_recurso:2023, ramo:33, modalidad:I, prog_pres:7, tipo_recurso:FIDEICOMISOS, monto:3037991.01, modificado:3037991.01}}</t>
  </si>
  <si>
    <t>DEMOLICION DE EDIFICIO ATIPICO Y CONSTRUCCION DE 4 AULAS DE ESTRUCTURA 751 EN PRIMARIA MARGARITA MAZA DE JUAREZ</t>
  </si>
  <si>
    <t>Instituto Chihuahuense de Infraestructura Física Educativa</t>
  </si>
  <si>
    <t>FAM REM - 08DPR1034M - 23708880</t>
  </si>
  <si>
    <t>{meta1: {unidad_medida:Metros Cuadrados, meta:192.0, meta_modificada:192.0}}</t>
  </si>
  <si>
    <t>{geo1: {cve_municipio:37, localidad:0, direccion:CALLE FRANCISCO I. MADERO E IGNACIO ALDAMA,FRACCIONAMIENTO MARIA ISABEL ZARAGOZA, lon:-106.3566944, lat:31.6561111}}</t>
  </si>
  <si>
    <t>{2444259/proyecto_INICIO, 2444259/proyecto_PROCESO}</t>
  </si>
  <si>
    <t>CHH240302444267</t>
  </si>
  <si>
    <t>{ff1: {ciclo_recurso:2023, ramo:33, modalidad:I, prog_pres:7, tipo_recurso:FIDEICOMISOS, monto:2193534.79, modificado:2193534.79}}</t>
  </si>
  <si>
    <t>INSTALAR CONEXIÓN HACIA EL DRENAJE Y CONSTRUCCION DE BARDA EN PRIMARIA CUITLAHUAC</t>
  </si>
  <si>
    <t>FAM REM - 08DPR2141B - 22901566</t>
  </si>
  <si>
    <t>{geo1: {cve_municipio:29, localidad:0, direccion:LAS TROJAS, lon:-106.7871389, lat:25.86105}}</t>
  </si>
  <si>
    <t>{2444267/proyecto_PROCESO, 2444267/proyecto_INICIO}</t>
  </si>
  <si>
    <t>CHH250102520632</t>
  </si>
  <si>
    <t>Uruachi</t>
  </si>
  <si>
    <t>Proyecto de Inversión de Infraestructura Económica</t>
  </si>
  <si>
    <t>Transportes y vialidades</t>
  </si>
  <si>
    <t>Municipio de Uruachi</t>
  </si>
  <si>
    <t>{meta1: {unidad_medida:Metros Cuadrados, meta:152.0, meta_modificada:152.0}}</t>
  </si>
  <si>
    <t>{ctto1: {tipo_obra:Administración directa, numero_contrato:141193, contratista:, convocante:MUNICIPIO DE URUACHI, monto:1750000.0, importe_modificado:1750000.0}}</t>
  </si>
  <si>
    <t>Validado / Registrado avances</t>
  </si>
  <si>
    <t>CHH16160400822783</t>
  </si>
  <si>
    <t>Hidalgo del Parral</t>
  </si>
  <si>
    <t>Vivienda</t>
  </si>
  <si>
    <t>CHH16160400822846</t>
  </si>
  <si>
    <t>CHH240202356252</t>
  </si>
  <si>
    <t>{ff1: {ciclo_recurso:2024, tipo_recurso:ESTATAL, prog_estatal_mun:FAM, monto:523804.43, modificado:523804.43}, ff2: {ciclo_recurso:2024, ramo:33, modalidad:I, prog_pres:4, tipo_recurso:FEDERALES (APORTACIONES, SUBSIDIOS Y CONVENIOS), prog_estatal_mun:FAIS municipal, monto:419043.54, modificado:419043.54}, ff3: {ciclo_recurso:2024, tipo_recurso:MUNICIPAL, prog_estatal_mun:GASOLINA Y DIESEL, monto:104760.88, modificado:102528.15}}</t>
  </si>
  <si>
    <t>CONSTRUCCION DE CANCHA DEPORTIVA EN ESCUELA SECUNDARIA TECNICA NO. 36 LOCALIDAD MARIANO JIMENEZ. - 30875</t>
  </si>
  <si>
    <t>Jiménez</t>
  </si>
  <si>
    <t>Deporte</t>
  </si>
  <si>
    <t>Municipio de Jiménez</t>
  </si>
  <si>
    <t>30875</t>
  </si>
  <si>
    <t>S</t>
  </si>
  <si>
    <t>{meta1: {unidad_medida:Metros Cuadrados, meta:539.0, meta_modificada:539.0}}</t>
  </si>
  <si>
    <t>{geo1: {cve_municipio:36, localidad:1, direccion:CALLE SOR JUANA INES DE LA CRUZ COLONIA BENITO JUAREZ, 33980 JOSÉ MARIANO JIMÉNEZ, JIMÉNEZ CHIHUAHUA ENTRE CALLE JOSE MARIA ARTEAGA Y CALLE LEYES DE REFORMA, CALLE 21 DE MARZO ESCUELA SECUNDARIA TECNICA NO. 36 UBICADA EN CALLE , lon:-104.92266372, lat:27.12116978}}</t>
  </si>
  <si>
    <t>{ctto1: {tipo_obra:Obra, numero_contrato:OP/14/FISM DF/GASOLINA Y DIESEL 2023/PROGRAMA DE INFRAESTRUCTURA EDUCATIVA BASI, contratista:CONSTRUCTORA COESMI S.A. DE C.V., convocante:MUNICIPIO DE JIMENEZ, monto:1045376.12, importe_modificado:1045376.12}}</t>
  </si>
  <si>
    <t>{meta1: {unidad_medida:Metros Cuadrados, avance:539.0}}</t>
  </si>
  <si>
    <t>{2356252/proyecto_INICIO, 2356252/proyecto_PROCESO, 2356252/proyecto_FIN}</t>
  </si>
  <si>
    <t>CHH240102346807</t>
  </si>
  <si>
    <t>CHH240102346810</t>
  </si>
  <si>
    <t>CHH240102347166</t>
  </si>
  <si>
    <t>CHH230402323709</t>
  </si>
  <si>
    <t>REHABILITACIÓN DE RED DE DISTRIBUCIÓN DE AGUA POTABLE EN LA LOCALIDAD DE BAQUEACHI, MUNICIPIO DE CARICHI. - 196409</t>
  </si>
  <si>
    <t>Municipio de Carichí</t>
  </si>
  <si>
    <t>196409</t>
  </si>
  <si>
    <t>{meta1: {unidad_medida:Metros lineales, meta:2289.3, meta_modificada:2289.3}}</t>
  </si>
  <si>
    <t>{geo1: {cve_municipio:12, localidad:326, direccion:CARRETERA ESTATAL LIBRE 33280 TRAMO CARICHI - BAQUEACHI KILÓMETRO 66 + 1 RANCHERIA BAQUEACHI, 33280 LA MESA, CARICHÍ CHIHUAHUA ENTRE CARRETERA CHIHUAHUA - CUAUHTÉMOC Y , CARRETERA CUAUHTÉMOC CARICHÍ KM. 66 A MANO DERECHA, lon:-106.9892361, lat:27.641925}}</t>
  </si>
  <si>
    <t>{ctto1: {tipo_obra:Obra, numero_contrato:21200589-PR, contratista:ING. JOSE RAMON RAMOS BREACH, convocante:PRESIDENCIA MUNICIPAL DE CARICHI, monto:4496577.1, importe_modificado:4496577.1}}</t>
  </si>
  <si>
    <t>{meta1: {unidad_medida:Metros lineales, avance:2289.3}}</t>
  </si>
  <si>
    <t>{2323709/proyecto_INICIO, 2323709/proyecto_FIN, 2323709/proyecto_PROCESO}</t>
  </si>
  <si>
    <t>CHH230402328903</t>
  </si>
  <si>
    <t>REHABILITACIÓN DE CASA DE LA SALUD EN LA LOCALIDAD DE TONACHÍ MUNICIPIO DE CARICHÍ. - 379090</t>
  </si>
  <si>
    <t>Salud</t>
  </si>
  <si>
    <t>379090</t>
  </si>
  <si>
    <t>{meta1: {unidad_medida:Metros Cuadrados, meta:99.2, meta_modificada:99.2}}</t>
  </si>
  <si>
    <t>{geo1: {cve_municipio:12, localidad:366, direccion:BRECHA TRAMO CARICHI - TONACHI MARGEN DERECHO KILÓMETRO 26 + 7 RANCHERIA TONACHI, 33280 TÓNACHI, CARICHÍ CHIHUAHUA ENTRE BRECHA CARICHÍ - SAN JOSÉ Y CARRETERA CUAUHTÉMOC - CARICHÍ, BRECHA CARICHÍ SAN JOSÉ BAQUIACHI KILÓME, lon:-107.081111, lat:27.694444}}</t>
  </si>
  <si>
    <t>{ctto1: {tipo_obra:Administración directa, numero_contrato:136892, contratista:, convocante:PRESIDENCIA MUNICIPAL DE CARICHI, monto:607105.13, importe_modificado:607105.13}}</t>
  </si>
  <si>
    <t>{meta1: {unidad_medida:Metros Cuadrados, avance:99.2}}</t>
  </si>
  <si>
    <t>{2328903/proyecto_INICIO, 2328903/proyecto_PROCESO, 2328903/proyecto_FIN}</t>
  </si>
  <si>
    <t>CHH230402323782</t>
  </si>
  <si>
    <t>CONSTRUCCIÓN DE COLECTOR PARA ALCANTARILLADO SANITARIO DE LA COLONIA PRESA SAN ANTONIO, EN LA CABECERA MUNICIPAL DE CUAUHTÉMOC. - 220387</t>
  </si>
  <si>
    <t>Agua y saneamiento</t>
  </si>
  <si>
    <t>Municipio de Cuauhtémoc</t>
  </si>
  <si>
    <t>220387</t>
  </si>
  <si>
    <t>{meta1: {unidad_medida:Metros Cuadrados, meta:2402.64, meta_modificada:2402.64}}</t>
  </si>
  <si>
    <t>{geo1: {cve_municipio:17, localidad:1, direccion:AVENIDA JORGE CASTOLLO CARRERA COLONIA COLONIA PRESA SAN ANTONIO, 31500 CUAUHTÉMOC, CUAUHTÉMOC CHIHUAHUA ENTRE AVENIDA JORGE CASTOLLO CARRERA Y AVENIDA RIO SANTA MARIA, LA OBRA SE REALIZA ENTRE LAS AVENIDAS JORGE CASTILLO CAR, lon:-106.8750556, lat:28.3719167}}</t>
  </si>
  <si>
    <t>{ctto1: {tipo_obra:Obra, numero_contrato:MC-21702029, contratista:ARQ. DORA PARRA MORALES, convocante:PRESIDENCIA MUNICIPAL DE CUAUHTEMOC, monto:5000000.0, importe_modificado:5000000.0}}</t>
  </si>
  <si>
    <t>{meta1: {unidad_medida:Metros Cuadrados, avance:2402.64}}</t>
  </si>
  <si>
    <t>{2323782/proyecto_PROCESO, 2323782/proyecto_FIN, 2323782/proyecto_INICIO}</t>
  </si>
  <si>
    <t>CHH230402323622</t>
  </si>
  <si>
    <t>PAVIMENTACION CON CONCRETO HIDRÁULICO EN LA CALLE ALCATRAZ ENTRE CALLE OLIVO Y CALLE LILAS COLONIA OBRERA EN LA CABECERA MUNICIPAL DE MATAMOROS. - 179857</t>
  </si>
  <si>
    <t>Municipio de Matamoros</t>
  </si>
  <si>
    <t>179857</t>
  </si>
  <si>
    <t>{meta1: {unidad_medida:Metros Cuadrados, meta:4600.0, meta_modificada:4600.0}}</t>
  </si>
  <si>
    <t>{geo1: {cve_municipio:44, localidad:1, direccion:CALLE ALCATRAZ COLONIA OBRERA, 33960 MARIANO MATAMOROS, MATAMOROS CHIHUAHUA ENTRE CALLE CALLE ALCATRAZ - CALLE OLIVO Y CALLE CALLE OLIVO - LILAS, LA OBRA DE PAVIMENTACION CON CONCRETO HIDRÁULICO EN LA CALLE ALCATRAZ ENTRE CAL, lon:-105.585, lat:26.7716667}}</t>
  </si>
  <si>
    <t>{ctto1: {tipo_obra:Administración directa, numero_contrato:133684, contratista:, convocante:PRESIDENCIA MUNICIPAL DE MATAMOROS, monto:4475372.62, importe_modificado:4475372.62}}</t>
  </si>
  <si>
    <t>{meta1: {unidad_medida:Metros Cuadrados, avance:4600.0}}</t>
  </si>
  <si>
    <t>{2323622/proyecto_INICIO, 2323622/proyecto_FIN, 2323622/proyecto_PROCESO}</t>
  </si>
  <si>
    <t>CHH210302005924</t>
  </si>
  <si>
    <t>Adquisición</t>
  </si>
  <si>
    <t>{ff1: {ciclo_recurso:2021, ramo:33, modalidad:I, prog_pres:8, tipo_recurso:FEDERALES (APORTACIONES, SUBSIDIOS Y CONVENIOS), monto:3000000.0, modificado:3000000.0}}</t>
  </si>
  <si>
    <t>EQUIPAMIENTO ESPECIALIZADO PARA CAPTACIÓN DE ENERGÍA SOLAR  Y CONEXIÓN A EDIFICIOS A BASE DE PANELES SOLARES</t>
  </si>
  <si>
    <t>Programa de Inversión de Adquisiciones</t>
  </si>
  <si>
    <t>UNIVERSIDAD TECNOLÓGICA DE CHIHUAHUA SUR</t>
  </si>
  <si>
    <t/>
  </si>
  <si>
    <t>{meta1: {unidad_medida:Equipamiento, meta:100.0, meta_modificada:100.0}}</t>
  </si>
  <si>
    <t>{geo1: {cve_municipio:19, localidad:1, direccion:Km. 3 Carretera Chihuahua a Aldama S/N, Chihuahua, México, lon:-106.03693306, lat:28.6619913}}</t>
  </si>
  <si>
    <t>{meta1: {unidad_medida:Equipamiento, avance:100.0}}</t>
  </si>
  <si>
    <t>{2005924/proyecto_FIN}</t>
  </si>
  <si>
    <t>CHH220202098635</t>
  </si>
  <si>
    <t>{ff1: {ciclo_recurso:2021, ramo:33, modalidad:I, prog_pres:8, tipo_recurso:FEDERALES (APORTACIONES, SUBSIDIOS Y CONVENIOS), monto:1000000.0, modificado:1027238.61}}</t>
  </si>
  <si>
    <t>EQUIPAMIENTO ESPECIALIZADO</t>
  </si>
  <si>
    <t>21910485</t>
  </si>
  <si>
    <t>{geo1: {cve_municipio:19, localidad:1, direccion:KM 3 CARRETERA CHIHUAHUA-ALDAMA S/N, lon:-106.035802, lat:28.66149}, geo2: {cve_municipio:19, localidad:1, direccion:KM 3 CARRETERA CHIHUAHUA-ALDAMA, lon:-106.035801, lat:28.66149}, geo3: {cve_municipio:19, localidad:1, direccion:KM 3 CARRETERA CHIHUAHUA-ALDAMA S/N, lon:-106.035803, lat:28.66149}}</t>
  </si>
  <si>
    <t>Meoqui</t>
  </si>
  <si>
    <t>Municipio de Meoqui</t>
  </si>
  <si>
    <t>CHH240202356240</t>
  </si>
  <si>
    <t>REHABILITACION DEL COLECTOR FONAPO - 12263</t>
  </si>
  <si>
    <t>Delicias</t>
  </si>
  <si>
    <t>Junta Central de Agua y Saneamiento</t>
  </si>
  <si>
    <t>12263</t>
  </si>
  <si>
    <t>{meta1: {unidad_medida:Metros lineales, meta:405.65, meta_modificada:405.65}}</t>
  </si>
  <si>
    <t>{geo1: {cve_municipio:21, localidad:1, direccion:INTERIOR SN COLONIA IGNACIO C. ENRÍQUEZ FONAPO, 33088 DELICIAS, DELICIAS CHIHUAHUA ENTRE CALLE JUAN TORRES Y BOULEVARD GOMEZ MORIN, AVENIDA IGNACIO C. ENRIQUEZ REHABILITACION DEL COLECTOR FONAPO UBICADO EN AVENIDA ENRIQUE RUBIO, lon:-105.44760605, lat:28.16433444}}</t>
  </si>
  <si>
    <t>{ctto1: {tipo_obra:Obra, numero_contrato:008-2024-OP-LO-N2-JCAS-PROAGUA., contratista:STAHL CONSTRUCCIONES SA DE CV, convocante:MUNICIPIO DE DELICIAS, monto:3.243241518E7, importe_modificado:3.243241518E7}}</t>
  </si>
  <si>
    <t>CHH240202396650</t>
  </si>
  <si>
    <t>CONSTRUCCION DE 5 SERVICIOS SANITARIOS INTEGRADOS A AULAS EN JARDIN DE NIÑOS PENSIONES CIVILES DEL ESTADO 1044</t>
  </si>
  <si>
    <t>21910949</t>
  </si>
  <si>
    <t>{meta1: {unidad_medida:Metros Cuadrados, meta:12.9, meta_modificada:12.9}}</t>
  </si>
  <si>
    <t>{geo1: {cve_municipio:19, localidad:0, direccion:CALLE LOPEZ PORTILLO, COLONIA UNIDAD PRESIDENTES, lon:-106.1046667, lat:28.648575}}</t>
  </si>
  <si>
    <t>{ctto1: {tipo_obra:Obra, numero_contrato:ICHIFE-052/2024, contratista:CONSTRUCTORA PEÑA LARGA S.A. DE C.V, convocante:INSTITUTO CHIHUAHUENSE DE INFRAESTRUCTURA FÍSICA EDUCATIVA, monto:1030070.29, importe_modificado:1030070.29}}</t>
  </si>
  <si>
    <t>{meta1: {unidad_medida:Metros Cuadrados, avance:12.9}}</t>
  </si>
  <si>
    <t>{2396650/proyecto_INICIO, 2396650/proyecto_FIN}</t>
  </si>
  <si>
    <t>CHH240302445392</t>
  </si>
  <si>
    <t>{ff1: {ciclo_recurso:2023, ramo:33, modalidad:I, prog_pres:8, tipo_recurso:FIDEICOMISOS, monto:712183.0, modificado:712183.0}}</t>
  </si>
  <si>
    <t>22101843 Rehabilitación Aulas Ciencias Agrícolas y Forestales</t>
  </si>
  <si>
    <t>Universidad Autónoma de Chihuahua</t>
  </si>
  <si>
    <t>22101843- FAMPOT-2023</t>
  </si>
  <si>
    <t>{meta1: {unidad_medida:Equipamiento, meta:10.0, meta_modificada:10.0}}</t>
  </si>
  <si>
    <t>{geo1: {cve_municipio:21, localidad:0, direccion:Km. 2.5 carretera a Rosales, Poniente, 33000 Delicias, Chih., lon:-105.50068, lat:28.18102}}</t>
  </si>
  <si>
    <t>{meta1: {unidad_medida:Equipamiento, avance:0.0}}</t>
  </si>
  <si>
    <t>CHH250102520928</t>
  </si>
  <si>
    <t>{ff1: {ciclo_recurso:2024, ramo:33, modalidad:I, prog_pres:8, tipo_recurso:FIDEICOMISOS, monto:437320.0, modificado:437320.0}}</t>
  </si>
  <si>
    <t>MOBILIARIO Y EQUIPO PARA GIMNASIO DE LA UTPAQUIME</t>
  </si>
  <si>
    <t>Universidad Tecnológica de Paquime</t>
  </si>
  <si>
    <t>2024-2K017D2-A-16320</t>
  </si>
  <si>
    <t>{meta1: {unidad_medida:Mobiliario y equipo, meta:201.0, meta_modificada:201.0}}</t>
  </si>
  <si>
    <t>{geo1: {cve_municipio:13, localidad:1, direccion:Niños Héroes S/N Colonia La Esperanza, Casas Grandes., lon:-107.965219, lat:30.380778}}</t>
  </si>
  <si>
    <t>{ctto1: {tipo_obra:Adquisiciones, numero_contrato:AD/EQGIM/UTPAQ-2025, contratista:CARLOS ROBERTO CASTAÑEDA PEÑA, convocante:UNIVERSIDAD TECNOLOGICA DE PAQUIME, monto:437320.0, importe_modificado:437320.0}}</t>
  </si>
  <si>
    <t>CHH240202396653</t>
  </si>
  <si>
    <t>CONSTRUCCION DE 1 AULA DE 3 ENTRE EJES EN PLANTA BAJA DE ESTRUCTURA U2-C EN SECUNDARIA TECNICA 93</t>
  </si>
  <si>
    <t>23708837</t>
  </si>
  <si>
    <t>{meta1: {unidad_medida:Metros Cuadrados, meta:77.76, meta_modificada:77.76}}</t>
  </si>
  <si>
    <t>{geo1: {cve_municipio:37, localidad:0, direccion:CALLE COSTA DE GOMERA ESQUINA CON AVENIDA FUNDADORES, COLONIA PARAJES DE SAN JOSE, lon:-106.3593306, lat:31.5396639}}</t>
  </si>
  <si>
    <t>{ctto1: {tipo_obra:Obra, numero_contrato:ICHIFE-051/2024, contratista:ARQ. JUAN FRANCISCO CASTRO CHAVEZ, convocante:INSTITUTO CHIHUAHUENSE DE INFRAESTRUCTURA FÍSICA EDUCATIVA, monto:1866867.88, importe_modificado:0.01}}</t>
  </si>
  <si>
    <t>{meta1: {unidad_medida:Metros Cuadrados, avance:77.76}}</t>
  </si>
  <si>
    <t>{2396653/proyecto_INICIO, 2396653/proyecto_PROCESO, 2396653/proyecto_FIN}</t>
  </si>
  <si>
    <t>CHH240202396656</t>
  </si>
  <si>
    <t>REHABILITACION DE MODULO DE SERVICIOS SANITARIOS EN PRIMARIA BENITO JUAREZ 2264</t>
  </si>
  <si>
    <t>26200683</t>
  </si>
  <si>
    <t>{meta1: {unidad_medida:Metros Cuadrados, meta:40.97, meta_modificada:40.97}}</t>
  </si>
  <si>
    <t>{geo1: {cve_municipio:62, localidad:0, direccion:DOMICILIO CONOCIDO,SAN FRANCISCO DEL MEZQUITAL, lon:-105.2785556, lat:27.9368806}}</t>
  </si>
  <si>
    <t>{ctto1: {tipo_obra:Obra, numero_contrato:ICHIFE-050/2024-R, contratista:CONSTRUCCIONES Y SERVICIOS GTG DE CHIHUAHUA, SA DE CV, convocante:INSTITUTO CHIHUAHUENSE DE INFRAESTRUCTURA FISICA EDUCATIVA, monto:688862.0, importe_modificado:688862.0}}</t>
  </si>
  <si>
    <t>{meta1: {unidad_medida:Metros Cuadrados, avance:40.97}}</t>
  </si>
  <si>
    <t>{2396656/proyecto_FIN}</t>
  </si>
  <si>
    <t>CHH240302443151</t>
  </si>
  <si>
    <t>CONSTRUCCION DE 1 AULA DE ESTRUCTURA 751 EN PRIMARIA ALGODONEROS 2080</t>
  </si>
  <si>
    <t>FAMR - 08EPR0166W - 22101845</t>
  </si>
  <si>
    <t>{meta1: {unidad_medida:Metros Cuadrados, meta:48.0, meta_modificada:48.0}}</t>
  </si>
  <si>
    <t>{geo1: {cve_municipio:21, localidad:0, direccion:AVENIDA 3A SUR, COLONIA CENTRO, lon:-105.4722528, lat:28.1891972}}</t>
  </si>
  <si>
    <t>{ctto1: {tipo_obra:Obra, numero_contrato:ICHIFE-059/2024, contratista:CONSTRUCCIONES Y PRODUCTOS AISLANTES, S.A. DE C.V., convocante:INSTITUTO CHIHUAHUENSE DE INFRAESTRUCTURA FISICA EDUCATIVA, monto:869103.18, importe_modificado:869103.18}}</t>
  </si>
  <si>
    <t>{meta1: {unidad_medida:Metros Cuadrados, avance:48.0}}</t>
  </si>
  <si>
    <t>{2443151/proyecto_PROCESO, 2443151/proyecto_FIN}</t>
  </si>
  <si>
    <t>CHH240402517335</t>
  </si>
  <si>
    <t>{ff1: {ciclo_recurso:2024, ramo:33, modalidad:I, prog_pres:8, tipo_recurso:FIDEICOMISOS, monto:1729976.0, modificado:1729976.0}}</t>
  </si>
  <si>
    <t>REHABILITACIÓN Y SUMINISTRO DE SISTEMA DE CLIMATIZACION</t>
  </si>
  <si>
    <t>Universidad Politécnica de Chihuahua</t>
  </si>
  <si>
    <t>{meta1: {unidad_medida:Equipamiento, meta:37.0, meta_modificada:37.0}}</t>
  </si>
  <si>
    <t>{geo1: {cve_municipio:19, localidad:0, direccion:AV. TEOFILO BORUNDA ORTIZ 13200 CP 31220, lon:-106.13566, lat:28.58851}, geo2: {cve_municipio:19, localidad:0, direccion:AV. TEOFILO BORUNDA 13200 CP 31220, lon:-106.13566, lat:28.58849}, geo3: {cve_municipio:19, localidad:0, direccion:TEOFILO BORUNDA 13200, lon:-106.13566, lat:28.5885}}</t>
  </si>
  <si>
    <t>{meta1: {unidad_medida:Equipamiento, avance:37.0}}</t>
  </si>
  <si>
    <t>{2517335/proyecto_INICIO, 2517335/proyecto_FIN, 2517335/proyecto_PROCESO, 2517335/proyecto_FIN}</t>
  </si>
  <si>
    <t>CHH240402513063</t>
  </si>
  <si>
    <t>{ff1: {ciclo_recurso:2023, ramo:33, modalidad:I, prog_pres:7, tipo_recurso:FIDEICOMISOS, monto:2022431.27, modificado:2022431.27}}</t>
  </si>
  <si>
    <t>INSTALACION ELECTRICA EN PRIMARIA 5 DE MAYO</t>
  </si>
  <si>
    <t>FAMREM - 08DPR1524A - 22901568</t>
  </si>
  <si>
    <t>{meta1: {unidad_medida:Piezas, meta:188.0, meta_modificada:188.0}}</t>
  </si>
  <si>
    <t>{geo1: {cve_municipio:29, localidad:0, direccion:BABORIGAME, lon:-107.271875, lat:26.429275}}</t>
  </si>
  <si>
    <t>{meta1: {unidad_medida:Piezas, avance:0.0}}</t>
  </si>
  <si>
    <t>CHH240302443188</t>
  </si>
  <si>
    <t>CONSTRUCCION DE BARDA EN JARDIN DE NIÑOS ROBERTO FIERRO</t>
  </si>
  <si>
    <t>FAMR - 08DJN2287F - 21910970</t>
  </si>
  <si>
    <t>{meta1: {unidad_medida:Metros Cuadrados, meta:90.0, meta_modificada:90.0}}</t>
  </si>
  <si>
    <t>{geo1: {cve_municipio:19, localidad:0, direccion:RANCHO DE EN MEDIO, ESTACION MULLER, lon:-105.9793417, lat:28.7068056}}</t>
  </si>
  <si>
    <t>{ctto1: {tipo_obra:Obra, numero_contrato:ICHIFE-060/2024-R, contratista:CONSTRUCCIONES Y PRODUCTOS AISLANTES, S.A. DE C.V., convocante:INSTITUTO CHIHUAHUENSE DE INFRAESTRUCTURA FISICA EDUCATIVA, monto:378328.73, importe_modificado:378328.73}}</t>
  </si>
  <si>
    <t>{meta1: {unidad_medida:Metros Cuadrados, avance:90.0}}</t>
  </si>
  <si>
    <t>{2443188/proyecto_INICIO, 2443188/proyecto_PROCESO, 2443188/proyecto_FIN}</t>
  </si>
  <si>
    <t>CHH240302441680</t>
  </si>
  <si>
    <t>CONSTRUCCION DE BARDA EN JARDIN DE NIÑOS IZCALLI</t>
  </si>
  <si>
    <t>FAMR - 08DJN2023X - 23708844</t>
  </si>
  <si>
    <t>{meta1: {unidad_medida:Metros Cuadrados, meta:196.37, meta_modificada:196.37}}</t>
  </si>
  <si>
    <t>{geo1: {cve_municipio:37, localidad:0, direccion:CALLE TEPANECAS, COLONIA AZTECAS, lon:-106.4732972, lat:31.6875556}}</t>
  </si>
  <si>
    <t>{ctto1: {tipo_obra:Obra, numero_contrato:ICHIFE-137/2024-R, contratista:CONSTRUCCIONES E INGENIERIA PASO DEL NORTE, S.A DE C.V., convocante:INSTITUTO CHIHUAHUENSE DE INFRAESTRUCTURA FISICA EDUCATIVA, monto:471429.09, importe_modificado:471429.09}}</t>
  </si>
  <si>
    <t>{meta1: {unidad_medida:Metros Cuadrados, avance:196.37}}</t>
  </si>
  <si>
    <t>{2441680/proyecto_FIN}</t>
  </si>
  <si>
    <t>CHH240302441681</t>
  </si>
  <si>
    <t>REHABILITACION ELECTRICA EN JARDIN DE NIÑOS MARGARITA MAZA DE JUAREZ 1118</t>
  </si>
  <si>
    <t>FAMR - 08EJN0112B -24800528</t>
  </si>
  <si>
    <t>{meta1: {unidad_medida:Metros lineales, meta:246.0, meta_modificada:246.0}}</t>
  </si>
  <si>
    <t>{geo1: {cve_municipio:48, localidad:0, direccion:CALLE LOPEZ MATEOS, COLONIA LA PLAZA, CRUCES, lon:-107.3934808, lat:29.4359972}}</t>
  </si>
  <si>
    <t>{ctto1: {tipo_obra:Obra, numero_contrato:ICHIFE-138/2024-R, contratista:ARQ. ROBERTO VILLARREAL LOYA, convocante:INSTITUTO CHIHUAHUENSE DE INFRAESTRUCTURA FISICA EDUCATIVA, monto:262798.4, importe_modificado:262798.4}}</t>
  </si>
  <si>
    <t>{meta1: {unidad_medida:Metros lineales, avance:246.0}}</t>
  </si>
  <si>
    <t>{2441681/proyecto_FIN}</t>
  </si>
  <si>
    <t>CHH240302441686</t>
  </si>
  <si>
    <t>CONEXIÓN DE RED SANITARIA A RED MUNICIPAL EN JARDIN DE NIÑOS ANGEL TRIAS 1050</t>
  </si>
  <si>
    <t>FAMR - 08EJN0131Q - 21910967</t>
  </si>
  <si>
    <t>{meta1: {unidad_medida:Metros lineales, meta:50.0, meta_modificada:50.0}}</t>
  </si>
  <si>
    <t>{geo1: {cve_municipio:19, localidad:0, direccion:HEROICO COLEGIO MILITAR Y FERNANDO MONTES DE OCA, COLONIA NOMBRE DE DIOS, lon:-106.0834, lat:28.6872056}}</t>
  </si>
  <si>
    <t>{ctto1: {tipo_obra:Obra, numero_contrato:ICHIFE-116/2024-R, contratista:ARQ. MARÍA ROSA BARRÓN LUJÁN, convocante:INSTITUTO CHIHUAHUENSE DE INFRAESTRUCTURA FÍSICA EDUCATIVA, monto:152079.03, importe_modificado:152079.03}}</t>
  </si>
  <si>
    <t>{meta1: {unidad_medida:Metros lineales, avance:50.0}}</t>
  </si>
  <si>
    <t>{2441686/proyecto_FIN}</t>
  </si>
  <si>
    <t>CHH240302443199</t>
  </si>
  <si>
    <t>CONSTRUCCION DE 1 AULA DE ESTRUCTURA 751 EN PRIMARIA LAURENCIO GALLEGOS JIMENEZ</t>
  </si>
  <si>
    <t>FAMR - 08DPR2639I - 23708840</t>
  </si>
  <si>
    <t>{geo1: {cve_municipio:37, localidad:0, direccion:CALLE PUERTA DEL SOL, COLONIA JARDINES DE ROMA, lon:-106.3666194, lat:31.5292944}}</t>
  </si>
  <si>
    <t>{ctto1: {tipo_obra:Obra, numero_contrato:ICHIFE-061/2024, contratista:EDIFICACIONES DE CHIHUAHUA, SA DE CV, convocante:INSTITUTO CHIHUAHUENSE DE INFRAESTRUCTURA FÍSICA EDUCATIVA, monto:889237.64, importe_modificado:0.01}}</t>
  </si>
  <si>
    <t>{2443199/proyecto_INICIO, 2443199/proyecto_FIN}</t>
  </si>
  <si>
    <t>CHH240302443204</t>
  </si>
  <si>
    <t>CONSTRUCCION DE BARDA EN PRIMARIA IGNACIO M. ALTAMIRANO</t>
  </si>
  <si>
    <t>FAMR - 08DPR0225W - 23202110</t>
  </si>
  <si>
    <t>{meta1: {unidad_medida:Metros Cuadrados, meta:331.2, meta_modificada:331.2}}</t>
  </si>
  <si>
    <t>{geo1: {cve_municipio:32, localidad:0, direccion:CALLE RAUL SOTO REYES, COLONIA P.R.I., lon:-105.7025167, lat:26.9396056}}</t>
  </si>
  <si>
    <t>{ctto1: {tipo_obra:Obra, numero_contrato:ICHIFE-062/2024-R, contratista:DICOVIT, S.A. DE C. V., convocante:INSTITUTO CHIHUAHUENSE DE INFRAESTRUCTURA FÍSICA EDUCATIVA, monto:1647736.23, importe_modificado:1647736.23}}</t>
  </si>
  <si>
    <t>{meta1: {unidad_medida:Metros Cuadrados, avance:331.2}}</t>
  </si>
  <si>
    <t>{2443204/proyecto_FIN}</t>
  </si>
  <si>
    <t>CHH240302443219</t>
  </si>
  <si>
    <t>REHABILITACIONES GENERALES EN JARDIN DE NIÑOS 12 DE OCTUBRE 1105</t>
  </si>
  <si>
    <t>FAMR - 08EJN0091F - 25200822</t>
  </si>
  <si>
    <t>{geo1: {cve_municipio:52, localidad:0, direccion:CALLE 5a, COLONIA CONSTITUCION, lon:-104.416497, lat:29.555614}}</t>
  </si>
  <si>
    <t>{ctto1: {tipo_obra:Obra, numero_contrato:ICHIFE-058/2024-R, contratista:ING. ALEJANDRO ARIZMENDI ARMENDÁRIZ, convocante:INSTITUTO CHIHUAHUENSE DE INFRAESTRUCTURA FÍSICA EDUCATIVA, monto:472076.96, importe_modificado:472076.96}}</t>
  </si>
  <si>
    <t>{2443219/proyecto_INICIO, 2443219/proyecto_FIN}</t>
  </si>
  <si>
    <t>CHH240202402008</t>
  </si>
  <si>
    <t>{ff1: {ciclo_recurso:2024, ramo:33, modalidad:I, prog_pres:8, tipo_recurso:FIDEICOMISOS, monto:3450000.0, modificado:3450000.0}}</t>
  </si>
  <si>
    <t>RECONSTRUCCION DE EXPLANADA DE LA ENTRADA DEL PLANTEL EN CENTRO DE BACHILLERATO TECNOLOGICO INDUSTRIAL Y DE SERVICIOS NUM. 158</t>
  </si>
  <si>
    <t>C-CIEN-08DCT0002Y-13-2024</t>
  </si>
  <si>
    <t>{meta1: {unidad_medida:Metros Cuadrados, meta:300.0, meta_modificada:300.0}}</t>
  </si>
  <si>
    <t>{geo1: {cve_municipio:19, localidad:0, direccion:Calle de los Eucaliptos Num. Ext. 2900, lon:-106.156215, lat:28.572905}}</t>
  </si>
  <si>
    <t>CHH240402511949</t>
  </si>
  <si>
    <t>{ff1: {ciclo_recurso:2023, ramo:33, modalidad:I, prog_pres:7, tipo_recurso:FIDEICOMISOS, monto:2511600.0, modificado:2511600.0}}</t>
  </si>
  <si>
    <t>REHABILITACION DE SERVICIOS SANITARIOS Y OBRA EXTERIOR EN PRIMARIA JOSE MARIA MORELOS Y PAVON 2336</t>
  </si>
  <si>
    <t>C-CIEN-08EPR0085L-5-2024 - FAMP</t>
  </si>
  <si>
    <t>{meta1: {unidad_medida:Metros Cuadrados, meta:313.95, meta_modificada:313.95}}</t>
  </si>
  <si>
    <t>{geo1: {cve_municipio:2, localidad:0, direccion: Calle Carmen Serdan Francisco Villa, Juan Aldama, lon:-105.916543, lat:28.838417}}</t>
  </si>
  <si>
    <t>CHH240302441086</t>
  </si>
  <si>
    <t>Nuevo Casas Grandes</t>
  </si>
  <si>
    <t>CHH240402516603</t>
  </si>
  <si>
    <t>{ff1: {ciclo_recurso:2024, ramo:33, modalidad:I, prog_pres:7, tipo_recurso:FEDERALES (APORTACIONES, SUBSIDIOS Y CONVENIOS), monto:2961179.87, modificado:2961179.87}}</t>
  </si>
  <si>
    <t>CONSTRUCCION DE AUDITORIO PRIMERA ETAPA ESCUELA SECUNDARIA FEDERAL ES 60 PROF. VICTORINO PEREZ CERVANTES</t>
  </si>
  <si>
    <t>Coronado</t>
  </si>
  <si>
    <t>Municipio de Coronado</t>
  </si>
  <si>
    <t>FAMR 08DES0036X 21400251</t>
  </si>
  <si>
    <t>{meta1: {unidad_medida:Metros cúbicos, meta:489.0, meta_modificada:489.0}}</t>
  </si>
  <si>
    <t>{geo1: {cve_municipio:14, localidad:1, direccion:AVENIDA ZARAGOZA CIUDAD JOSÉ ESTEBAN CORONADO, 33990 JOSÉ ESTEBAN CORONADO, CORONADO CHIHUAHUA ENTRE CALLE 20 DE NOVIEMBRE Y CALLE VICENTE GUERRERO, CALLE SAN FRANCISCO ESCUELA SECUNDARIA FEDERAL, lon:-105.1602479, lat:26.7388661}}</t>
  </si>
  <si>
    <t>{ctto1: {tipo_obra:Obra, numero_contrato:CONTRATO N° 01/PROGRAMA DE INFRAESTRUCTURA EDUCATIVA BASICA/FISM 2024, contratista:ING. LUIS CARLOS BUENO GARDEA, convocante:MUNICIPIO DE CORONADO, monto:3186615.12, importe_modificado:3186615.12}}</t>
  </si>
  <si>
    <t>{2516603/proyecto_INICIO, 2516603/proyecto_PROCESO}</t>
  </si>
  <si>
    <t>CHH240302443227</t>
  </si>
  <si>
    <t>CONSTRUCCION DE 1 AULA DE 3 ENTRE EJES DE ESTRUCTURA U1-C EN SECUNDARIA FEDERAL 21</t>
  </si>
  <si>
    <t>FAMR - 08DES0118G - 23708839</t>
  </si>
  <si>
    <t>{geo1: {cve_municipio:37, localidad:0, direccion:CALLE PUERTO ALICANTE, COLONIA CERRADA DE ORIENTE, lon:-106.3523417, lat:31.5905889}}</t>
  </si>
  <si>
    <t>{ctto1: {tipo_obra:Obra, numero_contrato:ICHIFE-056/2024, contratista:DISEÑO EN ORDENAMIENTO TERRITORIAL, S. DE R.L. DE C.V., convocante:INSTITUTO CHIHUAHUENSE DE INFRAESTRUCTURA FÍSICA EDUCATIVA, monto:1588915.1, importe_modificado:0.01}}</t>
  </si>
  <si>
    <t>{2443227/proyecto_INICIO, 2443227/proyecto_FIN}</t>
  </si>
  <si>
    <t>CHH240302443322</t>
  </si>
  <si>
    <t>REHABILITACION ELECTRICA Y AREA RECREATIVA EN JARDIN DE NIÑOS GUILLERMO GRIMM</t>
  </si>
  <si>
    <t>FAMR - 08DJN0859Q - 21910974</t>
  </si>
  <si>
    <t>{meta1: {unidad_medida:Metros lineales, meta:785.75, meta_modificada:785.75}}</t>
  </si>
  <si>
    <t>{geo1: {cve_municipio:19, localidad:0, direccion:CALLE JESUS ROMERO, COLONIA INFONAVIT SAUCITO, lon:-106.1221472, lat:28.6697139}}</t>
  </si>
  <si>
    <t>{ctto1: {tipo_obra:Obra, numero_contrato:ICHIFE-068/2024-R, contratista:TRABCOM CONSTRUCTORA, S.A. DE C.V, convocante:INSTITUTO CHIHUAHUENSE DE INFRAESTRUCTURA FÍSICA EDUCATIVA, monto:659203.44, importe_modificado:659203.44}}</t>
  </si>
  <si>
    <t>{meta1: {unidad_medida:Metros lineales, avance:785.75}}</t>
  </si>
  <si>
    <t>{2443322/proyecto_PROCESO, 2443322/proyecto_FIN}</t>
  </si>
  <si>
    <t>CHH240302441690</t>
  </si>
  <si>
    <t>REHABILITACION DE TECHOS EN JARDIN DE NIÑOS PEDRO ALVARADO TORRES</t>
  </si>
  <si>
    <t>FAMR - 08DJN2079Z - 23708845</t>
  </si>
  <si>
    <t>{geo1: {cve_municipio:37, localidad:0, direccion:CALLE NOPAL SUR, COLONIA COLINAS DEL NORTE, lon:-106.4657222, lat:31.6156389}}</t>
  </si>
  <si>
    <t>{ctto1: {tipo_obra:Obra, numero_contrato:ICHIFE-091/2024-R, contratista:ARQ. GERARDO LOYA HERRERA, convocante:INSTITUTO CHIHUAHUENSE DE INFRAESTRUCTURA FÍSICA EDUCATIVA, monto:1049648.89, importe_modificado:0.01}}</t>
  </si>
  <si>
    <t>{2441690/proyecto_PROCESO, 2441690/proyecto_FIN}</t>
  </si>
  <si>
    <t>CHH240302443332</t>
  </si>
  <si>
    <t>TERMINACION DE 2 EDIFICIOS U2-C Y CONEXIÓN DE SERVICIOS ELECTRICOS E HIDROSANITARIOS EN SECUNDARIA ESTATAL 3029 GUADALUPE VICTORIA</t>
  </si>
  <si>
    <t>FAMR - 08EES0115I - 24000536</t>
  </si>
  <si>
    <t>{geo1: {cve_municipio:40, localidad:0, direccion:CALLE VICENTE GUERRERO, COLONIA CENTRO, lon:-108.1371444, lat:29.1871278}}</t>
  </si>
  <si>
    <t>{ctto1: {tipo_obra:Obra, numero_contrato:ICHIFE-070/2024, contratista:CANTABRIA EVENTOS Y SERVICIOS, S.A. DE C.V., convocante:INSTITUTO CHIHUAHUENSE DE INFRAESTRUCTURA FISICA EDUCATIVA, monto:4630041.26, importe_modificado:4630041.26}}</t>
  </si>
  <si>
    <t>{2443332/proyecto_PROCESO, 2443332/proyecto_FIN}</t>
  </si>
  <si>
    <t>CHH240302441696</t>
  </si>
  <si>
    <t>REHABILITACION DE RED SANITARIA EN SECUNDARIA TECNICA 80</t>
  </si>
  <si>
    <t>FAMR - 08DST0082A - 23708846</t>
  </si>
  <si>
    <t>{meta1: {unidad_medida:Metros lineales, meta:70.0, meta_modificada:70.0}}</t>
  </si>
  <si>
    <t>{geo1: {cve_municipio:37, localidad:0, direccion:CALLE PALACIO DE MITLA, TORRES DEL SUR, lon:-106.38369444, lat:31.6251111}}</t>
  </si>
  <si>
    <t>{ctto1: {tipo_obra:Obra, numero_contrato:ICHIFE-133/2024-R, contratista:CONSTRUCCIONES E INGENIERIA PASO DEL NORTE, S.A DE C.V., convocante:INSTITUTO CHIHUAHUENSE DE INFRAESTRUCTURA FISICA EDUCATIVA, monto:130896.3, importe_modificado:130896.3}}</t>
  </si>
  <si>
    <t>{meta1: {unidad_medida:Metros lineales, avance:70.0}}</t>
  </si>
  <si>
    <t>CHH240302441722</t>
  </si>
  <si>
    <t>CONEXIÓN ELECTRICA DE SUBESTACION EXISTENTE EN PRIMARIA LUIS RAMIREZ</t>
  </si>
  <si>
    <t>FAMR - 08DPR0283M - 23708851</t>
  </si>
  <si>
    <t>{meta1: {unidad_medida:Metros lineales, meta:22.89, meta_modificada:22.89}}</t>
  </si>
  <si>
    <t>{geo1: {cve_municipio:37, localidad:0, direccion:CALLE R. OGARRIO Y MARIANO ESCOBEDO, COLONIA MONTERREY, lon:-106.489606, lat:31.724612}}</t>
  </si>
  <si>
    <t>{ctto1: {tipo_obra:Obra, numero_contrato:ICHIFE-073/2024-R, contratista:GRUPO HAGEO SA DE CV, convocante:INSTITUTO CHIHUAHUENSE DE INFRAESTRUCTURA FÍSICA EDUCATIVA, monto:333614.29, importe_modificado:0.01}}</t>
  </si>
  <si>
    <t>{meta1: {unidad_medida:Metros lineales, avance:22.89}}</t>
  </si>
  <si>
    <t>{2441722/proyecto_PROCESO, 2441722/proyecto_FIN}</t>
  </si>
  <si>
    <t>CHH240402512423</t>
  </si>
  <si>
    <t>{ff1: {ciclo_recurso:2023, ramo:33, modalidad:I, prog_pres:8, tipo_recurso:FIDEICOMISOS, monto:1435200.0, modificado:1435200.0}}</t>
  </si>
  <si>
    <t>CONSTRUCCION DE 2 AULAS 753 MODIFICADA EN TELEBACHILLERATO COMUNITARIO 8089</t>
  </si>
  <si>
    <t>C-CIEN-08ETK0088B-16-2024</t>
  </si>
  <si>
    <t>{meta1: {unidad_medida:Metros Cuadrados, meta:96.0, meta_modificada:96.0}}</t>
  </si>
  <si>
    <t>{geo1: {cve_municipio:21, localidad:0, direccion:COLONIA ABRAHAM GONZALEZ (LA QUEMADA), lon:-105.406485, lat:28.204311}}</t>
  </si>
  <si>
    <t>{meta1: {unidad_medida:Metros Cuadrados, avance:78.27}}</t>
  </si>
  <si>
    <t>CHH240402511898</t>
  </si>
  <si>
    <t>{ff1: {ciclo_recurso:2023, ramo:33, modalidad:I, prog_pres:7, tipo_recurso:FIDEICOMISOS, monto:1725000.0, modificado:1725000.0}}</t>
  </si>
  <si>
    <t>REHABILITACIONES GENERALES EN CENTRO DE ATENCION MULTIPLE 2</t>
  </si>
  <si>
    <t>C-CIEN-08DML0002W-01-2024 - FAMP</t>
  </si>
  <si>
    <t>{meta1: {unidad_medida:Metros Cuadrados, meta:218.75, meta_modificada:218.75}}</t>
  </si>
  <si>
    <t>{geo1: {cve_municipio:11, localidad:0, direccion:SANTA ROSALIA DE CAMARGO, lon:-105.1811, lat:27.684079}}</t>
  </si>
  <si>
    <t>{meta1: {unidad_medida:Metros Cuadrados, avance:218.75}}</t>
  </si>
  <si>
    <t>CHH240402516711</t>
  </si>
  <si>
    <t>{ff1: {ciclo_recurso:2024, ramo:33, modalidad:I, prog_pres:7, tipo_recurso:FEDERALES (APORTACIONES, SUBSIDIOS Y CONVENIOS), monto:1360706.64, modificado:1360706.64}}</t>
  </si>
  <si>
    <t>CONSTRUCCIÓN DE TECHUMBRE METALICA ESCUELA PRIMARIA EMILIANO ZAPATA</t>
  </si>
  <si>
    <t>FAMR 08DPR0900G 21400250</t>
  </si>
  <si>
    <t>{meta1: {unidad_medida:Metros cúbicos, meta:540.0, meta_modificada:540.0}}</t>
  </si>
  <si>
    <t>{geo1: {cve_municipio:14, localidad:12, direccion:EJIDO EMILIANO ZAPATA, 33992 EMILIANO ZAPATA, CORONADO CHIHUAHUA ENTRE Y , ESCUELA PRIMARIA EMILIANO ZAPATA UBOCADA EN LOCALIDAD EMILIANO ZAPATA, DENTRO DEL MUNICIPIO DE CORONADO, CHIHUAHUA, lon:-105.13072508, lat:26.87534216}}</t>
  </si>
  <si>
    <t>{ctto1: {tipo_obra:Obra, numero_contrato:CONTRATO Nº OPC/02/2024, contratista:ING. LUIS CARLOS BUENO GARDEA, convocante:MUNICIPIO DE CORONADO, monto:1700883.3, importe_modificado:1700883.3}}</t>
  </si>
  <si>
    <t>{2516711/proyecto_INICIO, 2516711/proyecto_PROCESO}</t>
  </si>
  <si>
    <t>CHH250102520941</t>
  </si>
  <si>
    <t>{ff1: {ciclo_recurso:2023, ramo:33, modalidad:I, prog_pres:8, tipo_recurso:FIDEICOMISOS, monto:1200000.0, modificado:1200000.0}}</t>
  </si>
  <si>
    <t>rehabilitacion de cancha de futbol con pasto sistetico</t>
  </si>
  <si>
    <t>Universidad Tecnológica Paso del Norte</t>
  </si>
  <si>
    <t>001/2024/FAM2023-SUP</t>
  </si>
  <si>
    <t>{meta1: {unidad_medida:Metros lineales, meta:992.0, meta_modificada:992.0}}</t>
  </si>
  <si>
    <t>{geo1: {cve_municipio:37, localidad:0, direccion:pez lucio 10526 col puerto anapra, lon:-106.56247, lat:31.7668}}</t>
  </si>
  <si>
    <t>{ctto1: {tipo_obra:Adquisiciones, numero_contrato:001/2024/FAM2023-SUP, contratista:ANA ISABEL SANCHEZ LOPEZ, convocante:UNIVERSIDAD TECNOLOGICA PASO DEL NORTE, monto:1200000.0, importe_modificado:1200000.0}}</t>
  </si>
  <si>
    <t>CHH240302441728</t>
  </si>
  <si>
    <t>REHABILITACION ELECTRICA MENOR EN JARDIN DE NIÑOS ELOISA GARCIA BURUEL</t>
  </si>
  <si>
    <t>FAMR - 08DJN2081N - 23708848</t>
  </si>
  <si>
    <t>{meta1: {unidad_medida:Metros lineales, meta:373.0, meta_modificada:373.0}, meta2: {unidad_medida:Piezas, meta:9.0, meta_modificada:9.0}}</t>
  </si>
  <si>
    <t>{geo1: {cve_municipio:37, localidad:0, direccion:EJIDO JESUS CARRANZA, LA COLORADA, lon:-106.2352722, lat:31.4927417}}</t>
  </si>
  <si>
    <t>{ctto1: {tipo_obra:Obra, numero_contrato:ICHIFE-106/2024-R, contratista:GRUPO HAGEO, SA. DE C.V., convocante:INSTITUTO CHIHUAHUENSE DE INFRAESTRUCTURA FISICA EDUCATIVA, monto:302400.99, importe_modificado:302400.99}}</t>
  </si>
  <si>
    <t>{meta1: {unidad_medida:Metros lineales, avance:373.0}, meta2: {unidad_medida:Piezas, avance:9.0}}</t>
  </si>
  <si>
    <t>{2441728/proyecto_PROCESO, 2441728/proyecto_FIN}</t>
  </si>
  <si>
    <t>CHH240302443514</t>
  </si>
  <si>
    <t>REHABILITACIONES GENERALES EN CENTRO ESCOLAR REVOLUCION 2288</t>
  </si>
  <si>
    <t>FAMR - 08EPR0292T - 23708849</t>
  </si>
  <si>
    <t>{meta1: {unidad_medida:Metros lineales, meta:2023.0, meta_modificada:2023.0}, meta2: {unidad_medida:Piezas, meta:250.0, meta_modificada:250.0}}</t>
  </si>
  <si>
    <t>{geo1: {cve_municipio:37, localidad:0, direccion:CALLE RAFAEL VELARDE SUR, COLONIA CHAVEÑA, lon:-106.486, lat:31.7338611}}</t>
  </si>
  <si>
    <t>{ctto1: {tipo_obra:Obra, numero_contrato:ICHIFE-076/2024-R, contratista:GRUPO HAGEO, S.A. DE C.V., convocante:INSTITUTO CHIHUAHUENSE DE INFRAESTRUCTURA FÍSICA EDUCATIVA, monto:2434355.05, importe_modificado:0.01}}</t>
  </si>
  <si>
    <t>{meta1: {unidad_medida:Metros lineales, avance:2023.0}, meta2: {unidad_medida:Piezas, avance:250.0}}</t>
  </si>
  <si>
    <t>{2443514/proyecto_FIN}</t>
  </si>
  <si>
    <t>CHH240302441805</t>
  </si>
  <si>
    <t>CONSTRUCCION DE 1 AULA DE ESTRUCTURA 751 EN PRIMARIA JOSE VASCONCELOS 2620</t>
  </si>
  <si>
    <t>FAMR - 08EPR0685F - 21910995</t>
  </si>
  <si>
    <t>{geo1: {cve_municipio:19, localidad:0, direccion:CALLE DIEGO DE VELAZQUEZ, COLONIA MARMOL II, lon:-106.0369278, lat:28.6000222}}</t>
  </si>
  <si>
    <t>{ctto1: {tipo_obra:Obra, numero_contrato:ICHIFE-088/2024, contratista:GRUPO TICOSOM, S. DE R.L. DE C.V., convocante:INSTITUTO CHIHUAHUENSE DE INFRAESTRUCTURA FISICA EDUCATIVA, monto:1240372.27, importe_modificado:1240372.27}}</t>
  </si>
  <si>
    <t>{2441805/proyecto_PROCESO, 2441805/proyecto_FIN}</t>
  </si>
  <si>
    <t>CHH240302441811</t>
  </si>
  <si>
    <t>REHABILITACION DE TECHOS EN PRIMARIA MEXICO 68</t>
  </si>
  <si>
    <t>FAMR - 08DPR1397V - 23708853</t>
  </si>
  <si>
    <t>{geo1: {cve_municipio:37, localidad:0, direccion:CALLE CARLOS MARX, COLONIA MEXICO 68, lon:-106.4519639, lat:31.6843083}}</t>
  </si>
  <si>
    <t>{ctto1: {tipo_obra:Obra, numero_contrato:ICHIFE-080/2024-R, contratista:EMILIO RH, S DE R.L.M.I., convocante:INSTITUTO CHIHUAHUENSE DE INFRAESTRUCTURA FÍSICA EDUCATIVA, monto:1032789.5, importe_modificado:0.01}}</t>
  </si>
  <si>
    <t>{2441811/proyecto_PROCESO, 2441811/proyecto_FIN}</t>
  </si>
  <si>
    <t>CHH240402516754</t>
  </si>
  <si>
    <t>{ff1: {ciclo_recurso:2024, ramo:33, modalidad:I, prog_pres:7, tipo_recurso:FEDERALES (APORTACIONES, SUBSIDIOS Y CONVENIOS), monto:953384.55, modificado:953384.55}}</t>
  </si>
  <si>
    <t>CONSTRUCCIÓN DE BARDA PERIMETRAL ESCUELA PRIMARIA EMILIANO ZAPATA</t>
  </si>
  <si>
    <t>FAMR 08DPR0900G 21400252</t>
  </si>
  <si>
    <t>{meta1: {unidad_medida:Metros cúbicos, meta:836.0, meta_modificada:836.0}}</t>
  </si>
  <si>
    <t>{geo1: {cve_municipio:14, localidad:12, direccion:EJIDO EMILIANO ZAPATA, 33992 EMILIANO ZAPATA, CORONADO CHIHUAHUA ENTRE Y , ESCUELA PRIMARIA EMILIANO ZAPATA UBOCADA EN LOCALIDAD EMILIANO ZAPATA, DENTRO DEL MUNICIPIO DE CORONADO, CHIHUAHUA, lon:-105.13070335, lat:26.87529575}}</t>
  </si>
  <si>
    <t>{ctto1: {tipo_obra:Obra, numero_contrato:CONTRATO Nº OPC/03/2024, contratista:ING. LUIS CARLOS BUENO GARDEA, convocante:MUNICIPIO DE CORONADO, monto:1191730.69, importe_modificado:1191730.69}}</t>
  </si>
  <si>
    <t>{2516754/proyecto_INICIO, 2516754/proyecto_PROCESO}</t>
  </si>
  <si>
    <t>CHH240402512163</t>
  </si>
  <si>
    <t>Namiquipa</t>
  </si>
  <si>
    <t>Municipio de Namiquipa</t>
  </si>
  <si>
    <t>CHH240402512161</t>
  </si>
  <si>
    <t>CHH250102521258</t>
  </si>
  <si>
    <t>{ff1: {ciclo_recurso:2025, ramo:33, modalidad:I, prog_pres:5, tipo_recurso:FEDERALES (APORTACIONES, SUBSIDIOS Y CONVENIOS), monto:4400000.0, modificado:4400000.0}}</t>
  </si>
  <si>
    <t>Adquisición de equipo de transporte</t>
  </si>
  <si>
    <t>Juárez</t>
  </si>
  <si>
    <t>Municipio de Juárez</t>
  </si>
  <si>
    <t>2516003</t>
  </si>
  <si>
    <t>{meta1: {unidad_medida:Vehículos, meta:8.0, meta_modificada:8.0}}</t>
  </si>
  <si>
    <t>{geo1: {cve_municipio:37, localidad:1, direccion:Ignacio Ramírez 351 , lon:-106.460549, lat:31.7352117}}</t>
  </si>
  <si>
    <t>{meta1: {unidad_medida:Vehículos, avance:0.0}}</t>
  </si>
  <si>
    <t>CHH240102349835</t>
  </si>
  <si>
    <t>CONSTRUCCION DE DIRECCION DE ESTRUCTURA 751 EN PRIMARIA GONZALO A. REYES</t>
  </si>
  <si>
    <t>21910882</t>
  </si>
  <si>
    <t>{geo1: {cve_municipio:19, localidad:0, direccion:GUADALUPE GALLARDO, TABALAOPA, lon:-106.0174083, lat:28.667525}}</t>
  </si>
  <si>
    <t>{ctto1: {tipo_obra:Obra, numero_contrato:ICHIFE-013/2024, contratista:INSTITUTO CHIHUAHUENSE DE INFRAESTRUCTURA FISICA EDUCATIVA, convocante:ROBERTO VILLARREAL LOYA, monto:854856.0, importe_modificado:854856.0}}</t>
  </si>
  <si>
    <t>{2349835/proyecto_INICIO, 2349835/proyecto_PROCESO, 2349835/proyecto_FIN}</t>
  </si>
  <si>
    <t>CHH17170401046232</t>
  </si>
  <si>
    <t>{ff1: {ciclo_recurso:2017, ramo:33, modalidad:I, prog_pres:8, tipo_recurso:FEDERALES (APORTACIONES, SUBSIDIOS Y CONVENIOS), monto:300000.0, modificado:300000.0}}</t>
  </si>
  <si>
    <t>Emsad 09 Atascaderos (Fam 2017 Adosamiento Cafetería)</t>
  </si>
  <si>
    <t>COLEGIO DE ESTUDIOS CIENTÍFICOS Y TECNOLÓGICOS DEL ESTADO DE CHIHUAHUA (CECYTECH)</t>
  </si>
  <si>
    <t>-</t>
  </si>
  <si>
    <t>{meta1: {unidad_medida:Metros Cuadrados, meta:1.0, meta_modificada:1.0}}</t>
  </si>
  <si>
    <t>{geo1: {cve_municipio:29, localidad:0, direccion:-, lon:-106.964369, lat:26.094516}}</t>
  </si>
  <si>
    <t>{ctto1: {tipo_obra:Obra, numero_contrato:ICHIFE-163/17, contratista:CORPORATIVO INTEGRAL ARMICOVA S DE RL DE CV, convocante:INSTITUTO CHIHUAHUENSE DE INFRAESTRUCTURA FISICA EDUCATIVA, monto:288045.01, importe_modificado:}}</t>
  </si>
  <si>
    <t>{meta1: {unidad_medida:Metros Cuadrados, avance:1.0}}</t>
  </si>
  <si>
    <t>{1182021/proyecto_INICIO, 1182021/proyecto_PROCESO, 1182021/proyecto_FIN}</t>
  </si>
  <si>
    <t>CHH240402512030</t>
  </si>
  <si>
    <t>REHABILITACIONES GENERALES EN J.N. ANA MARIA BERLANGA DE MARTINEZ</t>
  </si>
  <si>
    <t>C-CIEN-08DJN2149D-09-2024</t>
  </si>
  <si>
    <t>{meta1: {unidad_medida:Metros Cuadrados, meta:215.0, meta_modificada:215.0}}</t>
  </si>
  <si>
    <t>{geo1: {cve_municipio:37, localidad:0, direccion:Calle Batalla de Torreon Miguel Henriquez Guzman, Juárez, lon:-106.465748, lat:31.653461}}</t>
  </si>
  <si>
    <t>CHH240402512167</t>
  </si>
  <si>
    <t>Cuauhtémoc</t>
  </si>
  <si>
    <t>CHH240402468108</t>
  </si>
  <si>
    <t>ESCUELA PRIMARIA EMILIANO ZAPATA CLAVE 08DPR0900G, LOCALIDAD EMILIANO ZAPATA, JOSE ESTEBAN CORONADO, CONSTRUCCION DE BARDA PERIMETRAL - 395489</t>
  </si>
  <si>
    <t>395489</t>
  </si>
  <si>
    <t>{meta1: {unidad_medida:Metros Cuadrados, meta:440.0, meta_modificada:440.0}}</t>
  </si>
  <si>
    <t>{geo1: {cve_municipio:14, localidad:12, direccion:EJIDO EMILIANO ZAPATA, 33992 EMILIANO ZAPATA, CORONADO CHIHUAHUA ENTRE Y , ESCUELA PRIMARIA EMILIANO ZAPATA EN EJIDO EMILIANO ZAPATA DENTRO DEL MUNICIPIO DE CORONADO CHIHUAHUA, lon:-105.13070335, lat:26.87529575}}</t>
  </si>
  <si>
    <t>{2468108/proyecto_INICIO, 2468108/proyecto_PROCESO}</t>
  </si>
  <si>
    <t>CHH240102349837</t>
  </si>
  <si>
    <t>CONSTRUCCION DE 1 AULA ADOSADA CON SERVICIO SANITARIO INTEGRADO DE ESTRUCTURA 751 Y CONSTRUCCION 1 SERVICIO SANITARIO EN OLADO DE DIRECCION DE ESTRUCTURA 751 EN JARDIN DE NIÑOS GLORIA ARELLANO ROCHA</t>
  </si>
  <si>
    <t>22101830</t>
  </si>
  <si>
    <t>{meta1: {unidad_medida:Metros Cuadrados, meta:53.16, meta_modificada:53.16}}</t>
  </si>
  <si>
    <t>{geo1: {cve_municipio:21, localidad:0, direccion:CALLE TEHUANTEPEC, FRACCIONAMIENTO VALLE DE MONTEALBAN, lon:-105.4351667, lat:28.2068222}}</t>
  </si>
  <si>
    <t>{ctto1: {tipo_obra:Obra, numero_contrato:ICHIFE-014/2024, contratista:DISEÑO EN ORDENAMIENTO TERRITORIAL, S. DE R.L. DE C.V., convocante:INSTITUTO CHIHUAHUENSE DE INFRAESTRUCTURA FÍSICA EDUCATIVA, monto:1042616.26, importe_modificado:1042616.26}}</t>
  </si>
  <si>
    <t>{meta1: {unidad_medida:Metros Cuadrados, avance:53.16}}</t>
  </si>
  <si>
    <t>{2349837/proyecto_FIN, 2349837/proyecto_PROCESO}</t>
  </si>
  <si>
    <t>CHH240102349838</t>
  </si>
  <si>
    <t>CONSTRUCCION DE EDIFICIO ADMINISTRATIVO E 4 ENTRE EJES DE ESTRUCTURA U1-C EN SECUNDARIA GENERAL FEDERAL GENARO HERMOSILLO GUITIERREZ</t>
  </si>
  <si>
    <t>20200712</t>
  </si>
  <si>
    <t>{meta1: {unidad_medida:Metros Cuadrados, meta:103.68, meta_modificada:103.68}}</t>
  </si>
  <si>
    <t>{geo1: {cve_municipio:2, localidad:0, direccion:KILOMETRO 6 CARRETERA ALDAMA, lon:-105.9745139, lat:28.7586639}}</t>
  </si>
  <si>
    <t>{ctto1: {tipo_obra:Obra, numero_contrato:ICHIFE-015/2024, contratista:INSTITUTO CHIHUAHUENSE DE INFRAESTRUCTURA FISICA EDUCATIVA, convocante:CONSTRUCCIONES Y SERVICIOS DE CHIHUAHUA GTG, S.A DE C.V., monto:2392244.94, importe_modificado:2392244.94}}</t>
  </si>
  <si>
    <t>{meta1: {unidad_medida:Metros Cuadrados, avance:103.68}}</t>
  </si>
  <si>
    <t>{2349838/proyecto_INICIO, 2349838/proyecto_PROCESO, 2349838/proyecto_FIN}</t>
  </si>
  <si>
    <t>CHH240102349842</t>
  </si>
  <si>
    <t>AUMENTO DE ALTURA EN BARDA EN PRIMARIA CHIHUAHUA 2000</t>
  </si>
  <si>
    <t>21910891</t>
  </si>
  <si>
    <t>{meta1: {unidad_medida:Metros lineales, meta:82.0, meta_modificada:82.0}}</t>
  </si>
  <si>
    <t>{geo1: {cve_municipio:19, localidad:0, direccion:SIMON SARLAT NAVA, COLONIA INFONAVIT CHIHUAHUA 2, lon:-106.1232917, lat:28.7279028}}</t>
  </si>
  <si>
    <t>{ctto1: {tipo_obra:Obra, numero_contrato:ICHIFE-094/2024-R, contratista:ROJUA INGENIERÍA Y CONSTRUCCIÓN,  S. DE R.L. DE C.V., convocante:INSTITUTO CHIHUAHUENSE DE INFRAESTRUCTURA FISICA EDUCATIVA, monto:84244.16, importe_modificado:84244.16}}</t>
  </si>
  <si>
    <t>{meta1: {unidad_medida:Metros lineales, avance:82.0}}</t>
  </si>
  <si>
    <t>{2349842/proyecto_FIN}</t>
  </si>
  <si>
    <t>CHH240402512169</t>
  </si>
  <si>
    <t>CHH240402512399</t>
  </si>
  <si>
    <t>{ff1: {ciclo_recurso:2023, ramo:33, modalidad:I, prog_pres:8, tipo_recurso:FIDEICOMISOS, monto:1610000.0, modificado:1610000.0}}</t>
  </si>
  <si>
    <t>CONSTRUCCION DE 2 AULAS MODICADAS 751 EN TELEBACHILLERATO 86149</t>
  </si>
  <si>
    <t>C-CIEN-08ETH0122E-14-2024 -FAMP</t>
  </si>
  <si>
    <t>{geo1: {cve_municipio:17, localidad:0, direccion:Calle 66 1/2, Cuauhtémoc, lon:-106.895035, lat:28.386063}}</t>
  </si>
  <si>
    <t>{meta1: {unidad_medida:Metros Cuadrados, avance:96.0}}</t>
  </si>
  <si>
    <t>CHH240402491966</t>
  </si>
  <si>
    <t>{ff1: {ciclo_recurso:2024, ramo:33, modalidad:I, prog_pres:4, tipo_recurso:FEDERALES (APORTACIONES, SUBSIDIOS Y CONVENIOS), prog_estatal_mun:FAIS municipal, monto:1665283.77, modificado:1661334.38}}</t>
  </si>
  <si>
    <t>REHABILITACIÓN DE ALUMBRADO PUBLICO EN VIALIDAD JOSE MARIANO JIMÉNEZ - 447226</t>
  </si>
  <si>
    <t>Urbanización</t>
  </si>
  <si>
    <t>447226</t>
  </si>
  <si>
    <t>{meta1: {unidad_medida:Piezas, meta:116.0, meta_modificada:116.0}}</t>
  </si>
  <si>
    <t>{geo1: {cve_municipio:36, localidad:1, direccion:AVENIDA JOSE MARIANO JIMENEZ INTERIOR SN CIUDAD GUADALUPE VICTORIA, 33985 JOSÉ MARIANO JIMÉNEZ, JIMÉNEZ CHIHUAHUA ENTRE CALLE CRISTOBAL COLON Y , CALLE PORTES GIL AV. JOSÉ MARIANO JIMÉNEZ ENTRE CALLE COLÓN Y MAQUILADORA LEVITO, lon:-104.90267806, lat:27.12701596}}</t>
  </si>
  <si>
    <t>{ctto1: {tipo_obra:Obra, numero_contrato:OP/02-24-24/2024/FAISM 2024, contratista:JOSÉ FEDERICO OLIVAS IRIGOYEN, convocante:MUNICIPIO DE JIMÉNEZ, monto:1661334.38, importe_modificado:1661334.38}}</t>
  </si>
  <si>
    <t>{meta1: {unidad_medida:Piezas, avance:116.0}}</t>
  </si>
  <si>
    <t>{2491966/proyecto_INICIO, 2491966/proyecto_PROCESO, 2491966/proyecto_FIN}</t>
  </si>
  <si>
    <t>CHH230202233829</t>
  </si>
  <si>
    <t>{ff1: {ciclo_recurso:2022, ramo:33, modalidad:I, prog_pres:8, tipo_recurso:FEDERALES (APORTACIONES, SUBSIDIOS Y CONVENIOS), monto:237794.0, modificado:241743.09}}</t>
  </si>
  <si>
    <t>REHABILITACION DE FACHADA DE ENTRADA PRINCIPAL DE LA UNIVERSIDAD</t>
  </si>
  <si>
    <t>Programa de Inversión de Mantenimiento</t>
  </si>
  <si>
    <t>Universidad Tecnológica de Chihuahua Sur</t>
  </si>
  <si>
    <t>439</t>
  </si>
  <si>
    <t>{meta1: {unidad_medida:Metros Cuadrados, meta:165.0, meta_modificada:165.0}}</t>
  </si>
  <si>
    <t>{geo1: {cve_municipio:19, localidad:1, direccion:KM 3 CARR. CHIH-ALDAMA S/N, lon:-106.03571, lat:28.66134}}</t>
  </si>
  <si>
    <t>{ctto1: {tipo_obra:Servicios, numero_contrato:UTCHSUR/J/12/2023, contratista:LUIS ROBERTO OLIVAS OLIVAS, convocante:UNIVERSIDAD TECNOLÓGICA DE CHIHUAHUA SUR, monto:236500.0, importe_modificado:236500.0}}</t>
  </si>
  <si>
    <t>{meta1: {unidad_medida:Metros Cuadrados, avance:100.0}}</t>
  </si>
  <si>
    <t>{2233829/proyecto_INICIO, 2233829/proyecto_PROCESO}</t>
  </si>
  <si>
    <t>CHH00180101069988</t>
  </si>
  <si>
    <t>Otros Proyectos</t>
  </si>
  <si>
    <t>{meta1: {unidad_medida:Otros, meta:1.0, meta_modificada:1.0}}</t>
  </si>
  <si>
    <t>CHH240402516181</t>
  </si>
  <si>
    <t>REHABILITACIONES GENERALES EN PRIMARIA ELISA GRIENSEN</t>
  </si>
  <si>
    <t>FAMR - 08DPR2599Y - ICHIFE-123/2024-R</t>
  </si>
  <si>
    <t>{meta1: {unidad_medida:Metros Cuadrados, meta:50.0, meta_modificada:50.0}}</t>
  </si>
  <si>
    <t>{geo1: {cve_municipio:4, localidad:0, direccion:AVENIDA CENTRAL PUNTA DE ORIENTE, SANTA EULALIA, lon:-105.941126, lat:28.657614}}</t>
  </si>
  <si>
    <t>{ctto1: {tipo_obra:Obra, numero_contrato:ICHIFE-123/2024-R, contratista:CONSTRUCCIONES Y SERVICIOS GTG DE CHIHUAHUA, S.A. DE C.V., convocante:INSTITUTO CHIHUAHUENSE DE INFRAESTRUCTURA FÍSICA EDUCATIVA, monto:408964.7, importe_modificado:408964.7}}</t>
  </si>
  <si>
    <t>{meta1: {unidad_medida:Metros Cuadrados, avance:50.0}}</t>
  </si>
  <si>
    <t>{2516181/proyecto_FIN}</t>
  </si>
  <si>
    <t>CHH240402498456</t>
  </si>
  <si>
    <t>{ff1: {ciclo_recurso:2024, ramo:33, modalidad:I, prog_pres:4, tipo_recurso:FEDERALES (APORTACIONES, SUBSIDIOS Y CONVENIOS), prog_estatal_mun:FAIS municipal, monto:240845.01, modificado:240193.69}}</t>
  </si>
  <si>
    <t>CONSTRUCCION DE 1,112.00 M2 DE RENIVELACIÓN CON CONCRETO ASFALTICO EN CALLE BAUDELIO URIBE ENTRE BLVD. IGNACIO GONZALEZ Y AV. VICTOR AGUIRRE EN CD JIMENEZ, CHIHUAHUA. - 460416</t>
  </si>
  <si>
    <t>460416</t>
  </si>
  <si>
    <t>{meta1: {unidad_medida:Metros Cuadrados, meta:1112.0, meta_modificada:1112.0}}</t>
  </si>
  <si>
    <t>{geo1: {cve_municipio:36, localidad:1, direccion:CALLE BAUDELIO URIBE COLONIA AGUSTÍN MELGAR, 33985 JOSÉ MARIANO JIMÉNEZ, JIMÉNEZ CHIHUAHUA ENTRE AVENIDA GRAL. IGANACIO GONZALEZ Y AVENIDA VICTOR AGUIRRE, CALLE BUSTAMANTE I TAGLE CALLE CASI ESQ CON PARQUE DE SANTA CECILIA, lon:-104.90105613, lat:27.11809907}}</t>
  </si>
  <si>
    <t>{ctto1: {tipo_obra:Obra, numero_contrato:OP/14-24-27/2024 FAISM 2024, contratista:STAHL CONSTRUCCIONES, S.A. DE C.V., convocante:MUNICIPIO DE JIMÉNEZ, monto:240193.69, importe_modificado:240193.69}}</t>
  </si>
  <si>
    <t>{meta1: {unidad_medida:Metros Cuadrados, avance:1112.0}}</t>
  </si>
  <si>
    <t>{2498456/proyecto_PROCESO, 2498456/proyecto_INICIO, 2498456/proyecto_FIN, 2498456/proyecto_INICIO, 2498456/proyecto_FIN}</t>
  </si>
  <si>
    <t>Bachíniva</t>
  </si>
  <si>
    <t>Municipio de Bachíniva</t>
  </si>
  <si>
    <t>Cancelado</t>
  </si>
  <si>
    <t>Cancelación validada</t>
  </si>
  <si>
    <t>CHH240402507685</t>
  </si>
  <si>
    <t>{ff1: {ciclo_recurso:2024, ramo:33, modalidad:I, prog_pres:4, tipo_recurso:FEDERALES (APORTACIONES, SUBSIDIOS Y CONVENIOS), prog_estatal_mun:FAIS municipal, monto:2070600.0, modificado:2070600.0}}</t>
  </si>
  <si>
    <t>SUMINISTRO E INSTALACIÓN DE 500 LUMINARIAS DE 50 W EN ÁREAS RURALES. - 457304</t>
  </si>
  <si>
    <t>457304</t>
  </si>
  <si>
    <t>{meta1: {unidad_medida:Piezas, meta:500.0, meta_modificada:500.0}}</t>
  </si>
  <si>
    <t>{geo1: {cve_municipio:36, localidad:5, direccion:EJIDO EL ÁGUILA, 33970 EL ÁGUILA, JIMÉNEZ CHIHUAHUA ENTRE Y , CALLE SIN NOMBRE TRANSVERSAL A LA CALLE DE ACCESO A LA COMUNIDAD, lon:-104.90924705, lat:27.42918055}}</t>
  </si>
  <si>
    <t>{ctto1: {tipo_obra:Obra, numero_contrato:OP-03-24-24/2024/FAISM 2024, contratista:NEW MILLENIUM OPERATIONS, S. DE R.L. DE C.V., convocante:MUNICIPIO DE JIMÉNEZ, monto:2069741.6, importe_modificado:2069741.6}}</t>
  </si>
  <si>
    <t>{meta1: {unidad_medida:Piezas, avance:500.0}}</t>
  </si>
  <si>
    <t>{2507685/proyecto_INICIO, 2507685/proyecto_PROCESO, 2507685/proyecto_INICIO, 2507685/proyecto_PROCESO, 2507685/proyecto_FIN}</t>
  </si>
  <si>
    <t>CHH240202398448</t>
  </si>
  <si>
    <t>CONSTRUCCION DE PISO AMORTIGUANTE EN CANCHAS Y LUMIARIAS PARA AREAS DEPORTIVAS DE LA UTB</t>
  </si>
  <si>
    <t>Otros proyectos de Inversión</t>
  </si>
  <si>
    <t>Universidad Tecnológica de la Babícora</t>
  </si>
  <si>
    <t>24800523</t>
  </si>
  <si>
    <t>{meta1: {unidad_medida:Metros, meta:635.0, meta_modificada:635.0}, meta2: {unidad_medida:Piezas, meta:24.0, meta_modificada:24.0}}</t>
  </si>
  <si>
    <t>{geo1: {cve_municipio:48, localidad:65, direccion:Kilometro 1 carretera Soto Maynez ¿ Gomez Farías, lon:-107.48277, lat:29.0443}}</t>
  </si>
  <si>
    <t>{meta1: {unidad_medida:Metros, avance:635.0}, meta2: {unidad_medida:Piezas, avance:24.0}}</t>
  </si>
  <si>
    <t>CHH240202399149</t>
  </si>
  <si>
    <t>{meta1: {unidad_medida:Lote, meta:1.0, meta_modificada:1.0}}</t>
  </si>
  <si>
    <t>{meta1: {unidad_medida:Lote, avance:1.0}}</t>
  </si>
  <si>
    <t>CHH240202397953</t>
  </si>
  <si>
    <t>CHH240302445996</t>
  </si>
  <si>
    <t>UNIVERSIDAD TECNOLOGICA DE CHIHUAHUA SUR, REHABILITACION DE AREAS EXTERIORES</t>
  </si>
  <si>
    <t>{meta1: {unidad_medida:Metros Cuadrados, meta:570.0, meta_modificada:570.0}}</t>
  </si>
  <si>
    <t>{geo1: {cve_municipio:19, localidad:1, direccion:COLINAS DE LEON #41501, lon:-106.0372222, lat:28.661265}}</t>
  </si>
  <si>
    <t>{2445996/proyecto_INICIO, 2445996/proyecto_PROCESO}</t>
  </si>
  <si>
    <t>CHH240402512149</t>
  </si>
  <si>
    <t>CHH240402512150</t>
  </si>
  <si>
    <t>CHH240102348855</t>
  </si>
  <si>
    <t>{ff1: {ciclo_recurso:2024, ramo:33, modalidad:I, prog_pres:5, tipo_recurso:FEDERALES (APORTACIONES, SUBSIDIOS Y CONVENIOS), monto:3.96E7, modificado:3.9588045E7}}</t>
  </si>
  <si>
    <t>Suministro e instalación de 60 cámaras lectoras de placas</t>
  </si>
  <si>
    <t>Seguridad</t>
  </si>
  <si>
    <t>2412017</t>
  </si>
  <si>
    <t>{geo1: {cve_municipio:37, localidad:1, direccion:C. Valle del Cedro 578, Morelos III, 32574 Juárez, Chih., lon:-106.3851, lat:31.6461}}</t>
  </si>
  <si>
    <t>CHH240402512152</t>
  </si>
  <si>
    <t>CHH240302441814</t>
  </si>
  <si>
    <t>REHABILITACION ELECTRICA GENERAL EN PRIMARIA JOSEFA ORTIZ DE DOMINGUEZ 2472</t>
  </si>
  <si>
    <t>FAMR - 08EPR0279Z - 23708854</t>
  </si>
  <si>
    <t>{meta1: {unidad_medida:Metros lineales, meta:3201.0, meta_modificada:3201.0}, meta2: {unidad_medida:Piezas, meta:146.0, meta_modificada:146.0}}</t>
  </si>
  <si>
    <t>{geo1: {cve_municipio:37, localidad:0, direccion:CALLE SENDERO DE LOS MEZONES, COLONIA SENDEROS DE SAN ISIDRO, lon:-106.3497639, lat:31.5474139}}</t>
  </si>
  <si>
    <t>{ctto1: {tipo_obra:Obra, numero_contrato:ICHIFE-081/2024-R, contratista:GRUPO HAGEO, S.A. DE C.V., convocante:INSTITUTO CHIHUAHUENSE DE INFRAESTRUCTURA FÍSICA EDUCATIVA, monto:2151365.75, importe_modificado:0.01}}</t>
  </si>
  <si>
    <t>{meta1: {unidad_medida:Metros lineales, avance:3201.0}, meta2: {unidad_medida:Piezas, avance:146.0}}</t>
  </si>
  <si>
    <t>{2441814/proyecto_PROCESO, 2441814/proyecto_FIN}</t>
  </si>
  <si>
    <t>CHH240302441817</t>
  </si>
  <si>
    <t>REHABILITACIONES GENERALES EN JARDIN DE NIÑOS LUIS URIAS BELDERRAIN 1348</t>
  </si>
  <si>
    <t>FAMR - 08EJN0372O - 21910981</t>
  </si>
  <si>
    <t>{meta1: {unidad_medida:Metros Cuadrados, meta:301.68, meta_modificada:301.68}}</t>
  </si>
  <si>
    <t>{geo1: {cve_municipio:19, localidad:0, direccion:CALLE JOSE R. ALMADA, COLONIA FRANCISCO R. ALMADA, lon:-106.0676639, lat:28.5983861}}</t>
  </si>
  <si>
    <t>{ctto1: {tipo_obra:Obra, numero_contrato:ICHIFE-082/2024-R, contratista:BAOR CONSTRUCCIONES S.A. DE C.V, convocante:INSTITUTO CHIHUAHUENSE DE INFRAESTRUCTURA FISICA EDUCATIVA, monto:388437.22, importe_modificado:388437.22}}</t>
  </si>
  <si>
    <t>{meta1: {unidad_medida:Metros Cuadrados, avance:301.68}}</t>
  </si>
  <si>
    <t>{2441817/proyecto_PROCESO, 2441817/proyecto_FIN}</t>
  </si>
  <si>
    <t>CHH240302441823</t>
  </si>
  <si>
    <t>CONSTRUCCION DE 1 AULA DE ESTRUCTURA 751 EN PRIMARIA CHIHUAHUA 2757</t>
  </si>
  <si>
    <t>FAMR - 08EPR0819E - 21910994</t>
  </si>
  <si>
    <t>{geo1: {cve_municipio:19, localidad:0, direccion:CALLE EUCALIPTO, COLONIA GRANJAS CERRO GRANDE, lon:-106.031875, lat:28.5922889}}</t>
  </si>
  <si>
    <t>{ctto1: {tipo_obra:Obra, numero_contrato:ICHIFE-084/2024, contratista:ARQ. ROBERTO VILLARREAL LOYA, convocante:INSTITUTO CHIHUAHUENSE DE INFRAESTRUCTURA FISICA EDUCATIVA, monto:881999.68, importe_modificado:881999.68}}</t>
  </si>
  <si>
    <t>{2441823/proyecto_PROCESO, 2441823/proyecto_FIN}</t>
  </si>
  <si>
    <t>CHH240102347192</t>
  </si>
  <si>
    <t>Casas Grandes</t>
  </si>
  <si>
    <t>Municipio de Casas Grandes</t>
  </si>
  <si>
    <t>CHH240402508073</t>
  </si>
  <si>
    <t>{ff1: {ciclo_recurso:2024, tipo_recurso:ESTATAL, prog_estatal_mun:FAM, monto:2813400.0, modificado:2813400.0}, ff2: {ciclo_recurso:2024, ramo:33, modalidad:I, prog_pres:4, tipo_recurso:FEDERALES (APORTACIONES, SUBSIDIOS Y CONVENIOS), prog_estatal_mun:FAIS municipal, monto:311249.0, modificado:311245.0}}</t>
  </si>
  <si>
    <t>CONSTRUCCIOMN DE DOMO EN ESCUELA FORD 80 DENTRO DE CABECERA MUNICIPAL - 459244</t>
  </si>
  <si>
    <t>459244</t>
  </si>
  <si>
    <t>{meta1: {unidad_medida:Metros Cuadrados, meta:513.0, meta_modificada:513.0}}</t>
  </si>
  <si>
    <t>{geo1: {cve_municipio:36, localidad:1, direccion:CALLE LEONA VICARIO COLONIA LA LADRILLERA, 33987 JOSÉ MARIANO JIMÉNEZ, JIMÉNEZ CHIHUAHUA ENTRE CALLE SOR JUANA INES DE LA CRUZ Y CALLE DE ABASOLO, CALLE DEL INDIO TRISTE ESQUINA DE CALLE SOR JUANA INES Y CALLE LERDO DE TEJADA FR, lon:-104.92019514, lat:27.12377883}}</t>
  </si>
  <si>
    <t>{ctto1: {tipo_obra:Obra, numero_contrato:OP/15-24-27/2024 FAM/FISM/RECURSOS FISCALES/ 2024, contratista:STAHL CONSTRUCCIONES, S.A. DE C.V., convocante:MUNICIPIO DE JIMÉNEZ, monto:3123077.6, importe_modificado:3123077.6}}</t>
  </si>
  <si>
    <t>CHH190401696842</t>
  </si>
  <si>
    <t>{ff1: {ciclo_recurso:2019, ramo:33, modalidad:I, prog_pres:8, tipo_recurso:FEDERALES (APORTACIONES, SUBSIDIOS Y CONVENIOS), monto:2700000.0, modificado:2898275.4}}</t>
  </si>
  <si>
    <t>EQUIPAMIENTO</t>
  </si>
  <si>
    <t>{geo1: {cve_municipio:19, localidad:1, direccion:Km. 3 Carretera Chihuahua a Aldama S/N, Chihuahua, México, lon:-106.03660583, lat:28.66287623}}</t>
  </si>
  <si>
    <t>CHH240402512153</t>
  </si>
  <si>
    <t>CHH240402512154</t>
  </si>
  <si>
    <t>CHH240402512156</t>
  </si>
  <si>
    <t>{meta1: {unidad_medida:Metros Cuadrados, avance:0.0}}</t>
  </si>
  <si>
    <t>CHH240302441826</t>
  </si>
  <si>
    <t>REHABILITACION DE TECHOS RBS EN PRIMARIA JOSE REYES ESTRADA</t>
  </si>
  <si>
    <t>FAMR - 08DPR2517Y - 23708857</t>
  </si>
  <si>
    <t>{meta1: {unidad_medida:Metros Cuadrados, meta:461.68, meta_modificada:461.68}}</t>
  </si>
  <si>
    <t>{geo1: {cve_municipio:37, localidad:0, direccion:CALLE RAFAEL MURGIA, FRACCIONAMIENTO PRADERA DE LOS OASIS, lon:-106.4580944, lat:31.6538194}}</t>
  </si>
  <si>
    <t>{ctto1: {tipo_obra:Obra, numero_contrato:ICHIFE-085/2024-R, contratista:CONSTRUCCIONES Y PRODUCTOS AISLANTES, S.A. DE C.V., convocante:INSTITUTO CHIHUAHUENSE DE INFRAESTRUCTURA FÍSICA EDUCATIVA, monto:1936703.51, importe_modificado:0.01}}</t>
  </si>
  <si>
    <t>{meta1: {unidad_medida:Metros Cuadrados, avance:461.68}}</t>
  </si>
  <si>
    <t>{2441826/proyecto_PROCESO, 2441826/proyecto_FIN}</t>
  </si>
  <si>
    <t>CHH240302441829</t>
  </si>
  <si>
    <t>REHABILITACION DE TECHOS Y REHABILITACION ELECTRICA EN SECUNDARIA POR COOPERACION 8334</t>
  </si>
  <si>
    <t>FAMR - 08SES0028Q - 23708858</t>
  </si>
  <si>
    <t>{geo1: {cve_municipio:37, localidad:0, direccion:CALLE REVOLUCION Y VICENTE GUERRERO, SAN ISIDRO RIO GDE., lon:-106.2808339, lat:31.5463889}}</t>
  </si>
  <si>
    <t>{ctto1: {tipo_obra:Obra, numero_contrato:ICHIFE-086/2024-R, contratista:GRUPO HAGEO, S.A. DE C.V., convocante:INSTITUTO CHIHUAHUENSE DE INFRAESTRUCTURA FÍSICA EDUCATIVA, monto:4065274.54, importe_modificado:0.01}}</t>
  </si>
  <si>
    <t>{2441829/proyecto_PROCESO, 2441829/proyecto_FIN}</t>
  </si>
  <si>
    <t>CHH210201916097</t>
  </si>
  <si>
    <t>{ff1: {ciclo_recurso:2021, ramo:33, modalidad:I, prog_pres:4, tipo_recurso:FEDERALES (APORTACIONES, SUBSIDIOS Y CONVENIOS), monto:1527723.38, modificado:1472473.08}}</t>
  </si>
  <si>
    <t>REHABILITACIÓN DE DRENAJE SANITARIO EN CALLE GOBERNADORA, ENTRE CALLE JOSÉ CHÁVEZ Y CALLE MANUEL J. CLOUTHIER. - 28172</t>
  </si>
  <si>
    <t>Camargo</t>
  </si>
  <si>
    <t>MUNICIPIO DE CAMARGO</t>
  </si>
  <si>
    <t>28172</t>
  </si>
  <si>
    <t>{meta1: {unidad_medida:Metros lineales, meta:339.3, meta_modificada:339.3}}</t>
  </si>
  <si>
    <t>{geo1: {cve_municipio:11, localidad:1, direccion:CALLE GOBERNADORA INTERIOR SN COLONIA JARDINES DEL DESIERTO, 33749 SANTA ROSALÍA DE CAMARGO, CAMARGO CHIHUAHUA  ENTRE  CALLE JOSÉ CHÁVEZ Y CALLE MANUEL J. CLOUTHIER, CALLE HUIZACHE  PARA LLEGAR A LA CALLE SE DEBE DE TOMAR LA CA, lon:-105.16608115, lat:27.66361973}}</t>
  </si>
  <si>
    <t>{ctto1: {tipo_obra:Obra, numero_contrato:OP-LP-PCA-001-2021, contratista:DISEÑO EN ORDENAMIENTO TERRITORIAL S. de R.L de C.V, convocante:MUNICIPIO DE CAMARGO, monto:4135096.45, importe_modificado:4135096.45}}</t>
  </si>
  <si>
    <t>{meta1: {unidad_medida:Metros lineales, avance:339.3}}</t>
  </si>
  <si>
    <t>{1916097/proyecto_INICIO, 1916097/proyecto_PROCESO, 1916097/proyecto_FIN}</t>
  </si>
  <si>
    <t>CHH240102347149</t>
  </si>
  <si>
    <t>Dr. Belisario Domínguez</t>
  </si>
  <si>
    <t>CHH240202400454</t>
  </si>
  <si>
    <t>{ff1: {ciclo_recurso:2024, ramo:33, modalidad:I, prog_pres:5, tipo_recurso:FEDERALES (APORTACIONES, SUBSIDIOS Y CONVENIOS), monto:1794997.42, modificado:1794997.42}}</t>
  </si>
  <si>
    <t>MANTENIMIENTO DE IMPERMEABILIZACIÓN DEL MUSEO CULTURAL CUAUHTÉMOC</t>
  </si>
  <si>
    <t>Cultura y turismo</t>
  </si>
  <si>
    <t>2417029</t>
  </si>
  <si>
    <t>{meta1: {unidad_medida:Metros Cuadrados, meta:489.0, meta_modificada:489.0}}</t>
  </si>
  <si>
    <t>{geo1: {cve_municipio:17, localidad:1, direccion:COL PROGRESO, lon:-106.8618675, lat:28.404708}}</t>
  </si>
  <si>
    <t>{meta1: {unidad_medida:Metros Cuadrados, avance:489.0}}</t>
  </si>
  <si>
    <t>CHH240402512155</t>
  </si>
  <si>
    <t>CHH240102348847</t>
  </si>
  <si>
    <t>Adecuación de casa de transición</t>
  </si>
  <si>
    <t>Asistencia Social</t>
  </si>
  <si>
    <t>2414015</t>
  </si>
  <si>
    <t>{meta1: {unidad_medida:Albergue(s), meta:1.0, meta_modificada:1.0}}</t>
  </si>
  <si>
    <t>{geo1: {cve_municipio:37, localidad:1, direccion:C. Manuel Acuña 585, Alto, 32160 Juárez, Chih., lon:-106.4897, lat:31.7362}}</t>
  </si>
  <si>
    <t>{meta1: {unidad_medida:Albergue(s), avance:1.0}}</t>
  </si>
  <si>
    <t>CHH240302441851</t>
  </si>
  <si>
    <t>CLIMATIZACION PARA GIMNASIO EN SECUNDARIA TECNICA 40</t>
  </si>
  <si>
    <t>FAMR - 08DST0018Z - 21911012</t>
  </si>
  <si>
    <t>{meta1: {unidad_medida:Metros lineales, meta:1944.0, meta_modificada:1944.0}, meta2: {unidad_medida:Piezas, meta:12.0, meta_modificada:12.0}}</t>
  </si>
  <si>
    <t>{geo1: {cve_municipio:19, localidad:0, direccion:CALLE PROFESOR GUADALUPE GALLARDO 8903, COLONIA PALESTINA, lon:-106.0202861, lat:28.6641861}}</t>
  </si>
  <si>
    <t>{ctto1: {tipo_obra:Obra, numero_contrato:ICHIFE-107/2024-R, contratista:REFRIGERACIÓN Y CALEFACCIÓN AMBIENTAL, S.A. DE C.V, convocante:INSTITUTO CHIHUAHUENSE DE INFRAESTRUCTURA FISICA EDUCATIVA, monto:2652216.75, importe_modificado:2652216.75}}</t>
  </si>
  <si>
    <t>{meta1: {unidad_medida:Metros lineales, avance:1944.0}, meta2: {unidad_medida:Piezas, avance:12.0}}</t>
  </si>
  <si>
    <t>{2441851/proyecto_PROCESO, 2441851/proyecto_FIN}</t>
  </si>
  <si>
    <t>CHH240302441964</t>
  </si>
  <si>
    <t>REHABILITACION ELECTRICA EN TELESECUNDARIA 6165</t>
  </si>
  <si>
    <t>FAMR - 08ETV0165W - 24600690</t>
  </si>
  <si>
    <t>{meta1: {unidad_medida:Metros lineales, meta:1678.8, meta_modificada:1678.8}, meta2: {unidad_medida:Piezas, meta:78.0, meta_modificada:78.0}}</t>
  </si>
  <si>
    <t>{geo1: {cve_municipio:46, localidad:0, direccion:CAMINO PRINCIPAL DE MORELOS EL TABLON A 50KM, lon:-107.8198556, lat:26.5090194}}</t>
  </si>
  <si>
    <t>{ctto1: {tipo_obra:Obra, numero_contrato:ICHIFE-104/2024-R, contratista:ING. ÁNGEL ALBERTO RAMÍREZ CARO, convocante:INSTITUTO CHIHUAHUENSE DE INFRAESTRUCTURA FÍSICA EDUCATIVA, monto:914433.66, importe_modificado:914433.66}}</t>
  </si>
  <si>
    <t>{meta1: {unidad_medida:Metros lineales, avance:1678.8}, meta2: {unidad_medida:Piezas, avance:78.0}}</t>
  </si>
  <si>
    <t>{2441964/proyecto_INICIO, 2441964/proyecto_FIN}</t>
  </si>
  <si>
    <t>CHH16160400817922</t>
  </si>
  <si>
    <t>CHH16160400817937</t>
  </si>
  <si>
    <t>CHH210201915972</t>
  </si>
  <si>
    <t>{ff1: {ciclo_recurso:2021, ramo:33, modalidad:I, prog_pres:4, tipo_recurso:FEDERALES (APORTACIONES, SUBSIDIOS Y CONVENIOS), monto:734299.16, modificado:705260.73}}</t>
  </si>
  <si>
    <t>REHABILITACIÓN DE DRENAJE SANITARIO EN CALLE SALINAS DEL PIÑON BLANCO ENTRE CALLE MONSEÑOR CARLOS AMEZCUA Y CALLE HEROICO COLEGIO MILITAR. - 27884</t>
  </si>
  <si>
    <t>27884</t>
  </si>
  <si>
    <t>{meta1: {unidad_medida:Metros lineales, meta:1.0, meta_modificada:142.3}}</t>
  </si>
  <si>
    <t>{geo1: {cve_municipio:11, localidad:1, direccion:CALLE SALINAS DEL PIÑÓN BLANCO INTERIOR SN COLONIA SANTA ROSALÍA, 33765 SANTA ROSALÍA DE CAMARGO, CAMARGO CHIHUAHUA  ENTRE  CALLE MONSEÑOR CARLOS AMEZCUA Y CALLE HEROICO COLEGIO MILITAR, CALLE LORENZO CISNEROS ORTEGA  PARA LLEG, lon:-105.17119599, lat:27.6620137}}</t>
  </si>
  <si>
    <t>CHH210201931711</t>
  </si>
  <si>
    <t>{ff1: {ciclo_recurso:2021, ramo:33, modalidad:I, prog_pres:4, tipo_recurso:FEDERALES (APORTACIONES, SUBSIDIOS Y CONVENIOS), monto:840820.05, modificado:541527.26}}</t>
  </si>
  <si>
    <t>REHABILITACIÓN DE DRENAJE SANITARIO EN LA CALLE LUIS JARAMILLO ENTRE LA CALLE POMPEYO VALLES Y CALLE LUZ ELENA BEJARANO. - 75380</t>
  </si>
  <si>
    <t>75380</t>
  </si>
  <si>
    <t>{meta1: {unidad_medida:Metros lineales, meta:139.0, meta_modificada:1725.0}}</t>
  </si>
  <si>
    <t>{geo1: {cve_municipio:11, localidad:1, direccion:CALLE LUIS JARAMILLO INTERIOR SN COLONIA ROMA, 33777 SANTA ROSALÍA DE CAMARGO, CAMARGO CHIHUAHUA  ENTRE CALLE POMPEYO VALLES Y CALLE LUZ ELENA BEJARANO, CALLE ADOLFO RUEDA  LA CALLE LUIS JARAMILLO SE UBICA EN LA COLONIA ROMA EN, lon:-105.18689111, lat:27.65332866}}</t>
  </si>
  <si>
    <t>{ctto1: {tipo_obra:Obra, numero_contrato:OP-LP-PCA-007-2021, contratista:DISEÑO EN ORDENAMIENTO TERRITORIAL S. de R.L de C.V, convocante:MUNICIPIO DE CAMARGO, monto:2676383.44, importe_modificado:2676383.44}}</t>
  </si>
  <si>
    <t>CHH240402512175</t>
  </si>
  <si>
    <t>Municipio de Camargo</t>
  </si>
  <si>
    <t>CHH250102521295</t>
  </si>
  <si>
    <t>Programa Integral para la Jornada de Votación Presupuesto Participativo 2025</t>
  </si>
  <si>
    <t>Comunicaciones</t>
  </si>
  <si>
    <t>2529001</t>
  </si>
  <si>
    <t>{meta1: {unidad_medida:Computadoras, meta:400.0, meta_modificada:400.0}}</t>
  </si>
  <si>
    <t>{geo1: {cve_municipio:37, localidad:1, direccion:Ave. Fco. villa 950 Nte. Zona Centro , lon:-106.4848, lat:31.7466547}}</t>
  </si>
  <si>
    <t>CHH240202396928</t>
  </si>
  <si>
    <t>CONSTRUCCION DE 1 AULA DE ESTRUCTURA 751 EN PRIMARIA JOSE MARIA PONCE DE LEON 2200</t>
  </si>
  <si>
    <t>21910928</t>
  </si>
  <si>
    <t>{geo1: {cve_municipio:19, localidad:0, direccion:CALLE RIO DE URUGUAY, COLONIA RIBERAS DE SACRAMENTO, lon:-106.1643694, lat:28.7679361}}</t>
  </si>
  <si>
    <t>{ctto1: {tipo_obra:Obra, numero_contrato:ICHIFE-024/2024, contratista:INSTITUTO CHIHUAHUENSE DE INFRAESTRUCTURA FÍSICA EDUCATIVA, convocante:MARÍA ROSA BARRÓN LUJÁN, monto:886028.58, importe_modificado:886028.58}}</t>
  </si>
  <si>
    <t>{2396928/proyecto_PROCESO, 2396928/proyecto_INICIO, 2396928/proyecto_FIN}</t>
  </si>
  <si>
    <t>CHH240202396931</t>
  </si>
  <si>
    <t>CONSTRUCCION DE 1 AULA ADOSADA CON SERVICIO SANITARIO INTEGRDO DE ESTRUCTURA 751 EN JARDIN DE NIÑOS ALONSO LUJAMBIO IRAZABAL</t>
  </si>
  <si>
    <t>21910925</t>
  </si>
  <si>
    <t>{meta1: {unidad_medida:Metros Cuadrados, meta:50.58, meta_modificada:50.58}}</t>
  </si>
  <si>
    <t>{geo1: {cve_municipio:19, localidad:0, direccion:PUNTA LOS BRONCES, PUNTA NARANJOS, lon:-105.9426667, lat:28.6690861}}</t>
  </si>
  <si>
    <t>{ctto1: {tipo_obra:Obra, numero_contrato:ICHIFE-029/2024, contratista:CABA CONSTRUCCIONES DE CHIHUAHUA, S.A. DE C.V., convocante:INSTITUTO CHIHUAHUENSE DE INFRAESTRUCTURA FÍSICA EDUCATIVA, monto:978444.5, importe_modificado:978444.5}}</t>
  </si>
  <si>
    <t>{meta1: {unidad_medida:Metros Cuadrados, avance:50.58}}</t>
  </si>
  <si>
    <t>{2396931/proyecto_FIN}</t>
  </si>
  <si>
    <t>CHH240202396935</t>
  </si>
  <si>
    <t>CONSTRUCCION DE MODULO DE SERVICIOS SANITARIOS DE ESTRUCTURA 751 EN PRIMARIA ISAAC NEWTON</t>
  </si>
  <si>
    <t>23708815</t>
  </si>
  <si>
    <t>{geo1: {cve_municipio:37, localidad:0, direccion:CALLE UZBEKISTAN, COLONIA VALLE DE ORIENTE, lon:-106.3398611, lat:31.5687806}}</t>
  </si>
  <si>
    <t>{ctto1: {tipo_obra:Obra, numero_contrato:ICHIFE-063/2024, contratista:LIC. BLANCA ESTELA NEVAREZ CERECERES, convocante:INSTITUTO CHIHUAHUENSE DE INFRAESTRUCTURA FÍSICA EDUCATIVA, monto:1759933.67, importe_modificado:0.01}}</t>
  </si>
  <si>
    <t>{2396935/proyecto_INICIO, 2396935/proyecto_PROCESO, 2396935/proyecto_FIN}</t>
  </si>
  <si>
    <t>CHH240202396963</t>
  </si>
  <si>
    <t>CONSTRUCCION DE 1 AULA DE ESTRUCTURA 751 EN TELESECUNDARIA 6131</t>
  </si>
  <si>
    <t>21910929</t>
  </si>
  <si>
    <t>{geo1: {cve_municipio:19, localidad:0, direccion:CALLE JULIO ACOSTA, COLONIA PLAN DE AYALA, lon:-105.997725, lat:28.4330111}}</t>
  </si>
  <si>
    <t>{ctto1: {tipo_obra:Obra, numero_contrato:ICHIFE-030/2024, contratista:ING. OSCAR OMAR ANTÚNEZ PALACIOS, convocante:INSTITUTO CHIHUAHUENSE DE INFRAESTRUCTURA FÍSICA EDUCATIVA, monto:832520.38, importe_modificado:832520.38}}</t>
  </si>
  <si>
    <t>{2396963/proyecto_INICIO, 2396963/proyecto_PROCESO, 2396963/proyecto_FIN}</t>
  </si>
  <si>
    <t>CHH240202396990</t>
  </si>
  <si>
    <t>REHABILITACION ELECTRICA (CONECTAR SUBESTACION) EN PRIMARIA JESUS GARCIA HEROE DE NACOZARI</t>
  </si>
  <si>
    <t>23708814</t>
  </si>
  <si>
    <t>{meta1: {unidad_medida:Metros lineales, meta:2858.0, meta_modificada:2858.0}}</t>
  </si>
  <si>
    <t>{geo1: {cve_municipio:37, localidad:0, direccion:CALLE PUERTO CATANIA, COLONIA TIERRA NUEVA II, lon:-106.3349861, lat:31.6101361}}</t>
  </si>
  <si>
    <t>{ctto1: {tipo_obra:Obra, numero_contrato:ICHIFE-032/2024-R, contratista:GRUPO HAGEO SA DE CV, convocante:INSTITUTO CHIHUAHUENSE DE INFRAESTRUCTURA FÍSICA EDUCATIVA, monto:1146850.31, importe_modificado:0.01}}</t>
  </si>
  <si>
    <t>{meta1: {unidad_medida:Metros lineales, avance:2858.0}}</t>
  </si>
  <si>
    <t>{2396990/proyecto_PROCESO, 2396990/proyecto_INICIO, 2396990/proyecto_FIN}</t>
  </si>
  <si>
    <t>CHH240202397824</t>
  </si>
  <si>
    <t>REHABILITACIONES RED HIDROSANITARIA EN SECUNDARIA ESTATAL 3010 HEROES FERROCARRILEROS</t>
  </si>
  <si>
    <t>21910907</t>
  </si>
  <si>
    <t>{meta1: {unidad_medida:Metros lineales, meta:362.0, meta_modificada:362.0}}</t>
  </si>
  <si>
    <t>{geo1: {cve_municipio:19, localidad:0, direccion:RIO LERMA, JUNTA DE LOS RIOS, lon:-106.0717472, lat:28.6656972}}</t>
  </si>
  <si>
    <t>{ctto1: {tipo_obra:Obra, numero_contrato:ICHIFE-109/2024-R, contratista:GRUPO CONSTRUCTOR MONTAÑA BLANCA, S.A. DE C.V., convocante:INSTITUTO CHIHUAHUENSE DE INFRAESTRUCTURA FISICA EDUCATIVA, monto:482547.15, importe_modificado:482547.15}}</t>
  </si>
  <si>
    <t>{meta1: {unidad_medida:Metros lineales, avance:362.0}}</t>
  </si>
  <si>
    <t>{2397824/proyecto_INICIO, 2397824/proyecto_FIN}</t>
  </si>
  <si>
    <t>CHH16160400818093</t>
  </si>
  <si>
    <t>CHH16160400817251</t>
  </si>
  <si>
    <t>CHH16160400817681</t>
  </si>
  <si>
    <t>CHH16160400818059</t>
  </si>
  <si>
    <t>CHH16160400817692</t>
  </si>
  <si>
    <t>CHH16160400817658</t>
  </si>
  <si>
    <t>CHH16160400817349</t>
  </si>
  <si>
    <t>CHH240302441985</t>
  </si>
  <si>
    <t>CONSTRUCCION DE BAÑOS TIPO PAREIB EN PRIMARIA FRANCISCO ZARCO</t>
  </si>
  <si>
    <t>FAMR - 08DPR0459K - 24600689</t>
  </si>
  <si>
    <t>{meta1: {unidad_medida:Metros Cuadrados, meta:8.0, meta_modificada:8.0}}</t>
  </si>
  <si>
    <t>{geo1: {cve_municipio:46, localidad:0, direccion:MASAGUIACHI, lon:-107.7277361, lat:26.499525}}</t>
  </si>
  <si>
    <t>{ctto1: {tipo_obra:Obra, numero_contrato:ICHIFE-102/2024, contratista:ING. ÁNGEL ALBERTO RAMÍREZ CARO, convocante:INSTITUTO CHIHUAHUENSE DE INFRAESTRUCTURA FÍSICA EDUCATIVA, monto:482448.03, importe_modificado:482448.03}}</t>
  </si>
  <si>
    <t>{meta1: {unidad_medida:Metros Cuadrados, avance:8.0}}</t>
  </si>
  <si>
    <t>{2441985/proyecto_PROCESO, 2441985/proyecto_FIN}</t>
  </si>
  <si>
    <t>CHH16160400818080</t>
  </si>
  <si>
    <t>CHH16160400818155</t>
  </si>
  <si>
    <t>CHH240302441999</t>
  </si>
  <si>
    <t>REHABILITACIONES GENERALES EN JARDIN DE NIÑOS ROSARIO CASTELLANOS</t>
  </si>
  <si>
    <t>FAMR - 08DJN2046H - 23708878</t>
  </si>
  <si>
    <t>{geo1: {cve_municipio:37, localidad:0, direccion:CALLE CHINATU, FRACCIONAMIENTO ROMA, lon:-106.3965583, lat:31.633906}}</t>
  </si>
  <si>
    <t>{ctto1: {tipo_obra:Obra, numero_contrato:ICHIFE-112/2024-R, contratista:LERAU INGENIERIA  Y CONSTRUCCION, SA DE CV, convocante:INSTITUTO CHIHUAHUENSE DE INFRAESTRUCTURA FISICA EDUCATIVA, monto:1789754.07, importe_modificado:1789754.07}}</t>
  </si>
  <si>
    <t>{2441999/proyecto_PROCESO, 2441999/proyecto_FIN}</t>
  </si>
  <si>
    <t>CHH240302442002</t>
  </si>
  <si>
    <t>REHABILITACION DE TECHOS EN PRIMARIA ARCADIO GONZALEZ</t>
  </si>
  <si>
    <t>FAMR - 08DPR2497A - 23708877</t>
  </si>
  <si>
    <t>{geo1: {cve_municipio:37, localidad:0, direccion:CALLE CUITELCO, COLONIA ROMA, lon:-106.39765, lat:31.69425}}</t>
  </si>
  <si>
    <t>{ctto1: {tipo_obra:Obra, numero_contrato:ICHIFE-110/2024-R, contratista:EDIFICACIONES DE CHIHUAHUA, SA DE CV, convocante:INSTITUTO CHIHUAHUENSE DE INFRAESTRUCTURA FISICA EDUCATIVA, monto:3307137.52, importe_modificado:3307137.52}}</t>
  </si>
  <si>
    <t>{2442002/proyecto_PROCESO, 2442002/proyecto_FIN}</t>
  </si>
  <si>
    <t>CHH250102522569</t>
  </si>
  <si>
    <t>{ff1: {ciclo_recurso:2023, ramo:33, modalidad:I, prog_pres:8, tipo_recurso:FIDEICOMISOS, monto:3376943.32, modificado:3376943.32}}</t>
  </si>
  <si>
    <t>AMPLIACIÓN DE GIMNASIO EN LA UNIVERSIDAD TECNOLÓGICA DE CIUDAD JUÁREZ</t>
  </si>
  <si>
    <t>Universidad Tecnológica de Ciudad Juárez</t>
  </si>
  <si>
    <t>ICHIFE-015</t>
  </si>
  <si>
    <t>{geo1: {cve_municipio:37, localidad:1, direccion:AV. UNIVERSIDAD TECNOLÓGICA, No. 3051 COL. LOTE BRAVO II , lon:-106.40624, lat:31.5991}}</t>
  </si>
  <si>
    <t>{ctto1: {tipo_obra:Obra, numero_contrato:ICHIFE-015, contratista:CONSTRUCCIONES Y SERVICIOS GTG DE CHIHUAHUA S.A. DE C.V., convocante:INSTITUTO CHIHUAHUENSE DE INFRAESTRUCTURA FÍSICA EDUCATIVA, monto:5739207.61, importe_modificado:5739207.61}}</t>
  </si>
  <si>
    <t>{2522569/proyecto_INICIO, 2522569/proyecto_PROCESO, 2522569/proyecto_INICIO}</t>
  </si>
  <si>
    <t>CHH250102521186</t>
  </si>
  <si>
    <t>{ff1: {ciclo_recurso:2025, ramo:33, modalidad:I, prog_pres:5, tipo_recurso:FEDERALES (APORTACIONES, SUBSIDIOS Y CONVENIOS), monto:1200575.0, modificado:1200575.0}}</t>
  </si>
  <si>
    <t>2502001</t>
  </si>
  <si>
    <t>{meta1: {unidad_medida:Vehículos, meta:1.0, meta_modificada:1.0}}</t>
  </si>
  <si>
    <t>{geo1: {cve_municipio:37, localidad:1, direccion:Ave. Fco. villa 950 Nte. Zona Centro , lon:-106.4849, lat:31.74658187}}</t>
  </si>
  <si>
    <t>CHH250102521300</t>
  </si>
  <si>
    <t>{ff1: {ciclo_recurso:2025, ramo:33, modalidad:I, prog_pres:5, tipo_recurso:FEDERALES (APORTACIONES, SUBSIDIOS Y CONVENIOS), monto:6006843.79, modificado:6006843.79}}</t>
  </si>
  <si>
    <t>Adquisición de motocicletas</t>
  </si>
  <si>
    <t>2512003</t>
  </si>
  <si>
    <t>{meta1: {unidad_medida:Vehículos, meta:18.0, meta_modificada:18.0}}</t>
  </si>
  <si>
    <t>{geo1: {cve_municipio:37, localidad:1, direccion:Valle del Cedro 578 sur, lon:-106.3847049, lat:31.6455882}}</t>
  </si>
  <si>
    <t>CHH240202397826</t>
  </si>
  <si>
    <t>REHABILITACION DE SERVICIOS SANITARIOS EN PRIMARIA ANGEL TRIAS ALVAREZ 2606</t>
  </si>
  <si>
    <t>23202109</t>
  </si>
  <si>
    <t>{meta1: {unidad_medida:Metros Cuadrados, meta:408.31, meta_modificada:408.31}}</t>
  </si>
  <si>
    <t>{geo1: {cve_municipio:32, localidad:0, direccion:AVENIDA HOLANDA Y CALEXICO, COLONIA LOMA LINDA, lon:-105.6792056, lat:26.9382583}}</t>
  </si>
  <si>
    <t>{ctto1: {tipo_obra:Obra, numero_contrato:ICHIFE-040/2024-R, contratista:ARQ. ROBERTO VILLARREAL LOYA, convocante:INSTITUTO CHIHUAHUENSE DE INFRAESTRUCTURA FÍSICA EDUCATIVA, monto:1079241.98, importe_modificado:1079241.98}}</t>
  </si>
  <si>
    <t>{meta1: {unidad_medida:Metros Cuadrados, avance:408.31}}</t>
  </si>
  <si>
    <t>{2397826/proyecto_INICIO, 2397826/proyecto_PROCESO, 2397826/proyecto_FIN}</t>
  </si>
  <si>
    <t>CHH240202397830</t>
  </si>
  <si>
    <t>REHABILITACION DE SERVICIOS SANITARIOS Y RED DE DRENAJE EN SECUNDARIA ESTATAL 3043 MARTIN H. BARRIOS ALVAREZ</t>
  </si>
  <si>
    <t>21910932</t>
  </si>
  <si>
    <t>{geo1: {cve_municipio:19, localidad:0, direccion:SANTIAGO DE CHILE Y SUCRE, FRACCIONAMIENTO GLORIA, lon:-106.1026306, lat:28.6860583}}</t>
  </si>
  <si>
    <t>{ctto1: {tipo_obra:Obra, numero_contrato:ICHIFE-042/2024-R, contratista:REFRIGERACION Y CALEFACCION AMBIENTAL, SA DE CV, convocante:INSTITUTO CHIHUAHUENSE DE INFRAESTRUCTURA FISICA EDUCATIVA, monto:741854.75, importe_modificado:741854.75}}</t>
  </si>
  <si>
    <t>{2397830/proyecto_PROCESO, 2397830/proyecto_INICIO, 2397830/proyecto_FIN}</t>
  </si>
  <si>
    <t>CHH240202397831</t>
  </si>
  <si>
    <t>CONSTRUCCION DE 1 AULA ADOSADA DE 3 ENTRE EJES DE ESTRUSTURA U1-C EN SECUNDARIA ESTATAL 3062 CLUB SERTOMA PAQUIME</t>
  </si>
  <si>
    <t>25001128</t>
  </si>
  <si>
    <t>{geo1: {cve_municipio:50, localidad:0, direccion:AVENIDA PASEO DE LA REFORMA Y EMILIANO ZAPATA, COLONIA HEROES DE LA REFORMA, lon:-107.8841333, lat:30.4061778}}</t>
  </si>
  <si>
    <t>{ctto1: {tipo_obra:Obra, numero_contrato:ICHIFE-037/2024, contratista:INSTITUTO CHIHUAHUENSE DE INFRAESTRUCTURA FÍSICA EDUCATIVA, convocante:GRUPO CONSTRUCTOR MOMEMTUM RENOVA, S.A DE C.V., monto:1392169.08, importe_modificado:1392169.08}}</t>
  </si>
  <si>
    <t>{2397831/proyecto_INICIO, 2397831/proyecto_PROCESO, 2397831/proyecto_FIN}</t>
  </si>
  <si>
    <t>CHH240202397853</t>
  </si>
  <si>
    <t>CONSTRUCCION DE 1 AULA CON SERVICIO SANITARIO INTEGRADO DE ESTRUCTURA 753 EN JARDIN DE NIÑOS MANUEL GUTIERREZ NAJERA</t>
  </si>
  <si>
    <t>26200680</t>
  </si>
  <si>
    <t>{meta1: {unidad_medida:Metros Cuadrados, meta:34.38, meta_modificada:34.38}}</t>
  </si>
  <si>
    <t>{geo1: {cve_municipio:62, localidad:0, direccion:EJIDO COLONIA CENTRO, LA VIÑA, lon:-105.2955472, lat:28.0357}}</t>
  </si>
  <si>
    <t>{ctto1: {tipo_obra:Obra, numero_contrato:ICHIFE-038/2024, contratista:ARQ. ALEJANDRO PAEZ FLORES, convocante:INSTITUTO CHIHUAHUENSE DE INFRAESTRUCTURA FÍSICA EDUCATIVA, monto:827769.88, importe_modificado:827769.88}}</t>
  </si>
  <si>
    <t>{meta1: {unidad_medida:Metros Cuadrados, avance:34.38}}</t>
  </si>
  <si>
    <t>{2397853/proyecto_PROCESO, 2397853/proyecto_INICIO, 2397853/proyecto_FIN}</t>
  </si>
  <si>
    <t>CHH240202397857</t>
  </si>
  <si>
    <t>CONSTRUCCION DE SERVICIOS SANITARIOS EN TELESECUNDARIA 6017</t>
  </si>
  <si>
    <t>22101841</t>
  </si>
  <si>
    <t>{meta1: {unidad_medida:Metros Cuadrados, meta:13.95, meta_modificada:13.95}}</t>
  </si>
  <si>
    <t>{geo1: {cve_municipio:21, localidad:0, direccion:DOMICILIO CONOCIDO, KILOMETRO 92 CARRETERA NAICA, lon:-105.52587, lat:28.088941}}</t>
  </si>
  <si>
    <t>{ctto1: {tipo_obra:Obra, numero_contrato:ICHIFE-039/2024, contratista:ING. GERARDO SANCHEZ VELASCO, convocante:INSTITUTO CHIHUAHUENSE DE INFRAESTRUCTURA FÍSICA EDUCATIVA, monto:718883.88, importe_modificado:718883.88}}</t>
  </si>
  <si>
    <t>{meta1: {unidad_medida:Metros Cuadrados, avance:13.95}}</t>
  </si>
  <si>
    <t>{2397857/proyecto_INICIO, 2397857/proyecto_PROCESO, 2397857/proyecto_FIN}</t>
  </si>
  <si>
    <t>CHH240202397877</t>
  </si>
  <si>
    <t>CONSTRUCCION DE SERVICIOS SANITARIOS Y FOSA SEPTICA EN SECUNDARIA ESTATAL 3072 BENITO JUAREZ GARCIA</t>
  </si>
  <si>
    <t>21800256</t>
  </si>
  <si>
    <t>{meta1: {unidad_medida:Metros Cuadrados, meta:18.44, meta_modificada:18.44}}</t>
  </si>
  <si>
    <t>{geo1: {cve_municipio:18, localidad:0, direccion:DOMICILIO CONOCIDO, CIERRO PRIETO, lon:-107.127119, lat:28.2638028}}</t>
  </si>
  <si>
    <t>{ctto1: {tipo_obra:Obra, numero_contrato:ICHIFE-044/2024, contratista:STRABY PROYECTOS Y CONSTRUCCIÓN, S.A. DE C.V, convocante:INSTITUTO CHIHUAHUENSE DE INFRAESTRUCTURA FÍSICA EDUCATIVA, monto:706849.57, importe_modificado:706849.57}}</t>
  </si>
  <si>
    <t>{meta1: {unidad_medida:Metros Cuadrados, avance:18.44}}</t>
  </si>
  <si>
    <t>{2397877/proyecto_INICIO, 2397877/proyecto_PROCESO, 2397877/proyecto_FIN}</t>
  </si>
  <si>
    <t>CHH240202398156</t>
  </si>
  <si>
    <t>REHABILITACION DE RAMPA Y BANQUETAS EN PRIMARIA GUSTAVO PETRICCIOLI 2678</t>
  </si>
  <si>
    <t>21910931</t>
  </si>
  <si>
    <t>{meta1: {unidad_medida:Metros Cuadrados, meta:434.1, meta_modificada:434.1}}</t>
  </si>
  <si>
    <t>{geo1: {cve_municipio:19, localidad:0, direccion:15 DE MAYO, COLONIA VILLA JUAREZ, lon:-106.0085083, lat:28.6023778}}</t>
  </si>
  <si>
    <t>{ctto1: {tipo_obra:Obra, numero_contrato:ICHIFE-043/2024, contratista:INSTITUTO CHIHUAHUENSE DE INFRAESTRUCTURA FISICA EDUCATIVA, convocante:SERGIO IVAN LOYA TERUEL, monto:436499.54, importe_modificado:436499.54}}</t>
  </si>
  <si>
    <t>{meta1: {unidad_medida:Metros Cuadrados, avance:434.1}}</t>
  </si>
  <si>
    <t>{2398156/proyecto_INICIO, 2398156/proyecto_PROCESO, 2398156/proyecto_FIN}</t>
  </si>
  <si>
    <t>Matachí</t>
  </si>
  <si>
    <t>{meta1: {unidad_medida:Otros, meta:1.0, meta_modificada:0.0}}</t>
  </si>
  <si>
    <t>{meta1: {unidad_medida:Otros, avance:0.0}}</t>
  </si>
  <si>
    <t>CHH250102521306</t>
  </si>
  <si>
    <t>{ff1: {ciclo_recurso:2025, ramo:33, modalidad:I, prog_pres:5, tipo_recurso:FEDERALES (APORTACIONES, SUBSIDIOS Y CONVENIOS), monto:1.4579542E8, modificado:1.4579542E8}}</t>
  </si>
  <si>
    <t>2512006</t>
  </si>
  <si>
    <t>{meta1: {unidad_medida:Vehículos, meta:100.0, meta_modificada:100.0}}</t>
  </si>
  <si>
    <t>{geo1: {cve_municipio:37, localidad:1, direccion:Valle del Cedro 578 sur, lon:-106.3846412, lat:31.64555874}}</t>
  </si>
  <si>
    <t>CHH240302445364</t>
  </si>
  <si>
    <t>{ff1: {ciclo_recurso:2023, ramo:33, modalidad:I, prog_pres:8, tipo_recurso:FIDEICOMISOS, monto:920140.8, modificado:920140.8}}</t>
  </si>
  <si>
    <t>23708836 Equipamiento Centro de Computo de la Facultad de Medicina Extensión CD Juárez</t>
  </si>
  <si>
    <t>23708836 - FAMPOT- 2023</t>
  </si>
  <si>
    <t>{meta1: {unidad_medida:Computadoras, meta:184.0, meta_modificada:184.0}, meta2: {unidad_medida:Equipamiento, meta:2.0, meta_modificada:2.0}}</t>
  </si>
  <si>
    <t>{geo1: {cve_municipio:37, localidad:1, direccion:Alfa, 32310 Juárez, Chih., lon:-106.4421, lat:31.74608}}</t>
  </si>
  <si>
    <t>{meta1: {unidad_medida:Computadoras, avance:184.0}, meta2: {unidad_medida:Equipamiento, avance:2.0}}</t>
  </si>
  <si>
    <t>CHH240202396648</t>
  </si>
  <si>
    <t>REHABILITACION DE SERVICIOS SANITARIOS EN JARDIN DE NIÑOS UNIDAD 1300</t>
  </si>
  <si>
    <t>21910948</t>
  </si>
  <si>
    <t>{meta1: {unidad_medida:Metros Cuadrados, meta:43.84, meta_modificada:43.84}}</t>
  </si>
  <si>
    <t>{geo1: {cve_municipio:19, localidad:0, direccion:FAMILIARIDAD Y UNIDAD, COLONIA UNIDAD NACIONAL, lon:-106.1383083, lat:28.6878194}}</t>
  </si>
  <si>
    <t>{ctto1: {tipo_obra:Obra, numero_contrato:ICHIFE-053/2024-R, contratista:BAOR CONSTRUCCIONES S.A. DE C.V, convocante:INSTITUTO CHIHUAHUENSE DE INFRAESTRUCTURA FÍSICA EDUCATIVA, monto:351491.67, importe_modificado:351491.67}}</t>
  </si>
  <si>
    <t>{meta1: {unidad_medida:Metros Cuadrados, avance:43.84}}</t>
  </si>
  <si>
    <t>{2396648/proyecto_INICIO, 2396648/proyecto_FIN}</t>
  </si>
  <si>
    <t>CHH240202401598</t>
  </si>
  <si>
    <t>{ff1: {ciclo_recurso:2023, ramo:33, modalidad:I, prog_pres:7, tipo_recurso:FIDEICOMISOS, monto:2700000.0, modificado:2700000.0}}</t>
  </si>
  <si>
    <t>TERMINACION DE 2 EDIFICIOS Y OBRA EXTERIOR EN SECUNDARIA PAQUIME</t>
  </si>
  <si>
    <t>C-CIEN-08DES0030C-46-2023</t>
  </si>
  <si>
    <t>{meta1: {unidad_medida:Metros Cuadrados, meta:337.0, meta_modificada:337.0}}</t>
  </si>
  <si>
    <t>{geo1: {cve_municipio:13, localidad:0, direccion:Calle Allende Centro, lon:-107.950799, lat:30.375951}}</t>
  </si>
  <si>
    <t>{meta1: {unidad_medida:Metros Cuadrados, avance:303.97}}</t>
  </si>
  <si>
    <t>{2401598/proyecto_PROCESO}</t>
  </si>
  <si>
    <t>CHH240202401892</t>
  </si>
  <si>
    <t>CONSTRUCCIÓN DE 1 AULA 751 CON S.S.EN J.N. PAULO FREIRE</t>
  </si>
  <si>
    <t>C-CIEN-08DJN2260Z-02-2024</t>
  </si>
  <si>
    <t>{geo1: {cve_municipio:19, localidad:0, direccion: Calle Praderas de Madagascar Urbi Villa del Prado, lon:-105.963708, lat:28.661662}}</t>
  </si>
  <si>
    <t>CHH240202401584</t>
  </si>
  <si>
    <t>{ff1: {ciclo_recurso:2023, ramo:33, modalidad:I, prog_pres:8, tipo_recurso:FIDEICOMISOS, monto:7295600.0, modificado:7295600.0}}</t>
  </si>
  <si>
    <t>CONSTRUCCION DE LABORATORIO DE METODOS DE ESTRUCTURA T-80 EN INSTITUTO TECNOLOGICO DE CIUDAD JIMENEZ</t>
  </si>
  <si>
    <t>C-CIEN-08DIT0015W-035-2023</t>
  </si>
  <si>
    <t>{meta1: {unidad_medida:Metros Cuadrados, meta:912.0, meta_modificada:912.0}}</t>
  </si>
  <si>
    <t>{geo1: {cve_municipio:36, localidad:0, direccion:JOSE MARIANO JIMENEZ, lon:-104.908999, lat:27.138016}}</t>
  </si>
  <si>
    <t>{meta1: {unidad_medida:Metros Cuadrados, avance:912.0}}</t>
  </si>
  <si>
    <t>CHH240202401946</t>
  </si>
  <si>
    <t>{ff1: {ciclo_recurso:2024, ramo:33, modalidad:I, prog_pres:7, tipo_recurso:FIDEICOMISOS, monto:2394828.14, modificado:2394828.14}}</t>
  </si>
  <si>
    <t>CONSTRUCCION DE AULA DE MEDIOS EN PRIMARIA LIBERTAD</t>
  </si>
  <si>
    <t>C-CIEN-08DPR0106I-10-2024</t>
  </si>
  <si>
    <t>{meta1: {unidad_medida:Metros Cuadrados, meta:299.0, meta_modificada:299.0}}</t>
  </si>
  <si>
    <t>{geo1: {cve_municipio:37, localidad:0, direccion:Calle Corindon Libertad, Juárez Juárez Chihuahua, lon:-106.479869, lat:31.686445}}</t>
  </si>
  <si>
    <t>{meta1: {unidad_medida:Metros Cuadrados, avance:299.0}}</t>
  </si>
  <si>
    <t>CHH240202401956</t>
  </si>
  <si>
    <t>{ff1: {ciclo_recurso:2024, ramo:33, modalidad:I, prog_pres:8, tipo_recurso:FIDEICOMISOS, monto:5750000.0, modificado:5750000.0}}</t>
  </si>
  <si>
    <t>CONSTRUCCION SEGUNDA PLANTA EDIFICIO R (8 ENTRE EJES) EN CENTRO DE BACHILLERATO TECNOLOGICO INDUSTRIAL Y DE SERVICIOS NUM. 122</t>
  </si>
  <si>
    <t>C-CIEN-08DCT0423G-12-2024</t>
  </si>
  <si>
    <t>{meta1: {unidad_medida:Metros Cuadrados, meta:718.0, meta_modificada:718.0}}</t>
  </si>
  <si>
    <t>{geo1: {cve_municipio:19, localidad:0, direccion:Calle 20 (salvador Almanza Bustillos) Num. Ext. 9008 Division del Norte, lon:-106.029173, lat:28.615698}}</t>
  </si>
  <si>
    <t>{meta1: {unidad_medida:Metros Cuadrados, avance:718.0}}</t>
  </si>
  <si>
    <t>CHH230402323426</t>
  </si>
  <si>
    <t>CONSTRUCCIÓN DE CUARTOS DORMITORIO EN LA LOCALIDAD DE SAN JOSE DE BAQUEACHI, MUNICIPIO DE CARICHÍ. - 113316</t>
  </si>
  <si>
    <t>113316</t>
  </si>
  <si>
    <t>{meta1: {unidad_medida:Metros Cuadrados, meta:290.0, meta_modificada:290.0}}</t>
  </si>
  <si>
    <t>{geo1: {cve_municipio:12, localidad:46, direccion:BRECHA TRAMO CARICHI - SAN JOSE DE BAQUEACHI MARGEN IZQUIERDO KILÓMETRO 36 + 1 RANCHERIA SAN JOSE DE BAQUEACHI, 33280 LA MESA, CARICHÍ CHIHUAHUA ENTRE BRECHA SAN CARICHI - GUAHUACHARARE Y CARRETERA CARRETERA CUAUHTÉMOC - CARI, lon:-107.066019, lat:27.669363}}</t>
  </si>
  <si>
    <t>{ctto1: {tipo_obra:Obra, numero_contrato:21200580-PR, contratista:ING. HUMBERTO AUDE VENZOR, convocante:PRESIDENCIA MUNICIPAL DE CARICHI, monto:1000000.0, importe_modificado:999983.28}}</t>
  </si>
  <si>
    <t>{meta1: {unidad_medida:Metros Cuadrados, avance:290.0}}</t>
  </si>
  <si>
    <t>{2323426/proyecto_INICIO, 2323426/proyecto_FIN, 2323426/proyecto_PROCESO}</t>
  </si>
  <si>
    <t>CHH210101888027</t>
  </si>
  <si>
    <t>{ff1: {ciclo_recurso:2020, ramo:33, modalidad:I, prog_pres:8, tipo_recurso:FEDERALES (APORTACIONES, SUBSIDIOS Y CONVENIOS), monto:494000.0, modificado:524596.95}}</t>
  </si>
  <si>
    <t>MOBILIARIO Y EQUIPO PARA EDIFICIO E</t>
  </si>
  <si>
    <t>21910254</t>
  </si>
  <si>
    <t>{meta1: {unidad_medida:Equipamiento, meta:1.0, meta_modificada:1.0}}</t>
  </si>
  <si>
    <t>{geo1: {cve_municipio:19, localidad:1, direccion:Km. 3 Carretera Chihuahua a Aldama S/N, Chihuahua, México, lon:-106.03695989, lat:28.66197247}}</t>
  </si>
  <si>
    <t>{meta1: {unidad_medida:Equipamiento, avance:1.0}}</t>
  </si>
  <si>
    <t>CHH250102520605</t>
  </si>
  <si>
    <t>CHH250102520606</t>
  </si>
  <si>
    <t>CHH250102520607</t>
  </si>
  <si>
    <t>CHH250102520608</t>
  </si>
  <si>
    <t>CHH250102520609</t>
  </si>
  <si>
    <t>CHH250102520610</t>
  </si>
  <si>
    <t>Julimes</t>
  </si>
  <si>
    <t>Municipio de Julimes</t>
  </si>
  <si>
    <t>CHH250102520611</t>
  </si>
  <si>
    <t>CHH250102520612</t>
  </si>
  <si>
    <t>López</t>
  </si>
  <si>
    <t>Municipio de López</t>
  </si>
  <si>
    <t>CHH250102520614</t>
  </si>
  <si>
    <t>Municipio de Matachí</t>
  </si>
  <si>
    <t>CHH250102520615</t>
  </si>
  <si>
    <t>{meta1: {unidad_medida:Metros Cuadrados, meta:870.0, meta_modificada:870.0}}</t>
  </si>
  <si>
    <t>CHH250102520616</t>
  </si>
  <si>
    <t>CHH250102520617</t>
  </si>
  <si>
    <t>CHH250102520618</t>
  </si>
  <si>
    <t>Moris</t>
  </si>
  <si>
    <t>Municipio de Moris</t>
  </si>
  <si>
    <t>CHH250102520620</t>
  </si>
  <si>
    <t>Ocampo</t>
  </si>
  <si>
    <t>{meta1: {unidad_medida:Metros Cuadrados, meta:100.0, meta_modificada:100.0}}</t>
  </si>
  <si>
    <t>CHH250102520621</t>
  </si>
  <si>
    <t>CHH250102520622</t>
  </si>
  <si>
    <t>Riva Palacio</t>
  </si>
  <si>
    <t>Municipio de Riva Palacio</t>
  </si>
  <si>
    <t>CHH250102520623</t>
  </si>
  <si>
    <t>CHH250102520624</t>
  </si>
  <si>
    <t>Rosales</t>
  </si>
  <si>
    <t>Municipio de Rosales</t>
  </si>
  <si>
    <t>{ctto1: {tipo_obra:Administración directa, numero_contrato:152019, contratista:, convocante:MUNICIPIO ROSALES, monto:3693217.0, importe_modificado:3693217.0}}</t>
  </si>
  <si>
    <t>{meta1: {unidad_medida:Metros Cuadrados, avance:250.0}}</t>
  </si>
  <si>
    <t>CHH250102520625</t>
  </si>
  <si>
    <t>CHH250102520626</t>
  </si>
  <si>
    <t>San Francisco del Oro</t>
  </si>
  <si>
    <t>Municipio de San Francisco del Oro</t>
  </si>
  <si>
    <t>CHH250102520627</t>
  </si>
  <si>
    <t>Santa Bárbara</t>
  </si>
  <si>
    <t>Municipio de Santa Bárbara</t>
  </si>
  <si>
    <t>CHH250102520628</t>
  </si>
  <si>
    <t>CHH250102520629</t>
  </si>
  <si>
    <t>Satevó</t>
  </si>
  <si>
    <t>CHH240202399227</t>
  </si>
  <si>
    <t>CHH210101888038</t>
  </si>
  <si>
    <t>{ff1: {ciclo_recurso:2020, ramo:33, modalidad:I, prog_pres:8, tipo_recurso:FEDERALES (APORTACIONES, SUBSIDIOS Y CONVENIOS), monto:587390.66, modificado:587390.66}}</t>
  </si>
  <si>
    <t>OBRA DE INSTALACIÓN DE ELEVADOR EN EL EDIFICIO E</t>
  </si>
  <si>
    <t>21910256</t>
  </si>
  <si>
    <t>{geo1: {cve_municipio:19, localidad:1, direccion:Km. 3 Carretera Chihuahua a Aldama S/N, Chihuahua, México, lon:-106.03692234, lat:28.66198188}}</t>
  </si>
  <si>
    <t>CHH210302005874</t>
  </si>
  <si>
    <t>{ff1: {ciclo_recurso:2020, ramo:33, modalidad:I, prog_pres:8, tipo_recurso:FEDERALES (APORTACIONES, SUBSIDIOS Y CONVENIOS), monto:1800000.0, modificado:1863237.34}}</t>
  </si>
  <si>
    <t>ADQUISICIÓN DE EQUIPO ESPECIALIZADO "CELDAS SOLARES 2DA ETAPA"</t>
  </si>
  <si>
    <t>21910363</t>
  </si>
  <si>
    <t>{meta1: {unidad_medida:Celdas solares, meta:100.0, meta_modificada:98.9}}</t>
  </si>
  <si>
    <t>{geo1: {cve_municipio:19, localidad:1, direccion:Km. 3 Carretera Chihuahua a Aldama S/N, Chihuahua, México, lon:-106.03689551, lat:28.66195364}}</t>
  </si>
  <si>
    <t>{meta1: {unidad_medida:Celdas solares, avance:98.9}}</t>
  </si>
  <si>
    <t>CHH210302005900</t>
  </si>
  <si>
    <t>{ff1: {ciclo_recurso:2020, ramo:33, modalidad:I, prog_pres:8, tipo_recurso:FEDERALES (APORTACIONES, SUBSIDIOS Y CONVENIOS), monto:975862.12, modificado:975862.71}}</t>
  </si>
  <si>
    <t>EQUIPAMIENTO Y CONECTIVIDAD DE RED DE DATOS E INTERNET A LABORATORIOS PESADOS</t>
  </si>
  <si>
    <t>{meta1: {unidad_medida:Celdas solares, meta:100.0, meta_modificada:100.0}}</t>
  </si>
  <si>
    <t>{geo1: {cve_municipio:19, localidad:0, direccion:Km. 3 Carretera Chihuahua a Aldama S/N, Chihuahua, México, lon:-106.0369277, lat:28.66191599}}</t>
  </si>
  <si>
    <t>{meta1: {unidad_medida:Celdas solares, avance:100.0}}</t>
  </si>
  <si>
    <t>CHH210302005937</t>
  </si>
  <si>
    <t>{ff1: {ciclo_recurso:2021, ramo:33, modalidad:I, prog_pres:8, tipo_recurso:FEDERALES (APORTACIONES, SUBSIDIOS Y CONVENIOS), monto:1500000.0, modificado:1561922.82}}</t>
  </si>
  <si>
    <t>MOBILIARIO BÁSICO Y EQUIPO ESPECIALIZADO</t>
  </si>
  <si>
    <t>{geo1: {cve_municipio:19, localidad:1, direccion:Km. 3 Carretera Chihuahua a Aldama S/N, Chihuahua, México, lon:-106.03693843, lat:28.66195364}}</t>
  </si>
  <si>
    <t>{2005937/proyecto_FIN}</t>
  </si>
  <si>
    <t>CHH240102349847</t>
  </si>
  <si>
    <t>CONSTRUCCION DE MODULO DE SERVICIOS SANITARIOS DE ESTRUCTURA 751 EN PRIMARIA FRANCISCO SARABIA</t>
  </si>
  <si>
    <t>25200813</t>
  </si>
  <si>
    <t>{geo1: {cve_municipio:52, localidad:0, direccion:INDEPENDENCIA Y BOLIVAR, COLONIA CENTRO, lon:-104.4116722, lat:29.56275}}</t>
  </si>
  <si>
    <t>{ctto1: {tipo_obra:Obra, numero_contrato:ICHIFE-016-2024, contratista:EDIFICACIONES DE CHIHUAHUA, S.A. DE C.V., convocante:INSTITUTO CHIHUAHUENSE DE INFRAESTRUCTURA FÍSICA EDUCATIVA, monto:1691612.61, importe_modificado:1691612.61}}</t>
  </si>
  <si>
    <t>{2349847/proyecto_PROCESO, 2349847/proyecto_FIN}</t>
  </si>
  <si>
    <t>CHH240102349856</t>
  </si>
  <si>
    <t>CONSTRUCCION DE AULA DE USOS MULTIPLES DE 12.00X8.00 MTS CON SERVICIO SANITARIO INTEGRADO DE ESTRUCTURA 751 EN CENTRO DE ATENCION MULTIPLE 46</t>
  </si>
  <si>
    <t>20400383</t>
  </si>
  <si>
    <t>{meta1: {unidad_medida:Metros Cuadrados, meta:98.58, meta_modificada:98.58}}</t>
  </si>
  <si>
    <t>{geo1: {cve_municipio:4, localidad:0, direccion:CALLE MINA GALDEANO, COLONIA SAN GUILLERMO, lon:-105.9358083, lat:28.5987361}}</t>
  </si>
  <si>
    <t>{ctto1: {tipo_obra:Obra, numero_contrato:ICHIFE-022/2024, contratista:ARQ. JUAN CARLOS RUÍZ RODRÍGUEZ,  EN ASOCIACIÓN CON LA PERSONA MORAL TNT CONSTRUCTORA, S.A. DE C.V, convocante:INSTITUTO CHIHUAHUENSE DE INFRAESTRUCTURA FISICA EDUCATIVA, monto:1564823.04, importe_modificado:1564823.04}}</t>
  </si>
  <si>
    <t>{meta1: {unidad_medida:Metros Cuadrados, avance:98.58}}</t>
  </si>
  <si>
    <t>{2349856/proyecto_INICIO, 2349856/proyecto_PROCESO, 2349856/proyecto_FIN}</t>
  </si>
  <si>
    <t>CHH240202396918</t>
  </si>
  <si>
    <t>REHABILITACION DE SERVICIOS SANITARIOS EN PRIMARIA LAZARO CARDENAS 2004</t>
  </si>
  <si>
    <t>22101839</t>
  </si>
  <si>
    <t>{meta1: {unidad_medida:Metros Cuadrados, meta:192.39, meta_modificada:192.39}}</t>
  </si>
  <si>
    <t>{geo1: {cve_municipio:21, localidad:0, direccion:CALLE 4a PONIENTE, CENTRO, lon:-105.4253694, lat:28.1955111}}</t>
  </si>
  <si>
    <t>{ctto1: {tipo_obra:Obra, numero_contrato:ICHIFE-023/2024, contratista:CONSTRUCCIONES Y OBRAS SAN PEDRO, S.A. DE C.V., convocante:INSTITUTO CHIHUAHUENSE DE INFRAESTRUCTURA FÍSICA EDUCATIVA, monto:594198.27, importe_modificado:594198.27}}</t>
  </si>
  <si>
    <t>{meta1: {unidad_medida:Metros Cuadrados, avance:192.39}}</t>
  </si>
  <si>
    <t>{2396918/proyecto_INICIO, 2396918/proyecto_PROCESO, 2396918/proyecto_FIN}</t>
  </si>
  <si>
    <t>CHH240302441820</t>
  </si>
  <si>
    <t>CONSTRUCCION DE 7 ANEXOS (1DIRECCION, 1 SUBDIRECCION, 1 SALA DE JUNTAS, 1 AREA DE SECRETARIAS, 1 BAÑO HOMBRES, 1 BAÑO MUJERES, 1 ARCHIVO) EDIFICIO DE 12.96 X 8.00 MTS EN SECUNDARIA TECNICA 89</t>
  </si>
  <si>
    <t>FAMR - 08DST0089U - 23708855</t>
  </si>
  <si>
    <t>{geo1: {cve_municipio:37, localidad:0, direccion:CALLE JESUS DOMINGUEZ SOTO Y DEL DURAZNO, COLONIA VILLA COLONIAL, lon:-106.4555, lat:31.6320278}}</t>
  </si>
  <si>
    <t>{ctto1: {tipo_obra:Obra, numero_contrato:ICHIFE-083/2024, contratista:GRUPO HAGEO, S.A. DE C.V., convocante:INSTITUTO CHIHUAHUENSE DE INFRAESTRUCTURA FÍSICA EDUCATIVA, monto:2635230.08, importe_modificado:0.01}}</t>
  </si>
  <si>
    <t>{2441820/proyecto_PROCESO, 2441820/proyecto_FIN}</t>
  </si>
  <si>
    <t>CHH240402512162</t>
  </si>
  <si>
    <t>CHH240302441849</t>
  </si>
  <si>
    <t>REHABILITACION DE SERVICIOS SANITARIOS EN PRIMARIA BELISARIO DOMINGUEZ 2771</t>
  </si>
  <si>
    <t>FAMR - 08EPR0829L - 23708859</t>
  </si>
  <si>
    <t>{meta1: {unidad_medida:Piezas, meta:27.0, meta_modificada:27.0}}</t>
  </si>
  <si>
    <t>{geo1: {cve_municipio:37, localidad:0, direccion:CALLE ACATLIPA, COLONIA MORELOS III, lon:-106.3843583, lat:31.6422}}</t>
  </si>
  <si>
    <t>{ctto1: {tipo_obra:Obra, numero_contrato:ICHIFE-090/2024-R, contratista:ING. MANUEL ENRIQUE VALDEZ ALMEIDA, convocante:INSTITUTO CHIHUAHUENSE DE INFRAESTRUCTURA FÍSICA EDUCATIVA, monto:661330.86, importe_modificado:0.01}}</t>
  </si>
  <si>
    <t>{meta1: {unidad_medida:Piezas, avance:27.0}}</t>
  </si>
  <si>
    <t>{2441849/proyecto_PROCESO, 2441849/proyecto_FIN}</t>
  </si>
  <si>
    <t>CHH240302441852</t>
  </si>
  <si>
    <t>REHABILITACION DE TECHOS EN PRIMARIA TLACAELEL</t>
  </si>
  <si>
    <t>FAMR - 08DPR2508Q - 23708867</t>
  </si>
  <si>
    <t>{meta1: {unidad_medida:Metros Cuadrados, meta:262.08, meta_modificada:262.08}}</t>
  </si>
  <si>
    <t>{geo1: {cve_municipio:37, localidad:0, direccion:CALLE PRADERAS DE TEMORIS, FRACCIONAMIENTO PRADERAS DE LA SIERRA, lon:-106.4057778, lat:31.6222694}}</t>
  </si>
  <si>
    <t>{ctto1: {tipo_obra:Obra, numero_contrato:ICHIFE-108/2024-R, contratista:CONSTRUCCIONES E INGENIERIA PASO DEL NORTE, SA DE CV, convocante:INSTITUTO CHIHUAHUENSE DE INFRAESTRUCTURA FISICA EDUCATIVA, monto:997829.3, importe_modificado:997829.3}}</t>
  </si>
  <si>
    <t>{meta1: {unidad_medida:Metros Cuadrados, avance:262.08}}</t>
  </si>
  <si>
    <t>{2441852/proyecto_PROCESO, 2441852/proyecto_FIN}</t>
  </si>
  <si>
    <t>CHH16160400818139</t>
  </si>
  <si>
    <t>CHH16160400818046</t>
  </si>
  <si>
    <t>CHH240302441971</t>
  </si>
  <si>
    <t>CONSTRUCCION DE 1 AULA DE ESTRUCTURA 751 MODIFICADA EN PRIMARIA IGNACIO ZARAGOZA</t>
  </si>
  <si>
    <t>FAMR - 08DPR1665Z - 23000641</t>
  </si>
  <si>
    <t>{geo1: {cve_municipio:30, localidad:0, direccion:MONTERDE, lon:-108.0846611, lat:27.5793889}}</t>
  </si>
  <si>
    <t>{ctto1: {tipo_obra:Obra, numero_contrato:ICHIFE-097/2024, contratista:ING. ÁNGEL ALBERTO RAMÍREZ CARO, convocante:INSTITUTO CHIHUAHUENSE DE INFRAESTRUCTURA FISICA EDUCATIVA, monto:1092715.42, importe_modificado:1092715.42}}</t>
  </si>
  <si>
    <t>{2441971/proyecto_PROCESO, 2441971/proyecto_FIN}</t>
  </si>
  <si>
    <t>CHH210201918579</t>
  </si>
  <si>
    <t>{ff1: {ciclo_recurso:2021, ramo:33, modalidad:I, prog_pres:4, tipo_recurso:FEDERALES (APORTACIONES, SUBSIDIOS Y CONVENIOS), monto:1995406.29, modificado:1957362.64}}</t>
  </si>
  <si>
    <t>REHABILITACIÓN DE DRENAJE SANITARIO EN LA CALLE GONZALO L. CORRASCO ENTRE CALLE SALINAS DEL PIÑON BLANCO Y CALLE LIBERTAD. - 33846</t>
  </si>
  <si>
    <t>33846</t>
  </si>
  <si>
    <t>{meta1: {unidad_medida:Metros lineales, meta:592.0, meta_modificada:592.0}}</t>
  </si>
  <si>
    <t>{geo1: {cve_municipio:11, localidad:1, direccion:CALLE GONZALO L. CARRASCO INTERIOR SN COLONIA LAS TORRES, 33778 SANTA ROSALÍA DE CAMARGO, CAMARGO CHIHUAHUA  ENTRE  CALLE SALINAS DEL PIÑÓN BLANCO Y CALLE LIBERTAD, CALLE MARIA ISAI DE GINTHER  LA CALLE SE ENCUENTRA UBICADA DEN, lon:-105.17223761, lat:27.66291671}}</t>
  </si>
  <si>
    <t>{meta1: {unidad_medida:Metros lineales, avance:592.0}}</t>
  </si>
  <si>
    <t>{1918579/proyecto_INICIO, 1918579/proyecto_PROCESO, 1918579/proyecto_FIN}</t>
  </si>
  <si>
    <t>CHH240302441973</t>
  </si>
  <si>
    <t>CONSTRUCCION DE SERVICIOS SANITARIOS TIPO PAREIB Y OBRA COMPLEMENTARIA EN PRIMARIA JOSEFINA CABALLERO 2798</t>
  </si>
  <si>
    <t>FAMR - 08EPR0027V - 23000642</t>
  </si>
  <si>
    <t>{geo1: {cve_municipio:30, localidad:0, direccion:LA SIDRA, lon:-108.3359139, lat:27.4816833}}</t>
  </si>
  <si>
    <t>{ctto1: {tipo_obra:Obra, numero_contrato:ICHIFE-098/2024, contratista:ING. ÁNGEL ALBERTO RAMÍREZ CARO, convocante:INSTITUTO CHIHUAHUENSE DE INFRAESTRUCTURA FISICA EDUCATIVA, monto:1038189.1, importe_modificado:1038189.1}}</t>
  </si>
  <si>
    <t>{2441973/proyecto_INICIO, 2441973/proyecto_FIN}</t>
  </si>
  <si>
    <t>CHH240302441979</t>
  </si>
  <si>
    <t>CONSTRUCCION DE 1 AULA DE ESTRUCTURA 753 MODIFICADA Y SERVICIOS SANITARIOS TIPO PAREIB EN PRIMARIA NETZAHUALCOYOTL</t>
  </si>
  <si>
    <t>FAMR - 08DPB0527Q - 22000514</t>
  </si>
  <si>
    <t>{meta1: {unidad_medida:Metros Cuadrados, meta:39.8, meta_modificada:39.8}}</t>
  </si>
  <si>
    <t>{geo1: {cve_municipio:20, localidad:0, direccion:EL ORIVO, lon:-108.3449833, lat:27.629225}}</t>
  </si>
  <si>
    <t>{ctto1: {tipo_obra:Obra, numero_contrato:ICHIFE-099/2024, contratista:ING. ÁNGEL ALBERTO RAMÍREZ CARO, convocante:INSTITUTO CHIHUAHUENSE DE INFRAESTRUCTURA FISICA EDUCATIVA, monto:1401323.56, importe_modificado:1401323.56}}</t>
  </si>
  <si>
    <t>{meta1: {unidad_medida:Metros Cuadrados, avance:39.8}}</t>
  </si>
  <si>
    <t>{2441979/proyecto_INICIO, 2441979/proyecto_FIN}</t>
  </si>
  <si>
    <t>CHH16160400817270</t>
  </si>
  <si>
    <t>CHH240302441981</t>
  </si>
  <si>
    <t>CONSTRUCCION DE 1 AULA DE ESTRUCTURA 751 MODIFICADA ADOSADA EN PRIMARIA FRANCISCO R. ALMADA</t>
  </si>
  <si>
    <t>FAMR - 08DPR2661K - 22000515</t>
  </si>
  <si>
    <t>{geo1: {cve_municipio:20, localidad:0, direccion:LAS CASITAS CARRETERA A CHINIPAS KILOMETRO 1.8, COLONIA LAS CASITAS, CHINIPAS DE ALMADA, lon:-108.5282583, lat:27.3999083}}</t>
  </si>
  <si>
    <t>{ctto1: {tipo_obra:Obra, numero_contrato:ICHIFE-100/2024, contratista:ING. ÁNGEL ALBERTO RAMÍREZ CARO, convocante:INSTITUTO CHIHUAHUENSE DE INFRAESTRUCTURA FÍSICA EDUCATIVA, monto:719218.41, importe_modificado:719218.41}}</t>
  </si>
  <si>
    <t>{2441981/proyecto_INICIO, 2441981/proyecto_FIN}</t>
  </si>
  <si>
    <t>CHH240302441982</t>
  </si>
  <si>
    <t>CONSTRUCCION DE BAÑOS TIPO PAREIB EN PRIMARIA NIÑOS HEROES</t>
  </si>
  <si>
    <t>FAMR - 08DPB0429P - 24600688</t>
  </si>
  <si>
    <t>{meta1: {unidad_medida:Metros Cuadrados, meta:57.0, meta_modificada:57.0}}</t>
  </si>
  <si>
    <t>{geo1: {cve_municipio:46, localidad:0, direccion:CONOCIDO, CABEZA DE VIEJO, lon:-107.5075444, lat:26.6695806}}</t>
  </si>
  <si>
    <t>{ctto1: {tipo_obra:Obra, numero_contrato:ICHIFE-101/2024, contratista:ING. ÁNGEL ALBERTO RAMÍREZ CARO, convocante:INSTITUTO CHIHUAHUENSE DE INFRAESTRUCTURA FÍSICA EDUCATIVA, monto:1061431.62, importe_modificado:1061431.62}}</t>
  </si>
  <si>
    <t>{meta1: {unidad_medida:Metros Cuadrados, avance:57.0}}</t>
  </si>
  <si>
    <t>{2441982/proyecto_INICIO, 2441982/proyecto_FIN}</t>
  </si>
  <si>
    <t>CHH16160400817905</t>
  </si>
  <si>
    <t>CHH240302441986</t>
  </si>
  <si>
    <t>CONSTRUCCION DE MODULO DE SERVICIOS SANITARIOS DE ESTRUCTURA 751 EN PRIMARIA JOSE MARIA MORELOS Y PAVON 2361</t>
  </si>
  <si>
    <t>FAMR - 08EPR0041O - 23708869</t>
  </si>
  <si>
    <t>{geo1: {cve_municipio:37, localidad:0, direccion:CALLE AYUNTAMIENTO, COLONIA INDUSTRIAL, lon:-106.4826, lat:31.7084278}}</t>
  </si>
  <si>
    <t>{ctto1: {tipo_obra:Obra, numero_contrato:ICHIFE-129/2024-R, contratista:CONSTRUCCIONES Y PRODUCTOS AISLANTES, S.A. DE C.V., convocante:INSTITUTO CHIHUAHUENSE DE INFRAESTRUCTURA FISICA EDUCATIVA, monto:1760809.81, importe_modificado:1760809.81}}</t>
  </si>
  <si>
    <t>CHH16160400818132</t>
  </si>
  <si>
    <t>CHH240302441988</t>
  </si>
  <si>
    <t>CONSTRUCCION DE BAÑOS TIPO PAREIB EN PRIMARIA BELISARIO DOMINGUEZ</t>
  </si>
  <si>
    <t>FAMR - 08DPR0766R - 24600693</t>
  </si>
  <si>
    <t>{geo1: {cve_municipio:46, localidad:0, direccion:DOMICILIO CONOCIDO, LAS PALOMAS, lon:-107.782222, lat:26.5364778}}</t>
  </si>
  <si>
    <t>{ctto1: {tipo_obra:Obra, numero_contrato:ICHIFE-103/2024, contratista:ING. ÁNGEL ALBERTO RAMÍREZ CARO, convocante:INSTITUTO CHIHUAHUENSE DE INFRAESTRUCTURA FÍSICA EDUCATIVA, monto:443869.77, importe_modificado:443869.77}}</t>
  </si>
  <si>
    <t>{2441988/proyecto_FIN}</t>
  </si>
  <si>
    <t>CHH240302441991</t>
  </si>
  <si>
    <t>REHABILITACIONES GENERALES EN PRIMARIA MOCTEZUMA</t>
  </si>
  <si>
    <t>FAMR - 08DPR2415A - 23708872</t>
  </si>
  <si>
    <t>{geo1: {cve_municipio:37, localidad:0, direccion:BOSQUES DE DURAZNO, FRACCIONAMIENTO JARDINES DEL BOSQUE, lon:-106.4050972, lat:31.6996917}}</t>
  </si>
  <si>
    <t>{ctto1: {tipo_obra:Obra, numero_contrato:ICHIFE-135/2024-R, contratista:CONSTRUCCIONES E INGENIERIA PASO DEL NORTE, S.A DE C.V., convocante:INSTITUTO CHIHUAHUENSE DE INFRAESTRUCTURA FISICA EDUCATIVA, monto:210088.84, importe_modificado:210088.84}}</t>
  </si>
  <si>
    <t>{2441991/proyecto_FIN}</t>
  </si>
  <si>
    <t>CHH240302441992</t>
  </si>
  <si>
    <t>REHABILITACION DE BARDA PERIMETRAL EN JARDIN DE NIÑOS EMILIANO ZAPATA</t>
  </si>
  <si>
    <t>FAMR - 08DJN2144I - 23708870</t>
  </si>
  <si>
    <t>{geo1: {cve_municipio:37, localidad:0, direccion:CALLE ISLAS FILIPINAS, COLONIA PLUTARCO ELIAS CALLES, lon:-106.5315333, lat:31.7218861}}</t>
  </si>
  <si>
    <t>{ctto1: {tipo_obra:Obra, numero_contrato:ICHIFE-136/2024-R, contratista:CONSTRUCCIONES E INGENIERIA PASO DEL NORTE, S.A DE C.V., convocante:INSTITUTO CHIHUAHUENSE DE INFRAESTRUCTURA FISICA EDUCATIVA, monto:110539.69, importe_modificado:110539.69}}</t>
  </si>
  <si>
    <t>{2441992/proyecto_FIN}</t>
  </si>
  <si>
    <t>CHH240302441995</t>
  </si>
  <si>
    <t>REHABILITACION DE SERVICIOS SANITARIOS EN PRIMARIA GREGORIO TORRES QUINTERO 2308</t>
  </si>
  <si>
    <t>FAMR - 08EPR0071I - 25001131</t>
  </si>
  <si>
    <t>{geo1: {cve_municipio:50, localidad:0, direccion:CALLE FRANCISCO I. MADERO, COLONIA CENTRO, lon:-107.9087556, lat:30.4131389}}</t>
  </si>
  <si>
    <t>{ctto1: {tipo_obra:Obra, numero_contrato:ICHIFE-128/2024-R, contratista:GRUPO CONSTRUCTOR MOMENTUM RENOVA, S.A. DE C.V., convocante:INSTITUTO CHIHUAHUENSE DE INFRAESTRUCTURA FISICA EDUCATIVA, monto:782805.36, importe_modificado:782805.36}}</t>
  </si>
  <si>
    <t>{2441995/proyecto_PROCESO, 2441995/proyecto_FIN}</t>
  </si>
  <si>
    <t>CHH240302443527</t>
  </si>
  <si>
    <t>REHABILITACIONES GENERALES EN JARDIN DE NIÑOS GABRIELA MISTRAL</t>
  </si>
  <si>
    <t>FAMR - 08DJN0365F - 21911020</t>
  </si>
  <si>
    <t>{geo1: {cve_municipio:19, localidad:0, direccion:CALLE CIUDAD JUAREZ, COLONIA REVOLUCION, lon:-106.0980361, lat:28.7018667}}</t>
  </si>
  <si>
    <t>{ctto1: {tipo_obra:Obra, numero_contrato:ICHIFE-114/2024-R, contratista:CONSTRUCCIONES Y PROYECTOS RUEDA, S.A. DE C.V., convocante:INSTITUTO CHIHUAHUENSE DE INFRAESTRUCTURA FISICA EDUCATIVA, monto:420495.55, importe_modificado:420495.55}}</t>
  </si>
  <si>
    <t>{2443527/proyecto_INICIO, 2443527/proyecto_FIN}</t>
  </si>
  <si>
    <t>CHH16160400822792</t>
  </si>
  <si>
    <t>CHH240402512165</t>
  </si>
  <si>
    <t>CHH230402341045</t>
  </si>
  <si>
    <t>{ff1: {ciclo_recurso:2023, ramo:33, modalidad:I, prog_pres:8, tipo_recurso:FIDEICOMISOS, monto:1500000.0, modificado:1505395.81}}</t>
  </si>
  <si>
    <t>Pintura el UTBabicora y Rehabilitación de Baños en la casa del Estudiante</t>
  </si>
  <si>
    <t>{meta1: {unidad_medida:Otros, avance:1.0}}</t>
  </si>
  <si>
    <t>CHH240302443533</t>
  </si>
  <si>
    <t>REHABILITACION DE TECHOS EN PRIMARIA JUAN JOSE MARTINEZ EL PIPILA</t>
  </si>
  <si>
    <t>FAMR - 08DPR2381A - 23708879</t>
  </si>
  <si>
    <t>{geo1: {cve_municipio:37, localidad:0, direccion:CALLE JUAN BALDERAS, COLONIA LUIS ECHEVARRIA, lon:-106.518675, lat:31.732836}}</t>
  </si>
  <si>
    <t>{ctto1: {tipo_obra:Obra, numero_contrato:ICHIFE-113/2024-R, contratista:ARQ. LUIS GERARDO NEGRETE HERNANDEZ, convocante:INSTITUTO CHIHUAHUENSE DE INFRAESTRUCTURA FISICA EDUCATIVA, monto:1149166.54, importe_modificado:1149166.54}}</t>
  </si>
  <si>
    <t>{2443533/proyecto_PROCESO, 2443533/proyecto_FIN}</t>
  </si>
  <si>
    <t>CHH240402516171</t>
  </si>
  <si>
    <t>REHABILITACION ELECTRICA EN PRIMARIA XICOTENCATL</t>
  </si>
  <si>
    <t>FAMR - 08DPR2484X - 23708886</t>
  </si>
  <si>
    <t>{meta1: {unidad_medida:Metros lineales, meta:1360.0, meta_modificada:1360.0}, meta2: {unidad_medida:Piezas, meta:150.0, meta_modificada:150.0}}</t>
  </si>
  <si>
    <t>{geo1: {cve_municipio:37, localidad:0, direccion:OSTRACION, COLONIA ANAPRA, lon:-106.5521361, lat:31.7670056}}</t>
  </si>
  <si>
    <t>{ctto1: {tipo_obra:Obra, numero_contrato:ICHIFE-126/2024-R, contratista:GRUPO HAGEO, S.A. DE C.V., convocante:INSTITUTO CHIHUAHUENSE DE INFRAESTRUCTURA FISICA EDUCATIVA, monto:1917393.94, importe_modificado:1917393.94}}</t>
  </si>
  <si>
    <t>{meta1: {unidad_medida:Metros lineales, avance:1360.0}, meta2: {unidad_medida:Piezas, avance:150.0}}</t>
  </si>
  <si>
    <t>{2516171/proyecto_FIN}</t>
  </si>
  <si>
    <t>CHH240202398152</t>
  </si>
  <si>
    <t>ADQUISICION DE EQUIPOS VARIOS PARA ESCUELAS DE NIVEL BASICO EN ESCUELAS DE NIVEL BASICO</t>
  </si>
  <si>
    <t>23708813</t>
  </si>
  <si>
    <t>{meta1: {unidad_medida:Piezas, meta:575.0, meta_modificada:575.0}}</t>
  </si>
  <si>
    <t>{geo1: {cve_municipio:37, localidad:0, direccion:EJE VIAL JUAN GABRIEL, lon:-106.4600438, lat:31.7107676}}</t>
  </si>
  <si>
    <t>{ctto1: {tipo_obra:Adquisiciones, numero_contrato:ICHIFE/ADQ/007/2024, contratista:CENTRAL DE MATERIALES REWO, S.A.P.I. DE C.V., convocante:INSTITUTO CHIHUAHUENSE DE INFRAESTRUCTURA FÍSICA EDUCATIVA, monto:413143.51, importe_modificado:413143.51}, ctto2: {tipo_obra:Adquisiciones, numero_contrato:ICHIFE/ADQ/005/2024, contratista:ILSE ARELI TORRES VÁZQUEZ, convocante:INSTITUTO CHIHUAHUENSE DE INFRAESTRUCTURA FÍSICA EDUCATIVA, monto:7106480.04, importe_modificado:7106480.04}}</t>
  </si>
  <si>
    <t>{meta1: {unidad_medida:Piezas, avance:575.0}}</t>
  </si>
  <si>
    <t>CHH240402512166</t>
  </si>
  <si>
    <t>CHH240402458607</t>
  </si>
  <si>
    <t>ESCUELA SECUNDARIA FEDERAL ES 60 PROF. VICTORINO PEREZ CERVANTES, CONSTRUCCION DE AUDITORIO PRIMERA ETAPA. - 369547</t>
  </si>
  <si>
    <t>369547</t>
  </si>
  <si>
    <t>{meta1: {unidad_medida:Metros cuadrados de construcción, meta:489.0, meta_modificada:489.0}}</t>
  </si>
  <si>
    <t>{geo1: {cve_municipio:14, localidad:1, direccion:AVENIDA ZARAGOZA CIUDAD JOSÉ ESTEBAN CORONADO, 33990 JOSÉ ESTEBAN CORONADO, CORONADO CHIHUAHUA ENTRE CALLE 20 DE NOVIEMBRE Y CALLE VICENTE GUERRERO, CALLE SAN FRANCISCO ESCUELA SECUNDARIA FEDERAL UBICADA EN AVENIDA ZARAGOZA ENTR, lon:-105.1602479, lat:26.7388661}}</t>
  </si>
  <si>
    <t>{2458607/proyecto_INICIO, 2458607/proyecto_PROCESO}</t>
  </si>
  <si>
    <t>CHH240402458264</t>
  </si>
  <si>
    <t>ESCUELA PRIMARIA EMILIANO ZAPATA CLAVE 08DPR0900G, LOCALIDAD EMILIANO ZAPATA, JOSE ESTEBAN CORONADO, CONSTRUCCION DE TECHUMBRE METALICA. - 367673</t>
  </si>
  <si>
    <t>367673</t>
  </si>
  <si>
    <t>{meta1: {unidad_medida:Metros Cuadrados, meta:595.2, meta_modificada:595.2}}</t>
  </si>
  <si>
    <t>{meta1: {unidad_medida:Metros Cuadrados, avance:480.0}}</t>
  </si>
  <si>
    <t>{2458264/proyecto_INICIO, 2458264/proyecto_PROCESO}</t>
  </si>
  <si>
    <t>CHH240302445495</t>
  </si>
  <si>
    <t>{ff1: {ciclo_recurso:2024, ramo:33, modalidad:I, prog_pres:8, tipo_recurso:FIDEICOMISOS, monto:1089663.92, modificado:1089992.62}}</t>
  </si>
  <si>
    <t>ADQUISICIÓN DE EQUIPO UTB Y REHABILITACIÓN GENERAL UNIDAD MADERA</t>
  </si>
  <si>
    <t>24800529</t>
  </si>
  <si>
    <t>{meta1: {unidad_medida:Piezas, meta:1.0, meta_modificada:1.0}}</t>
  </si>
  <si>
    <t>{geo1: {cve_municipio:48, localidad:65, direccion: KM 1 CARRETERA SOTO MAYNEZ - GOMEZ FARIAS 31963 NAMIQUIPA CHIHUAHUA, lon:-107.48277, lat:29.0443}}</t>
  </si>
  <si>
    <t>{meta1: {unidad_medida:Piezas, avance:1.0}}</t>
  </si>
  <si>
    <t>CHH240402512144</t>
  </si>
  <si>
    <t>CHH240202401901</t>
  </si>
  <si>
    <t>{ff1: {ciclo_recurso:2024, ramo:33, modalidad:I, prog_pres:7, tipo_recurso:FIDEICOMISOS, monto:1725000.0, modificado:1725000.0}}</t>
  </si>
  <si>
    <t>REHABILITACIONES GENERALES Y AULA USAER 751 EN PRIMARIA FORD 180 BARTOLOME DE LAS CASAS</t>
  </si>
  <si>
    <t>C-CIEN-08DPR2432R-03-2024</t>
  </si>
  <si>
    <t>{geo1: {cve_municipio:37, localidad:0, direccion:Calle Año 1659 Num. Ext. 1123 Fray Garcia de San Francisco, lon:-106.359576, lat:31.608458}}</t>
  </si>
  <si>
    <t>CHH240202401633</t>
  </si>
  <si>
    <t>REHABILITACIONES EN TORRE ADMINISTRATIVA EN INSTITUTO TECNOLOGICO DE CHIHUAHUA</t>
  </si>
  <si>
    <t>C-CIEN-08DIT0002S-47-2023</t>
  </si>
  <si>
    <t>{meta1: {unidad_medida:Metros Cuadrados, meta:125.0, meta_modificada:125.0}}</t>
  </si>
  <si>
    <t>{geo1: {cve_municipio:19, localidad:0, direccion:Av. Tecnológico 2909, lon:-106.083745, lat:28.660833}}</t>
  </si>
  <si>
    <t>{meta1: {unidad_medida:Metros Cuadrados, avance:125.0}}</t>
  </si>
  <si>
    <t>CHH240202401911</t>
  </si>
  <si>
    <t>{ff1: {ciclo_recurso:2024, ramo:33, modalidad:I, prog_pres:7, tipo_recurso:FIDEICOMISOS, monto:2033200.0, modificado:2033200.0}}</t>
  </si>
  <si>
    <t>REHABILITACIONES GENERALES EN PRIM. MA GUADALUPE QUINTANILLA 2258</t>
  </si>
  <si>
    <t>C-CIEN-08EPR0049G-4-2024</t>
  </si>
  <si>
    <t>{meta1: {unidad_medida:Metros Cuadrados, meta:250.0, meta_modificada:250.0}}</t>
  </si>
  <si>
    <t>{geo1: {cve_municipio:10, localidad:0, direccion:Calle Francisco I Madero, San Buenaventura Buenaventura, lon:-107.466062, lat:29.846029}}</t>
  </si>
  <si>
    <t>CHH240202401933</t>
  </si>
  <si>
    <t>{ff1: {ciclo_recurso:2024, ramo:33, modalidad:I, prog_pres:7, tipo_recurso:FIDEICOMISOS, monto:1437500.0, modificado:1437500.0}}</t>
  </si>
  <si>
    <t>REHABILITACIONES DE TECHUMBRE EN SECUNDARIA ESTATAL 3053</t>
  </si>
  <si>
    <t>C-CIEN-08EES0180I-7-2024</t>
  </si>
  <si>
    <t>{meta1: {unidad_medida:Metros Cuadrados, meta:180.0, meta_modificada:180.0}}</t>
  </si>
  <si>
    <t>{geo1: {cve_municipio:55, localidad:0, direccion:Calle Terminal Num. Ext. 9001 , Congregación Ortíz, lon:-105.522266, lat:28.256929}}</t>
  </si>
  <si>
    <t>CHH240202401939</t>
  </si>
  <si>
    <t>REHABILITACIONES GENERALES (IMPERMEABILIZANTE) EN PRIMARIA HILARIO CARDONA RODRIGUEZ</t>
  </si>
  <si>
    <t>C-CIEN-08DPR2633O-08-2024</t>
  </si>
  <si>
    <t>{meta1: {unidad_medida:Metros Cuadrados, meta:78.0, meta_modificada:78.0}}</t>
  </si>
  <si>
    <t>{geo1: {cve_municipio:37, localidad:0, direccion:Calle Soneto 156 Num. Ext. 156, lon:-106.35811, lat:31.580151}}</t>
  </si>
  <si>
    <t>{meta1: {unidad_medida:Metros Cuadrados, avance:78.0}}</t>
  </si>
  <si>
    <t>Acción</t>
  </si>
  <si>
    <t>{meta1: {unidad_medida:SERVICIO(S), meta:1.0, meta_modificada:1.0}}</t>
  </si>
  <si>
    <t>{geo1: {cve_municipio:37, localidad:1, direccion:DADO QUE ES GASTO INDIRECTO EL PROYECTO SE UBICA EN LA CABECERA MUNICIPAL, lon:-106.485019, lat:31.746465}}</t>
  </si>
  <si>
    <t>CHH240202402017</t>
  </si>
  <si>
    <t>{ff1: {ciclo_recurso:2024, ramo:33, modalidad:I, prog_pres:8, tipo_recurso:FIDEICOMISOS, monto:1610000.0, modificado:1610000.0}}</t>
  </si>
  <si>
    <t>CONSTRUCCION DE 2 AULAS 751 EN TELEBACHILLERATO 86149</t>
  </si>
  <si>
    <t>C-CIEN-08ETH0122E-14-2024</t>
  </si>
  <si>
    <t>{geo1: {cve_municipio:17, localidad:0, direccion:Calle 66 1/2 Tierra Nueva , Cuauhtémoc, Cuauhtémoc, lon:-106.895035, lat:28.386063}}</t>
  </si>
  <si>
    <t>{2402017/proyecto_FIN}</t>
  </si>
  <si>
    <t>CHH240302403718</t>
  </si>
  <si>
    <t>{ff1: {ciclo_recurso:2024, ramo:33, modalidad:I, prog_pres:4, tipo_recurso:FEDERALES (APORTACIONES, SUBSIDIOS Y CONVENIOS), prog_estatal_mun:FAIS municipal, monto:1533450.61, modificado:1525973.58}, ff2: {ciclo_recurso:2024, ramo:33, modalidad:I, prog_pres:3, tipo_recurso:FEDERALES (APORTACIONES, SUBSIDIOS Y CONVENIOS), prog_estatal_mun:FAIS entidades, monto:1500000.0, modificado:1492686.08}}</t>
  </si>
  <si>
    <t>CONSTRUCCION DE BAÑOS SECOS EN DIFERENTES LOCALIDADES DEL MUNICIPIO DE MORELOS - 185494</t>
  </si>
  <si>
    <t>Municipio de Morelos</t>
  </si>
  <si>
    <t>185494</t>
  </si>
  <si>
    <t>{meta1: {unidad_medida:Piezas, meta:42.0, meta_modificada:42.0}}</t>
  </si>
  <si>
    <t>{geo1: {cve_municipio:46, localidad:1, direccion:CARRETERA ESTATAL LIBRE 33450 TRAMO MORELOS - MORELOS KILÓMETRO 101 + 1 PUEBLO MORELOS MINERAL, 33450 MORELOS, MORELOS CHIHUAHUA ENTRE CARRETERA GUACHOCHI - AGUA BLANCA Y CARRETERA CREEL - GUACHOCHI, CARRETERA SAN PEDRO - CREE, lon:-107.67694291, lat:26.67050851}}</t>
  </si>
  <si>
    <t>{ctto1: {tipo_obra:Obra, numero_contrato:OP-15263, contratista:C. Rafael Payan Lerma, convocante:PRESIDENCIA MUNICIPAL DE MORELOS, monto:3033450.61, importe_modificado:3033450.61}}</t>
  </si>
  <si>
    <t>{meta1: {unidad_medida:Piezas, avance:20.0}}</t>
  </si>
  <si>
    <t>CHH240102347184</t>
  </si>
  <si>
    <t>Praxedis G. Guerrero</t>
  </si>
  <si>
    <t>{meta1: {unidad_medida:Metros Cuadrados, meta:270.0, meta_modificada:270.0}}</t>
  </si>
  <si>
    <t>CHH240102346841</t>
  </si>
  <si>
    <t>CHH250102521260</t>
  </si>
  <si>
    <t>{ff1: {ciclo_recurso:2025, ramo:33, modalidad:I, prog_pres:5, tipo_recurso:FEDERALES (APORTACIONES, SUBSIDIOS Y CONVENIOS), monto:310000.0, modificado:310000.0}}</t>
  </si>
  <si>
    <t>Adquisición de equipo de transporte y de carga</t>
  </si>
  <si>
    <t>2519002</t>
  </si>
  <si>
    <t>{geo1: {cve_municipio:37, localidad:1, direccion:Av. Heroico Colegio Militar esq. Av. Universidad, lon:-106.44661, lat:31.75595843}}</t>
  </si>
  <si>
    <t>CHH240402512145</t>
  </si>
  <si>
    <t>CHH240402512146</t>
  </si>
  <si>
    <t>CHH240402512148</t>
  </si>
  <si>
    <t>CHH240202396927</t>
  </si>
  <si>
    <t>CONSTRUCCION DE MODULO DE SERVICIOS SANITARIOS DE ESTRUCTURA 751 EN PRIMARIA PEDRO DE LILLE AIZPURU</t>
  </si>
  <si>
    <t>21910926</t>
  </si>
  <si>
    <t>{geo1: {cve_municipio:19, localidad:0, direccion:CALLE PARQUE DE MATALEÑAS, FRACCIONAMIENTO JARDINES DE ORIENTE, lon:-105.9843111, lat:28.6679806}}</t>
  </si>
  <si>
    <t>{ctto1: {tipo_obra:Obra, numero_contrato:ICHIFE-025/2024, contratista:INSTITUTO CHIHUAHUENSE DE INFRAESTRUCTURA FISICA EDUCATVA, convocante:NORTE PROMOCIONES, INMOBILIARIAS Y CONSTRUCCIONES, S.A DE C.V, monto:1614017.21, importe_modificado:1614017.21}}</t>
  </si>
  <si>
    <t>{2396927/proyecto_PROCESO, 2396927/proyecto_INICIO, 2396927/proyecto_FIN}</t>
  </si>
  <si>
    <t>CHH240202396930</t>
  </si>
  <si>
    <t>CONSTRUCCION DE MURO DE CONTENCION Y RAMPAS DE ACCESO EN JARDIN DE NIÑOS GUILLERMO CARRASCO BARRENDEY 1263</t>
  </si>
  <si>
    <t>23202105</t>
  </si>
  <si>
    <t>{meta1: {unidad_medida:Metros Cuadrados, meta:104.34, meta_modificada:104.34}}</t>
  </si>
  <si>
    <t>{geo1: {cve_municipio:32, localidad:0, direccion:CALLE SERAPIO RENDON, COLONIA HEROES DE LA REVOLUCION, lon:-105.6734222, lat:26.9545944}}</t>
  </si>
  <si>
    <t>{ctto1: {tipo_obra:Obra, numero_contrato:ICHIFE-028/2024, contratista:INSTITUTO CHIHUAHUENSE DE INFRAESTRUCTURA FISICA EDUCATIVA, convocante:ELYMAC CONSTRUCTORA, S.A DE C.V., monto:440758.58, importe_modificado:440758.58}}</t>
  </si>
  <si>
    <t>{meta1: {unidad_medida:Metros Cuadrados, avance:104.34}}</t>
  </si>
  <si>
    <t>{2396930/proyecto_INICIO, 2396930/proyecto_PROCESO, 2396930/proyecto_INICIO, 2396930/proyecto_PROCESO, 2396930/proyecto_FIN}</t>
  </si>
  <si>
    <t>CHH240202396975</t>
  </si>
  <si>
    <t>CONSTRUCCION DE SERVICIOS SANITARIOS ESTRUCTURA 751 EN PRIMARIA 20 DE NOVIEMBRE 2570</t>
  </si>
  <si>
    <t>22101840</t>
  </si>
  <si>
    <t>{geo1: {cve_municipio:21, localidad:0, direccion:CALLE 5A NORTE, COLONIA LOTES URBANOS, lon:-105.4682806, lat:28.20077361}}</t>
  </si>
  <si>
    <t>{ctto1: {tipo_obra:Obra, numero_contrato:ICHIFE-031-2024, contratista:INSTITUTO CHIHUAHUENSE DE INFRAESTRUCTURA FISICA EDUCATIVA, convocante:JOEL OSCAR ESPARZA GONZALEZ, monto:1678631.97, importe_modificado:1678631.97}}</t>
  </si>
  <si>
    <t>{2396975/proyecto_INICIO, 2396975/proyecto_PROCESO, 2396975/proyecto_FIN}</t>
  </si>
  <si>
    <t>CHH240202396991</t>
  </si>
  <si>
    <t>CONSTRUCCION DE MODULO DE SERVICIOS SANITARIOS DE ESTRUCTURA 751 EN CENTRO REGONAL DE EDUCACION INTEGRAL MIGUEL HIDALGO 2402</t>
  </si>
  <si>
    <t>22300284</t>
  </si>
  <si>
    <t>{geo1: {cve_municipio:23, localidad:0, direccion:MIGUEL HIDALGO, COLONIA LEBARON, lon:-107.5612833, lat:30.0059139}}</t>
  </si>
  <si>
    <t>{ctto1: {tipo_obra:Obra, numero_contrato:ICHIFE-033/2024, contratista:CONSTRUCTORA AREN, S.A. DE C.V, convocante:INSTITUTO CHIHUAHUENSE DE INFRAESTRUCTURA FÍSICA EDUCATIVA, monto:2018561.3, importe_modificado:2018561.3}}</t>
  </si>
  <si>
    <t>{2396991/proyecto_INICIO, 2396991/proyecto_PROCESO, 2396991/proyecto_FIN}</t>
  </si>
  <si>
    <t>CHH240202397827</t>
  </si>
  <si>
    <t>REHABILITACION ELECTRICA EN PRIMARIA MANUEL OJINAGA</t>
  </si>
  <si>
    <t>25200815</t>
  </si>
  <si>
    <t>{meta1: {unidad_medida:Metros lineales, meta:1553.0, meta_modificada:1553.0}}</t>
  </si>
  <si>
    <t>{geo1: {cve_municipio:52, localidad:0, direccion:AVENIDA TRASVIÑA Y RETES Y 3a, COLONIA CONSTITUCION, lon:-104.4126667, lat:29.5559444}}</t>
  </si>
  <si>
    <t>{ctto1: {tipo_obra:Obra, numero_contrato:ICHIFE-041/2024, contratista:INSTITUTO CHIHUAHUENSE DE INFRAESTRUCTURA FISICA EDUCATIVA, convocante:MARIO LOERA JUAREZ, monto:1263267.04, importe_modificado:1263267.04}}</t>
  </si>
  <si>
    <t>{meta1: {unidad_medida:Metros lineales, avance:1553.0}}</t>
  </si>
  <si>
    <t>{2397827/proyecto_PROCESO, 2397827/proyecto_INICIO, 2397827/proyecto_FIN}</t>
  </si>
  <si>
    <t>CHH240402511932</t>
  </si>
  <si>
    <t>CONSTRUCCIÓN DE 1 AULA 751 CON S.S. EN JARDIN DE NIÑOS PAULO FREIRE</t>
  </si>
  <si>
    <t>C-CIEN-08DJN2260Z-02-2024 - FAMP</t>
  </si>
  <si>
    <t>{geo1: {cve_municipio:19, localidad:0, direccion:Calle Praderas de Madagascar Urbi Villa del Prado, Chihuahua, lon:-105.963708, lat:28.661662}}</t>
  </si>
  <si>
    <t>CHH240402511946</t>
  </si>
  <si>
    <t>{ff1: {ciclo_recurso:2023, ramo:33, modalidad:I, prog_pres:7, tipo_recurso:FIDEICOMISOS, monto:2033200.0, modificado:2033200.0}}</t>
  </si>
  <si>
    <t>REHABILITACIONES GENERALES EN PRIMARIA MA. GUADALUPE QUINTANILLA 2258</t>
  </si>
  <si>
    <t>C-CIEN-08EPR0049G-4-2024 - FAMP</t>
  </si>
  <si>
    <t>{meta1: {unidad_medida:Metros Cuadrados, meta:254.15, meta_modificada:254.15}}</t>
  </si>
  <si>
    <t>{geo1: {cve_municipio:10, localidad:0, direccion: Calle Francisco I Madero Centro, San Buenaventura, lon:-107.466062, lat:29.846029}}</t>
  </si>
  <si>
    <t>{meta1: {unidad_medida:Metros Cuadrados, avance:254.15}}</t>
  </si>
  <si>
    <t>CHH240402511953</t>
  </si>
  <si>
    <t>REHABILITACION DE TECHOS DE LAMINA, REHABILITACION DE SERVICIOS SANITARIOS, PLAZA Y ANDADORES EN TELESECUNDARIAOCTAVIO PAZ</t>
  </si>
  <si>
    <t>C-CIEN-08DTV0031H-06-2024</t>
  </si>
  <si>
    <t>{geo1: {cve_municipio:54, localidad:0, direccion:SAINAPUCHI (LA GARITA), lon:-106.76264, lat:28.774828}}</t>
  </si>
  <si>
    <t>{meta1: {unidad_medida:Metros Cuadrados, avance:313.95}}</t>
  </si>
  <si>
    <t>CHH240402512027</t>
  </si>
  <si>
    <t>REHABILITACIONES GENERALES EN PRIMARIA HILARIO CARDONA RODRIGUEZ</t>
  </si>
  <si>
    <t>C-CIEN-08DPR2633O-08-2024 - FAMP</t>
  </si>
  <si>
    <t>{geo1: {cve_municipio:37, localidad:0, direccion:Calle Soneto 156 Num. Ext. 156 Parajes de San Isidro, Juárez, lon:-106.35811, lat:31.580151}}</t>
  </si>
  <si>
    <t>{meta1: {unidad_medida:Metros Cuadrados, avance:215.0}}</t>
  </si>
  <si>
    <t>CHH250102521263</t>
  </si>
  <si>
    <t>{ff1: {ciclo_recurso:2025, ramo:33, modalidad:I, prog_pres:5, tipo_recurso:FEDERALES (APORTACIONES, SUBSIDIOS Y CONVENIOS), monto:670000.0, modificado:670000.0}}</t>
  </si>
  <si>
    <t>2519003</t>
  </si>
  <si>
    <t>{meta1: {unidad_medida:Vehículos, meta:2.0, meta_modificada:2.0}}</t>
  </si>
  <si>
    <t>{geo1: {cve_municipio:37, localidad:1, direccion:Av. Heroico Colegio Militar esq. Av. Universidad, lon:-106.446721, lat:31.75594931}}</t>
  </si>
  <si>
    <t>{meta1: {unidad_medida:Vehículos, avance:1.0}}</t>
  </si>
  <si>
    <t>CHH240402512157</t>
  </si>
  <si>
    <t>CHH240402512159</t>
  </si>
  <si>
    <t>CHH240402512147</t>
  </si>
  <si>
    <t>CHH240202396641</t>
  </si>
  <si>
    <t>CONSTRUCCION DE 1 AULA DE 3 ENTRE EJES DE ESTRUCTURA U1-C EN SECUNDARIA ESTATAL 3063</t>
  </si>
  <si>
    <t>21101132</t>
  </si>
  <si>
    <t>{geo1: {cve_municipio:11, localidad:0, direccion:CALLE NOVENA Y PRI, COLONIA ABRAHAM GONZALEZ, SANTA ROSALIA DE CAMARGO, lon:-105.1811111, lat:27.6602472}}</t>
  </si>
  <si>
    <t>{ctto1: {tipo_obra:Obra, numero_contrato:ICHIFE-049/2024, contratista:CONSTRUCTORA MILENIO , SA DE CV, convocante:INSTITUTO CHIHUAHUENSE DE INFRAESTRUCTURA FISICA EDUCATIVA, monto:1537155.58, importe_modificado:1537155.58}}</t>
  </si>
  <si>
    <t>{2396641/proyecto_INICIO, 2396641/proyecto_PROCESO, 2396641/proyecto_FIN}</t>
  </si>
  <si>
    <t>CHH240402479176</t>
  </si>
  <si>
    <t>CONSTRUCCION DE 9 CUARTOS PARA DORMITORIO Y 8 CUARTOS PARA BAÑO EN VARIAS LOCALIDADES DEL MUNICIPIO DE MAGUARICHI, CHIHUAHUA. - 422205</t>
  </si>
  <si>
    <t>Maguarichi</t>
  </si>
  <si>
    <t>Municipio de Maguarichi</t>
  </si>
  <si>
    <t>422205</t>
  </si>
  <si>
    <t>{meta1: {unidad_medida:Piezas, meta:9.0, meta_modificada:9.0}}</t>
  </si>
  <si>
    <t>{geo1: {cve_municipio:41, localidad:1, direccion:CALLE SANTA BARBARA PUEBLO MAGUARICHI, 33370 MAGUARICHI, MAGUARICHI CHIHUAHUA ENTRE CALLE MERCURIO Y CALLE CALCOPIRITA, CALLE DE LA MINA 14 DE LAS 17 ACCIONES SE UBICAN EN LA CABECERA MUNICIPAL MIENTRAS QUE 1 EN NAPOLEON Y 2 EN , lon:-107.99624149, lat:27.86239558}}</t>
  </si>
  <si>
    <t>{ctto1: {tipo_obra:Administración directa, numero_contrato:150401, contratista:, convocante:municipio de maguarichi, monto:1049902.5, importe_modificado:1049902.5}}</t>
  </si>
  <si>
    <t>{meta1: {unidad_medida:Piezas, avance:9.0}}</t>
  </si>
  <si>
    <t>{2479176/proyecto_INICIO, 2479176/proyecto_PROCESO, 2479176/proyecto_FIN}</t>
  </si>
  <si>
    <t>CHH250102521051</t>
  </si>
  <si>
    <t>{ff1: {ciclo_recurso:2024, ramo:33, modalidad:I, prog_pres:8, tipo_recurso:FIDEICOMISOS, monto:582405.0, modificado:582405.0}}</t>
  </si>
  <si>
    <t>TABLEROS DE BASQUETBOL Y EQUIPO DE COMPUTO PARA LABORATORIO</t>
  </si>
  <si>
    <t>24800535</t>
  </si>
  <si>
    <t>{meta1: {unidad_medida:Equipamiento, meta:1.0, meta_modificada:1.0}, meta2: {unidad_medida:Piezas, meta:25.0, meta_modificada:25.0}}</t>
  </si>
  <si>
    <t>{meta1: {unidad_medida:Equipamiento, avance:1.0}, meta2: {unidad_medida:Piezas, avance:25.0}}</t>
  </si>
  <si>
    <t>CHH240302445997</t>
  </si>
  <si>
    <t>{ff1: {ciclo_recurso:2024, ramo:33, modalidad:I, prog_pres:8, tipo_recurso:FIDEICOMISOS, monto:600000.0, modificado:600000.0}}</t>
  </si>
  <si>
    <t>UNIVERSIDAD TECNOLOGICA DE CHIHUAHUA SUR, ADQUISICION DE IMPERMEABILIZANTE Y PINTURA</t>
  </si>
  <si>
    <t>{meta1: {unidad_medida:Metros Cuadrados, meta:1200.0, meta_modificada:1200.0}}</t>
  </si>
  <si>
    <t>{geo1: {cve_municipio:19, localidad:0, direccion:COLINAS DE LEON #41501, lon:-106.0372222, lat:28.661265}}</t>
  </si>
  <si>
    <t>{2445997/proyecto_INICIO}</t>
  </si>
  <si>
    <t>CHH240402512151</t>
  </si>
  <si>
    <t>CHH240202396644</t>
  </si>
  <si>
    <t>CONSTRUCCION DE BARDA PERIMETRAL EN PRIMARIA JOSE SANTOS VALDEZ</t>
  </si>
  <si>
    <t>23708834</t>
  </si>
  <si>
    <t>{meta1: {unidad_medida:Metros lineales, meta:90.0, meta_modificada:90.0}}</t>
  </si>
  <si>
    <t>{geo1: {cve_municipio:37, localidad:0, direccion:BOULEVARD VILLAS DE ALCALA, COLONIA VILLAS DE ALCALA, lon:-106.3676306, lat:31.5403972}}</t>
  </si>
  <si>
    <t>{ctto1: {tipo_obra:Obra, numero_contrato:ICHIFE-048/2024-R, contratista:ING. OSCAR JAVIER SOLIS VARGAS, convocante:INSTITUTO CHIHUAHUENSE DE INFRAESTRUCTURA FÍSICA EDUCATIVA, monto:672671.89, importe_modificado:0.01}}</t>
  </si>
  <si>
    <t>{meta1: {unidad_medida:Metros lineales, avance:90.0}}</t>
  </si>
  <si>
    <t>{2396644/proyecto_INICIO, 2396644/proyecto_FIN}</t>
  </si>
  <si>
    <t>CHH240202396646</t>
  </si>
  <si>
    <t>REHABILITACION ELECTRICA EN CENTRO REGIONAL DE EDUCACION INTEGRAL MANUEL DOBLADO 2077</t>
  </si>
  <si>
    <t>24800525</t>
  </si>
  <si>
    <t>{meta1: {unidad_medida:Metros lineales, meta:1100.0, meta_modificada:1100.0}}</t>
  </si>
  <si>
    <t>{geo1: {cve_municipio:48, localidad:0, direccion:CALLE LOPEZ MATEOS, COLONIA CENTRO, lon:-107.43615, lat:29.2500222}}</t>
  </si>
  <si>
    <t>{ctto1: {tipo_obra:Obra, numero_contrato:ICHIFE-054/2024-R, contratista:EUCA CORPORATIVO, S.A. DE C.V., convocante:INSTITUTO CHIHUAHUENSE DE INFRAESTRUCTURA FÍSICA EDUCATIVA, monto:837179.51, importe_modificado:837179.51}}</t>
  </si>
  <si>
    <t>{meta1: {unidad_medida:Metros lineales, avance:1100.0}}</t>
  </si>
  <si>
    <t>{2396646/proyecto_PROCESO, 2396646/proyecto_INICIO, 2396646/proyecto_FIN}</t>
  </si>
  <si>
    <t>CHH240302441027</t>
  </si>
  <si>
    <t>CHH240302441074</t>
  </si>
  <si>
    <t>CHH240302441073</t>
  </si>
  <si>
    <t>CHH240402516696</t>
  </si>
  <si>
    <t>{ff1: {ciclo_recurso:2024, ramo:33, modalidad:I, prog_pres:8, tipo_recurso:FIDEICOMISOS, monto:658624.71, modificado:659343.72}}</t>
  </si>
  <si>
    <t>EQUIPAMIENTO UTCAM REM FAM 2024</t>
  </si>
  <si>
    <t>Universidad Tecnológica de Camargo</t>
  </si>
  <si>
    <t>21101135</t>
  </si>
  <si>
    <t>{meta1: {unidad_medida:Equipamiento, meta:69.0, meta_modificada:69.0}}</t>
  </si>
  <si>
    <t>{geo1: {cve_municipio:11, localidad:1, direccion:VIALIDAD VICTORIA THOMAS DE GARZA CASTILLON 1201, lon:-105.136111, lat:27.6541667}}</t>
  </si>
  <si>
    <t>{ctto1: {tipo_obra:Adquisiciones, numero_contrato:UTCAM/AD/20/2024, contratista:FESTO PNEUMATIC, convocante:UNIVERSIDAD TECNOLÓGICA DE CAMARGO, monto:288594.81, importe_modificado:288594.81}, ctto2: {tipo_obra:Adquisiciones, numero_contrato:UTCAM/AD/19/2024, contratista:L UIS MAN UE L DURAN CH AVE Z, convocante:UNIVERSIDAD TECNOLÓGICA DE CAMARGO, monto:303818.7, importe_modificado:303818.7}, ctto3: {tipo_obra:Adquisiciones, numero_contrato:AER-ADENDA-AD-19-2024, contratista:LUIS MANUEL DURAN CHAVEZ, convocante:UNIVERSIDAD TECNOLÓGICA DE CAMARGO, monto:30830.87, importe_modificado:30830.87}}</t>
  </si>
  <si>
    <t>{2516696/proyecto_INICIO, 2516696/proyecto_PROCESO, 2516696/proyecto_INICIO}</t>
  </si>
  <si>
    <t>CHH240402508165</t>
  </si>
  <si>
    <t>{ff1: {ciclo_recurso:2024, ramo:33, modalidad:I, prog_pres:4, tipo_recurso:FEDERALES (APORTACIONES, SUBSIDIOS Y CONVENIOS), prog_estatal_mun:FAIS municipal, monto:426355.18, modificado:421169.68}}</t>
  </si>
  <si>
    <t>DESPACHADOR DE AGUA PURIFICADA GRATUITA EN PARQUE LAZARO CARDENAS - 459718</t>
  </si>
  <si>
    <t>459718</t>
  </si>
  <si>
    <t>{meta1: {unidad_medida:Metros Cuadrados, meta:9.5, meta_modificada:9.5}}</t>
  </si>
  <si>
    <t>{geo1: {cve_municipio:36, localidad:1, direccion:CALLE LEONA VICARIO COLONIA LÁZARO CÁRDENAS, 33986 JOSÉ MARIANO JIMÉNEZ, JIMÉNEZ CHIHUAHUA ENTRE CALLE DEMOCRACIA Y CALLE BENJAMIN DOMINGUEZ, CALLE PROFESOR JESUS MARTINEZ ESQUINA DE CALLE LEONA VICARIO Y CALLE DEMOCRACIA, lon:-104.91778658, lat:27.11581046}}</t>
  </si>
  <si>
    <t>{ctto1: {tipo_obra:Obra, numero_contrato:OP/12-24-27/2024 FAISM 2024, contratista:MARIO ALBERTO FIERRO MUÑOZ, convocante:MUNICIPIO DE JIMÉNEZ, monto:421169.68, importe_modificado:421169.68}}</t>
  </si>
  <si>
    <t>{meta1: {unidad_medida:Metros Cuadrados, avance:9.5}}</t>
  </si>
  <si>
    <t>{2508165/proyecto_INICIO, 2508165/proyecto_PROCESO, 2508165/proyecto_INICIO, 2508165/proyecto_PROCESO, 2508165/proyecto_FIN}</t>
  </si>
  <si>
    <t>CHH240402512158</t>
  </si>
  <si>
    <t>CHH240402512385</t>
  </si>
  <si>
    <t>{ff1: {ciclo_recurso:2023, ramo:33, modalidad:I, prog_pres:7, tipo_recurso:FIDEICOMISOS, monto:5750000.0, modificado:5750000.0}}</t>
  </si>
  <si>
    <t>C-CIEN-08DCT0423G-12-2024 - FAMP</t>
  </si>
  <si>
    <t>{meta1: {unidad_medida:Metros Cuadrados, meta:718.75, meta_modificada:718.75}}</t>
  </si>
  <si>
    <t>{meta1: {unidad_medida:Metros Cuadrados, avance:718.75}}</t>
  </si>
  <si>
    <t>CHH240402512171</t>
  </si>
  <si>
    <t>CHH250102520922</t>
  </si>
  <si>
    <t>{ff1: {ciclo_recurso:2024, ramo:33, modalidad:I, prog_pres:8, tipo_recurso:FIDEICOMISOS, monto:1562680.0, modificado:1562680.0}}</t>
  </si>
  <si>
    <t>ADQUISICION E INSTALACION DE DUELA EN GIMNASIO DE LA UNIVERSIDAD TECNOLOGICA DE PAQUIME</t>
  </si>
  <si>
    <t>2024-2K017D2-A-16321</t>
  </si>
  <si>
    <t>{meta1: {unidad_medida:Metros Cuadrados, meta:510.0, meta_modificada:510.0}}</t>
  </si>
  <si>
    <t>{ctto1: {tipo_obra:Adquisiciones, numero_contrato:UTP/ITP/001/2025, contratista:CARLOS ROBERTO CASTAÑEDA PEÑA, convocante:UNIVERSIDAD TECNOLOGICA DE PAQUIME, monto:1562680.0, importe_modificado:1562680.0}}</t>
  </si>
  <si>
    <t>CHH250102521289</t>
  </si>
  <si>
    <t>{ff1: {ciclo_recurso:2025, ramo:33, modalidad:I, prog_pres:5, tipo_recurso:FEDERALES (APORTACIONES, SUBSIDIOS Y CONVENIOS), monto:2226436.0, modificado:2226436.0}}</t>
  </si>
  <si>
    <t>2520001</t>
  </si>
  <si>
    <t>{meta1: {unidad_medida:Vehículos, meta:4.0, meta_modificada:4.0}}</t>
  </si>
  <si>
    <t>{geo1: {cve_municipio:37, localidad:1, direccion:Av. Sanders y Ayuntamiento 310, lon:-106.474837, lat:31.7169645}}</t>
  </si>
  <si>
    <t>CHH240302441676</t>
  </si>
  <si>
    <t>CONSTRUCCION DE BARDA EN JARDIN DE NIÑOS TEPORIKE</t>
  </si>
  <si>
    <t>FAMR - 08DJN0379I - 21910969</t>
  </si>
  <si>
    <t>{meta1: {unidad_medida:Metros Cuadrados, meta:13.28, meta_modificada:13.28}}</t>
  </si>
  <si>
    <t>{geo1: {cve_municipio:19, localidad:0, direccion:CALLE NOCHEBUENAS, COLONIA CAMPESINA, lon:-106.1024583, lat:28.6072556}}</t>
  </si>
  <si>
    <t>{meta1: {unidad_medida:Metros Cuadrados, avance:13.28}}</t>
  </si>
  <si>
    <t>CHH240302443195</t>
  </si>
  <si>
    <t>CONSTRUCCION DE MODULO DE BAÑOS EN PRIMARIA PABLO GONZALEZ</t>
  </si>
  <si>
    <t>FAMR - 08DPR1090E - 20200716</t>
  </si>
  <si>
    <t>{meta1: {unidad_medida:Metros Cuadrados, meta:31.8, meta_modificada:31.8}}</t>
  </si>
  <si>
    <t>{geo1: {cve_municipio:2, localidad:0, direccion:CALLE EMILIANO ZAPATA SAN IGNACIO, EMILIANO ZAPATA SAN IGNACIO, lon:-105.8181056, lat:28.7787111}}</t>
  </si>
  <si>
    <t>{ctto1: {tipo_obra:Obra, numero_contrato:ICHIFE-057/2024, contratista:GRUPO TICOSOM, S. DE R.L. DE C. V., convocante:INSTITUTO CHIHUAHUENSE DE INFRAESTRUCTURA FÍSICA EDUCATIVA, monto:1098466.73, importe_modificado:1098466.73}}</t>
  </si>
  <si>
    <t>{meta1: {unidad_medida:Metros Cuadrados, avance:31.8}}</t>
  </si>
  <si>
    <t>{2443195/proyecto_INICIO, 2443195/proyecto_PROCESO, 2443195/proyecto_FIN}</t>
  </si>
  <si>
    <t>CHH240402512164</t>
  </si>
  <si>
    <t>CHH240302443210</t>
  </si>
  <si>
    <t>REHABILITACION ELECTRICA EN PRIMARIA VENANCIA VIDAL</t>
  </si>
  <si>
    <t>FAMR - 08DPB0452Q - 21702101</t>
  </si>
  <si>
    <t>{meta1: {unidad_medida:Metros lineales, meta:2072.0, meta_modificada:2072.0}, meta2: {unidad_medida:Piezas, meta:113.0, meta_modificada:113.0}}</t>
  </si>
  <si>
    <t>{geo1: {cve_municipio:17, localidad:0, direccion:CALLE 32 Y CHIAPAS, COLONIA REFORMA, lon:-106.8665083, lat:28.3839167}}</t>
  </si>
  <si>
    <t>{ctto1: {tipo_obra:Obra, numero_contrato:ICHIFE-055/2024, contratista:INGENIERIA Y CONSTRUCCION SAN ANTONIO, SA DE CV, convocante:INSTITUTO CHIHUAHUENSE DE INFRAESTRUCTURA FISICA EDUCATIVA, monto:1399573.25, importe_modificado:1399573.25}}</t>
  </si>
  <si>
    <t>{meta1: {unidad_medida:Metros lineales, avance:2072.0}, meta2: {unidad_medida:Piezas, avance:113.0}}</t>
  </si>
  <si>
    <t>{2443210/proyecto_PROCESO, 2443210/proyecto_FIN}</t>
  </si>
  <si>
    <t>CHH240402512391</t>
  </si>
  <si>
    <t>{ff1: {ciclo_recurso:2023, ramo:33, modalidad:I, prog_pres:8, tipo_recurso:FIDEICOMISOS, monto:3450000.0, modificado:3450000.0}}</t>
  </si>
  <si>
    <t>C-CIEN-08DCT0002Y-13-2024 - FAMP</t>
  </si>
  <si>
    <t>{meta1: {unidad_medida:Metros Cuadrados, meta:430.0, meta_modificada:430.0}}</t>
  </si>
  <si>
    <t>{geo1: {cve_municipio:19, localidad:0, direccion:Calle de los Eucaliptos Num. Ext. 2900 , Chihuahua, lon:-106.156215, lat:28.572905}}</t>
  </si>
  <si>
    <t>CHH240402512406</t>
  </si>
  <si>
    <t>CONSTRUCCION DE 2 AULAS 753 MODIFICADO EN TELEBACHILLERATO COMUNITARIO 80116</t>
  </si>
  <si>
    <t>C-CIEN-08ETK0115I-15-2024 - FAMP</t>
  </si>
  <si>
    <t>{geo1: {cve_municipio:31, localidad:0, direccion:PARAMO DE MORELOS, lon:-107.187674, lat:28.431025}}</t>
  </si>
  <si>
    <t>CHH240402516191</t>
  </si>
  <si>
    <t>REHABILITACIONES GENERALES EN SECUNDARIA FELIPE ANGELES</t>
  </si>
  <si>
    <t>FAMR - 08DES0010P - ICHIFE-124/2024-R</t>
  </si>
  <si>
    <t>{meta1: {unidad_medida:Metros Cuadrados, meta:87.0, meta_modificada:87.0}}</t>
  </si>
  <si>
    <t>{geo1: {cve_municipio:10, localidad:0, direccion:CALLE CARRETERA SUECO-CASAS GRANDES CENTRO, FLORES MAGÓN, lon:-106.9634, lat:29.942584}}</t>
  </si>
  <si>
    <t>{meta1: {unidad_medida:Metros Cuadrados, avance:87.0}}</t>
  </si>
  <si>
    <t>{2516191/proyecto_FIN}</t>
  </si>
  <si>
    <t>CHH230402327273</t>
  </si>
  <si>
    <t>CONSTRUCCIÓN DEL CAMINO CHINIPAS LAS CHINACAS DEL KM 5 MAS 600 AL KM 8 MAS 200 EN EL MUNICIPIO DE CHÍNIPAS. - 322350</t>
  </si>
  <si>
    <t>Municipio de Chínipas</t>
  </si>
  <si>
    <t>322350</t>
  </si>
  <si>
    <t>{meta1: {unidad_medida:Kilómetro, meta:2.6, meta_modificada:2.6}}</t>
  </si>
  <si>
    <t>{geo1: {cve_municipio:20, localidad:1, direccion:TERRACERÍA TRAMO CHINIPAS - LAS CHINACAS MARGEN DERECHO KILÓMETRO 49 + 1 PUEBLO CHÍNIPAS DE ALMADA, 33360 ARROYO HONDO, CHÍNIPAS CHIHUAHUA ENTRE CARRETERA CREEL - BAHUICHIVO Y TERRACERIA BAHUICHIVO - TÉMORIS, TERRACERÍA T, lon:-108.5509944, lat:27.3571861}}</t>
  </si>
  <si>
    <t>{ctto1: {tipo_obra:Administración directa, numero_contrato:136858, contratista:, convocante:PRESIDENCIA MUNICIPAL DE CHINIPAS, monto:1.598369634E7, importe_modificado:1.598369634E7}}</t>
  </si>
  <si>
    <t>{meta1: {unidad_medida:Kilómetro, avance:2.6}}</t>
  </si>
  <si>
    <t>{2327273/proyecto_INICIO, 2327273/proyecto_PROCESO, 2327273/proyecto_FIN}</t>
  </si>
  <si>
    <t>CHH230402323331</t>
  </si>
  <si>
    <t>CONSTRUCCION DE SISTEMA DE AGUA POTABLE EN LA LOCALIDAD DE CASAS QUEMADAS, MUNICIPIO DE GUACHOCHI. - 85450</t>
  </si>
  <si>
    <t>Municipio de Guachochi</t>
  </si>
  <si>
    <t>85450</t>
  </si>
  <si>
    <t>{meta1: {unidad_medida:Metros cúbicos, meta:96.44, meta_modificada:96.44}}</t>
  </si>
  <si>
    <t>{geo1: {cve_municipio:27, localidad:847, direccion:CARRETERA ESTATAL LIBRE 33180 TRAMO GUACHOCHI - CASAS QUEMADAS KILÓMETRO 1 + 6 PUEBLO CASAS QUEMADAS, 33180 GUACHOCHI, GUACHOCHI CHIHUAHUA ENTRE CARRETERA GUACHOCHI - CREEL Y CARRETERA SAN PEDRO - CREEL, CARRETERA CUAUHTEMOC -, lon:-107.0656, lat:26.8341556}}</t>
  </si>
  <si>
    <t>{ctto1: {tipo_obra:Obra, numero_contrato:OP-27231147, contratista:CONSTRUCTORA INTEGRAL VALLEKAS, S.A. DE C.V., convocante:PRESIDENCIA MUNICIPAL DE GUACHOCHI, monto:4954305.11, importe_modificado:4954305.11}}</t>
  </si>
  <si>
    <t>{meta1: {unidad_medida:Metros cúbicos, avance:96.44}}</t>
  </si>
  <si>
    <t>CHH230402323420</t>
  </si>
  <si>
    <t>CONSTRUCCION DE CUARTOS DORMITORIO, COCINA Y BAÑO EN EL BARRIO DEL NOGAL, EN LA LOCALIDAD DE SANTA BARBARA. - 110115</t>
  </si>
  <si>
    <t>110115</t>
  </si>
  <si>
    <t>{meta1: {unidad_medida:Metros Cuadrados, meta:396.76, meta_modificada:396.76}}</t>
  </si>
  <si>
    <t>{geo1: {cve_municipio:60, localidad:1, direccion:CALLEJON CALZADA DE LERDO BARRIO DEL NOGAL, 33580 SANTA BÁRBARA, SANTA BÁRBARA CHIHUAHUA ENTRE CALLE LERDO Y CALZADA DE LERDO, CARRETERA ENTRONQUE GUADALUPE Y CALVO SAN FRANCISCO DEL ORO KM 8 IZQ 7 KM LOS BENEFICIARIOSLAURA J, lon:-105.8220917, lat:26.7948472}}</t>
  </si>
  <si>
    <t>{ctto1: {tipo_obra:Administración directa, numero_contrato:133679, contratista:, convocante:PRESIDENCIA MUNICIPAL DE SANTA BARBARA, monto:2926340.76, importe_modificado:2926340.76}}</t>
  </si>
  <si>
    <t>{meta1: {unidad_medida:Metros Cuadrados, avance:396.76}}</t>
  </si>
  <si>
    <t>{2323420/proyecto_FIN, 2323420/proyecto_PROCESO, 2323420/proyecto_INICIO}</t>
  </si>
  <si>
    <t>CHH230402323554</t>
  </si>
  <si>
    <t>CONSTRUCCION DE CUARTOS DORMITORIO EN LA LOCALIDAD DE CHINEACHI, MUNICIPIO DE CARICHI - 152428</t>
  </si>
  <si>
    <t>152428</t>
  </si>
  <si>
    <t>{meta1: {unidad_medida:Metros cúbicos, meta:107.28, meta_modificada:107.28}}</t>
  </si>
  <si>
    <t>{geo1: {cve_municipio:12, localidad:344, direccion:BRECHA TRAMO CARICHI - CHINEACHI MARGEN DERECHO KILÓMETRO 20 + 2 RANCHERIA CHINEACHI, 33280 BOQUILLA, CARICHÍ CHIHUAHUA ENTRE CARRETERA CARRETERA CUAUHTÉMOC - CARICHÍ Y CARRETERA CARRETERA CHIHUAHUA - CUAUHTÉMOC, BRECHA CARIC, lon:-107.06115, lat:27.728111}}</t>
  </si>
  <si>
    <t>{ctto1: {tipo_obra:Obra, numero_contrato:21200581-PR, contratista:ING. HUMBERTO AUDE VENZOR, convocante:PRESIDENCIA MUNICIPAL DE CARICHI, monto:1200000.0, importe_modificado:1199979.92}}</t>
  </si>
  <si>
    <t>{meta1: {unidad_medida:Metros cúbicos, avance:107.28}}</t>
  </si>
  <si>
    <t>{2323554/proyecto_PROCESO, 2323554/proyecto_FIN, 2323554/proyecto_INICIO}</t>
  </si>
  <si>
    <t>CHH230402323555</t>
  </si>
  <si>
    <t>CONSTRUCCIÓN DE CUARTOS DORMITORIO EN LA LOCALIDAD DE HUISASÓRARE, MUNICIPIO DE CARICHI - 152596</t>
  </si>
  <si>
    <t>152596</t>
  </si>
  <si>
    <t>{meta1: {unidad_medida:Metros cúbicos, meta:71.52, meta_modificada:71.52}}</t>
  </si>
  <si>
    <t>{geo1: {cve_municipio:12, localidad:103, direccion:BRECHA TRAMO CARICHI - HUISARÓRARE MARGEN DERECHO KILÓMETRO 26 + 9 RANCHERIA HUISARÓRARE, 33280 HUISARÓRARE, CARICHÍ CHIHUAHUA ENTRE CARRETERA CARRETERA CUAUHTÉMOC - CARICHÍ Y CARRETERA CARRETEAR CHIHUAHUA - CUAUHTÉMOC, BRECH, lon:-107.0427319, lat:27.7245389}}</t>
  </si>
  <si>
    <t>{ctto1: {tipo_obra:Obra, numero_contrato:21200582-PR, contratista:ING. HUMBERTO AUDE VENZOR, convocante:PRESIDENCIA MUNICIPAL DE CARICHI, monto:800000.0, importe_modificado:799986.61}}</t>
  </si>
  <si>
    <t>{meta1: {unidad_medida:Metros cúbicos, avance:71.52}}</t>
  </si>
  <si>
    <t>{2323555/proyecto_INICIO, 2323555/proyecto_FIN, 2323555/proyecto_PROCESO}</t>
  </si>
  <si>
    <t>CHH250102521299</t>
  </si>
  <si>
    <t>{ff1: {ciclo_recurso:2025, ramo:33, modalidad:I, prog_pres:5, tipo_recurso:FEDERALES (APORTACIONES, SUBSIDIOS Y CONVENIOS), monto:967052.0, modificado:967052.0}}</t>
  </si>
  <si>
    <t>2516006</t>
  </si>
  <si>
    <t>{geo1: {cve_municipio:37, localidad:1, direccion:Ignacio Ramírez 351 , lon:-106.460602, lat:31.73529389}}</t>
  </si>
  <si>
    <t>CHH240302443285</t>
  </si>
  <si>
    <t>REHABILITACION DE MODULO DE SERVICIOS SANITARIOS EN CENTRO REGIONAL DE EDUCACION INTEGRAL JOSEFA ORTIZ DE DOMINGUEZ 2488</t>
  </si>
  <si>
    <t>FAMR - 08EPR0026W - 20600319</t>
  </si>
  <si>
    <t>{meta1: {unidad_medida:Metros Cuadrados, meta:185.97, meta_modificada:185.97}}</t>
  </si>
  <si>
    <t>{geo1: {cve_municipio:6, localidad:0, direccion:AVENIDA MORELOS, COLONIA CENTRO, lon:-107.2546028, lat:28.7632556}}</t>
  </si>
  <si>
    <t>{ctto1: {tipo_obra:Obra, numero_contrato:ICHIFE-066/2024-R, contratista:CONSTRUCTORA INTEGRAL VALLEKAS, SA DE CV, convocante:INSTITUTO CHIHUAHUENSE DE INFRAESTRUCTURA FISICA EDUCATIVA, monto:871598.31, importe_modificado:871598.31}}</t>
  </si>
  <si>
    <t>{meta1: {unidad_medida:Metros Cuadrados, avance:185.97}}</t>
  </si>
  <si>
    <t>{2443285/proyecto_FIN}</t>
  </si>
  <si>
    <t>CHH240302443301</t>
  </si>
  <si>
    <t>REHABILITACION DE SERVICIOS SANITARIOS EN CENTRO REGIONAL DE EDUCACION INTEGRAL MARTIRES DE CHAPULTEPEC 2401</t>
  </si>
  <si>
    <t>FAMR - 08EPR0600I - 21702107</t>
  </si>
  <si>
    <t>{meta1: {unidad_medida:Metros Cuadrados, meta:70.72, meta_modificada:70.72}}</t>
  </si>
  <si>
    <t>{geo1: {cve_municipio:17, localidad:0, direccion:AVENIDA CUAUHTEMOC, COLONIA OBREGON (RUBIO), lon:-106.9078472, lat:28.7459722}}</t>
  </si>
  <si>
    <t>{ctto1: {tipo_obra:Obra, numero_contrato:ICHIFE-067/2024-R, contratista:DISEÑOS INTEGRALES, PLANEACIÓN E INGENIERIA APLICADA, S.A. DE C.V., convocante:INSTITUTO CHIHUAHUENSE DE INFRAESTRUCTURA FÍSICA EDUCATIVA, monto:673174.32, importe_modificado:673174.32}}</t>
  </si>
  <si>
    <t>{meta1: {unidad_medida:Metros Cuadrados, avance:70.72}}</t>
  </si>
  <si>
    <t>{2443301/proyecto_PROCESO, 2443301/proyecto_FIN}</t>
  </si>
  <si>
    <t>CHH240302443327</t>
  </si>
  <si>
    <t>REHABILITACION MENOR DE SERVICIOS SANITARIOS EN PRIMARIA MIGUEL ANGEL ARVIZU PONCE DE LEON 2777</t>
  </si>
  <si>
    <t>FAMR - 08EPR0840H - 21910973</t>
  </si>
  <si>
    <t>{meta1: {unidad_medida:Piezas, meta:24.0, meta_modificada:24.0}}</t>
  </si>
  <si>
    <t>{geo1: {cve_municipio:19, localidad:0, direccion:CALLE 17 DE ABRIL Y BENITO CARRILLO, COLONIA TORIBIO ORTEGA, lon:-106.0176694, lat:28.5938917}}</t>
  </si>
  <si>
    <t>{ctto1: {tipo_obra:Obra, numero_contrato:ICHIFE-069/2024-R, contratista:CONSTRUCCIONES Y OBRAS SAN PEDRO, S.A. DE C.V., convocante:INSTITUTO CHIHUAHUENSE DE INFRAESTRUCTURA FÍSICA EDUCATIVA, monto:285453.3, importe_modificado:285453.3}}</t>
  </si>
  <si>
    <t>{meta1: {unidad_medida:Piezas, avance:24.0}}</t>
  </si>
  <si>
    <t>{2443327/proyecto_INICIO, 2443327/proyecto_PROCESO, 2443327/proyecto_FIN}</t>
  </si>
  <si>
    <t>CHH240302443482</t>
  </si>
  <si>
    <t>CONSTRUCCION DE 1 AULA DE ESTRUCTURA 751 Y CONEXIÓN DE TRANSFORMADOR EN TELESECUNDARIA 6117</t>
  </si>
  <si>
    <t>FAMR - 08ETV0117M - 21910977</t>
  </si>
  <si>
    <t>{geo1: {cve_municipio:19, localidad:0, direccion:BOULEVARD JUAN PABLO II, COLONIA AEROPUERTO, lon:-106.0060389, lat:28.6582}}</t>
  </si>
  <si>
    <t>{ctto1: {tipo_obra:Obra, numero_contrato:ICHIFE-071/2024, contratista:DISEÑO EN ORDENAMIENTO TERRITORIAL, S. DE R.L. DE C.V., convocante:INSTITUTO CHIHUAHUENSE DE INFRAESTRUCTURA FISICA EDUCATIVA, monto:958487.76, importe_modificado:958487.76}}</t>
  </si>
  <si>
    <t>{2443482/proyecto_INICIO, 2443482/proyecto_PROCESO, 2443482/proyecto_FIN}</t>
  </si>
  <si>
    <t>CHH240202398834</t>
  </si>
  <si>
    <t>{meta1: {unidad_medida:Lote, avance:0.8}}</t>
  </si>
  <si>
    <t>CHH250102521302</t>
  </si>
  <si>
    <t>{ff1: {ciclo_recurso:2025, ramo:33, modalidad:I, prog_pres:5, tipo_recurso:FEDERALES (APORTACIONES, SUBSIDIOS Y CONVENIOS), monto:600000.0, modificado:600000.0}}</t>
  </si>
  <si>
    <t>Adquisición de transporte</t>
  </si>
  <si>
    <t>2502003</t>
  </si>
  <si>
    <t>{geo1: {cve_municipio:37, localidad:1, direccion:Ave. Fco. villa 950 Nte. Zona Centro , lon:-106.48493, lat:31.74666391}}</t>
  </si>
  <si>
    <t>CHH240302443501</t>
  </si>
  <si>
    <t>REHABILITACION DE TECHOS EN PRIMARIA MIGUEL HIDALGO 2409</t>
  </si>
  <si>
    <t>FAMR - 08EPR0270H - 23708852</t>
  </si>
  <si>
    <t>{geo1: {cve_municipio:37, localidad:0, direccion:CALLE CALZADA 5 DE FEBRERO, COLONIA CHAVEÑA, lon:-106.4826667, lat:31.7266306}}</t>
  </si>
  <si>
    <t>{ctto1: {tipo_obra:Obra, numero_contrato:ICHIFE-074/2024-R, contratista:LERAU INGENIERIA  Y CONSTRUCCION, SA DE CV, convocante:INSTITUTO CHIHUAHUENSE DE INFRAESTRUCTURA FÍSICA EDUCATIVA, monto:1683715.34, importe_modificado:0.01}}</t>
  </si>
  <si>
    <t>{2443501/proyecto_PROCESO, 2443501/proyecto_FIN}</t>
  </si>
  <si>
    <t>CHH240302441733</t>
  </si>
  <si>
    <t>REHABILITACION DE TECHUMBRE ESTRUCTURA 751 MODIFICADA Y REHABILITACION DE PANELES SOLARES EN PRIMARIA LA TULITA</t>
  </si>
  <si>
    <t>FAMR - 08DPB0601H - 22901563</t>
  </si>
  <si>
    <t>{meta1: {unidad_medida:Metros Cuadrados, meta:312.13, meta_modificada:312.13}}</t>
  </si>
  <si>
    <t>{geo1: {cve_municipio:29, localidad:0, direccion:CALLE ARTURO MORENO PALMA, SANTA TULITA, lon:-107.2936389, lat:26.2999222}}</t>
  </si>
  <si>
    <t>{ctto1: {tipo_obra:Obra, numero_contrato:ICHIFE-130/2024-R, contratista:ROJUA INGENIERÍA Y CONSTRUCCIÓN, S. DE R.L. DE C.V., convocante:INSTITUTO CHIHUAHUENSE DE INFRAESTRUCTURA FÍSICA EDUCATIVA, monto:1147952.12, importe_modificado:1147952.12}}</t>
  </si>
  <si>
    <t>{meta1: {unidad_medida:Metros Cuadrados, avance:312.13}}</t>
  </si>
  <si>
    <t>{2441733/proyecto_FIN}</t>
  </si>
  <si>
    <t>CHH240302441791</t>
  </si>
  <si>
    <t>REHABILITACION DE AULAS CON ASENTAMIENTOS EN PRIMARIA PABLO NERUDA</t>
  </si>
  <si>
    <t>FAMR - 08DPR2146X - 22101847</t>
  </si>
  <si>
    <t>{meta1: {unidad_medida:Metros Cuadrados, meta:940.28, meta_modificada:940.28}}</t>
  </si>
  <si>
    <t>{geo1: {cve_municipio:21, localidad:0, direccion:AVENIDA 16 DE SEPTIEMBRE, COLONIA INDEPENDENCIA, lon:-105.4606472, lat:28.1573694}}</t>
  </si>
  <si>
    <t>{ctto1: {tipo_obra:Obra, numero_contrato:ICHIFE-077/2024-R, contratista:GRUPO CONSTRUCTOR MOMENTUM RENOVA, SA DE CV, convocante:INSTITUTO CHIHUAHUENSE DE INFRAESTRUCTURA FISICA EDUCATIVA, monto:868894.6, importe_modificado:868894.6}}</t>
  </si>
  <si>
    <t>{meta1: {unidad_medida:Metros Cuadrados, avance:940.28}}</t>
  </si>
  <si>
    <t>{2441791/proyecto_PROCESO, 2441791/proyecto_FIN}</t>
  </si>
  <si>
    <t>CHH240302444925</t>
  </si>
  <si>
    <t>CONSTRUCCIÓN DE CANCHA DE FÚTBOL CON PASTO SINTÉTICO EN ESC. SEC FEDERAL 61</t>
  </si>
  <si>
    <t>2417041</t>
  </si>
  <si>
    <t>{meta1: {unidad_medida:Metros Cuadrados, meta:1269.0, meta_modificada:1269.0}}</t>
  </si>
  <si>
    <t>{geo1: {cve_municipio:17, localidad:1, direccion:ALVARO OBREGON, lon:-106.944066, lat:28.74719}}</t>
  </si>
  <si>
    <t>{meta1: {unidad_medida:Metros Cuadrados, avance:1269.0}}</t>
  </si>
  <si>
    <t>CHH240302444916</t>
  </si>
  <si>
    <t>{ff1: {ciclo_recurso:2024, ramo:33, modalidad:I, prog_pres:5, tipo_recurso:FEDERALES (APORTACIONES, SUBSIDIOS Y CONVENIOS), monto:2845105.88, modificado:2845105.88}}</t>
  </si>
  <si>
    <t>CONSTRUCCIÓN DE TECHUMBRE PARA CANCHA EN ESC. SEC. TECNICA 71</t>
  </si>
  <si>
    <t>2417025</t>
  </si>
  <si>
    <t>{meta1: {unidad_medida:Metros Cuadrados, meta:588.65, meta_modificada:588.65}}</t>
  </si>
  <si>
    <t>{geo1: {cve_municipio:17, localidad:1, direccion:COL REFORMA, lon:-106.89975, lat:28.3845}}</t>
  </si>
  <si>
    <t>{meta1: {unidad_medida:Metros Cuadrados, avance:588.65}}</t>
  </si>
  <si>
    <t>CHH240102346857</t>
  </si>
  <si>
    <t>Saucillo</t>
  </si>
  <si>
    <t>CHH240102347180</t>
  </si>
  <si>
    <t>CHH240102349825</t>
  </si>
  <si>
    <t>REHABILITACIONES ELECTRICAS EN PRIMARIA SALVADOR MARTINEZ PRIETO</t>
  </si>
  <si>
    <t>23708804</t>
  </si>
  <si>
    <t>{meta1: {unidad_medida:Metros lineales, meta:1292.5, meta_modificada:1292.5}}</t>
  </si>
  <si>
    <t>{geo1: {cve_municipio:37, localidad:0, direccion:CALLE FERNANDO PACHECO PARRA, COLONIA SOLIDARIDAD, lon:-106.3933639, lat:31.6465333}}</t>
  </si>
  <si>
    <t>{ctto1: {tipo_obra:Obra, numero_contrato:ICHIFE-011/2024-R, contratista:GRUPO HAGEO SA DE CV, convocante:INSTITUTO CHIHUAHUENSE DE INFRAESTRUCTURA FISICA EDUCATIVA, monto:1576818.03, importe_modificado:0.01}}</t>
  </si>
  <si>
    <t>{meta1: {unidad_medida:Metros lineales, avance:1292.5}}</t>
  </si>
  <si>
    <t>{2349825/proyecto_PROCESO, 2349825/proyecto_FIN}</t>
  </si>
  <si>
    <t>CHH240102349827</t>
  </si>
  <si>
    <t>REHABILITACIONES GENERALES EN PRIMARIA PORFIRIO PARRA</t>
  </si>
  <si>
    <t>23708805</t>
  </si>
  <si>
    <t>{meta1: {unidad_medida:Metros lineales, meta:469.0, meta_modificada:469.0}}</t>
  </si>
  <si>
    <t>{geo1: {cve_municipio:37, localidad:0, direccion:PLATA 1263 SUR, COLONIA JUAREZ, lon:-106.4972222, lat:31.7335583}}</t>
  </si>
  <si>
    <t>{ctto1: {tipo_obra:Obra, numero_contrato:ICHIFE-012/2024-R, contratista:ING. ANGEL ALBERTO RAMIREZ CARO, convocante:INSTITUTO CHIHUAHUENSE DE INFRAESTRUCTURA FISICA EDUCATIVA, monto:602257.27, importe_modificado:0.01}}</t>
  </si>
  <si>
    <t>{meta1: {unidad_medida:Metros lineales, avance:469.0}}</t>
  </si>
  <si>
    <t>{2349827/proyecto_FIN, 2349827/proyecto_PROCESO}</t>
  </si>
  <si>
    <t>CHH240302441797</t>
  </si>
  <si>
    <t>REHABILITACION DE SERVICIOS SANITARIOS Y REHABILITACION DE INSTALACION HIDRO-SANITARIA EN PRIMARIA IGNACIO MANUEL ALTAMIRANO</t>
  </si>
  <si>
    <t>FAMR - 08DPR2311F - 22101846</t>
  </si>
  <si>
    <t>{geo1: {cve_municipio:21, localidad:0, direccion:AVENIDA URUGUAY Y CHILE, COLONIA DESARROLLO URBANO, lon:-105.4588778, lat:28.1608806}}</t>
  </si>
  <si>
    <t>{ctto1: {tipo_obra:Obra, numero_contrato:ICHIFE-078/2024-R, contratista:GRUPO TICOSOM, S. DE R.L. DE C.V., convocante:INSTITUTO CHIHUAHUENSE DE INFRAESTRUCTURA FISICA EDUCATIVA, monto:1267603.73, importe_modificado:1267603.73}}</t>
  </si>
  <si>
    <t>{2441797/proyecto_PROCESO, 2441797/proyecto_FIN}</t>
  </si>
  <si>
    <t>CHH240302441808</t>
  </si>
  <si>
    <t>REHABILITACIONDE SERVICIOS SANITARIOS Y REPARACION DE GRIETAS EN AULAS EN JARDIN DE NIÑOS FUNDADORES 1396</t>
  </si>
  <si>
    <t>FAMR - 08EJN0424D - 23601252</t>
  </si>
  <si>
    <t>{meta1: {unidad_medida:Metros Cuadrados, meta:312.0, meta_modificada:312.0}}</t>
  </si>
  <si>
    <t>{geo1: {cve_municipio:36, localidad:0, direccion:CALLE DIEGO DE VELAZQUEZ, COLONIA MARMOL II, JOSE MARIANO JIMENEZ, lon:-104.9034778, lat:27.1164333}}</t>
  </si>
  <si>
    <t>{ctto1: {tipo_obra:Obra, numero_contrato:ICHIFE-087/2024, contratista:CANTABRIA EVENTOS Y SERVICIOS, S.A. DE C.V., convocante:INSTITUTO CHIHUAHUENSE DE INFRAESTRUCTURA FÍSICA EDUCATIVA, monto:1603470.16, importe_modificado:1603470.16}}</t>
  </si>
  <si>
    <t>{meta1: {unidad_medida:Metros Cuadrados, avance:312.0}}</t>
  </si>
  <si>
    <t>{2441808/proyecto_PROCESO, 2441808/proyecto_FIN}</t>
  </si>
  <si>
    <t>CHH240302441079</t>
  </si>
  <si>
    <t>CHH240302444217</t>
  </si>
  <si>
    <t>{ff1: {ciclo_recurso:2022, ramo:33, modalidad:I, prog_pres:8, tipo_recurso:FEDERALES (APORTACIONES, SUBSIDIOS Y CONVENIOS), monto:748620.0, modificado:748620.0}}</t>
  </si>
  <si>
    <t>CECyTECH 22 AYUNTAMIENTO ADECUACIÓN DE TERRENO Y REHABILITACIÓN DE ANDADOR</t>
  </si>
  <si>
    <t>Colegio de Estudios Científicos y Tecnológicos del Estado de Chihuahua</t>
  </si>
  <si>
    <t>23708578</t>
  </si>
  <si>
    <t>{meta1: {unidad_medida:Metros, meta:100.0, meta_modificada:100.0}}</t>
  </si>
  <si>
    <t>{geo1: {cve_municipio:37, localidad:1, direccion:EJE VIAL JUAN GABRIEL Y AV. MUNCIPIO LIBRE, lon:-106.47343, lat:31.721614}}</t>
  </si>
  <si>
    <t>{ctto1: {tipo_obra:Obra, numero_contrato:ICHIFE-165/2023-R, contratista:M.D.E. IRVIN ALONSO RUIZ OROZCO, convocante:INSTITUTO CHIHUAHUENSE DE INFRAESTRUCTURA FÍSICA EDUCATIVA, monto:741988.27, importe_modificado:741988.27}}</t>
  </si>
  <si>
    <t>{meta1: {unidad_medida:Metros, avance:93.5}}</t>
  </si>
  <si>
    <t>{2444217/proyecto_PROCESO, 2444217/proyecto_INICIO}</t>
  </si>
  <si>
    <t>CHH190301574715</t>
  </si>
  <si>
    <t>{ff1: {ciclo_recurso:2017, ramo:33, modalidad:I, prog_pres:8, tipo_recurso:FEDERALES (APORTACIONES, SUBSIDIOS Y CONVENIOS), monto:4697308.18, modificado:6010241.42}}</t>
  </si>
  <si>
    <t>{geo1: {cve_municipio:19, localidad:1, direccion:Ojinaga - Chihuahua, Chihuahua, Chih., México, lon:-106.04003906, lat:28.6576042}}</t>
  </si>
  <si>
    <t>CHH250102521191</t>
  </si>
  <si>
    <t>{ff1: {ciclo_recurso:2025, ramo:33, modalidad:I, prog_pres:5, tipo_recurso:FEDERALES (APORTACIONES, SUBSIDIOS Y CONVENIOS), monto:587100.0, modificado:587100.0}}</t>
  </si>
  <si>
    <t>2505002</t>
  </si>
  <si>
    <t>{geo1: {cve_municipio:37, localidad:1, direccion:Ave. Fco. villa 950 Nte. Zona Centro , lon:-106.48493913, lat:31.74672785}}</t>
  </si>
  <si>
    <t>CHH250102522575</t>
  </si>
  <si>
    <t>{ff1: {ciclo_recurso:2025, ramo:33, modalidad:I, prog_pres:8, tipo_recurso:FEDERALES (APORTACIONES, SUBSIDIOS Y CONVENIOS), monto:1854686.23, modificado:1854686.23}}</t>
  </si>
  <si>
    <t>EQUIPAMIENTO PARA AUDITORIO Y SALA AUDIOVISUAL DEL EDIFICIO W</t>
  </si>
  <si>
    <t>Instituto Tecnológico de Cd. Cuauhtémoc</t>
  </si>
  <si>
    <t>2025-2K160D2-A-16961</t>
  </si>
  <si>
    <t>{meta1: {unidad_medida:Equipamiento, meta:299.0, meta_modificada:299.0}}</t>
  </si>
  <si>
    <t>{geo1: {cve_municipio:17, localidad:1, direccion:AVENIDA TECNOLOGICO  # 137 , lon:-106.89981, lat:28.41157}}</t>
  </si>
  <si>
    <t>CHH240302444262</t>
  </si>
  <si>
    <t>{ff1: {ciclo_recurso:2023, ramo:33, modalidad:I, prog_pres:7, tipo_recurso:FIDEICOMISOS, monto:444321.5, modificado:444321.5}}</t>
  </si>
  <si>
    <t>REHABILITACION DE SERVICIOS SANITARIOS EN PRIMARIA LAZARO CARDENAS 2105</t>
  </si>
  <si>
    <t>FAM REM - 08EPR0355O - 24000539</t>
  </si>
  <si>
    <t>{geo1: {cve_municipio:40, localidad:0, direccion:INDEPENDENCIA Y 41 BARRIO LOS OJITOS, COLONIA BARRIO LOS OJITOS, lon:-108.1549556, lat:29.1850278}}</t>
  </si>
  <si>
    <t>{2444262/proyecto_PROCESO, 2444262/proyecto_INICIO}</t>
  </si>
  <si>
    <t>CHH240402513076</t>
  </si>
  <si>
    <t>{ff1: {ciclo_recurso:2024, ramo:33, modalidad:I, prog_pres:7, tipo_recurso:FIDEICOMISOS, monto:2365158.27, modificado:2365158.27}}</t>
  </si>
  <si>
    <t>CONSTRUCCION DE 3 AULAS DE ESTRUCTURA 751 EN PRIMARIA LIBERACION 2791</t>
  </si>
  <si>
    <t>FAMREM - 08EPR0854K - 23708906</t>
  </si>
  <si>
    <t>{meta1: {unidad_medida:Metros Cuadrados, meta:144.0, meta_modificada:144.0}}</t>
  </si>
  <si>
    <t>{geo1: {cve_municipio:37, localidad:0, direccion:CALLE PABLO GOMEZ Y 2 DE OCTUBRE, COLONIA MEXICO, lon:-106.4640833, lat:31.6864167}}</t>
  </si>
  <si>
    <t>{ctto1: {tipo_obra:Obra, numero_contrato:ICHIFE-003/2025, contratista:CONSTRUCCIONES Y SERVICIOS GTG DE CHIHUAHUA, S.A DE C.V., convocante:INSTITUTO CHIHUAHUENSE DE INFRAESTRUCTURA FÍSICA EDUCATIVA, monto:2364015.45, importe_modificado:2364015.45}}</t>
  </si>
  <si>
    <t>CHH240402484892</t>
  </si>
  <si>
    <t>{ff1: {ciclo_recurso:2024, ramo:33, modalidad:I, prog_pres:4, tipo_recurso:FEDERALES (APORTACIONES, SUBSIDIOS Y CONVENIOS), prog_estatal_mun:FAIS municipal, monto:976985.1, modificado:976985.1}}</t>
  </si>
  <si>
    <t>REHABILITACION DE PAVIMENTACION EN AVENIDA ELECTRICISTAS Y CALLE FRANCISCO R. ALMADA DEL MUNICIPIO DE GUADALUPE Y CALVO, CHIHUAHUA. - 433710</t>
  </si>
  <si>
    <t>Guadalupe y Calvo</t>
  </si>
  <si>
    <t>Municipio de Guadalupe y Calvo</t>
  </si>
  <si>
    <t>433710</t>
  </si>
  <si>
    <t>{meta1: {unidad_medida:Metros Cuadrados, meta:449.82, meta_modificada:449.82}}</t>
  </si>
  <si>
    <t>{geo1: {cve_municipio:29, localidad:1, direccion:AVENIDA ELECTRICISTAS COLONIA SANTO NIÑO, 33470 GUADALUPE Y CALVO, GUADALUPE Y CALVO CHIHUAHUA ENTRE CALLE REFORMA Y CALLE AMPERE, CALLE MANUEL BERNARDO AGUIRRE LA OBRA MENCIONADA SE LOCALIZA EN DOS TRAMOS UNO EN AV. ELECTRICIS, lon:-106.96087074, lat:26.09107736}}</t>
  </si>
  <si>
    <t>{ctto1: {tipo_obra:Obra, numero_contrato:C/FAISM24013, contratista:BRYADMI S.A DE C.V., convocante:MUNICIPIO DE GUADALUPE Y CALVO, monto:976985.0, importe_modificado:976985.0}}</t>
  </si>
  <si>
    <t>{meta1: {unidad_medida:Metros Cuadrados, avance:449.82}}</t>
  </si>
  <si>
    <t>{2484892/proyecto_PROCESO, 2484892/proyecto_INICIO, 2484892/proyecto_FIN}</t>
  </si>
  <si>
    <t>CHH240402447170</t>
  </si>
  <si>
    <t>{ff1: {ciclo_recurso:2024, ramo:33, modalidad:I, prog_pres:4, tipo_recurso:FEDERALES (APORTACIONES, SUBSIDIOS Y CONVENIOS), prog_estatal_mun:FAIS municipal, monto:697383.48, modificado:697383.48}, ff2: {ciclo_recurso:2024, ramo:33, modalidad:I, prog_pres:3, tipo_recurso:FEDERALES (APORTACIONES, SUBSIDIOS Y CONVENIOS), prog_estatal_mun:FAIS entidades, monto:700000.0, modificado:700000.0}}</t>
  </si>
  <si>
    <t>REHABILITACIÓN DE TECHO FIRME EN VIVIENDAS DE DIFERENTES LOCALIDADES DEL MUNICIPIO DE CARICHÍ - 357333</t>
  </si>
  <si>
    <t>357333</t>
  </si>
  <si>
    <t>{meta1: {unidad_medida:Piezas, meta:28.0, meta_modificada:28.0}}</t>
  </si>
  <si>
    <t>{geo1: {cve_municipio:12, localidad:1, direccion:CARRETERA ESTATAL LIBRE 33280 TRAMO CARICHI - CABECERA MUNICIPAL KILÓMETRO 66 + 1 PUEBLO CARICHI, 33280 CHINEACHI, CARICHÍ CHIHUAHUA ENTRE CARRETERA CHIHUAHUA - CUAUHTÉMOC Y , CARRETERA CUAUHTÉMOC CARICHÍ KM. 66 A MANO DE, lon:-107.04911936, lat:27.9182426}}</t>
  </si>
  <si>
    <t>{ctto1: {tipo_obra:Obra, numero_contrato:OP-611, contratista:C. RENE DAVID RAMOS BREACH, convocante:PRESIDENCIA MUNICIPAL DE CARICHI, monto:1397383.48, importe_modificado:1397383.48}}</t>
  </si>
  <si>
    <t>{meta1: {unidad_medida:Piezas, avance:28.0}}</t>
  </si>
  <si>
    <t>{2447170/proyecto_INICIO, 2447170/proyecto_FIN, 2447170/proyecto_PROCESO}</t>
  </si>
  <si>
    <t>CHH240402447441</t>
  </si>
  <si>
    <t>{ff1: {ciclo_recurso:2024, ramo:33, modalidad:I, prog_pres:4, tipo_recurso:FEDERALES (APORTACIONES, SUBSIDIOS Y CONVENIOS), prog_estatal_mun:FAIS municipal, monto:3420583.43, modificado:1015831.16}, ff2: {ciclo_recurso:2024, ramo:33, modalidad:I, prog_pres:3, tipo_recurso:FEDERALES (APORTACIONES, SUBSIDIOS Y CONVENIOS), prog_estatal_mun:FAIS entidades, monto:1.056070284E7, modificado:1.056070284E7}}</t>
  </si>
  <si>
    <t>CONSTRUCCIÓN DE SISTEMA DE AGUA POTABLE PARA LAS LOCALIDADES DE BABUREACHI Y TÓNACHI, MUNICIPIO DE CARICHÍ - 362716</t>
  </si>
  <si>
    <t>362716</t>
  </si>
  <si>
    <t>{meta1: {unidad_medida:Metros lineales, meta:655.69, meta_modificada:655.69}}</t>
  </si>
  <si>
    <t>{geo1: {cve_municipio:12, localidad:366, direccion:BRECHA TRAMO CARICHI - TONACHI MARGEN DERECHO KILÓMETRO 26 + 7 RANCHERIA TONACHI, 33280 LA MESA, CARICHÍ CHIHUAHUA ENTRE BRECHA CARICHÍ - SAN JOSÉ BAQUIACHI Y CARRETERA CARRETERA CUAUHTÉMOC - CARICHÍ, BRECHA CARICHÍ SAN J, lon:-107.058925, lat:27.6665083}}</t>
  </si>
  <si>
    <t>{ctto1: {tipo_obra:Obra, numero_contrato:OP-612, contratista:ING. JOSE RAMON RAMOS BREACH, convocante:PRESIDENCIA MUNICIPAL DE CARICHI, monto:1.398128627E7, importe_modificado:1.39803699E7}}</t>
  </si>
  <si>
    <t>CHH240402448663</t>
  </si>
  <si>
    <t>{ff1: {ciclo_recurso:2024, ramo:33, modalidad:I, prog_pres:4, tipo_recurso:FEDERALES (APORTACIONES, SUBSIDIOS Y CONVENIOS), prog_estatal_mun:FAIS municipal, monto:1296950.0, modificado:1296950.0}, ff2: {ciclo_recurso:2024, ramo:33, modalidad:I, prog_pres:3, tipo_recurso:FEDERALES (APORTACIONES, SUBSIDIOS Y CONVENIOS), prog_estatal_mun:FAIS entidades, monto:1300000.0, modificado:1300000.0}}</t>
  </si>
  <si>
    <t>SUMINISTRO E INSTALACIÓN DE SISTEMAS SOLARES AISLADOS EN DIFERENTES LOCALIDADES DEL MUNICIPIO DE CARICHÍ - 390164</t>
  </si>
  <si>
    <t>390164</t>
  </si>
  <si>
    <t>{meta1: {unidad_medida:Piezas, meta:75.0, meta_modificada:75.0}}</t>
  </si>
  <si>
    <t>{geo1: {cve_municipio:12, localidad:1, direccion:CARRETERA ESTATAL CUOTA 33280 TRAMO CARICHI - CHINEACHI KILÓMETRO 66 + 1 PUEBLO CARICHI, 33280 CHINEACHI, CARICHÍ CHIHUAHUA ENTRE CARRETERA CHIHUAHUA - CUAUHTÉMOC Y , CARRETERA CUAUHTÉMOC CARICHÍ KM. 66 A MANO DERECHALAS L, lon:-107.05451835, lat:27.91691534}}</t>
  </si>
  <si>
    <t>{ctto1: {tipo_obra:Administración directa, numero_contrato:151038, contratista:, convocante:PRESIDENCIA MUNICIPAL DE CARICHI, monto:2596950.0, importe_modificado:2596950.0}}</t>
  </si>
  <si>
    <t>{meta1: {unidad_medida:Piezas, avance:75.0}}</t>
  </si>
  <si>
    <t>{2448663/proyecto_INICIO, 2448663/proyecto_FIN, 2448663/proyecto_PROCESO}</t>
  </si>
  <si>
    <t>CHH190101510892</t>
  </si>
  <si>
    <t>{ff1: {ciclo_recurso:2016, ramo:33, modalidad:I, prog_pres:8, tipo_recurso:FEDERALES (APORTACIONES, SUBSIDIOS Y CONVENIOS), monto:4654212.0, modificado:4654212.0}}</t>
  </si>
  <si>
    <t>CECYT 22</t>
  </si>
  <si>
    <t>C-CIEN-08ETC0022K-353-2018</t>
  </si>
  <si>
    <t>{geo1: {cve_municipio:37, localidad:1, direccion:Tacuba 110, Anáhuac, Cd Juárez, Chih., México, lon:-106.47690654, lat:31.71683266}}</t>
  </si>
  <si>
    <t>CHH190101511049</t>
  </si>
  <si>
    <t>{ff1: {ciclo_recurso:2017, ramo:33, modalidad:I, prog_pres:7, tipo_recurso:FEDERALES (APORTACIONES, SUBSIDIOS Y CONVENIOS), monto:960000.0, modificado:960000.0}}</t>
  </si>
  <si>
    <t>SEC. HERMANOS FLORES MAGON</t>
  </si>
  <si>
    <t>Gómez Farías</t>
  </si>
  <si>
    <t>C-CIEN-08DES0050Q-107-2018</t>
  </si>
  <si>
    <t>{geo1: {cve_municipio:25, localidad:0, direccion:M. Altamira, Peña Blanca, Chih., México, lon:-107.71008968, lat:29.29279925}}</t>
  </si>
  <si>
    <t>CHH190101511130</t>
  </si>
  <si>
    <t>{ff1: {ciclo_recurso:2017, ramo:33, modalidad:I, prog_pres:7, tipo_recurso:FEDERALES (APORTACIONES, SUBSIDIOS Y CONVENIOS), monto:640000.0, modificado:640000.0}}</t>
  </si>
  <si>
    <t>PRIM. FELIX LOPE DE VEGA 2236</t>
  </si>
  <si>
    <t>Janos</t>
  </si>
  <si>
    <t>C-CIEN-08EPR0248F-145-2018</t>
  </si>
  <si>
    <t>{geo1: {cve_municipio:35, localidad:0, direccion:Casa de Janos, Chih., México, lon:-108.4224999, lat:30.7149999}}</t>
  </si>
  <si>
    <t>{1511130/proyecto_FIN}</t>
  </si>
  <si>
    <t>CHH240302443459</t>
  </si>
  <si>
    <t>Mantenimiento de campo de fut bol en Plantel 1 40X20 metros</t>
  </si>
  <si>
    <t>Colegio de Bachilleres del Estado de Chihuahua</t>
  </si>
  <si>
    <t>21910953</t>
  </si>
  <si>
    <t>{meta1: {unidad_medida:Metros Cuadrados, meta:800.0, meta_modificada:800.0}}</t>
  </si>
  <si>
    <t>{geo1: {cve_municipio:19, localidad:0, direccion:AVE. CUAUHTÉMOC No.1609 COL. CENTRO, CHIHUAHUA, CHIH., lon:-106.08099, lat:28.63195}}</t>
  </si>
  <si>
    <t>{meta1: {unidad_medida:Metros Cuadrados, avance:800.0}}</t>
  </si>
  <si>
    <t>{2443459/proyecto_INICIO, 2443459/proyecto_FIN, 2443459/proyecto_PROCESO}</t>
  </si>
  <si>
    <t>CHH240302443521</t>
  </si>
  <si>
    <t>Mantenimiento a techo de lamina en Plantel 8 1230 metros cuadrados</t>
  </si>
  <si>
    <t>21910955</t>
  </si>
  <si>
    <t>{meta1: {unidad_medida:Metros Cuadrados, meta:1230.0, meta_modificada:1230.0}}</t>
  </si>
  <si>
    <t>{geo1: {cve_municipio:19, localidad:1, direccion:Ave. División del Norte y est. Ferrocarril No. 3707 col. Altavista, lon:-106.07914, lat:28.65844}}</t>
  </si>
  <si>
    <t>{meta1: {unidad_medida:Metros Cuadrados, avance:1230.0}}</t>
  </si>
  <si>
    <t>{2443521/proyecto_PROCESO, 2443521/proyecto_INICIO, 2443521/proyecto_FIN}</t>
  </si>
  <si>
    <t>CHH240302443615</t>
  </si>
  <si>
    <t>Mantenimiento de canchas 6481 metros cuadrados</t>
  </si>
  <si>
    <t>21910956</t>
  </si>
  <si>
    <t>{meta1: {unidad_medida:Metros Cuadrados, meta:6481.0, meta_modificada:6481.0}}</t>
  </si>
  <si>
    <t>{geo1: {cve_municipio:19, localidad:1, direccion:C. ABOLICIÓN DE LA ESCLAVITUD No. 18501 COL. EJIDO NOMBRE DE DIOS, CHIHUAHUA, CHIH., lon:-106.16059, lat:28.73516}}</t>
  </si>
  <si>
    <t>{meta1: {unidad_medida:Metros Cuadrados, avance:6481.0}}</t>
  </si>
  <si>
    <t>{2443615/proyecto_INICIO, 2443615/proyecto_FIN, 2443615/proyecto_PROCESO}</t>
  </si>
  <si>
    <t>CHH240302444386</t>
  </si>
  <si>
    <t>MANTENIMIENTO MENOR CONSISTENTE EN LA ADECUACIÓN DE LA RED ELÉCTRICA PARA LA INSTALACIÓN DE TRANSFORMADOR EN PLANTEL 26</t>
  </si>
  <si>
    <t>{geo1: {cve_municipio:45, localidad:15, direccion:C. ÁLVARO OBREGÓN S/N COL. LÁZARO CÁRDENAS, lon:-105.62415, lat:28.39108}}</t>
  </si>
  <si>
    <t>{ctto1: {tipo_obra:Servicios, numero_contrato:006/2024-P.S, contratista:CONSTRUCTORA NORTE SUR S.A DE C.V, convocante:COLEGIO DE BACHILLERES DEL ESTADO DE CHIHUAHUA, monto:546058.4, importe_modificado:546058.4}}</t>
  </si>
  <si>
    <t>CHH240402511791</t>
  </si>
  <si>
    <t>Adquisición de equipos de computo</t>
  </si>
  <si>
    <t>21911046</t>
  </si>
  <si>
    <t>{meta1: {unidad_medida:Computadoras, meta:14.0, meta_modificada:14.0}}</t>
  </si>
  <si>
    <t>{geo1: {cve_municipio:19, localidad:0, direccion:Av. Juarez #1402 Col. Centro C.P 31000, lon:-106.08177, lat:28.63324}}</t>
  </si>
  <si>
    <t>{meta1: {unidad_medida:Computadoras, avance:14.0}}</t>
  </si>
  <si>
    <t>{2511791/proyecto_INICIO}</t>
  </si>
  <si>
    <t>CHH240102347198</t>
  </si>
  <si>
    <t>Ojinaga</t>
  </si>
  <si>
    <t>Municipio de Ojinaga</t>
  </si>
  <si>
    <t>CHH240402515852</t>
  </si>
  <si>
    <t>{ff1: {ciclo_recurso:2024, ramo:33, modalidad:I, prog_pres:8, tipo_recurso:FIDEICOMISOS, monto:530000.0, modificado:530000.0}}</t>
  </si>
  <si>
    <t>Impermeabilizacion sea chihuahua</t>
  </si>
  <si>
    <t>21911038</t>
  </si>
  <si>
    <t>{meta1: {unidad_medida:Metros Cuadrados, meta:2000.0, meta_modificada:2000.0}}</t>
  </si>
  <si>
    <t>{geo1: {cve_municipio:19, localidad:1, direccion:AV. DIVISIÓN DEL NORTE No. 3707 COL. ALTAVISTA, lon:-106.07922, lat:28.65805}}</t>
  </si>
  <si>
    <t>{meta1: {unidad_medida:Metros Cuadrados, avance:2000.0}}</t>
  </si>
  <si>
    <t>CHH240402515858</t>
  </si>
  <si>
    <t>{ff1: {ciclo_recurso:2024, ramo:33, modalidad:I, prog_pres:8, tipo_recurso:FIDEICOMISOS, monto:791652.32, modificado:791652.32}}</t>
  </si>
  <si>
    <t>Adquisición de mobiliario para varios planteles</t>
  </si>
  <si>
    <t>21911040</t>
  </si>
  <si>
    <t>{meta1: {unidad_medida:Mobiliario y equipo, meta:693.0, meta_modificada:693.0}}</t>
  </si>
  <si>
    <t>{geo1: {cve_municipio:19, localidad:1, direccion:Av. Benito Juarez #1402, col. centro, lon:-106.08133, lat:28.633}}</t>
  </si>
  <si>
    <t>{meta1: {unidad_medida:Mobiliario y equipo, avance:693.0}}</t>
  </si>
  <si>
    <t>{2515858/proyecto_PROCESO, 2515858/proyecto_INICIO}</t>
  </si>
  <si>
    <t>CHH240302441045</t>
  </si>
  <si>
    <t>CHH240302441046</t>
  </si>
  <si>
    <t>CHH240302441087</t>
  </si>
  <si>
    <t>CHH240402512173</t>
  </si>
  <si>
    <t>CHH240402512172</t>
  </si>
  <si>
    <t>CHH230102208798</t>
  </si>
  <si>
    <t>{ff1: {ciclo_recurso:2017, ramo:33, modalidad:I, prog_pres:7, tipo_recurso:FEDERALES (APORTACIONES, SUBSIDIOS Y CONVENIOS), monto:674825.05, modificado:674825.05}}</t>
  </si>
  <si>
    <t>REHABILITACIONES GENERALES EN JARDIN DE NIÑOS PAQUIME 1382</t>
  </si>
  <si>
    <t>C-CIEN-08EJN0388P-366-2022</t>
  </si>
  <si>
    <t>{meta1: {unidad_medida:Metros Cuadrados, meta:84.37, meta_modificada:84.37}}</t>
  </si>
  <si>
    <t>{geo1: {cve_municipio:37, localidad:0, direccion:Juárez Ref. Fernando Pacheco Parra - Henequen, lon:-106.400639, lat:31.649588}}</t>
  </si>
  <si>
    <t>{meta1: {unidad_medida:Metros Cuadrados, avance:84.37}}</t>
  </si>
  <si>
    <t>{2208798/proyecto_FIN}</t>
  </si>
  <si>
    <t>CHH240202401742</t>
  </si>
  <si>
    <t>{ff1: {ciclo_recurso:2017, ramo:33, modalidad:I, prog_pres:7, tipo_recurso:FEDERALES (APORTACIONES, SUBSIDIOS Y CONVENIOS), monto:270901.16, modificado:270901.16}}</t>
  </si>
  <si>
    <t>RED ELECTRICA EN PRIMARIA SALVADOR MARTINEZ PRIETO 2749</t>
  </si>
  <si>
    <t>C-CIEN-08EPR0807Z-376-2024</t>
  </si>
  <si>
    <t>{meta1: {unidad_medida:Metros Cuadrados, meta:33.75, meta_modificada:33.75}}</t>
  </si>
  <si>
    <t>{geo1: {cve_municipio:37, localidad:0, direccion: Calle Fernando Pacheco Parra Infonavit Solidaridad, lon:-106.39844, lat:31.647798}}</t>
  </si>
  <si>
    <t>{meta1: {unidad_medida:Metros Cuadrados, avance:33.75}}</t>
  </si>
  <si>
    <t>CHH240302441047</t>
  </si>
  <si>
    <t>CHH240302441020</t>
  </si>
  <si>
    <t>Municipio de Chihuahua</t>
  </si>
  <si>
    <t>CHH240302441021</t>
  </si>
  <si>
    <t>CHH240302441024</t>
  </si>
  <si>
    <t>CHH240402512314</t>
  </si>
  <si>
    <t>CHH240402512135</t>
  </si>
  <si>
    <t>CHH240402512136</t>
  </si>
  <si>
    <t>{meta1: {unidad_medida:Metros Cuadrados, avance:700.0}}</t>
  </si>
  <si>
    <t>CHH240302406035</t>
  </si>
  <si>
    <t>{ff1: {ciclo_recurso:2024, ramo:33, modalidad:I, prog_pres:4, tipo_recurso:FEDERALES (APORTACIONES, SUBSIDIOS Y CONVENIOS), prog_estatal_mun:FAIS municipal, monto:813896.7, modificado:813896.7}, ff2: {ciclo_recurso:2024, ramo:33, modalidad:I, prog_pres:3, tipo_recurso:FEDERALES (APORTACIONES, SUBSIDIOS Y CONVENIOS), prog_estatal_mun:FAIS entidades, monto:813896.7, modificado:813896.7}}</t>
  </si>
  <si>
    <t>CONSTRUCCIÓN DE SISTEMA DE AGUA POTABLE EN LA LOCALIDAD RANCHERÍA PINOLE, MUNICIPIO DE BALLEZA - 257920</t>
  </si>
  <si>
    <t>Municipio de Balleza</t>
  </si>
  <si>
    <t>257920</t>
  </si>
  <si>
    <t>{meta1: {unidad_medida:Metros lineales, meta:811.09, meta_modificada:811.09}}</t>
  </si>
  <si>
    <t>{geo1: {cve_municipio:7, localidad:93, direccion:CARRETERA ESTATAL LIBRE 33560 TRAMO BALLEZA - RANCHERIA EL PINOLE KILÓMETRO 48 + 2 RANCHERIA RANCHERIA EL PINOLE, 33560 RANCHERÍA EL PINOLE, BALLEZA CHIHUAHUA ENTRE CARRETERA HIDALGO DEL PARRAL - GUADALUPE Y CALVO Y , CARR, lon:-106.4548167, lat:26.5267472}}</t>
  </si>
  <si>
    <t>{ctto1: {tipo_obra:Obra, numero_contrato:LP31-2024, contratista:CONSTRUCCIONES  Y PRODUCTOS AISLANTES, S.A. DE C.V., convocante:PRESIDENCIA MUNICIPAL DE BALLEZA, monto:7249528.23, importe_modificado:7249528.23}}</t>
  </si>
  <si>
    <t>{meta1: {unidad_medida:Metros lineales, avance:811.09}}</t>
  </si>
  <si>
    <t>{2406035/proyecto_INICIO, 2406035/proyecto_PROCESO, 2406035/proyecto_FIN}</t>
  </si>
  <si>
    <t>CHH240302406004</t>
  </si>
  <si>
    <t>{ff1: {ciclo_recurso:2024, ramo:33, modalidad:I, prog_pres:4, tipo_recurso:FEDERALES (APORTACIONES, SUBSIDIOS Y CONVENIOS), prog_estatal_mun:FAIS municipal, monto:901889.29, modificado:901889.29}, ff2: {ciclo_recurso:2024, ramo:33, modalidad:I, prog_pres:3, tipo_recurso:FEDERALES (APORTACIONES, SUBSIDIOS Y CONVENIOS), prog_estatal_mun:FAIS entidades, monto:901889.28, modificado:901889.28}}</t>
  </si>
  <si>
    <t>CONSTRUCCIÓN DE RED DE DRENAJE SANITARIO EN COL. NUEVA DE LA CABECERA MUNICIPAL DE BALLEZA - 251796</t>
  </si>
  <si>
    <t>251796</t>
  </si>
  <si>
    <t>{meta1: {unidad_medida:Metros lineales, meta:514.0, meta_modificada:514.0}}</t>
  </si>
  <si>
    <t>{geo1: {cve_municipio:7, localidad:1, direccion:CARRETERA ESTATAL LIBRE 33560 TRAMO BALLEZA - MARIANO BALLEZA KILÓMETRO 49 + 1 PUEBLO MARIANO BALLEZA CENTRO, 33560 LA BÁSCULA GANADERA, BALLEZA CHIHUAHUA ENTRE CARRETERA HIDALGO DEL PARRAL - GUADALUPE Y CALVO Y , CARRETER, lon:-106.3525806, lat:26.94335}}</t>
  </si>
  <si>
    <t>{ctto1: {tipo_obra:Obra, numero_contrato:LP27-2024, contratista:CONSTRUCCIONES  Y PRODUCTOS AISLANTES, S.A. DE C.V., convocante:PRESIDENCIA MUNICIPAL DE BALLEZA, monto:5199250.33, importe_modificado:5199250.33}}</t>
  </si>
  <si>
    <t>{meta1: {unidad_medida:Metros lineales, avance:514.0}}</t>
  </si>
  <si>
    <t>{2406004/proyecto_INICIO, 2406004/proyecto_PROCESO, 2406004/proyecto_FIN}</t>
  </si>
  <si>
    <t>CHH240402446389</t>
  </si>
  <si>
    <t>{ff1: {ciclo_recurso:2024, ramo:33, modalidad:I, prog_pres:4, tipo_recurso:FEDERALES (APORTACIONES, SUBSIDIOS Y CONVENIOS), prog_estatal_mun:FAIS municipal, monto:3250000.0, modificado:3250000.0}, ff2: {ciclo_recurso:2024, ramo:33, modalidad:I, prog_pres:3, tipo_recurso:FEDERALES (APORTACIONES, SUBSIDIOS Y CONVENIOS), prog_estatal_mun:FAIS entidades, monto:3250000.0, modificado:3250000.0}}</t>
  </si>
  <si>
    <t>SUMINISTRO E INSTALACION DE SISTEMAS SOLARES AISLADOS EN DIFERENTES LOCALIDADES DEL MUNICIPIO DE BALLEZA - 182491</t>
  </si>
  <si>
    <t>182491</t>
  </si>
  <si>
    <t>{meta1: {unidad_medida:Piezas, meta:191.0, meta_modificada:191.0}}</t>
  </si>
  <si>
    <t>{geo1: {cve_municipio:7, localidad:1, direccion:CARRETERA ESTATAL LIBRE 33560 TRAMO BALLEZA - MARIANO BALLEZA KILÓMETRO 49 + 1 PUEBLO MARIANO BALLEZA CENTRO, 33560 MARIANO BALLEZA, BALLEZA CHIHUAHUA ENTRE CARRETERA HIDALGO DEL PARRAL - GUADALUPE Y CALVO Y CARRETERA PUERTO J, lon:-106.34620929, lat:26.95319994}}</t>
  </si>
  <si>
    <t>{ctto1: {tipo_obra:Adquisiciones, numero_contrato:LP02-2024, contratista:CONSTRUCCIONES  Y PRODUCTOS AISLANTES, S.A. DE C.V., convocante:PRESIDENCIA MUNICIPAL DE BALLEZA, monto:6493702.0, importe_modificado:6493702.0}}</t>
  </si>
  <si>
    <t>{meta1: {unidad_medida:Piezas, avance:191.0}}</t>
  </si>
  <si>
    <t>{2446389/proyecto_INICIO, 2446389/proyecto_PROCESO, 2446389/proyecto_FIN}</t>
  </si>
  <si>
    <t>CHH240402448676</t>
  </si>
  <si>
    <t>{ff1: {ciclo_recurso:2024, ramo:33, modalidad:I, prog_pres:4, tipo_recurso:FEDERALES (APORTACIONES, SUBSIDIOS Y CONVENIOS), prog_estatal_mun:FAIS municipal, monto:1.19604264E7, modificado:1.19604264E7}, ff2: {ciclo_recurso:2024, ramo:33, modalidad:I, prog_pres:3, tipo_recurso:FEDERALES (APORTACIONES, SUBSIDIOS Y CONVENIOS), prog_estatal_mun:FAIS entidades, monto:1.2E7, modificado:1.2E7}}</t>
  </si>
  <si>
    <t>SUMINISTRO E INSTALACIÓN DE SISTEMAS SOLARES AISLADOS EN DIFERENTES LOCALIDADES DEL MUNICIPIO DE BATOPILAS - 390478</t>
  </si>
  <si>
    <t>Municipio de Batopilas de Manuel Gómez Morín</t>
  </si>
  <si>
    <t>390478</t>
  </si>
  <si>
    <t>{meta1: {unidad_medida:Piezas, meta:522.0, meta_modificada:522.0}}</t>
  </si>
  <si>
    <t>{geo1: {cve_municipio:8, localidad:1, direccion:CARRETERA ESTATAL LIBRE 33400 TRAMO BATOPILAS - BATOPILAS KILÓMETRO 65 + 65 PUEBLO BATOPILAS, 33400 EL RODEO, BATOPILAS DE MANUEL GÓMEZ MORÍN CHIHUAHUA ENTRE CARRETERA SAN PEDRO - CREEL Y CARRETERA CUAUHTÉMOC - HERMOSILLO, CAR, lon:-107.736407, lat:27.02887758}}</t>
  </si>
  <si>
    <t>{ctto1: {tipo_obra:Administración directa, numero_contrato:150915, contratista:, convocante:PRESIDENCIA MUNICIPAL DE BATOPILAS, monto:2.39604264E7, importe_modificado:2.39604264E7}}</t>
  </si>
  <si>
    <t>{meta1: {unidad_medida:Piezas, avance:522.0}}</t>
  </si>
  <si>
    <t>{2448676/proyecto_INICIO, 2448676/proyecto_PROCESO, 2448676/proyecto_FIN}</t>
  </si>
  <si>
    <t>CHH240102349824</t>
  </si>
  <si>
    <t>{ff1: {ciclo_recurso:2022, ramo:33, modalidad:I, prog_pres:7, tipo_recurso:FEDERALES (APORTACIONES, SUBSIDIOS Y CONVENIOS), monto:8763408.26, modificado:8763408.26}}</t>
  </si>
  <si>
    <t>CONSTRUCCION DE 3 AULAS DE ESTRUCTURA 751 EN EDIFICIO B, EN EDIFICIO C: CONSTRUCCION DE 3 AULAS Y 1 DIRECCION DE ESTRUCTURA 751, EN EDIFICIO F: CONSTRUCCION DE 1 AULA DE ESTRUCTURA 751 EN PRIMARIA PERSONAL DE LA SALUD 2020</t>
  </si>
  <si>
    <t>20400379</t>
  </si>
  <si>
    <t>{meta1: {unidad_medida:Metros Cuadrados, meta:384.0, meta_modificada:384.0}}</t>
  </si>
  <si>
    <t>{geo1: {cve_municipio:4, localidad:0, direccion:SANTA EULALIA, lon:-105.957445, lat:28.634617}}</t>
  </si>
  <si>
    <t>{2349824/proyecto_PROCESO}</t>
  </si>
  <si>
    <t>CHH210302005850</t>
  </si>
  <si>
    <t>{ff1: {ciclo_recurso:2020, ramo:33, modalidad:I, prog_pres:8, tipo_recurso:FEDERALES (APORTACIONES, SUBSIDIOS Y CONVENIOS), monto:799999.87, modificado:799999.87}}</t>
  </si>
  <si>
    <t>REHABILITACION DE IMPERMEABILIZANTE Y ACCESO VEHICULAR PRINCIPAL</t>
  </si>
  <si>
    <t>Universidad Tecnológica de Parral</t>
  </si>
  <si>
    <t>UTP006</t>
  </si>
  <si>
    <t>{meta1: {unidad_medida:Aula, meta:1.0, meta_modificada:1.0}}</t>
  </si>
  <si>
    <t>{geo1: {cve_municipio:32, localidad:1, direccion:UTP, 33904 Hidalgo del Parral, Chih., México, lon:-105.72352231, lat:26.94636514}}</t>
  </si>
  <si>
    <t>{ctto1: {tipo_obra:Obra, numero_contrato:ICHIFE-075/2021-R, contratista:JOSE ARANDA VALENCIA, convocante:UNIVERSIDAD TECNOLOGICA DE PARRAL, monto:797468.25, importe_modificado:797468.25}}</t>
  </si>
  <si>
    <t>{meta1: {unidad_medida:Aula, avance:1.0}}</t>
  </si>
  <si>
    <t>CHH240302444238</t>
  </si>
  <si>
    <t>CONSTRUCCION DE 2 AULAS DE ESTRUCTURA 751 MODIFICADA EN PRIMARIA VENUSTIANO CARRANZA</t>
  </si>
  <si>
    <t>FAM REM - 08DPB0069U - 22901565</t>
  </si>
  <si>
    <t>{geo1: {cve_municipio:29, localidad:0, direccion:DOMICILIO CONOCIDO, AGUA AMARILLA, lon:-106.8201899, lat:26.1993639}}</t>
  </si>
  <si>
    <t>{2444238/proyecto_PROCESO}</t>
  </si>
  <si>
    <t>CHH240302444240</t>
  </si>
  <si>
    <t>CONSTRUCCION DE CERCO PERIMETRAL Y MODULO DE BAÑOS TIPO PAREIB EN TELESECUNDARIA 6114</t>
  </si>
  <si>
    <t>FAM REM - 08ETV0114P - 22901564</t>
  </si>
  <si>
    <t>{geo1: {cve_municipio:29, localidad:0, direccion:SAN PEDRO DE CHINATU, SAN PEDRO DE CHINATU RANCHERIA SAN PEDRO, lon:-106.662875, lat:26.1936417}}</t>
  </si>
  <si>
    <t>{2444240/proyecto_PROCESO}</t>
  </si>
  <si>
    <t>CHH240302405981</t>
  </si>
  <si>
    <t>{ff1: {ciclo_recurso:2024, ramo:33, modalidad:I, prog_pres:4, tipo_recurso:FEDERALES (APORTACIONES, SUBSIDIOS Y CONVENIOS), prog_estatal_mun:FAIS municipal, monto:837812.06, modificado:837812.06}, ff2: {ciclo_recurso:2024, ramo:33, modalidad:I, prog_pres:3, tipo_recurso:FEDERALES (APORTACIONES, SUBSIDIOS Y CONVENIOS), prog_estatal_mun:FAIS entidades, monto:837812.05, modificado:837812.05}}</t>
  </si>
  <si>
    <t>CONSTRUCCIÓN DE RED DE DRENAJE SANITARIO EN LA LOCALIDAD DE PICHIQUE, MUNICIPIO DE BALLEZA - 249117</t>
  </si>
  <si>
    <t>249117</t>
  </si>
  <si>
    <t>{meta1: {unidad_medida:Metros lineales, meta:537.81, meta_modificada:537.81}}</t>
  </si>
  <si>
    <t>{geo1: {cve_municipio:7, localidad:88, direccion:CARRETERA ESTATAL LIBRE 33575 TRAMO BALLEZA - PICHIQUE KILÓMETRO 60 + 1 RANCHERIA PICHIQUE, 33575 PICHIQUE, BALLEZA CHIHUAHUA ENTRE CARRETERA PUERTO JUSTO - BALLEZA Y CARRETERA HIDALGO DEL PARRAL - GUADALUPE Y CALVO, CARRET, lon:-106.7365333, lat:26.725075}}</t>
  </si>
  <si>
    <t>{meta1: {unidad_medida:Metros lineales, avance:537.81}}</t>
  </si>
  <si>
    <t>{2405981/proyecto_INICIO, 2405981/proyecto_PROCESO, 2405981/proyecto_FIN}</t>
  </si>
  <si>
    <t>CHH240302405979</t>
  </si>
  <si>
    <t>{ff1: {ciclo_recurso:2024, ramo:33, modalidad:I, prog_pres:4, tipo_recurso:FEDERALES (APORTACIONES, SUBSIDIOS Y CONVENIOS), prog_estatal_mun:FAIS municipal, monto:1750000.0, modificado:1750000.0}, ff2: {ciclo_recurso:2024, ramo:33, modalidad:I, prog_pres:3, tipo_recurso:FEDERALES (APORTACIONES, SUBSIDIOS Y CONVENIOS), prog_estatal_mun:FAIS entidades, monto:1750000.0, modificado:1750000.0}}</t>
  </si>
  <si>
    <t>REHABILITACION DE TECHO FIRME EN VIVIENDAS DE DIFERENTES LOCALIDADES DEL MUNICIPIO DE BALLEZA - 249008</t>
  </si>
  <si>
    <t>249008</t>
  </si>
  <si>
    <t>{meta1: {unidad_medida:Piezas, meta:135.0, meta_modificada:135.0}}</t>
  </si>
  <si>
    <t>{geo1: {cve_municipio:7, localidad:1, direccion:CARRETERA ESTATAL LIBRE 33560 TRAMO BALLEZA - MARIANO BALLEZA KILÓMETRO 49 + 1 PUEBLO MARIANO BALLEZA CENTRO, 33560 COMUNIDAD EL CERRITO, BALLEZA CHIHUAHUA ENTRE CARRETERA HIDALGO DEL PARRAL - GUADALUPE Y CALVO Y , CARRETE, lon:-106.3479633, lat:26.94702935}}</t>
  </si>
  <si>
    <t>{ctto1: {tipo_obra:Adquisiciones, numero_contrato:LP28-2024, contratista:CONSTRUCCIONES  Y PRODUCTOS AISLANTES, S.A. DE C.V., convocante:PRESIDENCIA MUNICIPAL DE BALLEZA, monto:3499970.85, importe_modificado:3499970.85}}</t>
  </si>
  <si>
    <t>{meta1: {unidad_medida:Piezas, avance:135.0}}</t>
  </si>
  <si>
    <t>{2405979/proyecto_INICIO, 2405979/proyecto_PROCESO, 2405979/proyecto_FIN}</t>
  </si>
  <si>
    <t>CHH240402513576</t>
  </si>
  <si>
    <t>PAVIMENTACIÓN CON CONCRETO HIDRÁULICO EN LA C. GENERAL LUIS TERRAZAS CON INTERVENCIÓN HIDRÁULICA PLUVIAL, EN EL FRACCIONAMIENTO CHIHUAHUA</t>
  </si>
  <si>
    <t>2024OP000180</t>
  </si>
  <si>
    <t>{meta1: {unidad_medida:Metros Cuadrados, meta:322.15, meta_modificada:322.15}}</t>
  </si>
  <si>
    <t>{geo1: {cve_municipio:19, localidad:1, direccion:C. GENERAL LUIS TERRAZAS CON INTERVENCIÓN HIDRÁULICA PLUVIAL, EN EL FRACCIONAMIENTO CHIHUAHUA, lon:-106.0993333, lat:28.6808889}, geo2: {cve_municipio:19, localidad:1, direccion:C. GENERAL LUIS TERRAZAS CON INTERVENCIÓN HIDRÁULICA PLUVIAL, EN EL FRACCIONAMIENTO CHIHUAHUA, lon:-106.09975, lat:28.6817778}, geo3: {cve_municipio:19, localidad:1, direccion:C. GENERAL LUIS TERRAZAS CON INTERVENCIÓN HIDRÁULICA PLUVIAL, EN EL FRACCIONAMIENTO CHIHUAHUA, lon:-106.0993611, lat:28.681944}}</t>
  </si>
  <si>
    <t>{ctto1: {tipo_obra:Obra, numero_contrato:NO. 153/2024, contratista:DESANOVA SA DE CV, convocante:MUNICIPIO DE CHIHUAHUA, monto:754964.95, importe_modificado:754964.95}}</t>
  </si>
  <si>
    <t>{meta1: {unidad_medida:Metros Cuadrados, avance:300.0}}</t>
  </si>
  <si>
    <t>{2513576/proyecto_INICIO, 2513576/proyecto_PROCESO}</t>
  </si>
  <si>
    <t>CHH220102065145</t>
  </si>
  <si>
    <t>{ff1: {ciclo_recurso:2021, ramo:33, modalidad:I, prog_pres:7, tipo_recurso:FEDERALES (APORTACIONES, SUBSIDIOS Y CONVENIOS), monto:305926.16, modificado:305926.16}}</t>
  </si>
  <si>
    <t>TELESECUNDARIA GALILEO GALILEI - REHABILITACIONES GENERALES</t>
  </si>
  <si>
    <t>21701951</t>
  </si>
  <si>
    <t>{meta1: {unidad_medida:Metros Cuadrados, meta:56.54, meta_modificada:56.54}}</t>
  </si>
  <si>
    <t>{geo1: {cve_municipio:17, localidad:0, direccion:106 Y VILLA SAN PEDRO, FRACCIONAMIENTO MADEIRA, lon:-106.90863, lat:28.410119}}</t>
  </si>
  <si>
    <t>{meta1: {unidad_medida:Metros Cuadrados, avance:45.02}}</t>
  </si>
  <si>
    <t>{2065145/proyecto_PROCESO}</t>
  </si>
  <si>
    <t>CHH210402057551</t>
  </si>
  <si>
    <t>{ff1: {ciclo_recurso:2020, ramo:33, modalidad:I, prog_pres:7, tipo_recurso:FEDERALES (APORTACIONES, SUBSIDIOS Y CONVENIOS), monto:871301.3, modificado:871301.25}}</t>
  </si>
  <si>
    <t>CENTRO DE ATENCION MULTIPLE 25 - REHABILITACIONES ELECTRICAS</t>
  </si>
  <si>
    <t>23708475</t>
  </si>
  <si>
    <t>{meta1: {unidad_medida:Metros lineales, meta:1364.0, meta_modificada:1364.0}}</t>
  </si>
  <si>
    <t>{geo1: {cve_municipio:37, localidad:0, direccion:Telegrafistas, Fidel Velázquez, Cd Juárez, Chih., México, lon:-106.4103296, lat:31.7423439}}</t>
  </si>
  <si>
    <t>{meta1: {unidad_medida:Metros lineales, avance:1364.0}}</t>
  </si>
  <si>
    <t>{2057551/proyecto_FIN}</t>
  </si>
  <si>
    <t>CHH240202398871</t>
  </si>
  <si>
    <t>{ff1: {ciclo_recurso:2023, ramo:33, modalidad:I, prog_pres:7, tipo_recurso:FIDEICOMISOS, monto:4551356.29, modificado:4551356.29}}</t>
  </si>
  <si>
    <t>CONEXION DE TRANSFORMADOR Y REHBILITACION DE TECHOS EN AULAS DAÑADAS EN SECUNDARIA POR COOPERACION 8347 JESUS URUETA</t>
  </si>
  <si>
    <t>23708806</t>
  </si>
  <si>
    <t>{geo1: {cve_municipio:37, localidad:0, direccion:CALLE CONSTITUCION Y GALEANA, COLONIA CENTRO, lon:-106.4774278, lat:31.7369139}}</t>
  </si>
  <si>
    <t>{2398871/proyecto_PROCESO, 2398871/proyecto_INICIO, 2398871/proyecto_FIN}</t>
  </si>
  <si>
    <t>CHH230402340509</t>
  </si>
  <si>
    <t>{ff1: {ciclo_recurso:2023, ramo:33, modalidad:I, prog_pres:8, tipo_recurso:FIDEICOMISOS, monto:1200000.0, modificado:1200015.45}}</t>
  </si>
  <si>
    <t>EQUIPAMIENTO PARA LLABORATORIOS DE LA UNIVERSIDAD TECNOLOGICA DE PARRAL</t>
  </si>
  <si>
    <t>23202091</t>
  </si>
  <si>
    <t>{meta1: {unidad_medida:Equipamiento, meta:1.0, meta_modificada:1.0}, meta2: {unidad_medida:Piezas, meta:9.0, meta_modificada:9.0}}</t>
  </si>
  <si>
    <t>{geo1: {cve_municipio:32, localidad:1, direccion:AVENIDA GENERAL JESUS LOZOYA SOLIS KM 0.931, COLONIA PASEOS DEL ALMANCEÑA, lon:-105.72393, lat:26.9466}}</t>
  </si>
  <si>
    <t>{ctto1: {tipo_obra:Adquisiciones, numero_contrato:UTP/047/2023, contratista:GABRIEL ELI BARRON FRANCO, convocante:UNIVERSIDAD TECNOLOGICA DE PARRAL, monto:662059.52, importe_modificado:662059.52}, ctto2: {tipo_obra:Adquisiciones, numero_contrato:UTP/048/2023, contratista:FESTO PNEUMATIC S A, convocante:UNIVERSIDAD TECNOLOGICA DE PARRAL, monto:73388.56, importe_modificado:73388.56}, ctto3: {tipo_obra:Adquisiciones, numero_contrato:UTP/046/2023, contratista:EQUIPOS Y SERVICIOS PARA LABOIRATORIOS SA DE CV, convocante:UNIVERSIDAD TECNOLOGICA DE PARRAL, monto:464551.0, importe_modificado:464551.0}}</t>
  </si>
  <si>
    <t>{meta1: {unidad_medida:Equipamiento, avance:1.0}, meta2: {unidad_medida:Piezas, avance:9.0}}</t>
  </si>
  <si>
    <t>{2340509/proyecto_PROCESO}</t>
  </si>
  <si>
    <t>CHH240402510425</t>
  </si>
  <si>
    <t>EQUIPO ESPECIALIZADO DE HIDRAULICA PROPORCIONAL NIVEL BÁSICOPARA EL LABORATORIO DE AUTOMATIZACIÓN</t>
  </si>
  <si>
    <t>23202115</t>
  </si>
  <si>
    <t>{meta1: {unidad_medida:Equipamiento, meta:1.0, meta_modificada:1.0}, meta2: {unidad_medida:Piezas, meta:31.0, meta_modificada:31.0}}</t>
  </si>
  <si>
    <t>{geo1: {cve_municipio:32, localidad:1, direccion:AVE. GENERAL JESUS LOZOYA SOLIS KM 0.931, lon:-105.72335, lat:26.94671}}</t>
  </si>
  <si>
    <t>{ctto1: {tipo_obra:Adquisiciones, numero_contrato:UTP/032/2024, contratista:OSCAR ALONSO REYNOSA ARMENDARIZ, convocante:UNIVERSIDAD TECNOLOGICA DE PARRAL, monto:751223.66, importe_modificado:751223.66}}</t>
  </si>
  <si>
    <t>CHH240202398875</t>
  </si>
  <si>
    <t>{ff1: {ciclo_recurso:2023, ramo:33, modalidad:I, prog_pres:7, tipo_recurso:FIDEICOMISOS, monto:3027453.11, modificado:3027453.11}}</t>
  </si>
  <si>
    <t>CONSTRUCCION DE 2 AULAS ADOSADAS DE 2.5 ENTRE EJES CADA UNA EN PLANTA BAJA DE ESTRUCTURA U2-C EN SECUNDARIA GENERAL 15 ES-50</t>
  </si>
  <si>
    <t>23708803</t>
  </si>
  <si>
    <t>{meta1: {unidad_medida:Metros Cuadrados, meta:129.6, meta_modificada:129.6}}</t>
  </si>
  <si>
    <t>{geo1: {cve_municipio:37, localidad:0, direccion:CALLE MESA CENTRAL, COLONIA FRAY GARCIA DE SAN FRANCISCO, lon:-106.3620906, lat:31.6048667}}</t>
  </si>
  <si>
    <t>{meta1: {unidad_medida:Metros Cuadrados, avance:129.6}}</t>
  </si>
  <si>
    <t>{2398875/proyecto_INICIO, 2398875/proyecto_PROCESO, 2398875/proyecto_FIN}</t>
  </si>
  <si>
    <t>CHH210101884278</t>
  </si>
  <si>
    <t>{ff1: {ciclo_recurso:2018, ramo:33, modalidad:I, prog_pres:7, tipo_recurso:FEDERALES (APORTACIONES, SUBSIDIOS Y CONVENIOS), monto:960000.0, modificado:960000.0}}</t>
  </si>
  <si>
    <t>PRIM. AGUSTIN MELGAR - IMPERMEABILIZACION, RED ELECTRICA</t>
  </si>
  <si>
    <t>C-CIEN-08DPR1711V-02-2020</t>
  </si>
  <si>
    <t>{meta1: {unidad_medida:Metros Cuadrados, meta:480.0, meta_modificada:480.0}}</t>
  </si>
  <si>
    <t>{geo1: {cve_municipio:1, localidad:1, direccion:MIGUEL AHUMADA, lon:-106.512415, lat:30.617734}}</t>
  </si>
  <si>
    <t>CHH210101884400</t>
  </si>
  <si>
    <t>{ff1: {ciclo_recurso:2018, ramo:33, modalidad:I, prog_pres:7, tipo_recurso:FEDERALES (APORTACIONES, SUBSIDIOS Y CONVENIOS), monto:720000.0, modificado:720000.0}}</t>
  </si>
  <si>
    <t>SEC. ADOLFO LOPEZ MATEOS - PINTURA, CISTERNA, FOSA SEPTICA</t>
  </si>
  <si>
    <t>C-CIEN-08DTV0008G-7-2020</t>
  </si>
  <si>
    <t>{meta1: {unidad_medida:Metros Cuadrados, meta:360.0, meta_modificada:360.0}}</t>
  </si>
  <si>
    <t>{geo1: {cve_municipio:1, localidad:70, direccion:OJO CALIENTE (COLONIA SECA), lon:-106.512415, lat:30.617734}}</t>
  </si>
  <si>
    <t>{meta1: {unidad_medida:Metros Cuadrados, avance:360.0}}</t>
  </si>
  <si>
    <t>CHH240302444248</t>
  </si>
  <si>
    <t>{ff1: {ciclo_recurso:2023, ramo:33, modalidad:I, prog_pres:7, tipo_recurso:FIDEICOMISOS, monto:1695192.56, modificado:1695192.56}}</t>
  </si>
  <si>
    <t>DEMOLICION DE EDIFICIO DE 2 AULAS ATIPICAS Y CONSTRUCCION DE 2 AULAS ESTRUCTURA 751 EN PRIMARIA FIDEL AVILA 2323</t>
  </si>
  <si>
    <t>FAM REM - 08EPR0283L - 23708881</t>
  </si>
  <si>
    <t>{geo1: {cve_municipio:37, localidad:0, direccion:CALLE PARRAL Y ZACATECAS, COLONIA FIDEL AVILA, lon:-106.4580944, lat:31.6538194}}</t>
  </si>
  <si>
    <t>{2444248/proyecto_PROCESO, 2444248/proyecto_INICIO}</t>
  </si>
  <si>
    <t>CHH240302443485</t>
  </si>
  <si>
    <t>Impermabilizacion de edificio en Plantel 3 508.75 metros cuadrados</t>
  </si>
  <si>
    <t>21910954</t>
  </si>
  <si>
    <t>{meta1: {unidad_medida:Metros Cuadrados, meta:508.75, meta_modificada:508.75}}</t>
  </si>
  <si>
    <t>{geo1: {cve_municipio:19, localidad:0, direccion:BLV. ORTIZ MENA Y AV. FCO. VILLA FRACC. SAN FELIPE, CHIHUAHUA, CHIH., lon:-106.09914, lat:28.65256}}</t>
  </si>
  <si>
    <t>{meta1: {unidad_medida:Metros Cuadrados, avance:508.75}}</t>
  </si>
  <si>
    <t>{2443485/proyecto_PROCESO, 2443485/proyecto_INICIO, 2443485/proyecto_FIN}</t>
  </si>
  <si>
    <t>CHH210101884637</t>
  </si>
  <si>
    <t>PRIM. VICENTE GUERRERO - IMPERMEABILIZACION, PINTURA, FIRME DE CONCRETO, PISO DE CERAMICA, REHABILITACION DE SERVICIOS SANITARIOS</t>
  </si>
  <si>
    <t>C-CIEN-08DPR0231G-108-2020</t>
  </si>
  <si>
    <t>{geo1: {cve_municipio:34, localidad:34, direccion:Unnamed Road, Chihuahua, México, lon:-107.76727438, lat:29.66635225}}</t>
  </si>
  <si>
    <t>CHH240302443325</t>
  </si>
  <si>
    <t>Impermabilizacion de edificio en Plantel 1 359.09 metros cuadrados</t>
  </si>
  <si>
    <t>21910952</t>
  </si>
  <si>
    <t>{meta1: {unidad_medida:Metros Cuadrados, meta:359.09, meta_modificada:359.09}}</t>
  </si>
  <si>
    <t>{meta1: {unidad_medida:Metros Cuadrados, avance:359.09}}</t>
  </si>
  <si>
    <t>{2443325/proyecto_PROCESO, 2443325/proyecto_INICIO, 2443325/proyecto_FIN}</t>
  </si>
  <si>
    <t>CHH210101887071</t>
  </si>
  <si>
    <t>{ff1: {ciclo_recurso:2016, ramo:33, modalidad:I, prog_pres:7, tipo_recurso:FEDERALES (APORTACIONES, SUBSIDIOS Y CONVENIOS), monto:923066.6, modificado:923066.6}}</t>
  </si>
  <si>
    <t>PRIM. BENITO JUAREZ (2DA ETAPA) - REHABILITACION CUBIERTA TIPO DOMO</t>
  </si>
  <si>
    <t>C-CIEN-08DPR0991O-399-2020</t>
  </si>
  <si>
    <t>{meta1: {unidad_medida:Metros Cuadrados, meta:461.53, meta_modificada:461.53}}</t>
  </si>
  <si>
    <t>{geo1: {cve_municipio:35, localidad:49, direccion:Pancho Villa, Chih., México, lon:-108.646649, lat:30.80444}}</t>
  </si>
  <si>
    <t>{meta1: {unidad_medida:Metros Cuadrados, avance:461.53}}</t>
  </si>
  <si>
    <t>CHH210302001266</t>
  </si>
  <si>
    <t>{ff1: {ciclo_recurso:2021, ramo:33, modalidad:I, prog_pres:7, tipo_recurso:FEDERALES (APORTACIONES, SUBSIDIOS Y CONVENIOS), monto:2470000.0, modificado:2470000.0}}</t>
  </si>
  <si>
    <t>SEC. JOSE REYES ESTRADA - MANTENIMIENTO DEL PLANTEL</t>
  </si>
  <si>
    <t>C-CIEN-08DES0067Q-71-2021</t>
  </si>
  <si>
    <t>{meta1: {unidad_medida:Metros Cuadrados, meta:1235.0, meta_modificada:1235.0}}</t>
  </si>
  <si>
    <t>{geo1: {cve_municipio:37, localidad:0, direccion:Colonia José Reyes Estrada, lon:-106.485019, lat:31.746465}}</t>
  </si>
  <si>
    <t>{meta1: {unidad_medida:Metros Cuadrados, avance:1173.25}}</t>
  </si>
  <si>
    <t>CHH210302001270</t>
  </si>
  <si>
    <t>{ff1: {ciclo_recurso:2021, ramo:33, modalidad:I, prog_pres:7, tipo_recurso:FEDERALES (APORTACIONES, SUBSIDIOS Y CONVENIOS), monto:1355000.0, modificado:1355000.0}}</t>
  </si>
  <si>
    <t>SECUNDARIA GENERAL NO.3 ES-19 - MANTENIMIENTO DEL PLANTEL</t>
  </si>
  <si>
    <t>C-CIEN-08DES0019G-72-2021</t>
  </si>
  <si>
    <t>{meta1: {unidad_medida:Metros Cuadrados, meta:677.5, meta_modificada:677.5}}</t>
  </si>
  <si>
    <t>{geo1: {cve_municipio:37, localidad:0, direccion:VIADUCTO DÍAZ ORDAZ Y LEY 6 DE ENERO, lon:-106.485019, lat:31.746465}}</t>
  </si>
  <si>
    <t>{meta1: {unidad_medida:Metros Cuadrados, avance:677.5}}</t>
  </si>
  <si>
    <t>{2001270/proyecto_FIN}</t>
  </si>
  <si>
    <t>CHH210302001271</t>
  </si>
  <si>
    <t>{ff1: {ciclo_recurso:2021, ramo:33, modalidad:I, prog_pres:7, tipo_recurso:FEDERALES (APORTACIONES, SUBSIDIOS Y CONVENIOS), monto:300000.0, modificado:300000.0}}</t>
  </si>
  <si>
    <t>SECUNDARIA GENERAL NUM.7 ES-26 - MANTENIMIENTO DEL PLANTEL</t>
  </si>
  <si>
    <t>C-CIEN-08DES0034Z-73-2021</t>
  </si>
  <si>
    <t>{meta1: {unidad_medida:Metros Cuadrados, meta:150.0, meta_modificada:150.0}}</t>
  </si>
  <si>
    <t>{geo1: {cve_municipio:37, localidad:0, direccion:ISLA MALTA Y TERRANOVA, lon:-106.485019, lat:31.746465}}</t>
  </si>
  <si>
    <t>{meta1: {unidad_medida:Metros Cuadrados, avance:150.0}}</t>
  </si>
  <si>
    <t>{2001271/proyecto_FIN}</t>
  </si>
  <si>
    <t>CHH240302443675</t>
  </si>
  <si>
    <t>Refuerzo de estructura y colocación de malla sombra	300 metros cuadrados</t>
  </si>
  <si>
    <t>25001130</t>
  </si>
  <si>
    <t>{geo1: {cve_municipio:50, localidad:1, direccion:AV. TECNOLÓGICO Y CHAPULUAPAN S/N COL PRI, NUEVO CASAS GRANDES, CHIH., lon:-107.88673, lat:30.39322}}</t>
  </si>
  <si>
    <t>{2443675/proyecto_INICIO, 2443675/proyecto_PROCESO, 2443675/proyecto_FIN}</t>
  </si>
  <si>
    <t>CHH210302002512</t>
  </si>
  <si>
    <t>{ff1: {ciclo_recurso:2021, ramo:33, modalidad:I, prog_pres:7, tipo_recurso:FEDERALES (APORTACIONES, SUBSIDIOS Y CONVENIOS), monto:2820000.0, modificado:2820000.0}}</t>
  </si>
  <si>
    <t>PRIM. REVOLUCION - MANTENIMIENTO DEL PLANTEL</t>
  </si>
  <si>
    <t>C-CIEN-08DPR2151I-360-2021</t>
  </si>
  <si>
    <t>{meta1: {unidad_medida:Metros Cuadrados, meta:1410.0, meta_modificada:1410.0}}</t>
  </si>
  <si>
    <t>{geo1: {cve_municipio:50, localidad:0, direccion:Madreselva, Ampliación Heroes de La Reforma, Nuevo Casas Grandes, Chih., México, lon:-107.8812059, lat:30.3940903}}</t>
  </si>
  <si>
    <t>{meta1: {unidad_medida:Metros Cuadrados, avance:1410.0}}</t>
  </si>
  <si>
    <t>CHH220202099617</t>
  </si>
  <si>
    <t>{ff1: {ciclo_recurso:2018, ramo:33, modalidad:I, prog_pres:8, tipo_recurso:FEDERALES (APORTACIONES, SUBSIDIOS Y CONVENIOS), monto:730000.0, modificado:730000.0}}</t>
  </si>
  <si>
    <t>TELEBACHILLERATO COMUNITARIO 8046 (1RA ETAPA) - CONSTRUCCION DE 1 AULA DE ESTRUCTURA 753 MODIFICADA</t>
  </si>
  <si>
    <t>C-CIEN-08ETK0055K-320-2021</t>
  </si>
  <si>
    <t>{meta1: {unidad_medida:Metros Cuadrados, meta:91.0, meta_modificada:91.0}}</t>
  </si>
  <si>
    <t>{geo1: {cve_municipio:66, localidad:0, direccion:EL REBAJE, lon:-108.9475322, lat:28.0383967}}</t>
  </si>
  <si>
    <t>{meta1: {unidad_medida:Metros Cuadrados, avance:91.0}}</t>
  </si>
  <si>
    <t>CHH220202099625</t>
  </si>
  <si>
    <t>{ff1: {ciclo_recurso:2016, ramo:33, modalidad:I, prog_pres:7, tipo_recurso:FEDERALES (APORTACIONES, SUBSIDIOS Y CONVENIOS), monto:1870000.0, modificado:1870000.0}}</t>
  </si>
  <si>
    <t>J.N. FELIX PARRA - MANTENIMIENTO DEL PLANTEL</t>
  </si>
  <si>
    <t>C-CIEN-08DJN2164W-422-2021</t>
  </si>
  <si>
    <t>{meta1: {unidad_medida:Metros Cuadrados, meta:233.0, meta_modificada:233.0}}</t>
  </si>
  <si>
    <t>{geo1: {cve_municipio:37, localidad:0, direccion:Boulevard Villas De Alcala, lon:-106.368494, lat:31.550147}}</t>
  </si>
  <si>
    <t>{meta1: {unidad_medida:Metros Cuadrados, avance:233.0}}</t>
  </si>
  <si>
    <t>{2099625/proyecto_PROCESO}</t>
  </si>
  <si>
    <t>CHH240302444371</t>
  </si>
  <si>
    <t>Colocación e instalación de unidades paquete de 20 toneladas en gimnasio Plantel 26</t>
  </si>
  <si>
    <t>24500919</t>
  </si>
  <si>
    <t>{meta1: {unidad_medida:Equipamiento, meta:3.0, meta_modificada:3.0}}</t>
  </si>
  <si>
    <t>{ctto1: {tipo_obra:Servicios, numero_contrato:007/2024-P.S, contratista:CONSTRUCTORA NORTE SUR S.A DE C.V, convocante:COLEGIO DE BACHILLERES DEL ESTADO DE CHIHUAHUA, monto:1531200.0, importe_modificado:1531200.0}}</t>
  </si>
  <si>
    <t>{meta1: {unidad_medida:Equipamiento, avance:3.0}}</t>
  </si>
  <si>
    <t>CHH240302444738</t>
  </si>
  <si>
    <t>PRESTACIÓN DEL SERVICIO DE MANTENIMIENTO MENOR EN LA CUBIERTA DE LAMINA GALVANIZADA DEL GIMNASIO DE LA ZONA CENTRO DEL COBACH</t>
  </si>
  <si>
    <t>{meta1: {unidad_medida:Metros Cuadrados, meta:3434.75, meta_modificada:3434.75}}</t>
  </si>
  <si>
    <t>{geo1: {cve_municipio:19, localidad:1, direccion:AVE. CUAUHTÉMOC No.1609 COL. CENTRO, CHIHUAHUA, CHIH., lon:-106.08133, lat:28.63302}}</t>
  </si>
  <si>
    <t>{ctto1: {tipo_obra:Servicios, numero_contrato:005/2024-P.S, contratista:ERASMO PEREA HERNANDEZ, convocante:COLEGIO DE BACHILLERES DEL ESTADO DE CHIHUAHUA, monto:1178083.04, importe_modificado:1178083.04}}</t>
  </si>
  <si>
    <t>{meta1: {unidad_medida:Metros Cuadrados, avance:3434.75}}</t>
  </si>
  <si>
    <t>{2444738/proyecto_PROCESO, 2444738/proyecto_INICIO, 2444738/proyecto_FIN}</t>
  </si>
  <si>
    <t>CHH240402513059</t>
  </si>
  <si>
    <t>{ff1: {ciclo_recurso:2023, ramo:33, modalidad:I, prog_pres:7, tipo_recurso:FIDEICOMISOS, monto:1092951.07, modificado:1092951.07}}</t>
  </si>
  <si>
    <t>REHABILITACION DE SERVICIOS SANITARIOS EN PRIMARIA BELISARIO DOMINGUEZ 2423</t>
  </si>
  <si>
    <t>FAMREM - 08EPR0207F - 24000540</t>
  </si>
  <si>
    <t>{geo1: {cve_municipio:40, localidad:0, direccion:CALLE PINABETE, COLONIA VISTA HERMOSA, lon:-108.154793, lat:29.198056}}</t>
  </si>
  <si>
    <t>{2513059/proyecto_PROCESO, 2513059/proyecto_INICIO}</t>
  </si>
  <si>
    <t>CHH240402488139</t>
  </si>
  <si>
    <t>{ff1: {ciclo_recurso:2024, ramo:33, modalidad:I, prog_pres:4, tipo_recurso:FEDERALES (APORTACIONES, SUBSIDIOS Y CONVENIOS), prog_estatal_mun:FAIS municipal, monto:1971697.0, modificado:1971697.0}}</t>
  </si>
  <si>
    <t>PAVIMENTACION CON CONCRETO HIDRAHULICO EN AVENIDA SAN LUCAS EN LA COLONIA SANTO NIÑO DE GUADALUPE Y CALVO, CHIHUAHUA. - 440552</t>
  </si>
  <si>
    <t>440552</t>
  </si>
  <si>
    <t>{meta1: {unidad_medida:Metros Cuadrados, meta:601.52, meta_modificada:601.52}}</t>
  </si>
  <si>
    <t>{geo1: {cve_municipio:29, localidad:1, direccion:AVENIDA SAN LUCAS PUEBLO SANTO NIÑO, 33470 GUADALUPE Y CALVO, GUADALUPE Y CALVO CHIHUAHUA ENTRE CALLE SANTA TERESA Y AVENIDA GUADALUPE, AVENIDA RIVERA DE LAS VIRGENES LA OBRA SE ENCUENTRA UBICADA ENTRE LAS CALLES AV GUADALUPE Y , lon:-106.95616876, lat:26.08724181}}</t>
  </si>
  <si>
    <t>{ctto1: {tipo_obra:Obra, numero_contrato:C/FAISM24006, contratista:BRYADMI S.A DE C.V., convocante:MUNICIPIO DE GUADALUPE Y CALVO, monto:1971696.64, importe_modificado:1971696.64}}</t>
  </si>
  <si>
    <t>{meta1: {unidad_medida:Metros Cuadrados, avance:601.52}}</t>
  </si>
  <si>
    <t>{2488139/proyecto_INICIO, 2488139/proyecto_PROCESO, 2488139/proyecto_FIN}</t>
  </si>
  <si>
    <t>CHH240402513068</t>
  </si>
  <si>
    <t>{ff1: {ciclo_recurso:2023, ramo:33, modalidad:I, prog_pres:7, tipo_recurso:FIDEICOMISOS, monto:1259531.91, modificado:1259531.91}}</t>
  </si>
  <si>
    <t>DEMOLICION Y CONSTRUCCION DE BARDA EN PRIMARIA HERMENEGILDO GALEANA</t>
  </si>
  <si>
    <t>FAMREM - 08DPR2172V - 23708903</t>
  </si>
  <si>
    <t>{geo1: {cve_municipio:37, localidad:0, direccion:CALLE GUSTAVO CASTILLO, COLONIA HEROES DE LA REVOLUCION, lon:-106.412188, lat:31.643063}}</t>
  </si>
  <si>
    <t>CHH240302405880</t>
  </si>
  <si>
    <t>{ff1: {ciclo_recurso:2024, ramo:33, modalidad:I, prog_pres:4, tipo_recurso:FEDERALES (APORTACIONES, SUBSIDIOS Y CONVENIOS), prog_estatal_mun:FAIS municipal, monto:2294173.41, modificado:0.0}, ff2: {ciclo_recurso:2024, ramo:33, modalidad:I, prog_pres:3, tipo_recurso:FEDERALES (APORTACIONES, SUBSIDIOS Y CONVENIOS), prog_estatal_mun:FAIS entidades, monto:2500000.0, modificado:2500000.0}}</t>
  </si>
  <si>
    <t>REHABILITACIÓN DE SISTEMA DE AGUA POTABLE EN LA LOCALIDAD DE MILPILLAS, MUNICIPIO DE CHÍNIPAS - 243879</t>
  </si>
  <si>
    <t>243879</t>
  </si>
  <si>
    <t>{meta1: {unidad_medida:Metros lineales, meta:1380.1, meta_modificada:1380.1}}</t>
  </si>
  <si>
    <t>{geo1: {cve_municipio:20, localidad:77, direccion:BRECHA TRAMO CHINIPAS - MILPILLAS MARGEN IZQUIERDO KILÓMETRO 20 + 1 RANCHERIA MILPILLAS, 33364 MILPILLAS, CHÍNIPAS CHIHUAHUA ENTRE BRECHA CHINIPAS - MILPILLAS Y CARRETERA TEMORIS - CHINIPAS, BRECHA CHINIPASMILPILLAS KM 20 , lon:-108.64386148, lat:27.20501106}}</t>
  </si>
  <si>
    <t>{ctto1: {tipo_obra:Obra, numero_contrato:OP-512, contratista:BRYADMI, S.A DE C.V., convocante:PRESIDENCIA MUNICIPAL DE CHINIPAS, monto:4794173.41, importe_modificado:4679078.69}}</t>
  </si>
  <si>
    <t>CHH240402515838</t>
  </si>
  <si>
    <t>{ff1: {ciclo_recurso:2024, ramo:33, modalidad:I, prog_pres:8, tipo_recurso:FIDEICOMISOS, monto:520000.0, modificado:520000.0}}</t>
  </si>
  <si>
    <t>Rehabilitación en Plantel 11 de instalaciones eléctricas</t>
  </si>
  <si>
    <t>23708905</t>
  </si>
  <si>
    <t>{geo1: {cve_municipio:37, localidad:1, direccion:FRANCISCO GONZÁLEZ BOCANEGRA Y SECUNDARIA SUR PARQUE INDUSTRIAL LAS AMÉRICAS, lon:-106.37335, lat:31.61148}}</t>
  </si>
  <si>
    <t>{ctto1: {tipo_obra:Servicios, numero_contrato:009/2024-P.S, contratista:EMANUEL REVELES CORREA, convocante:COLEGIO DE BACHILLERES DEL ESTADO DE CHIHUAHUA, monto:498943.15, importe_modificado:498943.15}}</t>
  </si>
  <si>
    <t>{2515838/proyecto_INICIO, 2515838/proyecto_PROCESO, 2515838/proyecto_FIN}</t>
  </si>
  <si>
    <t>CHH230402332402</t>
  </si>
  <si>
    <t>CHH240402446388</t>
  </si>
  <si>
    <t>{ff1: {ciclo_recurso:2024, ramo:33, modalidad:I, prog_pres:4, tipo_recurso:FEDERALES (APORTACIONES, SUBSIDIOS Y CONVENIOS), prog_estatal_mun:FAIS municipal, monto:6500033.0, modificado:6500033.0}, ff2: {ciclo_recurso:2024, ramo:33, modalidad:I, prog_pres:3, tipo_recurso:FEDERALES (APORTACIONES, SUBSIDIOS Y CONVENIOS), prog_estatal_mun:FAIS entidades, monto:6500000.0, modificado:6500000.0}}</t>
  </si>
  <si>
    <t>SUMINISTRO E INSTALACION DE SISTEMAS SOLARES AISLADOS EN DIFERENTES LOCALIDADES DEL MUNICIPIO DE GUACHOCHI - 180794</t>
  </si>
  <si>
    <t>180794</t>
  </si>
  <si>
    <t>{meta1: {unidad_medida:Piezas, meta:382.0, meta_modificada:382.0}}</t>
  </si>
  <si>
    <t>{geo1: {cve_municipio:27, localidad:1, direccion:CARRETERA ESTATAL LIBRE 33180 TRAMO GUACHOCHI - GUACHOCHI KILÓMETRO 157 + 1 PUEBLO GUACHOCHI CENTRO, 33180 GUACHOCHI, GUACHOCHI CHIHUAHUA ENTRE CARRETERA SAN PEDRO - CREEL Y CARRETERA CUAUHTÉMOC - HERMOSILLO, CARRETERA CHIHUAH, lon:-107.06931761, lat:26.81926517}}</t>
  </si>
  <si>
    <t>{ctto1: {tipo_obra:Administración directa, numero_contrato:148286, contratista:, convocante:PRESIDENCIA MUNICIPAL DE GUACHOCHI, monto:1.3000033E7, importe_modificado:1.3000033E7}}</t>
  </si>
  <si>
    <t>{meta1: {unidad_medida:Piezas, avance:382.0}}</t>
  </si>
  <si>
    <t>{2446388/proyecto_INICIO, 2446388/proyecto_FIN, 2446388/proyecto_PROCESO}</t>
  </si>
  <si>
    <t>CHH240302404323</t>
  </si>
  <si>
    <t>{ff1: {ciclo_recurso:2024, ramo:33, modalidad:I, prog_pres:4, tipo_recurso:FEDERALES (APORTACIONES, SUBSIDIOS Y CONVENIOS), prog_estatal_mun:FAIS municipal, monto:3502391.97, modificado:3502391.97}, ff2: {ciclo_recurso:2024, ramo:33, modalidad:I, prog_pres:3, tipo_recurso:FEDERALES (APORTACIONES, SUBSIDIOS Y CONVENIOS), prog_estatal_mun:FAIS entidades, monto:3500000.0, modificado:3500000.0}}</t>
  </si>
  <si>
    <t>REHABILITACIÓN DE TECHO FIRME EN VIVIENDAS DE DIFERENTES LOCALIDADES DEL MUNICIPIO DE GUACHOCHI - 208949</t>
  </si>
  <si>
    <t>Secretaría de Cultura</t>
  </si>
  <si>
    <t>208949</t>
  </si>
  <si>
    <t>{meta1: {unidad_medida:Piezas, meta:440.0, meta_modificada:440.0}}</t>
  </si>
  <si>
    <t>{geo1: {cve_municipio:27, localidad:1, direccion:CARRETERA ESTATAL LIBRE 33180 TRAMO CHIHUAHUA - GUACHOCHI KILÓMETRO 157 + 1 PUEBLO GUACHOCHI CENTRO, 33180 BAJÍO DE LAS PALMAS, GUACHOCHI CHIHUAHUA ENTRE CARRETERA SAN PEDRO - CREEL Y CARRETERA CUAUHTÉMOC - HERMOSILLO, CARRETE, lon:-107.069362, lat:26.819153}}</t>
  </si>
  <si>
    <t>{ctto1: {tipo_obra:Administración directa, numero_contrato:148280, contratista:, convocante:PRESIDENCIA MUNICIPAL DE GUACHOCHI, monto:7002391.97, importe_modificado:7002391.97}}</t>
  </si>
  <si>
    <t>{meta1: {unidad_medida:Piezas, avance:440.0}}</t>
  </si>
  <si>
    <t>{2404323/proyecto_INICIO, 2404323/proyecto_PROCESO, 2404323/proyecto_FIN}</t>
  </si>
  <si>
    <t>CHH250102520595</t>
  </si>
  <si>
    <t>Municipio de Delicias</t>
  </si>
  <si>
    <t>CHH250102520596</t>
  </si>
  <si>
    <t>CHH250102520597</t>
  </si>
  <si>
    <t>CHH250102520579</t>
  </si>
  <si>
    <t>Ascensión</t>
  </si>
  <si>
    <t>Municipio de Ascensión</t>
  </si>
  <si>
    <t>{meta1: {unidad_medida:Metros Cuadrados, meta:990.0, meta_modificada:990.0}}</t>
  </si>
  <si>
    <t>CHH250102520581</t>
  </si>
  <si>
    <t>Bocoyna</t>
  </si>
  <si>
    <t>{meta1: {unidad_medida:Metros Cuadrados, avance:20.0}}</t>
  </si>
  <si>
    <t>CHH250102520582</t>
  </si>
  <si>
    <t>CHH250102520583</t>
  </si>
  <si>
    <t>CHH250102520584</t>
  </si>
  <si>
    <t>CHH250102520585</t>
  </si>
  <si>
    <t>CHH250102520586</t>
  </si>
  <si>
    <t>CHH250102520587</t>
  </si>
  <si>
    <t>CHH250102520588</t>
  </si>
  <si>
    <t>CHH250102520589</t>
  </si>
  <si>
    <t>CHH250102520590</t>
  </si>
  <si>
    <t>CHH250102520591</t>
  </si>
  <si>
    <t>Chínipas</t>
  </si>
  <si>
    <t>CHH250102520592</t>
  </si>
  <si>
    <t>Coyame del Sotol</t>
  </si>
  <si>
    <t>CHH250102520593</t>
  </si>
  <si>
    <t>CHH250102520594</t>
  </si>
  <si>
    <t>CHH250102520599</t>
  </si>
  <si>
    <t>Galeana</t>
  </si>
  <si>
    <t>Municipio de Galeana</t>
  </si>
  <si>
    <t>CHH250102520600</t>
  </si>
  <si>
    <t>CHH250102520601</t>
  </si>
  <si>
    <t>Gran Morelos</t>
  </si>
  <si>
    <t>CHH250102520602</t>
  </si>
  <si>
    <t>Municipio de Janos</t>
  </si>
  <si>
    <t>CHH250102520603</t>
  </si>
  <si>
    <t>CHH250102520604</t>
  </si>
  <si>
    <t>CHH250102520630</t>
  </si>
  <si>
    <t>CHH250102520631</t>
  </si>
  <si>
    <t>CHH250102520633</t>
  </si>
  <si>
    <t>CHH250102520634</t>
  </si>
  <si>
    <t>CHH250102520635</t>
  </si>
  <si>
    <t>Guerrero</t>
  </si>
  <si>
    <t>CHH250102520636</t>
  </si>
  <si>
    <t>CHH250102520637</t>
  </si>
  <si>
    <t>CHH250102520638</t>
  </si>
  <si>
    <t>CHH250102520639</t>
  </si>
  <si>
    <t>CHH250102520640</t>
  </si>
  <si>
    <t>CHH250102520641</t>
  </si>
  <si>
    <t>CHH250102520642</t>
  </si>
  <si>
    <t>CHH250102520643</t>
  </si>
  <si>
    <t>CHH250102520644</t>
  </si>
  <si>
    <t>CHH250102520645</t>
  </si>
  <si>
    <t>CHH250102520646</t>
  </si>
  <si>
    <t>CHH250102520647</t>
  </si>
  <si>
    <t>CHH250102520648</t>
  </si>
  <si>
    <t>CHH250102520649</t>
  </si>
  <si>
    <t>CHH250102520650</t>
  </si>
  <si>
    <t>CHH250102520651</t>
  </si>
  <si>
    <t>CHH250102520652</t>
  </si>
  <si>
    <t>CHH250102520653</t>
  </si>
  <si>
    <t>CHH250102520654</t>
  </si>
  <si>
    <t>CHH250102520655</t>
  </si>
  <si>
    <t>CHH250102520656</t>
  </si>
  <si>
    <t>CHH250102520657</t>
  </si>
  <si>
    <t>CHH250102520658</t>
  </si>
  <si>
    <t>CHH250102520659</t>
  </si>
  <si>
    <t>CHH250102520660</t>
  </si>
  <si>
    <t>CHH250102520661</t>
  </si>
  <si>
    <t>CHH250102520662</t>
  </si>
  <si>
    <t>CHH250102520663</t>
  </si>
  <si>
    <t>CHH250102520664</t>
  </si>
  <si>
    <t>CHH250102520665</t>
  </si>
  <si>
    <t>CHH250102520666</t>
  </si>
  <si>
    <t>CHH250102520667</t>
  </si>
  <si>
    <t>CHH250102520668</t>
  </si>
  <si>
    <t>CHH250102520669</t>
  </si>
  <si>
    <t>CHH250102520670</t>
  </si>
  <si>
    <t>CHH250102520671</t>
  </si>
  <si>
    <t>CHH250102520672</t>
  </si>
  <si>
    <t>San Francisco de Borja</t>
  </si>
  <si>
    <t>Municipio de San Francisco de Borja</t>
  </si>
  <si>
    <t>CHH250102520673</t>
  </si>
  <si>
    <t>La Cruz</t>
  </si>
  <si>
    <t>Municipio de La Cruz</t>
  </si>
  <si>
    <t>CHH250102520674</t>
  </si>
  <si>
    <t>San Francisco de Conchos</t>
  </si>
  <si>
    <t>CHH250102520677</t>
  </si>
  <si>
    <t>Buenaventura</t>
  </si>
  <si>
    <t>CHH250102520678</t>
  </si>
  <si>
    <t>Cusihuiriachi</t>
  </si>
  <si>
    <t>Municipio de Cusihuiriachi</t>
  </si>
  <si>
    <t>CHH190101511413</t>
  </si>
  <si>
    <t>{ff1: {ciclo_recurso:2017, ramo:33, modalidad:I, prog_pres:7, tipo_recurso:FEDERALES (APORTACIONES, SUBSIDIOS Y CONVENIOS), monto:900000.0, modificado:900000.0}}</t>
  </si>
  <si>
    <t>J.N. MANUEL GUTIERREZ NAJERA</t>
  </si>
  <si>
    <t>C-CIEN-08DJN0707L-249-2018</t>
  </si>
  <si>
    <t>{geo1: {cve_municipio:62, localidad:0, direccion:El Gomeño, Chih., México, lon:-105.3147222, lat:28.0816666}}</t>
  </si>
  <si>
    <t>{1511413/proyecto_FIN}</t>
  </si>
  <si>
    <t>CHH250102520679</t>
  </si>
  <si>
    <t>Madera</t>
  </si>
  <si>
    <t>Municipio de Madera</t>
  </si>
  <si>
    <t>{meta1: {unidad_medida:Metros Cuadrados, avance:30.0}}</t>
  </si>
  <si>
    <t>CHH250102520684</t>
  </si>
  <si>
    <t>Balleza</t>
  </si>
  <si>
    <t>CHH250102520685</t>
  </si>
  <si>
    <t>CHH250102520686</t>
  </si>
  <si>
    <t>Carichí</t>
  </si>
  <si>
    <t>CHH250102520687</t>
  </si>
  <si>
    <t>CHH250102520688</t>
  </si>
  <si>
    <t>Municipio de Gómez Farías</t>
  </si>
  <si>
    <t>{ctto1: {tipo_obra:Administración directa, numero_contrato:138047, contratista:, convocante:MUNICIPIO DE GOMEZ FARIAS, monto:1362130.0, importe_modificado:1362130.0}}</t>
  </si>
  <si>
    <t>CHH250102520689</t>
  </si>
  <si>
    <t>Guachochi</t>
  </si>
  <si>
    <t>CHH250102520690</t>
  </si>
  <si>
    <t>Guadalupe</t>
  </si>
  <si>
    <t>CHH250102520691</t>
  </si>
  <si>
    <t>Guazapares</t>
  </si>
  <si>
    <t>Municipio de Guazapares</t>
  </si>
  <si>
    <t>CHH250102520693</t>
  </si>
  <si>
    <t>Ignacio Zaragoza</t>
  </si>
  <si>
    <t>Municipio de Ignacio Zaragoza</t>
  </si>
  <si>
    <t>CHH250102520695</t>
  </si>
  <si>
    <t>CHH250102520696</t>
  </si>
  <si>
    <t>Urique</t>
  </si>
  <si>
    <t>Municipio de Urique</t>
  </si>
  <si>
    <t>{ctto1: {tipo_obra:Administración directa, numero_contrato:152018, contratista:, convocante:MUNICIPIO URIQUE, monto:5698000.0, importe_modificado:5698000.0}}</t>
  </si>
  <si>
    <t>CHH250102520699</t>
  </si>
  <si>
    <t>Municipio de Hidalgo del Parral</t>
  </si>
  <si>
    <t>CHH250102520700</t>
  </si>
  <si>
    <t>CHH240302441042</t>
  </si>
  <si>
    <t>CHH240302441019</t>
  </si>
  <si>
    <t>CHH240302441022</t>
  </si>
  <si>
    <t>CHH240302406046</t>
  </si>
  <si>
    <t>{ff1: {ciclo_recurso:2024, ramo:33, modalidad:I, prog_pres:4, tipo_recurso:FEDERALES (APORTACIONES, SUBSIDIOS Y CONVENIOS), prog_estatal_mun:FAIS municipal, monto:1879100.15, modificado:1879100.15}, ff2: {ciclo_recurso:2024, ramo:33, modalidad:I, prog_pres:3, tipo_recurso:FEDERALES (APORTACIONES, SUBSIDIOS Y CONVENIOS), prog_estatal_mun:FAIS entidades, monto:1879100.14, modificado:1879100.14}}</t>
  </si>
  <si>
    <t>CONSTRUCCIÓN DE SISTEMA DE AGUA POTABLE EN LA LOCALIDAD DE SAN CARLOS, MUNICIPIO DE BALLEZA - 258154</t>
  </si>
  <si>
    <t>258154</t>
  </si>
  <si>
    <t>{meta1: {unidad_medida:Metros lineales, meta:889.07, meta_modificada:889.07}}</t>
  </si>
  <si>
    <t>{geo1: {cve_municipio:7, localidad:113, direccion:CARRETERA ESTATAL LIBRE 33560 TRAMO BALLEZA - SAN CARLOS KILÓMETRO 491 + 1 RANCHERIA SAN CARLOS, 33560 EL REBAJE, BALLEZA CHIHUAHUA ENTRE CARRETERA HIDALGO DEL PARRAL - GUADALUPE Y CALVO Y , CARRETERA PUERTO JUSTO BALLEZA, lon:-106.7256806, lat:26.5249556}}</t>
  </si>
  <si>
    <t>{meta1: {unidad_medida:Metros lineales, avance:889.07}}</t>
  </si>
  <si>
    <t>{2406046/proyecto_INICIO, 2406046/proyecto_PROCESO, 2406046/proyecto_FIN}</t>
  </si>
  <si>
    <t>CHH240402512137</t>
  </si>
  <si>
    <t>CHH210402057382</t>
  </si>
  <si>
    <t>{ff1: {ciclo_recurso:2021, ramo:33, modalidad:I, prog_pres:7, tipo_recurso:FEDERALES (APORTACIONES, SUBSIDIOS Y CONVENIOS), monto:3825838.72, modificado:3825838.72}}</t>
  </si>
  <si>
    <t>PRIMARIA CONSTITUCION 2514 - REHABILITACIONES GENERALES</t>
  </si>
  <si>
    <t>23708472</t>
  </si>
  <si>
    <t>{meta1: {unidad_medida:Metros Cuadrados, meta:2915.0, meta_modificada:2915.0}}</t>
  </si>
  <si>
    <t>{geo1: {cve_municipio:37, localidad:0, direccion:C. Francisco R. Almada, Francisco I. Madero, Cd Juárez, Chih., México, lon:-106.5057972, lat:31.7370515}}</t>
  </si>
  <si>
    <t>{meta1: {unidad_medida:Metros Cuadrados, avance:2915.0}}</t>
  </si>
  <si>
    <t>CHH250102520065</t>
  </si>
  <si>
    <t>{ff1: {ciclo_recurso:2024, ramo:33, modalidad:I, prog_pres:8, tipo_recurso:FEDERALES (APORTACIONES, SUBSIDIOS Y CONVENIOS), monto:791652.33, modificado:791652.33}}</t>
  </si>
  <si>
    <t>Adquisición de cubetas de pintura varios planteles</t>
  </si>
  <si>
    <t>21911048</t>
  </si>
  <si>
    <t>{meta1: {unidad_medida:Piezas, meta:306.0, meta_modificada:306.0}}</t>
  </si>
  <si>
    <t>{geo1: {cve_municipio:19, localidad:1, direccion:Av. Juarez #1402 Col. Centro C.P 31000, lon:-106.08132, lat:28.63302}}</t>
  </si>
  <si>
    <t>{meta1: {unidad_medida:Piezas, avance:306.0}}</t>
  </si>
  <si>
    <t>{2520065/proyecto_INICIO}</t>
  </si>
  <si>
    <t>CHH240302405990</t>
  </si>
  <si>
    <t>{ff1: {ciclo_recurso:2024, ramo:33, modalidad:I, prog_pres:4, tipo_recurso:FEDERALES (APORTACIONES, SUBSIDIOS Y CONVENIOS), prog_estatal_mun:FAIS municipal, monto:864553.14, modificado:864553.14}, ff2: {ciclo_recurso:2024, ramo:33, modalidad:I, prog_pres:3, tipo_recurso:FEDERALES (APORTACIONES, SUBSIDIOS Y CONVENIOS), prog_estatal_mun:FAIS entidades, monto:864553.14, modificado:864553.14}}</t>
  </si>
  <si>
    <t>CONSTRUCCIÓN DE RED DE DRENAJE SANITARIO EN LA LOCALIDAD DE EL VERGEL, MUNICIPIO DE BALLEZA - 249216</t>
  </si>
  <si>
    <t>249216</t>
  </si>
  <si>
    <t>{meta1: {unidad_medida:Metros lineales, meta:500.0, meta_modificada:500.0}}</t>
  </si>
  <si>
    <t>{geo1: {cve_municipio:7, localidad:135, direccion:CARRETERA ESTATAL LIBRE 33570 TRAMO BALLEZA - EJIDO EL VERGEL KILÓMETRO 128 + 1 RANCHERIA EJIDO EL VERGEL, 33570 EJIDO EL VERGEL, BALLEZA CHIHUAHUA ENTRE CARRETERA CHIHUAHUA - HIDALGO DEL PARRAL Y , CARRETERA HIDALGO DEL P, lon:-106.3822583, lat:26.4809222}}</t>
  </si>
  <si>
    <t>{meta1: {unidad_medida:Metros lineales, avance:500.0}}</t>
  </si>
  <si>
    <t>{2405990/proyecto_INICIO, 2405990/proyecto_PROCESO, 2405990/proyecto_FIN}</t>
  </si>
  <si>
    <t>CHH240302405984</t>
  </si>
  <si>
    <t>{ff1: {ciclo_recurso:2024, ramo:33, modalidad:I, prog_pres:4, tipo_recurso:FEDERALES (APORTACIONES, SUBSIDIOS Y CONVENIOS), prog_estatal_mun:FAIS municipal, monto:4395067.93, modificado:4395067.93}, ff2: {ciclo_recurso:2024, ramo:33, modalidad:I, prog_pres:3, tipo_recurso:FEDERALES (APORTACIONES, SUBSIDIOS Y CONVENIOS), prog_estatal_mun:FAIS entidades, monto:4395067.93, modificado:4395067.93}}</t>
  </si>
  <si>
    <t>CONSTRUCCIÓN DE RED DE DRENAJE SANITARIO EN LA LOCALIDAD DE LA MAGDALENA, MUNICIPIO DE BALLEZA - 249155</t>
  </si>
  <si>
    <t>249155</t>
  </si>
  <si>
    <t>{meta1: {unidad_medida:Metros lineales, meta:1896.1, meta_modificada:1896.1}}</t>
  </si>
  <si>
    <t>{geo1: {cve_municipio:7, localidad:70, direccion:CARRETERA ESTATAL LIBRE 33560 TRAMO BALLEZA - LA MAGDALENA KILÓMETRO 49 + 1 COLONIA LA MAGDALENA, 33567 LA MAGDALENA, BALLEZA CHIHUAHUA ENTRE CARRETERA HIDALGO DEL PARRAL - GUADALUPE Y CALVO Y , CARRETERA PUERTO JUSTO BALL, lon:-106.3244444, lat:26.8705556}}</t>
  </si>
  <si>
    <t>{ctto1: {tipo_obra:Obra, numero_contrato:LP30-2024, contratista:CONSTRUCCIONES  Y PRODUCTOS AISLANTES, S.A. DE C.V., convocante:PRESIDENCIA MUNICIPAL DE BALLEZA, monto:8782929.1, importe_modificado:8782929.1}}</t>
  </si>
  <si>
    <t>{meta1: {unidad_medida:Metros lineales, avance:1896.1}}</t>
  </si>
  <si>
    <t>{2405984/proyecto_INICIO, 2405984/proyecto_FIN, 2405984/proyecto_PROCESO}</t>
  </si>
  <si>
    <t>CHH240402486378</t>
  </si>
  <si>
    <t>{ff1: {ciclo_recurso:2024, ramo:33, modalidad:I, prog_pres:4, tipo_recurso:FEDERALES (APORTACIONES, SUBSIDIOS Y CONVENIOS), prog_estatal_mun:FAIS municipal, monto:1094666.13, modificado:1094666.13}}</t>
  </si>
  <si>
    <t>REHABILITACION DE PAVIMENTACION EN AV. MANUEL BERNARDO AGUIRRE, EN EL MUNICIPIO DE GUADALUPE Y CALVO CHIH. - 437454</t>
  </si>
  <si>
    <t>437454</t>
  </si>
  <si>
    <t>{meta1: {unidad_medida:Metros Cuadrados, meta:504.0, meta_modificada:504.0}}</t>
  </si>
  <si>
    <t>{geo1: {cve_municipio:29, localidad:1, direccion:AVENIDA MANUEL BERNARDO AGUIRRE PUEBLO LA PLANTA, 33470 GUADALUPE Y CALVO, GUADALUPE Y CALVO CHIHUAHUA ENTRE AVENIDA MANUEL BERNARDO AGUIRRE Y CALLE DEL YACIMIENTO, CALLE ELECTRICISTAS LA OBRA SE ENCUENTRA UBICADA EN LA COLONIA , lon:-106.9599314, lat:26.09146256}}</t>
  </si>
  <si>
    <t>{ctto1: {tipo_obra:Obra, numero_contrato:C/FAISM24010, contratista:BRYADMI S.A DE C.V., convocante:MUNICIPIO DE GUADALUPE Y CALVO, monto:1094666.0, importe_modificado:1094666.0}}</t>
  </si>
  <si>
    <t>{meta1: {unidad_medida:Metros Cuadrados, avance:504.0}}</t>
  </si>
  <si>
    <t>{2486378/proyecto_INICIO, 2486378/proyecto_PROCESO, 2486378/proyecto_FIN}</t>
  </si>
  <si>
    <t>CHH240202397555</t>
  </si>
  <si>
    <t>EQUIPAMIENTO DE LABORATORIO DE ENERGIAS RENOVABLES</t>
  </si>
  <si>
    <t>Universidad Tecnológica de Chihuahua</t>
  </si>
  <si>
    <t>DPE/420/2023</t>
  </si>
  <si>
    <t>{geo1: {cve_municipio:19, localidad:1, direccion:AV. MONTES AMERICANOS 9501 SECTOR 35, lon:-106.146282, lat:28.43046}, geo2: {cve_municipio:19, localidad:1, direccion:AV. MONTES AMERICANOS 9501 SECTOR 35, lon:-106.148292, lat:28.64047}, geo3: {cve_municipio:19, localidad:1, direccion:AV. MONTES AMERICANOS 9501 SECTOR 35, lon:-106.147291, lat:28.441471}}</t>
  </si>
  <si>
    <t>{2397555/proyecto_FIN}</t>
  </si>
  <si>
    <t>CHH230102208761</t>
  </si>
  <si>
    <t>{ff1: {ciclo_recurso:2016, ramo:33, modalidad:I, prog_pres:7, tipo_recurso:FEDERALES (APORTACIONES, SUBSIDIOS Y CONVENIOS), monto:714536.17, modificado:714536.17}}</t>
  </si>
  <si>
    <t>CONSTRUCCION DE CUBIERTA TIPO DOMO EN PRIM. BENITO JUAREZ (3RA ETAPA)</t>
  </si>
  <si>
    <t>C-CIEN-08DPR0991O-426-2022</t>
  </si>
  <si>
    <t>{geo1: {cve_municipio:35, localidad:0, direccion:Pancho Villa (la Morita) Pancho Villa Janos Chihuahua, lon:-108.646389, lat:30.8025}}</t>
  </si>
  <si>
    <t>{meta1: {unidad_medida:Metros Cuadrados, avance:65.0}}</t>
  </si>
  <si>
    <t>{2208761/proyecto_PROCESO}</t>
  </si>
  <si>
    <t>CHH240202401576</t>
  </si>
  <si>
    <t>{ff1: {ciclo_recurso:2017, ramo:33, modalidad:I, prog_pres:8, tipo_recurso:FEDERALES (APORTACIONES, SUBSIDIOS Y CONVENIOS), monto:750246.98, modificado:750246.98}}</t>
  </si>
  <si>
    <t>CONSTRUCCION DE EXTENSION DE 5 METROS DE GIMNASIO EN UNIVERSIDAD TECNOLÓGICA DE CIUDAD JUAREZ (4TA ETAPA)</t>
  </si>
  <si>
    <t>C-CIEN-08MSU0016I-375-2023</t>
  </si>
  <si>
    <t>{meta1: {unidad_medida:Metros Cuadrados, meta:93.0, meta_modificada:93.0}}</t>
  </si>
  <si>
    <t>{geo1: {cve_municipio:37, localidad:0, direccion:AV. UNIVERSIDAD TECNOLOGICA NO. 3051, lon:-106.4084522, lat:31.5991074}}</t>
  </si>
  <si>
    <t>{meta1: {unidad_medida:Metros Cuadrados, avance:93.0}}</t>
  </si>
  <si>
    <t>CHH240202401702</t>
  </si>
  <si>
    <t>{ff1: {ciclo_recurso:2016, ramo:33, modalidad:I, prog_pres:8, tipo_recurso:FEDERALES (APORTACIONES, SUBSIDIOS Y CONVENIOS), monto:276011.21, modificado:276011.21}}</t>
  </si>
  <si>
    <t>REHABILITACIONES GENERALES EN TELEBACHILLERATO 8673</t>
  </si>
  <si>
    <t>C-CIEN-08ETH0065D-433-2024</t>
  </si>
  <si>
    <t>{meta1: {unidad_medida:Metros Cuadrados, meta:34.5, meta_modificada:34.5}}</t>
  </si>
  <si>
    <t>{geo1: {cve_municipio:37, localidad:0, direccion:SAMALAYUCA, lon:-106.478399, lat:31.340526}}</t>
  </si>
  <si>
    <t>{meta1: {unidad_medida:Metros Cuadrados, avance:34.5}}</t>
  </si>
  <si>
    <t>{2401702/proyecto_FIN}</t>
  </si>
  <si>
    <t>CHH240202401771</t>
  </si>
  <si>
    <t>{ff1: {ciclo_recurso:2017, ramo:33, modalidad:I, prog_pres:8, tipo_recurso:FEDERALES (APORTACIONES, SUBSIDIOS Y CONVENIOS), monto:900000.0, modificado:900000.0}}</t>
  </si>
  <si>
    <t>ADQUISICION DE EQUIPAMIENTO EN UNIVERSIDAD PEDAGOGICA NACIONAL DEL ESTADO DE CHIHUAHUA CAMPUS NUEVO CASAS GRANDES (2DA ETAPA)</t>
  </si>
  <si>
    <t>C-CIEN-08DUP0009U-378-2024</t>
  </si>
  <si>
    <t>{geo1: {cve_municipio:50, localidad:0, direccion:Calle Damian Carmona Num. Ext. 3400 Villa Hermosa, lon:-107.885227, lat:30.402653}}</t>
  </si>
  <si>
    <t>{2401771/proyecto_PROCESO, 2401771/proyecto_FIN}</t>
  </si>
  <si>
    <t>CHH240402511890</t>
  </si>
  <si>
    <t>{ff1: {ciclo_recurso:2018, ramo:33, modalidad:I, prog_pres:8, tipo_recurso:FEDERALES (APORTACIONES, SUBSIDIOS Y CONVENIOS), monto:154465.98, modificado:154465.98}}</t>
  </si>
  <si>
    <t>ADQUISICION DE MOBILIARIO EN UNIVERSIDAD TECNOLÓGICA PASO DEL NORTE (2DA ETAPA)</t>
  </si>
  <si>
    <t>C-CIEN-08EUT0009F-385-2024</t>
  </si>
  <si>
    <t>{geo1: {cve_municipio:37, localidad:0, direccion:Calle Pez Lucio 10526, Puerto de Anapra, 32107 Juárez, Chih., lon:-106.5642127, lat:31.7663154}}</t>
  </si>
  <si>
    <t>CHH240302441041</t>
  </si>
  <si>
    <t>CHH230102208743</t>
  </si>
  <si>
    <t>{ff1: {ciclo_recurso:2018, ramo:33, modalidad:I, prog_pres:8, tipo_recurso:FEDERALES (APORTACIONES, SUBSIDIOS Y CONVENIOS), monto:226000.0, modificado:226000.0}}</t>
  </si>
  <si>
    <t>REHABILITACIONES GENERALES EN TELEBACHILLERATO COMUNITARIO 80121</t>
  </si>
  <si>
    <t>C-CIEN-08ETK0120U-372-2022</t>
  </si>
  <si>
    <t>{meta1: {unidad_medida:Metros Cuadrados, meta:28.25, meta_modificada:28.25}}</t>
  </si>
  <si>
    <t>{geo1: {cve_municipio:37, localidad:0, direccion:COLONIA PALO CHINO, lon:-106.485, lat:31.7465}}</t>
  </si>
  <si>
    <t>{meta1: {unidad_medida:Metros Cuadrados, avance:28.25}}</t>
  </si>
  <si>
    <t>{2208743/proyecto_FIN}</t>
  </si>
  <si>
    <t>CHH230102208760</t>
  </si>
  <si>
    <t>{ff1: {ciclo_recurso:2016, ramo:33, modalidad:I, prog_pres:8, tipo_recurso:FEDERALES (APORTACIONES, SUBSIDIOS Y CONVENIOS), monto:500000.0, modificado:500000.0}}</t>
  </si>
  <si>
    <t>CONSTRUCCION DE CERCO PERIMETRAL Y TERRACERIAS EN COLEGIO DE ESTUDIOS CIENTIFICOS Y TECNOLOGICOS UNIDAD AYUNTAMIENTO NUM 22 (2DA ETAPA)</t>
  </si>
  <si>
    <t>C-CIEN-08ETC0022K-425-2022</t>
  </si>
  <si>
    <t>{meta1: {unidad_medida:Metros Cuadrados, meta:62.5, meta_modificada:62.5}}</t>
  </si>
  <si>
    <t>{geo1: {cve_municipio:37, localidad:0, direccion:Ayuntamiento Y Calzada Sanders SN, Juárez, lon:-106.477184, lat:31.717127}}</t>
  </si>
  <si>
    <t>{meta1: {unidad_medida:Metros Cuadrados, avance:62.5}}</t>
  </si>
  <si>
    <t>{2208760/proyecto_FIN}</t>
  </si>
  <si>
    <t>CHH240302406014</t>
  </si>
  <si>
    <t>{ff1: {ciclo_recurso:2024, ramo:33, modalidad:I, prog_pres:4, tipo_recurso:FEDERALES (APORTACIONES, SUBSIDIOS Y CONVENIOS), prog_estatal_mun:FAIS municipal, monto:3273546.03, modificado:3273546.03}, ff2: {ciclo_recurso:2024, ramo:33, modalidad:I, prog_pres:3, tipo_recurso:FEDERALES (APORTACIONES, SUBSIDIOS Y CONVENIOS), prog_estatal_mun:FAIS entidades, monto:3273546.04, modificado:3273546.04}}</t>
  </si>
  <si>
    <t>CONSTRUCCIÓN DE SISTEMA DE AGUA POTABLE EN LA LOCALIDAD DE EL NARANJO, MUNICIPIO DE GUACHOCHI - 255857</t>
  </si>
  <si>
    <t>255857</t>
  </si>
  <si>
    <t>{meta1: {unidad_medida:Metros lineales, meta:5207.09, meta_modificada:5207.09}}</t>
  </si>
  <si>
    <t>{geo1: {cve_municipio:27, localidad:485, direccion:CARRETERA ESTATAL LIBRE 33180 TRAMO GUACHOCHI - EL NARANJO KILÓMETRO 27 + 4 RANCHERIA EL NARANJO, 33180 CUMBRES DEL MANZANO, GUACHOCHI CHIHUAHUA ENTRE CARRETERA SAN PEDRO - CREEL Y CARRETERA CUAUHTÉMOC - HERMOSILLO, CARRETERA , lon:-107.2790889, lat:26.7321528}}</t>
  </si>
  <si>
    <t>{ctto1: {tipo_obra:Administración directa, numero_contrato:148203, contratista:, convocante:PRESIDENCIA MUNICIPAL DE GUACHOCHI, monto:6547092.07, importe_modificado:6547092.07}}</t>
  </si>
  <si>
    <t>{meta1: {unidad_medida:Metros lineales, avance:5207.09}}</t>
  </si>
  <si>
    <t>{2406014/proyecto_INICIO, 2406014/proyecto_FIN, 2406014/proyecto_PROCESO}</t>
  </si>
  <si>
    <t>CHH240302441699</t>
  </si>
  <si>
    <t>REHABILITACION DE GRIETAS EN SERVICIOS SANITARIOS Y REHABILITACION ELECTRICA EN PRIMARIA FERNANDO CALDERON 2055</t>
  </si>
  <si>
    <t>FAMR - 08EPR0503G - 26200684</t>
  </si>
  <si>
    <t>{meta1: {unidad_medida:Metros lineales, meta:2424.16, meta_modificada:2424.16}, meta2: {unidad_medida:Piezas, meta:196.0, meta_modificada:196.0}}</t>
  </si>
  <si>
    <t>{geo1: {cve_municipio:62, localidad:0, direccion:CALLE GUERRERO, COLONIA CENTRO, lon:-105.2897972, lat:28.0328333}}</t>
  </si>
  <si>
    <t>{ctto1: {tipo_obra:Obra, numero_contrato:ICHIFE-105/2024-R, contratista:CONSTRUCTORA INTEGRAL VALLEKAS, S.A. DE C.V., convocante:INSTITUTO CHIHUAHUENSE DE INFRAESTRUCTURA FÍSICA EDUCATIVA, monto:1477276.25, importe_modificado:1477276.25}}</t>
  </si>
  <si>
    <t>{meta1: {unidad_medida:Metros lineales, avance:2424.16}, meta2: {unidad_medida:Piezas, avance:196.0}}</t>
  </si>
  <si>
    <t>{2441699/proyecto_PROCESO, 2441699/proyecto_FIN}</t>
  </si>
  <si>
    <t>CHH240302443509</t>
  </si>
  <si>
    <t>REHABILITACION DE TECHOS EN PRIMARIA EMILIANO ZAPATA</t>
  </si>
  <si>
    <t>FAMR - 08DPR0353R - 23708850</t>
  </si>
  <si>
    <t>{meta1: {unidad_medida:Metros Cuadrados, meta:2084.82, meta_modificada:2084.82}}</t>
  </si>
  <si>
    <t>{geo1: {cve_municipio:37, localidad:0, direccion:CALLE ALVARO OBREGON, COLONIA EMILIANO ZAPATA, lon:-106.5041667, lat:31.7255556}}</t>
  </si>
  <si>
    <t>{ctto1: {tipo_obra:Obra, numero_contrato:ICHIFE-075/2024-R, contratista:LERAU INGENIERIA  Y CONSTRUCCION, SA DE CV, convocante:INSTITUTO CHIHUAHUENSE DE INFRAESTRUCTURA FÍSICA EDUCATIVA, monto:1580483.15, importe_modificado:0.01}}</t>
  </si>
  <si>
    <t>{meta1: {unidad_medida:Metros Cuadrados, avance:2084.82}}</t>
  </si>
  <si>
    <t>{2443509/proyecto_PROCESO, 2443509/proyecto_FIN}</t>
  </si>
  <si>
    <t>CHH240302441800</t>
  </si>
  <si>
    <t>REHABILITACION DE AULA MULTIPLE Y DIRECCION CON GRIETAS EN PRIMARIA MARIANO IRIGOYEN ESCONTRIAS</t>
  </si>
  <si>
    <t>FAMR - 08DPR2662J - 21910982</t>
  </si>
  <si>
    <t>{meta1: {unidad_medida:Metros Cuadrados, meta:396.8, meta_modificada:396.8}}</t>
  </si>
  <si>
    <t>{geo1: {cve_municipio:19, localidad:0, direccion:AVENIDA EQUUS, FRACCIONAMIENTO PUNTA NARANJOS ORIENTE, lon:-105.9424667, lat:28.6694083}}</t>
  </si>
  <si>
    <t>{ctto1: {tipo_obra:Obra, numero_contrato:ICHIFE-079/2024-R, contratista:CONSTRUCTORA MILENIO, S.A. DE C.V., convocante:INSTITUTO CHIHUAHUENSE DE INFRAESTRUCTURA FISICA EDUCATIVA, monto:834225.11, importe_modificado:834225.11}}</t>
  </si>
  <si>
    <t>{meta1: {unidad_medida:Metros Cuadrados, avance:396.8}}</t>
  </si>
  <si>
    <t>{2441800/proyecto_PROCESO}</t>
  </si>
  <si>
    <t>CHH240302402986</t>
  </si>
  <si>
    <t>{ff1: {ciclo_recurso:2024, tipo_recurso:PRIVADA, monto:22880.8, modificado:22880.8}, ff2: {ciclo_recurso:2024, ramo:33, modalidad:I, prog_pres:7, tipo_recurso:FEDERALES (APORTACIONES, SUBSIDIOS Y CONVENIOS), monto:549139.2, modificado:545651.39}}</t>
  </si>
  <si>
    <t>CONSTRUCCIÓN DE BARDA PERIMETRAL EN LA PRIMARIA HERMANOS FLORES MAGÓN</t>
  </si>
  <si>
    <t>FAMR-08DPR0083O-21910997-2024AT000035</t>
  </si>
  <si>
    <t>{meta1: {unidad_medida:Metros Cuadrados, meta:186.0, meta_modificada:186.0}}</t>
  </si>
  <si>
    <t>{geo1: {cve_municipio:19, localidad:1, direccion:Calle Fco. V illa 600 Colonia Arturo Gámez, lon:-106.0257889, lat:28.6483778}}</t>
  </si>
  <si>
    <t>{ctto1: {tipo_obra:Obra, numero_contrato:NO. 112/2024, contratista:CONSTRUCTORA Y ARRENDADORA CENSOL SA DE CV, convocante:MUNICIPIO DE CHIHUAHUA, monto:568532.19, importe_modificado:568532.19}}</t>
  </si>
  <si>
    <t>{meta1: {unidad_medida:Metros Cuadrados, avance:186.0}}</t>
  </si>
  <si>
    <t>{2402986/proyecto_INICIO, 2402986/proyecto_FIN, 2402986/proyecto_PROCESO}</t>
  </si>
  <si>
    <t>CHH240302441830</t>
  </si>
  <si>
    <t>REPARACION DE TECHOS RBS Y REFORZAMIENTO DE BARDA EN PRIMARIA HEROES DE LA REVOLUCION</t>
  </si>
  <si>
    <t>FAMR - 08DPR2250I - 21911003</t>
  </si>
  <si>
    <t>{geo1: {cve_municipio:19, localidad:0, direccion:CALLE PABLO GOMEZ, COLONIA RODOLFO FIERRO, lon:-106.1287583, lat:28.7306556}}</t>
  </si>
  <si>
    <t>{ctto1: {tipo_obra:Obra, numero_contrato:ICHIFE-127/2024-R, contratista:CONSTRUCCIONES Y OBRAS SAN PEDRO, S.A. DE C.V, convocante:INSTITUTO CHIHUAHUENSE DE INFRAESTRUCTURA FISICA EDUCATIVA, monto:753898.18, importe_modificado:753898.18}}</t>
  </si>
  <si>
    <t>{2441830/proyecto_FIN}</t>
  </si>
  <si>
    <t>CHH240302441965</t>
  </si>
  <si>
    <t>INSTALACION ELECTRICA DE INVERSOR EN INSTALACION ELECTRICA DE CELDAS SOLARES EN PRIMARIA GUADALUPE VICTORIA</t>
  </si>
  <si>
    <t>FAMR - 08DPB0578X - 23000639</t>
  </si>
  <si>
    <t>{meta1: {unidad_medida:Metros lineales, meta:480.0, meta_modificada:480.0}, meta2: {unidad_medida:Piezas, meta:10.0, meta_modificada:10.0}}</t>
  </si>
  <si>
    <t>{geo1: {cve_municipio:30, localidad:0, direccion:APORAVO, lon:-108.212811, lat:27.5150528}}</t>
  </si>
  <si>
    <t>{ctto1: {tipo_obra:Obra, numero_contrato:ICHIFE-095/2024-R, contratista:ING. ÁNGEL ALBERTO RAMÍREZ CARO, convocante:INSTITUTO CHIHUAHUENSE DE INFRAESTRUCTURA FISICA EDUCATIVA, monto:1037152.95, importe_modificado:1037152.95}}</t>
  </si>
  <si>
    <t>{meta1: {unidad_medida:Metros lineales, avance:480.0}, meta2: {unidad_medida:Piezas, avance:10.0}}</t>
  </si>
  <si>
    <t>{2441965/proyecto_INICIO, 2441965/proyecto_FIN}</t>
  </si>
  <si>
    <t>CHH240302441967</t>
  </si>
  <si>
    <t>CONSTRUCCION DE 3 AULAS DE ESTRUCTURA 751 MODIFICADA Y BAÑOS TIPO PAREIB EN TELESECUNDARIA GABRIEL TEPORACA</t>
  </si>
  <si>
    <t>FAMR - 08DTV0241M - 23000640</t>
  </si>
  <si>
    <t>{geo1: {cve_municipio:30, localidad:0, direccion:CAMINO VECINAL GUAZAPARES A CORARAYVO KILOMETRO 20, CORARAYVO, lon:-108.1754917, lat:27.4210667}}</t>
  </si>
  <si>
    <t>{ctto1: {tipo_obra:Obra, numero_contrato:ICHIFE-096/2024, contratista:ING. ÁNGEL ALBERTO RAMÍREZ CARO, convocante:INSTITUTO CHIHUAHUENSE DE INFRAESTRUCTURA FISICA EDUCATIVA, monto:3384733.98, importe_modificado:3384733.98}}</t>
  </si>
  <si>
    <t>{meta1: {unidad_medida:Metros Cuadrados, avance:152.0}}</t>
  </si>
  <si>
    <t>{2441967/proyecto_INICIO, 2441967/proyecto_FIN}</t>
  </si>
  <si>
    <t>CHH16160400817946</t>
  </si>
  <si>
    <t>CHH240302441987</t>
  </si>
  <si>
    <t>REHABILITACION DE TECHOS EN JARDIN DE NIÑOS PEDRO DE LILLE AIZPURU</t>
  </si>
  <si>
    <t>FAMR - 08DJN2106F - 23708871</t>
  </si>
  <si>
    <t>{meta1: {unidad_medida:Metros Cuadrados, meta:46.87, meta_modificada:46.87}}</t>
  </si>
  <si>
    <t>{geo1: {cve_municipio:37, localidad:0, direccion:CALLE BERRENDO, COLONIA GRANJAS DEL DESIERTO, lon:-106.5549972, lat:31.6044917}}</t>
  </si>
  <si>
    <t>{ctto1: {tipo_obra:Obra, numero_contrato:ICHIFE-134/2024-R, contratista:CONSTRUCCIONES E INGENIERIA PASO DEL NORTE, S.A DE C.V., convocante:INSTITUTO CHIHUAHUENSE DE INFRAESTRUCTURA FISICA EDUCATIVA, monto:86026.85, importe_modificado:86026.85}}</t>
  </si>
  <si>
    <t>{meta1: {unidad_medida:Metros Cuadrados, avance:46.87}}</t>
  </si>
  <si>
    <t>{2441987/proyecto_FIN}</t>
  </si>
  <si>
    <t>CHH240202396922</t>
  </si>
  <si>
    <t>REHABILITACION DE PISOS EN PRIMARIA OCHO DE MAYO 2099</t>
  </si>
  <si>
    <t>23202101</t>
  </si>
  <si>
    <t>{geo1: {cve_municipio:32, localidad:0, direccion:AVENIDA CENTENARIO, lon:-105.6703389, lat:26.933125}}</t>
  </si>
  <si>
    <t>{ctto1: {tipo_obra:Obra, numero_contrato:ICHIFE-072/2024-R, contratista:ROJUA INGENIERÍA Y CONSTRUCCIÓN, S. DE R.L. DE C.V., convocante:INSTITUTO CHIHUAHUENSE DE INFRAESTRUCTURA FÍSICA EDUCATIVA, monto:164764.37, importe_modificado:164764.37}}</t>
  </si>
  <si>
    <t>{2396922/proyecto_FIN}</t>
  </si>
  <si>
    <t>CHH240202396923</t>
  </si>
  <si>
    <t>REHABILITACION ELECTRICA EN SECUNDARIA ESTATAL 3060</t>
  </si>
  <si>
    <t>21910927</t>
  </si>
  <si>
    <t>{meta1: {unidad_medida:Metros lineales, meta:2176.0, meta_modificada:2176.0}, meta2: {unidad_medida:Piezas, meta:196.0, meta_modificada:196.0}}</t>
  </si>
  <si>
    <t>{geo1: {cve_municipio:19, localidad:0, direccion:CALLE RODOLFO FIERRO Y CALLE 25, COLONIA 3 DE MAYO, lon:-106.0271167, lat:28.5962361}}</t>
  </si>
  <si>
    <t>{ctto1: {tipo_obra:Obra, numero_contrato:ICHIFE-092/2024-R, contratista:CONSTRUCTOR EST, S.A. DE C.V., convocante:INSTITUTO CHIHUAHUENSE DE INFRAESTRUCTURA FÍSICA EDUCATIVA, monto:1821842.7, importe_modificado:1821842.7}}</t>
  </si>
  <si>
    <t>{meta1: {unidad_medida:Metros lineales, avance:2176.0}, meta2: {unidad_medida:Piezas, avance:196.0}}</t>
  </si>
  <si>
    <t>{2396923/proyecto_FIN}</t>
  </si>
  <si>
    <t>CHH240402516094</t>
  </si>
  <si>
    <t>REHABILITACION DE TECHO DE EDIFICIO C EN PRIMARIA ESTHER TAPIA DE CASTELLANOS 2230</t>
  </si>
  <si>
    <t>FAMR - 08EPR0056Q - 21101134</t>
  </si>
  <si>
    <t>{meta1: {unidad_medida:Metros Cuadrados, meta:632.0, meta_modificada:632.0}}</t>
  </si>
  <si>
    <t>{geo1: {cve_municipio:11, localidad:0, direccion:CALLE OJINAGA, COLONIA LAGUNITA, STA. ROSALIA DE CAMARGO, lon:-105.1688611, lat:27.6852611}}</t>
  </si>
  <si>
    <t>{ctto1: {tipo_obra:Obra, numero_contrato:ICHIFE-111/2024-R, contratista:CONSTRUCCIONES Y PROYECTOS RUEDA, S.A. DE C.V., convocante:INSTITUTO CHIHUAHUENSE DE INFRAESTRUCTURA FISICA EDUCATIVA, monto:432455.16, importe_modificado:432455.16}}</t>
  </si>
  <si>
    <t>{meta1: {unidad_medida:Metros Cuadrados, avance:632.0}}</t>
  </si>
  <si>
    <t>{2516094/proyecto_FIN}</t>
  </si>
  <si>
    <t>CHH240402516212</t>
  </si>
  <si>
    <t>CONEXION DE TRANSFORMADOR, RED ELECTRICA Y MINISPLITS EN JARDIN DE NIÑOS JULIA ROSA HOLGUIN</t>
  </si>
  <si>
    <t>FAMR - 08DJN2141L - ICHIFE-125/2024</t>
  </si>
  <si>
    <t>{meta1: {unidad_medida:Metros Cuadrados, meta:212.0, meta_modificada:212.0}}</t>
  </si>
  <si>
    <t>{geo1: {cve_municipio:37, localidad:0, direccion:CALLE PASEO DEL SUR NUM. EXT. 1220 FRACCIONAMIENTO PARAJES DEL SUR, lon:-106.375015, lat:31.586292}}</t>
  </si>
  <si>
    <t>{ctto1: {tipo_obra:Obra, numero_contrato:ICHIFE-125/2024, contratista:GRUPO HAGEO, S.A. DE C.V., convocante:INSTITUTO CHIHUAHUENSE DE INFRAESTRUCTURA FISICA EDUCATIVA, monto:1507712.93, importe_modificado:1507712.93}}</t>
  </si>
  <si>
    <t>{meta1: {unidad_medida:Metros Cuadrados, avance:212.0}}</t>
  </si>
  <si>
    <t>{2516212/proyecto_FIN}</t>
  </si>
  <si>
    <t>CHH240202401881</t>
  </si>
  <si>
    <t>C-CIEN-08DML0002W-01-2024</t>
  </si>
  <si>
    <t>{geo1: {cve_municipio:11, localidad:0, direccion:SANTA ROSALIA DE CAMARGO, lon:-105.181465, lat:27.684232}}</t>
  </si>
  <si>
    <t>CHH250102519713</t>
  </si>
  <si>
    <t>CHH230102208764</t>
  </si>
  <si>
    <t>{ff1: {ciclo_recurso:2018, ramo:33, modalidad:I, prog_pres:7, tipo_recurso:FEDERALES (APORTACIONES, SUBSIDIOS Y CONVENIOS), monto:1400000.0, modificado:1400000.0}}</t>
  </si>
  <si>
    <t>CONSTRUCCION DE BARDA PERIMETRAL E IMPERMEABILIZACION EN SECUNDARIA POR COOPERACION 8334</t>
  </si>
  <si>
    <t>C-CIEN-08SES0028Q-380-2022</t>
  </si>
  <si>
    <t>{meta1: {unidad_medida:Metros Cuadrados, meta:175.0, meta_modificada:175.0}}</t>
  </si>
  <si>
    <t>{geo1: {cve_municipio:37, localidad:0, direccion:REVOLUCIÓN Y VICENTE GUERRERO 206 SAN ISIDRO RÍO GRANDE, lon:-106.280188, lat:31.546872}}</t>
  </si>
  <si>
    <t>{meta1: {unidad_medida:Metros Cuadrados, avance:175.0}}</t>
  </si>
  <si>
    <t>{2208764/proyecto_FIN}</t>
  </si>
  <si>
    <t>CHH230102208797</t>
  </si>
  <si>
    <t>{ff1: {ciclo_recurso:2016, ramo:33, modalidad:I, prog_pres:7, tipo_recurso:FEDERALES (APORTACIONES, SUBSIDIOS Y CONVENIOS), monto:358106.52, modificado:358106.52}}</t>
  </si>
  <si>
    <t>REHABILITACION DE SERVICIOS SANITARIOS EN PRIMARIA FRANCISCO J. MUJICA 2681 (1ERA ETAPA)</t>
  </si>
  <si>
    <t>C-CIEN-08EPR0721U-429-2022</t>
  </si>
  <si>
    <t>{meta1: {unidad_medida:Metros Cuadrados, meta:44.75, meta_modificada:44.75}}</t>
  </si>
  <si>
    <t>{geo1: {cve_municipio:37, localidad:0, direccion:Fervor Patrio Y Sierra Buenavista SN, lon:-106.432624, lat:31.684894}}</t>
  </si>
  <si>
    <t>{meta1: {unidad_medida:Metros Cuadrados, avance:44.75}}</t>
  </si>
  <si>
    <t>{2208797/proyecto_FIN}</t>
  </si>
  <si>
    <t>CHH240302421885</t>
  </si>
  <si>
    <t>{ff1: {ciclo_recurso:2024, ramo:33, modalidad:I, prog_pres:4, tipo_recurso:FEDERALES (APORTACIONES, SUBSIDIOS Y CONVENIOS), prog_estatal_mun:FAIS municipal, monto:108067.39, modificado:111164.4}}</t>
  </si>
  <si>
    <t>332 Servicios de diseño, arquitectura, ingeniería y actividades relacionadas / 33201 Servicios de diseño, arquitectura, ingeniería y actividades relacionadas - 243851</t>
  </si>
  <si>
    <t>243851</t>
  </si>
  <si>
    <t>{ctto1: {tipo_obra:Servicios, numero_contrato:OP-157-2024-2, contratista:CONSULTORES DE CONTROL Y SUPERVISIÓN S.C., convocante:MUNICIPIO DE JUÁREZ, monto:111164.4, importe_modificado:111164.4}}</t>
  </si>
  <si>
    <t>{meta1: {unidad_medida:SERVICIO(S), avance:1.0}}</t>
  </si>
  <si>
    <t>CHH240202396926</t>
  </si>
  <si>
    <t>REHABILITACIONES GENERALES EN SECUNDARIA ESTATAL 3058 MARIA ELISA GRIENSEN ZAMBRANO</t>
  </si>
  <si>
    <t>23202106</t>
  </si>
  <si>
    <t>{meta1: {unidad_medida:Metros lineales, meta:67.2, meta_modificada:67.2}}</t>
  </si>
  <si>
    <t>{geo1: {cve_municipio:32, localidad:0, direccion:CALLE ALBERTO VAZQUEZ DEL MERCADO, COLONIA GOMEZ MORIN, lon:-105.7155944, lat:26.9349194}}</t>
  </si>
  <si>
    <t>{ctto1: {tipo_obra:Obra, numero_contrato:ICHIFE-093/2024-R, contratista:ROJUA INGENIERÍA Y CONSTRUCCIÓN, S. DE R.L. DE C.V., convocante:INSTITUTO CHIHUAHUENSE DE INFRAESTRUCTURA FÍSICA EDUCATIVA, monto:86721.21, importe_modificado:86721.21}}</t>
  </si>
  <si>
    <t>{meta1: {unidad_medida:Metros lineales, avance:67.2}}</t>
  </si>
  <si>
    <t>{2396926/proyecto_FIN}</t>
  </si>
  <si>
    <t>CHH240402511939</t>
  </si>
  <si>
    <t>C-CIEN-08DPR2432R-03-2024 - FAMP</t>
  </si>
  <si>
    <t>{geo1: {cve_municipio:37, localidad:0, direccion: Calle Año 1659 Num. Ext. 1123 Fray Garcia de San Francisco, Juárez, lon:-106.359576, lat:31.608458}}</t>
  </si>
  <si>
    <t>{2511939/proyecto_FIN}</t>
  </si>
  <si>
    <t>CHH240402512022</t>
  </si>
  <si>
    <t>{ff1: {ciclo_recurso:2023, ramo:33, modalidad:I, prog_pres:7, tipo_recurso:FIDEICOMISOS, monto:1437500.0, modificado:1437500.0}}</t>
  </si>
  <si>
    <t>{meta1: {unidad_medida:Metros Cuadrados, meta:179.0, meta_modificada:179.0}}</t>
  </si>
  <si>
    <t>{geo1: {cve_municipio:55, localidad:0, direccion:CONGREGACION ORTIZ, lon:-105.522266, lat:28.256929}}</t>
  </si>
  <si>
    <t>CHH240302441025</t>
  </si>
  <si>
    <t>CHH250102521255</t>
  </si>
  <si>
    <t>{ff1: {ciclo_recurso:2025, ramo:33, modalidad:I, prog_pres:5, tipo_recurso:FEDERALES (APORTACIONES, SUBSIDIOS Y CONVENIOS), monto:2701300.0, modificado:2701300.0}}</t>
  </si>
  <si>
    <t>2511002</t>
  </si>
  <si>
    <t>{meta1: {unidad_medida:Vehículos, meta:7.0, meta_modificada:7.0}}</t>
  </si>
  <si>
    <t>{geo1: {cve_municipio:37, localidad:1, direccion:Ave. Fco. villa 950 Nte. Zona Centro , lon:-106.484939, lat:31.74673697}}</t>
  </si>
  <si>
    <t>CHH240402514605</t>
  </si>
  <si>
    <t>Equipamiento de celdas solares, laboratorio de mecánica, laboratorio de automatización y diseño y simulación</t>
  </si>
  <si>
    <t>Instituto Tecnológico de Chihuahua</t>
  </si>
  <si>
    <t>LP-ADQ-005-2024</t>
  </si>
  <si>
    <t>{meta1: {unidad_medida:Mobiliario y equipo, meta:1.0, meta_modificada:1.0}}</t>
  </si>
  <si>
    <t>{geo1: {cve_municipio:19, localidad:0, direccion:AV. TECNOLÓGICO 2909, lon:-106.04, lat:28.39}}</t>
  </si>
  <si>
    <t>{meta1: {unidad_medida:Mobiliario y equipo, avance:1.0}}</t>
  </si>
  <si>
    <t>{2514605/proyecto_INICIO, 2514605/proyecto_FIN, 2514605/proyecto_PROCESO}</t>
  </si>
  <si>
    <t>CHH240402512363</t>
  </si>
  <si>
    <t>{ff1: {ciclo_recurso:2023, ramo:33, modalidad:I, prog_pres:7, tipo_recurso:FIDEICOMISOS, monto:2394828.14, modificado:2394828.14}}</t>
  </si>
  <si>
    <t>C-CIEN-08DPR0106I-10-2024 - FAMP</t>
  </si>
  <si>
    <t>{geo1: {cve_municipio:37, localidad:0, direccion:Calle Corindon, Juárez, lon:-106.479869, lat:31.686445}}</t>
  </si>
  <si>
    <t>CHH240402512168</t>
  </si>
  <si>
    <t>CHH240402512371</t>
  </si>
  <si>
    <t>{ff1: {ciclo_recurso:2023, ramo:33, modalidad:I, prog_pres:7, tipo_recurso:FIDEICOMISOS, monto:2875000.0, modificado:2875000.0}}</t>
  </si>
  <si>
    <t>REHABILITACIONES GENERALES EN SECUNDARIA GENERAL ES-53</t>
  </si>
  <si>
    <t>C-CIEN-08DES0062V-11-2024</t>
  </si>
  <si>
    <t>{geo1: {cve_municipio:19, localidad:0, direccion:COLONIA NUEVAS DELICIAS, lon:-106.250972, lat:29.072144}}</t>
  </si>
  <si>
    <t>CHH240402512170</t>
  </si>
  <si>
    <t>CHH240302405977</t>
  </si>
  <si>
    <t>{ff1: {ciclo_recurso:2024, ramo:33, modalidad:I, prog_pres:4, tipo_recurso:FEDERALES (APORTACIONES, SUBSIDIOS Y CONVENIOS), prog_estatal_mun:FAIS municipal, monto:469631.88, modificado:469631.88}, ff2: {ciclo_recurso:2024, ramo:33, modalidad:I, prog_pres:3, tipo_recurso:FEDERALES (APORTACIONES, SUBSIDIOS Y CONVENIOS), prog_estatal_mun:FAIS entidades, monto:469631.89, modificado:469631.89}}</t>
  </si>
  <si>
    <t>CONSTRUCCIÓN DE SISTEMA DE DRENAJE SANITARIO EN COL. LA CORTINA DE LA CABECERA MUNICIPAL DE GUACHOCHI - 248920</t>
  </si>
  <si>
    <t>248920</t>
  </si>
  <si>
    <t>{meta1: {unidad_medida:Metros lineales, meta:237.15, meta_modificada:237.15}}</t>
  </si>
  <si>
    <t>{geo1: {cve_municipio:27, localidad:1, direccion:CARRETERA ESTATAL LIBRE 33180 TRAMO GUACHOCHI - COLONIA LA CORTINA KILÓMETRO 157 + 1 PUEBLO GUACHOCHI CENTRO, 33180 GUACHOCHI, GUACHOCHI CHIHUAHUA ENTRE CARRETERA SAN PEDRO - CREEL Y CARRETERA CUAUHTÉMOC - HERMOSILLO, CARRETER, lon:-107.0630417, lat:26.8202083}}</t>
  </si>
  <si>
    <t>{ctto1: {tipo_obra:Administración directa, numero_contrato:148212, contratista:, convocante:PRESIDENTE MUNICIPAL DE GUACHOCHI, monto:939263.77, importe_modificado:939263.77}}</t>
  </si>
  <si>
    <t>{meta1: {unidad_medida:Metros lineales, avance:237.15}}</t>
  </si>
  <si>
    <t>{2405977/proyecto_INICIO, 2405977/proyecto_PROCESO, 2405977/proyecto_FIN}</t>
  </si>
  <si>
    <t>CHH240202396643</t>
  </si>
  <si>
    <t>CONSTRUCCION DE BARDA (200 M) EN PRIMARIA JOHN F. KENNEDY</t>
  </si>
  <si>
    <t>21910945</t>
  </si>
  <si>
    <t>{meta1: {unidad_medida:Metros lineales, meta:200.0, meta_modificada:200.0}}</t>
  </si>
  <si>
    <t>{geo1: {cve_municipio:19, localidad:0, direccion:CALLE JOHN F. KENNEDY, COLONIA VILLA JUAREZ, lon:-106.0185222, lat:28.6121083}}</t>
  </si>
  <si>
    <t>{ctto1: {tipo_obra:Obra, numero_contrato:ICHIFE-047/2024-R, contratista:EUCA CORPORATIVO, S.A. DE C.V., convocante:INSTITUTO CHIHUAHUENSE DE INFRAESTRUCTURA FÍSICA EDUCATIVA, monto:1651268.35, importe_modificado:1651268.35}}</t>
  </si>
  <si>
    <t>{meta1: {unidad_medida:Metros lineales, avance:200.0}}</t>
  </si>
  <si>
    <t>{2396643/proyecto_INICIO, 2396643/proyecto_PROCESO, 2396643/proyecto_FIN}</t>
  </si>
  <si>
    <t>CHH240402512160</t>
  </si>
  <si>
    <t>CHH240302441449</t>
  </si>
  <si>
    <t>CONEXIÓN A SUBESTACION EXISTENTE EN SECUNDARIA ESTATAL 3040</t>
  </si>
  <si>
    <t>FAMR- 08EES0113K - 22800288</t>
  </si>
  <si>
    <t>{meta1: {unidad_medida:Piezas, meta:5.0, meta_modificada:5.0}}</t>
  </si>
  <si>
    <t>{geo1: {cve_municipio:28, localidad:0, direccion:CALLE AGAPITO TERRAZAS, GUADALUPE, lon:-106.1090111, lat:31.3911278}}</t>
  </si>
  <si>
    <t>{ctto1: {tipo_obra:Obra, numero_contrato:ICHIFE-132/2024-R, contratista:GRUPO HAGEO, S.A. DE C.V., convocante:INSTITUTO CHIHUAHUENSE DE INFRAESTRUCTURA FISICA EDUCATIVA, monto:180666.73, importe_modificado:180666.73}}</t>
  </si>
  <si>
    <t>{meta1: {unidad_medida:Piezas, avance:5.0}}</t>
  </si>
  <si>
    <t>CHH250102519712</t>
  </si>
  <si>
    <t>CHH250102519715</t>
  </si>
  <si>
    <t>{meta1: {unidad_medida:Lote, avance:0.0}}</t>
  </si>
  <si>
    <t>Rosario</t>
  </si>
  <si>
    <t>Terminado</t>
  </si>
  <si>
    <t>{meta1: {unidad_medida:Metros Cuadrados, meta:1040.0, meta_modificada:1040.0}}</t>
  </si>
  <si>
    <t>Secretariado Ejecutivo</t>
  </si>
  <si>
    <t>{meta1: {unidad_medida:Metros Cuadrados, meta:470.0, meta_modificada:470.0}}</t>
  </si>
  <si>
    <t>Instituto Tecnológico de Chihuahua II</t>
  </si>
  <si>
    <t>{meta1: {unidad_medida:Metros Cuadrados, avance:750.0}}</t>
  </si>
  <si>
    <t>{meta1: {unidad_medida:Piezas, meta:6.0, meta_modificada:6.0}}</t>
  </si>
  <si>
    <t>{meta1: {unidad_medida:Piezas, avance:6.0}}</t>
  </si>
  <si>
    <t>Allende</t>
  </si>
  <si>
    <t>Municipio de Allende</t>
  </si>
  <si>
    <t>Matamoros</t>
  </si>
  <si>
    <t>Municipio de Rosario</t>
  </si>
  <si>
    <t>Aquiles Serdán</t>
  </si>
  <si>
    <t>Aldama</t>
  </si>
  <si>
    <t>Municipio de Aldama</t>
  </si>
  <si>
    <t>Morelos</t>
  </si>
  <si>
    <t>Valle de Zaragoza</t>
  </si>
  <si>
    <t>Municipio de Valle de Zaragoza</t>
  </si>
  <si>
    <t>{meta1: {unidad_medida:Metros Cuadrados, avance:220.0}}</t>
  </si>
  <si>
    <t>El Tule</t>
  </si>
  <si>
    <t>Municipio de el Tule</t>
  </si>
  <si>
    <t>{meta1: {unidad_medida:Piezas, meta:21.0, meta_modificada:21.0}}</t>
  </si>
  <si>
    <t>{meta1: {unidad_medida:Piezas, avance:21.0}}</t>
  </si>
  <si>
    <t>Nonoava</t>
  </si>
  <si>
    <t>Municipio de Nonoava</t>
  </si>
  <si>
    <t>Ahumada</t>
  </si>
  <si>
    <t>Huejotitán</t>
  </si>
  <si>
    <t>Municipio de Huejotitán</t>
  </si>
  <si>
    <t>FEDERALES (APORTACIONES, SUBSIDIOS Y CONVENIOS)</t>
  </si>
  <si>
    <t>33-Aportaciones Federales para Entidades Federativas y Municipios</t>
  </si>
  <si>
    <t>I007-FAM Infraestructura Educativa Básica</t>
  </si>
  <si>
    <t>FIDEICOMISOS</t>
  </si>
  <si>
    <t>23-Provisiones Salariales y Económicas</t>
  </si>
  <si>
    <t>U151-Regularización de vehículos usados de procedencia extranjera</t>
  </si>
  <si>
    <t>15-Desarrollo Agrario, Territorial y Urbano</t>
  </si>
  <si>
    <t>S273-Programa de Infraestructura</t>
  </si>
  <si>
    <t>ESTATAL</t>
  </si>
  <si>
    <t>FAM</t>
  </si>
  <si>
    <t>I004-FAIS Municipal y de las Demarcaciones Territoriales del Distrito Federal</t>
  </si>
  <si>
    <t>FAIS municipal</t>
  </si>
  <si>
    <t>MUNICIPAL</t>
  </si>
  <si>
    <t>GASOLINA Y DIESEL</t>
  </si>
  <si>
    <t>I003-FAIS Entidades</t>
  </si>
  <si>
    <t>FAISMUN</t>
  </si>
  <si>
    <t>I008-FAM Infraestructura Educativa Media Superior y Superior</t>
  </si>
  <si>
    <t>JUNTA MUNICIPAL DE AGUA Y</t>
  </si>
  <si>
    <t>JUNTA CENTRAL DE AGUA Y S</t>
  </si>
  <si>
    <t>I005-FORTAMUN</t>
  </si>
  <si>
    <t>INFRAESTRUCTURA EDUCATIVA</t>
  </si>
  <si>
    <t>M001-Actividades de apoyo administrativo</t>
  </si>
  <si>
    <t>16-Medio Ambiente y Recursos Naturales</t>
  </si>
  <si>
    <t>S074-Agua Potable, Drenaje y Tratamiento</t>
  </si>
  <si>
    <t>Programa Municipal</t>
  </si>
  <si>
    <t>U128-Proyectos de Desarrollo Regional</t>
  </si>
  <si>
    <t>FAIS entidades</t>
  </si>
  <si>
    <t>FISE</t>
  </si>
  <si>
    <t>DIRECTO MUNICIPAL</t>
  </si>
  <si>
    <t>PRIVADA</t>
  </si>
  <si>
    <t>12-Salud</t>
  </si>
  <si>
    <t>E040-Servicios de asistencia social integral</t>
  </si>
  <si>
    <t>I011-FASP</t>
  </si>
  <si>
    <t>K007-Infraestructura de agua potable, alcantarillado y saneamiento</t>
  </si>
  <si>
    <t>Programa Estatal</t>
  </si>
  <si>
    <t>Metros Cuadrados</t>
  </si>
  <si>
    <t>Metros lineales</t>
  </si>
  <si>
    <t>Equipamiento</t>
  </si>
  <si>
    <t>Piezas</t>
  </si>
  <si>
    <t>Mobiliario y equipo</t>
  </si>
  <si>
    <t>Metros cúbicos</t>
  </si>
  <si>
    <t>Metros cuadrados de construcción</t>
  </si>
  <si>
    <t>Vehículos</t>
  </si>
  <si>
    <t>Otros</t>
  </si>
  <si>
    <t>Metros</t>
  </si>
  <si>
    <t>Lote</t>
  </si>
  <si>
    <t>Kilómetro cuadrado</t>
  </si>
  <si>
    <t>Albergue(s)</t>
  </si>
  <si>
    <t>Computadoras</t>
  </si>
  <si>
    <t>Celdas solares</t>
  </si>
  <si>
    <t>SERVICIO(S)</t>
  </si>
  <si>
    <t>Kilómetro</t>
  </si>
  <si>
    <t>Aula</t>
  </si>
  <si>
    <t>Planta(s)</t>
  </si>
  <si>
    <t>CALLE SECOYA Y GLADIOLAS COLONIA FRANCISCO VILLA</t>
  </si>
  <si>
    <t>CALLE FRANCISCO I. MADERO E IGNACIO ALDAMA,FRACCIONAMIENTO MARIA ISABEL ZARAGOZA</t>
  </si>
  <si>
    <t>LAS TROJAS</t>
  </si>
  <si>
    <t>CALLE SIN NOMBRE ENTRE CALLE SIN NOMBRE Y CALLE SIN NOMBRE DEL KM 0+130 AL KM 0+260 EN TRAMOS AISLADOS, A 160 METROS DE LA IGLESIA SANTA ROSA DE LIMA</t>
  </si>
  <si>
    <t>HIDALGO DEL PARRAL</t>
  </si>
  <si>
    <t>José Mariano Jiménez</t>
  </si>
  <si>
    <t>CALLE SOR JUANA INES DE LA CRUZ COLONIA BENITO JUAREZ, 33980 JOSÉ MARIANO JIMÉNEZ, JIMÉNEZ CHIHUAHUA ENTRE CALLE JOSE MARIA ARTEAGA Y CALLE LEYES DE REFORMA, CALLE 21 DE MARZO ESCUELA SECUNDARIA TECNICA NO. 36 UBICADA EN CALLE</t>
  </si>
  <si>
    <t>CALLE VILLA DE DOLORES ENTRE CALLE HACIENDA DE HUEJOQUILLA Y CALLE HACIENDA DE HUEJOQUILLA</t>
  </si>
  <si>
    <t>CALLE SIN NOMBRE ENTRE CALLE CENTENARIO Y CALLE LEONA VICARIO Y DE CALLE LEONA VICARIO ENTRE CALLE ARTEAGA Y CALLLE H. CANANEA</t>
  </si>
  <si>
    <t>CALLE INDIO TRISTE ENTRE CALLE PROFESOR JESUS MARTINEZ Y CALLE SUR</t>
  </si>
  <si>
    <t>Baquereachi</t>
  </si>
  <si>
    <t>CARRETERA ESTATAL LIBRE 33280 TRAMO CARICHI - BAQUEACHI KILÓMETRO 66 + 1 RANCHERIA BAQUEACHI, 33280 LA MESA, CARICHÍ CHIHUAHUA ENTRE CARRETERA CHIHUAHUA - CUAUHTÉMOC Y , CARRETERA CUAUHTÉMOC CARICHÍ KM. 66 A MANO DERECHA</t>
  </si>
  <si>
    <t>Tónachi</t>
  </si>
  <si>
    <t>BRECHA TRAMO CARICHI - TONACHI MARGEN DERECHO KILÓMETRO 26 + 7 RANCHERIA TONACHI, 33280 TÓNACHI, CARICHÍ CHIHUAHUA ENTRE BRECHA CARICHÍ - SAN JOSÉ Y CARRETERA CUAUHTÉMOC - CARICHÍ, BRECHA CARICHÍ SAN JOSÉ BAQUIACHI KILÓME</t>
  </si>
  <si>
    <t>AVENIDA JORGE CASTOLLO CARRERA COLONIA COLONIA PRESA SAN ANTONIO, 31500 CUAUHTÉMOC, CUAUHTÉMOC CHIHUAHUA ENTRE AVENIDA JORGE CASTOLLO CARRERA Y AVENIDA RIO SANTA MARIA, LA OBRA SE REALIZA ENTRE LAS AVENIDAS JORGE CASTILLO CAR</t>
  </si>
  <si>
    <t>Mariano Matamoros</t>
  </si>
  <si>
    <t>CALLE ALCATRAZ COLONIA OBRERA, 33960 MARIANO MATAMOROS, MATAMOROS CHIHUAHUA ENTRE CALLE CALLE ALCATRAZ - CALLE OLIVO Y CALLE CALLE OLIVO - LILAS, LA OBRA DE PAVIMENTACION CON CONCRETO HIDRÁULICO EN LA CALLE ALCATRAZ ENTRE CAL</t>
  </si>
  <si>
    <t>Km. 3 Carretera Chihuahua a Aldama S/N, Chihuahua, México</t>
  </si>
  <si>
    <t>KM 3 CARRETERA CHIHUAHUA-ALDAMA S/N</t>
  </si>
  <si>
    <t>KM 3 CARRETERA CHIHUAHUA-ALDAMA</t>
  </si>
  <si>
    <t>Pedro Meoqui</t>
  </si>
  <si>
    <t>INTERIOR SN COLONIA IGNACIO C. ENRÍQUEZ FONAPO, 33088 DELICIAS, DELICIAS CHIHUAHUA ENTRE CALLE JUAN TORRES Y BOULEVARD GOMEZ MORIN, AVENIDA IGNACIO C. ENRIQUEZ REHABILITACION DEL COLECTOR FONAPO UBICADO EN AVENIDA ENRIQUE RUBIO</t>
  </si>
  <si>
    <t>CALLE LOPEZ PORTILLO, COLONIA UNIDAD PRESIDENTES</t>
  </si>
  <si>
    <t>Km. 2.5 carretera a Rosales, Poniente, 33000 Delicias, Chih.</t>
  </si>
  <si>
    <t>Niños Héroes S/N Colonia La Esperanza, Casas Grandes.</t>
  </si>
  <si>
    <t>CALLE COSTA DE GOMERA ESQUINA CON AVENIDA FUNDADORES, COLONIA PARAJES DE SAN JOSE</t>
  </si>
  <si>
    <t>DOMICILIO CONOCIDO,SAN FRANCISCO DEL MEZQUITAL</t>
  </si>
  <si>
    <t>AVENIDA 3A SUR, COLONIA CENTRO</t>
  </si>
  <si>
    <t>AV. TEOFILO BORUNDA ORTIZ 13200 CP 31220</t>
  </si>
  <si>
    <t>AV. TEOFILO BORUNDA 13200 CP 31220</t>
  </si>
  <si>
    <t>TEOFILO BORUNDA 13200</t>
  </si>
  <si>
    <t>BABORIGAME</t>
  </si>
  <si>
    <t>RANCHO DE EN MEDIO, ESTACION MULLER</t>
  </si>
  <si>
    <t>CALLE TEPANECAS, COLONIA AZTECAS</t>
  </si>
  <si>
    <t>CALLE LOPEZ MATEOS, COLONIA LA PLAZA, CRUCES</t>
  </si>
  <si>
    <t>HEROICO COLEGIO MILITAR Y FERNANDO MONTES DE OCA, COLONIA NOMBRE DE DIOS</t>
  </si>
  <si>
    <t>CALLE PUERTA DEL SOL, COLONIA JARDINES DE ROMA</t>
  </si>
  <si>
    <t>CALLE RAUL SOTO REYES, COLONIA P.R.I.</t>
  </si>
  <si>
    <t>CALLE 5a, COLONIA CONSTITUCION</t>
  </si>
  <si>
    <t>Calle de los Eucaliptos Num. Ext. 2900</t>
  </si>
  <si>
    <t>Calle Carmen Serdan Francisco Villa, Juan Aldama</t>
  </si>
  <si>
    <t>CALLE FRANCISCO I. MADERO</t>
  </si>
  <si>
    <t>José Esteban Coronado</t>
  </si>
  <si>
    <t>AVENIDA ZARAGOZA CIUDAD JOSÉ ESTEBAN CORONADO, 33990 JOSÉ ESTEBAN CORONADO, CORONADO CHIHUAHUA ENTRE CALLE 20 DE NOVIEMBRE Y CALLE VICENTE GUERRERO, CALLE SAN FRANCISCO ESCUELA SECUNDARIA FEDERAL</t>
  </si>
  <si>
    <t>CALLE PUERTO ALICANTE, COLONIA CERRADA DE ORIENTE</t>
  </si>
  <si>
    <t>CALLE JESUS ROMERO, COLONIA INFONAVIT SAUCITO</t>
  </si>
  <si>
    <t>CALLE NOPAL SUR, COLONIA COLINAS DEL NORTE</t>
  </si>
  <si>
    <t>CALLE VICENTE GUERRERO, COLONIA CENTRO</t>
  </si>
  <si>
    <t>CALLE PALACIO DE MITLA, TORRES DEL SUR</t>
  </si>
  <si>
    <t>CALLE R. OGARRIO Y MARIANO ESCOBEDO, COLONIA MONTERREY</t>
  </si>
  <si>
    <t>COLONIA ABRAHAM GONZALEZ (LA QUEMADA)</t>
  </si>
  <si>
    <t>SANTA ROSALIA DE CAMARGO</t>
  </si>
  <si>
    <t>Emiliano Zapata</t>
  </si>
  <si>
    <t>EJIDO EMILIANO ZAPATA, 33992 EMILIANO ZAPATA, CORONADO CHIHUAHUA ENTRE Y , ESCUELA PRIMARIA EMILIANO ZAPATA UBOCADA EN LOCALIDAD EMILIANO ZAPATA, DENTRO DEL MUNICIPIO DE CORONADO, CHIHUAHUA</t>
  </si>
  <si>
    <t>pez lucio 10526 col puerto anapra</t>
  </si>
  <si>
    <t>EJIDO JESUS CARRANZA, LA COLORADA</t>
  </si>
  <si>
    <t>CALLE RAFAEL VELARDE SUR, COLONIA CHAVEÑA</t>
  </si>
  <si>
    <t>CALLE DIEGO DE VELAZQUEZ, COLONIA MARMOL II</t>
  </si>
  <si>
    <t>CALLE CARLOS MARX, COLONIA MEXICO 68</t>
  </si>
  <si>
    <t>El Terrero</t>
  </si>
  <si>
    <t>C. MORELOS ENTRE C. SEGUNDA Y C. REFORMA, DE C. REFORMA ENTRE C. MORELOS Y C.JUÁREZ, DE C. JUÁREZ ENTRE C. REFORMA Y C. SEGUNDA.</t>
  </si>
  <si>
    <t>el terrero</t>
  </si>
  <si>
    <t>Ignacio Ramírez 351</t>
  </si>
  <si>
    <t>GUADALUPE GALLARDO, TABALAOPA</t>
  </si>
  <si>
    <t>Calle Batalla de Torreon Miguel Henriquez Guzman, Juárez</t>
  </si>
  <si>
    <t>Calle Rio Grijalva entre Calle Rio Santa María y Calle Sin nombre del Km. 0+029 al Km. 0+592</t>
  </si>
  <si>
    <t>EJIDO EMILIANO ZAPATA, 33992 EMILIANO ZAPATA, CORONADO CHIHUAHUA ENTRE Y , ESCUELA PRIMARIA EMILIANO ZAPATA EN EJIDO EMILIANO ZAPATA DENTRO DEL MUNICIPIO DE CORONADO CHIHUAHUA</t>
  </si>
  <si>
    <t>CALLE TEHUANTEPEC, FRACCIONAMIENTO VALLE DE MONTEALBAN</t>
  </si>
  <si>
    <t>KILOMETRO 6 CARRETERA ALDAMA</t>
  </si>
  <si>
    <t>SIMON SARLAT NAVA, COLONIA INFONAVIT CHIHUAHUA 2</t>
  </si>
  <si>
    <t>Calle 4ta. entre Calle Nuevo León y Calle Tamulipas</t>
  </si>
  <si>
    <t>Calle 66 1/2, Cuauhtémoc</t>
  </si>
  <si>
    <t>AVENIDA JOSE MARIANO JIMENEZ INTERIOR SN CIUDAD GUADALUPE VICTORIA, 33985 JOSÉ MARIANO JIMÉNEZ, JIMÉNEZ CHIHUAHUA ENTRE CALLE CRISTOBAL COLON Y , CALLE PORTES GIL AV. JOSÉ MARIANO JIMÉNEZ ENTRE CALLE COLÓN Y MAQUILADORA LEVITO</t>
  </si>
  <si>
    <t>KM 3 CARR. CHIH-ALDAMA S/N</t>
  </si>
  <si>
    <t>No se registró dirección</t>
  </si>
  <si>
    <t>AVENIDA CENTRAL PUNTA DE ORIENTE, SANTA EULALIA</t>
  </si>
  <si>
    <t>CALLE BAUDELIO URIBE COLONIA AGUSTÍN MELGAR, 33985 JOSÉ MARIANO JIMÉNEZ, JIMÉNEZ CHIHUAHUA ENTRE AVENIDA GRAL. IGANACIO GONZALEZ Y AVENIDA VICTOR AGUIRRE, CALLE BUSTAMANTE I TAGLE CALLE CASI ESQ CON PARQUE DE SANTA CECILIA</t>
  </si>
  <si>
    <t>El Águila</t>
  </si>
  <si>
    <t>EJIDO EL ÁGUILA, 33970 EL ÁGUILA, JIMÉNEZ CHIHUAHUA ENTRE Y , CALLE SIN NOMBRE TRANSVERSAL A LA CALLE DE ACCESO A LA COMUNIDAD</t>
  </si>
  <si>
    <t>Santa Ana</t>
  </si>
  <si>
    <t>Kilometro 1 carretera Soto Maynez ¿ Gomez Farías</t>
  </si>
  <si>
    <t>DOMICILIO CONOCIDO</t>
  </si>
  <si>
    <t>Batopilas de Manuel Gómez Morín</t>
  </si>
  <si>
    <t>Aboreachi</t>
  </si>
  <si>
    <t>COLINAS DE LEON #41501</t>
  </si>
  <si>
    <t>TRAMO: DE C. RINCÓN DEL VALLE A C. VALLE DEL RÓDANO</t>
  </si>
  <si>
    <t>TRAMO: C.16 DE SEPTIEMBRE A C. JAZMINES</t>
  </si>
  <si>
    <t>C. Valle del Cedro 578, Morelos III, 32574 Juárez, Chih.</t>
  </si>
  <si>
    <t>TRAMO: C. 16 DE SEPTIEMBRE A C.BEGONIAS</t>
  </si>
  <si>
    <t>CALLE SENDERO DE LOS MEZONES, COLONIA SENDEROS DE SAN ISIDRO</t>
  </si>
  <si>
    <t>CALLE JOSE R. ALMADA, COLONIA FRANCISCO R. ALMADA</t>
  </si>
  <si>
    <t>CALLE EUCALIPTO, COLONIA GRANJAS CERRO GRANDE</t>
  </si>
  <si>
    <t>Profesor Graciano Sánchez</t>
  </si>
  <si>
    <t>carretera nuevo casas grandes - janos /federal hwy 10 del km 2+200 al km 2+500</t>
  </si>
  <si>
    <t>CALLE LEONA VICARIO COLONIA LA LADRILLERA, 33987 JOSÉ MARIANO JIMÉNEZ, JIMÉNEZ CHIHUAHUA ENTRE CALLE SOR JUANA INES DE LA CRUZ Y CALLE DE ABASOLO, CALLE DEL INDIO TRISTE ESQUINA DE CALLE SOR JUANA INES Y CALLE LERDO DE TEJADA FR</t>
  </si>
  <si>
    <t>TRAMO: DE C. DALIAS A C. JAZMINES</t>
  </si>
  <si>
    <t>TRAMO: DE C. 16 DE SEPTIEMBRE A VIAD. DIAZ ORDAZ</t>
  </si>
  <si>
    <t>TRAMO: DE CALLE IGNACIO MANUEL ALTAMIRANO A C. FIDEL ÁVILA</t>
  </si>
  <si>
    <t>CALLE RAFAEL MURGIA, FRACCIONAMIENTO PRADERA DE LOS OASIS</t>
  </si>
  <si>
    <t>CALLE REVOLUCION Y VICENTE GUERRERO, SAN ISIDRO RIO GDE.</t>
  </si>
  <si>
    <t>Santa Rosalía de Camargo</t>
  </si>
  <si>
    <t>CALLE GOBERNADORA INTERIOR SN COLONIA JARDINES DEL DESIERTO, 33749 SANTA ROSALÍA DE CAMARGO, CAMARGO CHIHUAHUA  ENTRE  CALLE JOSÉ CHÁVEZ Y CALLE MANUEL J. CLOUTHIER, CALLE HUIZACHE  PARA LLEGAR A LA CALLE SE DEBE DE TOMAR LA CA</t>
  </si>
  <si>
    <t>Ejido los Remedios (La Hacienda)</t>
  </si>
  <si>
    <t>CALLE SIN NOMBRE ENTRE CAMINO KM 30 (EL MIRADOR - SAN FRANCISCO DE BORJA) - SANTA ROSALÍA DE CUEVAS - LLANO GRANDE Y CALLE SIN NOMBRE DEL KM 0+045 AL KM 0+058 (A 103 MTS DE LA IGLESIA HACIENDA DE LOS REMEDIOS)</t>
  </si>
  <si>
    <t>COL PROGRESO</t>
  </si>
  <si>
    <t>TRAMO: DE C. MAGNESIO A C. ARGÓN</t>
  </si>
  <si>
    <t>C. Manuel Acuña 585, Alto, 32160 Juárez, Chih.</t>
  </si>
  <si>
    <t>CALLE PROFESOR GUADALUPE GALLARDO 8903, COLONIA PALESTINA</t>
  </si>
  <si>
    <t>CAMINO PRINCIPAL DE MORELOS EL TABLON A 50KM</t>
  </si>
  <si>
    <t>CALLE SALINAS DEL PIÑÓN BLANCO INTERIOR SN COLONIA SANTA ROSALÍA, 33765 SANTA ROSALÍA DE CAMARGO, CAMARGO CHIHUAHUA  ENTRE  CALLE MONSEÑOR CARLOS AMEZCUA Y CALLE HEROICO COLEGIO MILITAR, CALLE LORENZO CISNEROS ORTEGA  PARA LLEG</t>
  </si>
  <si>
    <t>CALLE LUIS JARAMILLO INTERIOR SN COLONIA ROMA, 33777 SANTA ROSALÍA DE CAMARGO, CAMARGO CHIHUAHUA  ENTRE CALLE POMPEYO VALLES Y CALLE LUZ ELENA BEJARANO, CALLE ADOLFO RUEDA  LA CALLE LUIS JARAMILLO SE UBICA EN LA COLONIA ROMA EN</t>
  </si>
  <si>
    <t>CALLE MANUEL DOBLADO  ENTRE CALLES SEGUNDA DOBLADO Y GONZÁLEZ ORTEGA</t>
  </si>
  <si>
    <t>Ave. Fco. villa 950 Nte. Zona Centro</t>
  </si>
  <si>
    <t>CALLE RIO DE URUGUAY, COLONIA RIBERAS DE SACRAMENTO</t>
  </si>
  <si>
    <t>PUNTA LOS BRONCES, PUNTA NARANJOS</t>
  </si>
  <si>
    <t>CALLE UZBEKISTAN, COLONIA VALLE DE ORIENTE</t>
  </si>
  <si>
    <t>CALLE JULIO ACOSTA, COLONIA PLAN DE AYALA</t>
  </si>
  <si>
    <t>CALLE PUERTO CATANIA, COLONIA TIERRA NUEVA II</t>
  </si>
  <si>
    <t>RIO LERMA, JUNTA DE LOS RIOS</t>
  </si>
  <si>
    <t>PARRAL, CHIHUAHUA</t>
  </si>
  <si>
    <t>MASAGUIACHI</t>
  </si>
  <si>
    <t>CALLE CHINATU, FRACCIONAMIENTO ROMA</t>
  </si>
  <si>
    <t>CALLE CUITELCO, COLONIA ROMA</t>
  </si>
  <si>
    <t>AV. UNIVERSIDAD TECNOLÓGICA, No. 3051 COL. LOTE BRAVO II</t>
  </si>
  <si>
    <t>Valle del Cedro 578 sur</t>
  </si>
  <si>
    <t>AVENIDA HOLANDA Y CALEXICO, COLONIA LOMA LINDA</t>
  </si>
  <si>
    <t>SANTIAGO DE CHILE Y SUCRE, FRACCIONAMIENTO GLORIA</t>
  </si>
  <si>
    <t>AVENIDA PASEO DE LA REFORMA Y EMILIANO ZAPATA, COLONIA HEROES DE LA REFORMA</t>
  </si>
  <si>
    <t>EJIDO COLONIA CENTRO, LA VIÑA</t>
  </si>
  <si>
    <t>DOMICILIO CONOCIDO, KILOMETRO 92 CARRETERA NAICA</t>
  </si>
  <si>
    <t>DOMICILIO CONOCIDO, CIERRO PRIETO</t>
  </si>
  <si>
    <t>15 DE MAYO, COLONIA VILLA JUAREZ</t>
  </si>
  <si>
    <t>Alfa, 32310 Juárez, Chih.</t>
  </si>
  <si>
    <t>FAMILIARIDAD Y UNIDAD, COLONIA UNIDAD NACIONAL</t>
  </si>
  <si>
    <t>Calle Allende Centro</t>
  </si>
  <si>
    <t>Calle Praderas de Madagascar Urbi Villa del Prado</t>
  </si>
  <si>
    <t>JOSE MARIANO JIMENEZ</t>
  </si>
  <si>
    <t>Calle Corindon Libertad, Juárez Juárez Chihuahua</t>
  </si>
  <si>
    <t>Calle 20 (salvador Almanza Bustillos) Num. Ext. 9008 Division del Norte</t>
  </si>
  <si>
    <t>San José Baqueachi</t>
  </si>
  <si>
    <t>BRECHA TRAMO CARICHI - SAN JOSE DE BAQUEACHI MARGEN IZQUIERDO KILÓMETRO 36 + 1 RANCHERIA SAN JOSE DE BAQUEACHI, 33280 LA MESA, CARICHÍ CHIHUAHUA ENTRE BRECHA SAN CARICHI - GUAHUACHARARE Y CARRETERA CARRETERA CUAUHTÉMOC - CARI</t>
  </si>
  <si>
    <t>Tejolocachi</t>
  </si>
  <si>
    <t>Calle Felipe Angeles</t>
  </si>
  <si>
    <t>Calle Gral. Nicolas Fernandez</t>
  </si>
  <si>
    <t>Calle Jose Maria Oordero</t>
  </si>
  <si>
    <t>Calle sin nombre</t>
  </si>
  <si>
    <t>Calle Aquiles Serdan</t>
  </si>
  <si>
    <t>CALLE JIMENEZ/CALLE SEPTIMA/CARR. ESTATAL JULIMES- EL CARRIZO/CAM. DE JULIMERS ENTRE CALLE PROF. JORGE MENDOZA Y CALLE SIN NOMBRE A 40 METROS DEL CEMENTERIO MUNICIPAL.</t>
  </si>
  <si>
    <t>Octaviano López</t>
  </si>
  <si>
    <t>OCTAVIANO LOPEZ</t>
  </si>
  <si>
    <t>calle sin nombre entre calle sin nombre y calle sin nombre del km 0.000 al km 0.012</t>
  </si>
  <si>
    <t>CALLE DIEGO LUCERO ENTRE CALL DIVISION DEL NORTE Y DIEGO LUCERO , CALLE TOMOCHI  ENTRE CAKKE DIEGO LUCERO Y AVENIDA RIO SAN PEDRO</t>
  </si>
  <si>
    <t>CALLE RAMIRO SOLIS ENTRE CALLE ALLENDE Y CALLE JUSTO SIERRA</t>
  </si>
  <si>
    <t>CALLE SIN NOMBRE ENTRE CALLE SANTOS DEGOLLADO Y CALLE JOVENES VANGUARDISTAS</t>
  </si>
  <si>
    <t>Calle Aeropuerto</t>
  </si>
  <si>
    <t>Melchor Ocampo</t>
  </si>
  <si>
    <t>CALLE EMPEDRADA CON CONCRETO HIDRÁULICO, EN CALLE SIN NOMBRE ENTRE CALLE SIN NOMBRE Y CALLE SIN NOMBRE, DEL KM 0+012 AL KM 0+025, A 5 METROS DE LA ESCUELA PRIMARIA MELCHOR OCAMPO 2211</t>
  </si>
  <si>
    <t>La Casita</t>
  </si>
  <si>
    <t>CALLE SIN NOMBRE, ENTRE CALLE SIN NOMBRE Y CALLE SIN NOMBRE DEL KM 0+018 AL KM 0+026 (A 258 MTS LINEALES DEL ESTADIO DE BÉISBOL)</t>
  </si>
  <si>
    <t>San Andrés</t>
  </si>
  <si>
    <t>calle prolongacion Morelos entre calle Venustino Carranza y calle sin nombre c.p 31640</t>
  </si>
  <si>
    <t>La Nueva Paz</t>
  </si>
  <si>
    <t>CARRETERA CAMPO 74 LA NUEVA PAZ A 100 METROS DE LA ENTRADA A LA NUEVA PAZ</t>
  </si>
  <si>
    <t>Orinda</t>
  </si>
  <si>
    <t>CALLE CENTRAL, ENTRE CALLE SIN NOMBRE Y CALLE SIN NOMBRE A 15 MTS DE LA PRIMARIA LIC. ADOLFO LÓPEZ MATEOS</t>
  </si>
  <si>
    <t>CALLE CENTRAL Y CALLE SIN NOMBRE DEL KM 0+000 AL KM 0+024 (A 80 METROS AL ESTE DE LA ESCUELA PRIMARIA LIC. ADOLFO LÓPEZ MATEOS)</t>
  </si>
  <si>
    <t>SAN FRANCISCO DEL ORO</t>
  </si>
  <si>
    <t>CALLE CORONADO, CALLE JIMENEZ ENTRE CALLE ZARCO Y CALLE JUAREZ</t>
  </si>
  <si>
    <t>CALLE PONCIANO ARRIAGA Y CALLE SIN NOMBRE</t>
  </si>
  <si>
    <t>San Francisco Javier de Satevó</t>
  </si>
  <si>
    <t>DOMICILIO CONOCIDO S/N</t>
  </si>
  <si>
    <t>INDEPENDENCIA Y BOLIVAR, COLONIA CENTRO</t>
  </si>
  <si>
    <t>CALLE MINA GALDEANO, COLONIA SAN GUILLERMO</t>
  </si>
  <si>
    <t>CALLE 4a PONIENTE, CENTRO</t>
  </si>
  <si>
    <t>CALLE JESUS DOMINGUEZ SOTO Y DEL DURAZNO, COLONIA VILLA COLONIAL</t>
  </si>
  <si>
    <t>El Pacífico</t>
  </si>
  <si>
    <t>EL PACÍFICO</t>
  </si>
  <si>
    <t>CALLE ACATLIPA, COLONIA MORELOS III</t>
  </si>
  <si>
    <t>CALLE PRADERAS DE TEMORIS, FRACCIONAMIENTO PRADERAS DE LA SIERRA</t>
  </si>
  <si>
    <t>HIDALGO  DEL PARRAL</t>
  </si>
  <si>
    <t>MONTERDE</t>
  </si>
  <si>
    <t>CALLE GONZALO L. CARRASCO INTERIOR SN COLONIA LAS TORRES, 33778 SANTA ROSALÍA DE CAMARGO, CAMARGO CHIHUAHUA  ENTRE  CALLE SALINAS DEL PIÑÓN BLANCO Y CALLE LIBERTAD, CALLE MARIA ISAI DE GINTHER  LA CALLE SE ENCUENTRA UBICADA DEN</t>
  </si>
  <si>
    <t>LA SIDRA</t>
  </si>
  <si>
    <t>EL ORIVO</t>
  </si>
  <si>
    <t>LAS CASITAS CARRETERA A CHINIPAS KILOMETRO 1.8, COLONIA LAS CASITAS, CHINIPAS DE ALMADA</t>
  </si>
  <si>
    <t>CONOCIDO, CABEZA DE VIEJO</t>
  </si>
  <si>
    <t>CALLE AYUNTAMIENTO, COLONIA INDUSTRIAL</t>
  </si>
  <si>
    <t>DOMICILIO CONOCIDO, LAS PALOMAS</t>
  </si>
  <si>
    <t>BOSQUES DE DURAZNO, FRACCIONAMIENTO JARDINES DEL BOSQUE</t>
  </si>
  <si>
    <t>CALLE ISLAS FILIPINAS, COLONIA PLUTARCO ELIAS CALLES</t>
  </si>
  <si>
    <t>CALLE FRANCISCO I. MADERO, COLONIA CENTRO</t>
  </si>
  <si>
    <t>CALLE CIUDAD JUAREZ, COLONIA REVOLUCION</t>
  </si>
  <si>
    <t>CALLE ALVARO OBREGON Y CALLE EMILIO CARRANZA</t>
  </si>
  <si>
    <t>CALLE ALVARO OBRAGON</t>
  </si>
  <si>
    <t>CALLE ALVARO AOBREGON Y CALLE GALEANA</t>
  </si>
  <si>
    <t>CALLE JUAN BALDERAS, COLONIA LUIS ECHEVARRIA</t>
  </si>
  <si>
    <t>OSTRACION, COLONIA ANAPRA</t>
  </si>
  <si>
    <t>EJE VIAL JUAN GABRIEL</t>
  </si>
  <si>
    <t>CALLE FRANCISCO I. MADERO Y CALLE EMILIO CARRANZA</t>
  </si>
  <si>
    <t>CALLE FRANCISCO I. MADERO Y CALLE GALEANA</t>
  </si>
  <si>
    <t>CALLE FRANCISCO I. MADERO Y CALLE BELISARIO DOMINGUEZ</t>
  </si>
  <si>
    <t>AVENIDA ZARAGOZA CIUDAD JOSÉ ESTEBAN CORONADO, 33990 JOSÉ ESTEBAN CORONADO, CORONADO CHIHUAHUA ENTRE CALLE 20 DE NOVIEMBRE Y CALLE VICENTE GUERRERO, CALLE SAN FRANCISCO ESCUELA SECUNDARIA FEDERAL UBICADA EN AVENIDA ZARAGOZA ENTR</t>
  </si>
  <si>
    <t>KM 1 CARRETERA SOTO MAYNEZ - GOMEZ FARIAS 31963 NAMIQUIPA CHIHUAHUA</t>
  </si>
  <si>
    <t>TRAMO: DE AVENIDA DE LOS MONTES URALESL A C. SIERRA PEÑA BLANCA</t>
  </si>
  <si>
    <t>Calle Año 1659 Num. Ext. 1123 Fray Garcia de San Francisco</t>
  </si>
  <si>
    <t>Av. Tecnológico 2909</t>
  </si>
  <si>
    <t>Calle Francisco I Madero, San Buenaventura Buenaventura</t>
  </si>
  <si>
    <t>Calle Terminal Num. Ext. 9001 , Congregación Ortíz</t>
  </si>
  <si>
    <t>Calle Soneto 156 Num. Ext. 156</t>
  </si>
  <si>
    <t>DADO QUE ES GASTO INDIRECTO EL PROYECTO SE UBICA EN LA CABECERA MUNICIPAL</t>
  </si>
  <si>
    <t>Calle 66 1/2 Tierra Nueva , Cuauhtémoc, Cuauhtémoc</t>
  </si>
  <si>
    <t>CARRETERA ESTATAL LIBRE 33450 TRAMO MORELOS - MORELOS KILÓMETRO 101 + 1 PUEBLO MORELOS MINERAL, 33450 MORELOS, MORELOS CHIHUAHUA ENTRE CARRETERA GUACHOCHI - AGUA BLANCA Y CARRETERA CREEL - GUACHOCHI, CARRETERA SAN PEDRO - CREE</t>
  </si>
  <si>
    <t>Calle Emiliano Zapata</t>
  </si>
  <si>
    <t>Calle Coahuila</t>
  </si>
  <si>
    <t>Av. Heroico Colegio Militar esq. Av. Universidad</t>
  </si>
  <si>
    <t>TRAMO: ENTRE C. DON PEDRO MENESES HOYOS Y BLVD. TEÓFILO BORUNDA DEL 0+000 KM AL 0+ 170 KM</t>
  </si>
  <si>
    <t>TRAMO: DE AV. DE LOS MONTES URALESL A C. PALMA DE GUINEA SUR</t>
  </si>
  <si>
    <t>TRAMO: DE C. DE VALLE DEL RÓDANO A C. RANCHO AGUA CALIENTE</t>
  </si>
  <si>
    <t>CALLE PARQUE DE MATALEÑAS, FRACCIONAMIENTO JARDINES DE ORIENTE</t>
  </si>
  <si>
    <t>CALLE SERAPIO RENDON, COLONIA HEROES DE LA REVOLUCION</t>
  </si>
  <si>
    <t>CALLE 5A NORTE, COLONIA LOTES URBANOS</t>
  </si>
  <si>
    <t>MIGUEL HIDALGO, COLONIA LEBARON</t>
  </si>
  <si>
    <t>AVENIDA TRASVIÑA Y RETES Y 3a, COLONIA CONSTITUCION</t>
  </si>
  <si>
    <t>Calle Praderas de Madagascar Urbi Villa del Prado, Chihuahua</t>
  </si>
  <si>
    <t>Calle Francisco I Madero Centro, San Buenaventura</t>
  </si>
  <si>
    <t>SAINAPUCHI (LA GARITA)</t>
  </si>
  <si>
    <t>Calle Soneto 156 Num. Ext. 156 Parajes de San Isidro, Juárez</t>
  </si>
  <si>
    <t>TRAMO: DE C. J. VASCONCELOS A C. VALENTÍN GÓMEZ FARÍAS</t>
  </si>
  <si>
    <t>TRAMO: C. TONATZIN A C. NETZAHUALPILLI</t>
  </si>
  <si>
    <t>TRAMO: DE AV. SANTOS DUMONT A CALLE PROF EDUARDO VIDAL LOYA</t>
  </si>
  <si>
    <t>CALLE NOVENA Y PRI, COLONIA ABRAHAM GONZALEZ, SANTA ROSALIA DE CAMARGO</t>
  </si>
  <si>
    <t>CALLE SANTA BARBARA PUEBLO MAGUARICHI, 33370 MAGUARICHI, MAGUARICHI CHIHUAHUA ENTRE CALLE MERCURIO Y CALLE CALCOPIRITA, CALLE DE LA MINA 14 DE LAS 17 ACCIONES SE UBICAN EN LA CABECERA MUNICIPAL MIENTRAS QUE 1 EN NAPOLEON Y 2 EN</t>
  </si>
  <si>
    <t>TRAMO: C. MAGNESIO A C. COBRE</t>
  </si>
  <si>
    <t>BOULEVARD VILLAS DE ALCALA, COLONIA VILLAS DE ALCALA</t>
  </si>
  <si>
    <t>CALLE LOPEZ MATEOS, COLONIA CENTRO</t>
  </si>
  <si>
    <t>Calle 41 entre calle Miguel Alemán y calle Simón Bolívar</t>
  </si>
  <si>
    <t>Calle Sonora entre calle 22a. y Vigésima Cuarta</t>
  </si>
  <si>
    <t>Calle Quintana Roo entre 24a. y 28a.</t>
  </si>
  <si>
    <t>VIALIDAD VICTORIA THOMAS DE GARZA CASTILLON 1201</t>
  </si>
  <si>
    <t>CALLE LEONA VICARIO COLONIA LÁZARO CÁRDENAS, 33986 JOSÉ MARIANO JIMÉNEZ, JIMÉNEZ CHIHUAHUA ENTRE CALLE DEMOCRACIA Y CALLE BENJAMIN DOMINGUEZ, CALLE PROFESOR JESUS MARTINEZ ESQUINA DE CALLE LEONA VICARIO Y CALLE DEMOCRACIA</t>
  </si>
  <si>
    <t>TRAMO: C. ANTIMONIO A C. BERKELIO</t>
  </si>
  <si>
    <t>Calle 6a. entre Calle Veracruz y Calle Tabasco</t>
  </si>
  <si>
    <t>Av. Sanders y Ayuntamiento 310</t>
  </si>
  <si>
    <t>CALLE NOCHEBUENAS, COLONIA CAMPESINA</t>
  </si>
  <si>
    <t>CALLE EMILIANO ZAPATA SAN IGNACIO, EMILIANO ZAPATA SAN IGNACIO</t>
  </si>
  <si>
    <t>CALLE JESUS URUETA  Y CALLE MIGUEL HIDALGO</t>
  </si>
  <si>
    <t>CALLE JESUS URUETA Y CALLE REVOLUCION</t>
  </si>
  <si>
    <t>CALLE JESUSU URUETA Y AV. ABRAHAM GONZALEZ</t>
  </si>
  <si>
    <t>CALLE 32 Y CHIAPAS, COLONIA REFORMA</t>
  </si>
  <si>
    <t>Calle de los Eucaliptos Num. Ext. 2900 , Chihuahua</t>
  </si>
  <si>
    <t>PARAMO DE MORELOS</t>
  </si>
  <si>
    <t>CALLE CARRETERA SUECO-CASAS GRANDES CENTRO, FLORES MAGÓN</t>
  </si>
  <si>
    <t>Chínipas de Almada</t>
  </si>
  <si>
    <t>TERRACERÍA TRAMO CHINIPAS - LAS CHINACAS MARGEN DERECHO KILÓMETRO 49 + 1 PUEBLO CHÍNIPAS DE ALMADA, 33360 ARROYO HONDO, CHÍNIPAS CHIHUAHUA ENTRE CARRETERA CREEL - BAHUICHIVO Y TERRACERIA BAHUICHIVO - TÉMORIS, TERRACERÍA T</t>
  </si>
  <si>
    <t>Casas Quemadas</t>
  </si>
  <si>
    <t>CARRETERA ESTATAL LIBRE 33180 TRAMO GUACHOCHI - CASAS QUEMADAS KILÓMETRO 1 + 6 PUEBLO CASAS QUEMADAS, 33180 GUACHOCHI, GUACHOCHI CHIHUAHUA ENTRE CARRETERA GUACHOCHI - CREEL Y CARRETERA SAN PEDRO - CREEL, CARRETERA CUAUHTEMOC -</t>
  </si>
  <si>
    <t>CALLEJON CALZADA DE LERDO BARRIO DEL NOGAL, 33580 SANTA BÁRBARA, SANTA BÁRBARA CHIHUAHUA ENTRE CALLE LERDO Y CALZADA DE LERDO, CARRETERA ENTRONQUE GUADALUPE Y CALVO SAN FRANCISCO DEL ORO KM 8 IZQ 7 KM LOS BENEFICIARIOSLAURA J</t>
  </si>
  <si>
    <t>Chineachi</t>
  </si>
  <si>
    <t>BRECHA TRAMO CARICHI - CHINEACHI MARGEN DERECHO KILÓMETRO 20 + 2 RANCHERIA CHINEACHI, 33280 BOQUILLA, CARICHÍ CHIHUAHUA ENTRE CARRETERA CARRETERA CUAUHTÉMOC - CARICHÍ Y CARRETERA CARRETERA CHIHUAHUA - CUAUHTÉMOC, BRECHA CARIC</t>
  </si>
  <si>
    <t>Huisarórare</t>
  </si>
  <si>
    <t>BRECHA TRAMO CARICHI - HUISARÓRARE MARGEN DERECHO KILÓMETRO 26 + 9 RANCHERIA HUISARÓRARE, 33280 HUISARÓRARE, CARICHÍ CHIHUAHUA ENTRE CARRETERA CARRETERA CUAUHTÉMOC - CARICHÍ Y CARRETERA CARRETEAR CHIHUAHUA - CUAUHTÉMOC, BRECH</t>
  </si>
  <si>
    <t>AVENIDA MORELOS, COLONIA CENTRO</t>
  </si>
  <si>
    <t>AVENIDA CUAUHTEMOC, COLONIA OBREGON (RUBIO)</t>
  </si>
  <si>
    <t>CALLE 17 DE ABRIL Y BENITO CARRILLO, COLONIA TORIBIO ORTEGA</t>
  </si>
  <si>
    <t>BOULEVARD JUAN PABLO II, COLONIA AEROPUERTO</t>
  </si>
  <si>
    <t>Las Estrellas</t>
  </si>
  <si>
    <t>CALLE CALZADA 5 DE FEBRERO, COLONIA CHAVEÑA</t>
  </si>
  <si>
    <t>CALLE ARTURO MORENO PALMA, SANTA TULITA</t>
  </si>
  <si>
    <t>AVENIDA 16 DE SEPTIEMBRE, COLONIA INDEPENDENCIA</t>
  </si>
  <si>
    <t>ALVARO OBREGON</t>
  </si>
  <si>
    <t>COL REFORMA</t>
  </si>
  <si>
    <t>AVENIDA OCAMPO ENTRE CALLE ABASOLO Y CARRETERA SAUCILLO-CIUDAD DELICIAS</t>
  </si>
  <si>
    <t>CALLE MINA ENTRE AV. SÉPTIMA Y AV. 8A</t>
  </si>
  <si>
    <t>CALLE FERNANDO PACHECO PARRA, COLONIA SOLIDARIDAD</t>
  </si>
  <si>
    <t>PLATA 1263 SUR, COLONIA JUAREZ</t>
  </si>
  <si>
    <t>AVENIDA URUGUAY Y CHILE, COLONIA DESARROLLO URBANO</t>
  </si>
  <si>
    <t>CALLE DIEGO DE VELAZQUEZ, COLONIA MARMOL II, JOSE MARIANO JIMENEZ</t>
  </si>
  <si>
    <t>Independencia, Campesina, 33985 José Mariano Jiménez, Chih.</t>
  </si>
  <si>
    <t>EJE VIAL JUAN GABRIEL Y AV. MUNCIPIO LIBRE</t>
  </si>
  <si>
    <t>Ojinaga - Chihuahua, Chihuahua, Chih., México</t>
  </si>
  <si>
    <t>AVENIDA TECNOLOGICO  # 137</t>
  </si>
  <si>
    <t>INDEPENDENCIA Y 41 BARRIO LOS OJITOS, COLONIA BARRIO LOS OJITOS</t>
  </si>
  <si>
    <t>CALLE PABLO GOMEZ Y 2 DE OCTUBRE, COLONIA MEXICO</t>
  </si>
  <si>
    <t>AVENIDA ELECTRICISTAS COLONIA SANTO NIÑO, 33470 GUADALUPE Y CALVO, GUADALUPE Y CALVO CHIHUAHUA ENTRE CALLE REFORMA Y CALLE AMPERE, CALLE MANUEL BERNARDO AGUIRRE LA OBRA MENCIONADA SE LOCALIZA EN DOS TRAMOS UNO EN AV. ELECTRICIS</t>
  </si>
  <si>
    <t>CARRETERA ESTATAL LIBRE 33280 TRAMO CARICHI - CABECERA MUNICIPAL KILÓMETRO 66 + 1 PUEBLO CARICHI, 33280 CHINEACHI, CARICHÍ CHIHUAHUA ENTRE CARRETERA CHIHUAHUA - CUAUHTÉMOC Y , CARRETERA CUAUHTÉMOC CARICHÍ KM. 66 A MANO DE</t>
  </si>
  <si>
    <t>BRECHA TRAMO CARICHI - TONACHI MARGEN DERECHO KILÓMETRO 26 + 7 RANCHERIA TONACHI, 33280 LA MESA, CARICHÍ CHIHUAHUA ENTRE BRECHA CARICHÍ - SAN JOSÉ BAQUIACHI Y CARRETERA CARRETERA CUAUHTÉMOC - CARICHÍ, BRECHA CARICHÍ SAN J</t>
  </si>
  <si>
    <t>CARRETERA ESTATAL CUOTA 33280 TRAMO CARICHI - CHINEACHI KILÓMETRO 66 + 1 PUEBLO CARICHI, 33280 CHINEACHI, CARICHÍ CHIHUAHUA ENTRE CARRETERA CHIHUAHUA - CUAUHTÉMOC Y , CARRETERA CUAUHTÉMOC CARICHÍ KM. 66 A MANO DERECHALAS L</t>
  </si>
  <si>
    <t>Tacuba 110, Anáhuac, Cd Juárez, Chih., México</t>
  </si>
  <si>
    <t>M. Altamira, Peña Blanca, Chih., México</t>
  </si>
  <si>
    <t>Casa de Janos, Chih., México</t>
  </si>
  <si>
    <t>AVE. CUAUHTÉMOC No.1609 COL. CENTRO, CHIHUAHUA, CHIH.</t>
  </si>
  <si>
    <t>Ave. División del Norte y est. Ferrocarril No. 3707 col. Altavista</t>
  </si>
  <si>
    <t>C. ABOLICIÓN DE LA ESCLAVITUD No. 18501 COL. EJIDO NOMBRE DE DIOS, CHIHUAHUA, CHIH.</t>
  </si>
  <si>
    <t>Lázaro Cárdenas</t>
  </si>
  <si>
    <t>C. ÁLVARO OBREGÓN S/N COL. LÁZARO CÁRDENAS</t>
  </si>
  <si>
    <t>Av. Juarez #1402 Col. Centro C.P 31000</t>
  </si>
  <si>
    <t>Manuel Ojinaga</t>
  </si>
  <si>
    <t>INICIO C. SEGUNDA Y AV. PRESIDIO</t>
  </si>
  <si>
    <t>FIN C. SEGUNDA Y AV. HIDALGO</t>
  </si>
  <si>
    <t>AV. DIVISIÓN DEL NORTE No. 3707 COL. ALTAVISTA</t>
  </si>
  <si>
    <t>Av. Benito Juarez #1402, col. centro</t>
  </si>
  <si>
    <t>AV. COLÓN DE C. TRIGÉSIMO OCTAVA A CALLE CUADRAGÉSIMA Y EN CALLE CUADRAGÉSIMA ENTRE AV. COLÓN Y CALLE SIN NOMBRE DEL KM 0+000 AL KM 0+014 (1)</t>
  </si>
  <si>
    <t>AV. COLÓN DE C. TRIGÉSIMO OCTAVA A CALLE CUADRAGÉSIMA Y EN CALLE CUADRAGÉSIMA ENTRE AV. COLÓN Y CALLE SIN NOMBRE DEL KM 0+000 AL KM 0+014 (2)</t>
  </si>
  <si>
    <t>AV. COLÓN DE C. TRIGÉSIMO OCTAVA A CALLE CUADRAGÉSIMA Y EN CALLE CUADRAGÉSIMA ENTRE AV. COLÓN Y CALLE SIN NOMBRE DEL KM 0+000 AL KM 0+014 (4)</t>
  </si>
  <si>
    <t>PAVIMENTACIÓN CON CONCRETO HIDRÁULICO EN C. VEINTIOCHO DE BLVRD IGNACIO CAMARGO A AV. SAMANIEGO INICIO</t>
  </si>
  <si>
    <t>C. VEINTIOCHO DE BLVRD IGNACIO CAMARGO A AV. SAMANIEGO FIN</t>
  </si>
  <si>
    <t>AV 5 DE MAYO ENTRE C. 13 / C. 16 DE SEPT. / C. DE LA JUVENTUD  Y C. DEL PACÍFICO DEL KM 0+000 AL KM 0+225.30 INICIO</t>
  </si>
  <si>
    <t>AV 5 DE MAYO ENTRE C. 13 / C. 16 DE SEPT. / C. DE LA JUVENTUD  Y C. DEL PACÍFICO DEL KM 0+000 AL KM 0+225.30 FIN</t>
  </si>
  <si>
    <t>AV. MANUEL OJINAGA ENTRE C. DECIMOCTAVA Y C. 22A. INICIO</t>
  </si>
  <si>
    <t>AV. MANUEL OJINAGA ENTRE C. DECIMOCTAVA Y C. 22A.</t>
  </si>
  <si>
    <t>AV. 20 DE NOV. ENTRE BLVD. LIBRE COMERCIO / CHIHUAHUA-HERMOSILLO Y C. CUARTA INICIO</t>
  </si>
  <si>
    <t>AV. 20 DE NOV. ENTRE BLVD. LIBRE COMERCIO / CHIHUAHUA-HERMOSILLO Y C. CUARTA FIN</t>
  </si>
  <si>
    <t>Juárez Ref. Fernando Pacheco Parra - Henequen</t>
  </si>
  <si>
    <t>Calle Fernando Pacheco Parra Infonavit Solidaridad</t>
  </si>
  <si>
    <t>C. VIGÉSIMA ENTRE AV. DEGOLLADO Y AV. MORELOS (EN TRAMOS AISLADOS)</t>
  </si>
  <si>
    <t>AV CUAUHTÉMOC ENTRE C. SÉPTIMA Y C. TRIGÉSIMO CUARTA (EN TRAMOS AISLADOS)</t>
  </si>
  <si>
    <t>AV 5 DE MAYO ENTRE CALLE LUZ MA. AGULAR Y C. TRIGÉSIMO SEGUNDA (EN TRAMOS AISLADOS)</t>
  </si>
  <si>
    <t>CARRETERA DELICIAS-CHIHUAHUA/PRIF.V.L. TOLEDANO / VICENTE LOMBARDO TOLEDANO ENTRE C. MANUEL GUERRA GARCÍA Y C. SIERRA MAGISTERIAL (CUERPO SUR NORTE)</t>
  </si>
  <si>
    <t>PERIF. FRANCISCO R. ALMADA ENTRE AV. BUENAVISTA Y C. LIBRA ESTERLINA DEL KM 0+035 AL KM 0+885 (CARRIL DERECHO DEL CUERPO CENTRAL ESTE-OESTE)</t>
  </si>
  <si>
    <t>PERIF. FRANCISCO R. ALMADA ENTRE C. DIAG. 86 Y C. DE LONGITUD DEL KM 0+000 AL KM 0+827 (CARRIL CENTRAL DEL CUERPO CENTRAL OESTE-ESTE)</t>
  </si>
  <si>
    <t>AV. H. COLEGIO MILITAR TRAMO DE CALLE MONTE ALBÁN A C. 17A.</t>
  </si>
  <si>
    <t>PERIF. V. L. TOLEDANO TRAMO DE AV. BENITO JUÁREZ / FEDERAL HWY 16 / CARRETERA CHIHUAHUA - OJINAGA Y AVE PALESTINA / CARRETERA CHIH. - ALDAMA</t>
  </si>
  <si>
    <t>FEDERAL HWY 16/CUAUHTÉMOC-CHIHUAHUA/VIALIDAD CH-P  TRAMO DE LA AV. NUEVA ESPAÑA A C. DIAMENTE</t>
  </si>
  <si>
    <t>Ranchería el Pinole</t>
  </si>
  <si>
    <t>CARRETERA ESTATAL LIBRE 33560 TRAMO BALLEZA - RANCHERIA EL PINOLE KILÓMETRO 48 + 2 RANCHERIA RANCHERIA EL PINOLE, 33560 RANCHERÍA EL PINOLE, BALLEZA CHIHUAHUA ENTRE CARRETERA HIDALGO DEL PARRAL - GUADALUPE Y CALVO Y , CARR</t>
  </si>
  <si>
    <t>Mariano Balleza</t>
  </si>
  <si>
    <t>CARRETERA ESTATAL LIBRE 33560 TRAMO BALLEZA - MARIANO BALLEZA KILÓMETRO 49 + 1 PUEBLO MARIANO BALLEZA CENTRO, 33560 LA BÁSCULA GANADERA, BALLEZA CHIHUAHUA ENTRE CARRETERA HIDALGO DEL PARRAL - GUADALUPE Y CALVO Y , CARRETER</t>
  </si>
  <si>
    <t>CARRETERA ESTATAL LIBRE 33560 TRAMO BALLEZA - MARIANO BALLEZA KILÓMETRO 49 + 1 PUEBLO MARIANO BALLEZA CENTRO, 33560 MARIANO BALLEZA, BALLEZA CHIHUAHUA ENTRE CARRETERA HIDALGO DEL PARRAL - GUADALUPE Y CALVO Y CARRETERA PUERTO J</t>
  </si>
  <si>
    <t>CARRETERA ESTATAL LIBRE 33400 TRAMO BATOPILAS - BATOPILAS KILÓMETRO 65 + 65 PUEBLO BATOPILAS, 33400 EL RODEO, BATOPILAS DE MANUEL GÓMEZ MORÍN CHIHUAHUA ENTRE CARRETERA SAN PEDRO - CREEL Y CARRETERA CUAUHTÉMOC - HERMOSILLO, CAR</t>
  </si>
  <si>
    <t>SANTA EULALIA</t>
  </si>
  <si>
    <t>UTP, 33904 Hidalgo del Parral, Chih., México</t>
  </si>
  <si>
    <t>DOMICILIO CONOCIDO, AGUA AMARILLA</t>
  </si>
  <si>
    <t>SAN PEDRO DE CHINATU, SAN PEDRO DE CHINATU RANCHERIA SAN PEDRO</t>
  </si>
  <si>
    <t>Pichique</t>
  </si>
  <si>
    <t>CARRETERA ESTATAL LIBRE 33575 TRAMO BALLEZA - PICHIQUE KILÓMETRO 60 + 1 RANCHERIA PICHIQUE, 33575 PICHIQUE, BALLEZA CHIHUAHUA ENTRE CARRETERA PUERTO JUSTO - BALLEZA Y CARRETERA HIDALGO DEL PARRAL - GUADALUPE Y CALVO, CARRET</t>
  </si>
  <si>
    <t>CARRETERA ESTATAL LIBRE 33560 TRAMO BALLEZA - MARIANO BALLEZA KILÓMETRO 49 + 1 PUEBLO MARIANO BALLEZA CENTRO, 33560 COMUNIDAD EL CERRITO, BALLEZA CHIHUAHUA ENTRE CARRETERA HIDALGO DEL PARRAL - GUADALUPE Y CALVO Y , CARRETE</t>
  </si>
  <si>
    <t>C. GENERAL LUIS TERRAZAS CON INTERVENCIÓN HIDRÁULICA PLUVIAL, EN EL FRACCIONAMIENTO CHIHUAHUA</t>
  </si>
  <si>
    <t>106 Y VILLA SAN PEDRO, FRACCIONAMIENTO MADEIRA</t>
  </si>
  <si>
    <t>Telegrafistas, Fidel Velázquez, Cd Juárez, Chih., México</t>
  </si>
  <si>
    <t>CALLE CONSTITUCION Y GALEANA, COLONIA CENTRO</t>
  </si>
  <si>
    <t>AVENIDA GENERAL JESUS LOZOYA SOLIS KM 0.931, COLONIA PASEOS DEL ALMANCEÑA</t>
  </si>
  <si>
    <t>AVE. GENERAL JESUS LOZOYA SOLIS KM 0.931</t>
  </si>
  <si>
    <t>CALLE MESA CENTRAL, COLONIA FRAY GARCIA DE SAN FRANCISCO</t>
  </si>
  <si>
    <t>Miguel Ahumada</t>
  </si>
  <si>
    <t>MIGUEL AHUMADA</t>
  </si>
  <si>
    <t>Ojo Caliente [Colonia Seca]</t>
  </si>
  <si>
    <t>OJO CALIENTE (COLONIA SECA)</t>
  </si>
  <si>
    <t>CALLE PARRAL Y ZACATECAS, COLONIA FIDEL AVILA</t>
  </si>
  <si>
    <t>BLV. ORTIZ MENA Y AV. FCO. VILLA FRACC. SAN FELIPE, CHIHUAHUA, CHIH.</t>
  </si>
  <si>
    <t>El Saucito (El Sauz)</t>
  </si>
  <si>
    <t>Unnamed Road, Chihuahua, México</t>
  </si>
  <si>
    <t>Pancho Villa (La Morita)</t>
  </si>
  <si>
    <t>Pancho Villa, Chih., México</t>
  </si>
  <si>
    <t>Colonia José Reyes Estrada</t>
  </si>
  <si>
    <t>VIADUCTO DÍAZ ORDAZ Y LEY 6 DE ENERO</t>
  </si>
  <si>
    <t>ISLA MALTA Y TERRANOVA</t>
  </si>
  <si>
    <t>AV. TECNOLÓGICO Y CHAPULUAPAN S/N COL PRI, NUEVO CASAS GRANDES, CHIH.</t>
  </si>
  <si>
    <t>Madreselva, Ampliación Heroes de La Reforma, Nuevo Casas Grandes, Chih., México</t>
  </si>
  <si>
    <t>EL REBAJE</t>
  </si>
  <si>
    <t>Boulevard Villas De Alcala</t>
  </si>
  <si>
    <t>CALLE PINABETE, COLONIA VISTA HERMOSA</t>
  </si>
  <si>
    <t>AVENIDA SAN LUCAS PUEBLO SANTO NIÑO, 33470 GUADALUPE Y CALVO, GUADALUPE Y CALVO CHIHUAHUA ENTRE CALLE SANTA TERESA Y AVENIDA GUADALUPE, AVENIDA RIVERA DE LAS VIRGENES LA OBRA SE ENCUENTRA UBICADA ENTRE LAS CALLES AV GUADALUPE Y</t>
  </si>
  <si>
    <t>CALLE GUSTAVO CASTILLO, COLONIA HEROES DE LA REVOLUCION</t>
  </si>
  <si>
    <t>Milpillas</t>
  </si>
  <si>
    <t>BRECHA TRAMO CHINIPAS - MILPILLAS MARGEN IZQUIERDO KILÓMETRO 20 + 1 RANCHERIA MILPILLAS, 33364 MILPILLAS, CHÍNIPAS CHIHUAHUA ENTRE BRECHA CHINIPAS - MILPILLAS Y CARRETERA TEMORIS - CHINIPAS, BRECHA CHINIPASMILPILLAS KM 20</t>
  </si>
  <si>
    <t>FRANCISCO GONZÁLEZ BOCANEGRA Y SECUNDARIA SUR PARQUE INDUSTRIAL LAS AMÉRICAS</t>
  </si>
  <si>
    <t>C. 18A. DE CALLE MADERO A TÉRMINO DE CALLE INICIO</t>
  </si>
  <si>
    <t>C. 18A. DE CALLE MADERO A TÉRMINO DE CALLE FIN</t>
  </si>
  <si>
    <t>CARRETERA ESTATAL LIBRE 33180 TRAMO GUACHOCHI - GUACHOCHI KILÓMETRO 157 + 1 PUEBLO GUACHOCHI CENTRO, 33180 GUACHOCHI, GUACHOCHI CHIHUAHUA ENTRE CARRETERA SAN PEDRO - CREEL Y CARRETERA CUAUHTÉMOC - HERMOSILLO, CARRETERA CHIHUAH</t>
  </si>
  <si>
    <t>CARRETERA ESTATAL LIBRE 33180 TRAMO CHIHUAHUA - GUACHOCHI KILÓMETRO 157 + 1 PUEBLO GUACHOCHI CENTRO, 33180 BAJÍO DE LAS PALMAS, GUACHOCHI CHIHUAHUA ENTRE CARRETERA SAN PEDRO - CREEL Y CARRETERA CUAUHTÉMOC - HERMOSILLO, CARRETE</t>
  </si>
  <si>
    <t>CALLE PRIMERA NORTE ENTRE AV. RIO CONCHOS NORTE Y AVE RIO CHUVISCAR</t>
  </si>
  <si>
    <t>AVENIDA 3A OTE Y CALLE 5A OTE</t>
  </si>
  <si>
    <t>San Lorenzo</t>
  </si>
  <si>
    <t>CALLE SIN NOMBRE ENTRE CARR. SAN FRANCISCO DE BORJA Y FIN DE CALLE DEL KM 0+000 AL KM 0+035 (A 40 MTS DE JARDÍN DE NIÑOS PRIMERO DE MAYO)</t>
  </si>
  <si>
    <t>CALLE INDEPENDENCIA ENTRE CALLE GUDALUPE VICTORIA Y CALLE 20 DE NOVIEMBRE</t>
  </si>
  <si>
    <t>San Juanito</t>
  </si>
  <si>
    <t>EN CARR. A CREEL/CALLE JUÁREZ ENTRE CALLE TEPORACA Y C. CUARTA, EN TRAMOS AISLADOS DEL KM 0+000 AL KM 0+109 Y DEL KM 0+119 AL KM 0+226</t>
  </si>
  <si>
    <t>EN CARR. A CREEL/C. TERCERA ENTRE CARR. A CREEL/CALLE JUÁREZ Y CALLE FCO. I. MADERO, EN TRAMOS AISLADOS</t>
  </si>
  <si>
    <t>EN CALLE TEPORACA ENTRE CALLE ALDAMA Y CALLE MAURICIO CORREDOR, EN TRAMOS AISLADOS</t>
  </si>
  <si>
    <t>EN CALLE TEPORACA ENTRE CALLE MARIANO IRIGOYEN Y CALLE FCO. I MADERO EN TRAMOS AISLADOS</t>
  </si>
  <si>
    <t>San Antonio</t>
  </si>
  <si>
    <t>Progreso</t>
  </si>
  <si>
    <t>Manuel Esquer entre Emiliano zapata</t>
  </si>
  <si>
    <t>CDP</t>
  </si>
  <si>
    <t>Los Altos</t>
  </si>
  <si>
    <t>moctezuma</t>
  </si>
  <si>
    <t>CALLE SIN NOMBRE ENTRE CALLE SIN NOMBRE Y CALLE SIN NOMBRE, DEL KM 0+064 AL KM 0+071, A 148 MTS. DE UNIDAD DEPORTIVa</t>
  </si>
  <si>
    <t>Santiago de Coyame</t>
  </si>
  <si>
    <t>calle gomez farias entre calle galeana y calle ignacio zaragoza</t>
  </si>
  <si>
    <t>CALLE CENTENARIO ENTRE CALLE DEL PILAR Y CALLE IGNACIO RAMÍREZ</t>
  </si>
  <si>
    <t>AVENIDA VIGESIMA OTE ENTRE CALLE 12 OTE Y CALLE 18 OTE Y CALLE 15 OTE ENTRE AV. VIGESIMA OTE Y AV 18A OTE</t>
  </si>
  <si>
    <t>Colonia Lebarón</t>
  </si>
  <si>
    <t>Avenida Benito Juarez</t>
  </si>
  <si>
    <t>La Angostura</t>
  </si>
  <si>
    <t>FEDERAL HWY 10</t>
  </si>
  <si>
    <t>San Nicolás de Carretas</t>
  </si>
  <si>
    <t>Calle Matias Portillo Castillo s/n, Gran Morelos, Chih. C.P. 33260</t>
  </si>
  <si>
    <t>Calle Abraham Gonzalez</t>
  </si>
  <si>
    <t>Calle Flores Magon</t>
  </si>
  <si>
    <t>Calle Ignacio Allende entre calle Pino y calle Alvaro Obregón</t>
  </si>
  <si>
    <t>LA CALLE SIN NOMBRE DESDE FIN DE CALLE A CALLE CERRO DEL KM. 0+018 AL 0+033, A 10 MTS DE LA ESCUELA PRIMARIA JOSÉ ALBINO LÓPEZ CARRASCO 2213</t>
  </si>
  <si>
    <t>C. RAMÍREZ NTE.</t>
  </si>
  <si>
    <t>AV. CD. JUÁREZ - EL PORVENIR</t>
  </si>
  <si>
    <t>Vicente Guerrero</t>
  </si>
  <si>
    <t>CALLE VICTORIA ENTRE C. NOVENA Y C. MANUEL SÁENZ TARANGO DEL KM 0+036.44 A KM 0+059.16</t>
  </si>
  <si>
    <t>CALLE VICTORIA ENTRE C. NOVENA Y C. MANUEL SÁENZ TARANGO DEL KM 0+059.16 AL KM 0+072.76</t>
  </si>
  <si>
    <t>CALLE EMILIO CARRANZA</t>
  </si>
  <si>
    <t>CALLE VICTORIA</t>
  </si>
  <si>
    <t>16 DE SEPTIEMBRE</t>
  </si>
  <si>
    <t>CALLE ALVARO OBREGON</t>
  </si>
  <si>
    <t>CALLE MIGUEL HIDALGO</t>
  </si>
  <si>
    <t>AV. BENITO JUAREZ</t>
  </si>
  <si>
    <t>INTERMEDIO AV. I. MANUEL ALTAMIRANO ENTRE C. DECIMOCTAVA Y C. 16A. Y EN C. 16A. ENTRE AV. I. MANUEL ALTAMIRANO Y AV. VICENTE GUERRERO</t>
  </si>
  <si>
    <t>INICIO AV. I. MANUEL ALTAMIRANO ENTRE C. DECIMOCTAVA Y C. 16A. Y EN C. 16A. ENTRE AV. I. MANUEL ALTAMIRANO Y AV. VICENTE GUERRERO</t>
  </si>
  <si>
    <t>FIN AV. I. MANUEL ALTAMIRANO ENTRE C. DECIMOCTAVA Y C. 16A. Y EN C. 16A. ENTRE AV. I. MANUEL ALTAMIRANO Y AV. VICENTE GUERRERO</t>
  </si>
  <si>
    <t>FIN AV. 20 DE NOV. ENTRE C. 22A. Y C. VIGÉSIMA DEL KM 0+000 AL KM 0+074.70</t>
  </si>
  <si>
    <t>INICIO AV. 20 DE NOV. ENTRE C. 22A. Y C. VIGÉSIMA DEL KM 0+000 AL KM 0+074.70</t>
  </si>
  <si>
    <t>Calle Moctezuma entre C. 70a y C. 82 1/5 del Km 0+000 al Km. 0+300</t>
  </si>
  <si>
    <t>C. Río Grijalba entre C. Sin Nombre y C sin nombre del Km. 0+178 al Km. 0+478</t>
  </si>
  <si>
    <t>RAMO: DE C. CADMIO A C. CROMO</t>
  </si>
  <si>
    <t>TRAMO: DE C. 16 DE SEPTIEMBRE A C. FRAY GARCÍA DE SAN FRANCISCO</t>
  </si>
  <si>
    <t>BARIO TRAMO: DE C. BEGONIAS A C. AMAPOLAS</t>
  </si>
  <si>
    <t>TRAMO: DE C. 16 DE SEPTIEMBRE A C. VIOLETAS</t>
  </si>
  <si>
    <t>TRAMO: DE C. MAGNESIO A C. ANTIMONIO</t>
  </si>
  <si>
    <t>TRAMO: C. SANTOS DEGOLLADO A C. ORO</t>
  </si>
  <si>
    <t>TRAMO: DE C. JUAN MATA ORTIZ A C. MELCHOR OCAMPO</t>
  </si>
  <si>
    <t>TRAMO: DE AV 5 DE FEBRERO A AV. PASO DEL NTE.</t>
  </si>
  <si>
    <t>TRAMO: DE 5 AV DE FEBRERO A AV. PASO DEL NTE.</t>
  </si>
  <si>
    <t>TRAMO: DE C. FRAY MARCOS DE NIZA A C. EUFEMIO ZAPATA</t>
  </si>
  <si>
    <t>TRAMO: DE C. ALGODONERO A BLVD. MANUEL GÓMEZ MORÍN</t>
  </si>
  <si>
    <t>TRAMO: DE C. PAFOS A C. CEBOLLA</t>
  </si>
  <si>
    <t>TRAMO: DE P. SAUCILLO A CALLE AERONÁUTICA</t>
  </si>
  <si>
    <t>TRAMO: DE AV. VIA LÁCTEA A BLVD. ZARAGOZA</t>
  </si>
  <si>
    <t>TRAMO: DE CALLE RIVERA VERGEL A CALLE RIVERA DEL BRAVO</t>
  </si>
  <si>
    <t>CARRETERA MIGUEL AHUMADA - CHIHUAHUA TRAMO ENTRE CALLE VALLE PIEDRAS VERDES Y AV DESARROLLO</t>
  </si>
  <si>
    <t>CARRETERA MIGUEL AHUMADA - CHIHUAHUA TRAMO ENTRE AV DESARROLLO Y AV. GUILLERMO PRIETO LUJÁN, CARRILES CENTRAL E IZQUIERDO, TRAMOS AISLADOS</t>
  </si>
  <si>
    <t>MIGUEL AHUMADA - CHIHUAHUA/AV. TECNOLÓGICO TRAMO ENTRE AV. GUILLERMO PRIETO LUJÁN Y AV LOS ARCOS, SEGUNDO Y TERCER CARRIL DE IZQUIERDA A DERECHA EN SENTIDO NORTE - SUR DEL CUERPO CENTRAL</t>
  </si>
  <si>
    <t>CALLE MARIANO SAMANIEGO TRAMO ENTRE AV. MELCHOR OCAMPO Y C. 26A</t>
  </si>
  <si>
    <t>CALLE MARIANO SAMANIEGO TRAMO ENTRE C. 30A Y C. 38</t>
  </si>
  <si>
    <t>AV. FEDOR DOSTOYEVSKI TRAMO ENTRE MONTE HERMON Y C.43 (CUERPO PRINCIPAL DEL SENTIDO ESTE A OESTE)</t>
  </si>
  <si>
    <t>AV FEDOR DOSTOYEVSKI TRAMO ENTRE GRAHAM GREENE A LA AV HEMINGWAY (CARRILES CENTRAL Y DERECHO DEL SENTIDO ESTE A OESTE)</t>
  </si>
  <si>
    <t>AV FEDOR DOSTOYEVSKI TRAMO ENTRE AV. DE LAS INDUSTRIAS Y AV SOSA VERA (CUERPO PRINCIPAL DEL SENTIDO ESTE A OESTE)</t>
  </si>
  <si>
    <t>calle sin nombre entre la calle sin nombre y la calle ignacio allende</t>
  </si>
  <si>
    <t>Estación la Cruz</t>
  </si>
  <si>
    <t>CALLE SIN NOMBRE, ENTRE CALLE SIN NOMBRE Y CALLE SIN NOMBRE, A 100 MTS DE IGLESIA SEÑOR DE LOS GUERREROS</t>
  </si>
  <si>
    <t>Ejido Benito Juárez</t>
  </si>
  <si>
    <t>calle honduras entre carretera villa ahumada-flores magon y calle sin nombre del km 0 020 ae km 0 020 a 260 mts del camdai</t>
  </si>
  <si>
    <t>Chopeque</t>
  </si>
  <si>
    <t>REHABILITACIÓN A BASE DE RIEGO DE SELLO EN ENT. (CUAUHTÉMOC-CARICHÍ) - CHOPEQUE - CASA BLANCA ENTRE CAMINO SIN NOMBRE Y CAMINO SIN NOMBRE DEL KM 0+480 AL KM 0+600, A 1.96 KM DE LA LOCALIDAD DE CARBAJAL DE ABAJO ¿</t>
  </si>
  <si>
    <t>El Gomeño, Chih., México</t>
  </si>
  <si>
    <t>calle Hidalgo entre calle 41 A y calle 39 A</t>
  </si>
  <si>
    <t>Calle Hidalgo Entre calle 41 A y Calle 39 A</t>
  </si>
  <si>
    <t>San Juan de Atotonilco</t>
  </si>
  <si>
    <t>SAN JUAN</t>
  </si>
  <si>
    <t>CALLE JIMÉNEZ ENTRE CALLE FELIPE ANGELES Y CALLE FRANCISCO SARABIA</t>
  </si>
  <si>
    <t>Ciénega de Ojos Azules</t>
  </si>
  <si>
    <t>calle 24 de febrero, entre calle 23 de noviembre y calle 22 de diciembre</t>
  </si>
  <si>
    <t>C. CORONADO Y CALLE INDEPENDENCIA AMBAS ENTRE AV. CHIHUAHUA Y MIRAMAR (TRAMOS AISLADOS) CIUDAD JOSE ESTEBAN CORONADO,33990 JOSE ESTEBAN CORONADO,CORONADO CHIHUAHUA</t>
  </si>
  <si>
    <t>Valentín Gómez Farías</t>
  </si>
  <si>
    <t>CALLE QUINTA ENTRE CALLE SOCORRO RIVERA Y CALLE 4 DE OCTUBRE DEL KM 0+000 AL KM 0+006</t>
  </si>
  <si>
    <t>CALLE JOSE MARÍA MORELOS Y PAVÓN</t>
  </si>
  <si>
    <t>Doctor Porfirio Parra (La Caseta)</t>
  </si>
  <si>
    <t>CALLE SIN NOMBRE ENTRE CALLE SIN NOMBRE Y CALLE CRUZ REY DEL KM 0+000 AL KM 0+012 A 117M DE LA FARMACIA AGUIRRE</t>
  </si>
  <si>
    <t>Témoris</t>
  </si>
  <si>
    <t>CALLE JOSE MARIA AMADA</t>
  </si>
  <si>
    <t>Calle Guillermo Prieto entre Calle 5 de Mayo y Calle Ocampo del Km 0+000 al Km 0+020</t>
  </si>
  <si>
    <t>Cruces</t>
  </si>
  <si>
    <t>CALLE. 3a. ENTRE LA CALLE CERVANTES Y CALLE ABRAHAM GONZÁLEZ</t>
  </si>
  <si>
    <t>CALLE CAMUCHÍN / LA PATRONA ENTRE CALLE SIN NOMBRE Y CALLES SIN NOMBRE, DEL 0+058 KM AL KM 0+090 KM, A 50M DE EL PANTEON DE LOS RICOS</t>
  </si>
  <si>
    <t>CALLE TOWI</t>
  </si>
  <si>
    <t>calle esperanza</t>
  </si>
  <si>
    <t>CALLE DEL PACÍFICO ENTRE C. MINA Y CALLE SIN NOMBRE DEL KM 0+000 AL KM 0+087 INICIO</t>
  </si>
  <si>
    <t>CALLE DEL PACÍFICO ENTRE C. MINA Y CALLE SIN NOMBRE DEL KM 0+000 AL KM 0+087 FIN</t>
  </si>
  <si>
    <t>CARRETERA DELICIAS-CHIHUAHUA ENTRE C. BARRO Y CALLE SIN NOMBRE DEL KM 0+000 AL KM 1+300 (CUERPO SUR NORTE)</t>
  </si>
  <si>
    <t>VIALIDAD SACRAMENTO / PERIF. V.L. TOLEDANO TRAMO DE LA PROL. TEÓFILO BORUNDA / PERIF. VICENTE LOMBARDO TOLEDANO A LA C. DEL ANGEL, CUERPO SUR-NORTE (EN TRAMOS AISLADOS)</t>
  </si>
  <si>
    <t>San Carlos</t>
  </si>
  <si>
    <t>CARRETERA ESTATAL LIBRE 33560 TRAMO BALLEZA - SAN CARLOS KILÓMETRO 491 + 1 RANCHERIA SAN CARLOS, 33560 EL REBAJE, BALLEZA CHIHUAHUA ENTRE CARRETERA HIDALGO DEL PARRAL - GUADALUPE Y CALVO Y , CARRETERA PUERTO JUSTO BALLEZA</t>
  </si>
  <si>
    <t>PERIF. FRANCISCO. R. ALMADA ENTRE AV. NUEVA ESPAÑA Y C. 16 DE SEPTIEMBRE / C. JESÚS RENTERÍA</t>
  </si>
  <si>
    <t>C. Francisco R. Almada, Francisco I. Madero, Cd Juárez, Chih., México</t>
  </si>
  <si>
    <t>Ejido el Vergel</t>
  </si>
  <si>
    <t>CARRETERA ESTATAL LIBRE 33570 TRAMO BALLEZA - EJIDO EL VERGEL KILÓMETRO 128 + 1 RANCHERIA EJIDO EL VERGEL, 33570 EJIDO EL VERGEL, BALLEZA CHIHUAHUA ENTRE CARRETERA CHIHUAHUA - HIDALGO DEL PARRAL Y , CARRETERA HIDALGO DEL P</t>
  </si>
  <si>
    <t>La Magdalena</t>
  </si>
  <si>
    <t>CARRETERA ESTATAL LIBRE 33560 TRAMO BALLEZA - LA MAGDALENA KILÓMETRO 49 + 1 COLONIA LA MAGDALENA, 33567 LA MAGDALENA, BALLEZA CHIHUAHUA ENTRE CARRETERA HIDALGO DEL PARRAL - GUADALUPE Y CALVO Y , CARRETERA PUERTO JUSTO BALL</t>
  </si>
  <si>
    <t>AVENIDA MANUEL BERNARDO AGUIRRE PUEBLO LA PLANTA, 33470 GUADALUPE Y CALVO, GUADALUPE Y CALVO CHIHUAHUA ENTRE AVENIDA MANUEL BERNARDO AGUIRRE Y CALLE DEL YACIMIENTO, CALLE ELECTRICISTAS LA OBRA SE ENCUENTRA UBICADA EN LA COLONIA</t>
  </si>
  <si>
    <t>AV. MONTES AMERICANOS 9501 SECTOR 35</t>
  </si>
  <si>
    <t>Pancho Villa (la Morita) Pancho Villa Janos Chihuahua</t>
  </si>
  <si>
    <t>AV. UNIVERSIDAD TECNOLOGICA NO. 3051</t>
  </si>
  <si>
    <t>SAMALAYUCA</t>
  </si>
  <si>
    <t>Calle Damian Carmona Num. Ext. 3400 Villa Hermosa</t>
  </si>
  <si>
    <t>Calle Pez Lucio 10526, Puerto de Anapra, 32107 Juárez, Chih.</t>
  </si>
  <si>
    <t>C. SEXTA ENTRE AV. MANUEL OJINAGA Y CALLE FRANCISCO JAVIER MINA DEL KM 0+000 AL KM 0+177 INICIO</t>
  </si>
  <si>
    <t>C. SEXTA ENTRE AV. MANUEL OJINAGA Y CALLE FRANCISCO JAVIER MINA DEL KM 0+000 AL KM 0+177 FIN</t>
  </si>
  <si>
    <t>COLONIA PALO CHINO</t>
  </si>
  <si>
    <t>Ayuntamiento Y Calzada Sanders SN, Juárez</t>
  </si>
  <si>
    <t>El Naranjo</t>
  </si>
  <si>
    <t>CARRETERA ESTATAL LIBRE 33180 TRAMO GUACHOCHI - EL NARANJO KILÓMETRO 27 + 4 RANCHERIA EL NARANJO, 33180 CUMBRES DEL MANZANO, GUACHOCHI CHIHUAHUA ENTRE CARRETERA SAN PEDRO - CREEL Y CARRETERA CUAUHTÉMOC - HERMOSILLO, CARRETERA</t>
  </si>
  <si>
    <t>CALLE GUERRERO, COLONIA CENTRO</t>
  </si>
  <si>
    <t>CALLE ALVARO OBREGON, COLONIA EMILIANO ZAPATA</t>
  </si>
  <si>
    <t>AVENIDA EQUUS, FRACCIONAMIENTO PUNTA NARANJOS ORIENTE</t>
  </si>
  <si>
    <t>Calle Fco. V illa 600 Colonia Arturo Gámez</t>
  </si>
  <si>
    <t>CALLE PABLO GOMEZ, COLONIA RODOLFO FIERRO</t>
  </si>
  <si>
    <t>APORAVO</t>
  </si>
  <si>
    <t>CAMINO VECINAL GUAZAPARES A CORARAYVO KILOMETRO 20, CORARAYVO</t>
  </si>
  <si>
    <t>CALLE BERRENDO, COLONIA GRANJAS DEL DESIERTO</t>
  </si>
  <si>
    <t>AVENIDA CENTENARIO</t>
  </si>
  <si>
    <t>CALLE RODOLFO FIERRO Y CALLE 25, COLONIA 3 DE MAYO</t>
  </si>
  <si>
    <t>CALLE OJINAGA, COLONIA LAGUNITA, STA. ROSALIA DE CAMARGO</t>
  </si>
  <si>
    <t>CALLE PASEO DEL SUR NUM. EXT. 1220 FRACCIONAMIENTO PARAJES DEL SUR</t>
  </si>
  <si>
    <t>Calle Praderas del Sol 32 y Calle Mezquital en Fracc. Praderas del Sol. C. P. 32576</t>
  </si>
  <si>
    <t>REVOLUCIÓN Y VICENTE GUERRERO 206 SAN ISIDRO RÍO GRANDE</t>
  </si>
  <si>
    <t>Fervor Patrio Y Sierra Buenavista SN</t>
  </si>
  <si>
    <t>CALLE ALBERTO VAZQUEZ DEL MERCADO, COLONIA GOMEZ MORIN</t>
  </si>
  <si>
    <t>Calle Año 1659 Num. Ext. 1123 Fray Garcia de San Francisco, Juárez</t>
  </si>
  <si>
    <t>CONGREGACION ORTIZ</t>
  </si>
  <si>
    <t>Calle 39 entre Pípila y calle Álvaro Obregón</t>
  </si>
  <si>
    <t>AV. TECNOLÓGICO 2909</t>
  </si>
  <si>
    <t>Calle Corindon, Juárez</t>
  </si>
  <si>
    <t>Calle Tamaulipas entre Calle 6a y Calle 4ta.</t>
  </si>
  <si>
    <t>COLONIA NUEVAS DELICIAS</t>
  </si>
  <si>
    <t>Calle 10a entre Calle Ignacio López Rayón y Calle Manuel Ojinaga</t>
  </si>
  <si>
    <t>CARRETERA ESTATAL LIBRE 33180 TRAMO GUACHOCHI - COLONIA LA CORTINA KILÓMETRO 157 + 1 PUEBLO GUACHOCHI CENTRO, 33180 GUACHOCHI, GUACHOCHI CHIHUAHUA ENTRE CARRETERA SAN PEDRO - CREEL Y CARRETERA CUAUHTÉMOC - HERMOSILLO, CARRETER</t>
  </si>
  <si>
    <t>CALLE JOHN F. KENNEDY, COLONIA VILLA JUAREZ</t>
  </si>
  <si>
    <t>El Molino</t>
  </si>
  <si>
    <t>C. ONCEAVA ENTRE AV. INDEPENDENCIA Y C. HIDALGO</t>
  </si>
  <si>
    <t>CALLE AGAPITO TERRAZAS, GUADALUPE</t>
  </si>
  <si>
    <t>Calle Paseo de Isidro No. 1907 Fracc. Parajes de San Isidro C. P. 32575</t>
  </si>
  <si>
    <t>Calle Arroyo del Mimbre y Calle Tabaco</t>
  </si>
  <si>
    <t>La Regina</t>
  </si>
  <si>
    <t>San Rafael</t>
  </si>
  <si>
    <t>Yahuirachi</t>
  </si>
  <si>
    <t>Arenal de San José</t>
  </si>
  <si>
    <t>Santa Rita</t>
  </si>
  <si>
    <t>Munerachi</t>
  </si>
  <si>
    <t>AV DE LAS INDUSTRIAS # 11101</t>
  </si>
  <si>
    <t>El Tigre (Casita del Alto)</t>
  </si>
  <si>
    <t>Estación Consuelo</t>
  </si>
  <si>
    <t>Ejido Guazarachi</t>
  </si>
  <si>
    <t>Valle de Ignacio Allende</t>
  </si>
  <si>
    <t>Valle del Rosario</t>
  </si>
  <si>
    <t>Juan Aldama</t>
  </si>
  <si>
    <t>VALLE DE ZARAGOZA</t>
  </si>
  <si>
    <t>Narárachi</t>
  </si>
  <si>
    <t>Administración directa</t>
  </si>
  <si>
    <t>141193</t>
  </si>
  <si>
    <t>MUNICIPIO DE URUACHI</t>
  </si>
  <si>
    <t>Obra</t>
  </si>
  <si>
    <t>OP/14/FISM DF/GASOLINA Y DIESEL 2023/PROGRAMA DE INFRAESTRUCTURA EDUCATIVA BASI</t>
  </si>
  <si>
    <t>CONSTRUCTORA COESMI S.A. DE C.V.</t>
  </si>
  <si>
    <t>MUNICIPIO DE JIMENEZ</t>
  </si>
  <si>
    <t>OP/01/PROGRAMA DE INVERSION EN INFRAESTRUCTURA PUBLICA ESTATAL 2024/FOFIR 2022</t>
  </si>
  <si>
    <t>LUIS GUILLERMO ALARCON LAZCANO</t>
  </si>
  <si>
    <t>OP/05/PROGRAMA DE INVERSION EN INFRAESTRUCTURA PUBLICA ESTATAL 2024/FOFIR 2022</t>
  </si>
  <si>
    <t>OP/06/PROGRAMA DE INVERSION EN INFRAESTRUCTURA PUBLICA ESTATAL 2024</t>
  </si>
  <si>
    <t>21200589-PR</t>
  </si>
  <si>
    <t>ING. JOSE RAMON RAMOS BREACH</t>
  </si>
  <si>
    <t>PRESIDENCIA MUNICIPAL DE CARICHI</t>
  </si>
  <si>
    <t>136892</t>
  </si>
  <si>
    <t>MC-21702029</t>
  </si>
  <si>
    <t>ARQ. DORA PARRA MORALES</t>
  </si>
  <si>
    <t>PRESIDENCIA MUNICIPAL DE CUAUHTEMOC</t>
  </si>
  <si>
    <t>133684</t>
  </si>
  <si>
    <t>PRESIDENCIA MUNICIPAL DE MATAMOROS</t>
  </si>
  <si>
    <t>MUNICIPIO DE MEOQUI</t>
  </si>
  <si>
    <t>008-2024-OP-LO-N2-JCAS-PROAGUA.</t>
  </si>
  <si>
    <t>STAHL CONSTRUCCIONES SA DE CV</t>
  </si>
  <si>
    <t>MUNICIPIO DE DELICIAS</t>
  </si>
  <si>
    <t>ICHIFE-052/2024</t>
  </si>
  <si>
    <t>CONSTRUCTORA PEÑA LARGA S.A. DE C.V</t>
  </si>
  <si>
    <t>INSTITUTO CHIHUAHUENSE DE INFRAESTRUCTURA FÍSICA EDUCATIVA</t>
  </si>
  <si>
    <t>Adquisiciones</t>
  </si>
  <si>
    <t>AD/EQGIM/UTPAQ-2025</t>
  </si>
  <si>
    <t>CARLOS ROBERTO CASTAÑEDA PEÑA</t>
  </si>
  <si>
    <t>UNIVERSIDAD TECNOLOGICA DE PAQUIME</t>
  </si>
  <si>
    <t>ICHIFE-051/2024</t>
  </si>
  <si>
    <t>ARQ. JUAN FRANCISCO CASTRO CHAVEZ</t>
  </si>
  <si>
    <t>ICHIFE-050/2024-R</t>
  </si>
  <si>
    <t>CONSTRUCCIONES Y SERVICIOS GTG DE CHIHUAHUA, SA DE CV</t>
  </si>
  <si>
    <t>INSTITUTO CHIHUAHUENSE DE INFRAESTRUCTURA FISICA EDUCATIVA</t>
  </si>
  <si>
    <t>ICHIFE-059/2024</t>
  </si>
  <si>
    <t>CONSTRUCCIONES Y PRODUCTOS AISLANTES, S.A. DE C.V.</t>
  </si>
  <si>
    <t>ICHIFE-060/2024-R</t>
  </si>
  <si>
    <t>ICHIFE-137/2024-R</t>
  </si>
  <si>
    <t>CONSTRUCCIONES E INGENIERIA PASO DEL NORTE, S.A DE C.V.</t>
  </si>
  <si>
    <t>ICHIFE-138/2024-R</t>
  </si>
  <si>
    <t>ARQ. ROBERTO VILLARREAL LOYA</t>
  </si>
  <si>
    <t>ICHIFE-116/2024-R</t>
  </si>
  <si>
    <t>ARQ. MARÍA ROSA BARRÓN LUJÁN</t>
  </si>
  <si>
    <t>ICHIFE-061/2024</t>
  </si>
  <si>
    <t>EDIFICACIONES DE CHIHUAHUA, SA DE CV</t>
  </si>
  <si>
    <t>ICHIFE-062/2024-R</t>
  </si>
  <si>
    <t>DICOVIT, S.A. DE C. V.</t>
  </si>
  <si>
    <t>ICHIFE-058/2024-R</t>
  </si>
  <si>
    <t>ING. ALEJANDRO ARIZMENDI ARMENDÁRIZ</t>
  </si>
  <si>
    <t>OP2024-INV3REPUVE-152</t>
  </si>
  <si>
    <t>OSCAR JAVIER  SOLIS VARGAS</t>
  </si>
  <si>
    <t>MUNICIPIO DE NUEVO CASAS GRANDES</t>
  </si>
  <si>
    <t>CONTRATO N° 01/PROGRAMA DE INFRAESTRUCTURA EDUCATIVA BASICA/FISM 2024</t>
  </si>
  <si>
    <t>ING. LUIS CARLOS BUENO GARDEA</t>
  </si>
  <si>
    <t>MUNICIPIO DE CORONADO</t>
  </si>
  <si>
    <t>ICHIFE-056/2024</t>
  </si>
  <si>
    <t>DISEÑO EN ORDENAMIENTO TERRITORIAL, S. DE R.L. DE C.V.</t>
  </si>
  <si>
    <t>ICHIFE-068/2024-R</t>
  </si>
  <si>
    <t>TRABCOM CONSTRUCTORA, S.A. DE C.V</t>
  </si>
  <si>
    <t>ICHIFE-091/2024-R</t>
  </si>
  <si>
    <t>ARQ. GERARDO LOYA HERRERA</t>
  </si>
  <si>
    <t>ICHIFE-070/2024</t>
  </si>
  <si>
    <t>CANTABRIA EVENTOS Y SERVICIOS, S.A. DE C.V.</t>
  </si>
  <si>
    <t>ICHIFE-133/2024-R</t>
  </si>
  <si>
    <t>ICHIFE-073/2024-R</t>
  </si>
  <si>
    <t>GRUPO HAGEO SA DE CV</t>
  </si>
  <si>
    <t>CONTRATO Nº OPC/02/2024</t>
  </si>
  <si>
    <t>ANA ISABEL SANCHEZ LOPEZ</t>
  </si>
  <si>
    <t>UNIVERSIDAD TECNOLOGICA PASO DEL NORTE</t>
  </si>
  <si>
    <t>ICHIFE-106/2024-R</t>
  </si>
  <si>
    <t>GRUPO HAGEO, SA. DE C.V.</t>
  </si>
  <si>
    <t>ICHIFE-076/2024-R</t>
  </si>
  <si>
    <t>GRUPO HAGEO, S.A. DE C.V.</t>
  </si>
  <si>
    <t>ICHIFE-088/2024</t>
  </si>
  <si>
    <t>GRUPO TICOSOM, S. DE R.L. DE C.V.</t>
  </si>
  <si>
    <t>ICHIFE-080/2024-R</t>
  </si>
  <si>
    <t>EMILIO RH, S DE R.L.M.I.</t>
  </si>
  <si>
    <t>CONTRATO Nº OPC/03/2024</t>
  </si>
  <si>
    <t>153165</t>
  </si>
  <si>
    <t>153170</t>
  </si>
  <si>
    <t>ICHIFE-013/2024</t>
  </si>
  <si>
    <t>ROBERTO VILLARREAL LOYA</t>
  </si>
  <si>
    <t>ICHIFE-163/17</t>
  </si>
  <si>
    <t>CORPORATIVO INTEGRAL ARMICOVA S DE RL DE CV</t>
  </si>
  <si>
    <t>MC-21702116-2417110-LP-2024</t>
  </si>
  <si>
    <t>JOSE RAMON RAMOS BREACH</t>
  </si>
  <si>
    <t>MUNICIPIO DE CUAUHTEMOC</t>
  </si>
  <si>
    <t>ICHIFE-014/2024</t>
  </si>
  <si>
    <t>ICHIFE-015/2024</t>
  </si>
  <si>
    <t>CONSTRUCCIONES Y SERVICIOS DE CHIHUAHUA GTG, S.A DE C.V.</t>
  </si>
  <si>
    <t>ICHIFE-094/2024-R</t>
  </si>
  <si>
    <t>ROJUA INGENIERÍA Y CONSTRUCCIÓN,  S. DE R.L. DE C.V.</t>
  </si>
  <si>
    <t>MC-21702117-21702118-21702120-LP-2024</t>
  </si>
  <si>
    <t>CAPER SOLUCIONES INTEGRALES CONSTRUCTIVAS SA DE CV</t>
  </si>
  <si>
    <t>OP/02-24-24/2024/FAISM 2024</t>
  </si>
  <si>
    <t>JOSÉ FEDERICO OLIVAS IRIGOYEN</t>
  </si>
  <si>
    <t>MUNICIPIO DE JIMÉNEZ</t>
  </si>
  <si>
    <t>Servicios</t>
  </si>
  <si>
    <t>UTCHSUR/J/12/2023</t>
  </si>
  <si>
    <t>LUIS ROBERTO OLIVAS OLIVAS</t>
  </si>
  <si>
    <t>ICHIFE-123/2024-R</t>
  </si>
  <si>
    <t>CONSTRUCCIONES Y SERVICIOS GTG DE CHIHUAHUA, S.A. DE C.V.</t>
  </si>
  <si>
    <t>OP/14-24-27/2024 FAISM 2024</t>
  </si>
  <si>
    <t>STAHL CONSTRUCCIONES, S.A. DE C.V.</t>
  </si>
  <si>
    <t>OP-03-24-24/2024/FAISM 2024</t>
  </si>
  <si>
    <t>NEW MILLENIUM OPERATIONS, S. DE R.L. DE C.V.</t>
  </si>
  <si>
    <t>013-2024-OP-LO-N7-JCAS-PROAGUA</t>
  </si>
  <si>
    <t>CONSTRUCTORA YEPARAVO, S.A. DE C.V.</t>
  </si>
  <si>
    <t>JUNTA CENTRAL DE AGUA Y SANEAMIENTO</t>
  </si>
  <si>
    <t>009-2024-OP-LO-N3-JCAS-PROAGUA</t>
  </si>
  <si>
    <t>CONSTRUCTORA INTEGRAL VALLEKAS, S.A. DE C.V.</t>
  </si>
  <si>
    <t>OP-288-2024</t>
  </si>
  <si>
    <t>GRUPO KORAACHI, S.A. DE C.V.</t>
  </si>
  <si>
    <t>MUNICIPIO DE JUÁREZ, CHIHUAHUA.</t>
  </si>
  <si>
    <t>OP-299-2024</t>
  </si>
  <si>
    <t>CONSULTORES DE CONTROL Y SUPERVISIÓN, S.C.</t>
  </si>
  <si>
    <t>OP-290-2024</t>
  </si>
  <si>
    <t>MANIOBRAS CONSTRUCTIVA DE JUÁREZ, S.A. DE C.V.</t>
  </si>
  <si>
    <t>OP-292-2024</t>
  </si>
  <si>
    <t>TRITURADOS ASFÁLTICOS DEL VALLE DE JUÁREZ, S.A. DE C.V.</t>
  </si>
  <si>
    <t>ICHIFE-081/2024-R</t>
  </si>
  <si>
    <t>ICHIFE-082/2024-R</t>
  </si>
  <si>
    <t>BAOR CONSTRUCCIONES S.A. DE C.V</t>
  </si>
  <si>
    <t>ICHIFE-084/2024</t>
  </si>
  <si>
    <t>OP/15-24-27/2024 FAM/FISM/RECURSOS FISCALES/ 2024</t>
  </si>
  <si>
    <t>OP-293-2024</t>
  </si>
  <si>
    <t>SELLOS E INGENIERIA S. DE R. L. DE C. V.</t>
  </si>
  <si>
    <t>OP-294-2024</t>
  </si>
  <si>
    <t>OP-296-2024</t>
  </si>
  <si>
    <t>INGENIERIA Y CONSTRUCCIONES TRAK, S.A. DE C.V.</t>
  </si>
  <si>
    <t>ICHIFE-085/2024-R</t>
  </si>
  <si>
    <t>ICHIFE-086/2024-R</t>
  </si>
  <si>
    <t>OP-LP-PCA-001-2021</t>
  </si>
  <si>
    <t>DISEÑO EN ORDENAMIENTO TERRITORIAL S. de R.L de C.V</t>
  </si>
  <si>
    <t>143275</t>
  </si>
  <si>
    <t>MUNICIPIO BELISARIO DOMINGUEZ</t>
  </si>
  <si>
    <t>OP-295-2024</t>
  </si>
  <si>
    <t>ICHIFE-107/2024-R</t>
  </si>
  <si>
    <t>REFRIGERACIÓN Y CALEFACCIÓN AMBIENTAL, S.A. DE C.V</t>
  </si>
  <si>
    <t>ICHIFE-104/2024-R</t>
  </si>
  <si>
    <t>ING. ÁNGEL ALBERTO RAMÍREZ CARO</t>
  </si>
  <si>
    <t>DOPM-HABITAT-I3-ME010-2016</t>
  </si>
  <si>
    <t>CONSTRUCTORA RAKEAMI S.A. DE C.V.</t>
  </si>
  <si>
    <t>MUNICIPIO DE PARRAL</t>
  </si>
  <si>
    <t>16124</t>
  </si>
  <si>
    <t>OP-LP-PCA-007-2021</t>
  </si>
  <si>
    <t>OP-AD-PCA-027-2024</t>
  </si>
  <si>
    <t>ICHIFE-024/2024</t>
  </si>
  <si>
    <t>MARÍA ROSA BARRÓN LUJÁN</t>
  </si>
  <si>
    <t>ICHIFE-029/2024</t>
  </si>
  <si>
    <t>CABA CONSTRUCCIONES DE CHIHUAHUA, S.A. DE C.V.</t>
  </si>
  <si>
    <t>ICHIFE-063/2024</t>
  </si>
  <si>
    <t>LIC. BLANCA ESTELA NEVAREZ CERECERES</t>
  </si>
  <si>
    <t>ICHIFE-030/2024</t>
  </si>
  <si>
    <t>ING. OSCAR OMAR ANTÚNEZ PALACIOS</t>
  </si>
  <si>
    <t>ICHIFE-032/2024-R</t>
  </si>
  <si>
    <t>ICHIFE-109/2024-R</t>
  </si>
  <si>
    <t>GRUPO CONSTRUCTOR MONTAÑA BLANCA, S.A. DE C.V.</t>
  </si>
  <si>
    <t>DOPM-HABITAT-I3-ME016-2016</t>
  </si>
  <si>
    <t>CONSTRUCTORA Y SERVICIOS ATLAS DE PARRAL S.A. DE C.V.</t>
  </si>
  <si>
    <t>DOPM-HABITAT-I3-ME001-2016</t>
  </si>
  <si>
    <t>DOPM-HABITAT-I3-ME006-2016</t>
  </si>
  <si>
    <t>DOPM-HABITAT-I3-ME014-2016</t>
  </si>
  <si>
    <t>MAISON BIENES  RAÍCES S DE R.L. DE C.V.</t>
  </si>
  <si>
    <t>DOPM-HABITAT-I3-ME007-2016</t>
  </si>
  <si>
    <t>ING. JOSE ARANDA VALENCIA</t>
  </si>
  <si>
    <t>DOPM-HABITAT-I3-ME005-2016</t>
  </si>
  <si>
    <t>DOPM-HABITAT-I3-ME004-2016</t>
  </si>
  <si>
    <t>MAISON BIENES RAICES S. DE RL. DE C.V</t>
  </si>
  <si>
    <t>ICHIFE-102/2024</t>
  </si>
  <si>
    <t>DOPM-HABITAT-I3-ME015-2016</t>
  </si>
  <si>
    <t>DOPM-HABITAT-I3-ME019-2016</t>
  </si>
  <si>
    <t>ICHIFE-112/2024-R</t>
  </si>
  <si>
    <t>LERAU INGENIERIA  Y CONSTRUCCION, SA DE CV</t>
  </si>
  <si>
    <t>ICHIFE-110/2024-R</t>
  </si>
  <si>
    <t>CONSTRUCCIONES Y SERVICIOS GTG DE CHIHUAHUA S.A. DE C.V.</t>
  </si>
  <si>
    <t>ICHIFE-040/2024-R</t>
  </si>
  <si>
    <t>ICHIFE-042/2024-R</t>
  </si>
  <si>
    <t>REFRIGERACION Y CALEFACCION AMBIENTAL, SA DE CV</t>
  </si>
  <si>
    <t>ICHIFE-037/2024</t>
  </si>
  <si>
    <t>GRUPO CONSTRUCTOR MOMEMTUM RENOVA, S.A DE C.V.</t>
  </si>
  <si>
    <t>ICHIFE-038/2024</t>
  </si>
  <si>
    <t>ARQ. ALEJANDRO PAEZ FLORES</t>
  </si>
  <si>
    <t>ICHIFE-039/2024</t>
  </si>
  <si>
    <t>ING. GERARDO SANCHEZ VELASCO</t>
  </si>
  <si>
    <t>ICHIFE-044/2024</t>
  </si>
  <si>
    <t>STRABY PROYECTOS Y CONSTRUCCIÓN, S.A. DE C.V</t>
  </si>
  <si>
    <t>ICHIFE-043/2024</t>
  </si>
  <si>
    <t>SERGIO IVAN LOYA TERUEL</t>
  </si>
  <si>
    <t>ICHIFE-053/2024-R</t>
  </si>
  <si>
    <t>21200580-PR</t>
  </si>
  <si>
    <t>ING. HUMBERTO AUDE VENZOR</t>
  </si>
  <si>
    <t>154305</t>
  </si>
  <si>
    <t>MUNICIPIO DE LOPEZ</t>
  </si>
  <si>
    <t>138054</t>
  </si>
  <si>
    <t>municipio de matachi</t>
  </si>
  <si>
    <t>MMOP-AD-PIIPE 01/2025</t>
  </si>
  <si>
    <t>SOTO Y CUETO CONSTRUCCIONES S.A. DE C.V</t>
  </si>
  <si>
    <t>MMOP-AD-PIIPE 02/2025</t>
  </si>
  <si>
    <t>MMOP-AD-PIIPE 03/2025</t>
  </si>
  <si>
    <t>154524</t>
  </si>
  <si>
    <t>MUNICIPIO DE MORIS</t>
  </si>
  <si>
    <t>138056</t>
  </si>
  <si>
    <t>MUNICIPIO OCAMPO</t>
  </si>
  <si>
    <t>154368</t>
  </si>
  <si>
    <t>MUNICIPIO DE RIVA PALACIO</t>
  </si>
  <si>
    <t>152019</t>
  </si>
  <si>
    <t>MUNICIPIO ROSALES</t>
  </si>
  <si>
    <t>154307</t>
  </si>
  <si>
    <t>MUNICIPIO DE SAN FRANCISCO DEL ORO</t>
  </si>
  <si>
    <t>ICHIFE-016-2024</t>
  </si>
  <si>
    <t>EDIFICACIONES DE CHIHUAHUA, S.A. DE C.V.</t>
  </si>
  <si>
    <t>ICHIFE-022/2024</t>
  </si>
  <si>
    <t>ARQ. JUAN CARLOS RUÍZ RODRÍGUEZ,  EN ASOCIACIÓN CON LA PERSONA MORAL TNT CONSTRUCTORA, S.A. DE C.V</t>
  </si>
  <si>
    <t>ICHIFE-023/2024</t>
  </si>
  <si>
    <t>CONSTRUCCIONES Y OBRAS SAN PEDRO, S.A. DE C.V.</t>
  </si>
  <si>
    <t>ICHIFE-083/2024</t>
  </si>
  <si>
    <t>153151</t>
  </si>
  <si>
    <t>ICHIFE-090/2024-R</t>
  </si>
  <si>
    <t>ING. MANUEL ENRIQUE VALDEZ ALMEIDA</t>
  </si>
  <si>
    <t>ICHIFE-108/2024-R</t>
  </si>
  <si>
    <t>CONSTRUCCIONES E INGENIERIA PASO DEL NORTE, SA DE CV</t>
  </si>
  <si>
    <t>16176</t>
  </si>
  <si>
    <t>DOPM-HABITAT-I3-ME013-2016</t>
  </si>
  <si>
    <t>ICHIFE-097/2024</t>
  </si>
  <si>
    <t>ICHIFE-098/2024</t>
  </si>
  <si>
    <t>ICHIFE-099/2024</t>
  </si>
  <si>
    <t>DOPM-HABITAT-I3-ME002-2016</t>
  </si>
  <si>
    <t>ICHIFE-100/2024</t>
  </si>
  <si>
    <t>ICHIFE-101/2024</t>
  </si>
  <si>
    <t>DOPM-HABITAT-I3-ME008-2016</t>
  </si>
  <si>
    <t>ICHIFE-129/2024-R</t>
  </si>
  <si>
    <t>DOPM-HABITAT-I3-ME017-2016</t>
  </si>
  <si>
    <t>ICHIFE-103/2024</t>
  </si>
  <si>
    <t>ICHIFE-135/2024-R</t>
  </si>
  <si>
    <t>ICHIFE-136/2024-R</t>
  </si>
  <si>
    <t>ICHIFE-128/2024-R</t>
  </si>
  <si>
    <t>GRUPO CONSTRUCTOR MOMENTUM RENOVA, S.A. DE C.V.</t>
  </si>
  <si>
    <t>ICHIFE-114/2024-R</t>
  </si>
  <si>
    <t>CONSTRUCCIONES Y PROYECTOS RUEDA, S.A. DE C.V.</t>
  </si>
  <si>
    <t>OP2024-INV3REPUVE-168</t>
  </si>
  <si>
    <t>OSCAR JAVIER SOLIS VARGAS</t>
  </si>
  <si>
    <t>ICHIFE-113/2024-R</t>
  </si>
  <si>
    <t>ARQ. LUIS GERARDO NEGRETE HERNANDEZ</t>
  </si>
  <si>
    <t>ICHIFE-126/2024-R</t>
  </si>
  <si>
    <t>ICHIFE/ADQ/007/2024</t>
  </si>
  <si>
    <t>CENTRAL DE MATERIALES REWO, S.A.P.I. DE C.V.</t>
  </si>
  <si>
    <t>ICHIFE/ADQ/005/2024</t>
  </si>
  <si>
    <t>ILSE ARELI TORRES VÁZQUEZ</t>
  </si>
  <si>
    <t>OP2024-INV3REPUVE-170</t>
  </si>
  <si>
    <t>INGENIERIA Y CONSTRUCCIONES SAN ANTONIO S.A DE C.V.</t>
  </si>
  <si>
    <t>OP-287-2024</t>
  </si>
  <si>
    <t>CONSULTORES DE CONTROL Y SUPERVISIÓN S.C.</t>
  </si>
  <si>
    <t>MUNICIPIO DE JUÁREZ</t>
  </si>
  <si>
    <t>OP-15263</t>
  </si>
  <si>
    <t>C. Rafael Payan Lerma</t>
  </si>
  <si>
    <t>PRESIDENCIA MUNICIPAL DE MORELOS</t>
  </si>
  <si>
    <t>PAV03-PRAX-001-2024</t>
  </si>
  <si>
    <t>CONSTRUCTORA ELECTRICA FER</t>
  </si>
  <si>
    <t>PRAXEDIS G. GUERRERO</t>
  </si>
  <si>
    <t>ICHIFE-025/2024</t>
  </si>
  <si>
    <t>INSTITUTO CHIHUAHUENSE DE INFRAESTRUCTURA FISICA EDUCATVA</t>
  </si>
  <si>
    <t>NORTE PROMOCIONES, INMOBILIARIAS Y CONSTRUCCIONES, S.A DE C.V</t>
  </si>
  <si>
    <t>ICHIFE-028/2024</t>
  </si>
  <si>
    <t>ELYMAC CONSTRUCTORA, S.A DE C.V.</t>
  </si>
  <si>
    <t>ICHIFE-031-2024</t>
  </si>
  <si>
    <t>JOEL OSCAR ESPARZA GONZALEZ</t>
  </si>
  <si>
    <t>ICHIFE-033/2024</t>
  </si>
  <si>
    <t>CONSTRUCTORA AREN, S.A. DE C.V</t>
  </si>
  <si>
    <t>ICHIFE-041/2024</t>
  </si>
  <si>
    <t>MARIO LOERA JUAREZ</t>
  </si>
  <si>
    <t>OP-297-2024</t>
  </si>
  <si>
    <t>OP-289-2024</t>
  </si>
  <si>
    <t>ICHIFE-049/2024</t>
  </si>
  <si>
    <t>CONSTRUCTORA MILENIO , SA DE CV</t>
  </si>
  <si>
    <t>150401</t>
  </si>
  <si>
    <t>municipio de maguarichi</t>
  </si>
  <si>
    <t>OP-291-2024</t>
  </si>
  <si>
    <t>MERP EDIFICACIONES Y TERRACERIAS, S. A. DE C. V.</t>
  </si>
  <si>
    <t>ICHIFE-048/2024-R</t>
  </si>
  <si>
    <t>ING. OSCAR JAVIER SOLIS VARGAS</t>
  </si>
  <si>
    <t>ICHIFE-054/2024-R</t>
  </si>
  <si>
    <t>EUCA CORPORATIVO, S.A. DE C.V.</t>
  </si>
  <si>
    <t>MC-21702102-21702103-21702104-LP-2024</t>
  </si>
  <si>
    <t>FABIAN GAMBOA CHAVEZ</t>
  </si>
  <si>
    <t>MC-21702109-21702110-LP-2024</t>
  </si>
  <si>
    <t>UTCAM/AD/20/2024</t>
  </si>
  <si>
    <t>FESTO PNEUMATIC</t>
  </si>
  <si>
    <t>UNIVERSIDAD TECNOLÓGICA DE CAMARGO</t>
  </si>
  <si>
    <t>UTCAM/AD/19/2024</t>
  </si>
  <si>
    <t>L UIS MAN UE L DURAN CH AVE Z</t>
  </si>
  <si>
    <t>AER-ADENDA-AD-19-2024</t>
  </si>
  <si>
    <t>LUIS MANUEL DURAN CHAVEZ</t>
  </si>
  <si>
    <t>OP/12-24-27/2024 FAISM 2024</t>
  </si>
  <si>
    <t>MARIO ALBERTO FIERRO MUÑOZ</t>
  </si>
  <si>
    <t>OP-298-2024</t>
  </si>
  <si>
    <t>UTP/ITP/001/2025</t>
  </si>
  <si>
    <t>ICHIFE-057/2024</t>
  </si>
  <si>
    <t>GRUPO TICOSOM, S. DE R.L. DE C. V.</t>
  </si>
  <si>
    <t>OP2024-INVREPUVE-169</t>
  </si>
  <si>
    <t>ICHIFE-055/2024</t>
  </si>
  <si>
    <t>INGENIERIA Y CONSTRUCCION SAN ANTONIO, SA DE CV</t>
  </si>
  <si>
    <t>136858</t>
  </si>
  <si>
    <t>PRESIDENCIA MUNICIPAL DE CHINIPAS</t>
  </si>
  <si>
    <t>OP-27231147</t>
  </si>
  <si>
    <t>PRESIDENCIA MUNICIPAL DE GUACHOCHI</t>
  </si>
  <si>
    <t>133679</t>
  </si>
  <si>
    <t>PRESIDENCIA MUNICIPAL DE SANTA BARBARA</t>
  </si>
  <si>
    <t>21200581-PR</t>
  </si>
  <si>
    <t>21200582-PR</t>
  </si>
  <si>
    <t>ICHIFE-066/2024-R</t>
  </si>
  <si>
    <t>CONSTRUCTORA INTEGRAL VALLEKAS, SA DE CV</t>
  </si>
  <si>
    <t>ICHIFE-067/2024-R</t>
  </si>
  <si>
    <t>DISEÑOS INTEGRALES, PLANEACIÓN E INGENIERIA APLICADA, S.A. DE C.V.</t>
  </si>
  <si>
    <t>ICHIFE-069/2024-R</t>
  </si>
  <si>
    <t>ICHIFE-071/2024</t>
  </si>
  <si>
    <t>028-2024-OP-LO-N23-JCAS-PROAGUA</t>
  </si>
  <si>
    <t>GRUPO CONSTRUCTOR LERAVI, S.A. DE C.V.</t>
  </si>
  <si>
    <t>ICHIFE-074/2024-R</t>
  </si>
  <si>
    <t>ICHIFE-130/2024-R</t>
  </si>
  <si>
    <t>ROJUA INGENIERÍA Y CONSTRUCCIÓN, S. DE R.L. DE C.V.</t>
  </si>
  <si>
    <t>ICHIFE-077/2024-R</t>
  </si>
  <si>
    <t>GRUPO CONSTRUCTOR MOMENTUM RENOVA, SA DE CV</t>
  </si>
  <si>
    <t>153281</t>
  </si>
  <si>
    <t>MUNICIPIO DE SAUCILLO</t>
  </si>
  <si>
    <t>153296</t>
  </si>
  <si>
    <t>ICHIFE-011/2024-R</t>
  </si>
  <si>
    <t>ICHIFE-012/2024-R</t>
  </si>
  <si>
    <t>ING. ANGEL ALBERTO RAMIREZ CARO</t>
  </si>
  <si>
    <t>ICHIFE-078/2024-R</t>
  </si>
  <si>
    <t>ICHIFE-087/2024</t>
  </si>
  <si>
    <t>OP/01-24-27/2024/PROGRAMA DE INVERSIÓN EN INFRAESTRUCTURA PÚBLICA ESTATAL 2024</t>
  </si>
  <si>
    <t>ICHIFE-165/2023-R</t>
  </si>
  <si>
    <t>M.D.E. IRVIN ALONSO RUIZ OROZCO</t>
  </si>
  <si>
    <t>ICHIFE-003/2025</t>
  </si>
  <si>
    <t>CONSTRUCCIONES Y SERVICIOS GTG DE CHIHUAHUA, S.A DE C.V.</t>
  </si>
  <si>
    <t>C/FAISM24013</t>
  </si>
  <si>
    <t>BRYADMI S.A DE C.V.</t>
  </si>
  <si>
    <t>MUNICIPIO DE GUADALUPE Y CALVO</t>
  </si>
  <si>
    <t>OP-611</t>
  </si>
  <si>
    <t>C. RENE DAVID RAMOS BREACH</t>
  </si>
  <si>
    <t>OP-612</t>
  </si>
  <si>
    <t>151038</t>
  </si>
  <si>
    <t>006/2024-P.S</t>
  </si>
  <si>
    <t>CONSTRUCTORA NORTE SUR S.A DE C.V</t>
  </si>
  <si>
    <t>COLEGIO DE BACHILLERES DEL ESTADO DE CHIHUAHUA</t>
  </si>
  <si>
    <t>IO-67-218-808052990-N-6-2024</t>
  </si>
  <si>
    <t>CONSTRUCTORA PEHEM S.A. DE C.V.</t>
  </si>
  <si>
    <t>MUNICIPIO DE OJINAGA</t>
  </si>
  <si>
    <t>IO-67-218-808052990-N-8-2024</t>
  </si>
  <si>
    <t>VALENTIN SANCHEZ SOTELO JR.</t>
  </si>
  <si>
    <t>IO-67-218-808052990-N-9-2024</t>
  </si>
  <si>
    <t>IO-67-218-808052990-N-11-2024</t>
  </si>
  <si>
    <t>CONSTRUCTORA PEWIS S.A. DE C.V.</t>
  </si>
  <si>
    <t>LO-67-218-808052990-N-13-2024</t>
  </si>
  <si>
    <t>LO-67-218-808052990-N-12-2024</t>
  </si>
  <si>
    <t>INDUSTRIA GRAVI STEEL DE CHIHUAHUA S.A. DE C.V.</t>
  </si>
  <si>
    <t>149498</t>
  </si>
  <si>
    <t>NO. 108/2024</t>
  </si>
  <si>
    <t>SANTA TERESA CONSTRUCCIONES S.A DE C.V.</t>
  </si>
  <si>
    <t>MUNICIPIO DE CHIHUAHUA</t>
  </si>
  <si>
    <t>NO. 109/2024</t>
  </si>
  <si>
    <t>INGENIERIA Y CONSTRUCCIONES TRAK SA D ECV</t>
  </si>
  <si>
    <t>NO. 155/2024</t>
  </si>
  <si>
    <t>MERP EDIFICACIONES Y TERRACERIAS SA DE CV</t>
  </si>
  <si>
    <t>NO. 156/2024</t>
  </si>
  <si>
    <t>APSA INGENIERIA SA DE CV</t>
  </si>
  <si>
    <t>LP31-2024</t>
  </si>
  <si>
    <t>CONSTRUCCIONES  Y PRODUCTOS AISLANTES, S.A. DE C.V.</t>
  </si>
  <si>
    <t>PRESIDENCIA MUNICIPAL DE BALLEZA</t>
  </si>
  <si>
    <t>LP27-2024</t>
  </si>
  <si>
    <t>LP02-2024</t>
  </si>
  <si>
    <t>150915</t>
  </si>
  <si>
    <t>PRESIDENCIA MUNICIPAL DE BATOPILAS</t>
  </si>
  <si>
    <t>ICHIFE-075/2021-R</t>
  </si>
  <si>
    <t>JOSE ARANDA VALENCIA</t>
  </si>
  <si>
    <t>UNIVERSIDAD TECNOLOGICA DE PARRAL</t>
  </si>
  <si>
    <t>LP28-2024</t>
  </si>
  <si>
    <t>NO. 153/2024</t>
  </si>
  <si>
    <t>DESANOVA SA DE CV</t>
  </si>
  <si>
    <t>UTP/047/2023</t>
  </si>
  <si>
    <t>GABRIEL ELI BARRON FRANCO</t>
  </si>
  <si>
    <t>UTP/048/2023</t>
  </si>
  <si>
    <t>FESTO PNEUMATIC S A</t>
  </si>
  <si>
    <t>UTP/046/2023</t>
  </si>
  <si>
    <t>EQUIPOS Y SERVICIOS PARA LABOIRATORIOS SA DE CV</t>
  </si>
  <si>
    <t>UTP/032/2024</t>
  </si>
  <si>
    <t>OSCAR ALONSO REYNOSA ARMENDARIZ</t>
  </si>
  <si>
    <t>007/2024-P.S</t>
  </si>
  <si>
    <t>005/2024-P.S</t>
  </si>
  <si>
    <t>ERASMO PEREA HERNANDEZ</t>
  </si>
  <si>
    <t>C/FAISM24006</t>
  </si>
  <si>
    <t>OP-512</t>
  </si>
  <si>
    <t>BRYADMI, S.A DE C.V.</t>
  </si>
  <si>
    <t>009/2024-P.S</t>
  </si>
  <si>
    <t>EMANUEL REVELES CORREA</t>
  </si>
  <si>
    <t>IO-67-218-808052990-N-4-2023</t>
  </si>
  <si>
    <t>148286</t>
  </si>
  <si>
    <t>148280</t>
  </si>
  <si>
    <t>LO-67-223-808021998-N-1-2025</t>
  </si>
  <si>
    <t>LO-67-223-808021998-N-3-2025</t>
  </si>
  <si>
    <t>MASTERFIBRA JAMPION DE MEXICO SA DE CV</t>
  </si>
  <si>
    <t>154365</t>
  </si>
  <si>
    <t>MUNICIPIO DR. BELISARIO DOMINGUEZ</t>
  </si>
  <si>
    <t>154225</t>
  </si>
  <si>
    <t>MUNICIPIO DE ASCENSION</t>
  </si>
  <si>
    <t>124453</t>
  </si>
  <si>
    <t>MUNICIPIO BOCOYNA</t>
  </si>
  <si>
    <t>124452</t>
  </si>
  <si>
    <t>152022</t>
  </si>
  <si>
    <t>MUNICIPIO CHINIPAS</t>
  </si>
  <si>
    <t>LO-67-223-808021998-N-2-2025</t>
  </si>
  <si>
    <t>ROBERTO CARLOS ALARCON LAZCANO</t>
  </si>
  <si>
    <t>154097</t>
  </si>
  <si>
    <t>MUNICIPIO DE GRAN MORELOS</t>
  </si>
  <si>
    <t>154389</t>
  </si>
  <si>
    <t>MJA651011UE2</t>
  </si>
  <si>
    <t>154390</t>
  </si>
  <si>
    <t>140511</t>
  </si>
  <si>
    <t>MUNICIPIO DE GUERRERO</t>
  </si>
  <si>
    <t>MC-21702121-LP-2025</t>
  </si>
  <si>
    <t>MAQUINAS FER  SA DE CV</t>
  </si>
  <si>
    <t>154137</t>
  </si>
  <si>
    <t>municipio de san francisco e borja</t>
  </si>
  <si>
    <t>138031</t>
  </si>
  <si>
    <t>MUNICIPIO LA CRUZ</t>
  </si>
  <si>
    <t>151615</t>
  </si>
  <si>
    <t>MUNICIPIO BUENAVENTURA</t>
  </si>
  <si>
    <t>151279</t>
  </si>
  <si>
    <t>MUNICIPIO CUSIHUIRIACHI</t>
  </si>
  <si>
    <t>154109</t>
  </si>
  <si>
    <t>municipio de madera</t>
  </si>
  <si>
    <t>PMB-20700826-PIIPE-2025</t>
  </si>
  <si>
    <t>Rafael Villescas Salinas</t>
  </si>
  <si>
    <t>Municipio Balleza</t>
  </si>
  <si>
    <t>138047</t>
  </si>
  <si>
    <t>MUNICIPIO DE GOMEZ FARIAS</t>
  </si>
  <si>
    <t>154484</t>
  </si>
  <si>
    <t>MUNICIPIO DE GUACHOCHI</t>
  </si>
  <si>
    <t>154412</t>
  </si>
  <si>
    <t>MUNICIPIO DE GUADALUPE</t>
  </si>
  <si>
    <t>154485</t>
  </si>
  <si>
    <t>152018</t>
  </si>
  <si>
    <t>MUNICIPIO URIQUE</t>
  </si>
  <si>
    <t>IO-67-218-808052990-N-7-2024</t>
  </si>
  <si>
    <t>NO. 107/2024</t>
  </si>
  <si>
    <t>APSA INGENIERIA SA DE C.V.</t>
  </si>
  <si>
    <t>NO. 124/2024</t>
  </si>
  <si>
    <t>CABA CONSTRUCCIONES DE CHIHUAHUA S.A DE C.V.</t>
  </si>
  <si>
    <t>NO. 157/2024</t>
  </si>
  <si>
    <t>CYP CRUZ SAENZ SA DE CV</t>
  </si>
  <si>
    <t>LP30-2024</t>
  </si>
  <si>
    <t>C/FAISM24010</t>
  </si>
  <si>
    <t>IO-67-218-808052990-N-10-2024</t>
  </si>
  <si>
    <t>148203</t>
  </si>
  <si>
    <t>ICHIFE-105/2024-R</t>
  </si>
  <si>
    <t>ICHIFE-075/2024-R</t>
  </si>
  <si>
    <t>ICHIFE-079/2024-R</t>
  </si>
  <si>
    <t>CONSTRUCTORA MILENIO, S.A. DE C.V.</t>
  </si>
  <si>
    <t>NO. 112/2024</t>
  </si>
  <si>
    <t>CONSTRUCTORA Y ARRENDADORA CENSOL SA DE CV</t>
  </si>
  <si>
    <t>ICHIFE-127/2024-R</t>
  </si>
  <si>
    <t>CONSTRUCCIONES Y OBRAS SAN PEDRO, S.A. DE C.V</t>
  </si>
  <si>
    <t>ICHIFE-095/2024-R</t>
  </si>
  <si>
    <t>ICHIFE-096/2024</t>
  </si>
  <si>
    <t>DOPM-HABITAT-I3-ME012-2016</t>
  </si>
  <si>
    <t>ICHIFE-134/2024-R</t>
  </si>
  <si>
    <t>ICHIFE-072/2024-R</t>
  </si>
  <si>
    <t>ICHIFE-092/2024-R</t>
  </si>
  <si>
    <t>CONSTRUCTOR EST, S.A. DE C.V.</t>
  </si>
  <si>
    <t>ICHIFE-111/2024-R</t>
  </si>
  <si>
    <t>ICHIFE-125/2024</t>
  </si>
  <si>
    <t>OP-157-2024-2</t>
  </si>
  <si>
    <t>ICHIFE-093/2024-R</t>
  </si>
  <si>
    <t>MC-21702111-21702112-IO-2024</t>
  </si>
  <si>
    <t>CONSTRUCCIONES NIRVANA SA DE CV</t>
  </si>
  <si>
    <t>148212</t>
  </si>
  <si>
    <t>PRESIDENTE MUNICIPAL DE GUACHOCHI</t>
  </si>
  <si>
    <t>ICHIFE-047/2024-R</t>
  </si>
  <si>
    <t>153144</t>
  </si>
  <si>
    <t>ICHIFE-132/2024-R</t>
  </si>
  <si>
    <t>MUNICIPIO DE SANTA BARBARA</t>
  </si>
  <si>
    <t>PRESIDENCIA MUNICIPAL DE JULIMES</t>
  </si>
  <si>
    <t>JORGE ARMANDO MORALES CANO</t>
  </si>
  <si>
    <t>MUNICIPIO DE SATEVO</t>
  </si>
  <si>
    <t>CONSTRUCTORA D.O.S. SA DE CV</t>
  </si>
  <si>
    <t>TECNOLOGICO NACIONAL DE MEXICO/INTITUTO TECNOLOGICO DE CHIHUAHUAII</t>
  </si>
  <si>
    <t>FRANCISCO MEDINA MEDINA</t>
  </si>
  <si>
    <t>MUNICIPIO DE ALLENDE</t>
  </si>
  <si>
    <t>MUNICIPIO DE JUAREZ</t>
  </si>
  <si>
    <t>MUNICIPIO DE ROSARIO</t>
  </si>
  <si>
    <t>MUNICIPIO DE MORELOS</t>
  </si>
  <si>
    <t>MUNICIPIO EL TULE</t>
  </si>
  <si>
    <t>HERMENEGILDO BUSTILLOS ESCALANTE</t>
  </si>
  <si>
    <t>MUNICIPIO DE CASAS GRANDES</t>
  </si>
  <si>
    <t>MUNICIPIO DE NONOAVA</t>
  </si>
  <si>
    <t>MUNICIPIO DE HUEJOTITAN</t>
  </si>
  <si>
    <t>INFORMES SOBRE EL EJERCICIO, DESTINO Y RESULTADOS OBTENIDOS DE LOS RECURSOS FEDERALES</t>
  </si>
  <si>
    <t>ENTIDAD: CHIHUAHUA</t>
  </si>
  <si>
    <t xml:space="preserve">1.DESTINO DEL GASTO    </t>
  </si>
  <si>
    <t>DETALLE DE PROYECTO</t>
  </si>
  <si>
    <t>AVANCE FINANCIERO</t>
  </si>
  <si>
    <t>TIPO DE RECURSO FUENTE 1</t>
  </si>
  <si>
    <t>TIPO DE RECURSO FUENTE 2</t>
  </si>
  <si>
    <t>TIPO DE RECURSO FUENTE 3</t>
  </si>
  <si>
    <t>RAMOS FUENTE 1</t>
  </si>
  <si>
    <t>RAMOS FUENTE 2</t>
  </si>
  <si>
    <t>RAMOS FUENTE 3</t>
  </si>
  <si>
    <t>PROGRAMA PRESUPUESTARIO FUENTE 1</t>
  </si>
  <si>
    <t>PROGRAMA PRESUPUESTARIO FUENTE 2</t>
  </si>
  <si>
    <t>PROGRAMA PRESUPUESTARIO FUENTE 3</t>
  </si>
  <si>
    <t>PROGRAMA ESTATAL O MUNICIPAL</t>
  </si>
  <si>
    <t>INSTITUCION EJECUTORA</t>
  </si>
  <si>
    <t>NUMERO PROYECTO</t>
  </si>
  <si>
    <t>MUNICIPIO RESPONSABLE</t>
  </si>
  <si>
    <t>APROBADO FUENTE  1</t>
  </si>
  <si>
    <t>APROBADO FUENTE  2</t>
  </si>
  <si>
    <t>APROBADO FUENTE  3</t>
  </si>
  <si>
    <t>MODIFICADO FUENTE 1</t>
  </si>
  <si>
    <t>MODIFICADO FUENTE  2</t>
  </si>
  <si>
    <t>MONTO GLOBAL APROBADO</t>
  </si>
  <si>
    <t>MONTO GLOBAL MODIFICADO</t>
  </si>
  <si>
    <t>CARPETA FOTOS</t>
  </si>
  <si>
    <t>OBSERVACIONES CAPTURISTA</t>
  </si>
  <si>
    <t>OBSERVACIONES REVISION</t>
  </si>
  <si>
    <t>FAM/FAIS municipal/GASOLINA Y DIESEL</t>
  </si>
  <si>
    <t>FAIS municipal/JUNTA MUNICIPAL DE AGUA Y/JUNTA CENTRAL DE AGUA Y S</t>
  </si>
  <si>
    <t>FAIS municipal/FAIS entidades</t>
  </si>
  <si>
    <t>FAIS municipal/INFRAESTRUCTURA EDUCATIVA</t>
  </si>
  <si>
    <t>FAM/FAIS municipal</t>
  </si>
  <si>
    <t>INFRAESTRUCTURA EDUCATIVA/FAIS municipal</t>
  </si>
  <si>
    <t>Programa Estatal/FAIS municipal</t>
  </si>
  <si>
    <t>-106.035802/-106.035801/-106.035803</t>
  </si>
  <si>
    <t>-106.13566/-106.13566/-106.13566</t>
  </si>
  <si>
    <t>-105.42540163/-105.42457/-105.42645459/-105.42663429/-105.43005982/-105.42646619</t>
  </si>
  <si>
    <t>-106.0993333/-106.09975/-106.0993611</t>
  </si>
  <si>
    <t>-106.146282/-106.148292/-106.147291</t>
  </si>
  <si>
    <t>28.66149/28.66149/28.66149</t>
  </si>
  <si>
    <t>28.58851/28.58849/28.5885</t>
  </si>
  <si>
    <t>28.42644853/28.42188598/28.42595779/28.42438208/28.42334926/28.41922193</t>
  </si>
  <si>
    <t>28.6808889/28.6817778/28.681944</t>
  </si>
  <si>
    <t>28.43046/28.64047/28.441471</t>
  </si>
  <si>
    <t>Metros lineales/Piezas</t>
  </si>
  <si>
    <t>Metros/Piezas</t>
  </si>
  <si>
    <t>373/9</t>
  </si>
  <si>
    <t>2023/250</t>
  </si>
  <si>
    <t>635/24</t>
  </si>
  <si>
    <t>3201/146</t>
  </si>
  <si>
    <t>1944/12</t>
  </si>
  <si>
    <t>1678.8/78</t>
  </si>
  <si>
    <t>184/2</t>
  </si>
  <si>
    <t>1360/150</t>
  </si>
  <si>
    <t>1/25</t>
  </si>
  <si>
    <t>2072/113</t>
  </si>
  <si>
    <t>1/9</t>
  </si>
  <si>
    <t>1/31</t>
  </si>
  <si>
    <t>2424.16/196</t>
  </si>
  <si>
    <t>480/10</t>
  </si>
  <si>
    <t>2176/196</t>
  </si>
  <si>
    <t>0/0</t>
  </si>
  <si>
    <t>100/100</t>
  </si>
  <si>
    <t>100/100/100</t>
  </si>
  <si>
    <t>CENTRAL DE MATERIALES REWO, S.A.P.I. DE C.V./ILSE ARELI TORRES VÁZQUEZ</t>
  </si>
  <si>
    <t>FESTO PNEUMATIC/L UIS MAN UE L DURAN CH AVE Z/LUIS MANUEL DURAN CHAVEZ</t>
  </si>
  <si>
    <t>GABRIEL ELI BARRON FRANCO/FESTO PNEUMATIC S A/EQUIPOS Y SERVICIOS PARA LABOIRATORIOS SA DE CV</t>
  </si>
  <si>
    <t>S048-Programa Hábitat</t>
  </si>
  <si>
    <t>1.DESTINO DEL GASTO</t>
  </si>
  <si>
    <t>CHH14160400830552</t>
  </si>
  <si>
    <t>11-Educación Pública</t>
  </si>
  <si>
    <t>U079-Programa de Expansión en la Oferta Educativa en Educación Media Superior y Superior</t>
  </si>
  <si>
    <t>C. ALDAMA #841 COL. CENTRO C.P 33130</t>
  </si>
  <si>
    <t>CHH00160200685914</t>
  </si>
  <si>
    <t>STAHL CONSTRUCCION SA DE CV</t>
  </si>
  <si>
    <t>Rehabilitacion De Camino Ranchito De Baez A Santa Inez Pie De La Cuesta - 120739</t>
  </si>
  <si>
    <t>120739</t>
  </si>
  <si>
    <t>Ranchito de Báez</t>
  </si>
  <si>
    <t>BRECHA TRAMO RANCHITO DE BAEZ  - PIE DE LA CUESTA  KILÓMETRO 0 + 0 INTERIOR SN EJIDO NINGUNO, 33400  RANCHITO DE BÁEZ, BATOPILAS CHIHUAHUA  ENTRE NINGUNO NINGUNO Y NINGUNO NINGUNO, NINGUNO NINGUNO DE BATOPILAS A SAN IGNACIO A RANCHITO DE BAEZ</t>
  </si>
  <si>
    <t>PMB-250653-2020</t>
  </si>
  <si>
    <t>MUNICIPIO DE BATOPILAS DE MANUEL GOMEZ MORIN</t>
  </si>
  <si>
    <t>{787481/proyecto_INICIO, 787481/proyecto_FIN, 787481/proyecto_PROCESO}</t>
  </si>
  <si>
    <t>{obs1: {observación:El municipio de Batopilas solicita cancelación ya que no cuenta con información oficio MBA-004-07/07/2025, trimestre:2.0, usuario:normadiazc, fecha:2025-07-08}}</t>
  </si>
  <si>
    <t>{ff1: {ciclo_recurso:2016, ramo:33, modalidad:I, prog_pres:4, tipo_recurso:FEDERALES (APORTACIONES, SUBSIDIOS Y CONVENIOS), monto:348000.0, modificado:0.0}}</t>
  </si>
  <si>
    <t>{geo1: {cve_municipio:8, localidad:345, direccion:BRECHA TRAMO RANCHITO DE BAEZ  - PIE DE LA CUESTA  KILÓMETRO 0 + 0 INTERIOR SN EJIDO NINGUNO, 33400  RANCHITO DE BÁEZ, BATOPILAS CHIHUAHUA  ENTRE NINGUNO NINGUNO Y NINGUNO NINGUNO, NINGUNO NINGUNO DE BATOPILAS A SAN IGNACIO A RANCHITO DE BAEZ, lon:-107.8968706, lat:26.60721078}}</t>
  </si>
  <si>
    <t>{ctto1: {tipo_obra:Obra, numero_contrato:PMB-250653-2020, contratista:STAHL CONSTRUCCIONES SA DE CV, convocante:MUNICIPIO DE BATOPILAS DE MANUEL GOMEZ MORIN, monto:348000.0, importe_modificado:348000.0}}</t>
  </si>
  <si>
    <t>CHH00160200724105</t>
  </si>
  <si>
    <t>Rehabilitacion De Camino Puerto De Fierro A Entronque Guadalupe - 128890</t>
  </si>
  <si>
    <t>128890</t>
  </si>
  <si>
    <t>Guadalupe Viejo</t>
  </si>
  <si>
    <t>CAMINO TRAMO PUERTA DE FIERRO  - ENTRONQUE GUADALUPE MARGEN DERECHO   KILÓMETRO 1 + 1 EJIDO NINGUNO, 00000  GUADALUPE VIEJO, BATOPILAS CHIHUAHUA  ENTRE NINGUNO NINGUNO Y NINGUNO NINGUNO, NINGUNO NINGUNO SE ENCUENTRA UBICADO APROXIMADAMENTE A 5 HRS DE</t>
  </si>
  <si>
    <t>{825672/proyecto_INICIO}</t>
  </si>
  <si>
    <t>{ff1: {ciclo_recurso:2016, ramo:33, modalidad:I, prog_pres:4, tipo_recurso:FEDERALES (APORTACIONES, SUBSIDIOS Y CONVENIOS), monto:139200.0, modificado:0.0}}</t>
  </si>
  <si>
    <t>{geo1: {cve_municipio:8, localidad:77, direccion:CAMINO TRAMO PUERTA DE FIERRO  - ENTRONQUE GUADALUPE MARGEN DERECHO   KILÓMETRO 1 + 1 EJIDO NINGUNO, 00000  GUADALUPE VIEJO, BATOPILAS CHIHUAHUA  ENTRE NINGUNO NINGUNO Y NINGUNO NINGUNO, NINGUNO NINGUNO SE ENCUENTRA UBICADO APROXIMADAMENTE A 5 HRS DE, lon:-107.8276214, lat:26.78162111}}</t>
  </si>
  <si>
    <t>CHH00160200707940</t>
  </si>
  <si>
    <t>BRITCO INGENIERIA Y CONSTRUCCIONES SA DE CV</t>
  </si>
  <si>
    <t>Construccion Del Sistema De Agua Potable En La Mesa De Guacayvo - 138970</t>
  </si>
  <si>
    <t>138970</t>
  </si>
  <si>
    <t>Guacayvo</t>
  </si>
  <si>
    <t>CAMINO TRAMO SIN NOMBRE  - SIN NOMBRE MARGEN DERECHO   KILÓMETRO 1 + 1 EJIDO NINGUNO, 00000  GUACAYVO, BATOPILAS CHIHUAHUA  ENTRE NINGUNO NINGUNO Y NINGUNO NINGUNO, NINGUNO NINGUNO SE ENCUENTRA UBICADO APROXIMADAMENTE A 2 HORAS DE LA CABECERA MUNICIP</t>
  </si>
  <si>
    <t>{809507/proyecto_INICIO}</t>
  </si>
  <si>
    <t>{ff1: {ciclo_recurso:2016, ramo:33, modalidad:I, prog_pres:4, tipo_recurso:FEDERALES (APORTACIONES, SUBSIDIOS Y CONVENIOS), monto:364564.2, modificado:0.0}}</t>
  </si>
  <si>
    <t>{geo1: {cve_municipio:8, localidad:76, direccion:CAMINO TRAMO SIN NOMBRE  - SIN NOMBRE MARGEN DERECHO   KILÓMETRO 1 + 1 EJIDO NINGUNO, 00000  GUACAYVO, BATOPILAS CHIHUAHUA  ENTRE NINGUNO NINGUNO Y NINGUNO NINGUNO, NINGUNO NINGUNO SE ENCUENTRA UBICADO APROXIMADAMENTE A 2 HORAS DE LA CABECERA MUNICIP, lon:-107.7769198, lat:27.12081794}}</t>
  </si>
  <si>
    <t>CHH00160200718497</t>
  </si>
  <si>
    <t>MUNICIPIO DE BATOPILAS</t>
  </si>
  <si>
    <t>Apertura De Camino Mesa De Buenavista  La Palma Primer Etapa - 138987</t>
  </si>
  <si>
    <t>138987</t>
  </si>
  <si>
    <t>Mesa de Buenavista</t>
  </si>
  <si>
    <t>CAMINO TRAMO SIN NOMBRE  - SIN NOMBRE MARGEN DERECHO   KILÓMETRO 1 + 1 EJIDO NINGUNO, 00000  MESA DE BUENAVISTA, BATOPILAS CHIHUAHUA  ENTRE NINGUNO NINGUNO Y NINGUNO NINGUNO, NINGUNO NINGUNO SE ENCUENTRA UBICADO APROXIMADAMENTE A 4 HRS DE LA CABECERA</t>
  </si>
  <si>
    <t>{820064/proyecto_INICIO, 820064/proyecto_FIN, 820064/proyecto_PROCESO}</t>
  </si>
  <si>
    <t>{ff1: {ciclo_recurso:2016, ramo:33, modalidad:I, prog_pres:4, tipo_recurso:FEDERALES (APORTACIONES, SUBSIDIOS Y CONVENIOS), monto:450000.0, modificado:0.0}}</t>
  </si>
  <si>
    <t>{geo1: {cve_municipio:8, localidad:353, direccion:CAMINO TRAMO SIN NOMBRE  - SIN NOMBRE MARGEN DERECHO   KILÓMETRO 1 + 1 EJIDO NINGUNO, 00000  MESA DE BUENAVISTA, BATOPILAS CHIHUAHUA  ENTRE NINGUNO NINGUNO Y NINGUNO NINGUNO, NINGUNO NINGUNO SE ENCUENTRA UBICADO APROXIMADAMENTE A 4 HRS DE LA CABECERA, lon:-107.9288729, lat:26.780998}}</t>
  </si>
  <si>
    <t>CHH00160200685940</t>
  </si>
  <si>
    <t>EJIDO YOQUIVO</t>
  </si>
  <si>
    <t>Rehabilitacion Camino Entronque Cachouiche A Cachouiche - 128887</t>
  </si>
  <si>
    <t>128887</t>
  </si>
  <si>
    <t>Cachoguichi</t>
  </si>
  <si>
    <t>CAMINO TRAMO ENTRONQUE CACHOUICHE   - CACHOUICHE MARGEN IZQUIERDO   KILÓMETRO 1 + 1 EJIDO NINGUNO, 00000  CACHOGUICHI, BATOPILAS CHIHUAHUA  ENTRE NINGUNO NINGUNO Y NINGUNO NINGUNO, NINGUNO NINGUNO SE ENCUENTRA UBICADO A PROXIMADAMENTE A 5 HRS DE LA C</t>
  </si>
  <si>
    <t>{787507/proyecto_INICIO}</t>
  </si>
  <si>
    <t>{obs1: {observación:El municipio de Batopilas solicita cancelación ya que no cuenta con información oficio MBA-004-07/07/2025, trimestre:2.0, usuario:normadiazc, fecha:2025-07-08}, obs2: {observación:El municipio de Batopilas solicita cancelación ya que no cuenta con información oficio MBA-004-07/07/2025, trimestre:2.0, usuario:normadiazc, fecha:2025-07-08}}</t>
  </si>
  <si>
    <t>{ff1: {ciclo_recurso:2016, ramo:33, modalidad:I, prog_pres:4, tipo_recurso:FEDERALES (APORTACIONES, SUBSIDIOS Y CONVENIOS), monto:174000.0, modificado:0.0}}</t>
  </si>
  <si>
    <t>{geo1: {cve_municipio:8, localidad:1278, direccion:CAMINO TRAMO ENTRONQUE CACHOUICHE   - CACHOUICHE MARGEN IZQUIERDO   KILÓMETRO 1 + 1 EJIDO NINGUNO, 00000  CACHOGUICHI, BATOPILAS CHIHUAHUA  ENTRE NINGUNO NINGUNO Y NINGUNO NINGUNO, NINGUNO NINGUNO SE ENCUENTRA UBICADO A PROXIMADAMENTE A 5 HRS DE LA C, lon:-107.6604802, lat:27.11263764}}</t>
  </si>
  <si>
    <t>CHH00160200707937</t>
  </si>
  <si>
    <t>PLASTIDUCTOS Y DERIVADOS SA DE CV</t>
  </si>
  <si>
    <t>Adquisicion De Tinacos - 138912</t>
  </si>
  <si>
    <t>138912</t>
  </si>
  <si>
    <t>Batopilas</t>
  </si>
  <si>
    <t>NINGUNOPUEBLO BATOPILAS, 33400  BATOPILAS, BATOPILAS CHIHUAHUA  ENTRE NINGUNO NINGUNO Y NINGUNO NINGUNO, NINGUNO NINGUNO CABECERA MUNICIPAL</t>
  </si>
  <si>
    <t>{809504/proyecto_INICIO}</t>
  </si>
  <si>
    <t>{ff1: {ciclo_recurso:2016, ramo:33, modalidad:I, prog_pres:4, tipo_recurso:FEDERALES (APORTACIONES, SUBSIDIOS Y CONVENIOS), monto:128313.4, modificado:0.0}}</t>
  </si>
  <si>
    <t>{geo1: {cve_municipio:8, localidad:1, direccion:NINGUNOPUEBLO BATOPILAS, 33400  BATOPILAS, BATOPILAS CHIHUAHUA  ENTRE NINGUNO NINGUNO Y NINGUNO NINGUNO, NINGUNO NINGUNO CABECERA MUNICIPAL, lon:-107.7396696, lat:27.02676155}}</t>
  </si>
  <si>
    <t>CHH00160200685980</t>
  </si>
  <si>
    <t>ALBA ELECTROCONSTRUCCIONES SA DE CV</t>
  </si>
  <si>
    <t>Construccion Ampliacion A Red Electrica San Jose De Valenzuela - 138929</t>
  </si>
  <si>
    <t>138929</t>
  </si>
  <si>
    <t>San José de Valenzuela</t>
  </si>
  <si>
    <t>CAMINO TRAMO SIN NOMBRE  - SIN NOMBRE MARGEN IZQUIERDO   KILÓMETRO 1 + 1 EJIDO NINGUNO, 00000  SAN JOSÉ DE VALENZUELA, BATOPILAS CHIHUAHUA  ENTRE NINGUNO NINGUNO Y NINGUNO NINGUNO, NINGUNO NINGUNO SE ENCUENTRA UBICADO APROXIMADAMENTE A 3 HRS DE LA CA</t>
  </si>
  <si>
    <t>{787547/proyecto_INICIO, 787547/proyecto_FIN, 787547/proyecto_PROCESO}</t>
  </si>
  <si>
    <t>{ff1: {ciclo_recurso:2016, ramo:33, modalidad:I, prog_pres:4, tipo_recurso:FEDERALES (APORTACIONES, SUBSIDIOS Y CONVENIOS), monto:146906.98, modificado:0.0}}</t>
  </si>
  <si>
    <t>{geo1: {cve_municipio:8, localidad:177, direccion:CAMINO TRAMO SIN NOMBRE  - SIN NOMBRE MARGEN IZQUIERDO   KILÓMETRO 1 + 1 EJIDO NINGUNO, 00000  SAN JOSÉ DE VALENZUELA, BATOPILAS CHIHUAHUA  ENTRE NINGUNO NINGUNO Y NINGUNO NINGUNO, NINGUNO NINGUNO SE ENCUENTRA UBICADO APROXIMADAMENTE A 3 HRS DE LA CA, lon:-107.7311054, lat:26.92723012}}</t>
  </si>
  <si>
    <t>CHH00160200702371</t>
  </si>
  <si>
    <t>Construccion De Red De Distribucion De Agua Potable En La Comunidad Del Refugio - 122767</t>
  </si>
  <si>
    <t>122767</t>
  </si>
  <si>
    <t>El Refugio (Ranchería)</t>
  </si>
  <si>
    <t>CAMINO TRAMO EL REFUGIO  - EL REFUGIO MARGEN DERECHO   KILÓMETRO 1 + 1 EJIDO NINGUNO, 00000  EL REFUGIO (RANCHERÍA), BATOPILAS CHIHUAHUA  ENTRE NINGUNO NINGUNO Y NINGUNO NINGUNO, NINGUNO NINGUNO SE ENCUENTRA UBICADO A PROXIMADAMENTE A 5 HRS DE LA CAB</t>
  </si>
  <si>
    <t>{803938/proyecto_INICIO}</t>
  </si>
  <si>
    <t>{ff1: {ciclo_recurso:2016, ramo:33, modalidad:I, prog_pres:4, tipo_recurso:FEDERALES (APORTACIONES, SUBSIDIOS Y CONVENIOS), monto:1543431.59, modificado:0.0}}</t>
  </si>
  <si>
    <t>{geo1: {cve_municipio:8, localidad:159, direccion:CAMINO TRAMO EL REFUGIO  - EL REFUGIO MARGEN DERECHO   KILÓMETRO 1 + 1 EJIDO NINGUNO, 00000  EL REFUGIO (RANCHERÍA), BATOPILAS CHIHUAHUA  ENTRE NINGUNO NINGUNO Y NINGUNO NINGUNO, NINGUNO NINGUNO SE ENCUENTRA UBICADO A PROXIMADAMENTE A 5 HRS DE LA CAB, lon:-107.8967986, lat:26.60900624}}</t>
  </si>
  <si>
    <t>CHH00160200724107</t>
  </si>
  <si>
    <t>Construccion De La Red De Distribucion Electrica Puerto De San Juan - 138952</t>
  </si>
  <si>
    <t>138952</t>
  </si>
  <si>
    <t>Puerto de San Juan</t>
  </si>
  <si>
    <t>CAMINO TRAMO SIN NOMBRE  - SIN NOMBRE MARGEN IZQUIERDO   KILÓMETRO 1 + 1 EJIDO NINGUNO, 00000  PUERTO DE SAN JUAN, BATOPILAS CHIHUAHUA  ENTRE NINGUNO NINGUNO Y NINGUNO NINGUNO, NINGUNO NINGUNO SE ENCUENTRA UBICADO APROXIMADAMENTE A 2 HRS DE LA CABECE</t>
  </si>
  <si>
    <t>{825674/proyecto_INICIO}</t>
  </si>
  <si>
    <t>{ff1: {ciclo_recurso:2016, ramo:33, modalidad:I, prog_pres:4, tipo_recurso:FEDERALES (APORTACIONES, SUBSIDIOS Y CONVENIOS), monto:502776.27, modificado:0.0}}</t>
  </si>
  <si>
    <t>{geo1: {cve_municipio:8, localidad:634, direccion:CAMINO TRAMO SIN NOMBRE  - SIN NOMBRE MARGEN IZQUIERDO   KILÓMETRO 1 + 1 EJIDO NINGUNO, 00000  PUERTO DE SAN JUAN, BATOPILAS CHIHUAHUA  ENTRE NINGUNO NINGUNO Y NINGUNO NINGUNO, NINGUNO NINGUNO SE ENCUENTRA UBICADO APROXIMADAMENTE A 2 HRS DE LA CABECE, lon:-107.8779804, lat:26.67205779}}</t>
  </si>
  <si>
    <t>CHH00160200707941</t>
  </si>
  <si>
    <t>Apertura De Camino Santa Rosa Vinata Vieja Segunda Etapa - 138981</t>
  </si>
  <si>
    <t>138981</t>
  </si>
  <si>
    <t>Vinata Vieja</t>
  </si>
  <si>
    <t>CAMINO TRAMO SIN NOMBRES  - SIN NOMBRE MARGEN DERECHO   KILÓMETRO 1 + 1 EJIDO NINGUNO, 00000  VINATA VIEJA, BATOPILAS CHIHUAHUA  ENTRE NINGUNO NINGUNO Y NINGUNO NINGUNO, NINGUNO NINGUNO SE ENCUENTRA UBICADO APROXIMADAMENTE A 3 HRS DE LA CABECERA MUNI</t>
  </si>
  <si>
    <t>{809508/proyecto_INICIO}</t>
  </si>
  <si>
    <t>{ff1: {ciclo_recurso:2016, ramo:33, modalidad:I, prog_pres:4, tipo_recurso:FEDERALES (APORTACIONES, SUBSIDIOS Y CONVENIOS), monto:1270347.21, modificado:0.0}}</t>
  </si>
  <si>
    <t>{geo1: {cve_municipio:8, localidad:426, direccion:CAMINO TRAMO SIN NOMBRES  - SIN NOMBRE MARGEN DERECHO   KILÓMETRO 1 + 1 EJIDO NINGUNO, 00000  VINATA VIEJA, BATOPILAS CHIHUAHUA  ENTRE NINGUNO NINGUNO Y NINGUNO NINGUNO, NINGUNO NINGUNO SE ENCUENTRA UBICADO APROXIMADAMENTE A 3 HRS DE LA CABECERA MUNI, lon:-107.8315198, lat:27.04301674}}</t>
  </si>
  <si>
    <t>CHH00160200696921</t>
  </si>
  <si>
    <t>Rehabilitacion De Camino De Entroque A Guadalupe A San Jose De Colimas - 128894</t>
  </si>
  <si>
    <t>128894</t>
  </si>
  <si>
    <t>San José de Colima</t>
  </si>
  <si>
    <t>CAMINO TRAMO ENTRONQUE DE GUADALUPE  - SAN JOSE DE COLIMAS MARGEN DERECHO   KILÓMETRO 1 + 1 EJIDO NINGUNO, 00000  SAN JOSÉ DE COLIMA, BATOPILAS CHIHUAHUA  ENTRE NINGUNO NINGUNO Y NINGUNO NINGUNO, NINGUNO NINGUNO SE ENCUENTRA UBICADO APROXIMADAMENTE A</t>
  </si>
  <si>
    <t>{798488/proyecto_INICIO}</t>
  </si>
  <si>
    <t>{ff1: {ciclo_recurso:2016, ramo:33, modalidad:I, prog_pres:4, tipo_recurso:FEDERALES (APORTACIONES, SUBSIDIOS Y CONVENIOS), monto:232000.0, modificado:0.0}}</t>
  </si>
  <si>
    <t>{geo1: {cve_municipio:8, localidad:179, direccion:CAMINO TRAMO ENTRONQUE DE GUADALUPE  - SAN JOSE DE COLIMAS MARGEN DERECHO   KILÓMETRO 1 + 1 EJIDO NINGUNO, 00000  SAN JOSÉ DE COLIMA, BATOPILAS CHIHUAHUA  ENTRE NINGUNO NINGUNO Y NINGUNO NINGUNO, NINGUNO NINGUNO SE ENCUENTRA UBICADO APROXIMADAMENTE A, lon:-107.8447888, lat:26.79894727}}</t>
  </si>
  <si>
    <t>CHH00160200702307</t>
  </si>
  <si>
    <t>SERVICIOS TECNICOS FORESTALES</t>
  </si>
  <si>
    <t>Varias Electrificaciones Cfe Seguimiento Atorizaciones De Impacto Ambiental - 138906</t>
  </si>
  <si>
    <t>138906</t>
  </si>
  <si>
    <t>Las Breas</t>
  </si>
  <si>
    <t>CAMINO TRAMO SIN NOMBRE  - SIN NOMBRE MARGEN DERECHO   KILÓMETRO 1 + 1 EJIDO NINGUNO, 00000  LAS BREAS, BATOPILAS CHIHUAHUA  ENTRE NINGUNO NINGUNO Y NINGUNO NINGUNO, NINGUNO NINGUNO SON VARIAS LOCALIDADES</t>
  </si>
  <si>
    <t>{803874/proyecto_INICIO}</t>
  </si>
  <si>
    <t>{ff1: {ciclo_recurso:2016, ramo:33, modalidad:I, prog_pres:4, tipo_recurso:FEDERALES (APORTACIONES, SUBSIDIOS Y CONVENIOS), monto:955839.0, modificado:0.0}}</t>
  </si>
  <si>
    <t>{geo1: {cve_municipio:8, localidad:21, direccion:CAMINO TRAMO SIN NOMBRE  - SIN NOMBRE MARGEN DERECHO   KILÓMETRO 1 + 1 EJIDO NINGUNO, 00000  LAS BREAS, BATOPILAS CHIHUAHUA  ENTRE NINGUNO NINGUNO Y NINGUNO NINGUNO, NINGUNO NINGUNO SON VARIAS LOCALIDADES, lon:-107.9925034, lat:26.75341129}}</t>
  </si>
  <si>
    <t>CHH00160200718500</t>
  </si>
  <si>
    <t>Construccion De Sistema De Agua Potable Para Beneficiar A La Localidad De Cordon Colorado - 138963</t>
  </si>
  <si>
    <t>138963</t>
  </si>
  <si>
    <t>Cordón Colorado</t>
  </si>
  <si>
    <t>CAMINO TRAMO SIN NOMBRE  - SIN NOMBRE MARGEN DERECHO   KILÓMETRO 1 + 1 EJIDO NINGUNO, 00000  CORDÓN COLORADO, BATOPILAS CHIHUAHUA  ENTRE NINGUNO NINGUNO Y NINGUNO NINGUNO, NINGUNO NINGUNO SE ENCUENTRA UBICADO APROXIMADAMENTE A 4 HRS DE LA CABECERA MU</t>
  </si>
  <si>
    <t>{820067/proyecto_INICIO}</t>
  </si>
  <si>
    <t>{ff1: {ciclo_recurso:2016, ramo:33, modalidad:I, prog_pres:4, tipo_recurso:FEDERALES (APORTACIONES, SUBSIDIOS Y CONVENIOS), monto:2478166.64, modificado:0.0}}</t>
  </si>
  <si>
    <t>{geo1: {cve_municipio:8, localidad:792, direccion:CAMINO TRAMO SIN NOMBRE  - SIN NOMBRE MARGEN DERECHO   KILÓMETRO 1 + 1 EJIDO NINGUNO, 00000  CORDÓN COLORADO, BATOPILAS CHIHUAHUA  ENTRE NINGUNO NINGUNO Y NINGUNO NINGUNO, NINGUNO NINGUNO SE ENCUENTRA UBICADO APROXIMADAMENTE A 4 HRS DE LA CABECERA MU, lon:-107.5625448, lat:26.86870695}}</t>
  </si>
  <si>
    <t>CHH00160200691447</t>
  </si>
  <si>
    <t>Construccion De Sistema Integral De Agua Potable En La Localidad De San Jose De Colimas - 122768</t>
  </si>
  <si>
    <t>122768</t>
  </si>
  <si>
    <t>CAMINO TRAMO SAN JOSE DE COLIMAS  - SAN JOSE DE COLIMAS MARGEN DERECHO   KILÓMETRO 1 + 1 EJIDO NINGUNO, 00000  SAN JOSÉ DE COLIMA, BATOPILAS CHIHUAHUA  ENTRE NINGUNO NINGUNO Y NINGUNO NINGUNO, NINGUNO NINGUNO SE ENCUENTRA UBICADO APROXIMADAMENTE A 3</t>
  </si>
  <si>
    <t>{793014/proyecto_INICIO}</t>
  </si>
  <si>
    <t>{ff1: {ciclo_recurso:2016, ramo:33, modalidad:I, prog_pres:4, tipo_recurso:FEDERALES (APORTACIONES, SUBSIDIOS Y CONVENIOS), monto:5996519.54, modificado:0.0}}</t>
  </si>
  <si>
    <t>{geo1: {cve_municipio:8, localidad:179, direccion:CAMINO TRAMO SAN JOSE DE COLIMAS  - SAN JOSE DE COLIMAS MARGEN DERECHO   KILÓMETRO 1 + 1 EJIDO NINGUNO, 00000  SAN JOSÉ DE COLIMA, BATOPILAS CHIHUAHUA  ENTRE NINGUNO NINGUNO Y NINGUNO NINGUNO, NINGUNO NINGUNO SE ENCUENTRA UBICADO APROXIMADAMENTE A 3 , lon:-107.8406689, lat:26.79894727}}</t>
  </si>
  <si>
    <t>CHH00160200707916</t>
  </si>
  <si>
    <t>Apertura De Camino Puerto Del Yerbañiz Barranco De La Yerba - 138994</t>
  </si>
  <si>
    <t>138994</t>
  </si>
  <si>
    <t>El Barranco</t>
  </si>
  <si>
    <t>CAMINO TRAMO SIN NOMBRE  - SIN NOMBRE MARGEN DERECHO   KILÓMETRO 1 + 1 EJIDO NINGUNO, 00000  EL BARRANCO, BATOPILAS CHIHUAHUA  ENTRE NINGUNO NINGUNO Y NINGUNO NINGUNO, NINGUNO NINGUNO SE ENCUENTRA UBICADO APROXIMADAMENTE A 4 HRS DE LA CABECERA MUNICI</t>
  </si>
  <si>
    <t>{809483/proyecto_INICIO}</t>
  </si>
  <si>
    <t>{ff1: {ciclo_recurso:2016, ramo:33, modalidad:I, prog_pres:4, tipo_recurso:FEDERALES (APORTACIONES, SUBSIDIOS Y CONVENIOS), monto:100000.0, modificado:0.0}}</t>
  </si>
  <si>
    <t>{geo1: {cve_municipio:8, localidad:1127, direccion:CAMINO TRAMO SIN NOMBRE  - SIN NOMBRE MARGEN DERECHO   KILÓMETRO 1 + 1 EJIDO NINGUNO, 00000  EL BARRANCO, BATOPILAS CHIHUAHUA  ENTRE NINGUNO NINGUNO Y NINGUNO NINGUNO, NINGUNO NINGUNO SE ENCUENTRA UBICADO APROXIMADAMENTE A 4 HRS DE LA CABECERA MUNICI, lon:-107.8265024, lat:27.03048022}}</t>
  </si>
  <si>
    <t>CHH00160200724106</t>
  </si>
  <si>
    <t>Construccion De La Red De Distribucion Electrica Los Algodones - 138935</t>
  </si>
  <si>
    <t>138935</t>
  </si>
  <si>
    <t>Los Algodones</t>
  </si>
  <si>
    <t>CAMINO TRAMO SIN NOMBRE  - SIN NOMBRE MARGEN DERECHO   KILÓMETRO 1 + 1 NINGUNO NINGUNO, 00000  LOS ALGODONES, BATOPILAS CHIHUAHUA  ENTRE NINGUNO NINGUNO Y NINGUNO NINGUNO, NINGUNO NINGUNO SE ENCUENTRA UBICADO APROXIMADAMENTE A TREINTA MINUTOS DE LA C</t>
  </si>
  <si>
    <t>{825673/proyecto_INICIO}</t>
  </si>
  <si>
    <t>{obs1: {observación:El municipio de Batopilas solicita cancelación ya que no cuenta con información oficio MBA-004-07/07/2025, trimestre:2.0, usuario:normadiazc, fecha:2025-07-08}, obs2: {observación:El municipio de Batopilas solicita cancelación ya que no cuenta con información oficio MBA-004-07/07/2025, trimestre:2.0, usuario:normadiazc, fecha:2025-07-08}, obs3: {observación:El municipio de Batopilas solicita cancelación ya que no cuenta con información oficio MBA-004-07/07/2025, trimestre:2.0, usuario:normadiazc, fecha:2025-07-08}}</t>
  </si>
  <si>
    <t>{ff1: {ciclo_recurso:2016, ramo:33, modalidad:I, prog_pres:4, tipo_recurso:FEDERALES (APORTACIONES, SUBSIDIOS Y CONVENIOS), monto:422092.09, modificado:0.0}}</t>
  </si>
  <si>
    <t>{geo1: {cve_municipio:8, localidad:430, direccion:CAMINO TRAMO SIN NOMBRE  - SIN NOMBRE MARGEN DERECHO   KILÓMETRO 1 + 1 NINGUNO NINGUNO, 00000  LOS ALGODONES, BATOPILAS CHIHUAHUA  ENTRE NINGUNO NINGUNO Y NINGUNO NINGUNO, NINGUNO NINGUNO SE ENCUENTRA UBICADO APROXIMADAMENTE A TREINTA MINUTOS DE LA C, lon:-107.6888792, lat:27.09470319}}</t>
  </si>
  <si>
    <t>CHH00160200696850</t>
  </si>
  <si>
    <t>Rehabilitacion De Camino A San Jose De Colimas A La Caña - 128896</t>
  </si>
  <si>
    <t>128896</t>
  </si>
  <si>
    <t>La Caña</t>
  </si>
  <si>
    <t>CAMINO TRAMO SAN JOSE DE COLIMAS  - LA CAÑA MARGEN DERECHO   KILÓMETRO 1 + 1 EJIDO NINGUNO, 00000  LA CAÑA, BATOPILAS CHIHUAHUA  ENTRE NINGUNO NINGUNO Y NINGUNO NINGUNO, NINGUNO NINGUNO SE ENCUENTRA UBICADO APROXIMADAMENTE A 4 HRS Y MEDIA DE LA CABEC</t>
  </si>
  <si>
    <t>{798417/proyecto_INICIO}</t>
  </si>
  <si>
    <t>{ff1: {ciclo_recurso:2016, ramo:33, modalidad:I, prog_pres:4, tipo_recurso:FEDERALES (APORTACIONES, SUBSIDIOS Y CONVENIOS), monto:290000.0, modificado:0.0}}</t>
  </si>
  <si>
    <t>{geo1: {cve_municipio:8, localidad:392, direccion:CAMINO TRAMO SAN JOSE DE COLIMAS  - LA CAÑA MARGEN DERECHO   KILÓMETRO 1 + 1 EJIDO NINGUNO, 00000  LA CAÑA, BATOPILAS CHIHUAHUA  ENTRE NINGUNO NINGUNO Y NINGUNO NINGUNO, NINGUNO NINGUNO SE ENCUENTRA UBICADO APROXIMADAMENTE A 4 HRS Y MEDIA DE LA CABEC, lon:-107.8220109, lat:26.7597792}}</t>
  </si>
  <si>
    <t>CHH00160200724091</t>
  </si>
  <si>
    <t>Construccion De La Red De Distribucion Electrica Arroyo De Santiago - 138938</t>
  </si>
  <si>
    <t>138938</t>
  </si>
  <si>
    <t>Arroyo de Santiago</t>
  </si>
  <si>
    <t>BRECHA TRAMO SIN NOMBRE  - SIN NOMBRE MARGEN IZQUIERDO   KILÓMETRO 1 + 1 RANCHO NINGUNO, 00000  ARROYO DE SANTIAGO, BATOPILAS CHIHUAHUA  ENTRE NINGUNO NINGUNO Y NINGUNO NINGUNO, NINGUNO NINGUNO SE ENCUETRA UBICADO APROXIMADAMENTE A 20 MINUTOS DE LA C</t>
  </si>
  <si>
    <t>{825658/proyecto_INICIO}</t>
  </si>
  <si>
    <t>{ff1: {ciclo_recurso:2016, ramo:33, modalidad:I, prog_pres:4, tipo_recurso:FEDERALES (APORTACIONES, SUBSIDIOS Y CONVENIOS), monto:1077425.24, modificado:0.0}}</t>
  </si>
  <si>
    <t>{geo1: {cve_municipio:8, localidad:1017, direccion:BRECHA TRAMO SIN NOMBRE  - SIN NOMBRE MARGEN IZQUIERDO   KILÓMETRO 1 + 1 RANCHO NINGUNO, 00000  ARROYO DE SANTIAGO, BATOPILAS CHIHUAHUA  ENTRE NINGUNO NINGUNO Y NINGUNO NINGUNO, NINGUNO NINGUNO SE ENCUETRA UBICADO APROXIMADAMENTE A 20 MINUTOS DE LA C, lon:-107.6927814, lat:27.066122}}</t>
  </si>
  <si>
    <t>CHH00160200702372</t>
  </si>
  <si>
    <t>Rehabilitacion De Camino Entronque A Santa Inez A Cerro Prieto A La Tierra Larga - 121753</t>
  </si>
  <si>
    <t>121753</t>
  </si>
  <si>
    <t>Santa Inés</t>
  </si>
  <si>
    <t>CAMINO TRAMO SIN NOMBRE  - SIN NOMBRE MARGEN IZQUIERDO   KILÓMETRO 1 + 1 EJIDO NINGUNO, 00000  SANTA INÉS, BATOPILAS CHIHUAHUA  ENTRE NINGUNO NINGUNO Y NINGUNO NINGUNO, NINGUNO NINGUNO SE ENCUENTRA UBICADO APROXIMADAMENTE A 5 HRS DE LA CABECERA MUNIC</t>
  </si>
  <si>
    <t>{803939/proyecto_INICIO}</t>
  </si>
  <si>
    <t>{geo1: {cve_municipio:8, localidad:186, direccion:CAMINO TRAMO SIN NOMBRE  - SIN NOMBRE MARGEN IZQUIERDO   KILÓMETRO 1 + 1 EJIDO NINGUNO, 00000  SANTA INÉS, BATOPILAS CHIHUAHUA  ENTRE NINGUNO NINGUNO Y NINGUNO NINGUNO, NINGUNO NINGUNO SE ENCUENTRA UBICADO APROXIMADAMENTE A 5 HRS DE LA CABECERA MUNIC, lon:-107.893772, lat:26.66759038}}</t>
  </si>
  <si>
    <t>CHH00160200685916</t>
  </si>
  <si>
    <t>ALBA ELECTROCONSTRUCCIONES</t>
  </si>
  <si>
    <t>Construccion Linea De Distribucion Y Red De Distribucion Electrica Loreto - 138902</t>
  </si>
  <si>
    <t>138902</t>
  </si>
  <si>
    <t>Loreto</t>
  </si>
  <si>
    <t>CAMINO TRAMO LORETO  - LORETO MARGEN DERECHO   KILÓMETRO 1 + 1 EJIDO NINGUNO, 00000  LORETO, BATOPILAS CHIHUAHUA  ENTRE NINGUNO NINGUNO Y NINGUNO NINGUNO, NINGUNO NINGUNO SE ENCUENTRA UBICADO COLINDANDO CON EL MUNICIPIO DE MORELOS</t>
  </si>
  <si>
    <t>{787483/proyecto_INICIO}</t>
  </si>
  <si>
    <t>{ff1: {ciclo_recurso:2016, ramo:33, modalidad:I, prog_pres:4, tipo_recurso:FEDERALES (APORTACIONES, SUBSIDIOS Y CONVENIOS), monto:1262070.34, modificado:0.0}}</t>
  </si>
  <si>
    <t>{geo1: {cve_municipio:8, localidad:651, direccion:CAMINO TRAMO LORETO  - LORETO MARGEN DERECHO   KILÓMETRO 1 + 1 EJIDO NINGUNO, 00000  LORETO, BATOPILAS CHIHUAHUA  ENTRE NINGUNO NINGUNO Y NINGUNO NINGUNO, NINGUNO NINGUNO SE ENCUENTRA UBICADO COLINDANDO CON EL MUNICIPIO DE MORELOS, lon:-107.7090027, lat:26.79310582}}</t>
  </si>
  <si>
    <t>{obs1: {observación:revisar importes de recaudado hasta pagado, trimestre:2.0, usuario:elizzetthadrianos, fecha:2025-07-17}, obs2: {observación:revisar importes de recaudado hasta pagado, trimestre:2.0, usuario:elizzetthadrianos, fecha:2025-07-17}, obs3: {observación:revisar importes de recaudado hasta pagado, trimestre:2.0, usuario:elizzetthadrianos, fecha:2025-07-17}, obs4: {observación:revisar importes de recaudado hasta pagado, trimestre:2.0, usuario:elizzetthadrianos, fecha:2025-07-17}}</t>
  </si>
  <si>
    <t>CHH00170200857541</t>
  </si>
  <si>
    <t>/Programa Estatal</t>
  </si>
  <si>
    <t>Construccion De Sistema De Agua Potable Ii Etapa Localidad Guacayvo - 71748</t>
  </si>
  <si>
    <t>71748</t>
  </si>
  <si>
    <t>PUEBLO ,  GUACAYVO, BATOPILAS CHIHUAHUA ,  LOCALIZACION EN LOCALIDAD DE GUACAYVO MUNICIPIO DE BATOPILAS, EN EL ESTADO DE CHIHUAHUA</t>
  </si>
  <si>
    <t>{966557/proyecto_INICIO}</t>
  </si>
  <si>
    <t>{ff1: {ciclo_recurso:2017, ramo:33, modalidad:I, prog_pres:4, tipo_recurso:FEDERALES (APORTACIONES, SUBSIDIOS Y CONVENIOS), monto:440160.23, modificado:0.0}, ff2: {ciclo_recurso:2017, tipo_recurso:ESTATAL, prog_estatal_mun:Programa Estatal, monto:312715.88, modificado:0.0}}</t>
  </si>
  <si>
    <t>{geo1: {cve_municipio:8, localidad:76, direccion:PUEBLO ,  GUACAYVO, BATOPILAS CHIHUAHUA ,  LOCALIZACION EN LOCALIDAD DE GUACAYVO MUNICIPIO DE BATOPILAS, EN EL ESTADO DE CHIHUAHUA, lon:-107.7680844, lat:27.13244172}}</t>
  </si>
  <si>
    <t>CHH00170400979083</t>
  </si>
  <si>
    <t>Construccion De Dispensario Medico En La Localidad De El Rodeo - 293657</t>
  </si>
  <si>
    <t>293657</t>
  </si>
  <si>
    <t>El Rodeo</t>
  </si>
  <si>
    <t>PUEBLO , 00000 EL RODEO, BATOPILAS CHIHUAHUA, EL RODEO BATOPILAS, CHIHUAHUA</t>
  </si>
  <si>
    <t>{1114163/proyecto_INICIO}</t>
  </si>
  <si>
    <t>{ff1: {ciclo_recurso:2017, ramo:33, modalidad:I, prog_pres:4, tipo_recurso:FEDERALES (APORTACIONES, SUBSIDIOS Y CONVENIOS), monto:254862.12, modificado:0.0}}</t>
  </si>
  <si>
    <t>{geo1: {cve_municipio:8, localidad:584, direccion:PUEBLO , 00000 EL RODEO, BATOPILAS CHIHUAHUA, EL RODEO BATOPILAS, CHIHUAHUA, lon:-107.8183448, lat:26.95707249}}</t>
  </si>
  <si>
    <t>CHH00170400979849</t>
  </si>
  <si>
    <t>Construccion De Linea Y Red De Distribucion Electrica San Rafael - 252520</t>
  </si>
  <si>
    <t>252520</t>
  </si>
  <si>
    <t>PUEBLO, 00000 SAN RAFAEL, BATOPILAS CHIHUAHUA, SAN RAFAEL BATOPILAS, CHIHUAHUA</t>
  </si>
  <si>
    <t>{1114929/proyecto_INICIO}</t>
  </si>
  <si>
    <t>{ff1: {ciclo_recurso:2017, ramo:33, modalidad:I, prog_pres:4, tipo_recurso:FEDERALES (APORTACIONES, SUBSIDIOS Y CONVENIOS), monto:1220693.38, modificado:0.0}}</t>
  </si>
  <si>
    <t>{geo1: {cve_municipio:8, localidad:183, direccion:PUEBLO, 00000 SAN RAFAEL, BATOPILAS CHIHUAHUA, SAN RAFAEL BATOPILAS, CHIHUAHUA, lon:-107.6748833, lat:26.93673398}}</t>
  </si>
  <si>
    <t>CHH00170400979084</t>
  </si>
  <si>
    <t>Construccion De Sistema De Agua Potable En El Rodeo - 250857</t>
  </si>
  <si>
    <t>250857</t>
  </si>
  <si>
    <t>PUEBLO, 00000 EL RODEO, BATOPILAS CHIHUAHUA, EL RODEO BATOPILAS CHIHUAHUA</t>
  </si>
  <si>
    <t>{1114164/proyecto_INICIO}</t>
  </si>
  <si>
    <t>{ff1: {ciclo_recurso:2017, ramo:33, modalidad:I, prog_pres:4, tipo_recurso:FEDERALES (APORTACIONES, SUBSIDIOS Y CONVENIOS), monto:2.126801491E7, modificado:0.0}}</t>
  </si>
  <si>
    <t>{geo1: {cve_municipio:8, localidad:584, direccion:PUEBLO, 00000 EL RODEO, BATOPILAS CHIHUAHUA, EL RODEO BATOPILAS CHIHUAHUA, lon:-107.8238379, lat:26.96049987}}</t>
  </si>
  <si>
    <t>CHH00170400979009</t>
  </si>
  <si>
    <t>Construccion De Muro De Contencion Sobre Rio Batopilas - 228338</t>
  </si>
  <si>
    <t>228338</t>
  </si>
  <si>
    <t>PUEBLO, 00000 BATOPILAS, BATOPILAS CHIHUAHUA, LOCALIDAD DE BATOPILAS MUNICIPIO DE BATOPILAS EN EL ESTADO DE CHIHUAHUA</t>
  </si>
  <si>
    <t>{1114089/proyecto_INICIO}</t>
  </si>
  <si>
    <t>{ff1: {ciclo_recurso:2017, ramo:33, modalidad:I, prog_pres:4, tipo_recurso:FEDERALES (APORTACIONES, SUBSIDIOS Y CONVENIOS), monto:3830637.35, modificado:0.0}}</t>
  </si>
  <si>
    <t>{geo1: {cve_municipio:8, localidad:1, direccion:PUEBLO, 00000 BATOPILAS, BATOPILAS CHIHUAHUA, LOCALIDAD DE BATOPILAS MUNICIPIO DE BATOPILAS EN EL ESTADO DE CHIHUAHUA, lon:-107.7219915, lat:27.03803645}}</t>
  </si>
  <si>
    <t>CHH00170400979853</t>
  </si>
  <si>
    <t>Ampliacion De Casa De Salud En La Localidad De Mesa De Yerbabuena - 300748</t>
  </si>
  <si>
    <t>300748</t>
  </si>
  <si>
    <t>Mesa de la Yerbabuena</t>
  </si>
  <si>
    <t>PUEBLO, 00000 MESA DE LA YERBABUENA, BATOPILAS CHIHUAHUA, MESA DE YERBABUENA BATOPILAS CHIHUAHUA</t>
  </si>
  <si>
    <t>{1114933/proyecto_INICIO}</t>
  </si>
  <si>
    <t>{ff1: {ciclo_recurso:2017, ramo:33, modalidad:I, prog_pres:4, tipo_recurso:FEDERALES (APORTACIONES, SUBSIDIOS Y CONVENIOS), monto:460617.37, modificado:0.0}}</t>
  </si>
  <si>
    <t>{geo1: {cve_municipio:8, localidad:219, direccion:PUEBLO, 00000 MESA DE LA YERBABUENA, BATOPILAS CHIHUAHUA, MESA DE YERBABUENA BATOPILAS CHIHUAHUA, lon:-107.6646915, lat:27.10620067}}</t>
  </si>
  <si>
    <t>CHH00170400979841</t>
  </si>
  <si>
    <t>Construccion De Dispensario Medico En La Localidad De Mesa De Eguis - 293583</t>
  </si>
  <si>
    <t>293583</t>
  </si>
  <si>
    <t>Mesa de Eguiz</t>
  </si>
  <si>
    <t>PUEBLO, 00000 MESA DE EGUIZ, BATOPILAS CHIHUAHUA, MESA DE EGUIS BATOPILAS, CHIHUAHUA</t>
  </si>
  <si>
    <t>{1114921/proyecto_INICIO}</t>
  </si>
  <si>
    <t>{ff1: {ciclo_recurso:2017, ramo:33, modalidad:I, prog_pres:4, tipo_recurso:FEDERALES (APORTACIONES, SUBSIDIOS Y CONVENIOS), monto:219654.56, modificado:0.0}}</t>
  </si>
  <si>
    <t>{geo1: {cve_municipio:8, localidad:107, direccion:PUEBLO, 00000 MESA DE EGUIZ, BATOPILAS CHIHUAHUA, MESA DE EGUIS BATOPILAS, CHIHUAHUA, lon:-107.7978648, lat:26.89151193}}</t>
  </si>
  <si>
    <t>CHH00170400979848</t>
  </si>
  <si>
    <t>Rehabilitacion De Puente En La Localidad De San Juan De Dios Aguacaliente - 293509</t>
  </si>
  <si>
    <t>293509</t>
  </si>
  <si>
    <t>San Juan de Dios (Agua Caliente)</t>
  </si>
  <si>
    <t>PUEBLO, 00000 SAN JUAN DE DIOS (AGUA CALIENTE), BATOPILAS CHIHUAHUA, SAN JUAN DE DIOS AGUA CALIENTE BATOPILAS, CHIHUAHUA</t>
  </si>
  <si>
    <t>{1114928/proyecto_INICIO}</t>
  </si>
  <si>
    <t>{ff1: {ciclo_recurso:2017, ramo:33, modalidad:I, prog_pres:4, tipo_recurso:FEDERALES (APORTACIONES, SUBSIDIOS Y CONVENIOS), monto:3000000.0, modificado:0.0}}</t>
  </si>
  <si>
    <t>{geo1: {cve_municipio:8, localidad:181, direccion:PUEBLO, 00000 SAN JUAN DE DIOS (AGUA CALIENTE), BATOPILAS CHIHUAHUA, SAN JUAN DE DIOS AGUA CALIENTE BATOPILAS, CHIHUAHUA, lon:-107.8886937, lat:26.89712298}}</t>
  </si>
  <si>
    <t>CHH00170400979852</t>
  </si>
  <si>
    <t>Construccion De Linea De Distribucion Electrica Para Bombeo De Agua Potable En La Localidad De Los Tehuajes - 309470</t>
  </si>
  <si>
    <t>309470</t>
  </si>
  <si>
    <t>Los Tepehuajes</t>
  </si>
  <si>
    <t>PUEBLO, 00000 LOS TEPEHUAJES, BATOPILAS CHIHUAHUA, LOS TEHUAJES BATOPILAS, CHIHUAHUA</t>
  </si>
  <si>
    <t>{1114932/proyecto_INICIO}</t>
  </si>
  <si>
    <t>{ff1: {ciclo_recurso:2017, ramo:33, modalidad:I, prog_pres:4, tipo_recurso:FEDERALES (APORTACIONES, SUBSIDIOS Y CONVENIOS), monto:728498.03, modificado:0.0}}</t>
  </si>
  <si>
    <t>{geo1: {cve_municipio:8, localidad:204, direccion:PUEBLO, 00000 LOS TEPEHUAJES, BATOPILAS CHIHUAHUA, LOS TEHUAJES BATOPILAS, CHIHUAHUA, lon:-107.8342675, lat:26.89066416}}</t>
  </si>
  <si>
    <t>CHH00170400979085</t>
  </si>
  <si>
    <t>Adquisicion De Celdas Solares Para Mejoramiento De Vivienda En Varias Localidades - 318722</t>
  </si>
  <si>
    <t>318722</t>
  </si>
  <si>
    <t>Cachihuichi</t>
  </si>
  <si>
    <t>PUEBLO, 00000 CACHIHUICHI, BATOPILAS CHIHUAHUA, VARIAS LOCALIDADES CACHIHUICHI Y SAHUEACHI, BATOPILAS, CHIHUAHUA</t>
  </si>
  <si>
    <t>{1114165/proyecto_INICIO, 1114165/proyecto_FIN, 1114165/proyecto_PROCESO}</t>
  </si>
  <si>
    <t>{ff1: {ciclo_recurso:2017, ramo:33, modalidad:I, prog_pres:4, tipo_recurso:FEDERALES (APORTACIONES, SUBSIDIOS Y CONVENIOS), monto:532368.17, modificado:0.0}}</t>
  </si>
  <si>
    <t>{geo1: {cve_municipio:8, localidad:686, direccion:PUEBLO, 00000 CACHIHUICHI, BATOPILAS CHIHUAHUA, VARIAS LOCALIDADES CACHIHUICHI Y SAHUEACHI, BATOPILAS, CHIHUAHUA, lon:-107.5815818, lat:26.93552998}}</t>
  </si>
  <si>
    <t>CHH00170400979075</t>
  </si>
  <si>
    <t>Construccion De Aula En Telebachillerato Comunitario En La Localidad De Las Breas - 294994</t>
  </si>
  <si>
    <t>294994</t>
  </si>
  <si>
    <t>PUEBLO , 00000 LAS BREAS, BATOPILAS CHIHUAHUA, LAS BREAS BATOPILAS, CHIHUAHUA</t>
  </si>
  <si>
    <t>{1114155/proyecto_INICIO}</t>
  </si>
  <si>
    <t>{ff1: {ciclo_recurso:2017, ramo:33, modalidad:I, prog_pres:4, tipo_recurso:FEDERALES (APORTACIONES, SUBSIDIOS Y CONVENIOS), monto:332010.71, modificado:0.0}}</t>
  </si>
  <si>
    <t>{geo1: {cve_municipio:8, localidad:21, direccion:PUEBLO , 00000 LAS BREAS, BATOPILAS CHIHUAHUA, LAS BREAS BATOPILAS, CHIHUAHUA, lon:-107.9819839, lat:26.75132658}}</t>
  </si>
  <si>
    <t>CHH00170400979842</t>
  </si>
  <si>
    <t>Rehabilitacion De Sistema De Agua Potable En La Localidad De Polanco - 300713</t>
  </si>
  <si>
    <t>300713</t>
  </si>
  <si>
    <t>Polanco (Ranchería Mineral Polanco)</t>
  </si>
  <si>
    <t>PUEBLO, 00000 POLANCO (RANCHERÍA MINERAL POLANCO), BATOPILAS CHIHUAHUA, POLANCO BATOPILAS CHIHUAHUA</t>
  </si>
  <si>
    <t>{1114922/proyecto_INICIO}</t>
  </si>
  <si>
    <t>{ff1: {ciclo_recurso:2017, ramo:33, modalidad:I, prog_pres:4, tipo_recurso:FEDERALES (APORTACIONES, SUBSIDIOS Y CONVENIOS), monto:225969.02, modificado:0.0}}</t>
  </si>
  <si>
    <t>{geo1: {cve_municipio:8, localidad:145, direccion:PUEBLO, 00000 POLANCO (RANCHERÍA MINERAL POLANCO), BATOPILAS CHIHUAHUA, POLANCO BATOPILAS CHIHUAHUA, lon:-107.6357848, lat:26.83423521}}</t>
  </si>
  <si>
    <t>CHH00170400979843</t>
  </si>
  <si>
    <t>Adquisicion De Depositos De Agua Potable En Varias Comunidades - 252902</t>
  </si>
  <si>
    <t>252902</t>
  </si>
  <si>
    <t>PUEBLO, 00000 POLANCO (RANCHERÍA MINERAL POLANCO), BATOPILAS CHIHUAHUA, VARIAS LOCALIDADES BATOPILAS CHIHUAHUA</t>
  </si>
  <si>
    <t>{1114923/proyecto_INICIO}</t>
  </si>
  <si>
    <t>{ff1: {ciclo_recurso:2017, ramo:33, modalidad:I, prog_pres:4, tipo_recurso:FEDERALES (APORTACIONES, SUBSIDIOS Y CONVENIOS), monto:121974.0, modificado:0.0}}</t>
  </si>
  <si>
    <t>{geo1: {cve_municipio:8, localidad:145, direccion:PUEBLO, 00000 POLANCO (RANCHERÍA MINERAL POLANCO), BATOPILAS CHIHUAHUA, VARIAS LOCALIDADES BATOPILAS CHIHUAHUA, lon:-107.6356194, lat:26.83412033}}</t>
  </si>
  <si>
    <t>CHH00170400979847</t>
  </si>
  <si>
    <t>Construccion De Sistema De Agua Potable San Jose De Colima - 300127</t>
  </si>
  <si>
    <t>300127</t>
  </si>
  <si>
    <t>PUEBLO, 00000 SAN JOSÉ DE COLIMA, BATOPILAS CHIHUAHUA, SAN JOSE DE COLIMA BATOPILAS CHIHUAHUA</t>
  </si>
  <si>
    <t>{1114927/proyecto_INICIO}</t>
  </si>
  <si>
    <t>{ff1: {ciclo_recurso:2017, ramo:33, modalidad:I, prog_pres:4, tipo_recurso:FEDERALES (APORTACIONES, SUBSIDIOS Y CONVENIOS), monto:418501.61, modificado:0.0}}</t>
  </si>
  <si>
    <t>{geo1: {cve_municipio:8, localidad:179, direccion:PUEBLO, 00000 SAN JOSÉ DE COLIMA, BATOPILAS CHIHUAHUA, SAN JOSE DE COLIMA BATOPILAS CHIHUAHUA, lon:-107.8274029, lat:26.79392142}}</t>
  </si>
  <si>
    <t>CHH00170400979081</t>
  </si>
  <si>
    <t>Construccion De Red De Distribucion Electrica En Ranchito De Baez - 252372</t>
  </si>
  <si>
    <t>252372</t>
  </si>
  <si>
    <t>PUEBLO, 00000 RANCHITO DE BÁEZ, BATOPILAS CHIHUAHUA, RANCHITO DE BAEZ BATOPILAS CHIHUAHUA</t>
  </si>
  <si>
    <t>{1114161/proyecto_INICIO, 1114161/proyecto_FIN, 1114161/proyecto_PROCESO}</t>
  </si>
  <si>
    <t>{ff1: {ciclo_recurso:2017, ramo:33, modalidad:I, prog_pres:4, tipo_recurso:FEDERALES (APORTACIONES, SUBSIDIOS Y CONVENIOS), monto:703757.48, modificado:0.0}}</t>
  </si>
  <si>
    <t>{geo1: {cve_municipio:8, localidad:345, direccion:PUEBLO, 00000 RANCHITO DE BÁEZ, BATOPILAS CHIHUAHUA, RANCHITO DE BAEZ BATOPILAS CHIHUAHUA, lon:-107.8945359, lat:26.5998434}}</t>
  </si>
  <si>
    <t>CHH00170400979007</t>
  </si>
  <si>
    <t>Rehabilitacion De Sistema De Agua Potable En La Localidad De Batopilas - 300340</t>
  </si>
  <si>
    <t>300340</t>
  </si>
  <si>
    <t>PUEBLO , 00000 BATOPILAS, BATOPILAS CHIHUAHUA, BATOPILAS BATOPILAS CHIHUAHUA</t>
  </si>
  <si>
    <t>{1114087/proyecto_INICIO}</t>
  </si>
  <si>
    <t>{ff1: {ciclo_recurso:2017, ramo:33, modalidad:I, prog_pres:4, tipo_recurso:FEDERALES (APORTACIONES, SUBSIDIOS Y CONVENIOS), monto:425364.33, modificado:0.0}}</t>
  </si>
  <si>
    <t>{geo1: {cve_municipio:8, localidad:1, direccion:PUEBLO , 00000 BATOPILAS, BATOPILAS CHIHUAHUA, BATOPILAS BATOPILAS CHIHUAHUA, lon:-107.7364372, lat:27.03241161}}</t>
  </si>
  <si>
    <t>CHH00170400979080</t>
  </si>
  <si>
    <t>Construccion De Sistema De Agua Potable En Rachito De Baez - 252567</t>
  </si>
  <si>
    <t>252567</t>
  </si>
  <si>
    <t>PUEBLO, 00000 RANCHITO DE BÁEZ, BATOPILAS CHIHUAHUA, RANCHITO DE BAEZ BATOPILAS, CHIHAUHUA</t>
  </si>
  <si>
    <t>{1114160/proyecto_INICIO}</t>
  </si>
  <si>
    <t>{ff1: {ciclo_recurso:2017, ramo:33, modalidad:I, prog_pres:4, tipo_recurso:FEDERALES (APORTACIONES, SUBSIDIOS Y CONVENIOS), monto:1675678.5, modificado:0.0}}</t>
  </si>
  <si>
    <t>{geo1: {cve_municipio:8, localidad:345, direccion:PUEBLO, 00000 RANCHITO DE BÁEZ, BATOPILAS CHIHUAHUA, RANCHITO DE BAEZ BATOPILAS, CHIHAUHUA, lon:-107.8917894, lat:26.61703321}}</t>
  </si>
  <si>
    <t>CHH00170400979008</t>
  </si>
  <si>
    <t>Rastreo De Caminos En Varias Localidades - 253121</t>
  </si>
  <si>
    <t>253121</t>
  </si>
  <si>
    <t>PUEBLO, 00000 BATOPILAS, BATOPILAS CHIHUAHUA, VARIAS LOCALIDADES BATOPILAS, CHIHUAHUA</t>
  </si>
  <si>
    <t>{1114088/proyecto_INICIO}</t>
  </si>
  <si>
    <t>{ff1: {ciclo_recurso:2017, ramo:33, modalidad:I, prog_pres:4, tipo_recurso:FEDERALES (APORTACIONES, SUBSIDIOS Y CONVENIOS), monto:6715810.83, modificado:0.0}}</t>
  </si>
  <si>
    <t>{geo1: {cve_municipio:8, localidad:1, direccion:PUEBLO, 00000 BATOPILAS, BATOPILAS CHIHUAHUA, VARIAS LOCALIDADES BATOPILAS, CHIHUAHUA, lon:-107.7390979, lat:27.02709031}}</t>
  </si>
  <si>
    <t>CHH00170400979082</t>
  </si>
  <si>
    <t>Construccion De Red De Distribucion Electrica En Mesa De Buena Vista - 252281</t>
  </si>
  <si>
    <t>252281</t>
  </si>
  <si>
    <t>PUEBLO, 00000 MESA DE BUENAVISTA, BATOPILAS CHIHUAHUA, MESA DE BUENA VISTA BATOPILAS, CHIHUAHUA</t>
  </si>
  <si>
    <t>{1114162/proyecto_INICIO}</t>
  </si>
  <si>
    <t>{ff1: {ciclo_recurso:2017, ramo:33, modalidad:I, prog_pres:4, tipo_recurso:FEDERALES (APORTACIONES, SUBSIDIOS Y CONVENIOS), monto:932813.11, modificado:0.0}}</t>
  </si>
  <si>
    <t>{geo1: {cve_municipio:8, localidad:353, direccion:PUEBLO, 00000 MESA DE BUENAVISTA, BATOPILAS CHIHUAHUA, MESA DE BUENA VISTA BATOPILAS, CHIHUAHUA, lon:-107.9128603, lat:26.7865148}}</t>
  </si>
  <si>
    <t>CHH00170400979850</t>
  </si>
  <si>
    <t>Construccion De Abrevaderos En La Localidad De Santa Rita - 300904</t>
  </si>
  <si>
    <t>300904</t>
  </si>
  <si>
    <t>PUEBLO, 00000 SANTA RITA, BATOPILAS CHIHUAHUA, SANTA RITA BATOPILAS CHIHUAHUA</t>
  </si>
  <si>
    <t>{1114930/proyecto_INICIO}</t>
  </si>
  <si>
    <t>{ff1: {ciclo_recurso:2017, ramo:33, modalidad:I, prog_pres:4, tipo_recurso:FEDERALES (APORTACIONES, SUBSIDIOS Y CONVENIOS), monto:139000.0, modificado:0.0}}</t>
  </si>
  <si>
    <t>{geo1: {cve_municipio:8, localidad:187, direccion:PUEBLO, 00000 SANTA RITA, BATOPILAS CHIHUAHUA, SANTA RITA BATOPILAS CHIHUAHUA, lon:-107.7080586, lat:27.12529354}}</t>
  </si>
  <si>
    <t>CHH18180201135827</t>
  </si>
  <si>
    <t>Sin reporte de información por la Entidad y Municipio</t>
  </si>
  <si>
    <t>CHH00180201088511</t>
  </si>
  <si>
    <t>PRESIDENCIA MUNICIPAL DE BATOPILAS DE MANUEL GOMEZ MORIN</t>
  </si>
  <si>
    <t>Construccion De Sistema De Agua Potable En Casas Coloradas Ii Etapa - 64497</t>
  </si>
  <si>
    <t>64497</t>
  </si>
  <si>
    <t>PUEBLO , 00000 POLANCO (RANCHERÍA MINERAL POLANCO), BATOPILAS DE MANUEL GÓMEZ MORÍN CHIHUAHUA, LOCALIDAD POLANCO BATOPILAS MANUEL DE GOMEZ MORIN, CHIHUAHUA</t>
  </si>
  <si>
    <t>{1226892/proyecto_FIN, 1226892/proyecto_PROCESO, 1226892/proyecto_INICIO}</t>
  </si>
  <si>
    <t>{obs1: {observación:El municipio de Batopilas solicita cancelación ya que no cuenta con información oficio MBA-004-07/07/2025, trimestre:2.0, usuario:normadiazc, fecha:2025-07-08}, obs2: {observación:El municipio de Batopilas solicita cancelación ya que no cuenta con información oficio MBA-004-07/07/2025
, trimestre:2.0, usuario:normadiazc, fecha:2025-07-08}}</t>
  </si>
  <si>
    <t>{ff1: {ciclo_recurso:2018, ramo:33, modalidad:I, prog_pres:4, tipo_recurso:FEDERALES (APORTACIONES, SUBSIDIOS Y CONVENIOS), monto:1647754.0, modificado:0.0}}</t>
  </si>
  <si>
    <t>{meta1: {unidad_medida:Otros, meta:1.0, meta_modificada:100.0}}</t>
  </si>
  <si>
    <t>{geo1: {cve_municipio:8, localidad:145, direccion:PUEBLO , 00000 POLANCO (RANCHERÍA MINERAL POLANCO), BATOPILAS DE MANUEL GÓMEZ MORÍN CHIHUAHUA, LOCALIDAD POLANCO BATOPILAS MANUEL DE GOMEZ MORIN, CHIHUAHUA, lon:-107.6359789, lat:26.83317546}}</t>
  </si>
  <si>
    <t>CHH18180201087780</t>
  </si>
  <si>
    <t>Construccion De Linea Y Red De Distribucion Electrica En La Localidad De La Tableta - 60536</t>
  </si>
  <si>
    <t>60536</t>
  </si>
  <si>
    <t>La Tableta</t>
  </si>
  <si>
    <t>PUEBLO , 00000 LA TABLETA, BATOPILAS DE MANUEL GÓMEZ MORÍN CHIHUAHUA, LA TABLETA BATOPILAS DE MANUEL GOMEZ MORIN, CHIHUAHUA</t>
  </si>
  <si>
    <t>PMB-2018-FISM-A-001-001</t>
  </si>
  <si>
    <t>{1226161/proyecto_INICIO}</t>
  </si>
  <si>
    <t>{ff1: {ciclo_recurso:2018, ramo:33, modalidad:I, prog_pres:4, tipo_recurso:FEDERALES (APORTACIONES, SUBSIDIOS Y CONVENIOS), monto:1009428.84, modificado:0.0}}</t>
  </si>
  <si>
    <t>{geo1: {cve_municipio:8, localidad:641, direccion:PUEBLO , 00000 LA TABLETA, BATOPILAS DE MANUEL GÓMEZ MORÍN CHIHUAHUA, LA TABLETA BATOPILAS DE MANUEL GOMEZ MORIN, CHIHUAHUA, lon:-107.9233852, lat:26.78754909}}</t>
  </si>
  <si>
    <t>{ctto1: {tipo_obra:Obra, numero_contrato:PMB-2018-FISM-A-001-001, contratista:ALBA ELECTROCONSTRUCCIONES SA DE CV , convocante:MUNICIPIO DE BATOPILAS, monto:1009428.84, importe_modificado:1009428.84}}</t>
  </si>
  <si>
    <t>CHH18170400979846</t>
  </si>
  <si>
    <t>Construccion De Sistema De Agua Potable De San Jose Valenzuela - 252582</t>
  </si>
  <si>
    <t>252582</t>
  </si>
  <si>
    <t>PUEBLO, 00000 SAN JOSÉ DE VALENZUELA, BATOPILAS CHIHUAHUA, SAN JOSE VALENZUELA BATOPILAS, CHIHUAHUA</t>
  </si>
  <si>
    <t>{1114926/proyecto_INICIO}</t>
  </si>
  <si>
    <t>{ff1: {ciclo_recurso:2018, ramo:33, modalidad:I, prog_pres:4, tipo_recurso:FEDERALES (APORTACIONES, SUBSIDIOS Y CONVENIOS), monto:1126360.24, modificado:0.0}}</t>
  </si>
  <si>
    <t>{geo1: {cve_municipio:8, localidad:177, direccion:PUEBLO, 00000 SAN JOSÉ DE VALENZUELA, BATOPILAS CHIHUAHUA, SAN JOSE VALENZUELA BATOPILAS, CHIHUAHUA, lon:-107.7315491, lat:26.92776197}}</t>
  </si>
  <si>
    <t>CHH180301309907</t>
  </si>
  <si>
    <t>CONSTRUCCION DE SISTEMA DE AGUA POTABLE EN LA LOCALIDAD DE SANTA GERTRUDIS - 186531</t>
  </si>
  <si>
    <t>186531</t>
  </si>
  <si>
    <t>Santa Gertrudis</t>
  </si>
  <si>
    <t>PUEBLO , 00000SANTA GERTRUDIS, BATOPILAS DE MANUEL GÓMEZ MORÍN CHIHUAHUAENTRE Y,LOCALIDAD SANTA GERTRUDIS BATOPILAS DE MANUEL GOMEZ MORIN CHIHUAHUA</t>
  </si>
  <si>
    <t>{1309907/proyecto_INICIO}</t>
  </si>
  <si>
    <t>{ff1: {ciclo_recurso:2018, ramo:33, modalidad:I, prog_pres:4, tipo_recurso:FEDERALES (APORTACIONES, SUBSIDIOS Y CONVENIOS), monto:4610874.83, modificado:0.0}}</t>
  </si>
  <si>
    <t>{geo1: {cve_municipio:8, localidad:1224, direccion:PUEBLO , 00000SANTA GERTRUDIS, BATOPILAS DE MANUEL GÓMEZ MORÍN CHIHUAHUAENTRE Y,LOCALIDAD SANTA GERTRUDIS BATOPILAS DE MANUEL GOMEZ MORIN CHIHUAHUA, lon:-108.01066324, lat:26.81428065}}</t>
  </si>
  <si>
    <t>CHH180301298750</t>
  </si>
  <si>
    <t>CONSTRUCCION DE SISTEMA AGUA POTABLE EN LA LOCALIDAD DE RANCHITO DE BAEZ II ETAPA - 64465</t>
  </si>
  <si>
    <t>64465</t>
  </si>
  <si>
    <t>PUEBLO , 00000RANCHITO DE BÁEZ, BATOPILAS DE MANUEL GÓMEZ MORÍN CHIHUAHUAENTREY,LOCALIDAD DE RANCHITO DE BAEZ BATOPILAS MANUEL DE GOMEZ MORIN, BATOPILAS</t>
  </si>
  <si>
    <t>{1298750/proyecto_INICIO, 1298750/proyecto_FIN, 1298750/proyecto_PROCESO}</t>
  </si>
  <si>
    <t>{ff1: {ciclo_recurso:2018, ramo:33, modalidad:I, prog_pres:4, tipo_recurso:FEDERALES (APORTACIONES, SUBSIDIOS Y CONVENIOS), monto:1653500.0, modificado:0.0}}</t>
  </si>
  <si>
    <t>{geo1: {cve_municipio:8, localidad:345, direccion:PUEBLO , 00000RANCHITO DE BÁEZ, BATOPILAS DE MANUEL GÓMEZ MORÍN CHIHUAHUAENTREY,LOCALIDAD DE RANCHITO DE BAEZ BATOPILAS MANUEL DE GOMEZ MORIN, BATOPILAS, lon:-107.89890304, lat:26.60401835}}</t>
  </si>
  <si>
    <t>CHH180301320745</t>
  </si>
  <si>
    <t>REHABILITACION DE PUENTE VEHICULAR EN LA LOCALIDAD DE SAN JUAN DE DIOS AGUACALIENTE CAMINO DE BATOPILAS DE MANUEL GOMEZ MORIN A URIQUE - 231508</t>
  </si>
  <si>
    <t>231508</t>
  </si>
  <si>
    <t>PUEBLO , 00000SAN JUAN DE DIOS (AGUA CALIENTE), BATOPILAS DE MANUEL GÓMEZ MORÍN CHIHUAHUAENTREY,LOCALIDAD SAN JUAN DE DIOS AGUACALIENTE EN BATOPILAS DE MANUEL GOMEZ MORIN EN CHIHUAHUA</t>
  </si>
  <si>
    <t>{1320745/proyecto_INICIO}</t>
  </si>
  <si>
    <t>{obs1: {observación:El municipio de Batopilas solicita cancelación ya que no cuenta con información oficio MBA-004-07/07/2025, trimestre:2.0, usuario:normadiazc, fecha:2025-07-09}, obs2: {observación:El municipio de Batopilas solicita cancelación ya que no cuenta con información oficio MBA-004-07/07/2025, trimestre:2.0, usuario:normadiazc, fecha:2025-07-09}}</t>
  </si>
  <si>
    <t>{ff1: {ciclo_recurso:2018, ramo:33, modalidad:I, prog_pres:4, tipo_recurso:FEDERALES (APORTACIONES, SUBSIDIOS Y CONVENIOS), monto:1073260.05, modificado:0.0}}</t>
  </si>
  <si>
    <t>{geo1: {cve_municipio:8, localidad:181, direccion:PUEBLO , 00000SAN JUAN DE DIOS (AGUA CALIENTE), BATOPILAS DE MANUEL GÓMEZ MORÍN CHIHUAHUAENTREY,LOCALIDAD SAN JUAN DE DIOS AGUACALIENTE EN BATOPILAS DE MANUEL GOMEZ MORIN EN CHIHUAHUA, lon:-107.88760627, lat:26.89837453}}</t>
  </si>
  <si>
    <t>CHH180301320690</t>
  </si>
  <si>
    <t>REHABILITACION DE SISTEMA DE AGUA POTABLE EN LA LOCALIDAD DE SATEVO - 231324</t>
  </si>
  <si>
    <t>231324</t>
  </si>
  <si>
    <t>PUEBLO , 00000SATEVÓ, BATOPILAS DE MANUEL GÓMEZ MORÍN CHIHUAHUAENTREY,LOCALIDAD DE SATEVO EN EL MUNICIPIO DE BATOPILAS DE MANUEL GOMEZ MORIN EN CHIHUAHUA</t>
  </si>
  <si>
    <t>{1320690/proyecto_INICIO}</t>
  </si>
  <si>
    <t>{ff1: {ciclo_recurso:2018, ramo:33, modalidad:I, prog_pres:4, tipo_recurso:FEDERALES (APORTACIONES, SUBSIDIOS Y CONVENIOS), monto:696082.28, modificado:0.0}}</t>
  </si>
  <si>
    <t>{geo1: {cve_municipio:8, localidad:190, direccion:PUEBLO , 00000SATEVÓ, BATOPILAS DE MANUEL GÓMEZ MORÍN CHIHUAHUAENTREY,LOCALIDAD DE SATEVO EN EL MUNICIPIO DE BATOPILAS DE MANUEL GOMEZ MORIN EN CHIHUAHUA, lon:-107.71483032, lat:26.99242014}}</t>
  </si>
  <si>
    <t>CHH180301320699</t>
  </si>
  <si>
    <t>REHABILITACION DE SISTEMA DE AGUA POTABLE EN LA LOCALIDAD DE SAN IGNACIO - 231345</t>
  </si>
  <si>
    <t>231345</t>
  </si>
  <si>
    <t>San Ignacio</t>
  </si>
  <si>
    <t>PUEBLO , 00000SAN IGNACIO, BATOPILAS DE MANUEL GÓMEZ MORÍN CHIHUAHUAENTREY,LOCALIDAD DE SAN IGNACIO BATOPILAS DE MANUEL GOMEZ MORIN CHIHUAHUA</t>
  </si>
  <si>
    <t>{1320699/proyecto_INICIO}</t>
  </si>
  <si>
    <t>{ff1: {ciclo_recurso:2018, ramo:33, modalidad:I, prog_pres:4, tipo_recurso:FEDERALES (APORTACIONES, SUBSIDIOS Y CONVENIOS), monto:742399.81, modificado:0.0}}</t>
  </si>
  <si>
    <t>{geo1: {cve_municipio:8, localidad:174, direccion:PUEBLO , 00000SAN IGNACIO, BATOPILAS DE MANUEL GÓMEZ MORÍN CHIHUAHUAENTREY,LOCALIDAD DE SAN IGNACIO BATOPILAS DE MANUEL GOMEZ MORIN CHIHUAHUA, lon:-107.84459149, lat:26.85139468}}</t>
  </si>
  <si>
    <t>CHH180301320676</t>
  </si>
  <si>
    <t>REHABILITACION DE ACUEDUCTO II ETAPA EN LA LOCALIDAD DE BATOPILAS DE MANUEL GOMEZ MORIN - 231271</t>
  </si>
  <si>
    <t>231271</t>
  </si>
  <si>
    <t>PUEBLO , 00000BATOPILAS DE MANUEL GÓMEZ MORÍN, BATOPILAS DE MANUEL GÓMEZ MORÍN CHIHUAHUAENTREY,BATOPILAS DE MANUEL GOMEZ MORIN BATOPILAS DE MANUEL GOMEZ MORIN CHIHUAHUA</t>
  </si>
  <si>
    <t>{1320676/proyecto_INICIO}</t>
  </si>
  <si>
    <t>{ff1: {ciclo_recurso:2018, ramo:33, modalidad:I, prog_pres:4, tipo_recurso:FEDERALES (APORTACIONES, SUBSIDIOS Y CONVENIOS), monto:661548.43, modificado:0.0}}</t>
  </si>
  <si>
    <t>{geo1: {cve_municipio:8, localidad:1, direccion:PUEBLO , 00000BATOPILAS DE MANUEL GÓMEZ MORÍN, BATOPILAS DE MANUEL GÓMEZ MORÍN CHIHUAHUAENTREY,BATOPILAS DE MANUEL GOMEZ MORIN BATOPILAS DE MANUEL GOMEZ MORIN CHIHUAHUA, lon:-107.74018459, lat:27.03089021}}</t>
  </si>
  <si>
    <t>CHH180401420745</t>
  </si>
  <si>
    <t>REHABILITACION DE CAMINO EN LA LOCALIDAD EN BATOPILAS DE MANUEL GOMEZ MORIN - 231714</t>
  </si>
  <si>
    <t>231714</t>
  </si>
  <si>
    <t>PUEBLO , 00000 BATOPILAS DE MANUEL GÓMEZ MORÍN, BATOPILAS DE MANUEL GÓMEZ MORÍN CHIHUAHUA LOCALIDAD DE BATOPILAS A GUISUCHIL EN BATOPILAS DE MANUEL GOMEZ MORIN EN CHIHUAHUA</t>
  </si>
  <si>
    <t>{1420745/proyecto_INICIO}</t>
  </si>
  <si>
    <t>{ff1: {ciclo_recurso:2018, ramo:33, modalidad:I, prog_pres:4, tipo_recurso:FEDERALES (APORTACIONES, SUBSIDIOS Y CONVENIOS), monto:348000.0, modificado:0.0}}</t>
  </si>
  <si>
    <t>{geo1: {cve_municipio:8, localidad:1, direccion:PUEBLO , 00000 BATOPILAS DE MANUEL GÓMEZ MORÍN, BATOPILAS DE MANUEL GÓMEZ MORÍN CHIHUAHUA LOCALIDAD DE BATOPILAS A GUISUCHIL EN BATOPILAS DE MANUEL GOMEZ MORIN EN CHIHUAHUA, lon:-107.74001292, lat:27.02653221}}</t>
  </si>
  <si>
    <t>CHH180401420751</t>
  </si>
  <si>
    <t>REHABILITACION DE CAMINO EN LA LOCALIDAD EN BATOPILAS DE GOMEZ MORIN A YOQUIVO - 231744</t>
  </si>
  <si>
    <t>231744</t>
  </si>
  <si>
    <t>PUEBLO , 00000 BATOPILAS DE MANUEL GÓMEZ MORÍN, BATOPILAS DE MANUEL GÓMEZ MORÍN CHIHUAHUA LOCALIDAD DE BATOPILAS DE MANUEL GOMEZ MORIN A YOQUIVO EN BATOPILAS DE MANUEL GOMEZ MORIN EN CHIHUAHUA</t>
  </si>
  <si>
    <t>{1420751/proyecto_INICIO, 1420751/proyecto_FIN, 1420751/proyecto_PROCESO}</t>
  </si>
  <si>
    <t>{ff1: {ciclo_recurso:2018, ramo:33, modalidad:I, prog_pres:4, tipo_recurso:FEDERALES (APORTACIONES, SUBSIDIOS Y CONVENIOS), monto:371200.0, modificado:0.0}}</t>
  </si>
  <si>
    <t>{geo1: {cve_municipio:8, localidad:1, direccion:PUEBLO , 00000 BATOPILAS DE MANUEL GÓMEZ MORÍN, BATOPILAS DE MANUEL GÓMEZ MORÍN CHIHUAHUA LOCALIDAD DE BATOPILAS DE MANUEL GOMEZ MORIN A YOQUIVO EN BATOPILAS DE MANUEL GOMEZ MORIN EN CHIHUAHUA, lon:-107.72130183, lat:27.03761802}}</t>
  </si>
  <si>
    <t>CHH180401467395</t>
  </si>
  <si>
    <t>REHABILITACION DE CAMINOS SECCION POLANCO - 413069</t>
  </si>
  <si>
    <t>413069</t>
  </si>
  <si>
    <t>CAMINO TRAMO POLANCO - VARIOS MARGEN DERECHO KILÓMETRO 1 + undefined PUEBLO POLANCO, 00000 POLANCO (RANCHERÍA MINERAL POLANCO), BATOPILAS DE MANUEL GÓMEZ MORÍN CHIHUAHUA ENTRE Y , REHABILITACION DE VARIOS CAMINOS DE LA SECCION DE</t>
  </si>
  <si>
    <t>{1467395/proyecto_INICIO}</t>
  </si>
  <si>
    <t>{ff1: {ciclo_recurso:2018, ramo:33, modalidad:I, prog_pres:4, tipo_recurso:FEDERALES (APORTACIONES, SUBSIDIOS Y CONVENIOS), monto:1011628.8, modificado:0.0}}</t>
  </si>
  <si>
    <t>{geo1: {cve_municipio:8, localidad:145, direccion:CAMINO TRAMO POLANCO - VARIOS MARGEN DERECHO KILÓMETRO 1 + undefined PUEBLO POLANCO, 00000 POLANCO (RANCHERÍA MINERAL POLANCO), BATOPILAS DE MANUEL GÓMEZ MORÍN CHIHUAHUA ENTRE Y , REHABILITACION DE VARIOS CAMINOS DE LA SECCION DE , lon:-107.63591254, lat:26.83357516}}</t>
  </si>
  <si>
    <t>CHH180401475183</t>
  </si>
  <si>
    <t>CONSTRUCCION DE SISTEMA DE AGUA POTABLE EN LA LOCALIDAD EL RANCHITO A LA TULITA - 421369</t>
  </si>
  <si>
    <t>421369</t>
  </si>
  <si>
    <t>La Tulita</t>
  </si>
  <si>
    <t>PUEBLO , 00000 LA TULITA, BATOPILAS DE MANUEL GÓMEZ MORÍN CHIHUAHUA ENTRE Y , LOCALIDAD LA TULITA</t>
  </si>
  <si>
    <t>{1475183/proyecto_INICIO}</t>
  </si>
  <si>
    <t>{ff1: {ciclo_recurso:2018, ramo:33, modalidad:I, prog_pres:4, tipo_recurso:FEDERALES (APORTACIONES, SUBSIDIOS Y CONVENIOS), monto:1706574.74, modificado:0.0}}</t>
  </si>
  <si>
    <t>{geo1: {cve_municipio:8, localidad:398, direccion:PUEBLO , 00000 LA TULITA, BATOPILAS DE MANUEL GÓMEZ MORÍN CHIHUAHUA ENTRE Y , LOCALIDAD LA TULITA, lon:-107.8357373, lat:26.73646144}}</t>
  </si>
  <si>
    <t>CHH180401475345</t>
  </si>
  <si>
    <t>CONSTRUCCION DE CASA DE CONSULTA EN LA LOCALIDAD SANTA GERTRUDIS - 421542</t>
  </si>
  <si>
    <t>421542</t>
  </si>
  <si>
    <t>PUEBLO , 00000 SANTA GERTRUDIS, BATOPILAS DE MANUEL GÓMEZ MORÍN CHIHUAHUA ENTRE Y , LOCALIDAD SANTA GERTRUDIS</t>
  </si>
  <si>
    <t>{1475345/proyecto_INICIO}</t>
  </si>
  <si>
    <t>{ff1: {ciclo_recurso:2018, ramo:33, modalidad:I, prog_pres:4, tipo_recurso:FEDERALES (APORTACIONES, SUBSIDIOS Y CONVENIOS), monto:281490.46, modificado:0.0}}</t>
  </si>
  <si>
    <t>{geo1: {cve_municipio:8, localidad:1224, direccion:PUEBLO , 00000 SANTA GERTRUDIS, BATOPILAS DE MANUEL GÓMEZ MORÍN CHIHUAHUA ENTRE Y , LOCALIDAD SANTA GERTRUDIS, lon:-108.01910901, lat:26.81501601}}</t>
  </si>
  <si>
    <t>CHH180401472602</t>
  </si>
  <si>
    <t>CONSTRUCCION DE AULA EN PREESCOLAR EN LA LOCALIDAD DE LAS BREAS - 418854</t>
  </si>
  <si>
    <t>418854</t>
  </si>
  <si>
    <t>PUEBLO , 00000 LAS BREAS, BATOPILAS DE MANUEL GÓMEZ MORÍN CHIHUAHUA ENTRE Y , LOCALIDAD DE LAS BREAS DE BATOPILAS</t>
  </si>
  <si>
    <t>{1472602/proyecto_INICIO}</t>
  </si>
  <si>
    <t>{ff1: {ciclo_recurso:2018, ramo:33, modalidad:I, prog_pres:4, tipo_recurso:FEDERALES (APORTACIONES, SUBSIDIOS Y CONVENIOS), monto:199358.3, modificado:0.0}}</t>
  </si>
  <si>
    <t>{geo1: {cve_municipio:8, localidad:21, direccion:PUEBLO , 00000 LAS BREAS, BATOPILAS DE MANUEL GÓMEZ MORÍN CHIHUAHUA ENTRE Y , LOCALIDAD DE LAS BREAS DE BATOPILAS, lon:-107.99339608, lat:26.7518478}}</t>
  </si>
  <si>
    <t>CHH180401475443</t>
  </si>
  <si>
    <t>CONSTRUCCION DE BAÑOS EN ESCUELA PREESCOLAR LOCALIDAD DE SANTA GERTRUDIS - 421649</t>
  </si>
  <si>
    <t>421649</t>
  </si>
  <si>
    <t>PUEBLO , 00000 SANTA GERTRUDIS, BATOPILAS DE MANUEL GÓMEZ MORÍN CHIHUAHUA ENTRE Y , LOCALIDAD DE SANTA GERTRUDIS</t>
  </si>
  <si>
    <t>{1475443/proyecto_INICIO}</t>
  </si>
  <si>
    <t>{ff1: {ciclo_recurso:2018, ramo:33, modalidad:I, prog_pres:4, tipo_recurso:FEDERALES (APORTACIONES, SUBSIDIOS Y CONVENIOS), monto:138278.21, modificado:0.0}}</t>
  </si>
  <si>
    <t>{geo1: {cve_municipio:8, localidad:1224, direccion:PUEBLO , 00000 SANTA GERTRUDIS, BATOPILAS DE MANUEL GÓMEZ MORÍN CHIHUAHUA ENTRE Y , LOCALIDAD DE SANTA GERTRUDIS, lon:-108.01704908, lat:26.80888776}}</t>
  </si>
  <si>
    <t>CHH180401475496</t>
  </si>
  <si>
    <t>REHABILITACION DE CAMINOS SECCION YOQUIVO - 421704</t>
  </si>
  <si>
    <t>421704</t>
  </si>
  <si>
    <t>Yoquivo</t>
  </si>
  <si>
    <t>PUEBLO , 00000 YOQUIVO, BATOPILAS DE MANUEL GÓMEZ MORÍN CHIHUAHUA ENTRE Y , LOCALIDAD DE YOQUIVO</t>
  </si>
  <si>
    <t>{1475496/proyecto_INICIO}</t>
  </si>
  <si>
    <t>{ff1: {ciclo_recurso:2018, ramo:33, modalidad:I, prog_pres:4, tipo_recurso:FEDERALES (APORTACIONES, SUBSIDIOS Y CONVENIOS), monto:1018582.07, modificado:0.0}}</t>
  </si>
  <si>
    <t>{geo1: {cve_municipio:8, localidad:223, direccion:PUEBLO , 00000 YOQUIVO, BATOPILAS DE MANUEL GÓMEZ MORÍN CHIHUAHUA ENTRE Y , LOCALIDAD DE YOQUIVO, lon:-107.53708938, lat:27.01902161}}</t>
  </si>
  <si>
    <t>CHH180401472778</t>
  </si>
  <si>
    <t>CONSTRUCCION DE SISTEMA DE AGUA POTABLE EN LA LOCALIDAD DE SAN JOSE DE COLIMAS - 419044</t>
  </si>
  <si>
    <t>419044</t>
  </si>
  <si>
    <t>PUEBLO , 00000 SAN JOSÉ DE COLIMA, BATOPILAS DE MANUEL GÓMEZ MORÍN CHIHUAHUA ENTRE Y , LOCALIDAD EN SAN JOSE DE COLIMAS</t>
  </si>
  <si>
    <t>{1472778/proyecto_INICIO}</t>
  </si>
  <si>
    <t>{ff1: {ciclo_recurso:2018, ramo:33, modalidad:I, prog_pres:4, tipo_recurso:FEDERALES (APORTACIONES, SUBSIDIOS Y CONVENIOS), monto:463071.31, modificado:0.0}}</t>
  </si>
  <si>
    <t>{geo1: {cve_municipio:8, localidad:179, direccion:PUEBLO , 00000 SAN JOSÉ DE COLIMA, BATOPILAS DE MANUEL GÓMEZ MORÍN CHIHUAHUA ENTRE Y , LOCALIDAD EN SAN JOSE DE COLIMAS, lon:-107.83948855, lat:26.79270883}}</t>
  </si>
  <si>
    <t>CHH180401472868</t>
  </si>
  <si>
    <t>CONSTRUCCION DE AULA EN PRIMARIA EN LA LOCALIDAD DE MESA DE BUENAVISTA - 419128</t>
  </si>
  <si>
    <t>419128</t>
  </si>
  <si>
    <t>PUEBLO , 00000 MESA DE BUENAVISTA, BATOPILAS DE MANUEL GÓMEZ MORÍN CHIHUAHUA ENTRE Y , LOCALIDAD MESA DE BUENAVISTA</t>
  </si>
  <si>
    <t>{1472868/proyecto_INICIO}</t>
  </si>
  <si>
    <t>{geo1: {cve_municipio:8, localidad:353, direccion:PUEBLO , 00000 MESA DE BUENAVISTA, BATOPILAS DE MANUEL GÓMEZ MORÍN CHIHUAHUA ENTRE Y , LOCALIDAD MESA DE BUENAVISTA, lon:-107.92778655, lat:26.77744256}}</t>
  </si>
  <si>
    <t>CHH180401473066</t>
  </si>
  <si>
    <t>CONSTRUCCION DE SISTEMA DE AGUA POTABLE EN LA LOCALIDAD DE SAN JOSE DE VALENZUELA II ETAPA - 419358</t>
  </si>
  <si>
    <t>419358</t>
  </si>
  <si>
    <t>PUEBLO , 00000 SAN JOSÉ DE VALENZUELA, BATOPILAS DE MANUEL GÓMEZ MORÍN CHIHUAHUA ENTRE Y , LOCALIDAD EN SAN JOSE DE VALENZUELA</t>
  </si>
  <si>
    <t>{1473066/proyecto_INICIO}</t>
  </si>
  <si>
    <t>{ff1: {ciclo_recurso:2018, ramo:33, modalidad:I, prog_pres:4, tipo_recurso:FEDERALES (APORTACIONES, SUBSIDIOS Y CONVENIOS), monto:7636497.11, modificado:0.0}}</t>
  </si>
  <si>
    <t>{geo1: {cve_municipio:8, localidad:177, direccion:PUEBLO , 00000 SAN JOSÉ DE VALENZUELA, BATOPILAS DE MANUEL GÓMEZ MORÍN CHIHUAHUA ENTRE Y , LOCALIDAD EN SAN JOSE DE VALENZUELA, lon:-107.73102602, lat:26.92564608}}</t>
  </si>
  <si>
    <t>CHH180401469410</t>
  </si>
  <si>
    <t>REHABILITACION DE CAMINOS SECCION SAN IGNACIO - 415138</t>
  </si>
  <si>
    <t>415138</t>
  </si>
  <si>
    <t>PUEBLO , 00000 SAN IGNACIO, BATOPILAS DE MANUEL GÓMEZ MORÍN CHIHUAHUA ENTRE Y , VARIAS LOCALIDADES DE LA SECCION DE SAN IGNACIO</t>
  </si>
  <si>
    <t>{1469410/proyecto_INICIO}</t>
  </si>
  <si>
    <t>{ff1: {ciclo_recurso:2018, ramo:33, modalidad:I, prog_pres:4, tipo_recurso:FEDERALES (APORTACIONES, SUBSIDIOS Y CONVENIOS), monto:1017609.8, modificado:0.0}}</t>
  </si>
  <si>
    <t>{geo1: {cve_municipio:8, localidad:174, direccion:PUEBLO , 00000 SAN IGNACIO, BATOPILAS DE MANUEL GÓMEZ MORÍN CHIHUAHUA ENTRE Y , VARIAS LOCALIDADES DE LA SECCION DE SAN IGNACIO, lon:-107.84612285, lat:26.84981719}}</t>
  </si>
  <si>
    <t>CHH180401472108</t>
  </si>
  <si>
    <t>CONSTRUCCION DE MURO DE CONTENCION II ETAPA EN LA LOCALIDAD DE BATOPILAS MANUEL GOMEZ MORIN - 418031</t>
  </si>
  <si>
    <t>418031</t>
  </si>
  <si>
    <t>PUEBLO , 33400 BATOPILAS DE MANUEL GÓMEZ MORÍN, BATOPILAS DE MANUEL GÓMEZ MORÍN CHIHUAHUA ENTRE Y , LOCALIDAD DE BATOPILAS DE MANUEL GOMEZ MORIN</t>
  </si>
  <si>
    <t>{1472108/proyecto_INICIO}</t>
  </si>
  <si>
    <t>{ff1: {ciclo_recurso:2018, ramo:33, modalidad:I, prog_pres:4, tipo_recurso:FEDERALES (APORTACIONES, SUBSIDIOS Y CONVENIOS), monto:2054099.24, modificado:0.0}}</t>
  </si>
  <si>
    <t>{geo1: {cve_municipio:8, localidad:1, direccion:PUEBLO , 33400 BATOPILAS DE MANUEL GÓMEZ MORÍN, BATOPILAS DE MANUEL GÓMEZ MORÍN CHIHUAHUA ENTRE Y , LOCALIDAD DE BATOPILAS DE MANUEL GOMEZ MORIN, lon:-107.73970392, lat:27.02665892}}</t>
  </si>
  <si>
    <t>CHH180401472943</t>
  </si>
  <si>
    <t>CONSTRUCCION DE AULA EN ESCUELA SECUNDARIA EN LA LOCALIDAD DE LAS BREAS - 419203</t>
  </si>
  <si>
    <t>419203</t>
  </si>
  <si>
    <t>PUEBLO , 00000 LAS BREAS, BATOPILAS DE MANUEL GÓMEZ MORÍN CHIHUAHUA ENTRE Y , LOCALIDAD DE LAS BREAS</t>
  </si>
  <si>
    <t>{1472943/proyecto_INICIO}</t>
  </si>
  <si>
    <t>{geo1: {cve_municipio:8, localidad:21, direccion:PUEBLO , 00000 LAS BREAS, BATOPILAS DE MANUEL GÓMEZ MORÍN CHIHUAHUA ENTRE Y , LOCALIDAD DE LAS BREAS, lon:-107.99133614, lat:26.75169451}}</t>
  </si>
  <si>
    <t>CHH180401473802</t>
  </si>
  <si>
    <t>REHABILITACION DE CASA DE SALUD EN LA LOCALIDAD DE PITORREAL - 420091</t>
  </si>
  <si>
    <t>420091</t>
  </si>
  <si>
    <t>Pitorreal</t>
  </si>
  <si>
    <t>PUEBLO , 00000 PITORREAL, BATOPILAS DE MANUEL GÓMEZ MORÍN CHIHUAHUA ENTRE Y , LOCALIDAD DE PITORREAL</t>
  </si>
  <si>
    <t>{1473802/proyecto_INICIO}</t>
  </si>
  <si>
    <t>{ff1: {ciclo_recurso:2018, ramo:33, modalidad:I, prog_pres:4, tipo_recurso:FEDERALES (APORTACIONES, SUBSIDIOS Y CONVENIOS), monto:176637.35, modificado:0.0}}</t>
  </si>
  <si>
    <t>{geo1: {cve_municipio:8, localidad:276, direccion:PUEBLO , 00000 PITORREAL, BATOPILAS DE MANUEL GÓMEZ MORÍN CHIHUAHUA ENTRE Y , LOCALIDAD DE PITORREAL, lon:-107.5871476, lat:26.93390464}}</t>
  </si>
  <si>
    <t>CHH180401473892</t>
  </si>
  <si>
    <t>CONSTRUCCION DE AULA EN ESCUELA PRIMARIA EN LA LOCALIDAD DE SANTA GERTRUDIS - 420172</t>
  </si>
  <si>
    <t>420172</t>
  </si>
  <si>
    <t>{1473892/proyecto_INICIO}</t>
  </si>
  <si>
    <t>{ff1: {ciclo_recurso:2018, ramo:33, modalidad:I, prog_pres:4, tipo_recurso:FEDERALES (APORTACIONES, SUBSIDIOS Y CONVENIOS), monto:199060.4, modificado:0.0}}</t>
  </si>
  <si>
    <t>{geo1: {cve_municipio:8, localidad:1224, direccion:PUEBLO , 00000 SANTA GERTRUDIS, BATOPILAS DE MANUEL GÓMEZ MORÍN CHIHUAHUA ENTRE Y , LOCALIDAD DE SANTA GERTRUDIS, lon:-108.02215315, lat:26.81256475}}</t>
  </si>
  <si>
    <t>CHH180401473143</t>
  </si>
  <si>
    <t>CONSTRUCCION DE LINEA Y RED DE DISTRIBUCION ELECTRICA EN LA LOCALIDAD DE RANCHITO DE BAEZ A SANTA INEZ - 419443</t>
  </si>
  <si>
    <t>419443</t>
  </si>
  <si>
    <t>PUEBLO , 00000 SANTA INÉS, BATOPILAS DE MANUEL GÓMEZ MORÍN CHIHUAHUA ENTRE Y , LOCALIDAD DE SANTA INEZ</t>
  </si>
  <si>
    <t>{1473143/proyecto_INICIO}</t>
  </si>
  <si>
    <t>{ff1: {ciclo_recurso:2018, ramo:33, modalidad:I, prog_pres:4, tipo_recurso:FEDERALES (APORTACIONES, SUBSIDIOS Y CONVENIOS), monto:1421544.9, modificado:0.0}}</t>
  </si>
  <si>
    <t>{geo1: {cve_municipio:8, localidad:186, direccion:PUEBLO , 00000 SANTA INÉS, BATOPILAS DE MANUEL GÓMEZ MORÍN CHIHUAHUA ENTRE Y , LOCALIDAD DE SANTA INEZ, lon:-107.8974113, lat:26.66585793}}</t>
  </si>
  <si>
    <t>CHH180401474009</t>
  </si>
  <si>
    <t>CONSTRUCCION DE AULA EN PREESCOLAR COMUNITARIO EN LA LOCALIDAD DE SANTA GERTRUDIS - 420286</t>
  </si>
  <si>
    <t>420286</t>
  </si>
  <si>
    <t>{1474009/proyecto_INICIO}</t>
  </si>
  <si>
    <t>{ff1: {ciclo_recurso:2018, ramo:33, modalidad:I, prog_pres:4, tipo_recurso:FEDERALES (APORTACIONES, SUBSIDIOS Y CONVENIOS), monto:199056.8, modificado:0.0}}</t>
  </si>
  <si>
    <t>{geo1: {cve_municipio:8, localidad:1224, direccion:PUEBLO , 00000 SANTA GERTRUDIS, BATOPILAS DE MANUEL GÓMEZ MORÍN CHIHUAHUA ENTRE Y , LOCALIDAD DE SANTA GERTRUDIS, lon:-108.01803328, lat:26.80888776}}</t>
  </si>
  <si>
    <t>CHH180401472361</t>
  </si>
  <si>
    <t>REHABILITACION DE VADO EN LA LOCALIDAD DE CASAS COLORADAS - 418451</t>
  </si>
  <si>
    <t>418451</t>
  </si>
  <si>
    <t>Casas Coloradas</t>
  </si>
  <si>
    <t>PUEBLO , 00000 CASAS COLORADAS, BATOPILAS DE MANUEL GÓMEZ MORÍN CHIHUAHUA ENTRE Y , LOCALIDAD DE CASAS COLORADAS VADO K SE ENCUENTRA EN EL RIO DE BATOPILAS QUE CRUZA PARA LAS JUNTAS</t>
  </si>
  <si>
    <t>{1472361/proyecto_INICIO}</t>
  </si>
  <si>
    <t>{ff1: {ciclo_recurso:2018, ramo:33, modalidad:I, prog_pres:4, tipo_recurso:FEDERALES (APORTACIONES, SUBSIDIOS Y CONVENIOS), monto:413119.33, modificado:0.0}}</t>
  </si>
  <si>
    <t>{geo1: {cve_municipio:8, localidad:37, direccion:PUEBLO , 00000 CASAS COLORADAS, BATOPILAS DE MANUEL GÓMEZ MORÍN CHIHUAHUA ENTRE Y , LOCALIDAD DE CASAS COLORADAS VADO K SE ENCUENTRA EN EL RIO DE BATOPILAS QUE CRUZA PARA LAS JUNTAS, lon:-107.72099292, lat:27.05965467}}</t>
  </si>
  <si>
    <t>CHH180401473262</t>
  </si>
  <si>
    <t>CONSTRUCCION DE LINEA Y RED DE DISTRIBUCION ELECTRICA EN LA LOCALIDAD DE SAN JOSE DE VALENZUELA AL ARENAL DE SAN JOSE - 419549</t>
  </si>
  <si>
    <t>419549</t>
  </si>
  <si>
    <t>PUEBLO , 00000 ARENAL DE SAN JOSÉ, BATOPILAS DE MANUEL GÓMEZ MORÍN CHIHUAHUA ENTRE Y , LOCALIDAD ARENAL DE SAN JOSE</t>
  </si>
  <si>
    <t>{1473262/proyecto_INICIO}</t>
  </si>
  <si>
    <t>{ff1: {ciclo_recurso:2018, ramo:33, modalidad:I, prog_pres:4, tipo_recurso:FEDERALES (APORTACIONES, SUBSIDIOS Y CONVENIOS), monto:800658.01, modificado:0.0}}</t>
  </si>
  <si>
    <t>{geo1: {cve_municipio:8, localidad:366, direccion:PUEBLO , 00000 ARENAL DE SAN JOSÉ, BATOPILAS DE MANUEL GÓMEZ MORÍN CHIHUAHUA ENTRE Y , LOCALIDAD ARENAL DE SAN JOSE, lon:-107.7242583, lat:26.90774709}}</t>
  </si>
  <si>
    <t>CHH180401473513</t>
  </si>
  <si>
    <t>CONSTRUCCION DE SISTEMA DE AGUA POTABLE EN LA LOCALIDAD DEL ARREYAN - 419828</t>
  </si>
  <si>
    <t>419828</t>
  </si>
  <si>
    <t>El Arreyan</t>
  </si>
  <si>
    <t>PUEBLO , 00000 EL ARRAYÁN, BATOPILAS DE MANUEL GÓMEZ MORÍN CHIHUAHUA ENTRE Y , LOCALIDAD DEL ARREYAN</t>
  </si>
  <si>
    <t>{1473513/proyecto_INICIO, 1473513/proyecto_FIN, 1473513/proyecto_PROCESO}</t>
  </si>
  <si>
    <t>{ff1: {ciclo_recurso:2018, ramo:33, modalidad:I, prog_pres:4, tipo_recurso:FEDERALES (APORTACIONES, SUBSIDIOS Y CONVENIOS), monto:6569416.0, modificado:0.0}}</t>
  </si>
  <si>
    <t>{geo1: {cve_municipio:8, localidad:13, direccion:PUEBLO , 00000 EL ARRAYÁN, BATOPILAS DE MANUEL GÓMEZ MORÍN CHIHUAHUA ENTRE Y , LOCALIDAD DEL ARREYAN, lon:-107.82125872, lat:26.98315212}}</t>
  </si>
  <si>
    <t>CHH180401473683</t>
  </si>
  <si>
    <t>REHABILITACION DE CASA DE SALUD EN LA LOCALIDAD DE TASAJISA - 419991</t>
  </si>
  <si>
    <t>419991</t>
  </si>
  <si>
    <t>Tasajisa</t>
  </si>
  <si>
    <t>PUEBLO , 00000 TASAJISA, BATOPILAS DE MANUEL GÓMEZ MORÍN CHIHUAHUA ENTRE Y , LOCALIDAD DE TASAJISA</t>
  </si>
  <si>
    <t>{1473683/proyecto_INICIO, 1473683/proyecto_FIN, 1473683/proyecto_PROCESO}</t>
  </si>
  <si>
    <t>{ff1: {ciclo_recurso:2018, ramo:33, modalidad:I, prog_pres:4, tipo_recurso:FEDERALES (APORTACIONES, SUBSIDIOS Y CONVENIOS), monto:139688.54, modificado:0.0}}</t>
  </si>
  <si>
    <t>{geo1: {cve_municipio:8, localidad:722, direccion:PUEBLO , 00000 TASAJISA, BATOPILAS DE MANUEL GÓMEZ MORÍN CHIHUAHUA ENTRE Y , LOCALIDAD DE TASAJISA, lon:-107.49430672, lat:26.96216341}}</t>
  </si>
  <si>
    <t>CHH180301310081</t>
  </si>
  <si>
    <t>OBRAS PUBLICAS</t>
  </si>
  <si>
    <t>ELECTRIFICACIÓN EJIDO LOMA DE PEREZ - 187334</t>
  </si>
  <si>
    <t>187334</t>
  </si>
  <si>
    <t>Las Vírgenes [Merendero]</t>
  </si>
  <si>
    <t>EJIDO , 33123LAS VÍRGENES [MERENDERO], ROSALES CHIHUAHUAENTRE Y,ESTA OBRA ESTA UBICADA EN LA CARRETERA DELICIAS - PRESA LAS VIRGENES PASANDO LA CASETA DE VIGILANCIA DEL DISTRITO DE RIEGO EJIDO LOMA DE PEREZ ROSALES CHIHUAHUA.</t>
  </si>
  <si>
    <t>{1310081/proyecto_INICIO, 1310081/proyecto_FIN, 1310081/proyecto_PROCESO}</t>
  </si>
  <si>
    <t>{ff1: {ciclo_recurso:2018, ramo:33, modalidad:I, prog_pres:4, tipo_recurso:FEDERALES (APORTACIONES, SUBSIDIOS Y CONVENIOS), monto:20000.0, modificado:20000.0}}</t>
  </si>
  <si>
    <t>{meta1: {unidad_medida:Otros, meta:20000.0, meta_modificada:20000.0}}</t>
  </si>
  <si>
    <t>{geo1: {cve_municipio:55, localidad:38, direccion:EJIDO , 33123LAS VÍRGENES [MERENDERO], ROSALES CHIHUAHUAENTRE Y,ESTA OBRA ESTA UBICADA EN LA CARRETERA DELICIAS - PRESA LAS VIRGENES PASANDO LA CASETA DE VIGILANCIA DEL DISTRITO DE RIEGO EJIDO LOMA DE PEREZ ROSALES CHIHUAHUA., lon:-105.62009122, lat:28.15822453}}</t>
  </si>
  <si>
    <t>{meta1: {unidad_medida:Otros, avance:20000.0}}</t>
  </si>
  <si>
    <t>CHH180301310267</t>
  </si>
  <si>
    <t>PRIMER ENTREGA DE PANELES SOLARES SAN PEDRO DE CONCHOS - 188010</t>
  </si>
  <si>
    <t>188010</t>
  </si>
  <si>
    <t>San Pedro de Conchos</t>
  </si>
  <si>
    <t>EJIDO , 33123SAN PEDRO DE CONCHOS, ROSALES CHIHUAHUAENTRE Y,LA LOCALIDAD DE SAN PEDRO SE ENCUENTRA UBICADA A UNOS CUANTOS KILOMETROS DE LA CARRETERA ROSALES - SATEVÓ APROXIMADAMENTE A LA ALTURA DEL RIO SAN PEDRO DE CONCHOS. SE ENCUENTRA SEÑALIZA</t>
  </si>
  <si>
    <t>{1310267/proyecto_PROCESO, 1310267/proyecto_FIN, 1310267/proyecto_INICIO}</t>
  </si>
  <si>
    <t>{ff1: {ciclo_recurso:2018, ramo:33, modalidad:I, prog_pres:4, tipo_recurso:FEDERALES (APORTACIONES, SUBSIDIOS Y CONVENIOS), monto:460325.03, modificado:460325.03}}</t>
  </si>
  <si>
    <t>{meta1: {unidad_medida:Otros, meta:36.0, meta_modificada:36.0}}</t>
  </si>
  <si>
    <t>{geo1: {cve_municipio:55, localidad:13, direccion:EJIDO , 33123SAN PEDRO DE CONCHOS, ROSALES CHIHUAHUAENTRE Y,LA LOCALIDAD DE SAN PEDRO SE ENCUENTRA UBICADA A UNOS CUANTOS KILOMETROS DE LA CARRETERA ROSALES - SATEVÓ APROXIMADAMENTE A LA ALTURA DEL RIO SAN PEDRO DE CONCHOS. SE ENCUENTRA SEÑALIZA, lon:-105.78608251, lat:28.07229424}}</t>
  </si>
  <si>
    <t>{meta1: {unidad_medida:Otros, avance:36.0}}</t>
  </si>
  <si>
    <t>CHH00180101069948</t>
  </si>
  <si>
    <t>CHH00180101070681</t>
  </si>
  <si>
    <t>CHH00180101069949</t>
  </si>
  <si>
    <t>CHH190401596257</t>
  </si>
  <si>
    <t>CONSTRUCCION DE AULA EN TELESECUNDARIA 16 DE NOVIEMBRE EN HUISUCHI MUNERACHI - 215875</t>
  </si>
  <si>
    <t>215875</t>
  </si>
  <si>
    <t>PUEBLO , 00000 MUNERACHI, BATOPILAS DE MANUEL GÓMEZ MORÍN CHIHUAHUA  ENTRE    Y  ,    LOCALIDAD DE HUISUCHIMUNERACHI MUNICIPIO DE BATOPILAS DE MANUEL GOMEZ MORIN</t>
  </si>
  <si>
    <t>{1596257/proyecto_INICIO}</t>
  </si>
  <si>
    <t>{ff1: {ciclo_recurso:2019, ramo:33, modalidad:I, prog_pres:4, tipo_recurso:FEDERALES (APORTACIONES, SUBSIDIOS Y CONVENIOS), monto:229674.42, modificado:0.0}}</t>
  </si>
  <si>
    <t>{geo1: {cve_municipio:8, localidad:553, direccion:PUEBLO , 00000 MUNERACHI, BATOPILAS DE MANUEL GÓMEZ MORÍN CHIHUAHUA  ENTRE    Y  ,    LOCALIDAD DE HUISUCHIMUNERACHI MUNICIPIO DE BATOPILAS DE MANUEL GOMEZ MORIN, lon:-107.7240695, lat:27.14935743}}</t>
  </si>
  <si>
    <t>CHH190401596741</t>
  </si>
  <si>
    <t>REHABILITACION DE CAMINOS VECINALES DE LA LOCALIDAD DE LA CAÑA A RANCHITO DE BAEZ - 219245</t>
  </si>
  <si>
    <t>219245</t>
  </si>
  <si>
    <t>Ranchito De Báez</t>
  </si>
  <si>
    <t>PUEBLO , 00000 RANCHITO DE BÁEZ, BATOPILAS DE MANUEL GÓMEZ MORÍN CHIHUAHUA  ENTRE   Y  ,    LOCALIDAD DE LA CAÑA A RANCHITO DE BAEZ MUNICIPIO DE BATOPILAS DE MANUEL GOMEZ MORIN, CHIHUAHUA</t>
  </si>
  <si>
    <t>{1596741/proyecto_INICIO}</t>
  </si>
  <si>
    <t>{ff1: {ciclo_recurso:2019, ramo:33, modalidad:I, prog_pres:4, tipo_recurso:FEDERALES (APORTACIONES, SUBSIDIOS Y CONVENIOS), monto:321841.01, modificado:0.0}}</t>
  </si>
  <si>
    <t>{geo1: {cve_municipio:8, localidad:345, direccion:PUEBLO , 00000 RANCHITO DE BÁEZ, BATOPILAS DE MANUEL GÓMEZ MORÍN CHIHUAHUA  ENTRE   Y  ,    LOCALIDAD DE LA CAÑA A RANCHITO DE BAEZ MUNICIPIO DE BATOPILAS DE MANUEL GOMEZ MORIN, CHIHUAHUA, lon:-107.89641512, lat:26.61358015}}</t>
  </si>
  <si>
    <t>CHH190401596470</t>
  </si>
  <si>
    <t>REHABILITACION DE CAMINOS VECINALES DE LA LOCALIDAD DE YOQUIVO A TASAJISA - 217328</t>
  </si>
  <si>
    <t>217328</t>
  </si>
  <si>
    <t>PUEBLO , 00000 TASAJISA, BATOPILAS DE MANUEL GÓMEZ MORÍN CHIHUAHUA  ENTRE    Y  ,    LOCALIDAD A TASAJISA MUNICIPIO DE BATOPILAS DE MANUEL GOMEZ MORIN CHIHUAHUA</t>
  </si>
  <si>
    <t>{1596470/proyecto_INICIO}</t>
  </si>
  <si>
    <t>{ff1: {ciclo_recurso:2019, ramo:33, modalidad:I, prog_pres:4, tipo_recurso:FEDERALES (APORTACIONES, SUBSIDIOS Y CONVENIOS), monto:232232.0, modificado:0.0}}</t>
  </si>
  <si>
    <t>{geo1: {cve_municipio:8, localidad:722, direccion:PUEBLO , 00000 TASAJISA, BATOPILAS DE MANUEL GÓMEZ MORÍN CHIHUAHUA  ENTRE    Y  ,    LOCALIDAD A TASAJISA MUNICIPIO DE BATOPILAS DE MANUEL GOMEZ MORIN CHIHUAHUA, lon:-107.49043856, lat:26.97366865}}</t>
  </si>
  <si>
    <t>CHH190401596634</t>
  </si>
  <si>
    <t>CONSTRUCCION DE PUENTE VEHICULAR EN SAN JUAN DE DIOS AGUACALIENTE - 218405</t>
  </si>
  <si>
    <t>218405</t>
  </si>
  <si>
    <t>San Juan De Dios (Agua Caliente)</t>
  </si>
  <si>
    <t>PUEBLO , 00000 SAN JUAN DE DIOS (AGUA CALIENTE), BATOPILAS DE MANUEL GÓMEZ MORÍN CHIHUAHUA  ENTRE    Y  ,    LOCALIDAD DE SAN JUAN DE DIOS AGUACALIENTE MUNICIPIO DE BATOPILAS DE MANUEL GOMEZ MORIN</t>
  </si>
  <si>
    <t>{1596634/proyecto_INICIO}</t>
  </si>
  <si>
    <t>{ff1: {ciclo_recurso:2019, ramo:33, modalidad:I, prog_pres:4, tipo_recurso:FEDERALES (APORTACIONES, SUBSIDIOS Y CONVENIOS), monto:7172351.95, modificado:0.0}}</t>
  </si>
  <si>
    <t>{geo1: {cve_municipio:8, localidad:181, direccion:PUEBLO , 00000 SAN JUAN DE DIOS (AGUA CALIENTE), BATOPILAS DE MANUEL GÓMEZ MORÍN CHIHUAHUA  ENTRE    Y  ,    LOCALIDAD DE SAN JUAN DE DIOS AGUACALIENTE MUNICIPIO DE BATOPILAS DE MANUEL GOMEZ MORIN, lon:-107.88742745, lat:26.89791526}}</t>
  </si>
  <si>
    <t>CHH190401581872</t>
  </si>
  <si>
    <t>REHABILITACION DE SISTEMA DE AGUA POTABLE EN LA LOCALIDAD DE RANCHITO DE BAEZ - 91191</t>
  </si>
  <si>
    <t>91191</t>
  </si>
  <si>
    <t>PUEBLO , 00000 RANCHITO DE BÁEZ, BATOPILAS DE MANUEL GÓMEZ MORÍN CHIHUAHUA  ENTRE    Y  ,    RANCHITO DE BAEZ BATOPILAS DE MANUEL GOMEZ MORIN CHIHUAHUA</t>
  </si>
  <si>
    <t>{1581872/proyecto_INICIO}</t>
  </si>
  <si>
    <t>{ff1: {ciclo_recurso:2019, ramo:33, modalidad:I, prog_pres:4, tipo_recurso:FEDERALES (APORTACIONES, SUBSIDIOS Y CONVENIOS), monto:405799.03, modificado:0.0}}</t>
  </si>
  <si>
    <t>{geo1: {cve_municipio:8, localidad:345, direccion:PUEBLO , 00000 RANCHITO DE BÁEZ, BATOPILAS DE MANUEL GÓMEZ MORÍN CHIHUAHUA  ENTRE    Y  ,    RANCHITO DE BAEZ BATOPILAS DE MANUEL GOMEZ MORIN CHIHUAHUA, lon:-107.89537443, lat:26.60977202}}</t>
  </si>
  <si>
    <t>CHH190401582833</t>
  </si>
  <si>
    <t>REHABILITACION DE CAMINO DE LA LOCALIDAD DE CERRO COLORADO A MUNERACHI - 119534</t>
  </si>
  <si>
    <t>119534</t>
  </si>
  <si>
    <t>CAMINO TRAMO CERRO COLORADO   - MUNERACHI MARGEN DERECHO   KILÓMETRO undefined + undefined  , 00000 MUNERACHI, BATOPILAS DE MANUEL GÓMEZ MORÍN CHIHUAHUA  ENTRE    Y  ,    CERRO COLORADO A MUNERACHI BATOPILAS DE MANUEL GOMEZ MORIN</t>
  </si>
  <si>
    <t>{1582833/proyecto_INICIO}</t>
  </si>
  <si>
    <t>{ff1: {ciclo_recurso:2019, ramo:33, modalidad:I, prog_pres:4, tipo_recurso:FEDERALES (APORTACIONES, SUBSIDIOS Y CONVENIOS), monto:348000.0, modificado:0.0}}</t>
  </si>
  <si>
    <t>{geo1: {cve_municipio:8, localidad:553, direccion:CAMINO TRAMO CERRO COLORADO   - MUNERACHI MARGEN DERECHO   KILÓMETRO undefined + undefined  , 00000 MUNERACHI, BATOPILAS DE MANUEL GÓMEZ MORÍN CHIHUAHUA  ENTRE    Y  ,    CERRO COLORADO A MUNERACHI BATOPILAS DE MANUEL GOMEZ MORIN , lon:-107.72403587, lat:27.14930731}}</t>
  </si>
  <si>
    <t>CHH190401632653</t>
  </si>
  <si>
    <t>REHABILITACION DE SISTEMA DE AGUA POTABLE CON PANELES SOLARES - 213832</t>
  </si>
  <si>
    <t>213832</t>
  </si>
  <si>
    <t>Batopilas De Manuel Gómez Morín</t>
  </si>
  <si>
    <t>PUEBLO , 00000 BATOPILAS DE MANUEL GÓMEZ MORÍN, BATOPILAS DE MANUEL GÓMEZ MORÍN CHIHUAHUA  ENTRE    Y  ,    LOCALIDAD DE BATOPILAS DE MANUEL GOMEZ MORIN EN EL MUNICIPIO DE BATOPILAS DE MANUEL GOMEZ MORIN CHIHUAHUHA</t>
  </si>
  <si>
    <t>{1632653/proyecto_INICIO}</t>
  </si>
  <si>
    <t>{ff1: {ciclo_recurso:2019, ramo:33, modalidad:I, prog_pres:4, tipo_recurso:FEDERALES (APORTACIONES, SUBSIDIOS Y CONVENIOS), monto:1004200.4, modificado:0.0}}</t>
  </si>
  <si>
    <t>{geo1: {cve_municipio:8, localidad:1, direccion:PUEBLO , 00000 BATOPILAS DE MANUEL GÓMEZ MORÍN, BATOPILAS DE MANUEL GÓMEZ MORÍN CHIHUAHUA  ENTRE    Y  ,    LOCALIDAD DE BATOPILAS DE MANUEL GOMEZ MORIN EN EL MUNICIPIO DE BATOPILAS DE MANUEL GOMEZ MORIN CHIHUAHUHA, lon:-107.73755244, lat:27.0314254}}</t>
  </si>
  <si>
    <t>CHH190401664838</t>
  </si>
  <si>
    <t>APERTURA DE CAMINO EL TEMPEZQUE A ENTRONQUE EN LA LOCALIDAD LA CASITA - 277320</t>
  </si>
  <si>
    <t>277320</t>
  </si>
  <si>
    <t>PUEBLO , 00000 LA CASITA, BATOPILAS DE MANUEL GÓMEZ MORÍN CHIHUAHUA  ENTRE    Y  ,    LOCALIDAD DE LA CASITA MUNICIPIO DE BATOPILAS DE MANUEL GOMEZ MORIN</t>
  </si>
  <si>
    <t>{1664838/proyecto_INICIO}</t>
  </si>
  <si>
    <t>{ff1: {ciclo_recurso:2019, ramo:33, modalidad:I, prog_pres:4, tipo_recurso:FEDERALES (APORTACIONES, SUBSIDIOS Y CONVENIOS), monto:2498444.68, modificado:0.0}}</t>
  </si>
  <si>
    <t>{meta1: {unidad_medida:Metros lineales, meta:2500.0, meta_modificada:0.0}}</t>
  </si>
  <si>
    <t>{geo1: {cve_municipio:8, localidad:941, direccion:PUEBLO , 00000 LA CASITA, BATOPILAS DE MANUEL GÓMEZ MORÍN CHIHUAHUA  ENTRE    Y  ,    LOCALIDAD DE LA CASITA MUNICIPIO DE BATOPILAS DE MANUEL GOMEZ MORIN, lon:-107.79231406, lat:26.99575148}}</t>
  </si>
  <si>
    <t>{meta1: {unidad_medida:Metros lineales, avance:0.0}}</t>
  </si>
  <si>
    <t>{1931711/proyecto_INICIO, 1931711/proyecto_PROCESO, 1931711/proyecto_FIN}</t>
  </si>
  <si>
    <t>{meta1: {unidad_medida:Metros lineales, avance:1725.0}}</t>
  </si>
  <si>
    <t>{1915972/proyecto_INICIO, 1915972/proyecto_PROCESO, 1915972/proyecto_FIN}</t>
  </si>
  <si>
    <t>{meta1: {unidad_medida:Metros lineales, avance:142.3}}</t>
  </si>
  <si>
    <t>{obs1: {observación: revisar importes desde recaudado hasta pagado 
, trimestre:2.0, usuario:elizzetthadrianos, fecha:2025-07-17}, obs2: {observación: revisar importes desde recaudado hasta pagado 
, trimestre:2.0, usuario:elizzetthadrianos, fecha:2025-07-17}, obs3: {observación: revisar importes desde recaudado hasta pagado 
, trimestre:2.0, usuario:elizzetthadrianos, fecha:2025-07-17}, obs4: {observación: revisar importes desde recaudado hasta pagado 
, trimestre:2.0, usuario:elizzetthadrianos, fecha:2025-07-17}}</t>
  </si>
  <si>
    <t>{meta1: {unidad_medida:Metros Cuadrados, avance:287.12}}</t>
  </si>
  <si>
    <t>{ff1: {ciclo_recurso:2023, ramo:33, modalidad:I, prog_pres:4, tipo_recurso:FEDERALES (APORTACIONES, SUBSIDIOS Y CONVENIOS), monto:600000.0, modificado:0.0}, ff2: {ciclo_recurso:2023, ramo:33, modalidad:I, prog_pres:3, tipo_recurso:FEDERALES (APORTACIONES, SUBSIDIOS Y CONVENIOS), monto:600000.0, modificado:592985.95}}</t>
  </si>
  <si>
    <t>{ff1: {ciclo_recurso:2023, ramo:33, modalidad:I, prog_pres:4, tipo_recurso:FEDERALES (APORTACIONES, SUBSIDIOS Y CONVENIOS), monto:400000.0, modificado:0.0}, ff2: {ciclo_recurso:2023, ramo:33, modalidad:I, prog_pres:3, tipo_recurso:FEDERALES (APORTACIONES, SUBSIDIOS Y CONVENIOS), monto:400000.0, modificado:395477.65}}</t>
  </si>
  <si>
    <t>{ff1: {ciclo_recurso:2023, ramo:33, modalidad:I, prog_pres:4, tipo_recurso:FEDERALES (APORTACIONES, SUBSIDIOS Y CONVENIOS), monto:2248288.55, modificado:0.0}, ff2: {ciclo_recurso:2023, ramo:33, modalidad:I, prog_pres:3, tipo_recurso:FEDERALES (APORTACIONES, SUBSIDIOS Y CONVENIOS), monto:2248288.55, modificado:2991826.76}}</t>
  </si>
  <si>
    <t>{ff1: {ciclo_recurso:2023, ramo:33, modalidad:I, prog_pres:4, tipo_recurso:FEDERALES (APORTACIONES, SUBSIDIOS Y CONVENIOS), monto:500000.0, modificado:0.0}, ff2: {ciclo_recurso:2023, ramo:33, modalidad:I, prog_pres:3, tipo_recurso:FEDERALES (APORTACIONES, SUBSIDIOS Y CONVENIOS), monto:500000.0, modificado:497758.79}}</t>
  </si>
  <si>
    <t>{ff1: {ciclo_recurso:2023, ramo:33, modalidad:I, prog_pres:4, tipo_recurso:FEDERALES (APORTACIONES, SUBSIDIOS Y CONVENIOS), monto:7983696.34, modificado:0.0}, ff2: {ciclo_recurso:2023, ramo:33, modalidad:I, prog_pres:3, tipo_recurso:FEDERALES (APORTACIONES, SUBSIDIOS Y CONVENIOS), monto:8000000.0, modificado:7999135.28}}</t>
  </si>
  <si>
    <t>{ff1: {ciclo_recurso:2023, ramo:33, modalidad:I, prog_pres:4, tipo_recurso:FEDERALES (APORTACIONES, SUBSIDIOS Y CONVENIOS), monto:2500000.0, modificado:2499607.99}, ff2: {ciclo_recurso:2023, ramo:33, modalidad:I, prog_pres:3, tipo_recurso:FEDERALES (APORTACIONES, SUBSIDIOS Y CONVENIOS), monto:2500000.0, modificado:2499608.0}}</t>
  </si>
  <si>
    <t>{2323331/proyecto_INICIO, 2323331/proyecto_PROCESO, 2323331/proyecto_FIN}</t>
  </si>
  <si>
    <t>{ff1: {ciclo_recurso:2023, ramo:33, modalidad:I, prog_pres:4, tipo_recurso:FEDERALES (APORTACIONES, SUBSIDIOS Y CONVENIOS), monto:2796370.7, modificado:0.0}, ff2: {ciclo_recurso:2023, ramo:33, modalidad:I, prog_pres:3, tipo_recurso:FEDERALES (APORTACIONES, SUBSIDIOS Y CONVENIOS), monto:2157934.41, modificado:2157934.41}}</t>
  </si>
  <si>
    <t>{ff1: {ciclo_recurso:2023, ramo:33, modalidad:I, prog_pres:4, tipo_recurso:FEDERALES (APORTACIONES, SUBSIDIOS Y CONVENIOS), monto:1518434.91, modificado:515913.18}, ff2: {ciclo_recurso:2023, ramo:33, modalidad:I, prog_pres:3, tipo_recurso:FEDERALES (APORTACIONES, SUBSIDIOS Y CONVENIOS), monto:2956937.71, modificado:2956937.71}}</t>
  </si>
  <si>
    <t>{ff1: {ciclo_recurso:2023, ramo:33, modalidad:I, prog_pres:4, tipo_recurso:FEDERALES (APORTACIONES, SUBSIDIOS Y CONVENIOS), monto:1028595.12, modificado:732600.0}, ff2: {ciclo_recurso:2023, ramo:33, modalidad:I, prog_pres:3, tipo_recurso:FEDERALES (APORTACIONES, SUBSIDIOS Y CONVENIOS), monto:1897745.64, modificado:1897745.64}}</t>
  </si>
  <si>
    <t>{obs1: {observación:REVISAR IMPORTES DE RECAUDADO HASTA PAGADO, trimestre:2.0, usuario:elizzetthadrianos, fecha:2025-07-17}, obs2: {observación:REVISAR IMPORTES DE RECAUDADO HASTA PAGADO, trimestre:2.0, usuario:elizzetthadrianos, fecha:2025-07-17}, obs3: {observación:REVISAR IMPORTES DE RECAUDADO HASTA PAGADO, trimestre:2.0, usuario:elizzetthadrianos, fecha:2025-07-17}, obs4: {observación:REVISAR IMPORTES DE RECAUDADO HASTA PAGADO, trimestre:2.0, usuario:elizzetthadrianos, fecha:2025-07-17}}</t>
  </si>
  <si>
    <t>{obs1: {observación:OBRA TERMINADA Y FINIQUITADA, trimestre:2.0, usuario:claudiaiperezr, fecha:2025-07-22}}</t>
  </si>
  <si>
    <t>{ff1: {ciclo_recurso:2023, ramo:33, modalidad:I, prog_pres:7, tipo_recurso:FIDEICOMISOS, monto:956800.0, modificado:910709.8}}</t>
  </si>
  <si>
    <t>Metros Cuadrados/Metros lineales</t>
  </si>
  <si>
    <t>168/570</t>
  </si>
  <si>
    <t>ICHIFE-140/2024-R</t>
  </si>
  <si>
    <t>SIERRA LA LOBERA, S. A. DE C.V.</t>
  </si>
  <si>
    <t>{meta1: {unidad_medida:Metros Cuadrados, meta:168.0, meta_modificada:168.0}, meta2: {unidad_medida:Metros lineales, meta:570.0, meta_modificada:570.0}}</t>
  </si>
  <si>
    <t>{ctto1: {tipo_obra:Obra, numero_contrato:ICHIFE-140/2024-R, contratista:SIERRA LA LOBERA, S. A. DE C.V., convocante:INSTITUTO CHIHUAHUENSE DE INFRAESTRUCTURA FISICA EDUCATIVA, monto:2164849.11, importe_modificado:2164849.11}}</t>
  </si>
  <si>
    <t>{meta1: {unidad_medida:Metros Cuadrados, avance:168.0}, meta2: {unidad_medida:Metros lineales, avance:570.0}}</t>
  </si>
  <si>
    <t>ICHIFE-017/2025-R</t>
  </si>
  <si>
    <t>INGENIERIA Y MANEJO DE ENERGÍA ELÉCTRICA, S.A. DE C.V.</t>
  </si>
  <si>
    <t>{ctto1: {tipo_obra:Obra, numero_contrato:ICHIFE-017/2025-R, contratista:INGENIERIA Y MANEJO DE ENERGÍA ELÉCTRICA, S.A. DE C.V., convocante:INSTITUTO CHIHUAHUENSE DE INFRAESTRUCTURA FÍSICA EDUCATIVA, monto:1845173.96, importe_modificado:1845173.96}}</t>
  </si>
  <si>
    <t>{meta1: {unidad_medida:Piezas, avance:132.41}}</t>
  </si>
  <si>
    <t>ICHIFE-118/2024</t>
  </si>
  <si>
    <t>APSA INGENIERÍA, S.A. DE C.V.</t>
  </si>
  <si>
    <t>{ff1: {ciclo_recurso:2023, ramo:33, modalidad:I, prog_pres:7, tipo_recurso:FIDEICOMISOS, monto:1424272.26, modificado:1411589.2}}</t>
  </si>
  <si>
    <t>{ctto1: {tipo_obra:Obra, numero_contrato:ICHIFE-118/2024, contratista:APSA INGENIERÍA, S.A. DE C.V., convocante:INSTITUTO CHIHUAHUENSE DE INFRAESTRUCTURA FÍSICA EDUCATIVA, monto:1411707.92, importe_modificado:1411707.92}}</t>
  </si>
  <si>
    <t>ICHIFE-119/2024</t>
  </si>
  <si>
    <t>APSA INGENIERÍA, S.A. DE C.V.,</t>
  </si>
  <si>
    <t>{ff1: {ciclo_recurso:2023, ramo:33, modalidad:I, prog_pres:7, tipo_recurso:FIDEICOMISOS, monto:1358072.46, modificado:1346254.28}}</t>
  </si>
  <si>
    <t>{ctto1: {tipo_obra:Obra, numero_contrato:ICHIFE-119/2024, contratista:APSA INGENIERÍA, S.A. DE C.V.,, convocante:INSTITUTO CHIHUAHUENSE DE INFRAESTRUCTURA FÍSICA EDUCATIVA, monto:1348448.01, importe_modificado:1348448.01}}</t>
  </si>
  <si>
    <t>1197.18/308</t>
  </si>
  <si>
    <t>ICHIFE-026/2024-R</t>
  </si>
  <si>
    <t>{meta1: {unidad_medida:Metros Cuadrados, meta:1197.18, meta_modificada:1197.18}, meta2: {unidad_medida:Metros lineales, meta:308.0, meta_modificada:308.0}}</t>
  </si>
  <si>
    <t>{ctto1: {tipo_obra:Obra, numero_contrato:ICHIFE-026/2024-R, contratista:GRUPO HAGEO SA DE CV, convocante:INSTITUTO CHIHUAHUENSE DE INFRAESTRUCTURA FÍSICA EDUCATIVA, monto:4095234.01, importe_modificado:0.01}}</t>
  </si>
  <si>
    <t>{meta1: {unidad_medida:Metros Cuadrados, avance:1197.18}, meta2: {unidad_medida:Metros lineales, avance:308.0}}</t>
  </si>
  <si>
    <t>ICHIFE-122/2024</t>
  </si>
  <si>
    <t>{ctto1: {tipo_obra:Obra, numero_contrato:ICHIFE-122/2024, contratista:ING. OSCAR JAVIER SOLIS VARGAS, convocante:INSTITUTO CHIHUAHUENSE DE INFRAESTRUCTURA FISICA EDUCATIVA, monto:1687179.66, importe_modificado:1687179.66}}</t>
  </si>
  <si>
    <t>{meta1: {unidad_medida:Metros Cuadrados, avance:74.07}}</t>
  </si>
  <si>
    <t>ICHIFE-121/2024</t>
  </si>
  <si>
    <t>CONSTRUCTORA GADYP, SA DE CV</t>
  </si>
  <si>
    <t>{ctto1: {tipo_obra:Obra, numero_contrato:ICHIFE-121/2024, contratista:CONSTRUCTORA GADYP, SA DE CV, convocante:INSTITUTO CHIHUAHUENSE DE INFRAESTRUCTURA FISICA EDUCATIVA, monto:3010953.79, importe_modificado:3010953.79}}</t>
  </si>
  <si>
    <t>{meta1: {unidad_medida:Metros Cuadrados, avance:160.11}}</t>
  </si>
  <si>
    <t>ICHIFE-027/2024</t>
  </si>
  <si>
    <t>EUCA CORPORATIVO SA DE CV</t>
  </si>
  <si>
    <t>{ctto1: {tipo_obra:Obra, numero_contrato:ICHIFE-027/2024, contratista:EUCA CORPORATIVO SA DE CV, convocante:INSTITUTO CHIHUAHUENSE DE INFRAESTRUCTURA FÍSICA EDUCATIVA, monto:3021617.67, importe_modificado:0.01}}</t>
  </si>
  <si>
    <t>{obs1: {observación:OBRA REPETIDA, FAVOR DE CANCELAR, trimestre:2.0, usuario:claudiaiperezr, fecha:2025-07-22}}</t>
  </si>
  <si>
    <t>ICHIFE-013/2025-R</t>
  </si>
  <si>
    <t>ING. MANUEL ALEJANDRO ACUÑA LOYA</t>
  </si>
  <si>
    <t>{ctto1: {tipo_obra:Obra, numero_contrato:ICHIFE-013/2025-R, contratista:ING. MANUEL ALEJANDRO ACUÑA LOYA, convocante:INSTITUTO CHIHUAHUENSE DE INFRAESTRUCTURA FÍSICA EDUCATIVA, monto:1222193.63, importe_modificado:1222193.63}}</t>
  </si>
  <si>
    <t>{meta1: {unidad_medida:Metros Cuadrados, avance:8.1}}</t>
  </si>
  <si>
    <t>Metros Cuadrados/Piezas</t>
  </si>
  <si>
    <t>38.59/7</t>
  </si>
  <si>
    <t>ICHIFE-120/2024-R</t>
  </si>
  <si>
    <t>ING. JUAN MANUEL VALDEZ FLORES</t>
  </si>
  <si>
    <t>{meta1: {unidad_medida:Metros Cuadrados, meta:38.59, meta_modificada:38.59}, meta2: {unidad_medida:Piezas, meta:7.0, meta_modificada:7.0}}</t>
  </si>
  <si>
    <t>{ctto1: {tipo_obra:Obra, numero_contrato:ICHIFE-120/2024-R, contratista:ING. JUAN MANUEL VALDEZ FLORES, convocante:INSTITUTO CHIHUAHUENSE DE INFRAESTRUCTURA FISICA EDUCATIVA, monto:440479.45, importe_modificado:440479.45}}</t>
  </si>
  <si>
    <t>{meta1: {unidad_medida:Metros Cuadrados, avance:38.59}, meta2: {unidad_medida:Piezas, avance:7.0}}</t>
  </si>
  <si>
    <t>121.97/10</t>
  </si>
  <si>
    <t>ICHIFE-139/2024-R</t>
  </si>
  <si>
    <t>{meta1: {unidad_medida:Metros Cuadrados, meta:121.97, meta_modificada:121.97}, meta2: {unidad_medida:Piezas, meta:10.0, meta_modificada:10.0}}</t>
  </si>
  <si>
    <t>{ctto1: {tipo_obra:Obra, numero_contrato:ICHIFE-139/2024-R, contratista:SIERRA LA LOBERA, S. A. DE C.V., convocante:INSTITUTO CHIHUAHUENSE DE INFRAESTRUCTURA FISICA EDUCATIVA, monto:1082235.53, importe_modificado:1082235.53}}</t>
  </si>
  <si>
    <t>{meta1: {unidad_medida:Metros Cuadrados, avance:121.97}, meta2: {unidad_medida:Piezas, avance:10.0}}</t>
  </si>
  <si>
    <t>{meta1: {unidad_medida:Metros Cuadrados, avance:179.0}}</t>
  </si>
  <si>
    <t>{obs1: {observación:revisar importes desde recaudado hasta pagado, trimestre:2.0, usuario:elizzetthadrianos, fecha:2025-07-17}, obs2: {observación:revisar importes desde recaudado hasta pagado, trimestre:2.0, usuario:elizzetthadrianos, fecha:2025-07-17}, obs3: {observación:revisar importes desde recaudado hasta pagado, trimestre:2.0, usuario:elizzetthadrianos, fecha:2025-07-17}, obs4: {observación:revisar importes desde recaudado hasta pagado, trimestre:2.0, usuario:elizzetthadrianos, fecha:2025-07-17}}</t>
  </si>
  <si>
    <t>{meta1: {unidad_medida:Metros Cuadrados, avance:430.0}}</t>
  </si>
  <si>
    <t>{obs1: {observación:OBRA TERMINADA Y FIIQUITADA, trimestre:2.0, usuario:claudiaiperezr, fecha:2025-07-22}}</t>
  </si>
  <si>
    <t>{ff1: {ciclo_recurso:2023, ramo:33, modalidad:I, prog_pres:8, tipo_recurso:FIDEICOMISOS, monto:1000000.0, modificado:949575.11}}</t>
  </si>
  <si>
    <t>CHH250202543079</t>
  </si>
  <si>
    <t>Adquisición y suministro e instalación de equipos de climas unidad de docencia tipo Durango</t>
  </si>
  <si>
    <t>2024-2K160D2-A-15867</t>
  </si>
  <si>
    <t>REFRIGERACION Y CALEFACCION AMBIENTAL, S.A. DE C.V.</t>
  </si>
  <si>
    <t>{obs1: {observación:el tipo de recurso es 4.- Fideicomisos , el ciclo del recurso es 2023, trimestre:2.0, usuario:lilianamanzurb, fecha:2025-07-17}, obs2: {observación:el tipo de recurso es 4.- Fideicomisos , el ciclo del recurso es 2023, trimestre:2.0, usuario:lilianamanzurb, fecha:2025-07-17}, obs3: {observación:el tipo de recurso es 4.- Fideicomisos , el ciclo del recurso es 2023, trimestre:2.0, usuario:lilianamanzurb, fecha:2025-07-17}, obs4: {observación:el tipo de recurso es 4.- Fideicomisos , el ciclo del recurso es 2023, trimestre:2.0, usuario:lilianamanzurb, fecha:2025-07-17}}</t>
  </si>
  <si>
    <t>{ff1: {ciclo_recurso:2023, ramo:33, modalidad:I, prog_pres:8, tipo_recurso:FIDEICOMISOS, monto:2000000.0, modificado:2000000.0}}</t>
  </si>
  <si>
    <t>{meta1: {unidad_medida:Equipamiento, meta:7.0, meta_modificada:7.0}}</t>
  </si>
  <si>
    <t>{geo1: {cve_municipio:19, localidad:1, direccion:AV DE LAS INDUSTRIAS # 11101, lon:-106.1090556, lat:28.7087222}}</t>
  </si>
  <si>
    <t>{ctto1: {tipo_obra:Adquisiciones, numero_contrato:2024-2K160D2-A-15867, contratista:REFRIGERACION Y CALEFACCION AMBIENTAL, S.A. DE C.V., convocante:TECNOLOGICO NACIONAL DE MEXICO/INTITUTO TECNOLOGICO DE CHIHUAHUAII, monto:1910917.2, importe_modificado:1910917.2}}</t>
  </si>
  <si>
    <t>{ff1: {ciclo_recurso:2023, ramo:33, modalidad:I, prog_pres:8, tipo_recurso:FIDEICOMISOS, monto:1250250.0, modificado:1250393.81}}</t>
  </si>
  <si>
    <t>{obs1: {observación:verificar comprometido con ejercicio del gasto, trimestre:2.0, usuario:lilianamanzurb, fecha:2025-07-17}, obs2: {observación:verificar comprometido con ejercicio del gasto, trimestre:2.0, usuario:lilianamanzurb, fecha:2025-07-17}, obs3: {observación:verificar comprometido con ejercicio del gasto, trimestre:2.0, usuario:lilianamanzurb, fecha:2025-07-17}, obs4: {observación:verificar comprometido con ejercicio del gasto, trimestre:2.0, usuario:lilianamanzurb, fecha:2025-07-17}}</t>
  </si>
  <si>
    <t>{obs1: {observación:modificado y ministrado =  1,306,188.50 
, trimestre:2.0, usuario:lilianamanzurb, fecha:2025-07-17}, obs2: {observación:modificado y ministrado =  1,306,188.50 
, trimestre:2.0, usuario:lilianamanzurb, fecha:2025-07-17}, obs3: {observación:modificado y ministrado =  1,306,188.50 
, trimestre:2.0, usuario:lilianamanzurb, fecha:2025-07-17}, obs4: {observación:modificado y ministrado =  1,306,188.50 
, trimestre:2.0, usuario:lilianamanzurb, fecha:2025-07-17}}</t>
  </si>
  <si>
    <t>{ff1: {ciclo_recurso:2023, ramo:33, modalidad:I, prog_pres:8, tipo_recurso:FIDEICOMISOS, monto:1300000.0, modificado:1306188.5}}</t>
  </si>
  <si>
    <t>UTP/047/2023,UTP/048/2023,UTP/046/2023</t>
  </si>
  <si>
    <t>{2520941/proyecto_INICIO, 2520941/proyecto_PROCESO, 2520941/proyecto_INICIO, 2520941/proyecto_FIN}</t>
  </si>
  <si>
    <t>{meta1: {unidad_medida:Metros lineales, avance:992.0}}</t>
  </si>
  <si>
    <t>{ff1: {ciclo_recurso:2023, tipo_recurso:MUNICIPAL, prog_estatal_mun:FAISMUN, monto:238634.15, modificado:0.0}, ff2: {ciclo_recurso:2023, ramo:33, modalidad:I, prog_pres:3, tipo_recurso:FEDERALES (APORTACIONES, SUBSIDIOS Y CONVENIOS), monto:368470.98, modificado:368470.98}}</t>
  </si>
  <si>
    <t>{obs1: {observación:La obra no se a terminado la 100% por las condiciones climatológicas, trimestre:2.0, usuario:jesusnbaylond, fecha:2025-07-22}}</t>
  </si>
  <si>
    <t>{obs1: {observación:a petición del municipio, trimestre:2.0, usuario:erickaespinozae, fecha:2025-07-09}, obs2: {observación:a petición del municipio, trimestre:2.0, usuario:erickaespinozae, fecha:2025-07-09}, obs3: {observación:a petición del municipio, trimestre:2.0, usuario:erickaespinozae, fecha:2025-07-09}, obs4: {observación:a petición del municipio, trimestre:2.0, usuario:erickaespinozae, fecha:2025-07-09}, obs5: {observación:verificar avance fisico, trimestre:2.0, usuario:lilianamanzurb, fecha:2025-07-18}, obs6: {observación:verificar avance fisico, trimestre:2.0, usuario:lilianamanzurb, fecha:2025-07-18}, obs7: {observación:verificar avance fisico, trimestre:2.0, usuario:lilianamanzurb, fecha:2025-07-18}, obs8: {observación:verificar avance fisico, trimestre:2.0, usuario:lilianamanzurb, fecha:2025-07-18}, obs9: {observación:no se ha terminado la obra?, trimestre:2.0, usuario:lilianamanzurb, fecha:2025-07-21}, obs10: {observación:no se ha terminado la obra?, trimestre:2.0, usuario:lilianamanzurb, fecha:2025-07-21}, obs11: {observación:no se ha terminado la obra?, trimestre:2.0, usuario:lilianamanzurb, fecha:2025-07-21}, obs12: {observación:no se ha terminado la obra?, trimestre:2.0, usuario:lilianamanzurb, fecha:2025-07-21}}</t>
  </si>
  <si>
    <t>{ff1: {ciclo_recurso:2024, tipo_recurso:ESTATAL, prog_estatal_mun:INFRAESTRUCTURA EDUCATIVA, monto:953384.55, modificado:0.0}, ff2: {ciclo_recurso:2024, ramo:33, modalidad:I, prog_pres:4, tipo_recurso:FEDERALES (APORTACIONES, SUBSIDIOS Y CONVENIOS), prog_estatal_mun:FAIS municipal, monto:238346.14, modificado:238346.14}}</t>
  </si>
  <si>
    <t>{meta1: {unidad_medida:Metros Cuadrados, avance:432.0}}</t>
  </si>
  <si>
    <t>{obs1: {observación:La obra no se a terminado al 100% por las condiciones climatológicas. , trimestre:2.0, usuario:jesusnbaylond, fecha:2025-07-22}}</t>
  </si>
  <si>
    <t>{obs1: {observación:a petición del municipio, trimestre:2.0, usuario:erickaespinozae, fecha:2025-07-09}, obs2: {observación:a petición del municipio, trimestre:2.0, usuario:erickaespinozae, fecha:2025-07-09}, obs3: {observación:a petición del municipio, trimestre:2.0, usuario:erickaespinozae, fecha:2025-07-09}, obs4: {observación:a petición del municipio, trimestre:2.0, usuario:erickaespinozae, fecha:2025-07-09}, obs5: {observación:verificar avance fisico, trimestre:2.0, usuario:lilianamanzurb, fecha:2025-07-18}, obs6: {observación:verificar avance fisico, trimestre:2.0, usuario:lilianamanzurb, fecha:2025-07-18}, obs7: {observación:verificar avance fisico, trimestre:2.0, usuario:lilianamanzurb, fecha:2025-07-18}, obs8: {observación:verificar avance fisico, trimestre:2.0, usuario:lilianamanzurb, fecha:2025-07-18}, obs9: {observación:no se ha terminado la obra, trimestre:2.0, usuario:lilianamanzurb, fecha:2025-07-21}, obs10: {observación:no se ha terminado la obra, trimestre:2.0, usuario:lilianamanzurb, fecha:2025-07-21}, obs11: {observación:no se ha terminado la obra, trimestre:2.0, usuario:lilianamanzurb, fecha:2025-07-21}, obs12: {observación:no se ha terminado la obra, trimestre:2.0, usuario:lilianamanzurb, fecha:2025-07-21}}</t>
  </si>
  <si>
    <t>{ff1: {ciclo_recurso:2024, tipo_recurso:ESTATAL, prog_estatal_mun:INFRAESTRUCTURA EDUCATIVA, monto:1360706.64, modificado:0.0}, ff2: {ciclo_recurso:2024, ramo:33, modalidad:I, prog_pres:4, tipo_recurso:FEDERALES (APORTACIONES, SUBSIDIOS Y CONVENIOS), prog_estatal_mun:FAIS municipal, monto:340176.66, modificado:340176.66}}</t>
  </si>
  <si>
    <t>{meta1: {unidad_medida:Metros Cuadrados, avance:579.0}}</t>
  </si>
  <si>
    <t>{2508073/proyecto_INICIO, 2508073/proyecto_FIN, 2508073/proyecto_PROCESO}</t>
  </si>
  <si>
    <t>{meta1: {unidad_medida:Metros Cuadrados, avance:513.0}}</t>
  </si>
  <si>
    <t>FISE/FAIS municipal</t>
  </si>
  <si>
    <t>{obs1: {observación:recaudado, comprometido, devengado, ejercido y pagado = 2,049,902.50, trimestre:2.0, usuario:lilianamanzurb, fecha:2025-07-18}, obs2: {observación:recaudado, comprometido, devengado, ejercido y pagado = 2,049,902.50, trimestre:2.0, usuario:lilianamanzurb, fecha:2025-07-18}, obs3: {observación:recaudado, comprometido, devengado, ejercido y pagado = 2,049,902.50, trimestre:2.0, usuario:lilianamanzurb, fecha:2025-07-18}, obs4: {observación:recaudado, comprometido, devengado, ejercido y pagado = 2,049,902.50, trimestre:2.0, usuario:lilianamanzurb, fecha:2025-07-18}, obs5: {observación:recaudado, comprometido, devengado, ejercido y pagado = 2,049,902.50, trimestre:2.0, usuario:lilianamanzurba, fecha:2025-07-21}, obs6: {observación:recaudado, comprometido, devengado, ejercido y pagado = 2,049,902.50, trimestre:2.0, usuario:lilianamanzurba, fecha:2025-07-21}, obs7: {observación:recaudado, comprometido, devengado, ejercido y pagado = 2,049,902.50, trimestre:2.0, usuario:lilianamanzurba, fecha:2025-07-21}, obs8: {observación:recaudado, comprometido, devengado, ejercido y pagado = 2,049,902.50, trimestre:2.0, usuario:lilianamanzurba, fecha:2025-07-21}, obs9: {observación:modificado, recaudado, comprometido, devengado, ejercido y pagado = 2,049,902.50, trimestre:2.0, usuario:lilianamanzurb, fecha:2025-07-22}, obs10: {observación:modificado, recaudado, comprometido, devengado, ejercido y pagado = 2,049,902.50, trimestre:2.0, usuario:lilianamanzurb, fecha:2025-07-22}, obs11: {observación:modificado, recaudado, comprometido, devengado, ejercido y pagado = 2,049,902.50, trimestre:2.0, usuario:lilianamanzurb, fecha:2025-07-22}, obs12: {observación:modificado, recaudado, comprometido, devengado, ejercido y pagado = 2,049,902.50, trimestre:2.0, usuario:lilianamanzurb, fecha:2025-07-22}, obs13: {observación:verificar , trimestre:2.0, usuario:leoncioramosfl, fecha:2025-07-23}, obs14: {observación:verificar , trimestre:2.0, usuario:leoncioramosfl, fecha:2025-07-23}, obs15: {observación:verificar , trimestre:2.0, usuario:leoncioramosfl, fecha:2025-07-23}, obs16: {observación:verificar , trimestre:2.0, usuario:leoncioramosfl, fecha:2025-07-23}, obs17: {observación: modificado, recaudado, comprometido, devengado, ejercido y pagado = 2,049,902.50, trimestre:2.0, usuario:lilianamanzurb, fecha:2025-07-24}, obs18: {observación: modificado, recaudado, comprometido, devengado, ejercido y pagado = 2,049,902.50, trimestre:2.0, usuario:lilianamanzurb, fecha:2025-07-24}, obs19: {observación: modificado, recaudado, comprometido, devengado, ejercido y pagado = 2,049,902.50, trimestre:2.0, usuario:lilianamanzurb, fecha:2025-07-24}, obs20: {observación: modificado, recaudado, comprometido, devengado, ejercido y pagado = 2,049,902.50, trimestre:2.0, usuario:lilianamanzurb, fecha:2025-07-24}, obs21: {observación:modificado, recaudado, comprometido, devengado, ejercido y pagado = 2,049,902.50, trimestre:2.0, usuario:lilianamanzurba, fecha:2025-07-25}, obs22: {observación:modificado, recaudado, comprometido, devengado, ejercido y pagado = 2,049,902.50, trimestre:2.0, usuario:lilianamanzurba, fecha:2025-07-25}, obs23: {observación:modificado, recaudado, comprometido, devengado, ejercido y pagado = 2,049,902.50, trimestre:2.0, usuario:lilianamanzurba, fecha:2025-07-25}, obs24: {observación:modificado, recaudado, comprometido, devengado, ejercido y pagado = 2,049,902.50, trimestre:2.0, usuario:lilianamanzurba, fecha:2025-07-25}}</t>
  </si>
  <si>
    <t>{ff1: {ciclo_recurso:2024, tipo_recurso:ESTATAL, prog_estatal_mun:FISE, monto:1000000.0, modificado:1000000.0}, ff2: {ciclo_recurso:2024, ramo:33, modalidad:I, prog_pres:4, tipo_recurso:FEDERALES (APORTACIONES, SUBSIDIOS Y CONVENIOS), prog_estatal_mun:FAIS municipal, monto:1049902.5, modificado:1049902.5}}</t>
  </si>
  <si>
    <t>{obs1: {observación:La obra no se a terminado al 100% debido a que esta en proceso la elaboración de la estructura (cabrillas)., trimestre:2.0, usuario:jesusnbaylond, fecha:2025-07-22}}</t>
  </si>
  <si>
    <t>{obs1: {observación:A petición del municipio , trimestre:2.0, usuario:erickaespinozae, fecha:2025-07-10}, obs2: {observación:A petición del municipio , trimestre:2.0, usuario:erickaespinozae, fecha:2025-07-10}, obs3: {observación:A petición del municipio , trimestre:2.0, usuario:erickaespinozae, fecha:2025-07-10}, obs4: {observación:A petición del municipio , trimestre:2.0, usuario:erickaespinozae, fecha:2025-07-10}, obs5: {observación:verificar avance fisico, trimestre:2.0, usuario:lilianamanzurb, fecha:2025-07-18}, obs6: {observación:verificar avance fisico, trimestre:2.0, usuario:lilianamanzurb, fecha:2025-07-18}, obs7: {observación:verificar avance fisico, trimestre:2.0, usuario:lilianamanzurb, fecha:2025-07-18}, obs8: {observación:verificar avance fisico, trimestre:2.0, usuario:lilianamanzurb, fecha:2025-07-18}, obs9: {observación:no se ha terminado la obra???, trimestre:2.0, usuario:lilianamanzurb, fecha:2025-07-21}, obs10: {observación:no se ha terminado la obra???, trimestre:2.0, usuario:lilianamanzurb, fecha:2025-07-21}, obs11: {observación:no se ha terminado la obra???, trimestre:2.0, usuario:lilianamanzurb, fecha:2025-07-21}, obs12: {observación:no se ha terminado la obra???, trimestre:2.0, usuario:lilianamanzurb, fecha:2025-07-21}}</t>
  </si>
  <si>
    <t>{ff1: {ciclo_recurso:2024, ramo:33, modalidad:I, prog_pres:4, tipo_recurso:FEDERALES (APORTACIONES, SUBSIDIOS Y CONVENIOS), prog_estatal_mun:FAIS municipal, monto:740294.97, modificado:740294.97}, ff2: {ciclo_recurso:2024, tipo_recurso:ESTATAL, prog_estatal_mun:INFRAESTRUCTURA EDUCATIVA, monto:2961179.87, modificado:0.0}}</t>
  </si>
  <si>
    <t>{meta1: {unidad_medida:Metros cuadrados de construcción, avance:390.0}}</t>
  </si>
  <si>
    <t>{2356240/proyecto_INICIO, 2356240/proyecto_PROCESO, 2356240/proyecto_INICIO, 2356240/proyecto_PROCESO, 2356240/proyecto_FIN, 2356240/proyecto_PROCESO}</t>
  </si>
  <si>
    <t>{ff1: {ciclo_recurso:2024, ramo:33, modalidad:I, prog_pres:4, tipo_recurso:FEDERALES (APORTACIONES, SUBSIDIOS Y CONVENIOS), prog_estatal_mun:FAIS municipal, monto:4000000.0, modificado:4000000.0}, ff2: {ciclo_recurso:2024, tipo_recurso:MUNICIPAL, prog_estatal_mun:JUNTA MUNICIPAL DE AGUA Y, monto:5000000.0, modificado:5000000.0}, ff3: {ciclo_recurso:2024, tipo_recurso:ESTATAL, prog_estatal_mun:JUNTA CENTRAL DE AGUA Y S, monto:2.3765E7, modificado:2.541366356E7}}</t>
  </si>
  <si>
    <t>{meta1: {unidad_medida:Metros lineales, avance:405.65}}</t>
  </si>
  <si>
    <t>155418</t>
  </si>
  <si>
    <t>155424</t>
  </si>
  <si>
    <t>155467</t>
  </si>
  <si>
    <t>156962</t>
  </si>
  <si>
    <t>155430</t>
  </si>
  <si>
    <t>CGOP-PAV/2025-001</t>
  </si>
  <si>
    <t>DERYMI CONSTRUCCIONES, S.A. DE C.V</t>
  </si>
  <si>
    <t>NO. 011/2025</t>
  </si>
  <si>
    <t>NO. 010/2025</t>
  </si>
  <si>
    <t>NO. 012/2025</t>
  </si>
  <si>
    <t>CONTRATO DOM-RECFED-ADMON-01-2025</t>
  </si>
  <si>
    <t>JUAN LUJAN ESPINOZA</t>
  </si>
  <si>
    <t>156780</t>
  </si>
  <si>
    <t>municipio de coyame</t>
  </si>
  <si>
    <t>156782</t>
  </si>
  <si>
    <t>{meta1: {unidad_medida:Metros Cuadrados, avance:1100.0}}</t>
  </si>
  <si>
    <t>22300286-PR/2025</t>
  </si>
  <si>
    <t>PEDRO ANTONIO ARRAS MARMOLEJO</t>
  </si>
  <si>
    <t>MUNICIPIO DE GALEANA</t>
  </si>
  <si>
    <t>22300287-PR/2025</t>
  </si>
  <si>
    <t>155707</t>
  </si>
  <si>
    <t>MUNICIPIO DE GUAZAPARES</t>
  </si>
  <si>
    <t>001-AD-N1-RVUPE-2025</t>
  </si>
  <si>
    <t>ELDA CARIDAD MIRAMONTES CASTRO</t>
  </si>
  <si>
    <t>87940</t>
  </si>
  <si>
    <t>MUNICIPIO DE I ZARAGOZA</t>
  </si>
  <si>
    <t>OP/05-24-27/2025 PROGRAMA DE INVERSION EN INFRAEESTRUCTURA ESTATAL</t>
  </si>
  <si>
    <t>STHAL CONSTRUCCIONES , S.A. DE C.V.</t>
  </si>
  <si>
    <t>OP/04-24-27/2025 PROGRAMA DE INVERSION EN INFRAEESTRUCTURA ESTATAL</t>
  </si>
  <si>
    <t>OP/03-24-27/2025 PROGRAMA DE INVERSION EN INFRAEESTRUCTURA ESTATAL</t>
  </si>
  <si>
    <t>GRUPO 3G TERRACERIAS Y CONCRETO S. DE R.L. DE C.V.</t>
  </si>
  <si>
    <t>OP/01-24-27/2025 PROGRAMA DE INVERSION EN INFRAEESTRUCTURA ESTATAL</t>
  </si>
  <si>
    <t>OP/02-24-27/2025 PROGRAMA DE INVERSION EN INFRAEESTRUCTURA ESTATAL</t>
  </si>
  <si>
    <t>OP/06-24-27/2025 PROGRAMA DE INVERSION EN INFRAEESTRUCTURA ESTATAL</t>
  </si>
  <si>
    <t>OP-001-2025</t>
  </si>
  <si>
    <t>OP-002-2025</t>
  </si>
  <si>
    <t>OP-003-2025</t>
  </si>
  <si>
    <t>CALLE GUERRERO/CALLE HIDALGO/CALLE BRAVO/CALLE BRAVO/CALLE HIDALGO/CALLE GUERRERO</t>
  </si>
  <si>
    <t>154190</t>
  </si>
  <si>
    <t>154191</t>
  </si>
  <si>
    <t>OP2025-INV3REPUVE 78/2025</t>
  </si>
  <si>
    <t>OSCAR  JAVIER  SOLIS VARGAS</t>
  </si>
  <si>
    <t>OP2025-INV3REPUVE-74/2025</t>
  </si>
  <si>
    <t>INGENIERIA Y CONSTRUCCION SAN ANTONUIO S.A. DE C.V.</t>
  </si>
  <si>
    <t>OP2025-INV3REPUVE-75/2025</t>
  </si>
  <si>
    <t>OP2025-INV3REPUVE-76/2025</t>
  </si>
  <si>
    <t>{meta1: {unidad_medida:Metros Cuadrados, avance:950.0}}</t>
  </si>
  <si>
    <t>156298</t>
  </si>
  <si>
    <t>MUNICIPIO DE PRAXEDIS G GUERRERO</t>
  </si>
  <si>
    <t>OP/015/2025</t>
  </si>
  <si>
    <t>CONSTRUCCIONES BARRERA Y/O GUSTAVO BARRERA BARO</t>
  </si>
  <si>
    <t>MUNICIPIO DE PRAXEDIS G. GUERRERO</t>
  </si>
  <si>
    <t>154369</t>
  </si>
  <si>
    <t>2</t>
  </si>
  <si>
    <t>MSFC-AD-REPUVE-001/2025</t>
  </si>
  <si>
    <t>GRUPO 3G TERRACERIAS Y CONCRETO</t>
  </si>
  <si>
    <t>MUNICIPIO DE SAN FRANCISCO DE CONCHOS</t>
  </si>
  <si>
    <t>154192</t>
  </si>
  <si>
    <t>154193</t>
  </si>
  <si>
    <t>155709</t>
  </si>
  <si>
    <t>PMS-OPM-REPUVE-INV-004/2025</t>
  </si>
  <si>
    <t>STAHL CONSTRUCCIONES S.A. DE C.V.</t>
  </si>
  <si>
    <t>{obs1: {observación: REVISAR MODIFICADO EN ESPECIE Y RECAUDADO 
, trimestre:2.0, usuario:elizzetthadrianos, fecha:2025-07-16}, obs2: {observación: REVISAR MODIFICADO EN ESPECIE Y RECAUDADO 
, trimestre:2.0, usuario:elizzetthadrianos, fecha:2025-07-16}, obs3: {observación: REVISAR MODIFICADO EN ESPECIE Y RECAUDADO 
, trimestre:2.0, usuario:elizzetthadrianos, fecha:2025-07-16}, obs4: {observación: REVISAR MODIFICADO EN ESPECIE Y RECAUDADO 
, trimestre:2.0, usuario:elizzetthadrianos, fecha:2025-07-16}}</t>
  </si>
  <si>
    <t>{2447441/proyecto_INICIO, 2447441/proyecto_FIN, 2447441/proyecto_PROCESO}</t>
  </si>
  <si>
    <t>{meta1: {unidad_medida:Metros lineales, avance:655.69}}</t>
  </si>
  <si>
    <t>{2405880/proyecto_INICIO, 2405880/proyecto_PROCESO, 2405880/proyecto_FIN}</t>
  </si>
  <si>
    <t>{meta1: {unidad_medida:Metros lineales, avance:1380.1}}</t>
  </si>
  <si>
    <t>{2421885/proyecto_INICIO, 2421885/proyecto_FIN, 2421885/proyecto_PROCESO}</t>
  </si>
  <si>
    <t>{2403718/proyecto_INICIO, 2403718/proyecto_PROCESO, 2403718/proyecto_FIN}</t>
  </si>
  <si>
    <t>{meta1: {unidad_medida:Piezas, avance:42.0}}</t>
  </si>
  <si>
    <t>/DIRECTO MUNICIPAL</t>
  </si>
  <si>
    <t>{ff1: {ciclo_recurso:2024, ramo:33, modalidad:I, prog_pres:5, tipo_recurso:FEDERALES (APORTACIONES, SUBSIDIOS Y CONVENIOS), monto:321652.29, modificado:321652.29}, ff2: {ciclo_recurso:2024, tipo_recurso:MUNICIPAL, prog_estatal_mun:DIRECTO MUNICIPAL, monto:438850.18, modificado:777023.43}}</t>
  </si>
  <si>
    <t>{meta1: {unidad_medida:Metros Cuadrados, avance:322.15}}</t>
  </si>
  <si>
    <t>{obs1: {observación:verificar reintegro, trimestre:2.0, usuario:lilianamanzurb, fecha:2025-07-18}, obs2: {observación:verificar reintegro, trimestre:2.0, usuario:lilianamanzurb, fecha:2025-07-18}, obs3: {observación:verificar reintegro, trimestre:2.0, usuario:lilianamanzurb, fecha:2025-07-18}, obs4: {observación:verificar reintegro, trimestre:2.0, usuario:lilianamanzurb, fecha:2025-07-18}}</t>
  </si>
  <si>
    <t>{ff1: {ciclo_recurso:2024, ramo:33, modalidad:I, prog_pres:5, tipo_recurso:FEDERALES (APORTACIONES, SUBSIDIOS Y CONVENIOS), monto:2417041.0, modificado:1023403.0}}</t>
  </si>
  <si>
    <t>{obs1: {observación:verificar importes, trimestre:2.0, usuario:lilianamanzurb, fecha:2025-07-18}, obs2: {observación:verificar importes, trimestre:2.0, usuario:lilianamanzurb, fecha:2025-07-18}, obs3: {observación:verificar importes, trimestre:2.0, usuario:lilianamanzurb, fecha:2025-07-18}, obs4: {observación:verificar importes, trimestre:2.0, usuario:lilianamanzurb, fecha:2025-07-18}}</t>
  </si>
  <si>
    <t>{obs1: {observación:verificar importes, trimestre:2.0, usuario:lilianamanzurb, fecha:2025-07-18}, obs2: {observación:verificar importes, trimestre:2.0, usuario:lilianamanzurb, fecha:2025-07-18}, obs3: {observación:verificar importes, trimestre:2.0, usuario:lilianamanzurb, fecha:2025-07-18}, obs4: {observación:verificar importes, trimestre:2.0, usuario:lilianamanzurb, fecha:2025-07-18}, obs5: {observación:recaudado, comprometido, devengado, ejercido y pagado no son los 2,811,435.75?, trimestre:2.0, usuario:lilianamanzurb, fecha:2025-07-23}, obs6: {observación:recaudado, comprometido, devengado, ejercido y pagado no son los 2,811,435.75?, trimestre:2.0, usuario:lilianamanzurb, fecha:2025-07-23}, obs7: {observación:recaudado, comprometido, devengado, ejercido y pagado no son los 2,811,435.75?, trimestre:2.0, usuario:lilianamanzurb, fecha:2025-07-23}, obs8: {observación:recaudado, comprometido, devengado, ejercido y pagado no son los 2,811,435.75?, trimestre:2.0, usuario:lilianamanzurb, fecha:2025-07-23}, obs9: {observación:., trimestre:2.0, usuario:lilianamanzurb, fecha:2025-07-25}, obs10: {observación:., trimestre:2.0, usuario:lilianamanzurb, fecha:2025-07-25}, obs11: {observación:., trimestre:2.0, usuario:lilianamanzurb, fecha:2025-07-25}, obs12: {observación:., trimestre:2.0, usuario:lilianamanzurb, fecha:2025-07-25}}</t>
  </si>
  <si>
    <t>{ff1: {ciclo_recurso:2024, ramo:33, modalidad:I, prog_pres:5, tipo_recurso:FEDERALES (APORTACIONES, SUBSIDIOS Y CONVENIOS), monto:2107455.16, modificado:2528269.52}}</t>
  </si>
  <si>
    <t>{obs1: {observación:REVISAR IMPORTES CON EL EJERCICIO DEL GASTO, POR UN TOTAL DE 178,158,747.29
, trimestre:2.0, usuario:elizzetthadrianos, fecha:2025-07-17}, obs2: {observación:REVISAR IMPORTES CON EL EJERCICIO DEL GASTO, POR UN TOTAL DE 178,158,747.29
, trimestre:2.0, usuario:elizzetthadrianos, fecha:2025-07-17}, obs3: {observación:REVISAR IMPORTES CON EL EJERCICIO DEL GASTO, POR UN TOTAL DE 178,158,747.29
, trimestre:2.0, usuario:elizzetthadrianos, fecha:2025-07-17}, obs4: {observación:REVISAR IMPORTES CON EL EJERCICIO DEL GASTO, POR UN TOTAL DE 178,158,747.29
, trimestre:2.0, usuario:elizzetthadrianos, fecha:2025-07-17}}</t>
  </si>
  <si>
    <t>{ff1: {ciclo_recurso:2024, ramo:33, modalidad:I, prog_pres:7, tipo_recurso:FEDERALES (APORTACIONES, SUBSIDIOS Y CONVENIOS), monto:1105976.84, modificado:1184819.91}}</t>
  </si>
  <si>
    <t>{ff1: {ciclo_recurso:2024, ramo:33, modalidad:I, prog_pres:7, tipo_recurso:FEDERALES (APORTACIONES, SUBSIDIOS Y CONVENIOS), monto:2523488.91, modificado:2523170.28}}</t>
  </si>
  <si>
    <t>{ff1: {ciclo_recurso:2024, ramo:33, modalidad:I, prog_pres:7, tipo_recurso:FEDERALES (APORTACIONES, SUBSIDIOS Y CONVENIOS), monto:1566247.86, modificado:1564799.8}}</t>
  </si>
  <si>
    <t>{obs1: {observación:REVISAR IMPORTES CON EL EJERCICIO DEL GASTO POR UN TOTAL DE 178,158,747.29, trimestre:2.0, usuario:elizzetthadrianos, fecha:2025-07-17}, obs2: {observación:REVISAR IMPORTES CON EL EJERCICIO DEL GASTO POR UN TOTAL DE 178,158,747.29, trimestre:2.0, usuario:elizzetthadrianos, fecha:2025-07-17}, obs3: {observación:REVISAR IMPORTES CON EL EJERCICIO DEL GASTO POR UN TOTAL DE 178,158,747.29, trimestre:2.0, usuario:elizzetthadrianos, fecha:2025-07-17}, obs4: {observación:REVISAR IMPORTES CON EL EJERCICIO DEL GASTO POR UN TOTAL DE 178,158,747.29, trimestre:2.0, usuario:elizzetthadrianos, fecha:2025-07-17}}</t>
  </si>
  <si>
    <t>{ff1: {ciclo_recurso:2024, ramo:33, modalidad:I, prog_pres:7, tipo_recurso:FEDERALES (APORTACIONES, SUBSIDIOS Y CONVENIOS), monto:409540.83, modificado:408765.27}}</t>
  </si>
  <si>
    <t>{ff1: {ciclo_recurso:2024, ramo:33, modalidad:I, prog_pres:7, tipo_recurso:FEDERALES (APORTACIONES, SUBSIDIOS Y CONVENIOS), monto:872512.79, modificado:863987.37}}</t>
  </si>
  <si>
    <t>{ff1: {ciclo_recurso:2024, ramo:33, modalidad:I, prog_pres:7, tipo_recurso:FEDERALES (APORTACIONES, SUBSIDIOS Y CONVENIOS), monto:696955.57, modificado:696057.44}}</t>
  </si>
  <si>
    <t>{ff1: {ciclo_recurso:2024, ramo:33, modalidad:I, prog_pres:7, tipo_recurso:FEDERALES (APORTACIONES, SUBSIDIOS Y CONVENIOS), monto:1571932.27, modificado:1536573.58}}</t>
  </si>
  <si>
    <t>{ff1: {ciclo_recurso:2024, ramo:33, modalidad:I, prog_pres:7, tipo_recurso:FEDERALES (APORTACIONES, SUBSIDIOS Y CONVENIOS), monto:432749.02, modificado:630546.55}}</t>
  </si>
  <si>
    <t>{ff1: {ciclo_recurso:2024, ramo:33, modalidad:I, prog_pres:7, tipo_recurso:FEDERALES (APORTACIONES, SUBSIDIOS Y CONVENIOS), monto:84499.59, modificado:109771.15}}</t>
  </si>
  <si>
    <t>{ff1: {ciclo_recurso:2024, ramo:33, modalidad:I, prog_pres:7, tipo_recurso:FEDERALES (APORTACIONES, SUBSIDIOS Y CONVENIOS), monto:447766.64, modificado:501761.79}}</t>
  </si>
  <si>
    <t>{ff1: {ciclo_recurso:2024, ramo:33, modalidad:I, prog_pres:7, tipo_recurso:FEDERALES (APORTACIONES, SUBSIDIOS Y CONVENIOS), monto:1657197.19, modificado:1651133.65}}</t>
  </si>
  <si>
    <t>{ff1: {ciclo_recurso:2024, ramo:33, modalidad:I, prog_pres:7, tipo_recurso:FEDERALES (APORTACIONES, SUBSIDIOS Y CONVENIOS), monto:1084169.4, modificado:1081102.81}}</t>
  </si>
  <si>
    <t>{ff1: {ciclo_recurso:2024, ramo:33, modalidad:I, prog_pres:7, tipo_recurso:FEDERALES (APORTACIONES, SUBSIDIOS Y CONVENIOS), monto:1639831.74, modificado:1663697.39}}</t>
  </si>
  <si>
    <t>{ff1: {ciclo_recurso:2024, ramo:33, modalidad:I, prog_pres:7, tipo_recurso:FEDERALES (APORTACIONES, SUBSIDIOS Y CONVENIOS), monto:884851.85, modificado:825250.29}}</t>
  </si>
  <si>
    <t>78.22/9</t>
  </si>
  <si>
    <t>{ff1: {ciclo_recurso:2024, ramo:33, modalidad:I, prog_pres:7, tipo_recurso:FEDERALES (APORTACIONES, SUBSIDIOS Y CONVENIOS), monto:748621.18, modificado:741760.66}}</t>
  </si>
  <si>
    <t>{meta1: {unidad_medida:Metros Cuadrados, meta:78.22, meta_modificada:78.22}, meta2: {unidad_medida:Piezas, meta:9.0, meta_modificada:9.0}}</t>
  </si>
  <si>
    <t>{meta1: {unidad_medida:Metros Cuadrados, avance:78.22}, meta2: {unidad_medida:Piezas, avance:9.0}}</t>
  </si>
  <si>
    <t>{ff1: {ciclo_recurso:2024, ramo:33, modalidad:I, prog_pres:7, tipo_recurso:FEDERALES (APORTACIONES, SUBSIDIOS Y CONVENIOS), monto:985145.9, modificado:975722.85}}</t>
  </si>
  <si>
    <t>{ff1: {ciclo_recurso:2024, ramo:33, modalidad:I, prog_pres:7, tipo_recurso:FEDERALES (APORTACIONES, SUBSIDIOS Y CONVENIOS), monto:423675.65, modificado:420471.35}}</t>
  </si>
  <si>
    <t>{ff1: {ciclo_recurso:2024, ramo:33, modalidad:I, prog_pres:7, tipo_recurso:FEDERALES (APORTACIONES, SUBSIDIOS Y CONVENIOS), monto:669182.96, modificado:567432.5}}</t>
  </si>
  <si>
    <t>{ff1: {ciclo_recurso:2024, ramo:33, modalidad:I, prog_pres:7, tipo_recurso:FEDERALES (APORTACIONES, SUBSIDIOS Y CONVENIOS), monto:44819.88, modificado:26265.56}}</t>
  </si>
  <si>
    <t>{ff1: {ciclo_recurso:2024, ramo:33, modalidad:I, prog_pres:7, tipo_recurso:FEDERALES (APORTACIONES, SUBSIDIOS Y CONVENIOS), monto:848692.3, modificado:833741.67}}</t>
  </si>
  <si>
    <t>{ff1: {ciclo_recurso:2024, ramo:33, modalidad:I, prog_pres:7, tipo_recurso:FEDERALES (APORTACIONES, SUBSIDIOS Y CONVENIOS), monto:1247442.35, modificado:1232124.54}}</t>
  </si>
  <si>
    <t>{ff1: {ciclo_recurso:2024, ramo:33, modalidad:I, prog_pres:7, tipo_recurso:FEDERALES (APORTACIONES, SUBSIDIOS Y CONVENIOS), monto:2656443.8, modificado:2650533.03}}</t>
  </si>
  <si>
    <t>{ff1: {ciclo_recurso:2024, ramo:33, modalidad:I, prog_pres:7, tipo_recurso:FEDERALES (APORTACIONES, SUBSIDIOS Y CONVENIOS), monto:483246.0, modificado:482183.14}}</t>
  </si>
  <si>
    <t>{ff1: {ciclo_recurso:2024, ramo:33, modalidad:I, prog_pres:7, tipo_recurso:FEDERALES (APORTACIONES, SUBSIDIOS Y CONVENIOS), monto:895619.73, modificado:886019.03}}</t>
  </si>
  <si>
    <t>{ff1: {ciclo_recurso:2024, ramo:33, modalidad:I, prog_pres:7, tipo_recurso:FEDERALES (APORTACIONES, SUBSIDIOS Y CONVENIOS), monto:1869929.94, modificado:1869784.89}}</t>
  </si>
  <si>
    <t>{ff1: {ciclo_recurso:2024, ramo:33, modalidad:I, prog_pres:7, tipo_recurso:FEDERALES (APORTACIONES, SUBSIDIOS Y CONVENIOS), monto:885464.33, modificado:884634.36}}</t>
  </si>
  <si>
    <t>{ff1: {ciclo_recurso:2024, ramo:33, modalidad:I, prog_pres:7, tipo_recurso:FEDERALES (APORTACIONES, SUBSIDIOS Y CONVENIOS), monto:351608.41, modificado:351441.43}}</t>
  </si>
  <si>
    <t>{ff1: {ciclo_recurso:2024, ramo:33, modalidad:I, prog_pres:7, tipo_recurso:FEDERALES (APORTACIONES, SUBSIDIOS Y CONVENIOS), monto:153707.85, modificado:143989.01}}</t>
  </si>
  <si>
    <t>{ff1: {ciclo_recurso:2024, ramo:33, modalidad:I, prog_pres:7, tipo_recurso:FEDERALES (APORTACIONES, SUBSIDIOS Y CONVENIOS), monto:962386.02, modificado:957430.46}}</t>
  </si>
  <si>
    <t>{ff1: {ciclo_recurso:2024, ramo:33, modalidad:I, prog_pres:7, tipo_recurso:FEDERALES (APORTACIONES, SUBSIDIOS Y CONVENIOS), monto:386070.02, modificado:378143.15}}</t>
  </si>
  <si>
    <t>{ff1: {ciclo_recurso:2024, ramo:33, modalidad:I, prog_pres:7, tipo_recurso:FEDERALES (APORTACIONES, SUBSIDIOS Y CONVENIOS), monto:286616.34, modificado:285373.08}}</t>
  </si>
  <si>
    <t>{ff1: {ciclo_recurso:2024, ramo:33, modalidad:I, prog_pres:7, tipo_recurso:FEDERALES (APORTACIONES, SUBSIDIOS Y CONVENIOS), monto:405025.83, modificado:387446.52}}</t>
  </si>
  <si>
    <t>{ff1: {ciclo_recurso:2024, ramo:33, modalidad:I, prog_pres:7, tipo_recurso:FEDERALES (APORTACIONES, SUBSIDIOS Y CONVENIOS), monto:898407.54, modificado:881992.93}}</t>
  </si>
  <si>
    <t>87.36/10</t>
  </si>
  <si>
    <t>{ff1: {ciclo_recurso:2024, ramo:33, modalidad:I, prog_pres:7, tipo_recurso:FEDERALES (APORTACIONES, SUBSIDIOS Y CONVENIOS), monto:766924.88, modificado:753237.69}}</t>
  </si>
  <si>
    <t>{meta1: {unidad_medida:Metros Cuadrados, meta:87.36, meta_modificada:87.36}, meta2: {unidad_medida:Piezas, meta:10.0, meta_modificada:10.0}}</t>
  </si>
  <si>
    <t>{meta1: {unidad_medida:Metros Cuadrados, avance:87.36}, meta2: {unidad_medida:Piezas, avance:10.0}}</t>
  </si>
  <si>
    <t>{ff1: {ciclo_recurso:2024, ramo:33, modalidad:I, prog_pres:7, tipo_recurso:FEDERALES (APORTACIONES, SUBSIDIOS Y CONVENIOS), monto:1417350.9, modificado:1393415.15}}</t>
  </si>
  <si>
    <t>{ff1: {ciclo_recurso:2024, ramo:33, modalidad:I, prog_pres:7, tipo_recurso:FEDERALES (APORTACIONES, SUBSIDIOS Y CONVENIOS), monto:724576.99, modificado:711286.86}}</t>
  </si>
  <si>
    <t>{ff1: {ciclo_recurso:2024, ramo:33, modalidad:I, prog_pres:7, tipo_recurso:FEDERALES (APORTACIONES, SUBSIDIOS Y CONVENIOS), monto:674535.94, modificado:673116.52}}</t>
  </si>
  <si>
    <t>{ff1: {ciclo_recurso:2024, ramo:33, modalidad:I, prog_pres:7, tipo_recurso:FEDERALES (APORTACIONES, SUBSIDIOS Y CONVENIOS), monto:1443269.65, modificado:1441747.24}}</t>
  </si>
  <si>
    <t>{ff1: {ciclo_recurso:2024, ramo:33, modalidad:I, prog_pres:7, tipo_recurso:FEDERALES (APORTACIONES, SUBSIDIOS Y CONVENIOS), monto:721437.18, modificado:706825.78}}</t>
  </si>
  <si>
    <t>{ff1: {ciclo_recurso:2024, ramo:33, modalidad:I, prog_pres:7, tipo_recurso:FEDERALES (APORTACIONES, SUBSIDIOS Y CONVENIOS), monto:1051630.49, modificado:1042615.91}}</t>
  </si>
  <si>
    <t>{ff1: {ciclo_recurso:2024, ramo:33, modalidad:I, prog_pres:7, tipo_recurso:FEDERALES (APORTACIONES, SUBSIDIOS Y CONVENIOS), monto:1692392.52, modificado:1677177.46}}</t>
  </si>
  <si>
    <t>{obs1: {observación:a petición de la dependencia, trimestre:2.0, usuario:elizzetthadrianos, fecha:2025-07-11}, obs2: {observación:a petición de la dependencia, trimestre:2.0, usuario:elizzetthadrianos, fecha:2025-07-11}, obs3: {observación:a petición de la dependencia, trimestre:2.0, usuario:elizzetthadrianos, fecha:2025-07-11}, obs4: {observación:a petición de la dependencia, trimestre:2.0, usuario:elizzetthadrianos, fecha:2025-07-11}}</t>
  </si>
  <si>
    <t>{ff1: {ciclo_recurso:2024, ramo:33, modalidad:I, prog_pres:7, tipo_recurso:FEDERALES (APORTACIONES, SUBSIDIOS Y CONVENIOS), monto:613613.61, modificado:594149.53}}</t>
  </si>
  <si>
    <t>{ff1: {ciclo_recurso:2024, ramo:33, modalidad:I, prog_pres:7, tipo_recurso:FEDERALES (APORTACIONES, SUBSIDIOS Y CONVENIOS), monto:732557.09, modificado:718392.56}}</t>
  </si>
  <si>
    <t>{ff1: {ciclo_recurso:2024, ramo:33, modalidad:I, prog_pres:7, tipo_recurso:FEDERALES (APORTACIONES, SUBSIDIOS Y CONVENIOS), monto:875137.63, modificado:854646.62}}</t>
  </si>
  <si>
    <t>{ff1: {ciclo_recurso:2024, ramo:33, modalidad:I, prog_pres:7, tipo_recurso:FEDERALES (APORTACIONES, SUBSIDIOS Y CONVENIOS), monto:869092.62, modificado:1428358.62}}</t>
  </si>
  <si>
    <t>118.04/10</t>
  </si>
  <si>
    <t>{ff1: {ciclo_recurso:2024, ramo:33, modalidad:I, prog_pres:7, tipo_recurso:FEDERALES (APORTACIONES, SUBSIDIOS Y CONVENIOS), monto:1273889.16, modificado:1267387.19}}</t>
  </si>
  <si>
    <t>{meta1: {unidad_medida:Metros Cuadrados, meta:118.04, meta_modificada:118.04}, meta2: {unidad_medida:Piezas, meta:10.0, meta_modificada:10.0}}</t>
  </si>
  <si>
    <t>{meta1: {unidad_medida:Metros Cuadrados, avance:118.04}, meta2: {unidad_medida:Piezas, avance:10.0}}</t>
  </si>
  <si>
    <t>{ff1: {ciclo_recurso:2024, ramo:33, modalidad:I, prog_pres:7, tipo_recurso:FEDERALES (APORTACIONES, SUBSIDIOS Y CONVENIOS), monto:2033842.8, modificado:2016369.09}}</t>
  </si>
  <si>
    <t>{ff1: {ciclo_recurso:2024, ramo:33, modalidad:I, prog_pres:7, tipo_recurso:FEDERALES (APORTACIONES, SUBSIDIOS Y CONVENIOS), monto:180666.73, modificado:179252.7}}</t>
  </si>
  <si>
    <t>{ff1: {ciclo_recurso:2024, ramo:33, modalidad:I, prog_pres:7, tipo_recurso:FEDERALES (APORTACIONES, SUBSIDIOS Y CONVENIOS), monto:1153575.66, modificado:1118931.31}}</t>
  </si>
  <si>
    <t>{ff1: {ciclo_recurso:2024, ramo:33, modalidad:I, prog_pres:7, tipo_recurso:FEDERALES (APORTACIONES, SUBSIDIOS Y CONVENIOS), monto:3407009.46, modificado:3381710.08}}</t>
  </si>
  <si>
    <t>{ff1: {ciclo_recurso:2024, ramo:33, modalidad:I, prog_pres:7, tipo_recurso:FEDERALES (APORTACIONES, SUBSIDIOS Y CONVENIOS), monto:1101409.97, modificado:1092516.13}}</t>
  </si>
  <si>
    <t>{ff1: {ciclo_recurso:2024, ramo:33, modalidad:I, prog_pres:7, tipo_recurso:FEDERALES (APORTACIONES, SUBSIDIOS Y CONVENIOS), monto:1047068.84, modificado:1037096.77}}</t>
  </si>
  <si>
    <t>{obs1: {observación:revisar importe modificado con los demas momentos y revisar el total de los proyectos con el ejercicio del gasto Total = 178,158,747.29, trimestre:2.0, usuario:elizzetthadrianos, fecha:2025-07-17}, obs2: {observación:revisar importe modificado con los demas momentos y revisar el total de los proyectos con el ejercicio del gasto Total = 178,158,747.29, trimestre:2.0, usuario:elizzetthadrianos, fecha:2025-07-17}, obs3: {observación:revisar importe modificado con los demas momentos y revisar el total de los proyectos con el ejercicio del gasto Total = 178,158,747.29, trimestre:2.0, usuario:elizzetthadrianos, fecha:2025-07-17}, obs4: {observación:revisar importe modificado con los demas momentos y revisar el total de los proyectos con el ejercicio del gasto Total = 178,158,747.29, trimestre:2.0, usuario:elizzetthadrianos, fecha:2025-07-17}}</t>
  </si>
  <si>
    <t>{ff1: {ciclo_recurso:2024, ramo:33, modalidad:I, prog_pres:7, tipo_recurso:FEDERALES (APORTACIONES, SUBSIDIOS Y CONVENIOS), monto:1044680.37, modificado:1031510.08}}</t>
  </si>
  <si>
    <t>{ff1: {ciclo_recurso:2024, ramo:33, modalidad:I, prog_pres:7, tipo_recurso:FEDERALES (APORTACIONES, SUBSIDIOS Y CONVENIOS), monto:1080120.15, modificado:1079203.08}}</t>
  </si>
  <si>
    <t>{ff1: {ciclo_recurso:2024, ramo:33, modalidad:I, prog_pres:7, tipo_recurso:FEDERALES (APORTACIONES, SUBSIDIOS Y CONVENIOS), monto:86956.59, modificado:85663.46}}</t>
  </si>
  <si>
    <t>{ff1: {ciclo_recurso:2024, ramo:33, modalidad:I, prog_pres:7, tipo_recurso:FEDERALES (APORTACIONES, SUBSIDIOS Y CONVENIOS), monto:165069.43, modificado:184332.04}}</t>
  </si>
  <si>
    <t>{ff1: {ciclo_recurso:2024, ramo:33, modalidad:I, prog_pres:7, tipo_recurso:FEDERALES (APORTACIONES, SUBSIDIOS Y CONVENIOS), monto:447222.98, modificado:439532.62}}</t>
  </si>
  <si>
    <t>{ff1: {ciclo_recurso:2024, ramo:33, modalidad:I, prog_pres:7, tipo_recurso:FEDERALES (APORTACIONES, SUBSIDIOS Y CONVENIOS), monto:1694246.22, modificado:1693182.24}}</t>
  </si>
  <si>
    <t>{ff1: {ciclo_recurso:2024, ramo:33, modalidad:I, prog_pres:7, tipo_recurso:FEDERALES (APORTACIONES, SUBSIDIOS Y CONVENIOS), monto:1630422.85, modificado:1602874.86}}</t>
  </si>
  <si>
    <t>{ff1: {ciclo_recurso:2024, ramo:33, modalidad:I, prog_pres:7, tipo_recurso:FEDERALES (APORTACIONES, SUBSIDIOS Y CONVENIOS), monto:615207.24, modificado:602139.01}}</t>
  </si>
  <si>
    <t>{ff1: {ciclo_recurso:2024, ramo:33, modalidad:I, prog_pres:7, tipo_recurso:FEDERALES (APORTACIONES, SUBSIDIOS Y CONVENIOS), monto:1590408.81, modificado:1576063.32}}</t>
  </si>
  <si>
    <t>{ff1: {ciclo_recurso:2024, ramo:33, modalidad:I, prog_pres:7, tipo_recurso:FEDERALES (APORTACIONES, SUBSIDIOS Y CONVENIOS), monto:1811637.3, modificado:1811498.2}}</t>
  </si>
  <si>
    <t>{ff1: {ciclo_recurso:2024, ramo:33, modalidad:I, prog_pres:7, tipo_recurso:FEDERALES (APORTACIONES, SUBSIDIOS Y CONVENIOS), monto:1248059.86, modificado:1247784.64}}</t>
  </si>
  <si>
    <t>{ff1: {ciclo_recurso:2024, ramo:33, modalidad:I, prog_pres:7, tipo_recurso:FEDERALES (APORTACIONES, SUBSIDIOS Y CONVENIOS), monto:678517.74, modificado:672670.77}}</t>
  </si>
  <si>
    <t>Metros Cuadrados/Metros lineales/Piezas</t>
  </si>
  <si>
    <t>640/964/159</t>
  </si>
  <si>
    <t>{ff1: {ciclo_recurso:2024, ramo:33, modalidad:I, prog_pres:7, tipo_recurso:FEDERALES (APORTACIONES, SUBSIDIOS Y CONVENIOS), monto:1719599.32, modificado:1681203.93}}</t>
  </si>
  <si>
    <t>{meta1: {unidad_medida:Metros Cuadrados, meta:640.0, meta_modificada:640.0}, meta2: {unidad_medida:Metros lineales, meta:964.0, meta_modificada:964.0}, meta3: {unidad_medida:Piezas, meta:159.0, meta_modificada:159.0}}</t>
  </si>
  <si>
    <t>{meta1: {unidad_medida:Metros Cuadrados, avance:640.0}, meta2: {unidad_medida:Metros lineales, avance:964.0}, meta3: {unidad_medida:Piezas, avance:159.0}}</t>
  </si>
  <si>
    <t>1119.7/3</t>
  </si>
  <si>
    <t>{ff1: {ciclo_recurso:2024, ramo:33, modalidad:I, prog_pres:7, tipo_recurso:FEDERALES (APORTACIONES, SUBSIDIOS Y CONVENIOS), monto:1164121.54, modificado:1149046.93}}</t>
  </si>
  <si>
    <t>{meta1: {unidad_medida:Metros Cuadrados, meta:1119.7, meta_modificada:1119.7}, meta2: {unidad_medida:Piezas, meta:3.0, meta_modificada:3.0}}</t>
  </si>
  <si>
    <t>{meta1: {unidad_medida:Metros Cuadrados, avance:1119.7}, meta2: {unidad_medida:Piezas, avance:3.0}}</t>
  </si>
  <si>
    <t>{ff1: {ciclo_recurso:2024, ramo:33, modalidad:I, prog_pres:7, tipo_recurso:FEDERALES (APORTACIONES, SUBSIDIOS Y CONVENIOS), monto:894138.22, modificado:889236.33}}</t>
  </si>
  <si>
    <t>{ff1: {ciclo_recurso:2024, ramo:33, modalidad:I, prog_pres:7, tipo_recurso:FEDERALES (APORTACIONES, SUBSIDIOS Y CONVENIOS), monto:2716188.41, modificado:2715512.17}}</t>
  </si>
  <si>
    <t>{ff1: {ciclo_recurso:2024, ramo:33, modalidad:I, prog_pres:7, tipo_recurso:FEDERALES (APORTACIONES, SUBSIDIOS Y CONVENIOS), monto:132013.3, modificado:130340.69}}</t>
  </si>
  <si>
    <t>{ff1: {ciclo_recurso:2024, ramo:33, modalidad:I, prog_pres:7, tipo_recurso:FEDERALES (APORTACIONES, SUBSIDIOS Y CONVENIOS), monto:215026.04, modificado:210049.52}}</t>
  </si>
  <si>
    <t>349.44/928/49</t>
  </si>
  <si>
    <t>{ff1: {ciclo_recurso:2024, ramo:33, modalidad:I, prog_pres:7, tipo_recurso:FEDERALES (APORTACIONES, SUBSIDIOS Y CONVENIOS), monto:1801039.43, modificado:1789679.92}}</t>
  </si>
  <si>
    <t>{meta1: {unidad_medida:Metros Cuadrados, meta:349.44, meta_modificada:349.44}, meta2: {unidad_medida:Metros lineales, meta:928.0, meta_modificada:928.0}, meta3: {unidad_medida:Piezas, meta:49.0, meta_modificada:49.0}}</t>
  </si>
  <si>
    <t>{meta1: {unidad_medida:Metros Cuadrados, avance:349.44}, meta2: {unidad_medida:Metros lineales, avance:928.0}, meta3: {unidad_medida:Piezas, avance:49.0}}</t>
  </si>
  <si>
    <t>2265.76/96</t>
  </si>
  <si>
    <t>{ff1: {ciclo_recurso:2024, ramo:33, modalidad:I, prog_pres:7, tipo_recurso:FEDERALES (APORTACIONES, SUBSIDIOS Y CONVENIOS), monto:3308684.66, modificado:3306830.29}}</t>
  </si>
  <si>
    <t>{meta1: {unidad_medida:Metros Cuadrados, meta:2265.76, meta_modificada:2265.76}, meta2: {unidad_medida:Piezas, meta:96.0, meta_modificada:96.0}}</t>
  </si>
  <si>
    <t>{meta1: {unidad_medida:Metros Cuadrados, avance:2265.76}, meta2: {unidad_medida:Piezas, avance:96.0}}</t>
  </si>
  <si>
    <t>262.32/38</t>
  </si>
  <si>
    <t>{ff1: {ciclo_recurso:2024, ramo:33, modalidad:I, prog_pres:7, tipo_recurso:FEDERALES (APORTACIONES, SUBSIDIOS Y CONVENIOS), monto:1063032.8, modificado:1351187.39}}</t>
  </si>
  <si>
    <t>{meta1: {unidad_medida:Metros Cuadrados, meta:262.32, meta_modificada:262.32}, meta2: {unidad_medida:Piezas, meta:38.0, meta_modificada:38.0}}</t>
  </si>
  <si>
    <t>{meta1: {unidad_medida:Metros Cuadrados, avance:262.32}, meta2: {unidad_medida:Piezas, avance:38.0}}</t>
  </si>
  <si>
    <t>{ff1: {ciclo_recurso:2024, ramo:33, modalidad:I, prog_pres:7, tipo_recurso:FEDERALES (APORTACIONES, SUBSIDIOS Y CONVENIOS), monto:305475.1, modificado:302395.85}}</t>
  </si>
  <si>
    <t>262.08/36</t>
  </si>
  <si>
    <t>{ff1: {ciclo_recurso:2024, ramo:33, modalidad:I, prog_pres:7, tipo_recurso:FEDERALES (APORTACIONES, SUBSIDIOS Y CONVENIOS), monto:1033279.74, modificado:1032547.74}}</t>
  </si>
  <si>
    <t>{meta1: {unidad_medida:Metros Cuadrados, meta:262.08, meta_modificada:262.08}, meta2: {unidad_medida:Piezas, meta:36.0, meta_modificada:36.0}}</t>
  </si>
  <si>
    <t>{meta1: {unidad_medida:Metros Cuadrados, avance:262.08}, meta2: {unidad_medida:Piezas, avance:36.0}}</t>
  </si>
  <si>
    <t>{ff1: {ciclo_recurso:2024, ramo:33, modalidad:I, prog_pres:7, tipo_recurso:FEDERALES (APORTACIONES, SUBSIDIOS Y CONVENIOS), monto:1973485.14, modificado:1973484.71}}</t>
  </si>
  <si>
    <t>{ff1: {ciclo_recurso:2024, ramo:33, modalidad:I, prog_pres:7, tipo_recurso:FEDERALES (APORTACIONES, SUBSIDIOS Y CONVENIOS), monto:998386.96, modificado:1286771.29}}</t>
  </si>
  <si>
    <t>{ff1: {ciclo_recurso:2024, ramo:33, modalidad:I, prog_pres:7, tipo_recurso:FEDERALES (APORTACIONES, SUBSIDIOS Y CONVENIOS), monto:1781550.07, modificado:1760804.05}}</t>
  </si>
  <si>
    <t>{ff1: {ciclo_recurso:2024, ramo:33, modalidad:I, prog_pres:7, tipo_recurso:FEDERALES (APORTACIONES, SUBSIDIOS Y CONVENIOS), monto:113668.62, modificado:110319.29}}</t>
  </si>
  <si>
    <t>{meta1: {unidad_medida:Metros Cuadrados, meta:1.0, meta_modificada:1.0}, meta2: {unidad_medida:Metros lineales, meta:31.0, meta_modificada:31.0}}</t>
  </si>
  <si>
    <t>{meta1: {unidad_medida:Metros Cuadrados, avance:1.0}, meta2: {unidad_medida:Metros lineales, avance:31.0}}</t>
  </si>
  <si>
    <t>{ff1: {ciclo_recurso:2024, ramo:33, modalidad:I, prog_pres:7, tipo_recurso:FEDERALES (APORTACIONES, SUBSIDIOS Y CONVENIOS), monto:1702923.89, modificado:1701800.57}}</t>
  </si>
  <si>
    <t>ICHIFE/ADQ/007/2024,ICHIFE/ADQ/005/2024</t>
  </si>
  <si>
    <t>{ff1: {ciclo_recurso:2024, ramo:33, modalidad:I, prog_pres:7, tipo_recurso:FEDERALES (APORTACIONES, SUBSIDIOS Y CONVENIOS), monto:3199367.0, modificado:3041220.63}}</t>
  </si>
  <si>
    <t>{ff1: {ciclo_recurso:2024, ramo:33, modalidad:I, prog_pres:7, tipo_recurso:FEDERALES (APORTACIONES, SUBSIDIOS Y CONVENIOS), monto:1923595.2, modificado:1923494.36}}</t>
  </si>
  <si>
    <t>2041/256</t>
  </si>
  <si>
    <t>{ff1: {ciclo_recurso:2024, ramo:33, modalidad:I, prog_pres:7, tipo_recurso:FEDERALES (APORTACIONES, SUBSIDIOS Y CONVENIOS), monto:4508022.37, modificado:4507840.6}}</t>
  </si>
  <si>
    <t>{meta1: {unidad_medida:Metros Cuadrados, meta:2041.0, meta_modificada:2041.0}, meta2: {unidad_medida:Piezas, meta:256.0, meta_modificada:256.0}}</t>
  </si>
  <si>
    <t>{meta1: {unidad_medida:Metros Cuadrados, avance:2041.0}, meta2: {unidad_medida:Piezas, avance:256.0}}</t>
  </si>
  <si>
    <t>{ff1: {ciclo_recurso:2024, ramo:33, modalidad:I, prog_pres:7, tipo_recurso:FEDERALES (APORTACIONES, SUBSIDIOS Y CONVENIOS), monto:1620717.34, modificado:1580424.57}}</t>
  </si>
  <si>
    <t>{ff1: {ciclo_recurso:2024, ramo:33, modalidad:I, prog_pres:7, tipo_recurso:FEDERALES (APORTACIONES, SUBSIDIOS Y CONVENIOS), monto:2386135.95, modificado:2585592.77}}</t>
  </si>
  <si>
    <t>{ff1: {ciclo_recurso:2024, ramo:33, modalidad:I, prog_pres:7, tipo_recurso:FEDERALES (APORTACIONES, SUBSIDIOS Y CONVENIOS), monto:1920832.16, modificado:1916481.27}}</t>
  </si>
  <si>
    <t>{ff1: {ciclo_recurso:2024, ramo:33, modalidad:I, prog_pres:7, tipo_recurso:FEDERALES (APORTACIONES, SUBSIDIOS Y CONVENIOS), monto:473119.71, modificado:471331.53}}</t>
  </si>
  <si>
    <t>{ff1: {ciclo_recurso:2024, ramo:33, modalidad:I, prog_pres:7, tipo_recurso:FEDERALES (APORTACIONES, SUBSIDIOS Y CONVENIOS), monto:1589710.37, modificado:1588544.49}}</t>
  </si>
  <si>
    <t>{ff1: {ciclo_recurso:2024, ramo:33, modalidad:I, prog_pres:7, tipo_recurso:FEDERALES (APORTACIONES, SUBSIDIOS Y CONVENIOS), monto:86576.26, modificado:86026.59}}</t>
  </si>
  <si>
    <t>{ff1: {ciclo_recurso:2024, ramo:33, modalidad:I, prog_pres:7, tipo_recurso:FEDERALES (APORTACIONES, SUBSIDIOS Y CONVENIOS), monto:370470.67, modificado:637227.35}}</t>
  </si>
  <si>
    <t>{ff1: {ciclo_recurso:2024, ramo:33, modalidad:I, prog_pres:7, tipo_recurso:FEDERALES (APORTACIONES, SUBSIDIOS Y CONVENIOS), monto:2648250.91, modificado:2635171.07}}</t>
  </si>
  <si>
    <t>{ff1: {ciclo_recurso:2024, ramo:33, modalidad:I, prog_pres:7, tipo_recurso:FEDERALES (APORTACIONES, SUBSIDIOS Y CONVENIOS), monto:724259.25, modificado:724240.15}}</t>
  </si>
  <si>
    <t>3947.02/168</t>
  </si>
  <si>
    <t>{ff1: {ciclo_recurso:2024, ramo:33, modalidad:I, prog_pres:7, tipo_recurso:FEDERALES (APORTACIONES, SUBSIDIOS Y CONVENIOS), monto:4635838.5, modificado:4901062.33}}</t>
  </si>
  <si>
    <t>{meta1: {unidad_medida:Metros Cuadrados, meta:3947.02, meta_modificada:3947.02}, meta2: {unidad_medida:Piezas, meta:168.0, meta_modificada:168.0}}</t>
  </si>
  <si>
    <t>{meta1: {unidad_medida:Metros Cuadrados, avance:3947.02}, meta2: {unidad_medida:Piezas, avance:168.0}}</t>
  </si>
  <si>
    <t>{ff1: {ciclo_recurso:2024, ramo:33, modalidad:I, prog_pres:7, tipo_recurso:FEDERALES (APORTACIONES, SUBSIDIOS Y CONVENIOS), monto:924729.1, modificado:910683.73}}</t>
  </si>
  <si>
    <t>{ff1: {ciclo_recurso:2024, ramo:33, modalidad:I, prog_pres:7, tipo_recurso:FEDERALES (APORTACIONES, SUBSIDIOS Y CONVENIOS), monto:486524.38, modificado:480932.89}}</t>
  </si>
  <si>
    <t>{ff1: {ciclo_recurso:2024, ramo:33, modalidad:I, prog_pres:7, tipo_recurso:FEDERALES (APORTACIONES, SUBSIDIOS Y CONVENIOS), monto:452202.8, modificado:443734.44}}</t>
  </si>
  <si>
    <t>{ff1: {ciclo_recurso:2024, ramo:33, modalidad:I, prog_pres:7, tipo_recurso:FEDERALES (APORTACIONES, SUBSIDIOS Y CONVENIOS), monto:1073822.86, modificado:1059890.55}}</t>
  </si>
  <si>
    <t>{ff1: {ciclo_recurso:2024, ramo:33, modalidad:I, prog_pres:7, tipo_recurso:FEDERALES (APORTACIONES, SUBSIDIOS Y CONVENIOS), monto:843191.38, modificado:836485.25}}</t>
  </si>
  <si>
    <t>{ff1: {ciclo_recurso:2024, ramo:33, modalidad:I, prog_pres:7, tipo_recurso:FEDERALES (APORTACIONES, SUBSIDIOS Y CONVENIOS), monto:266286.22, modificado:260755.17}}</t>
  </si>
  <si>
    <t>306.42/8</t>
  </si>
  <si>
    <t>{ff1: {ciclo_recurso:2024, ramo:33, modalidad:I, prog_pres:7, tipo_recurso:FEDERALES (APORTACIONES, SUBSIDIOS Y CONVENIOS), monto:783780.26, modificado:782786.87}}</t>
  </si>
  <si>
    <t>{meta1: {unidad_medida:Metros Cuadrados, meta:306.42, meta_modificada:306.42}, meta2: {unidad_medida:Piezas, meta:8.0, meta_modificada:8.0}}</t>
  </si>
  <si>
    <t>{meta1: {unidad_medida:Metros Cuadrados, avance:306.42}, meta2: {unidad_medida:Piezas, avance:8.0}}</t>
  </si>
  <si>
    <t>{ff1: {ciclo_recurso:2024, ramo:33, modalidad:I, prog_pres:7, tipo_recurso:FEDERALES (APORTACIONES, SUBSIDIOS Y CONVENIOS), monto:1398478.31, modificado:1390123.85}}</t>
  </si>
  <si>
    <t>{ff1: {ciclo_recurso:2024, ramo:33, modalidad:I, prog_pres:7, tipo_recurso:FEDERALES (APORTACIONES, SUBSIDIOS Y CONVENIOS), monto:1430455.95, modificado:1415193.69}}</t>
  </si>
  <si>
    <t>839.16/8</t>
  </si>
  <si>
    <t>{ff1: {ciclo_recurso:2024, ramo:33, modalidad:I, prog_pres:7, tipo_recurso:FEDERALES (APORTACIONES, SUBSIDIOS Y CONVENIOS), monto:484191.86, modificado:472029.52}}</t>
  </si>
  <si>
    <t>{meta1: {unidad_medida:Metros Cuadrados, meta:839.16, meta_modificada:839.16}, meta2: {unidad_medida:Piezas, meta:8.0, meta_modificada:8.0}}</t>
  </si>
  <si>
    <t>{meta1: {unidad_medida:Metros Cuadrados, avance:839.16}, meta2: {unidad_medida:Piezas, avance:8.0}}</t>
  </si>
  <si>
    <t>{ff1: {ciclo_recurso:2024, ramo:33, modalidad:I, prog_pres:7, tipo_recurso:FEDERALES (APORTACIONES, SUBSIDIOS Y CONVENIOS), monto:1701907.21, modificado:1691589.24}}</t>
  </si>
  <si>
    <t>{ff1: {ciclo_recurso:2024, ramo:33, modalidad:I, prog_pres:7, tipo_recurso:FEDERALES (APORTACIONES, SUBSIDIOS Y CONVENIOS), monto:689766.26, modificado:688784.47}}</t>
  </si>
  <si>
    <t>{ff1: {ciclo_recurso:2024, ramo:33, modalidad:I, prog_pres:7, tipo_recurso:FEDERALES (APORTACIONES, SUBSIDIOS Y CONVENIOS), monto:842604.64, modificado:819452.25}}</t>
  </si>
  <si>
    <t>{ff1: {ciclo_recurso:2024, ramo:33, modalidad:I, prog_pres:7, tipo_recurso:FEDERALES (APORTACIONES, SUBSIDIOS Y CONVENIOS), monto:1484525.11, modificado:1831299.11}}</t>
  </si>
  <si>
    <t>{meta1: {unidad_medida:Metros cúbicos, avance:524.0}}</t>
  </si>
  <si>
    <t>{meta1: {unidad_medida:Metros cúbicos, avance:820.0}}</t>
  </si>
  <si>
    <t>{obs1: {observación:REVISAR IMPORTE PAGADO YA QUE EN INFORME DEFINITIVO PUSO 2,961,179.87, trimestre:2.0, usuario:elizzetthadrianos, fecha:2025-07-18}, obs2: {observación:REVISAR IMPORTE PAGADO YA QUE EN INFORME DEFINITIVO PUSO 2,961,179.87, trimestre:2.0, usuario:elizzetthadrianos, fecha:2025-07-18}, obs3: {observación:REVISAR IMPORTE PAGADO YA QUE EN INFORME DEFINITIVO PUSO 2,961,179.87, trimestre:2.0, usuario:elizzetthadrianos, fecha:2025-07-18}, obs4: {observación:REVISAR IMPORTE PAGADO YA QUE EN INFORME DEFINITIVO PUSO 2,961,179.87, trimestre:2.0, usuario:elizzetthadrianos, fecha:2025-07-18}}</t>
  </si>
  <si>
    <t>{meta1: {unidad_medida:Metros cúbicos, avance:295.0}}</t>
  </si>
  <si>
    <t>002/25-AD</t>
  </si>
  <si>
    <t>OCTAVIO CHAVEZ CORRAL</t>
  </si>
  <si>
    <t>{obs1: {observación:el tipo de recurso es 4.- Fideicomisos, trimestre:2.0, usuario:lilianamanzurb, fecha:2025-07-17}, obs2: {observación:el tipo de recurso es 4.- Fideicomisos, trimestre:2.0, usuario:lilianamanzurb, fecha:2025-07-17}, obs3: {observación:el tipo de recurso es 4.- Fideicomisos, trimestre:2.0, usuario:lilianamanzurb, fecha:2025-07-17}, obs4: {observación:el tipo de recurso es 4.- Fideicomisos, trimestre:2.0, usuario:lilianamanzurb, fecha:2025-07-17}}</t>
  </si>
  <si>
    <t>{ctto1: {tipo_obra:Adquisiciones, numero_contrato:002/25-AD, contratista:OCTAVIO CHAVEZ CORRAL, convocante:COLEGIO DE BACHILLERES DEL ESTADO DE CHIHUAHUA, monto:790815.38, importe_modificado:790815.38}}</t>
  </si>
  <si>
    <t>{obs1: {observación:modificado, ministrado y comprometido = ejercido, trimestre:2.0, usuario:lilianamanzurb, fecha:2025-07-25}, obs2: {observación:modificado, ministrado y comprometido = ejercido, trimestre:2.0, usuario:lilianamanzurb, fecha:2025-07-25}, obs3: {observación:modificado, ministrado y comprometido = ejercido, trimestre:2.0, usuario:lilianamanzurb, fecha:2025-07-25}, obs4: {observación:modificado, ministrado y comprometido = ejercido, trimestre:2.0, usuario:lilianamanzurb, fecha:2025-07-25}, obs5: {observación:modificado =  268,930.92, trimestre:2.0, usuario:lilianamanzurb, fecha:2025-07-25}, obs6: {observación:modificado =  268,930.92, trimestre:2.0, usuario:lilianamanzurb, fecha:2025-07-25}, obs7: {observación:modificado =  268,930.92, trimestre:2.0, usuario:lilianamanzurb, fecha:2025-07-25}, obs8: {observación:modificado =  268,930.92, trimestre:2.0, usuario:lilianamanzurb, fecha:2025-07-25}}</t>
  </si>
  <si>
    <t>{ff1: {ciclo_recurso:2024, ramo:33, modalidad:I, prog_pres:8, tipo_recurso:FEDERALES (APORTACIONES, SUBSIDIOS Y CONVENIOS), monto:270000.0, modificado:268930.92}}</t>
  </si>
  <si>
    <t>{obs1: {observación:modificado, ministrado y comprometido = ejercido, trimestre:2.0, usuario:lilianamanzurb, fecha:2025-07-25}, obs2: {observación:modificado, ministrado y comprometido = ejercido, trimestre:2.0, usuario:lilianamanzurb, fecha:2025-07-25}, obs3: {observación:modificado, ministrado y comprometido = ejercido, trimestre:2.0, usuario:lilianamanzurb, fecha:2025-07-25}, obs4: {observación:modificado, ministrado y comprometido = ejercido, trimestre:2.0, usuario:lilianamanzurb, fecha:2025-07-25}}</t>
  </si>
  <si>
    <t>{ff1: {ciclo_recurso:2024, ramo:33, modalidad:I, prog_pres:8, tipo_recurso:FEDERALES (APORTACIONES, SUBSIDIOS Y CONVENIOS), monto:180000.0, modificado:175403.6}}</t>
  </si>
  <si>
    <t>{ff1: {ciclo_recurso:2024, ramo:33, modalidad:I, prog_pres:8, tipo_recurso:FEDERALES (APORTACIONES, SUBSIDIOS Y CONVENIOS), monto:350000.0, modificado:346144.0}}</t>
  </si>
  <si>
    <t>{ff1: {ciclo_recurso:2024, ramo:33, modalidad:I, prog_pres:8, tipo_recurso:FEDERALES (APORTACIONES, SUBSIDIOS Y CONVENIOS), monto:1180000.0, modificado:1178083.04}}</t>
  </si>
  <si>
    <t>{ff1: {ciclo_recurso:2024, ramo:33, modalidad:I, prog_pres:8, tipo_recurso:FEDERALES (APORTACIONES, SUBSIDIOS Y CONVENIOS), monto:250000.0, modificado:238061.24}}</t>
  </si>
  <si>
    <t>{ff1: {ciclo_recurso:2024, ramo:33, modalidad:I, prog_pres:8, tipo_recurso:FEDERALES (APORTACIONES, SUBSIDIOS Y CONVENIOS), monto:220000.0, modificado:217604.4}}</t>
  </si>
  <si>
    <t>{ff1: {ciclo_recurso:2024, ramo:33, modalidad:I, prog_pres:8, tipo_recurso:FEDERALES (APORTACIONES, SUBSIDIOS Y CONVENIOS), monto:162283.91, modificado:160000.05}}</t>
  </si>
  <si>
    <t>{2444371/proyecto_INICIO, 2444371/proyecto_PROCESO, 2444371/proyecto_FIN}</t>
  </si>
  <si>
    <t>{ff1: {ciclo_recurso:2024, ramo:33, modalidad:I, prog_pres:8, tipo_recurso:FEDERALES (APORTACIONES, SUBSIDIOS Y CONVENIOS), monto:1550000.0, modificado:1531200.0}}</t>
  </si>
  <si>
    <t>{2444386/proyecto_INICIO, 2444386/proyecto_PROCESO, 2444386/proyecto_FIN}</t>
  </si>
  <si>
    <t>{ff1: {ciclo_recurso:2024, ramo:33, modalidad:I, prog_pres:8, tipo_recurso:FEDERALES (APORTACIONES, SUBSIDIOS Y CONVENIOS), monto:550000.0, modificado:546058.4}}</t>
  </si>
  <si>
    <t>{ff1: {ciclo_recurso:2024, ramo:33, modalidad:I, prog_pres:8, tipo_recurso:FEDERALES (APORTACIONES, SUBSIDIOS Y CONVENIOS), monto:350000.0, modificado:348378.28}}</t>
  </si>
  <si>
    <t>{obs1: {observación:no se ha reintegrado, favor de enviar reintegro por email, trimestre:2.0, usuario:lilianamanzurb, fecha:2025-07-17}, obs2: {observación:no se ha reintegrado, favor de enviar reintegro por email, trimestre:2.0, usuario:lilianamanzurb, fecha:2025-07-17}, obs3: {observación:no se ha reintegrado, favor de enviar reintegro por email, trimestre:2.0, usuario:lilianamanzurb, fecha:2025-07-17}, obs4: {observación:no se ha reintegrado, favor de enviar reintegro por email, trimestre:2.0, usuario:lilianamanzurb, fecha:2025-07-17}, obs5: {observación:modificado y recaudado =7,686,261.61, trimestre:2.0, usuario:lilianamanzurb, fecha:2025-07-23}, obs6: {observación:modificado y recaudado =7,686,261.61, trimestre:2.0, usuario:lilianamanzurb, fecha:2025-07-23}, obs7: {observación:modificado y recaudado =7,686,261.61, trimestre:2.0, usuario:lilianamanzurb, fecha:2025-07-23}, obs8: {observación:modificado y recaudado =7,686,261.61, trimestre:2.0, usuario:lilianamanzurb, fecha:2025-07-23}}</t>
  </si>
  <si>
    <t>{ff1: {ciclo_recurso:2024, ramo:33, modalidad:I, prog_pres:8, tipo_recurso:FEDERALES (APORTACIONES, SUBSIDIOS Y CONVENIOS), monto:7972808.0, modificado:7686261.61}}</t>
  </si>
  <si>
    <t>{obs1: {observación: REVISAR RECAUDADO 
, trimestre:2.0, usuario:elizzetthadrianos, fecha:2025-07-16}, obs2: {observación: REVISAR RECAUDADO 
, trimestre:2.0, usuario:elizzetthadrianos, fecha:2025-07-16}, obs3: {observación: REVISAR RECAUDADO 
, trimestre:2.0, usuario:elizzetthadrianos, fecha:2025-07-16}, obs4: {observación: REVISAR RECAUDADO 
, trimestre:2.0, usuario:elizzetthadrianos, fecha:2025-07-16}}</t>
  </si>
  <si>
    <t>CHH250202547556</t>
  </si>
  <si>
    <t>CONSTRUCCION DE BARDA-BARANDAL, MURO DE CONTENCION Y MALLA CICLONICA EN SECUNDARIA ESTATAL 3020 CENTRO ESCOLAR CENTENARIO EN CHIHUAHUA</t>
  </si>
  <si>
    <t>FAMREM - 08EES0058H - 21911091</t>
  </si>
  <si>
    <t>CALLE PALMA REAL, COLONIA PALMA REAL</t>
  </si>
  <si>
    <t>{ff1: {ciclo_recurso:2024, ramo:33, modalidad:I, prog_pres:7, tipo_recurso:FIDEICOMISOS, monto:2080224.59, modificado:2080224.59}}</t>
  </si>
  <si>
    <t>{meta1: {unidad_medida:Metros Cuadrados, meta:444.33, meta_modificada:444.33}}</t>
  </si>
  <si>
    <t>{geo1: {cve_municipio:19, localidad:0, direccion:CALLE PALMA REAL, COLONIA PALMA REAL, lon:-106.075179, lat:28.65114}}</t>
  </si>
  <si>
    <t>{ff1: {ciclo_recurso:2024, ramo:33, modalidad:I, prog_pres:7, tipo_recurso:FIDEICOMISOS, monto:956800.0, modificado:910709.8}}</t>
  </si>
  <si>
    <t>{meta1: {unidad_medida:Metros Cuadrados, avance:91.84}}</t>
  </si>
  <si>
    <t>{meta1: {unidad_medida:Metros Cuadrados, avance:180.0}}</t>
  </si>
  <si>
    <t>001/25-AD</t>
  </si>
  <si>
    <t>IHO MOBILIARIO INSTITUCIONAL</t>
  </si>
  <si>
    <t>{ctto1: {tipo_obra:Adquisiciones, numero_contrato:001/25-AD, contratista:IHO MOBILIARIO INSTITUCIONAL, convocante:COLEGIO DE BACHILLERES DEL ESTADO DE CHIHUAHUA, monto:790664.12, importe_modificado:790664.12}}</t>
  </si>
  <si>
    <t>{2515852/proyecto_INICIO, 2515852/proyecto_PROCESO, 2515852/proyecto_FIN}</t>
  </si>
  <si>
    <t>{obs1: {observación:REVISAR RECAUDADO, trimestre:2.0, usuario:elizzetthadrianos, fecha:2025-07-16}, obs2: {observación:REVISAR RECAUDADO, trimestre:2.0, usuario:elizzetthadrianos, fecha:2025-07-16}, obs3: {observación:REVISAR RECAUDADO, trimestre:2.0, usuario:elizzetthadrianos, fecha:2025-07-16}, obs4: {observación:REVISAR RECAUDADO, trimestre:2.0, usuario:elizzetthadrianos, fecha:2025-07-16}, obs5: {observación:REVISAR IMPORTES, trimestre:2.0, usuario:elizzetthadrianos, fecha:2025-07-16}, obs6: {observación:REVISAR IMPORTES, trimestre:2.0, usuario:elizzetthadrianos, fecha:2025-07-16}, obs7: {observación:REVISAR IMPORTES, trimestre:2.0, usuario:elizzetthadrianos, fecha:2025-07-16}, obs8: {observación:REVISAR IMPORTES, trimestre:2.0, usuario:elizzetthadrianos, fecha:2025-07-16}}</t>
  </si>
  <si>
    <t>CHH250202546726</t>
  </si>
  <si>
    <t>Instituto Tecnológico Superior de Nuevo Casas Grandes</t>
  </si>
  <si>
    <t>REHABILITACIÓN DEL EDIFICIO MULTIFUNCIONAL DE TALLERES Y LABORATORIOS</t>
  </si>
  <si>
    <t>25001143</t>
  </si>
  <si>
    <t>AV. TECNOLÓGICO No. 7100</t>
  </si>
  <si>
    <t>{2546726/proyecto_INICIO}</t>
  </si>
  <si>
    <t>{obs1: {observación:el tipo de gasto es 4. Fideicomisos, trimestre:2.0, usuario:lilianamanzurb, fecha:2025-07-17}, obs2: {observación:el tipo de gasto es 4. Fideicomisos, trimestre:2.0, usuario:lilianamanzurb, fecha:2025-07-17}, obs3: {observación:el tipo de gasto es 4. Fideicomisos, trimestre:2.0, usuario:lilianamanzurb, fecha:2025-07-17}, obs4: {observación:el tipo de gasto es 4. Fideicomisos, trimestre:2.0, usuario:lilianamanzurb, fecha:2025-07-17}}</t>
  </si>
  <si>
    <t>{ff1: {ciclo_recurso:2024, ramo:33, modalidad:I, prog_pres:8, tipo_recurso:FIDEICOMISOS, monto:1500000.0, modificado:1500000.0}}</t>
  </si>
  <si>
    <t>{geo1: {cve_municipio:50, localidad:1, direccion:AV. TECNOLÓGICO No. 7100, lon:-107.9, lat:30.38}}</t>
  </si>
  <si>
    <t>UTCAM/AD/20/2024,UTCAM/AD/19/2024,AER-ADENDA-AD-19-2024</t>
  </si>
  <si>
    <t>{meta1: {unidad_medida:Equipamiento, avance:69.0}}</t>
  </si>
  <si>
    <t>CHH250202546527</t>
  </si>
  <si>
    <t>Instalación de subestación eléctrica</t>
  </si>
  <si>
    <t>23601265</t>
  </si>
  <si>
    <t>Amado Nervo e Iturbide S/N</t>
  </si>
  <si>
    <t>UTCAM/AD/6/2025</t>
  </si>
  <si>
    <t>{2546527/proyecto_PROCESO, 2546527/proyecto_FIN, 2546527/proyecto_INICIO}</t>
  </si>
  <si>
    <t>{obs1: {observación:Usar un tipo de programa o proyecto distinto de otros, trimestre:2.0, usuario:carmenmvaldezn, fecha:2025-07-23}, obs2: {observación:poner en tipo de Proyecto: Infraestructura Social, trimestre:2.0, usuario:lilianamanzurb, fecha:2025-07-23}, obs3: {observación:poner en tipo de Proyecto: Infraestructura Social, trimestre:2.0, usuario:lilianamanzurb, fecha:2025-07-23}, obs4: {observación:poner en tipo de Proyecto: Infraestructura Social, trimestre:2.0, usuario:lilianamanzurb, fecha:2025-07-23}, obs5: {observación:poner en tipo de Proyecto: Infraestructura Social, trimestre:2.0, usuario:lilianamanzurb, fecha:2025-07-23}}</t>
  </si>
  <si>
    <t>{ff1: {ciclo_recurso:2024, ramo:33, modalidad:I, prog_pres:8, tipo_recurso:FIDEICOMISOS, monto:359795.62, modificado:359795.62}}</t>
  </si>
  <si>
    <t>{geo1: {cve_municipio:36, localidad:1, direccion:Amado Nervo e Iturbide S/N, lon:-104.91513, lat:27.12954}}</t>
  </si>
  <si>
    <t>{ctto1: {tipo_obra:Adquisiciones, numero_contrato:UTCAM/AD/6/2025, contratista:LUIS MANUEL DURAN CHAVEZ, convocante:UNIVERSIDAD TECNOLÓGICA DE CAMARGO, monto:406017.37, importe_modificado:406017.37}}</t>
  </si>
  <si>
    <t>{obs1: {observación:solo se han avanzado 100 metros cuadrados de los 1,200?, trimestre:2.0, usuario:lilianamanzurb, fecha:2025-07-17}, obs2: {observación:solo se han avanzado 100 metros cuadrados de los 1,200?, trimestre:2.0, usuario:lilianamanzurb, fecha:2025-07-17}, obs3: {observación:solo se han avanzado 100 metros cuadrados de los 1,200?, trimestre:2.0, usuario:lilianamanzurb, fecha:2025-07-17}, obs4: {observación:solo se han avanzado 100 metros cuadrados de los 1,200?, trimestre:2.0, usuario:lilianamanzurb, fecha:2025-07-17}}</t>
  </si>
  <si>
    <t>{meta1: {unidad_medida:Metros Cuadrados, avance:1200.0}}</t>
  </si>
  <si>
    <t>{obs1: {observación:verificar con ejercicio del gasto, trimestre:2.0, usuario:lilianamanzurb, fecha:2025-07-17}, obs2: {observación:verificar con ejercicio del gasto, trimestre:2.0, usuario:lilianamanzurb, fecha:2025-07-17}, obs3: {observación:verificar con ejercicio del gasto, trimestre:2.0, usuario:lilianamanzurb, fecha:2025-07-17}, obs4: {observación:verificar con ejercicio del gasto, trimestre:2.0, usuario:lilianamanzurb, fecha:2025-07-17}}</t>
  </si>
  <si>
    <t>{2520928/proyecto_INICIO, 2520928/proyecto_PROCESO}</t>
  </si>
  <si>
    <t>{meta1: {unidad_medida:Mobiliario y equipo, avance:190.0}}</t>
  </si>
  <si>
    <t>{2520922/proyecto_INICIO, 2520922/proyecto_PROCESO, 2520922/proyecto_FIN, 2520922/proyecto_PROCESO}</t>
  </si>
  <si>
    <t>{meta1: {unidad_medida:Metros Cuadrados, avance:510.0}}</t>
  </si>
  <si>
    <t>{2510425/proyecto_INICIO, 2510425/proyecto_FIN, 2510425/proyecto_INICIO, 2510425/proyecto_PROCESO}</t>
  </si>
  <si>
    <t>{ff1: {ciclo_recurso:2024, ramo:33, modalidad:I, prog_pres:8, tipo_recurso:FIDEICOMISOS, monto:751223.66, modificado:751254.33}}</t>
  </si>
  <si>
    <t>{meta1: {unidad_medida:Equipamiento, avance:1.0}, meta2: {unidad_medida:Piezas, avance:31.0}}</t>
  </si>
  <si>
    <t>CHH250202538456</t>
  </si>
  <si>
    <t>CONSTRUCCIÓN DE TERRACERIAS A NIVEL BASE, OBRAS DE DRENAJE Y RIEGO DE SELLO DEL CAMINO ROSARIO - BOCA DEL RIO, TRAMO DEL KM 0+000 AL 5+188.25, (TERCERA ETAPA) - 21375</t>
  </si>
  <si>
    <t>21375</t>
  </si>
  <si>
    <t>VALLE DEL ROSARIO - BOCA DEL RIO 0 0 33530 VALLE DEL ROSARIO, ROSARIO SE CONSTRUIRA LA TERCERA ETAPA DE LA CARRETERA QUE CONCETA A VALLE DEL ROSARIO EN EL MUNICIPIO DE ROSARIO CON LA LOCALIDAD DE BOCA DEL RIO EN EL MUNICIPIO DE SA</t>
  </si>
  <si>
    <t>SCOP-DIM-AM-002-2025</t>
  </si>
  <si>
    <t>GOBIERNO DEL ESTADO DE CHIHUAHUA</t>
  </si>
  <si>
    <t>{2538456/proyecto_PROCESO, 2538456/proyecto_INICIO}</t>
  </si>
  <si>
    <t>{ff1: {ciclo_recurso:2025, tipo_recurso:ESTATAL, prog_estatal_mun:Programa Estatal, monto:3460705.59, modificado:3460705.59}, ff2: {ciclo_recurso:2025, ramo:33, modalidad:I, prog_pres:4, tipo_recurso:FEDERALES (APORTACIONES, SUBSIDIOS Y CONVENIOS), prog_estatal_mun:FAIS municipal, monto:944757.1, modificado:944757.1}}</t>
  </si>
  <si>
    <t>{meta1: {unidad_medida:Kilómetro, meta:2.0, meta_modificada:2.0}}</t>
  </si>
  <si>
    <t>{geo1: {cve_municipio:56, localidad:1, direccion:VALLE DEL ROSARIO - BOCA DEL RIO 0 0 33530 VALLE DEL ROSARIO, ROSARIO SE CONSTRUIRA LA TERCERA ETAPA DE LA CARRETERA QUE CONCETA A VALLE DEL ROSARIO EN EL MUNICIPIO DE ROSARIO CON LA LOCALIDAD DE BOCA DEL RIO EN EL MUNICIPIO DE SA, lon:-106.29503252, lat:27.32220836}}</t>
  </si>
  <si>
    <t>{ctto1: {tipo_obra:Obra, numero_contrato:SCOP-DIM-AM-002-2025, contratista:GOBIERNO DEL ESTADO DE CHIHUAHUA, convocante:MUNICIPIO DE ROSARIO, monto:4405462.69, importe_modificado:4405462.69}}</t>
  </si>
  <si>
    <t>{meta1: {unidad_medida:Kilómetro, avance:1.2}}</t>
  </si>
  <si>
    <t>CHH250202526889</t>
  </si>
  <si>
    <t>CONSTRUCCION DE CICLOVIA Y PARQUE LINEAL EN LA LOCALIDAD DE BALLEZA, CHIHUAHUA - 29194</t>
  </si>
  <si>
    <t>29194</t>
  </si>
  <si>
    <t>Pueblo Mariano Balleza 33560 MARIANO BALLEZA, BALLEZA EL INICIO ESTA FRENTE AL GIMNACIO MUNICIPAL HASTA LA SALIDA DEL PUEBLO POR UN LADO DE LA CARRETERA BALLEZA-GUACHOCHI</t>
  </si>
  <si>
    <t>PMB-20700829-LP07-2025</t>
  </si>
  <si>
    <t>{2526889/proyecto_INICIO}</t>
  </si>
  <si>
    <t>{obs1: {observación:VERIFICAR , trimestre:2.0, usuario:leoncioramosfl, fecha:2025-07-18}, obs2: {observación:VERIFICAR , trimestre:2.0, usuario:leoncioramosfl, fecha:2025-07-18}, obs3: {observación:VERIFICAR , trimestre:2.0, usuario:leoncioramosfl, fecha:2025-07-18}, obs4: {observación:VERIFICAR , trimestre:2.0, usuario:leoncioramosfl, fecha:2025-07-18}}</t>
  </si>
  <si>
    <t>{ff1: {ciclo_recurso:2025, tipo_recurso:ESTATAL, prog_estatal_mun:Programa Estatal, monto:1.325E7, modificado:1.325E7}, ff2: {ciclo_recurso:2025, ramo:33, modalidad:I, prog_pres:4, tipo_recurso:FEDERALES (APORTACIONES, SUBSIDIOS Y CONVENIOS), prog_estatal_mun:FAIS municipal, monto:1.325E7, modificado:1.323593025E7}}</t>
  </si>
  <si>
    <t>{meta1: {unidad_medida:Metros Cuadrados, meta:3000.0, meta_modificada:3000.0}}</t>
  </si>
  <si>
    <t>{geo1: {cve_municipio:7, localidad:1, direccion: Pueblo Mariano Balleza 33560 MARIANO BALLEZA, BALLEZA EL INICIO ESTA FRENTE AL GIMNACIO MUNICIPAL HASTA LA SALIDA DEL PUEBLO POR UN LADO DE LA CARRETERA BALLEZA-GUACHOCHI, lon:-106.34944186, lat:26.94842406}}</t>
  </si>
  <si>
    <t>{ctto1: {tipo_obra:Obra, numero_contrato:PMB-20700829-LP07-2025, contratista:FRANCISCO MEDINA MEDINA, convocante:Municipio Balleza, monto:2.648593425E7, importe_modificado:2.648593425E7}}</t>
  </si>
  <si>
    <t>CHH250202526898</t>
  </si>
  <si>
    <t>REHABILITACIÓN DE DRENAJE SANITARIO EN CALLE OJINAGA ENTRE AVENIDA PABLO GINTER Y CALLE AGUSTÍN MELGAR - 34519</t>
  </si>
  <si>
    <t>34519</t>
  </si>
  <si>
    <t>Calle Ojinaga Colonia La Lagunita 33730 SANTA ROSALÍA DE CAMARGO, CAMARGO ENTRE Calle Manuel Doblado Y Avenida C. Centenario y Av. Lic. Benito Juaz Calle Agustin Melgar La calle Ojinaga se ubica en la colonia Lagunita de Camargo,</t>
  </si>
  <si>
    <t>{2526898/proyecto_INICIO}</t>
  </si>
  <si>
    <t>{ff1: {ciclo_recurso:2025, tipo_recurso:ESTATAL, prog_estatal_mun:Programa Estatal, monto:4372134.56, modificado:4372134.56}, ff2: {ciclo_recurso:2025, ramo:33, modalidad:I, prog_pres:4, tipo_recurso:FEDERALES (APORTACIONES, SUBSIDIOS Y CONVENIOS), prog_estatal_mun:FAIS municipal, monto:2914756.37, modificado:2914756.37}}</t>
  </si>
  <si>
    <t>{meta1: {unidad_medida:Metros Cuadrados, meta:4950.0, meta_modificada:4950.0}}</t>
  </si>
  <si>
    <t>{geo1: {cve_municipio:11, localidad:1, direccion:Calle Ojinaga Colonia La Lagunita 33730 SANTA ROSALÍA DE CAMARGO, CAMARGO ENTRE Calle Manuel Doblado Y Avenida C. Centenario y Av. Lic. Benito Juaz Calle Agustin Melgar La calle Ojinaga se ubica en la colonia Lagunita de Camargo, , lon:-105.16524115, lat:27.68240453}}</t>
  </si>
  <si>
    <t>CHH250202526984</t>
  </si>
  <si>
    <t>CONSTRUCCIÓN DE TECHUMBRE TIPO DOMO EN EL KINDER RITA CETINA DE JUAN MENDOZA, ROSARIO CHIH. - 36238</t>
  </si>
  <si>
    <t>36238</t>
  </si>
  <si>
    <t>Juan Mendoza</t>
  </si>
  <si>
    <t>JUAN MENDOZA, ROSARIO EL KINDER RITA CETINA DE JUAN MENDOZA SE ENCUENTRA ENTRE LA SECUNDARIA FEDERAL OCTAVIO PAZ ES-71 Y LA ESCEULA PRIMARIA DE LA LOCALIDAD DE JUAN MENDOZA, COMO PUNTO ADICIONAL SE ENCUENTRA APROXIMADAMENTE A 200</t>
  </si>
  <si>
    <t>PMVR-PIEB-LP02-2025</t>
  </si>
  <si>
    <t>JORGE ALFONSO ANTILLON CHACON</t>
  </si>
  <si>
    <t>{2526984/proyecto_INICIO, 2526984/proyecto_PROCESO}</t>
  </si>
  <si>
    <t>{ff1: {ciclo_recurso:2025, tipo_recurso:ESTATAL, prog_estatal_mun:Programa Estatal, monto:2078600.71, modificado:2078600.71}, ff2: {ciclo_recurso:2025, ramo:33, modalidad:I, prog_pres:4, tipo_recurso:FEDERALES (APORTACIONES, SUBSIDIOS Y CONVENIOS), prog_estatal_mun:FAIS municipal, monto:230955.63, modificado:230955.63}}</t>
  </si>
  <si>
    <t>{meta1: {unidad_medida:Metros Cuadrados, meta:315.0, meta_modificada:315.0}}</t>
  </si>
  <si>
    <t>{geo1: {cve_municipio:56, localidad:37, direccion: JUAN MENDOZA, ROSARIO EL KINDER RITA CETINA DE JUAN MENDOZA SE ENCUENTRA ENTRE LA SECUNDARIA FEDERAL OCTAVIO PAZ ES-71 Y LA ESCEULA PRIMARIA DE LA LOCALIDAD DE JUAN MENDOZA, COMO PUNTO ADICIONAL SE ENCUENTRA APROXIMADAMENTE A 200, lon:-106.31311826, lat:27.13698425}}</t>
  </si>
  <si>
    <t>{ctto1: {tipo_obra:Obra, numero_contrato:PMVR-PIEB-LP02-2025, contratista:JORGE ALFONSO ANTILLON CHACON, convocante:MUNICIPIO DE ROSARIO, monto:2305799.36, importe_modificado:2305799.36}}</t>
  </si>
  <si>
    <t>CHH250202547580</t>
  </si>
  <si>
    <t>Calle Juan de Dios Peza, esquina con Av. Luis H. Álvarez #1301-A</t>
  </si>
  <si>
    <t>CHH250202546884</t>
  </si>
  <si>
    <t>CALLE CAMINO REAL Y CALLE OJINAGA, CALLE INSURGENTES SIN NUMERO</t>
  </si>
  <si>
    <t>CHH250202547427</t>
  </si>
  <si>
    <t>AV. NIÑOS HEROES Y CALLE 12A NO. 1000, COL. EMILIANO ZAPATA, C.P. 32883</t>
  </si>
  <si>
    <t>CHH250202543057</t>
  </si>
  <si>
    <t>Jesús María</t>
  </si>
  <si>
    <t>CHH250202543052</t>
  </si>
  <si>
    <t>Baquireachi</t>
  </si>
  <si>
    <t>CHH250202545258</t>
  </si>
  <si>
    <t>AV. TEOFILO BORUNDA NUM. 500</t>
  </si>
  <si>
    <t>CHH250202543083</t>
  </si>
  <si>
    <t>Saucillo de los Lugo</t>
  </si>
  <si>
    <t>CHH250202544113</t>
  </si>
  <si>
    <t>CHH250202543090</t>
  </si>
  <si>
    <t>CHH250202543095</t>
  </si>
  <si>
    <t>Tierra Floja</t>
  </si>
  <si>
    <t>CHH250202544108</t>
  </si>
  <si>
    <t>CHH250202543147</t>
  </si>
  <si>
    <t>Trompa</t>
  </si>
  <si>
    <t>CHH250202543154</t>
  </si>
  <si>
    <t>CHH250202536852</t>
  </si>
  <si>
    <t>Desarrollo Integral de la Familia del Estado de Chihuahua</t>
  </si>
  <si>
    <t>EQUIPAMIENTO COCINA ESCOLAR ASCENSIÓN ESCUELA PRIMARIA FRAY PEDRO DE GANTE 08EPR0020B LOCALIDAD ASCENSIÓN - 36397</t>
  </si>
  <si>
    <t>36397</t>
  </si>
  <si>
    <t>Calle 2 NACIONES 120 Colonia ASCENSION CENTRO 31820 ASCENSIÓN, ASCENSIÓN ENTRE Calle GUANAJUATO Y Calle SAN LUIS Calle ALLENDE CONTRA ESQUINA DE LA PLAZA MUNICIPAL DE ASCENSION FRENTE A LA IGLESIA DEL SEÑOR</t>
  </si>
  <si>
    <t>{2536852/proyecto_INICIO}</t>
  </si>
  <si>
    <t>{ff1: {ciclo_recurso:2025, ramo:33, modalidad:I, prog_pres:3, tipo_recurso:FEDERALES (APORTACIONES, SUBSIDIOS Y CONVENIOS), prog_estatal_mun:FAIS entidades, monto:140000.0, modificado:140000.0}}</t>
  </si>
  <si>
    <t>{geo1: {cve_municipio:5, localidad:1, direccion:Calle 2 NACIONES 120 Colonia ASCENSION CENTRO 31820 ASCENSIÓN, ASCENSIÓN ENTRE Calle GUANAJUATO Y Calle SAN LUIS Calle ALLENDE CONTRA ESQUINA DE LA PLAZA MUNICIPAL DE ASCENSION FRENTE A LA IGLESIA DEL SEÑOR , lon:-107.99737646, lat:31.09338378}}</t>
  </si>
  <si>
    <t>CHH250202536853</t>
  </si>
  <si>
    <t>EQUIPAMIENTO COCINA ESCOLAR CARICHÍ SECUNDARIA TECNICA 22 08DST0022M LOCALIDAD CARICHÍ - 36704</t>
  </si>
  <si>
    <t>36704</t>
  </si>
  <si>
    <t>Calle OJINAGA 43 Pueblo CARICHI 33280 CARICHÍ, CARICHÍ ENTRE Calle JUAREZ Y Calle 3A Calle ABRAHAM GONZALEZ A DOS CUADRAS DE LA PLAZA MUNICI0AL DE CARICHI</t>
  </si>
  <si>
    <t>{2536853/proyecto_INICIO}</t>
  </si>
  <si>
    <t>{geo1: {cve_municipio:12, localidad:1, direccion:Calle OJINAGA 43 Pueblo CARICHI 33280 CARICHÍ, CARICHÍ ENTRE Calle JUAREZ Y Calle 3A Calle ABRAHAM GONZALEZ A DOS CUADRAS DE LA PLAZA MUNICI0AL DE CARICHI, lon:-107.05493312, lat:27.91761928}}</t>
  </si>
  <si>
    <t>CHH250202536848</t>
  </si>
  <si>
    <t>EQUIPAMIENTO COCINA ESCOLAR CUAUHTÉMOC CREI MARTIRES DE CHAPULTEPEC 08EPR0600I LOCALIDAD COLONIA OBREGON (RUBIO) - 35382</t>
  </si>
  <si>
    <t>35382</t>
  </si>
  <si>
    <t>Colonia Obregón (Rubio)</t>
  </si>
  <si>
    <t>Avenida CUAUHTEMOC 600 Colonia OBREGON (RUBIO) 31610 COLONIA OBREGÓN (RUBIO), CUAUHTÉMOC ENTRE Calle 8A Y Calle 6A Calle ALLENDE FRENTE A FLORERIA AVE DEL PARAISO Y BBANCO SANTANDER</t>
  </si>
  <si>
    <t>{2536848/proyecto_INICIO}</t>
  </si>
  <si>
    <t>{geo1: {cve_municipio:17, localidad:106, direccion:Avenida CUAUHTEMOC 600 Colonia OBREGON (RUBIO) 31610 COLONIA OBREGÓN (RUBIO), CUAUHTÉMOC ENTRE Calle 8A Y Calle 6A Calle ALLENDE FRENTE A FLORERIA AVE DEL PARAISO Y BBANCO SANTANDER, lon:-106.9078786, lat:28.7458251}}</t>
  </si>
  <si>
    <t>CHH250202536849</t>
  </si>
  <si>
    <t>EQUIPAMIENTO COCINA ESCOLAR CUAUHTÉMOC PRIMARIA JOSE MARIA MORELOS Y PAVON 08EPR0092V LOCALIDAD CUAUHTÉMOC									 - 35389</t>
  </si>
  <si>
    <t>35389</t>
  </si>
  <si>
    <t>Calle PERAS 2582 Colonia BARRIO DELICIAS 31520 CUAUHTÉMOC, CUAUHTÉMOC ENTRE Calle TIERRA Y LIBERTAS Y Calle SIMON ROJAS Calle FRANCISCO MENDOZA FRENTE A INDUSTRIAS AGRICOLAS KEER</t>
  </si>
  <si>
    <t>{2536849/proyecto_INICIO}</t>
  </si>
  <si>
    <t>{geo1: {cve_municipio:17, localidad:1, direccion:Calle PERAS 2582 Colonia BARRIO DELICIAS 31520 CUAUHTÉMOC, CUAUHTÉMOC ENTRE Calle TIERRA Y LIBERTAS Y Calle SIMON ROJAS Calle FRANCISCO MENDOZA FRENTE A INDUSTRIAS AGRICOLAS KEER, lon:-106.87869839, lat:28.40529332}}</t>
  </si>
  <si>
    <t>CHH250202536851</t>
  </si>
  <si>
    <t>EQUIPAMIENTO COCINA ESCOLAR CUAUHTÉMOC PRIMARIA ABRAHAM GONZÁLEZ 2298 08EPR0078B LOCALIDAD CUAUHTÉMOC									 - 35414</t>
  </si>
  <si>
    <t>35414</t>
  </si>
  <si>
    <t>Calle 24A Colonia REPUBLICA 31590 CUAUHTÉMOC, CUAUHTÉMOC ENTRE Calle CHIHUAHUA Y Calle SONORA Calle 26A CONTRA ESQUINA DE EL CUADRO CUAUHTEMOC ( CAMPO DE FIUTBOL)</t>
  </si>
  <si>
    <t>{2536851/proyecto_INICIO}</t>
  </si>
  <si>
    <t>{geo1: {cve_municipio:17, localidad:1, direccion:Calle 24A Colonia REPUBLICA 31590 CUAUHTÉMOC, CUAUHTÉMOC ENTRE Calle CHIHUAHUA Y Calle SONORA Calle 26A CONTRA ESQUINA DE EL CUADRO CUAUHTEMOC ( CAMPO DE FIUTBOL), lon:-106.86977056, lat:28.39308249}}</t>
  </si>
  <si>
    <t>CHH250202536843</t>
  </si>
  <si>
    <t>EQUIPAMIENTO COMEDOR COMUNITARIO URUACHI CECYTECH EMSAD 35 08EMS0035F LOCALIDAD URUACHI - 38669</t>
  </si>
  <si>
    <t>38669</t>
  </si>
  <si>
    <t>Calle ZARAGOZA Pueblo URUACHI 33300 URUACHI, URUACHI ENTRE Calle VICTOR HUGO RASCON Y Calle ZARAGOZA Calle HONORABLE DE LA TABLETA FRENTE A LA PLAZA MUNICIPAL</t>
  </si>
  <si>
    <t>{2536843/proyecto_INICIO}</t>
  </si>
  <si>
    <t>{ff1: {ciclo_recurso:2025, ramo:33, modalidad:I, prog_pres:3, tipo_recurso:FEDERALES (APORTACIONES, SUBSIDIOS Y CONVENIOS), prog_estatal_mun:FAIS entidades, monto:85000.0, modificado:85000.0}}</t>
  </si>
  <si>
    <t>{geo1: {cve_municipio:66, localidad:1, direccion:Calle ZARAGOZA Pueblo URUACHI 33300 URUACHI, URUACHI ENTRE Calle VICTOR HUGO RASCON Y Calle ZARAGOZA Calle HONORABLE DE LA TABLETA FRENTE A LA PLAZA MUNICIPAL, lon:-108.21525681, lat:27.86782226}}</t>
  </si>
  <si>
    <t>CHH250202523505</t>
  </si>
  <si>
    <t>Secretaría de Comunicaciones y Obras Públicas</t>
  </si>
  <si>
    <t>CONSTRUCCION DE SISTEMA DE AGUA POTABLE EN LA LOCALIDAD CIENEGA PRIETA, MUNICIPIO DE BALLEZA, CHIHUAHUA - 38398</t>
  </si>
  <si>
    <t>38398</t>
  </si>
  <si>
    <t>Ciénega Prieta</t>
  </si>
  <si>
    <t>Carretera libre pavimentada estatal  BALLEZA - GUACHOCHI 45 0 33560 CIÉNEGA PRIETA, BALLEZA TOMAR CARRETERA PARRAL - PUERTO JUSTO, DE PUERTO JUSTO A BALLEZA Y DE BALLEZA A GUACHOCHI EN EL KM 45 A LA IZQUIERDA,  A 18 KMS SE ENCUENTRA CIENEGA PRIETA.</t>
  </si>
  <si>
    <t>155784</t>
  </si>
  <si>
    <t>{2523505/proyecto_INICIO}</t>
  </si>
  <si>
    <t>{ff1: {ciclo_recurso:2025, ramo:33, modalidad:I, prog_pres:3, tipo_recurso:FEDERALES (APORTACIONES, SUBSIDIOS Y CONVENIOS), prog_estatal_mun:FAIS entidades, monto:1422721.93, modificado:1422721.93}}</t>
  </si>
  <si>
    <t>{meta1: {unidad_medida:Metros lineales, meta:1495.23, meta_modificada:1495.23}}</t>
  </si>
  <si>
    <t>{geo1: {cve_municipio:7, localidad:35, direccion:Carretera libre pavimentada estatal  BALLEZA - GUACHOCHI 45 0 33560 CIÉNEGA PRIETA, BALLEZA TOMAR CARRETERA PARRAL - PUERTO JUSTO, DE PUERTO JUSTO A BALLEZA Y DE BALLEZA A GUACHOCHI EN EL KM 45 A LA IZQUIERDA,  A 18 KMS SE ENCUENTRA CIENEGA PRIETA., lon:-106.74766237, lat:26.8327403}}</t>
  </si>
  <si>
    <t>{ctto1: {tipo_obra:Administración directa, numero_contrato:155784, contratista:, convocante:PRESIDENCIA MUNICIPAL DE BALLEZA, monto:1422721.93, importe_modificado:1422721.93}}</t>
  </si>
  <si>
    <t>CHH250202523508</t>
  </si>
  <si>
    <t>CONSTRUCCIÓN DE LÍNEA DE DRENAJE SANITARIO EN LA VIALIDAD BELISARIO CHAVEZ DEL KM 0+000 AL KM 1+050 EN EL MUNICIPIO DE CUAUHTEMOC, CHIHUAHUA. - 41363</t>
  </si>
  <si>
    <t>41363</t>
  </si>
  <si>
    <t>Calle BELISARIO CHAVEZ Colonia QUINTAS LUPITA 31517 CUAUHTÉMOC, CUAUHTÉMOC ENTRE Boulevard GOMEZ MORIN Y Calle VENEZUELA A una cuadra de Secundaria Educare Santini (Ex-Agrícola San Antonio)</t>
  </si>
  <si>
    <t>{2523508/proyecto_INICIO}</t>
  </si>
  <si>
    <t>{ff1: {ciclo_recurso:2025, ramo:33, modalidad:I, prog_pres:3, tipo_recurso:FEDERALES (APORTACIONES, SUBSIDIOS Y CONVENIOS), prog_estatal_mun:FAIS entidades, monto:6337871.9, modificado:6337871.9}}</t>
  </si>
  <si>
    <t>{meta1: {unidad_medida:Metros lineales, meta:1800.0, meta_modificada:1800.0}}</t>
  </si>
  <si>
    <t>{geo1: {cve_municipio:17, localidad:1, direccion:Calle BELISARIO CHAVEZ Colonia QUINTAS LUPITA 31517 CUAUHTÉMOC, CUAUHTÉMOC ENTRE Boulevard GOMEZ MORIN Y Calle VENEZUELA A una cuadra de Secundaria Educare Santini (Ex-Agrícola San Antonio), lon:-106.87089621, lat:28.42980824}}</t>
  </si>
  <si>
    <t>CHH250202523509</t>
  </si>
  <si>
    <t>CONSTRUCCIÓN DE LÍNEA DE CONDUCCIÓN DE AGUA POTABLE DEL EN LA VIALIDAD BELISARIO CHAVEZ DEL KM 0+000 AL KM 1+050 EN EL MUNICIPIO DE CUAUHTEMOC, CHIHUAHUA. - 41480</t>
  </si>
  <si>
    <t>41480</t>
  </si>
  <si>
    <t>Calle BELISARIO CHAVEZ Colonia QUINTAS LUPITA 31500 CUAUHTÉMOC, CUAUHTÉMOC ENTRE Calle INGENIERIA Y Calle SIN NOMBRE Calle QUINTA LUPITA A DOS CUADRAS DEL HIPICO SAN ANTONIO</t>
  </si>
  <si>
    <t>{2523509/proyecto_INICIO}</t>
  </si>
  <si>
    <t>{ff1: {ciclo_recurso:2025, ramo:33, modalidad:I, prog_pres:3, tipo_recurso:FEDERALES (APORTACIONES, SUBSIDIOS Y CONVENIOS), prog_estatal_mun:FAIS entidades, monto:7662128.64, modificado:7662128.64}}</t>
  </si>
  <si>
    <t>{meta1: {unidad_medida:Metros lineales, meta:1050.0, meta_modificada:1050.0}}</t>
  </si>
  <si>
    <t>{geo1: {cve_municipio:17, localidad:1, direccion:Calle BELISARIO CHAVEZ Colonia QUINTAS LUPITA 31500 CUAUHTÉMOC, CUAUHTÉMOC ENTRE Calle INGENIERIA Y Calle SIN NOMBRE Calle QUINTA LUPITA A DOS CUADRAS DEL HIPICO SAN ANTONIO, lon:-106.87087511, lat:28.42939846}}</t>
  </si>
  <si>
    <t>CHH250202523510</t>
  </si>
  <si>
    <t>PAVIMENTACION CON CARPETA ASFALTICA EN CALLE DE LA IGLESIA, ENTRE CALLE SIN NOMBRE Y CALLE SIN NOMBRE, EN LA LOCALIDAD DE MORIELEÑO, MUNICIPIO DE LA CRUZ, CHIHUAHUA - 33141</t>
  </si>
  <si>
    <t>33141</t>
  </si>
  <si>
    <t>Morieleño</t>
  </si>
  <si>
    <t>Camino  LA CRUZ  - MORIELEÑO 40 3 33670 MORIELEÑO, LA CRUZ CARRETERA DELICIAS - CAMARGO, CALLE MORELOS, CAMINO SAN ESTEBAN - LA CRUZ, CARRETERA SAN RAFAEL - MARIELEÑO, AL MARGEN IZQUIERDO</t>
  </si>
  <si>
    <t>{2523510/proyecto_INICIO}</t>
  </si>
  <si>
    <t>{obs1: {observación: REVISAR RECAUDADO , trimestre:2.0, usuario:elizzetthadrianos, fecha:2025-07-16}, obs2: {observación: REVISAR RECAUDADO , trimestre:2.0, usuario:elizzetthadrianos, fecha:2025-07-16}, obs3: {observación: REVISAR RECAUDADO , trimestre:2.0, usuario:elizzetthadrianos, fecha:2025-07-16}, obs4: {observación: REVISAR RECAUDADO , trimestre:2.0, usuario:elizzetthadrianos, fecha:2025-07-16}}</t>
  </si>
  <si>
    <t>{ff1: {ciclo_recurso:2025, ramo:33, modalidad:I, prog_pres:3, tipo_recurso:FEDERALES (APORTACIONES, SUBSIDIOS Y CONVENIOS), prog_estatal_mun:FAIS entidades, monto:1088767.25, modificado:1088767.25}}</t>
  </si>
  <si>
    <t>{meta1: {unidad_medida:Metros Cuadrados, meta:1633.37, meta_modificada:1633.37}}</t>
  </si>
  <si>
    <t>{geo1: {cve_municipio:16, localidad:13, direccion:Camino  LA CRUZ  - MORIELEÑO 40 3 33670 MORIELEÑO, LA CRUZ CARRETERA DELICIAS - CAMARGO, CALLE MORELOS, CAMINO SAN ESTEBAN - LA CRUZ, CARRETERA SAN RAFAEL - MARIELEÑO, AL MARGEN IZQUIERDO, lon:-105.16838092, lat:27.83331195}}</t>
  </si>
  <si>
    <t>CHH250202523511</t>
  </si>
  <si>
    <t>PAVIMENTACIÓN CON CARPETA ASFÁLTICA EN CALLES NIÑOS HÉROES, CORONADO Y CAMINO REAL, EN LA LOCALIDAD DE CORRALEÑO DE JUÁREZ, MUNICIPIO DE LA CRUZ, CHIHUAHUA - 33816</t>
  </si>
  <si>
    <t>33816</t>
  </si>
  <si>
    <t>Corraleño de Juárez</t>
  </si>
  <si>
    <t>Calle NIÑOS HEROES Pueblo CORRALEÑO DE JUAREZ 33670 CORRALEÑO DE JUÁREZ, LA CRUZ ENTRE Calle SIN NOMBRE Y Calle CORONADO Calle TRIAS A TRES CUADRAS DE LA IGLESIA LA PURISIMA CONCEPCION</t>
  </si>
  <si>
    <t>{2523511/proyecto_INICIO}</t>
  </si>
  <si>
    <t>{ff1: {ciclo_recurso:2025, ramo:33, modalidad:I, prog_pres:3, tipo_recurso:FEDERALES (APORTACIONES, SUBSIDIOS Y CONVENIOS), prog_estatal_mun:FAIS entidades, monto:1912830.05, modificado:1912830.05}}</t>
  </si>
  <si>
    <t>{meta1: {unidad_medida:Metros Cuadrados, meta:1989.6, meta_modificada:1989.6}}</t>
  </si>
  <si>
    <t>{geo1: {cve_municipio:16, localidad:4, direccion:Calle NIÑOS HEROES Pueblo CORRALEÑO DE JUAREZ 33670 CORRALEÑO DE JUÁREZ, LA CRUZ ENTRE Calle SIN NOMBRE Y Calle CORONADO Calle TRIAS A TRES CUADRAS DE LA IGLESIA LA PURISIMA CONCEPCION, lon:-105.16854172, lat:27.80939072}}</t>
  </si>
  <si>
    <t>CHH250202536847</t>
  </si>
  <si>
    <t>PAVIMENTACIÓN CON CONCRETO HIDRÁULICO DE LA CALLE QUINTA ENTRE CALLE OCAMPO Y CALLE SEXTA EN LA COLONIA AEROPUERTO EN LA CABECERA MUNICIPAL DE MATAMOROS - 34743</t>
  </si>
  <si>
    <t>34743</t>
  </si>
  <si>
    <t>Calle QUINTA Colonia AEROPUERTO 33960 MARIANO MATAMOROS, MATAMOROS ENTRE Calle SEGUNDA Y Calle CUARTA Calle OCAMPO A CUATRO CUADRAS DEL TEMPLO DE GUADALUPE</t>
  </si>
  <si>
    <t>{2536847/proyecto_INICIO}</t>
  </si>
  <si>
    <t>{ff1: {ciclo_recurso:2025, ramo:33, modalidad:I, prog_pres:3, tipo_recurso:FEDERALES (APORTACIONES, SUBSIDIOS Y CONVENIOS), prog_estatal_mun:FAIS entidades, monto:1531788.7, modificado:1531788.7}}</t>
  </si>
  <si>
    <t>{meta1: {unidad_medida:Metros Cuadrados, meta:1021.2, meta_modificada:1021.2}}</t>
  </si>
  <si>
    <t>{geo1: {cve_municipio:44, localidad:1, direccion:Calle QUINTA Colonia AEROPUERTO 33960 MARIANO MATAMOROS, MATAMOROS ENTRE Calle SEGUNDA Y Calle CUARTA Calle OCAMPO A CUATRO CUADRAS DEL TEMPLO DE GUADALUPE, lon:-105.5805368, lat:26.7548134}}</t>
  </si>
  <si>
    <t>CHH250202523503</t>
  </si>
  <si>
    <t>PAVIMENTACION CON CONCRETO HIDRAULICO DE CALLE FERROCARRIL, ENTRE CALLE JUAREZ Y CALLE MEJIA, CALLE AMARILLO, EN CD MEOQUI CHIH. - 35163</t>
  </si>
  <si>
    <t>35163</t>
  </si>
  <si>
    <t>Calle FERROCARRIL Colonia EL PEDREGAL SAN PEDRO 33130 PEDRO MEOQUI, MEOQUI ENTRE Calle MEJIA Y Calle JUAREZ Calle AMARILLO A UN COSTADO DE LAS VIAS DEL FERROCARRIL, CERCA ESTA LA PIZZERIA LA SIERRA</t>
  </si>
  <si>
    <t>155786</t>
  </si>
  <si>
    <t>PRESIDENCIA MUNICIPAL DE MEOQUI</t>
  </si>
  <si>
    <t>{2523503/proyecto_INICIO}</t>
  </si>
  <si>
    <t>{ff1: {ciclo_recurso:2025, ramo:33, modalidad:I, prog_pres:3, tipo_recurso:FEDERALES (APORTACIONES, SUBSIDIOS Y CONVENIOS), prog_estatal_mun:FAIS entidades, monto:4955730.78, modificado:4955730.78}}</t>
  </si>
  <si>
    <t>{meta1: {unidad_medida:Metros cúbicos, meta:535.8, meta_modificada:535.8}}</t>
  </si>
  <si>
    <t>{geo1: {cve_municipio:45, localidad:1, direccion:Calle FERROCARRIL Colonia EL PEDREGAL SAN PEDRO 33130 PEDRO MEOQUI, MEOQUI ENTRE Calle MEJIA Y Calle JUAREZ Calle AMARILLO A UN COSTADO DE LAS VIAS DEL FERROCARRIL, CERCA ESTA LA PIZZERIA LA SIERRA, lon:-105.49420175, lat:28.27662342}}</t>
  </si>
  <si>
    <t>{ctto1: {tipo_obra:Administración directa, numero_contrato:155786, contratista:, convocante:PRESIDENCIA MUNICIPAL DE MEOQUI, monto:4955730.78, importe_modificado:4955730.78}}</t>
  </si>
  <si>
    <t>{meta1: {unidad_medida:Metros cúbicos, avance:0.0}}</t>
  </si>
  <si>
    <t>CHH250202523506</t>
  </si>
  <si>
    <t>CONSTRUCCION DE CUARTOS DORMITORIO EN LA CABECERA MUNICIPAL DE MEOQUI, CHIHUAHUA - 39356</t>
  </si>
  <si>
    <t>39356</t>
  </si>
  <si>
    <t>Calle JUAN ESCUTIA 301 33130 PEDRO MEOQUI, MEOQUI ENTRE Calle MIGUEL HIDALGO Y Avenida CARRETERA 45 Calle PEDRO MEOQUI MEOQUI SE ENCUENTRA CONURBADO CON CIUDAD DELICIAS SOBRE LA CARRETERA 45.</t>
  </si>
  <si>
    <t>155783</t>
  </si>
  <si>
    <t>{2523506/proyecto_INICIO}</t>
  </si>
  <si>
    <t>{obs1: {observación: EL IMPORTE APROBADO Y PAGADO FUE DE 1,399,520.44 
, trimestre:2.0, usuario:elizzetthadrianos, fecha:2025-07-16}, obs2: {observación: EL IMPORTE APROBADO Y PAGADO FUE DE 1,399,520.44 
, trimestre:2.0, usuario:elizzetthadrianos, fecha:2025-07-16}, obs3: {observación: EL IMPORTE APROBADO Y PAGADO FUE DE 1,399,520.44 
, trimestre:2.0, usuario:elizzetthadrianos, fecha:2025-07-16}, obs4: {observación: EL IMPORTE APROBADO Y PAGADO FUE DE 1,399,520.44 
, trimestre:2.0, usuario:elizzetthadrianos, fecha:2025-07-16}}</t>
  </si>
  <si>
    <t>{ff1: {ciclo_recurso:2025, ramo:33, modalidad:I, prog_pres:3, tipo_recurso:FEDERALES (APORTACIONES, SUBSIDIOS Y CONVENIOS), prog_estatal_mun:FAIS entidades, monto:1399520.4, modificado:1399520.44}}</t>
  </si>
  <si>
    <t>{meta1: {unidad_medida:Piezas, meta:12.0, meta_modificada:12.0}}</t>
  </si>
  <si>
    <t>{geo1: {cve_municipio:45, localidad:1, direccion:Calle JUAN ESCUTIA 301 33130 PEDRO MEOQUI, MEOQUI ENTRE Calle MIGUEL HIDALGO Y Avenida CARRETERA 45 Calle PEDRO MEOQUI MEOQUI SE ENCUENTRA CONURBADO CON CIUDAD DELICIAS SOBRE LA CARRETERA 45., lon:-105.4803457, lat:28.26780771}}</t>
  </si>
  <si>
    <t>{ctto1: {tipo_obra:Administración directa, numero_contrato:155783, contratista:, convocante:PRESIDENCIA MUNICIPAL DE MEOQUI, monto:1399520.44, importe_modificado:1399520.44}}</t>
  </si>
  <si>
    <t>{meta1: {unidad_medida:Piezas, avance:0.1}}</t>
  </si>
  <si>
    <t>CHH250202523504</t>
  </si>
  <si>
    <t>PAVIMENTACIÓN CON CARPETA ASFALTICA EN AV. TRASVIÑA Y RETES ENTRE BOULEVARD TRATADO DE LIBRE COMERCIO Y CALLE 11A. EN CD. OJINAGA, CHIH - 38374</t>
  </si>
  <si>
    <t>38374</t>
  </si>
  <si>
    <t>Calle TRASVIÑA Y RETES Colonia CONSTITUCION 32880 MANUEL OJINAGA, OJINAGA ENTRE Calle VICENTE GUERRERO Y Calle JUAREZ Calle 11 A CUATRO CUADRAS DEL ALSUPER DE CD. OJINAGA</t>
  </si>
  <si>
    <t>{2523504/proyecto_INICIO}</t>
  </si>
  <si>
    <t>{ff1: {ciclo_recurso:2025, ramo:33, modalidad:I, prog_pres:3, tipo_recurso:FEDERALES (APORTACIONES, SUBSIDIOS Y CONVENIOS), prog_estatal_mun:FAIS entidades, monto:7772988.42, modificado:7772988.42}}</t>
  </si>
  <si>
    <t>{meta1: {unidad_medida:Metros Cuadrados, meta:8810.47, meta_modificada:8810.47}}</t>
  </si>
  <si>
    <t>{geo1: {cve_municipio:52, localidad:1, direccion:Calle TRASVIÑA Y RETES Colonia CONSTITUCION 32880 MANUEL OJINAGA, OJINAGA ENTRE Calle VICENTE GUERRERO Y Calle JUAREZ Calle 11 A CUATRO CUADRAS DEL ALSUPER DE CD. OJINAGA, lon:-104.41153319, lat:29.55522396}}</t>
  </si>
  <si>
    <t>CHH250202523507</t>
  </si>
  <si>
    <t>REHABILITACIÓN DE TANQUE PUBLICO DE AGUA POTABLE PARA ALMACENAMIENTO EN BARRIO CALIFORNIA EN LA CABECERA MUNICIPAL DE SANTA BÁRBARA, CHIH. - 39389</t>
  </si>
  <si>
    <t>39389</t>
  </si>
  <si>
    <t>Calle CALLE FRANCISCO I. MADERO Barrio CALIFORNIA 33580 SANTA BÁRBARA, SANTA BÁRBARA ENTRE Calle FRANCISCO I. MADERO Y Calle ADOLFO DE LA HUERTA Calle SIN NOMBRE A DOS CALLES DEL ESTADIO DE LEON</t>
  </si>
  <si>
    <t>{2523507/proyecto_INICIO}</t>
  </si>
  <si>
    <t>{ff1: {ciclo_recurso:2025, ramo:33, modalidad:I, prog_pres:3, tipo_recurso:FEDERALES (APORTACIONES, SUBSIDIOS Y CONVENIOS), prog_estatal_mun:FAIS entidades, monto:1802681.57, modificado:1802681.57}}</t>
  </si>
  <si>
    <t>{geo1: {cve_municipio:60, localidad:1, direccion:Calle CALLE FRANCISCO I. MADERO Barrio CALIFORNIA 33580 SANTA BÁRBARA, SANTA BÁRBARA ENTRE Calle FRANCISCO I. MADERO Y Calle ADOLFO DE LA HUERTA Calle SIN NOMBRE A DOS CALLES DEL ESTADIO DE LEON, lon:-105.82624911, lat:26.7986008}}</t>
  </si>
  <si>
    <t>CHH250202536846</t>
  </si>
  <si>
    <t>Servicios de Salud de Chihuahua</t>
  </si>
  <si>
    <t>REHABILITACIÓN DEL CENTRO DE SALUD EL VERGEL, MUNICIPIO DE BALLEZA, CHIHUAHUA - 32921</t>
  </si>
  <si>
    <t>32921</t>
  </si>
  <si>
    <t>Calle El PEDREGAL Ejido EJIDO EL VERGEL 33570 EJIDO EL VERGEL, BALLEZA CARRETERA FEDERAL 24 CHIHUAHUA - HIDALGO DEL PARRAL - GUADALUPE Y CALVO</t>
  </si>
  <si>
    <t>{2536846/proyecto_INICIO}</t>
  </si>
  <si>
    <t>{ff1: {ciclo_recurso:2025, ramo:33, modalidad:I, prog_pres:3, tipo_recurso:FEDERALES (APORTACIONES, SUBSIDIOS Y CONVENIOS), prog_estatal_mun:FAIS entidades, monto:1.283616587E7, modificado:1.283616587E7}}</t>
  </si>
  <si>
    <t>{geo1: {cve_municipio:7, localidad:135, direccion:Calle El PEDREGAL Ejido EJIDO EL VERGEL 33570 EJIDO EL VERGEL, BALLEZA CARRETERA FEDERAL 24 CHIHUAHUA - HIDALGO DEL PARRAL - GUADALUPE Y CALVO , lon:-106.38315507, lat:26.47541935}}</t>
  </si>
  <si>
    <t>CHH250202538413</t>
  </si>
  <si>
    <t>FAIS entidades/FAIS municipal</t>
  </si>
  <si>
    <t>CONSTRUCCION DE PAVIMENTACION CON CONCRETO HIDRAULICO DEL CAMINO DE BATOPILAS A SAN IGNACIO DEL KM 0+000 AL KM 0+750, MUNICIPIO DE BATOPILAS DE MANUEL GOMEZ MORIN, CHIHUAHUA. - 42345</t>
  </si>
  <si>
    <t>42345</t>
  </si>
  <si>
    <t>Camino / Terracería BATOPILAS DE MANUEL GOMEZ MORIN - SAN IGANCIO 0 750 33400 BATOPILAS DE MANUEL GÓMEZ MORÍN, BATOPILAS DE MANUEL GÓMEZ MORÍN ESTE CAMINO SE COMENZARA EXACTAMENTE EN EL KM 0+000 DE LA SALIDA DE BATOPILAS HACIA LA</t>
  </si>
  <si>
    <t>{2538413/proyecto_INICIO}</t>
  </si>
  <si>
    <t>{obs1: {observación:recaudado = 6,966,854.22, trimestre:2.0, usuario:lilianamanzurba, fecha:2025-07-16}, obs2: {observación:recaudado = 6,966,854.22, trimestre:2.0, usuario:lilianamanzurba, fecha:2025-07-16}, obs3: {observación:recaudado = 6,966,854.22, trimestre:2.0, usuario:lilianamanzurba, fecha:2025-07-16}, obs4: {observación:recaudado = 6,966,854.22, trimestre:2.0, usuario:lilianamanzurba, fecha:2025-07-16}}</t>
  </si>
  <si>
    <t>{ff1: {ciclo_recurso:2025, ramo:33, modalidad:I, prog_pres:3, tipo_recurso:FEDERALES (APORTACIONES, SUBSIDIOS Y CONVENIOS), prog_estatal_mun:FAIS entidades, monto:3483427.11, modificado:3483427.11}, ff2: {ciclo_recurso:2025, ramo:33, modalidad:I, prog_pres:4, tipo_recurso:FEDERALES (APORTACIONES, SUBSIDIOS Y CONVENIOS), prog_estatal_mun:FAIS municipal, monto:3483427.11, modificado:3483427.11}}</t>
  </si>
  <si>
    <t>{meta1: {unidad_medida:Metros Cuadrados, meta:2250.0, meta_modificada:2250.0}}</t>
  </si>
  <si>
    <t>{geo1: {cve_municipio:8, localidad:1, direccion:Camino / Terracería BATOPILAS DE MANUEL GOMEZ MORIN - SAN IGANCIO 0 750 33400 BATOPILAS DE MANUEL GÓMEZ MORÍN, BATOPILAS DE MANUEL GÓMEZ MORÍN ESTE CAMINO SE COMENZARA EXACTAMENTE EN EL KM 0+000 DE LA SALIDA DE BATOPILAS HACIA LA , lon:-107.74043069, lat:27.02153016}}</t>
  </si>
  <si>
    <t>CHH250202538421</t>
  </si>
  <si>
    <t>REHABILITACION DEL SISTEMA DE AGUA POTABLE - 44859</t>
  </si>
  <si>
    <t>44859</t>
  </si>
  <si>
    <t>Llanos de Reforma</t>
  </si>
  <si>
    <t>Ejido LLANOS DE REFORMA 33257 LLANOS DE REFORMA, CUSIHUIRIACHI ENTRE Diagonal A TIERRAS DE LABOR NORTE Y Diagonal SALON EJIDAL Continuación CARRETERA CUAUHTEMOC CARICHI ESTE OBRA SE ENCUENTRA ENTRE CAMINO A TIERRAS DE LABOR AL NOR</t>
  </si>
  <si>
    <t>151272</t>
  </si>
  <si>
    <t>{2538421/proyecto_INICIO}</t>
  </si>
  <si>
    <t>{ff1: {ciclo_recurso:2025, ramo:33, modalidad:I, prog_pres:3, tipo_recurso:FEDERALES (APORTACIONES, SUBSIDIOS Y CONVENIOS), prog_estatal_mun:FAIS entidades, monto:1000000.0, modificado:1000000.0}, ff2: {ciclo_recurso:2025, ramo:33, modalidad:I, prog_pres:4, tipo_recurso:FEDERALES (APORTACIONES, SUBSIDIOS Y CONVENIOS), prog_estatal_mun:FAIS municipal, monto:895096.61, modificado:895096.61}}</t>
  </si>
  <si>
    <t>{geo1: {cve_municipio:18, localidad:46, direccion:Ejido LLANOS DE REFORMA 33257 LLANOS DE REFORMA, CUSIHUIRIACHI ENTRE Diagonal A TIERRAS DE LABOR NORTE Y Diagonal SALON EJIDAL Continuación CARRETERA CUAUHTEMOC CARICHI ESTE OBRA SE ENCUENTRA ENTRE CAMINO A TIERRAS DE LABOR AL NOR, lon:-107.01449006, lat:28.11879438}}</t>
  </si>
  <si>
    <t>{ctto1: {tipo_obra:Administración directa, numero_contrato:151272, contratista:, convocante:MUNICIPIO CUSIHUIRIACHI, monto:1075000.0, importe_modificado:1075000.0}}</t>
  </si>
  <si>
    <t>CHH250202538431</t>
  </si>
  <si>
    <t>REHABILITACIÓN DE ALBERGUE INDÍGENA GABRIEL TEPORACA EN LA LOCALIDAD DE TEMORIS, MUNICIPIO DE GUAZAPARES, ETAPA 1. - 42026</t>
  </si>
  <si>
    <t>42026</t>
  </si>
  <si>
    <t>Pueblo Temoris 33380 TÉMORIS, GUAZAPARES El albergue esta a 400 metros de la inspección estatal escolar</t>
  </si>
  <si>
    <t>{2538431/proyecto_INICIO}</t>
  </si>
  <si>
    <t>{ff1: {ciclo_recurso:2025, ramo:33, modalidad:I, prog_pres:3, tipo_recurso:FEDERALES (APORTACIONES, SUBSIDIOS Y CONVENIOS), prog_estatal_mun:FAIS entidades, monto:2000000.0, modificado:2000000.0}, ff2: {ciclo_recurso:2025, ramo:33, modalidad:I, prog_pres:4, tipo_recurso:FEDERALES (APORTACIONES, SUBSIDIOS Y CONVENIOS), prog_estatal_mun:FAIS municipal, monto:2000000.0, modificado:2000000.0}}</t>
  </si>
  <si>
    <t>{geo1: {cve_municipio:30, localidad:1, direccion:Pueblo Temoris 33380 TÉMORIS, GUAZAPARES El albergue esta a 400 metros de la inspección estatal escolar , lon:-108.28281478, lat:27.27592397}}</t>
  </si>
  <si>
    <t>CHH250202538459</t>
  </si>
  <si>
    <t>6-Hacienda y Crédito Público</t>
  </si>
  <si>
    <t>R022-Aportaciones al fideicomiso de apoyo a municipios</t>
  </si>
  <si>
    <t>CONSTRUCCION DE CORTINA DE MAMPOSTERIA PARA PRESA SOBRE EL ARROYO LA LAJA 3RA ETAPA - 36773</t>
  </si>
  <si>
    <t>36773</t>
  </si>
  <si>
    <t>Mochogue</t>
  </si>
  <si>
    <t>MOCHOGUE, URIQUE Esta obra se ubica en el arroyo de la Laja, entre la localidad de Mochogue y San Rafael</t>
  </si>
  <si>
    <t>139893</t>
  </si>
  <si>
    <t>MUNICIPIO DE URIQUE</t>
  </si>
  <si>
    <t>{2538459/proyecto_INICIO}</t>
  </si>
  <si>
    <t>{ff1: {ciclo_recurso:2025, ramo:33, modalidad:I, prog_pres:4, tipo_recurso:FEDERALES (APORTACIONES, SUBSIDIOS Y CONVENIOS), prog_estatal_mun:FAIS municipal, monto:6441164.72, modificado:6441164.72}, ff2: {ciclo_recurso:2025, ramo:16, modalidad:K, prog_pres:7, tipo_recurso:FEDERALES (APORTACIONES, SUBSIDIOS Y CONVENIOS), monto:6441194.37, modificado:6441194.37}, ff3: {ciclo_recurso:2025, ramo:6, modalidad:R, prog_pres:22, tipo_recurso:FEDERALES (APORTACIONES, SUBSIDIOS Y CONVENIOS), monto:1.288238874E7, modificado:1.288238874E7}}</t>
  </si>
  <si>
    <t>{meta1: {unidad_medida:Metros cúbicos, meta:997.22, meta_modificada:997.22}}</t>
  </si>
  <si>
    <t>{geo1: {cve_municipio:65, localidad:1300, direccion:MOCHOGUE, URIQUE Esta obra se ubica en el arroyo de la Laja, entre la localidad de Mochogue y San Rafael, lon:-107.894849, lat:27.47326281}}</t>
  </si>
  <si>
    <t>{ctto1: {tipo_obra:Administración directa, numero_contrato:139893, contratista:, convocante:MUNICIPIO DE URIQUE, monto:1.8926104E7, importe_modificado:1.8926104E7}}</t>
  </si>
  <si>
    <t>CHH250202536841</t>
  </si>
  <si>
    <t>CONSTRUCCION DE SISTEMA DE AGUA POTABLE EN LA LOCALIDAD DE PIEDRA AGUJERADA, MUNICIPIO DE BALLEZA, CHIHUAHUA. - 37941</t>
  </si>
  <si>
    <t>37941</t>
  </si>
  <si>
    <t>Piedra Agujerada</t>
  </si>
  <si>
    <t>Camino BALLEZA - PIEDRA AGUJERADA 36 9 33560 PIEDRA AGUJERADA, BALLEZA Carretera Hidalgo del Parral - Guadalupe y Calvo, se toma la carretera del entronque Puerto Justo - entronque Guachochi</t>
  </si>
  <si>
    <t>{2536841/proyecto_INICIO}</t>
  </si>
  <si>
    <t>{obs1: {observación: REVISAR RECAUDADO, REVISAR LA DEPENDENCIA EJECUTORA 
, trimestre:2.0, usuario:elizzetthadrianos, fecha:2025-07-16}, obs2: {observación: REVISAR RECAUDADO, REVISAR LA DEPENDENCIA EJECUTORA 
, trimestre:2.0, usuario:elizzetthadrianos, fecha:2025-07-16}, obs3: {observación: REVISAR RECAUDADO, REVISAR LA DEPENDENCIA EJECUTORA 
, trimestre:2.0, usuario:elizzetthadrianos, fecha:2025-07-16}, obs4: {observación: REVISAR RECAUDADO, REVISAR LA DEPENDENCIA EJECUTORA 
, trimestre:2.0, usuario:elizzetthadrianos, fecha:2025-07-16}}</t>
  </si>
  <si>
    <t>{ff1: {ciclo_recurso:2025, ramo:33, modalidad:I, prog_pres:4, tipo_recurso:FEDERALES (APORTACIONES, SUBSIDIOS Y CONVENIOS), prog_estatal_mun:FAIS municipal, monto:4549530.78, modificado:4549530.78}, ff2: {ciclo_recurso:2025, ramo:33, modalidad:I, prog_pres:3, tipo_recurso:FEDERALES (APORTACIONES, SUBSIDIOS Y CONVENIOS), prog_estatal_mun:FAIS entidades, monto:1.175227807E7, modificado:1.175227807E7}}</t>
  </si>
  <si>
    <t>{meta1: {unidad_medida:Metros Cuadrados, meta:5784.01, meta_modificada:5784.01}}</t>
  </si>
  <si>
    <t>{geo1: {cve_municipio:7, localidad:303, direccion:Camino BALLEZA - PIEDRA AGUJERADA 36 9 33560 PIEDRA AGUJERADA, BALLEZA Carretera Hidalgo del Parral - Guadalupe y Calvo, se toma la carretera del entronque Puerto Justo - entronque Guachochi , lon:-106.62718856, lat:26.73702944}}</t>
  </si>
  <si>
    <t>CHH250202536845</t>
  </si>
  <si>
    <t>PAVIMENTACIÓN CON CONCRETO HIDRAÚLICO ESTAMPADO EN CALLE SALVADOR MARTÍNEZ, ENTRE CALLE HIDALGO Y CALLE P. JOSÉ A. LLAGUNO F., EN LA LOCALIDAD DE SISOGUICHI, MUNICIPIO DE BOCOYNA - 45054</t>
  </si>
  <si>
    <t>45054</t>
  </si>
  <si>
    <t>Sisoguichi</t>
  </si>
  <si>
    <t>Calle SALVADOR MARTÍNEZ 33200 SISOGUICHI, BOCOYNA ENTRE Calle HIDALGO Y Calle P. JOSÉ A. LLAGUNO F A DOS CUADRAS DE LA SECUNDARIA TECNICA 76</t>
  </si>
  <si>
    <t>{2536845/proyecto_INICIO}</t>
  </si>
  <si>
    <t>{obs1: {observación:NO SE HA EMITIDO OFICIO DE APROBACION DE RECURSOS, DEBIDO A QUE LA PARTE MUNICIPAL NO HA SIDO VALIDADA EN EL SIFAIS., trimestre:2.0, usuario:perlarfloresc, fecha:2025-07-18}}</t>
  </si>
  <si>
    <t>{obs1: {observación: NO SE IDENTIFICA LA OBRA, CUAL ES EL NÚMERO DE OFICIO DE APROBACIÓN??
, trimestre:2.0, usuario:elizzetthadrianos, fecha:2025-07-16}, obs2: {observación: NO SE IDENTIFICA LA OBRA, CUAL ES EL NÚMERO DE OFICIO DE APROBACIÓN??
, trimestre:2.0, usuario:elizzetthadrianos, fecha:2025-07-16}, obs3: {observación: NO SE IDENTIFICA LA OBRA, CUAL ES EL NÚMERO DE OFICIO DE APROBACIÓN??
, trimestre:2.0, usuario:elizzetthadrianos, fecha:2025-07-16}, obs4: {observación: NO SE IDENTIFICA LA OBRA, CUAL ES EL NÚMERO DE OFICIO DE APROBACIÓN??
, trimestre:2.0, usuario:elizzetthadrianos, fecha:2025-07-16}}</t>
  </si>
  <si>
    <t>{ff1: {ciclo_recurso:2025, ramo:33, modalidad:I, prog_pres:4, tipo_recurso:FEDERALES (APORTACIONES, SUBSIDIOS Y CONVENIOS), prog_estatal_mun:FAIS municipal, monto:4388911.79, modificado:4388911.79}, ff2: {ciclo_recurso:2025, ramo:33, modalidad:I, prog_pres:3, tipo_recurso:FEDERALES (APORTACIONES, SUBSIDIOS Y CONVENIOS), prog_estatal_mun:FAIS entidades, monto:4388911.79, modificado:4388911.79}}</t>
  </si>
  <si>
    <t>{meta1: {unidad_medida:Metros Cuadrados, meta:1072.0, meta_modificada:1072.0}}</t>
  </si>
  <si>
    <t>{geo1: {cve_municipio:9, localidad:185, direccion:Calle SALVADOR MARTÍNEZ 33200 SISOGUICHI, BOCOYNA ENTRE Calle HIDALGO Y Calle P. JOSÉ A. LLAGUNO F A DOS CUADRAS DE LA SECUNDARIA TECNICA 76, lon:-107.4973936, lat:27.78459628}}</t>
  </si>
  <si>
    <t>CHH250202536842</t>
  </si>
  <si>
    <t>PAVIMENTACION CON CARPETA ASFALTICA EN C. OJINAGA ENTRE AV. PABLO GINTER Y C. AGUSTIN MELGAR EN CD. CAMARGO, CHIH. - 37772</t>
  </si>
  <si>
    <t>37772</t>
  </si>
  <si>
    <t>Calle OJINAGA Colonia CENTRO 33600 SANTA ROSALÍA DE CAMARGO, CAMARGO ENTRE Calle MANUEL DOBLADO Y Calle JUAN ESCUTIA Avenida PABLO GINTER CERCAS DE LA SORIANA Y PIZZERIA LA SIERRA</t>
  </si>
  <si>
    <t>{2536842/proyecto_INICIO}</t>
  </si>
  <si>
    <t>{ff1: {ciclo_recurso:2025, ramo:33, modalidad:I, prog_pres:4, tipo_recurso:FEDERALES (APORTACIONES, SUBSIDIOS Y CONVENIOS), prog_estatal_mun:FAIS municipal, monto:2914756.37, modificado:2914756.37}, ff2: {ciclo_recurso:2025, ramo:33, modalidad:I, prog_pres:3, tipo_recurso:FEDERALES (APORTACIONES, SUBSIDIOS Y CONVENIOS), prog_estatal_mun:FAIS entidades, monto:4372134.56, modificado:4372134.56}}</t>
  </si>
  <si>
    <t>{geo1: {cve_municipio:11, localidad:1, direccion:Calle OJINAGA Colonia CENTRO 33600 SANTA ROSALÍA DE CAMARGO, CAMARGO ENTRE Calle MANUEL DOBLADO Y Calle JUAN ESCUTIA Avenida PABLO GINTER CERCAS DE LA SORIANA Y PIZZERIA LA SIERRA, lon:-105.16625237, lat:27.68339333}}</t>
  </si>
  <si>
    <t>CHH250202536855</t>
  </si>
  <si>
    <t>PAVIMENTACION CON CARPETA ASFALTICA EN C. PINO SUAREZ ENTRE AV. LUIS H. ALVAREZ Y AV. PALBO GINTER, EN CD. CAMARGO, CHIH. - 37219</t>
  </si>
  <si>
    <t>37219</t>
  </si>
  <si>
    <t>Calle PINO SUAREZ Colonia SANTA GRACIA 33600 SANTA ROSALÍA DE CAMARGO, CAMARGO ENTRE Calle FELIX U. GOMEZ Y Calle RIO BLANCO Avenida PABLO GINTER A DOS CUADRAS DEL RESTAURANTE LA CARRETA</t>
  </si>
  <si>
    <t>{2536855/proyecto_INICIO}</t>
  </si>
  <si>
    <t>{ff1: {ciclo_recurso:2025, ramo:33, modalidad:I, prog_pres:4, tipo_recurso:FEDERALES (APORTACIONES, SUBSIDIOS Y CONVENIOS), prog_estatal_mun:FAIS municipal, monto:3198805.92, modificado:3198805.92}, ff2: {ciclo_recurso:2025, ramo:33, modalidad:I, prog_pres:3, tipo_recurso:FEDERALES (APORTACIONES, SUBSIDIOS Y CONVENIOS), prog_estatal_mun:FAIS entidades, monto:4798208.87, modificado:4798208.87}}</t>
  </si>
  <si>
    <t>{meta1: {unidad_medida:Metros Cuadrados, meta:5335.0, meta_modificada:5335.0}}</t>
  </si>
  <si>
    <t>{geo1: {cve_municipio:11, localidad:1, direccion:Calle PINO SUAREZ Colonia SANTA GRACIA 33600 SANTA ROSALÍA DE CAMARGO, CAMARGO ENTRE Calle FELIX U. GOMEZ Y Calle RIO BLANCO Avenida PABLO GINTER A DOS CUADRAS DEL RESTAURANTE LA CARRETA , lon:-105.16922289, lat:27.67240409}}</t>
  </si>
  <si>
    <t>CHH250202536854</t>
  </si>
  <si>
    <t>REHABILITACIÓN DE SISTEMA DE AGUA POTABLE EN LA LOCALIDAD DE TAJIRACHI, MUNICIPIO DE CARICHÍ, CHIH. - 36836</t>
  </si>
  <si>
    <t>36836</t>
  </si>
  <si>
    <t>Tajirachi</t>
  </si>
  <si>
    <t>Camino CARICHI - TAJIRICHI 54 0 TAJIRACHI, CARICHÍ Carretera Cuauhtémoc - Carichí, Km. 54 a mano derecha (y 11 Kms. De terracería más a Tajírachi) DENTRO DE LA LOCAIDAD ESTA A 5 CUADRAS DE LA IGLESIA CATOLICA</t>
  </si>
  <si>
    <t>{2536854/proyecto_INICIO}</t>
  </si>
  <si>
    <t>{ff1: {ciclo_recurso:2025, ramo:33, modalidad:I, prog_pres:4, tipo_recurso:FEDERALES (APORTACIONES, SUBSIDIOS Y CONVENIOS), prog_estatal_mun:FAIS municipal, monto:1017008.48, modificado:1017008.48}, ff2: {ciclo_recurso:2025, ramo:33, modalidad:I, prog_pres:3, tipo_recurso:FEDERALES (APORTACIONES, SUBSIDIOS Y CONVENIOS), prog_estatal_mun:FAIS entidades, monto:1017008.48, modificado:1017008.48}}</t>
  </si>
  <si>
    <t>{meta1: {unidad_medida:Metros lineales, meta:768.72, meta_modificada:768.72}}</t>
  </si>
  <si>
    <t>{geo1: {cve_municipio:12, localidad:51, direccion:Camino CARICHI - TAJIRICHI 54 0 TAJIRACHI, CARICHÍ Carretera Cuauhtémoc - Carichí, Km. 54 a mano derecha (y 11 Kms. De terracería más a Tajírachi) DENTRO DE LA LOCAIDAD ESTA A 5 CUADRAS DE LA IGLESIA CATOLICA , lon:-107.12077947, lat:28.02930492}}</t>
  </si>
  <si>
    <t>CHH250202536856</t>
  </si>
  <si>
    <t>REHABILITACIÓN DEL SISTEMA DE AGUA POTABLE DE LA LOCALIDAD DE CHICOYACHI, MUNICIPIO DE CARICHI, CHIH. - 37266</t>
  </si>
  <si>
    <t>37266</t>
  </si>
  <si>
    <t>Chicoyachi</t>
  </si>
  <si>
    <t>Camino / Brecha SAN JOSÉ BAQUEACHI - GUAHUACHERARE 3 600 33280 CHICOYACHI, CARICHÍ TOMAR EL CAMINO DE SAN JOSÉ BAQUEACHI A GUAHUACHERARE, EN EL KILÓMETRO 3.6 SALIR A LA IZQUIERDA 2 KILÓMETROS.</t>
  </si>
  <si>
    <t>{2536856/proyecto_INICIO}</t>
  </si>
  <si>
    <t>{ff1: {ciclo_recurso:2025, ramo:33, modalidad:I, prog_pres:4, tipo_recurso:FEDERALES (APORTACIONES, SUBSIDIOS Y CONVENIOS), prog_estatal_mun:FAIS municipal, monto:1695172.63, modificado:1695172.63}, ff2: {ciclo_recurso:2025, ramo:33, modalidad:I, prog_pres:3, tipo_recurso:FEDERALES (APORTACIONES, SUBSIDIOS Y CONVENIOS), prog_estatal_mun:FAIS entidades, monto:1000000.0, modificado:1000000.0}}</t>
  </si>
  <si>
    <t>{meta1: {unidad_medida:Metros lineales, meta:3463.0, meta_modificada:3463.0}}</t>
  </si>
  <si>
    <t>{geo1: {cve_municipio:12, localidad:244, direccion:Camino / Brecha SAN JOSÉ BAQUEACHI - GUAHUACHERARE 3 600 33280 CHICOYACHI, CARICHÍ TOMAR EL CAMINO DE SAN JOSÉ BAQUEACHI A GUAHUACHERARE, EN EL KILÓMETRO 3.6 SALIR A LA IZQUIERDA 2 KILÓMETROS., lon:-106.99359364, lat:27.57020787}}</t>
  </si>
  <si>
    <t>CHH250202536850</t>
  </si>
  <si>
    <t>PAVIMENTACION CON CARPETA ASFALTICA DE LA AV. CARLOS BLAKE EN EL FRACC. IMPERIAL DE CD. DELICIAS, CHIH. (INCLUYE SERVICIOS BASICOS) - 35393</t>
  </si>
  <si>
    <t>35393</t>
  </si>
  <si>
    <t>Avenida CARLOS BLAKE Fraccionamiento IMPERIAL 33000 DELICIAS, DELICIAS ENTRE Calle RIO SACRAMENTO Y Calle RIO SAN PEDRO Calle 24 NORTE A TRES CUADRAS DEL NEGOCIO DE PISOS Y BAÑOS MATHASA DELICIAS Y LA YMCA</t>
  </si>
  <si>
    <t>{2536850/proyecto_INICIO}</t>
  </si>
  <si>
    <t>{obs1: {observación: REVISAR RECAUDADO, REVISAR LA DEPENDENCIA EJECUTORA , trimestre:2.0, usuario:elizzetthadrianos, fecha:2025-07-16}, obs2: {observación: REVISAR RECAUDADO, REVISAR LA DEPENDENCIA EJECUTORA , trimestre:2.0, usuario:elizzetthadrianos, fecha:2025-07-16}, obs3: {observación: REVISAR RECAUDADO, REVISAR LA DEPENDENCIA EJECUTORA , trimestre:2.0, usuario:elizzetthadrianos, fecha:2025-07-16}, obs4: {observación: REVISAR RECAUDADO, REVISAR LA DEPENDENCIA EJECUTORA , trimestre:2.0, usuario:elizzetthadrianos, fecha:2025-07-16}}</t>
  </si>
  <si>
    <t>{ff1: {ciclo_recurso:2025, ramo:33, modalidad:I, prog_pres:4, tipo_recurso:FEDERALES (APORTACIONES, SUBSIDIOS Y CONVENIOS), prog_estatal_mun:FAIS municipal, monto:8217057.28, modificado:8217057.28}, ff2: {ciclo_recurso:2025, ramo:33, modalidad:I, prog_pres:3, tipo_recurso:FEDERALES (APORTACIONES, SUBSIDIOS Y CONVENIOS), prog_estatal_mun:FAIS entidades, monto:1.404336E7, modificado:1.404336E7}}</t>
  </si>
  <si>
    <t>{meta1: {unidad_medida:Metros lineales, meta:21551.24, meta_modificada:21551.24}}</t>
  </si>
  <si>
    <t>{geo1: {cve_municipio:21, localidad:1, direccion:Avenida CARLOS BLAKE Fraccionamiento IMPERIAL 33000 DELICIAS, DELICIAS ENTRE Calle RIO SACRAMENTO Y Calle RIO SAN PEDRO Calle 24 NORTE A TRES CUADRAS DEL NEGOCIO DE PISOS Y BAÑOS MATHASA DELICIAS Y LA YMCA, lon:-105.47399022, lat:28.20063822}}</t>
  </si>
  <si>
    <t>CHH250202536844</t>
  </si>
  <si>
    <t>CONSTRUCCION DE PLANTA POTABILIZADORA PARA LA LOCALIDAD DE ROCHEACHI, MUNICIPIO DE GUACHOCHI, CHIH. - 38681</t>
  </si>
  <si>
    <t>38681</t>
  </si>
  <si>
    <t>Rocheachi</t>
  </si>
  <si>
    <t>Camino GUACHOCHI - ROCHEACHI 94 0 33180 ROCHEACHI, GUACHOCHI CARR NONOAVA-ROCHEACHI- KM 94- DER 0 KM (SAN FCO. DE BORJA-NONOAVA---EL MIRADOR-SAN FCO. BORJA---CHIH-CUAUHTEMOC)</t>
  </si>
  <si>
    <t>{2536844/proyecto_INICIO}</t>
  </si>
  <si>
    <t>{ff1: {ciclo_recurso:2025, ramo:33, modalidad:I, prog_pres:4, tipo_recurso:FEDERALES (APORTACIONES, SUBSIDIOS Y CONVENIOS), prog_estatal_mun:FAIS municipal, monto:1.331405625E7, modificado:1.331405625E7}, ff2: {ciclo_recurso:2025, ramo:33, modalidad:I, prog_pres:3, tipo_recurso:FEDERALES (APORTACIONES, SUBSIDIOS Y CONVENIOS), prog_estatal_mun:FAIS entidades, monto:8144232.68, modificado:8144232.68}}</t>
  </si>
  <si>
    <t>{geo1: {cve_municipio:27, localidad:70, direccion:Camino GUACHOCHI - ROCHEACHI 94 0 33180 ROCHEACHI, GUACHOCHI CARR NONOAVA-ROCHEACHI- KM 94- DER 0 KM (SAN FCO. DE BORJA-NONOAVA---EL MIRADOR-SAN FCO. BORJA---CHIH-CUAUHTEMOC) , lon:-107.17452709, lat:27.05903314}}</t>
  </si>
  <si>
    <t>CHH250202538405</t>
  </si>
  <si>
    <t>PAVIMENTACION CON CONCRETO HIDRAULICO EN CALLE ADOLFO LOPEZ MATEOS EN PUEBLITO DE ALLENDE DEL KM 0+000 AL 0+345 - 27289</t>
  </si>
  <si>
    <t>27289</t>
  </si>
  <si>
    <t>Pueblito de Allende</t>
  </si>
  <si>
    <t>Calle ADOLFO LOPEZ MATEOS Barrio LA LOMA 33923 PUEBLITO DE ALLENDE, ALLENDE ENTRE Calle 5 DE MAYO Y A UN COSTADO DE LA CANCHA. A 300 METROS DE SUPER LA MORENA</t>
  </si>
  <si>
    <t>155751</t>
  </si>
  <si>
    <t>{2538405/proyecto_PROCESO, 2538405/proyecto_INICIO, 2538405/proyecto_PROCESO}</t>
  </si>
  <si>
    <t>{ff1: {ciclo_recurso:2025, ramo:33, modalidad:I, prog_pres:4, tipo_recurso:FEDERALES (APORTACIONES, SUBSIDIOS Y CONVENIOS), prog_estatal_mun:FAIS municipal, monto:476872.09, modificado:476872.09}}</t>
  </si>
  <si>
    <t>{geo1: {cve_municipio:3, localidad:86, direccion:Calle ADOLFO LOPEZ MATEOS Barrio LA LOMA 33923 PUEBLITO DE ALLENDE, ALLENDE ENTRE Calle 5 DE MAYO Y A UN COSTADO DE LA CANCHA. A 300 METROS DE SUPER LA MORENA, lon:-105.3197566, lat:26.99059362}}</t>
  </si>
  <si>
    <t>{ctto1: {tipo_obra:Administración directa, numero_contrato:155751, contratista:, convocante:MUNICIPIO DE ALLENDE, monto:476872.09, importe_modificado:476872.09}}</t>
  </si>
  <si>
    <t>{meta1: {unidad_medida:Metros Cuadrados, avance:435.0}}</t>
  </si>
  <si>
    <t>CHH250202526881</t>
  </si>
  <si>
    <t>CONSTRUCCION DE PUENTE SOBRE AVENIDA TALAMANTES - 35129</t>
  </si>
  <si>
    <t>35129</t>
  </si>
  <si>
    <t>Calle AVENIDA TALAMNTES Colonia INFONAVIT 33920 VALLE DE IGNACIO ALLENDE, ALLENDE POR EL CENTRO RECREATIVO EL TREBOL</t>
  </si>
  <si>
    <t>155841</t>
  </si>
  <si>
    <t>{2526881/proyecto_PROCESO, 2526881/proyecto_INICIO}</t>
  </si>
  <si>
    <t>{ff1: {ciclo_recurso:2025, ramo:33, modalidad:I, prog_pres:4, tipo_recurso:FEDERALES (APORTACIONES, SUBSIDIOS Y CONVENIOS), prog_estatal_mun:FAIS municipal, monto:656897.58, modificado:656897.58}}</t>
  </si>
  <si>
    <t>{meta1: {unidad_medida:Metros Cuadrados, meta:97.2, meta_modificada:97.2}}</t>
  </si>
  <si>
    <t>{geo1: {cve_municipio:3, localidad:1, direccion:Calle AVENIDA TALAMNTES Colonia INFONAVIT 33920 VALLE DE IGNACIO ALLENDE, ALLENDE POR EL CENTRO RECREATIVO EL TREBOL, lon:-105.40720482, lat:26.92870932}}</t>
  </si>
  <si>
    <t>{ctto1: {tipo_obra:Administración directa, numero_contrato:155841, contratista:, convocante:MUNICIPIO DE ALLENDE, monto:656897.58, importe_modificado:656897.58}}</t>
  </si>
  <si>
    <t>CHH250202526883</t>
  </si>
  <si>
    <t>Línea de conducción, equipamiento y electrificación de pozo en la comunidad de estación Morita, Allende chihuahua - 46016</t>
  </si>
  <si>
    <t>46016</t>
  </si>
  <si>
    <t>Estación Morita</t>
  </si>
  <si>
    <t>Calle CALLE SIN NOMBRE Ejido EJIDO MORITA 33924 ESTACIÓN MORITA, ALLENDE A UN COSTADO DE LAS ANTIGUAS VIAS DEL TREN</t>
  </si>
  <si>
    <t>155623</t>
  </si>
  <si>
    <t>{2526883/proyecto_INICIO, 2526883/proyecto_FIN, 2526883/proyecto_PROCESO}</t>
  </si>
  <si>
    <t>{obs1: {observación:VERIFICAR COMPROMETIDO, ES LO REAL?, trimestre:2.0, usuario:leoncioramosfl, fecha:2025-07-18}, obs2: {observación:VERIFICAR COMPROMETIDO, ES LO REAL?, trimestre:2.0, usuario:leoncioramosfl, fecha:2025-07-18}, obs3: {observación:VERIFICAR COMPROMETIDO, ES LO REAL?, trimestre:2.0, usuario:leoncioramosfl, fecha:2025-07-18}, obs4: {observación:VERIFICAR COMPROMETIDO, ES LO REAL?, trimestre:2.0, usuario:leoncioramosfl, fecha:2025-07-18}}</t>
  </si>
  <si>
    <t>{ff1: {ciclo_recurso:2025, ramo:33, modalidad:I, prog_pres:4, tipo_recurso:FEDERALES (APORTACIONES, SUBSIDIOS Y CONVENIOS), prog_estatal_mun:FAIS municipal, monto:621799.35, modificado:621799.35}}</t>
  </si>
  <si>
    <t>{meta1: {unidad_medida:Metros lineales, meta:330.0, meta_modificada:330.0}}</t>
  </si>
  <si>
    <t>{geo1: {cve_municipio:3, localidad:36, direccion:Calle CALLE SIN NOMBRE Ejido EJIDO MORITA 33924 ESTACIÓN MORITA, ALLENDE A UN COSTADO DE LAS ANTIGUAS VIAS DEL TREN, lon:-105.45314116, lat:27.05378541}}</t>
  </si>
  <si>
    <t>{ctto1: {tipo_obra:Administración directa, numero_contrato:155623, contratista:, convocante:MUNICIPIO DE ALLENDE, monto:621799.35, importe_modificado:621799.35}}</t>
  </si>
  <si>
    <t>{meta1: {unidad_medida:Metros lineales, avance:330.0}}</t>
  </si>
  <si>
    <t>CHH250202526882</t>
  </si>
  <si>
    <t>MEJORAMIENTO DE RED DE AGUA POTABLE, INCLUYE TOMAS DOMICILIARIAS EN LA COMUNIDAD DE SAN JUAN, MUNICIPIO DE ALLENDE, CHIHUAHUA. - 43908</t>
  </si>
  <si>
    <t>43908</t>
  </si>
  <si>
    <t>San Juan de Allende</t>
  </si>
  <si>
    <t>Calle CALLE SIN NOMBRE SAN JUAN DE ALLENDE, ALLENDE ENTRE Calle CALLE JUAREZ Y A UN COSTADO DE TANQUE ELEVADO</t>
  </si>
  <si>
    <t>155750</t>
  </si>
  <si>
    <t>{2526882/proyecto_INICIO, 2526882/proyecto_FIN, 2526882/proyecto_PROCESO}</t>
  </si>
  <si>
    <t>{ff1: {ciclo_recurso:2025, ramo:33, modalidad:I, prog_pres:4, tipo_recurso:FEDERALES (APORTACIONES, SUBSIDIOS Y CONVENIOS), prog_estatal_mun:FAIS municipal, monto:427572.01, modificado:427572.01}}</t>
  </si>
  <si>
    <t>{meta1: {unidad_medida:Metros lineales, meta:600.0, meta_modificada:600.0}}</t>
  </si>
  <si>
    <t>{geo1: {cve_municipio:3, localidad:59, direccion:Calle CALLE SIN NOMBRE SAN JUAN DE ALLENDE, ALLENDE ENTRE Calle CALLE JUAREZ Y A UN COSTADO DE TANQUE ELEVADO, lon:-105.28613855, lat:27.00547322}}</t>
  </si>
  <si>
    <t>{ctto1: {tipo_obra:Administración directa, numero_contrato:155750, contratista:, convocante:MUNICIPIO DE ALLENDE, monto:427572.01, importe_modificado:427572.01}}</t>
  </si>
  <si>
    <t>{meta1: {unidad_medida:Metros lineales, avance:600.0}}</t>
  </si>
  <si>
    <t>CHH250202526884</t>
  </si>
  <si>
    <t>CONSTRUCCIÓN DE LÍNEA DE CONDUCCIÓN DE AGUA POTABLE, INCLUYE TOMAS DOMICILIARIAS EN SAN JUAN DE ALLENDE - 47690</t>
  </si>
  <si>
    <t>47690</t>
  </si>
  <si>
    <t>Calle INSURGENTES Ejido SAN JUAN DE ALLENDE 33922 SAN JUAN DE ALLENDE, ALLENDE ENTRE Calle JUAREZ Y POR EL TANQUE DE ALMACENAMIENTO TANQUE ELEVADO</t>
  </si>
  <si>
    <t>155624</t>
  </si>
  <si>
    <t>{2526884/proyecto_INICIO, 2526884/proyecto_FIN, 2526884/proyecto_PROCESO, 2526884/proyecto_FIN}</t>
  </si>
  <si>
    <t>{ff1: {ciclo_recurso:2025, ramo:33, modalidad:I, prog_pres:4, tipo_recurso:FEDERALES (APORTACIONES, SUBSIDIOS Y CONVENIOS), prog_estatal_mun:FAIS municipal, monto:618887.54, modificado:618887.54}}</t>
  </si>
  <si>
    <t>{meta1: {unidad_medida:Metros lineales, meta:1150.0, meta_modificada:1150.0}}</t>
  </si>
  <si>
    <t>{geo1: {cve_municipio:3, localidad:59, direccion:Calle INSURGENTES Ejido SAN JUAN DE ALLENDE 33922 SAN JUAN DE ALLENDE, ALLENDE ENTRE Calle JUAREZ Y POR EL TANQUE DE ALMACENAMIENTO TANQUE ELEVADO, lon:-105.28420736, lat:27.00586991}}</t>
  </si>
  <si>
    <t>{ctto1: {tipo_obra:Administración directa, numero_contrato:155624, contratista:, convocante:MUNICIPIO DE ALLENDE, monto:618887.54, importe_modificado:618887.54}}</t>
  </si>
  <si>
    <t>{meta1: {unidad_medida:Metros lineales, avance:1150.0}}</t>
  </si>
  <si>
    <t>CHH250202526885</t>
  </si>
  <si>
    <t>MANTENIMIENTO DE ALUMBRADO PUBLICO EN EL MUNICIPIO DE ASCENSION - 26668</t>
  </si>
  <si>
    <t>26668</t>
  </si>
  <si>
    <t>Avenida MEXICO 115 Pueblo ASCENSIÓN 31820 ASCENSIÓN, ASCENSIÓN ENTRE Avenida DOS NACIONES Y Calle ABASOLO Calle SAN LUIS MANTENIMIENTO DE ALUMBRADIO PUBLICO EN TODO EL MUNICIPIO DE ASCENSIÓN, REPARACION Y SUSTITUCIÓN DE LAMPARAS D</t>
  </si>
  <si>
    <t>155398</t>
  </si>
  <si>
    <t>{2526885/proyecto_INICIO, 2526885/proyecto_PROCESO, 2526885/proyecto_INICIO}</t>
  </si>
  <si>
    <t>{ff1: {ciclo_recurso:2025, ramo:33, modalidad:I, prog_pres:4, tipo_recurso:FEDERALES (APORTACIONES, SUBSIDIOS Y CONVENIOS), prog_estatal_mun:FAIS municipal, monto:300000.0, modificado:300000.0}}</t>
  </si>
  <si>
    <t>{meta1: {unidad_medida:Piezas, meta:180.0, meta_modificada:180.0}}</t>
  </si>
  <si>
    <t>{geo1: {cve_municipio:5, localidad:1, direccion:Avenida MEXICO 115 Pueblo ASCENSIÓN 31820 ASCENSIÓN, ASCENSIÓN ENTRE Avenida DOS NACIONES Y Calle ABASOLO Calle SAN LUIS MANTENIMIENTO DE ALUMBRADIO PUBLICO EN TODO EL MUNICIPIO DE ASCENSIÓN, REPARACION Y SUSTITUCIÓN DE LAMPARAS D, lon:-107.99715506, lat:31.09163201}}</t>
  </si>
  <si>
    <t>{ctto1: {tipo_obra:Administración directa, numero_contrato:155398, contratista:, convocante:MUNICIPIO DE ASCENSION, monto:300000.0, importe_modificado:300000.0}}</t>
  </si>
  <si>
    <t>CHH250202526886</t>
  </si>
  <si>
    <t>REHABILITACION Y MANTENIMIENTO DE RELLENO SANITARIO - 27366</t>
  </si>
  <si>
    <t>27366</t>
  </si>
  <si>
    <t>Continuación CAMINO A NIÑOS HEROES Pueblo ASCENSIÓN 31820 ASCENSIÓN, ASCENSIÓN ENTRE Calle TRIGO Y Continuación CAMINO A NIÑOS HEROES POR CALLE TRIGO HACIA EL ESTE DEL MUNICIPIO</t>
  </si>
  <si>
    <t>155401</t>
  </si>
  <si>
    <t>{2526886/proyecto_PROCESO, 2526886/proyecto_INICIO}</t>
  </si>
  <si>
    <t>{ff1: {ciclo_recurso:2025, ramo:33, modalidad:I, prog_pres:4, tipo_recurso:FEDERALES (APORTACIONES, SUBSIDIOS Y CONVENIOS), prog_estatal_mun:FAIS municipal, monto:366800.0, modificado:366800.0}}</t>
  </si>
  <si>
    <t>{meta1: {unidad_medida:Metros cúbicos, meta:292.0, meta_modificada:292.0}}</t>
  </si>
  <si>
    <t>{geo1: {cve_municipio:5, localidad:1, direccion:Continuación CAMINO A NIÑOS HEROES Pueblo ASCENSIÓN 31820 ASCENSIÓN, ASCENSIÓN ENTRE Calle TRIGO Y Continuación CAMINO A NIÑOS HEROES POR CALLE TRIGO HACIA EL ESTE DEL MUNICIPIO , lon:-107.97827231, lat:31.07810492}}</t>
  </si>
  <si>
    <t>{ctto1: {tipo_obra:Administración directa, numero_contrato:155401, contratista:, convocante:MUNICIPIO DE ASCENSION, monto:366800.0, importe_modificado:366800.0}}</t>
  </si>
  <si>
    <t>{meta1: {unidad_medida:Metros cúbicos, avance:40.0}}</t>
  </si>
  <si>
    <t>CHH250202526887</t>
  </si>
  <si>
    <t>SUMUNISTRO E INSTALACIÓN DE MATERIAL ELECTRICO EN EL MUNICIPIO DE ASCENSIÓN - 26582</t>
  </si>
  <si>
    <t>26582</t>
  </si>
  <si>
    <t>Calle AVENIDA MEXICO Colonia SECTORES NUEVOS 31820 ASCENSIÓN, ASCENSIÓN ENTRE Avenida MEXICO Y Avenida DOS NACIONES Calle ABASOLO MANTENIMIENTO DE ALUMBRADO PUBLICO EN EL MUNICIPIO DE ASCENSION EN TODO EL MUNICIPIO, INSTALACIONES</t>
  </si>
  <si>
    <t>155396</t>
  </si>
  <si>
    <t>{2526887/proyecto_INICIO, 2526887/proyecto_PROCESO}</t>
  </si>
  <si>
    <t>{ff1: {ciclo_recurso:2025, ramo:33, modalidad:I, prog_pres:4, tipo_recurso:FEDERALES (APORTACIONES, SUBSIDIOS Y CONVENIOS), prog_estatal_mun:FAIS municipal, monto:534555.8, modificado:534555.8}}</t>
  </si>
  <si>
    <t>{meta1: {unidad_medida:Piezas, meta:400.0, meta_modificada:400.0}}</t>
  </si>
  <si>
    <t>{geo1: {cve_municipio:5, localidad:1, direccion:Calle AVENIDA MEXICO Colonia SECTORES NUEVOS 31820 ASCENSIÓN, ASCENSIÓN ENTRE Avenida MEXICO Y Avenida DOS NACIONES Calle ABASOLO MANTENIMIENTO DE ALUMBRADO PUBLICO EN EL MUNICIPIO DE ASCENSION EN TODO EL MUNICIPIO, INSTALACIONES, lon:-107.99635169, lat:31.09031962}}</t>
  </si>
  <si>
    <t>{ctto1: {tipo_obra:Administración directa, numero_contrato:155396, contratista:, convocante:MUNICIPIO DE ASCENSION, monto:534555.8, importe_modificado:534555.8}}</t>
  </si>
  <si>
    <t>{meta1: {unidad_medida:Piezas, avance:200.0}}</t>
  </si>
  <si>
    <t>CHH250202538406</t>
  </si>
  <si>
    <t>PAVIMENTACION CON CONCRETO HIDRAULICO DE LA CALLE PRINCIPAL, EN LA COMUNIDAD DE LA CRUZ, MUNICIPIO DE BALLEZA, CHIHUAHUA - 29222</t>
  </si>
  <si>
    <t>29222</t>
  </si>
  <si>
    <t>Pueblo La Cruz 33560 LA CRUZ, BALLEZA La localidad de La Cruz se encuentra a 5.5 kilómetros (en dirección Norte) de la localidad de Mariano Balleza, la obra se realiza en la calle principal de la localidad que es al entrar a La Cr</t>
  </si>
  <si>
    <t>{2538406/proyecto_INICIO}</t>
  </si>
  <si>
    <t>{ff1: {ciclo_recurso:2025, ramo:33, modalidad:I, prog_pres:4, tipo_recurso:FEDERALES (APORTACIONES, SUBSIDIOS Y CONVENIOS), prog_estatal_mun:FAIS municipal, monto:1875000.0, modificado:1875000.0}}</t>
  </si>
  <si>
    <t>{meta1: {unidad_medida:Metros lineales, meta:623.0, meta_modificada:623.0}}</t>
  </si>
  <si>
    <t>{geo1: {cve_municipio:7, localidad:40, direccion:Pueblo La Cruz 33560 LA CRUZ, BALLEZA La localidad de La Cruz se encuentra a 5.5 kilómetros (en dirección Norte) de la localidad de Mariano Balleza, la obra se realiza en la calle principal de la localidad que es al entrar a La Cr, lon:-106.33279593, lat:26.90782908}}</t>
  </si>
  <si>
    <t>CHH250202538408</t>
  </si>
  <si>
    <t>REHABILITACION DE CAMINOS EN TRAMOS PARCIALES DE LA HACIENDITA A LOS LLANITOS - 29230</t>
  </si>
  <si>
    <t>29230</t>
  </si>
  <si>
    <t>La Haciendita</t>
  </si>
  <si>
    <t>Ranchería LaHaciendita 33560 LA HACIENDITA, BALLEZA CAMINO QUE CONECTA CON CARRETERA QUE VA DE PARRAL A GUADALUPE Y CALVO</t>
  </si>
  <si>
    <t>PMB-FISM-LR02-2025</t>
  </si>
  <si>
    <t>{2538408/proyecto_INICIO, 2538408/proyecto_PROCESO}</t>
  </si>
  <si>
    <t>{ff1: {ciclo_recurso:2025, ramo:33, modalidad:I, prog_pres:4, tipo_recurso:FEDERALES (APORTACIONES, SUBSIDIOS Y CONVENIOS), prog_estatal_mun:FAIS municipal, monto:1500022.68, modificado:1500022.68}}</t>
  </si>
  <si>
    <t>{meta1: {unidad_medida:Metros lineales, meta:5200.0, meta_modificada:5200.0}}</t>
  </si>
  <si>
    <t>{geo1: {cve_municipio:7, localidad:61, direccion:Ranchería LaHaciendita 33560 LA HACIENDITA, BALLEZA CAMINO QUE CONECTA CON CARRETERA QUE VA DE PARRAL A GUADALUPE Y CALVO, lon:-106.2881974, lat:26.75686536}}</t>
  </si>
  <si>
    <t>{ctto1: {tipo_obra:Obra, numero_contrato:PMB-FISM-LR02-2025, contratista:FRANCISCO MEDINA MEDINA, convocante:Municipio Balleza, monto:1500022.68, importe_modificado:1500022.68}}</t>
  </si>
  <si>
    <t>{meta1: {unidad_medida:Metros lineales, avance:2600.0}}</t>
  </si>
  <si>
    <t>CHH250202526888</t>
  </si>
  <si>
    <t>CONSTRUCCION DE TECHADO EN CANCHA PUBLICA EN LA LOCALIDAD DE EL TIGRE MUNICIPIO DE BALLEZA CHIHUAHUA - 18673</t>
  </si>
  <si>
    <t>18673</t>
  </si>
  <si>
    <t>Ranchería EL TIGRE 33560 EL TIGRE (CASITA DEL ALTO), BALLEZA LO ENCONTRAMOS A 52.2 KILOMETROS, EN DIRECCION NOROESTE , DE LA LOCALIDAD DE MARIANO BALLEZA. LLEGANDO AL VERGEL CORTANDO POR UNA BRECHA PASARA POR UN ASERRADER Y ENSEG</t>
  </si>
  <si>
    <t>PMB-FAISMUN-LP05-2025</t>
  </si>
  <si>
    <t>{2526888/proyecto_INICIO, 2526888/proyecto_PROCESO}</t>
  </si>
  <si>
    <t>{ff1: {ciclo_recurso:2025, ramo:33, modalidad:I, prog_pres:4, tipo_recurso:FEDERALES (APORTACIONES, SUBSIDIOS Y CONVENIOS), prog_estatal_mun:FAIS municipal, monto:2240503.73, modificado:2101280.29}}</t>
  </si>
  <si>
    <t>{geo1: {cve_municipio:7, localidad:430, direccion: Ranchería EL TIGRE 33560 EL TIGRE (CASITA DEL ALTO), BALLEZA LO ENCONTRAMOS A 52.2 KILOMETROS, EN DIRECCION NOROESTE , DE LA LOCALIDAD DE MARIANO BALLEZA. LLEGANDO AL VERGEL CORTANDO POR UNA BRECHA PASARA POR UN ASERRADER Y ENSEG, lon:-106.66397283, lat:26.58066184}}</t>
  </si>
  <si>
    <t>{ctto1: {tipo_obra:Obra, numero_contrato:PMB-FAISMUN-LP05-2025, contratista:HERMENEGILDO BUSTILLOS ESCALANTE, convocante:Municipio Balleza, monto:2101280.29, importe_modificado:2101280.29}}</t>
  </si>
  <si>
    <t>{meta1: {unidad_medida:Metros Cuadrados, avance:142.5}}</t>
  </si>
  <si>
    <t>CHH250202526890</t>
  </si>
  <si>
    <t>PAVIMENTACION CON CONCRETO HIDRAHULICO EN LA LOCALIDAD DE GUASARACHI, MUNICIPIO DE BALLEZA, CHIHUAHUA - 29272</t>
  </si>
  <si>
    <t>29272</t>
  </si>
  <si>
    <t>Ejido GUAZARACHI 33560 EJIDO GUAZARACHI, BALLEZA EL PROYECTO SE ENCUENTRA EN EL CAMINO QUE ESTA ENTRANDO A LA LOCALIDAD DE GUAZARACHI, Y LA LOCALIDAD SE ENCUENTRA A 36.6 KILOMETROS (EN DIRECCION OESTE) DE LA LOCALIDAD DE MARIANO</t>
  </si>
  <si>
    <t>{2526890/proyecto_INICIO}</t>
  </si>
  <si>
    <t>{ff1: {ciclo_recurso:2025, ramo:33, modalidad:I, prog_pres:4, tipo_recurso:FEDERALES (APORTACIONES, SUBSIDIOS Y CONVENIOS), prog_estatal_mun:FAIS municipal, monto:5557216.47, modificado:5557216.47}}</t>
  </si>
  <si>
    <t>{meta1: {unidad_medida:Metros cúbicos, meta:2653.0, meta_modificada:2653.0}}</t>
  </si>
  <si>
    <t>{geo1: {cve_municipio:7, localidad:59, direccion: Ejido GUAZARACHI 33560 EJIDO GUAZARACHI, BALLEZA EL PROYECTO SE ENCUENTRA EN EL CAMINO QUE ESTA ENTRANDO A LA LOCALIDAD DE GUAZARACHI, Y LA LOCALIDAD SE ENCUENTRA A 36.6 KILOMETROS (EN DIRECCION OESTE) DE LA LOCALIDAD DE MARIANO, lon:-106.71225985, lat:26.98757495}}</t>
  </si>
  <si>
    <t>CHH250202526891</t>
  </si>
  <si>
    <t>CONSTRUCCION DE SISTEMA DE AGUA POTABLE EN LA LOCALIDAD DE PIEDRA AGUJERADA, MUNICIPIO DE BALLEZA - 32359</t>
  </si>
  <si>
    <t>32359</t>
  </si>
  <si>
    <t>Ranchería Piedra agujerada 33560 PIEDRA AGUJERADA, BALLEZA Piedra Agujerada está situado a 36.9 kilómetros de Mariano Balleza, en dirección Noroeste la obra abarca a todas las viviendas de la localidad de piedra gujerada</t>
  </si>
  <si>
    <t>{2526891/proyecto_INICIO}</t>
  </si>
  <si>
    <t>{ff1: {ciclo_recurso:2025, ramo:33, modalidad:I, prog_pres:4, tipo_recurso:FEDERALES (APORTACIONES, SUBSIDIOS Y CONVENIOS), prog_estatal_mun:FAIS municipal, monto:4549080.78, modificado:4549080.78}}</t>
  </si>
  <si>
    <t>{meta1: {unidad_medida:Metros lineales, meta:326.0, meta_modificada:326.0}}</t>
  </si>
  <si>
    <t>{geo1: {cve_municipio:7, localidad:303, direccion: Ranchería Piedra agujerada 33560 PIEDRA AGUJERADA, BALLEZA Piedra Agujerada está situado a 36.9 kilómetros de Mariano Balleza, en dirección Noroeste la obra abarca a todas las viviendas de la localidad de piedra gujerada, lon:-106.62696488, lat:26.73713131}}</t>
  </si>
  <si>
    <t>CHH250202538407</t>
  </si>
  <si>
    <t>REHABILITACION DE ALCANTARILLADO SANITARIO EN LA LOCALIDAD DE EL VERGEL MUNICIPIO DE BALLEZA, CHIHUAHUA - 30588</t>
  </si>
  <si>
    <t>30588</t>
  </si>
  <si>
    <t>Ejido El Vergel 33560 EJIDO EL VERGEL, BALLEZA La obra se realiza en diferentes tramos de la localidad de El Vergel unas se encuentran a la salida del camino a Laguna Juanota, otra cerca de la comandancia, otra cerca de la laguna</t>
  </si>
  <si>
    <t>PMB-FISM-LR01-2025</t>
  </si>
  <si>
    <t>JUAN CARLOS PRIETO GOMEZ</t>
  </si>
  <si>
    <t>{2538407/proyecto_INICIO, 2538407/proyecto_FIN, 2538407/proyecto_PROCESO}</t>
  </si>
  <si>
    <t>{ff1: {ciclo_recurso:2025, ramo:33, modalidad:I, prog_pres:4, tipo_recurso:FEDERALES (APORTACIONES, SUBSIDIOS Y CONVENIOS), prog_estatal_mun:FAIS municipal, monto:1500000.0, modificado:1500000.0}}</t>
  </si>
  <si>
    <t>{meta1: {unidad_medida:Metros lineales, meta:371.0, meta_modificada:371.0}}</t>
  </si>
  <si>
    <t>{geo1: {cve_municipio:7, localidad:135, direccion:Ejido El Vergel 33560 EJIDO EL VERGEL, BALLEZA La obra se realiza en diferentes tramos de la localidad de El Vergel unas se encuentran a la salida del camino a Laguna Juanota, otra cerca de la comandancia, otra cerca de la laguna , lon:-106.38747571, lat:26.47564741}}</t>
  </si>
  <si>
    <t>{ctto1: {tipo_obra:Obra, numero_contrato:PMB-FISM-LR01-2025, contratista:JUAN CARLOS PRIETO GOMEZ, convocante:Municipio Balleza, monto:1500000.0, importe_modificado:1500000.0}}</t>
  </si>
  <si>
    <t>{meta1: {unidad_medida:Metros lineales, avance:371.0}}</t>
  </si>
  <si>
    <t>CHH250202538409</t>
  </si>
  <si>
    <t>REHABILITACION DE CAMINO DE LA LOCALIDAD DE CASAS COLORADAS A EL CERRO COLORADO, MUNICIPIO DE BATOPILAS DE MANUEL GOMEZ MORIN, CHIHUAHUA. - 48080</t>
  </si>
  <si>
    <t>48080</t>
  </si>
  <si>
    <t>Camino / Terracería CASAS COLORADAS - CERRO COLORADO 0 0 33400 CASAS COLORADAS, BATOPILAS DE MANUEL GÓMEZ MORÍN LA REHABILITACION DEL CAMINO SE NESECITA JUSTO DESDE LA SALIDA DE CASAS COLORADAS HASTA LA SECCION DE CERRO COLORADO</t>
  </si>
  <si>
    <t>{2538409/proyecto_INICIO}</t>
  </si>
  <si>
    <t>{obs1: {observación:recaudado = 814,546.19, trimestre:2.0, usuario:lilianamanzurba, fecha:2025-07-16}, obs2: {observación:recaudado = 814,546.19, trimestre:2.0, usuario:lilianamanzurba, fecha:2025-07-16}, obs3: {observación:recaudado = 814,546.19, trimestre:2.0, usuario:lilianamanzurba, fecha:2025-07-16}, obs4: {observación:recaudado = 814,546.19, trimestre:2.0, usuario:lilianamanzurba, fecha:2025-07-16}, obs5: {observación: recaudado = 814,546.19, trimestre:2.0, usuario:lilianamanzurb, fecha:2025-07-23}, obs6: {observación: recaudado = 814,546.19, trimestre:2.0, usuario:lilianamanzurb, fecha:2025-07-23}, obs7: {observación: recaudado = 814,546.19, trimestre:2.0, usuario:lilianamanzurb, fecha:2025-07-23}, obs8: {observación: recaudado = 814,546.19, trimestre:2.0, usuario:lilianamanzurb, fecha:2025-07-23}}</t>
  </si>
  <si>
    <t>{ff1: {ciclo_recurso:2025, ramo:33, modalidad:I, prog_pres:4, tipo_recurso:FEDERALES (APORTACIONES, SUBSIDIOS Y CONVENIOS), prog_estatal_mun:FAIS municipal, monto:814546.19, modificado:814546.19}}</t>
  </si>
  <si>
    <t>{meta1: {unidad_medida:Metros Cuadrados, meta:48000.0, meta_modificada:48000.0}}</t>
  </si>
  <si>
    <t>{geo1: {cve_municipio:8, localidad:37, direccion:Camino / Terracería CASAS COLORADAS - CERRO COLORADO 0 0 33400 CASAS COLORADAS, BATOPILAS DE MANUEL GÓMEZ MORÍN LA REHABILITACION DEL CAMINO SE NESECITA JUSTO DESDE LA SALIDA DE CASAS COLORADAS HASTA LA SECCION DE CERRO COLORADO, lon:-107.71833966, lat:27.05883103}}</t>
  </si>
  <si>
    <t>CHH250202538410</t>
  </si>
  <si>
    <t>CONSTRUCCION DE MUROS DE CONTENCION EN ZONAS DE RIESGO A VARIOS BENEFICIARIOS EN LA CABECERA MUNICIPAL DE BATOPILAS DE MANUEL GOMEZ MORIN, CHIHUAHUA. - 50215</t>
  </si>
  <si>
    <t>50215</t>
  </si>
  <si>
    <t>Pueblo BATOPILAS DE MANUEL GOMEZ MORIN 33400 BATOPILAS DE MANUEL GÓMEZ MORÍN, BATOPILAS DE MANUEL GÓMEZ MORÍN LA CONSTRUCCIONDE MUROS DE CONTENCION SE LLEVARAN ACABO EN ZONAS DE ALTO RIESGO DE DERRUMBRE DETECTADAS MEDIANTE UN CENS</t>
  </si>
  <si>
    <t>{2538410/proyecto_INICIO}</t>
  </si>
  <si>
    <t>{obs1: {observación:recaudado = 3,005,442.00, trimestre:2.0, usuario:lilianamanzurba, fecha:2025-07-16}, obs2: {observación:recaudado = 3,005,442.00, trimestre:2.0, usuario:lilianamanzurba, fecha:2025-07-16}, obs3: {observación:recaudado = 3,005,442.00, trimestre:2.0, usuario:lilianamanzurba, fecha:2025-07-16}, obs4: {observación:recaudado = 3,005,442.00, trimestre:2.0, usuario:lilianamanzurba, fecha:2025-07-16}}</t>
  </si>
  <si>
    <t>{ff1: {ciclo_recurso:2025, ramo:33, modalidad:I, prog_pres:4, tipo_recurso:FEDERALES (APORTACIONES, SUBSIDIOS Y CONVENIOS), prog_estatal_mun:FAIS municipal, monto:3005442.0, modificado:3005442.0}}</t>
  </si>
  <si>
    <t>{meta1: {unidad_medida:Metros Cuadrados, meta:3140.0, meta_modificada:3140.0}}</t>
  </si>
  <si>
    <t>{geo1: {cve_municipio:8, localidad:1, direccion:Pueblo BATOPILAS DE MANUEL GOMEZ MORIN 33400 BATOPILAS DE MANUEL GÓMEZ MORÍN, BATOPILAS DE MANUEL GÓMEZ MORÍN LA CONSTRUCCIONDE MUROS DE CONTENCION SE LLEVARAN ACABO EN ZONAS DE ALTO RIESGO DE DERRUMBRE DETECTADAS MEDIANTE UN CENS, lon:-107.737639, lat:27.0278138}}</t>
  </si>
  <si>
    <t>CHH250202538411</t>
  </si>
  <si>
    <t>CONSTRUCCION DE AULAS Y SANITARIOS EN LA ESCUELA TELESECUNDARIA 08ETV0145I, EN LA LOCALIDAD DE LA LABOR, MUNICIPIO DE BATOPILAS DE MANUEL GOMEZ MORIN, CHIHUAHUA. - 44588</t>
  </si>
  <si>
    <t>44588</t>
  </si>
  <si>
    <t>La Labor</t>
  </si>
  <si>
    <t>Ranchería LA LABOR 33400 LA LABOR, BATOPILAS DE MANUEL GÓMEZ MORÍN ENTRE Ninguno PROPIEDAD DE OSCAR GONZALEZ OJEDA Y Ninguno ARROYO Ninguno ESCUELA PRIMARIA 10 DE ABRIL EL TERRENO DONDE SE CONSTRUIRA LA ESCUELA (2 AULAS, 2 BAÑOS Y</t>
  </si>
  <si>
    <t>{2538411/proyecto_INICIO}</t>
  </si>
  <si>
    <t>{obs1: {observación:recaudado = 3,594,987.59
, trimestre:2.0, usuario:lilianamanzurba, fecha:2025-07-16}, obs2: {observación:recaudado = 3,594,987.59
, trimestre:2.0, usuario:lilianamanzurba, fecha:2025-07-16}, obs3: {observación:recaudado = 3,594,987.59
, trimestre:2.0, usuario:lilianamanzurba, fecha:2025-07-16}, obs4: {observación:recaudado = 3,594,987.59
, trimestre:2.0, usuario:lilianamanzurba, fecha:2025-07-16}, obs5: {observación: recaudado = 3,594,987.59, trimestre:2.0, usuario:lilianamanzurb, fecha:2025-07-23}, obs6: {observación: recaudado = 3,594,987.59, trimestre:2.0, usuario:lilianamanzurb, fecha:2025-07-23}, obs7: {observación: recaudado = 3,594,987.59, trimestre:2.0, usuario:lilianamanzurb, fecha:2025-07-23}, obs8: {observación: recaudado = 3,594,987.59, trimestre:2.0, usuario:lilianamanzurb, fecha:2025-07-23}}</t>
  </si>
  <si>
    <t>{ff1: {ciclo_recurso:2025, ramo:33, modalidad:I, prog_pres:4, tipo_recurso:FEDERALES (APORTACIONES, SUBSIDIOS Y CONVENIOS), prog_estatal_mun:FAIS municipal, monto:3594987.59, modificado:3594987.59}}</t>
  </si>
  <si>
    <t>{geo1: {cve_municipio:8, localidad:94, direccion:Ranchería LA LABOR 33400 LA LABOR, BATOPILAS DE MANUEL GÓMEZ MORÍN ENTRE Ninguno PROPIEDAD DE OSCAR GONZALEZ OJEDA Y Ninguno ARROYO Ninguno ESCUELA PRIMARIA 10 DE ABRIL EL TERRENO DONDE SE CONSTRUIRA LA ESCUELA (2 AULAS, 2 BAÑOS Y, lon:-107.67438321, lat:26.81674651}}</t>
  </si>
  <si>
    <t>CHH250202538412</t>
  </si>
  <si>
    <t>CONSTRUCCION DE TECHUMBRE TIPO DOMO EN LA ESCUELA SECUNDARIA SERVANDO QUIMARE 08DTV0197P, EN LA LOCALIDAD DE MUNERACHI, MUNICIPIO DE BATOPILAS DE MANUEL GOMEZ MORIN, CHIHUAHUA. - 45258</t>
  </si>
  <si>
    <t>45258</t>
  </si>
  <si>
    <t>Rancho MUNERACHI 33400 MUNERACHI, BATOPILAS DE MANUEL GÓMEZ MORÍN ES IMPORTANTE MENCIONAR QUE EL LUGAR EXACTO DONDE SE ENCUENTRA LA TELESECUNDARIA SERVANDO QUIMARE 08DTV0197P, EN LA LOCALIDAD DE MUNERACHI, EN LA PLATAFORMA SIFAIS</t>
  </si>
  <si>
    <t>{2538412/proyecto_INICIO}</t>
  </si>
  <si>
    <t>{obs1: {observación:recaudado =  757,752.00 
, trimestre:2.0, usuario:lilianamanzurba, fecha:2025-07-16}, obs2: {observación:recaudado =  757,752.00 
, trimestre:2.0, usuario:lilianamanzurba, fecha:2025-07-16}, obs3: {observación:recaudado =  757,752.00 
, trimestre:2.0, usuario:lilianamanzurba, fecha:2025-07-16}, obs4: {observación:recaudado =  757,752.00 
, trimestre:2.0, usuario:lilianamanzurba, fecha:2025-07-16}}</t>
  </si>
  <si>
    <t>{ff1: {ciclo_recurso:2025, ramo:33, modalidad:I, prog_pres:4, tipo_recurso:FEDERALES (APORTACIONES, SUBSIDIOS Y CONVENIOS), prog_estatal_mun:FAIS municipal, monto:757752.0, modificado:757752.0}}</t>
  </si>
  <si>
    <t>{geo1: {cve_municipio:8, localidad:553, direccion:Rancho MUNERACHI 33400 MUNERACHI, BATOPILAS DE MANUEL GÓMEZ MORÍN ES IMPORTANTE MENCIONAR QUE EL LUGAR EXACTO DONDE SE ENCUENTRA LA TELESECUNDARIA SERVANDO QUIMARE 08DTV0197P, EN LA LOCALIDAD DE MUNERACHI, EN LA PLATAFORMA SIFAIS , lon:-107.72407855, lat:27.14933753}}</t>
  </si>
  <si>
    <t>CHH250202526892</t>
  </si>
  <si>
    <t>CONSTRUCCION DE RED DE DISTRIBUCION ELECTRICA EN EL BARRIO EL PANTEON DE LA LOCALIDAD DE BATOPILAS, MUNICIPIO DE BATOPILAS DE MANUEL GOMEZ MORIN, CHIHUAHUA. - 38729</t>
  </si>
  <si>
    <t>38729</t>
  </si>
  <si>
    <t>Calle EL PANTEON Barrio EL PANTEON 33400 BATOPILAS DE MANUEL GÓMEZ MORÍN, BATOPILAS DE MANUEL GÓMEZ MORÍN ENTRE Calle EL MALECOM Y Calle EL MALECOM Calle EL MALECOM ATRAVIEZA TODO EL BARRIO EL PANTEON</t>
  </si>
  <si>
    <t>MBA-FISM-001/2025</t>
  </si>
  <si>
    <t>ALBA ELECTRO CONSTRUCCIONES S.A. DE C.V.</t>
  </si>
  <si>
    <t>{2526892/proyecto_PROCESO, 2526892/proyecto_INICIO}</t>
  </si>
  <si>
    <t>{ff1: {ciclo_recurso:2025, ramo:33, modalidad:I, prog_pres:4, tipo_recurso:FEDERALES (APORTACIONES, SUBSIDIOS Y CONVENIOS), prog_estatal_mun:FAIS municipal, monto:1409861.89, modificado:1409861.89}}</t>
  </si>
  <si>
    <t>{meta1: {unidad_medida:Metros lineales, meta:476.0, meta_modificada:476.0}}</t>
  </si>
  <si>
    <t>{geo1: {cve_municipio:8, localidad:1, direccion:Calle EL PANTEON Barrio EL PANTEON 33400 BATOPILAS DE MANUEL GÓMEZ MORÍN, BATOPILAS DE MANUEL GÓMEZ MORÍN ENTRE Calle EL MALECOM Y Calle EL MALECOM Calle EL MALECOM ATRAVIEZA TODO EL BARRIO EL PANTEON, lon:-107.73258311, lat:27.03270124}}</t>
  </si>
  <si>
    <t>{ctto1: {tipo_obra:Obra, numero_contrato:MBA-FISM-001/2025, contratista:ALBA ELECTRO CONSTRUCCIONES S.A. DE C.V., convocante:MUNICIPIO DE BATOPILAS DE MANUEL GOMEZ MORIN, monto:1409861.89, importe_modificado:1409861.89}}</t>
  </si>
  <si>
    <t>{meta1: {unidad_medida:Metros lineales, avance:190.4}}</t>
  </si>
  <si>
    <t>CHH250202526893</t>
  </si>
  <si>
    <t>CONSTRUCCION DE TECHUMBRE TIPO DOMO EN LA ESCUELA PRIMARIA JOSE MARIA MORELOS 08DPB0465U, EN LA LOCALIDAD DE GENTILES, MUNICIPIO DE BATOPILAS DE MANUEL GOMEZ MORIN, CHIHUAHUA. - 45772</t>
  </si>
  <si>
    <t>45772</t>
  </si>
  <si>
    <t>Gentiles</t>
  </si>
  <si>
    <t>Ranchería GENTILES 33400 GENTILES, BATOPILAS DE MANUEL GÓMEZ MORÍN ESCUELA PRIMARIA JOSE MARIA MORELOS 08DPB0465U, ES IMPORTANTE MENCIONAR QUE EL SISTEMA NO DEJA PONER LA UBICACION EXACTA DE LA UBICACION DE LA ESCUELA POR LO CUAL</t>
  </si>
  <si>
    <t>{2526893/proyecto_INICIO}</t>
  </si>
  <si>
    <t>{obs1: {observación:recaudado = 757,752.00, trimestre:2.0, usuario:lilianamanzurba, fecha:2025-07-16}, obs2: {observación:recaudado = 757,752.00, trimestre:2.0, usuario:lilianamanzurba, fecha:2025-07-16}, obs3: {observación:recaudado = 757,752.00, trimestre:2.0, usuario:lilianamanzurba, fecha:2025-07-16}, obs4: {observación:recaudado = 757,752.00, trimestre:2.0, usuario:lilianamanzurba, fecha:2025-07-16}}</t>
  </si>
  <si>
    <t>{geo1: {cve_municipio:8, localidad:1111, direccion: Ranchería GENTILES 33400 GENTILES, BATOPILAS DE MANUEL GÓMEZ MORÍN ESCUELA PRIMARIA JOSE MARIA MORELOS 08DPB0465U, ES IMPORTANTE MENCIONAR QUE EL SISTEMA NO DEJA PONER LA UBICACION EXACTA DE LA UBICACION DE LA ESCUELA POR LO CUAL, lon:-107.41200877, lat:26.94627073}}</t>
  </si>
  <si>
    <t>CHH250202526894</t>
  </si>
  <si>
    <t>CONSTRUCCION DE CASA DE SALUD EN LA LOCALIDAD DE LA PALMA, MUNICIPIO DE BATOPILAS DE MANUEL GOMEZ MORIN, CHIHUAHUA. - 48493</t>
  </si>
  <si>
    <t>48493</t>
  </si>
  <si>
    <t>La Palma</t>
  </si>
  <si>
    <t>Ranchería LA PALMA 33400 LA PALMA, BATOPILAS DE MANUEL GÓMEZ MORÍN RANCHERIA LA PALMA</t>
  </si>
  <si>
    <t>{2526894/proyecto_INICIO}</t>
  </si>
  <si>
    <t>{obs1: {observación:recaudado=  748,108.28 
, trimestre:2.0, usuario:lilianamanzurba, fecha:2025-07-16}, obs2: {observación:recaudado=  748,108.28 
, trimestre:2.0, usuario:lilianamanzurba, fecha:2025-07-16}, obs3: {observación:recaudado=  748,108.28 
, trimestre:2.0, usuario:lilianamanzurba, fecha:2025-07-16}, obs4: {observación:recaudado=  748,108.28 
, trimestre:2.0, usuario:lilianamanzurba, fecha:2025-07-16}}</t>
  </si>
  <si>
    <t>{ff1: {ciclo_recurso:2025, ramo:33, modalidad:I, prog_pres:4, tipo_recurso:FEDERALES (APORTACIONES, SUBSIDIOS Y CONVENIOS), prog_estatal_mun:FAIS municipal, monto:748108.28, modificado:748108.28}}</t>
  </si>
  <si>
    <t>{geo1: {cve_municipio:8, localidad:130, direccion: Ranchería LA PALMA 33400 LA PALMA, BATOPILAS DE MANUEL GÓMEZ MORÍN RANCHERIA LA PALMA, lon:-107.89506283, lat:26.76642894}}</t>
  </si>
  <si>
    <t>CHH250202526895</t>
  </si>
  <si>
    <t>REHABILITACION DEL CAMINO DE LA LOCALIDAD DE SATEVO A SAN JOSE DE VALENZUELA, MUNICIPIO DE BATOPILAS DE MANUEL GOMEZ MORIN, CHIHUAHUA. - 48260</t>
  </si>
  <si>
    <t>48260</t>
  </si>
  <si>
    <t>Camino / Terracería SATEVO - SAN JOSE DE VALENZUELA 0 0 33400 SATEVÓ, BATOPILAS DE MANUEL GÓMEZ MORÍN ESTE CAMINO DE TERRSERIA, SALE DE LA LOCALIDAD DE SATEVO HACIA SAN JOSE DE VALENZUELA</t>
  </si>
  <si>
    <t>{2526895/proyecto_INICIO}</t>
  </si>
  <si>
    <t>{obs1: {observación:recaudado = 814,546.19, trimestre:2.0, usuario:lilianamanzurba, fecha:2025-07-16}, obs2: {observación:recaudado = 814,546.19, trimestre:2.0, usuario:lilianamanzurba, fecha:2025-07-16}, obs3: {observación:recaudado = 814,546.19, trimestre:2.0, usuario:lilianamanzurba, fecha:2025-07-16}, obs4: {observación:recaudado = 814,546.19, trimestre:2.0, usuario:lilianamanzurba, fecha:2025-07-16}}</t>
  </si>
  <si>
    <t>{geo1: {cve_municipio:8, localidad:190, direccion:Camino / Terracería SATEVO - SAN JOSE DE VALENZUELA 0 0 33400 SATEVÓ, BATOPILAS DE MANUEL GÓMEZ MORÍN ESTE CAMINO DE TERRSERIA, SALE DE LA LOCALIDAD DE SATEVO HACIA SAN JOSE DE VALENZUELA, lon:-107.71453657, lat:26.9926376}}</t>
  </si>
  <si>
    <t>CHH250202526896</t>
  </si>
  <si>
    <t>CONSTRUCCION DE PISO VIRME EN VARIAS LOCALIDADES DEL MUNICIPIO DE BATOPILAS DE MANUEL GOMEZ MORIN, CHIHUAHUA. - 50099</t>
  </si>
  <si>
    <t>50099</t>
  </si>
  <si>
    <t>Chinivo</t>
  </si>
  <si>
    <t>Ranchería CHINIVO Y 23 LOCALIDAD MAS 33400 CHINIVO, BATOPILAS DE MANUEL GÓMEZ MORÍN ESTA OBRA SE LLEVARA ACABO EN 24 LOCALIDADES DEL MUNICIPIO DE BATOPILAS DE MANUEL GOMEZ MORIN, CHIHUAHUA ENTRE LAS CUALES ESTAN: COYACHIQUE, EL C</t>
  </si>
  <si>
    <t>{2526896/proyecto_INICIO}</t>
  </si>
  <si>
    <t>{obs1: {observación:recaudado =  5,999,999.29 
, trimestre:2.0, usuario:lilianamanzurba, fecha:2025-07-16}, obs2: {observación:recaudado =  5,999,999.29 
, trimestre:2.0, usuario:lilianamanzurba, fecha:2025-07-16}, obs3: {observación:recaudado =  5,999,999.29 
, trimestre:2.0, usuario:lilianamanzurba, fecha:2025-07-16}, obs4: {observación:recaudado =  5,999,999.29 
, trimestre:2.0, usuario:lilianamanzurba, fecha:2025-07-16}}</t>
  </si>
  <si>
    <t>{ff1: {ciclo_recurso:2025, ramo:33, modalidad:I, prog_pres:4, tipo_recurso:FEDERALES (APORTACIONES, SUBSIDIOS Y CONVENIOS), prog_estatal_mun:FAIS municipal, monto:5999999.29, modificado:5999999.29}}</t>
  </si>
  <si>
    <t>{meta1: {unidad_medida:Metros Cuadrados, meta:7328.87, meta_modificada:7328.87}}</t>
  </si>
  <si>
    <t>{geo1: {cve_municipio:8, localidad:569, direccion: Ranchería CHINIVO Y 23 LOCALIDAD MAS 33400 CHINIVO, BATOPILAS DE MANUEL GÓMEZ MORÍN ESTA OBRA SE LLEVARA ACABO EN 24 LOCALIDADES DEL MUNICIPIO DE BATOPILAS DE MANUEL GOMEZ MORIN, CHIHUAHUA ENTRE LAS CUALES ESTAN: COYACHIQUE, EL C, lon:-107.69531113, lat:27.15725016}}</t>
  </si>
  <si>
    <t>CHH250202526897</t>
  </si>
  <si>
    <t>CONSTRUCION DE TECHUMBRE TIPO DOMO EN LA ESCUELA PRIMARIA 24 DE FEBRERO 08DPR0378Z, EN LA LOCALIDAD DE EL RODEO, MUNICIPIO DE BATOPILAS DE MANUEL GOMEZ MORIN, CHIHUAHUA. - 45910</t>
  </si>
  <si>
    <t>45910</t>
  </si>
  <si>
    <t>Ranchería EL RODEO 33400 EL RODEO, BATOPILAS DE MANUEL GÓMEZ MORÍN ESCUELA PRIMARIA 24 DE FEBRERO 08DPR0378Z</t>
  </si>
  <si>
    <t>{2526897/proyecto_INICIO}</t>
  </si>
  <si>
    <t>{geo1: {cve_municipio:8, localidad:584, direccion: Ranchería EL RODEO 33400 EL RODEO, BATOPILAS DE MANUEL GÓMEZ MORÍN ESCUELA PRIMARIA 24 DE FEBRERO 08DPR0378Z, lon:-107.82345815, lat:26.95310899}}</t>
  </si>
  <si>
    <t>CHH250202538414</t>
  </si>
  <si>
    <t>CONSTRUCCION DE TECHUMBRE METALICA DE 17.54 X 28.34 MT EN CECYTECH EMSAD 04 C.C.T. 08ENS0004M EN LA LOCALIDAD DE CARICHI, MUNICIPIO DE CARICHI, CHIH. - 48550</t>
  </si>
  <si>
    <t>48550</t>
  </si>
  <si>
    <t>Calle MINA 33280 CARICHÍ, CARICHÍ SIN REFERENCIAS</t>
  </si>
  <si>
    <t>{2538414/proyecto_INICIO}</t>
  </si>
  <si>
    <t>{obs1: {observación:verificar recaudado, comprometido, devengado, ejercido y pagado con ejercicio del gasto, trimestre:2.0, usuario:lilianamanzurba, fecha:2025-07-16}, obs2: {observación:verificar recaudado, comprometido, devengado, ejercido y pagado con ejercicio del gasto, trimestre:2.0, usuario:lilianamanzurba, fecha:2025-07-16}, obs3: {observación:verificar recaudado, comprometido, devengado, ejercido y pagado con ejercicio del gasto, trimestre:2.0, usuario:lilianamanzurba, fecha:2025-07-16}, obs4: {observación:verificar recaudado, comprometido, devengado, ejercido y pagado con ejercicio del gasto, trimestre:2.0, usuario:lilianamanzurba, fecha:2025-07-16}}</t>
  </si>
  <si>
    <t>{ff1: {ciclo_recurso:2025, ramo:33, modalidad:I, prog_pres:4, tipo_recurso:FEDERALES (APORTACIONES, SUBSIDIOS Y CONVENIOS), prog_estatal_mun:FAIS municipal, monto:2694007.52, modificado:2694007.52}}</t>
  </si>
  <si>
    <t>{meta1: {unidad_medida:Metros Cuadrados, meta:497.08, meta_modificada:497.08}}</t>
  </si>
  <si>
    <t>{geo1: {cve_municipio:12, localidad:1, direccion:Calle MINA 33280 CARICHÍ, CARICHÍ SIN REFERENCIAS, lon:-107.05563286, lat:27.92159107}}</t>
  </si>
  <si>
    <t>CHH250202538415</t>
  </si>
  <si>
    <t>ENCEMENTADO CON CONCRETO HIDRAULICO EN CALLE 23 DE NOVIEMBRE EN CIENEGA DE OJOS AZULES, CARICHI, CHIH. - 48396</t>
  </si>
  <si>
    <t>48396</t>
  </si>
  <si>
    <t>Calle CALLE 23 33280 CIÉNEGA DE OJOS AZULES, CARICHÍ SIN REFERENCIAS</t>
  </si>
  <si>
    <t>{2538415/proyecto_INICIO}</t>
  </si>
  <si>
    <t>{ff1: {ciclo_recurso:2025, ramo:33, modalidad:I, prog_pres:4, tipo_recurso:FEDERALES (APORTACIONES, SUBSIDIOS Y CONVENIOS), prog_estatal_mun:FAIS municipal, monto:268353.14, modificado:268353.14}}</t>
  </si>
  <si>
    <t>{meta1: {unidad_medida:Metros Cuadrados, meta:459.79, meta_modificada:459.79}}</t>
  </si>
  <si>
    <t>{geo1: {cve_municipio:12, localidad:16, direccion:Calle CALLE 23 33280 CIÉNEGA DE OJOS AZULES, CARICHÍ SIN REFERENCIAS, lon:-107.02533183, lat:28.05784455}}</t>
  </si>
  <si>
    <t>CHH250202538416</t>
  </si>
  <si>
    <t>REHABILITACIÓN CON REVESTIMIENTO (CALICHE BLANCO) EN CAMINO CIÉNEGA- LA HACIENDA COLONIA BUENAVISTA MUNICIPIO DE CARICHI CHIH. - 15999</t>
  </si>
  <si>
    <t>15999</t>
  </si>
  <si>
    <t>CIÉNEGA DE OJOS AZULES, CARICHÍ SIN REFERENCIAS</t>
  </si>
  <si>
    <t>{2538416/proyecto_INICIO}</t>
  </si>
  <si>
    <t>{ff1: {ciclo_recurso:2025, ramo:33, modalidad:I, prog_pres:4, tipo_recurso:FEDERALES (APORTACIONES, SUBSIDIOS Y CONVENIOS), prog_estatal_mun:FAIS municipal, monto:1133084.57, modificado:1133084.57}}</t>
  </si>
  <si>
    <t>{meta1: {unidad_medida:Metros cúbicos, meta:3848.0, meta_modificada:3848.0}}</t>
  </si>
  <si>
    <t>{geo1: {cve_municipio:12, localidad:16, direccion:CIÉNEGA DE OJOS AZULES, CARICHÍ SIN REFERENCIAS, lon:-107.01741731, lat:28.06026919}}</t>
  </si>
  <si>
    <t>CHH250202538417</t>
  </si>
  <si>
    <t>PAVIMENTACIÓN CON CONCRETO HIDRÁULICO DEL CIRCUITO DE CALLES 24 DE FEBRERO, 5 DE FEBRERO Y 20 DE NOVIEMBRE EN LA LOCALIDAD DE CIENEGA OJOS DE OJOS AZULES, CARCHI, CHIH. - 16012</t>
  </si>
  <si>
    <t>16012</t>
  </si>
  <si>
    <t>Calle CIRCUITO DE CALLES Barrio CIENEGA DE OJOS AZULES 33280 CIÉNEGA DE OJOS AZULES, CARICHÍ LA CONSTRUCCION DE LA CALLE 5 DE FEBRERO, SE ENTRONCA CON LA CALLE DONDE SE UBICA EL CENTRO REGIONAL DE LA EDUCACION INTEGRAL Y LA CALLE</t>
  </si>
  <si>
    <t>{2538417/proyecto_INICIO}</t>
  </si>
  <si>
    <t>{ff1: {ciclo_recurso:2025, ramo:33, modalidad:I, prog_pres:4, tipo_recurso:FEDERALES (APORTACIONES, SUBSIDIOS Y CONVENIOS), prog_estatal_mun:FAIS municipal, monto:3145014.59, modificado:3145014.59}}</t>
  </si>
  <si>
    <t>{meta1: {unidad_medida:Metros Cuadrados, meta:1323.0, meta_modificada:1323.0}}</t>
  </si>
  <si>
    <t>{geo1: {cve_municipio:12, localidad:16, direccion:Calle CIRCUITO DE CALLES Barrio CIENEGA DE OJOS AZULES 33280 CIÉNEGA DE OJOS AZULES, CARICHÍ LA CONSTRUCCION DE LA CALLE 5 DE FEBRERO, SE ENTRONCA CON LA CALLE DONDE SE UBICA EL CENTRO REGIONAL DE LA EDUCACION INTEGRAL Y LA CALLE , lon:-107.02579921, lat:28.05829043}}</t>
  </si>
  <si>
    <t>CHH250202538418</t>
  </si>
  <si>
    <t>PAVIMENTACION CON CONCRETO HIDRAULICO DE CALLE PRINCIPAL DEL KM 0+550 AL KM 0+627, EN LA LOCALIDAD DE EL SAUZ DE OJOS AZULES, MUNICIPIO DE CARICHI, CHIH. - 16015</t>
  </si>
  <si>
    <t>16015</t>
  </si>
  <si>
    <t>CIÉNEGA DE OJOS AZULES, CARICHÍ LA CONSTRUCCION DE REALIZARA EN LA CALLE DONDE SE UBICA LA ANTIGUA ESCUELA PRIMARIA FRANCISCO VILLA</t>
  </si>
  <si>
    <t>{2538418/proyecto_INICIO}</t>
  </si>
  <si>
    <t>{ff1: {ciclo_recurso:2025, ramo:33, modalidad:I, prog_pres:4, tipo_recurso:FEDERALES (APORTACIONES, SUBSIDIOS Y CONVENIOS), prog_estatal_mun:FAIS municipal, monto:1580601.18, modificado:1580601.18}}</t>
  </si>
  <si>
    <t>{meta1: {unidad_medida:Metros Cuadrados, meta:703.1, meta_modificada:703.1}}</t>
  </si>
  <si>
    <t>{geo1: {cve_municipio:12, localidad:16, direccion:CIÉNEGA DE OJOS AZULES, CARICHÍ LA CONSTRUCCION DE REALIZARA EN LA CALLE DONDE SE UBICA LA ANTIGUA ESCUELA PRIMARIA FRANCISCO VILLA, lon:-107.02064065, lat:28.06591719}}</t>
  </si>
  <si>
    <t>CHH250202526905</t>
  </si>
  <si>
    <t>CONSTRUCCION DE TECHUMBRE MATALICA DE 18.98 X 28.18 MTS EN ESCUELA TELESECUNDARIA ESTATAL No 6029 ZONA 66 Y CLAVE 08ETV0028T - 31178</t>
  </si>
  <si>
    <t>31178</t>
  </si>
  <si>
    <t>CIÉNEGA DE OJOS AZULES, CARICHÍ JUNTO A LA ARENA DE RODEO</t>
  </si>
  <si>
    <t>{2526905/proyecto_INICIO}</t>
  </si>
  <si>
    <t>{ff1: {ciclo_recurso:2025, ramo:33, modalidad:I, prog_pres:4, tipo_recurso:FEDERALES (APORTACIONES, SUBSIDIOS Y CONVENIOS), prog_estatal_mun:FAIS municipal, monto:2918996.74, modificado:2918996.74}}</t>
  </si>
  <si>
    <t>{meta1: {unidad_medida:Metros Cuadrados, meta:535.0, meta_modificada:535.0}}</t>
  </si>
  <si>
    <t>{geo1: {cve_municipio:12, localidad:16, direccion: CIÉNEGA DE OJOS AZULES, CARICHÍ JUNTO A LA ARENA DE RODEO , lon:-107.02858134, lat:28.05643365}}</t>
  </si>
  <si>
    <t>CHH250202526899</t>
  </si>
  <si>
    <t>REHABILITACION DE DIFERENTES CALLES CON CONCRETO HIDRAULICO ( BACHEO ) EN LA CABECERA MUNICIPAL - 37135</t>
  </si>
  <si>
    <t>37135</t>
  </si>
  <si>
    <t>CARICHÍ, CARICHÍ BACHEO EN LA CABECERA MUNICIPAL, SIN REFERENCIAS</t>
  </si>
  <si>
    <t>{2526899/proyecto_INICIO}</t>
  </si>
  <si>
    <t>{ff1: {ciclo_recurso:2025, ramo:33, modalidad:I, prog_pres:4, tipo_recurso:FEDERALES (APORTACIONES, SUBSIDIOS Y CONVENIOS), prog_estatal_mun:FAIS municipal, monto:195380.0, modificado:195380.0}}</t>
  </si>
  <si>
    <t>{meta1: {unidad_medida:Metros Cuadrados, meta:120.0, meta_modificada:120.0}}</t>
  </si>
  <si>
    <t>{geo1: {cve_municipio:12, localidad:1, direccion: CARICHÍ, CARICHÍ BACHEO EN LA CABECERA MUNICIPAL, SIN REFERENCIAS, lon:-107.05641743, lat:27.91653899}}</t>
  </si>
  <si>
    <t>CHH250202526900</t>
  </si>
  <si>
    <t>CONSTRUCCION DE RED DE DISTRIBUCION DE AGUA POTABLE EN LA LOCALIDAD DE BAQUEACHI, MUNICIPIO DE CARICHI, CHIH. 2aETAPA. - 33278</t>
  </si>
  <si>
    <t>33278</t>
  </si>
  <si>
    <t>SAN JOSÉ BAQUEACHI, CARICHÍ SIN REFERENCIA</t>
  </si>
  <si>
    <t>{2526900/proyecto_INICIO}</t>
  </si>
  <si>
    <t>{ff1: {ciclo_recurso:2025, ramo:33, modalidad:I, prog_pres:4, tipo_recurso:FEDERALES (APORTACIONES, SUBSIDIOS Y CONVENIOS), prog_estatal_mun:FAIS municipal, monto:597013.14, modificado:597013.14}}</t>
  </si>
  <si>
    <t>{meta1: {unidad_medida:Metros lineales, meta:167.0, meta_modificada:167.0}}</t>
  </si>
  <si>
    <t>{geo1: {cve_municipio:12, localidad:46, direccion: SAN JOSÉ BAQUEACHI, CARICHÍ SIN REFERENCIA, lon:-106.99254783, lat:27.64285961}}</t>
  </si>
  <si>
    <t>CHH250202526901</t>
  </si>
  <si>
    <t>CONSTRUCCION DE CERCO PERIMETRAL EN PARQUE PUBLICO DE LA LOCALIDAD DE BAQUEACHI, CARICHI, CHIH. - 46170</t>
  </si>
  <si>
    <t>46170</t>
  </si>
  <si>
    <t>SAN JOSÉ BAQUEACHI, CARICHÍ SIN REFERENCIAS</t>
  </si>
  <si>
    <t>{2526901/proyecto_INICIO}</t>
  </si>
  <si>
    <t>{ff1: {ciclo_recurso:2025, ramo:33, modalidad:I, prog_pres:4, tipo_recurso:FEDERALES (APORTACIONES, SUBSIDIOS Y CONVENIOS), prog_estatal_mun:FAIS municipal, monto:274760.12, modificado:274760.12}}</t>
  </si>
  <si>
    <t>{meta1: {unidad_medida:Metros lineales, meta:87.4, meta_modificada:87.4}}</t>
  </si>
  <si>
    <t>{geo1: {cve_municipio:12, localidad:46, direccion: SAN JOSÉ BAQUEACHI, CARICHÍ SIN REFERENCIAS, lon:-106.98855854, lat:27.64327096}}</t>
  </si>
  <si>
    <t>CHH250202526903</t>
  </si>
  <si>
    <t>SUMINISTRO E INSTALACION DE POZO EN LA HACIENDA, BUENA VISTA EN EL MUNICIPIO DE CARICHI, CHIH. - 46600</t>
  </si>
  <si>
    <t>46600</t>
  </si>
  <si>
    <t>Buena Vista</t>
  </si>
  <si>
    <t>BUENA VISTA, CARICHÍ SIN REFERENCIA</t>
  </si>
  <si>
    <t>{2526903/proyecto_INICIO}</t>
  </si>
  <si>
    <t>{ff1: {ciclo_recurso:2025, ramo:33, modalidad:I, prog_pres:4, tipo_recurso:FEDERALES (APORTACIONES, SUBSIDIOS Y CONVENIOS), prog_estatal_mun:FAIS municipal, monto:138305.41, modificado:138305.41}}</t>
  </si>
  <si>
    <t>{geo1: {cve_municipio:12, localidad:646, direccion: BUENA VISTA, CARICHÍ SIN REFERENCIA, lon:-106.9607564, lat:28.07919486}}</t>
  </si>
  <si>
    <t>CHH250202526904</t>
  </si>
  <si>
    <t>REHABILITACION DE AULA ESCOLAR EN PRIMARIA CREI RAMON ENRIQUEZ EN LA LOCALIDAD DE CIENEGA DE OJOS AZULES, MUNICIPIO DE CARICHI, CHIH. - 47934</t>
  </si>
  <si>
    <t>47934</t>
  </si>
  <si>
    <t>Calle SIN NOMBRE CIÉNEGA DE OJOS AZULES, CARICHÍ SIN REFERENCIAS</t>
  </si>
  <si>
    <t>{2526904/proyecto_INICIO}</t>
  </si>
  <si>
    <t>{ff1: {ciclo_recurso:2025, ramo:33, modalidad:I, prog_pres:4, tipo_recurso:FEDERALES (APORTACIONES, SUBSIDIOS Y CONVENIOS), prog_estatal_mun:FAIS municipal, monto:367785.38, modificado:367785.38}}</t>
  </si>
  <si>
    <t>{meta1: {unidad_medida:Metros Cuadrados, meta:57.6, meta_modificada:57.6}}</t>
  </si>
  <si>
    <t>{geo1: {cve_municipio:12, localidad:16, direccion:Calle SIN NOMBRE CIÉNEGA DE OJOS AZULES, CARICHÍ SIN REFERENCIAS, lon:-107.02238822, lat:28.05842552}}</t>
  </si>
  <si>
    <t>CHH250202526902</t>
  </si>
  <si>
    <t>REHABILITACION DE TECHO FIRME EN EJIDO NARARACHI, MUNICIPIO DE CARICHI, CHIH. - 46807</t>
  </si>
  <si>
    <t>46807</t>
  </si>
  <si>
    <t>Ejido NARARACHI 33280 NARÁRACHI, CARICHÍ SIN REFERENCIAS</t>
  </si>
  <si>
    <t>{2526902/proyecto_INICIO}</t>
  </si>
  <si>
    <t>{ff1: {ciclo_recurso:2025, ramo:33, modalidad:I, prog_pres:4, tipo_recurso:FEDERALES (APORTACIONES, SUBSIDIOS Y CONVENIOS), prog_estatal_mun:FAIS municipal, monto:999996.41, modificado:999996.41}}</t>
  </si>
  <si>
    <t>{meta1: {unidad_medida:Metros Cuadrados, meta:703.0, meta_modificada:703.0}}</t>
  </si>
  <si>
    <t>{geo1: {cve_municipio:12, localidad:38, direccion: Ejido NARARACHI 33280 NARÁRACHI, CARICHÍ SIN REFERENCIAS, lon:-107.11388017, lat:27.58524473}}</t>
  </si>
  <si>
    <t>CHH250202538419</t>
  </si>
  <si>
    <t>REHABILITACION DE RED DE AGUA POTABLE DEL POZO A LA PILA DE ALMACENAMIENTO EN COLONIA SAN DIEGO, MUNICIPIO DE CASAS GRANDES, CHIH. - 25764</t>
  </si>
  <si>
    <t>25764</t>
  </si>
  <si>
    <t>San Diego</t>
  </si>
  <si>
    <t>Carretera libre pavimentada estatal CASAS GRANDES-JUAN MATA ORTIZ No. 4 - N.62 Ramal ExHacienda de San Diego 1 0 31857 SAN DIEGO, CASAS GRANDES Carretera libre numero 62, en el kilometro 1 tomar brecha por 1 km con destino al pozo</t>
  </si>
  <si>
    <t>{2538419/proyecto_INICIO}</t>
  </si>
  <si>
    <t>{ff1: {ciclo_recurso:2025, ramo:33, modalidad:I, prog_pres:4, tipo_recurso:FEDERALES (APORTACIONES, SUBSIDIOS Y CONVENIOS), prog_estatal_mun:FAIS municipal, monto:368489.18, modificado:368489.18}}</t>
  </si>
  <si>
    <t>{meta1: {unidad_medida:Metros lineales, meta:819.0, meta_modificada:819.0}}</t>
  </si>
  <si>
    <t>{geo1: {cve_municipio:13, localidad:28, direccion:Carretera libre pavimentada estatal CASAS GRANDES-JUAN MATA ORTIZ No. 4 - N.62 Ramal ExHacienda de San Diego 1 0 31857 SAN DIEGO, CASAS GRANDES Carretera libre numero 62, en el kilometro 1 tomar brecha por 1 km con destino al pozo, lon:-108.01352083, lat:30.24740779}}</t>
  </si>
  <si>
    <t>CHH250202526906</t>
  </si>
  <si>
    <t>AMPLIACION DE RED DE AGUA POTABLE CALLE BENITO JUAREZ COLONI A CENTRO,MUNICIPIO DE CASAS GRANDES. - 38744</t>
  </si>
  <si>
    <t>38744</t>
  </si>
  <si>
    <t>Avenida Benito Juárez Colonia centro 31850 CASAS GRANDES, CASAS GRANDES ENTRE Y Avenida Revolucion EL pozo profundo se encuentra sobre la Av. Benito Juárez a la altura de la Gasolinera San Antonio Comercial SA. de CV</t>
  </si>
  <si>
    <t>{2526906/proyecto_INICIO}</t>
  </si>
  <si>
    <t>{ff1: {ciclo_recurso:2025, ramo:33, modalidad:I, prog_pres:4, tipo_recurso:FEDERALES (APORTACIONES, SUBSIDIOS Y CONVENIOS), prog_estatal_mun:FAIS municipal, monto:893674.0, modificado:893674.0}}</t>
  </si>
  <si>
    <t>{meta1: {unidad_medida:Metros lineales, meta:830.0, meta_modificada:830.0}}</t>
  </si>
  <si>
    <t>{geo1: {cve_municipio:13, localidad:1, direccion:Avenida Benito Juárez Colonia centro 31850 CASAS GRANDES, CASAS GRANDES ENTRE Y Avenida Revolucion EL pozo profundo se encuentra sobre la Av. Benito Juárez a la altura de la Gasolinera San Antonio Comercial SA. de CV , lon:-107.94369584, lat:30.37683173}}</t>
  </si>
  <si>
    <t>CHH250202526913</t>
  </si>
  <si>
    <t>PAVIMENTACIÓN CON CONCRETO HIDRAULICO EN CALLE SIERRA TARAHUMARA, ENTRE CALLE RAMON CORDOVA Y CALLE HERMANOS FLORES MAGÓN, COLONIA REVOLUCIÓN. - 20520</t>
  </si>
  <si>
    <t>20520</t>
  </si>
  <si>
    <t>Calle SIERRA TARAHUMARA Colonia REVOLUCION 31135 CHIHUAHUA, CHIHUAHUA ENTRE Calle RAMON CORDOVA Y Calle HERMANOS FLORES MAGON LA CONSTRUCCION DE LA PAVIMENTACION SE LLEVARA ACABO EN LA CALLE SIERRA TARAHUMARA EN EL TRAMO ENTRE LAS</t>
  </si>
  <si>
    <t>{2526913/proyecto_INICIO}</t>
  </si>
  <si>
    <t>{ff1: {ciclo_recurso:2025, ramo:33, modalidad:I, prog_pres:4, tipo_recurso:FEDERALES (APORTACIONES, SUBSIDIOS Y CONVENIOS), prog_estatal_mun:FAIS municipal, monto:1569099.75, modificado:1569099.75}}</t>
  </si>
  <si>
    <t>{meta1: {unidad_medida:Metros cúbicos, meta:145.0, meta_modificada:145.0}}</t>
  </si>
  <si>
    <t>{geo1: {cve_municipio:19, localidad:1, direccion:Calle SIERRA TARAHUMARA Colonia REVOLUCION 31135 CHIHUAHUA, CHIHUAHUA ENTRE Calle RAMON CORDOVA Y Calle HERMANOS FLORES MAGON LA CONSTRUCCION DE LA PAVIMENTACION SE LLEVARA ACABO EN LA CALLE SIERRA TARAHUMARA EN EL TRAMO ENTRE LAS, lon:-106.11716146, lat:28.70368933}}</t>
  </si>
  <si>
    <t>CHH250202526914</t>
  </si>
  <si>
    <t>PAVIMENTACIÓN CON CONCRETO HIDRÁULICO EN CALLE CIUDAD CUAUHTÉMOC, ENTRE CALLE HERMANOS FLORES MAGÓN Y BELISARIO DOMÍNGUEZ, COLONIA REVOLUCIÓN. - 20273</t>
  </si>
  <si>
    <t>20273</t>
  </si>
  <si>
    <t>Calle Ciudad Cuauhtémoc Colonia Revolución 31135 CHIHUAHUA, CHIHUAHUA ENTRE Calle Hermanos Flores Magon Y Calle Belizario Dominquez la contrucción de la pavimentación se llevara acabo en la calle Ciudad Cuauhtémoc en el tramo de l</t>
  </si>
  <si>
    <t>{2526914/proyecto_INICIO}</t>
  </si>
  <si>
    <t>{ff1: {ciclo_recurso:2025, ramo:33, modalidad:I, prog_pres:4, tipo_recurso:FEDERALES (APORTACIONES, SUBSIDIOS Y CONVENIOS), prog_estatal_mun:FAIS municipal, monto:1233210.35, modificado:1233210.35}}</t>
  </si>
  <si>
    <t>{meta1: {unidad_medida:Metros cúbicos, meta:100.0, meta_modificada:100.0}}</t>
  </si>
  <si>
    <t>{geo1: {cve_municipio:19, localidad:1, direccion:Calle Ciudad Cuauhtémoc Colonia Revolución 31135 CHIHUAHUA, CHIHUAHUA ENTRE Calle Hermanos Flores Magon Y Calle Belizario Dominquez la contrucción de la pavimentación se llevara acabo en la calle Ciudad Cuauhtémoc en el tramo de l, lon:-106.11456458, lat:28.70108261}}</t>
  </si>
  <si>
    <t>CHH250202526915</t>
  </si>
  <si>
    <t>PAVIMENTACIÓN CON CONCRETO HIDRÁULICO EN CALLE TIERRA Y LIBERTAD, ENTRE CALLE MARÍA ELENA HERNÁNDEZ Y CALLE CIUDAD PARRAL, COLONIA REVOLUCIÓN. - 20180</t>
  </si>
  <si>
    <t>20180</t>
  </si>
  <si>
    <t>Calle tierra y libertad Colonia revolución 31135 CHIHUAHUA, CHIHUAHUA ENTRE Calle ciudad parral Y Calle maria elena hernandez la pavimentación se llevara acabo en la calle Tierra y Libertad en el tramo de las calles Maria Elena He</t>
  </si>
  <si>
    <t>{2526915/proyecto_INICIO}</t>
  </si>
  <si>
    <t>{ff1: {ciclo_recurso:2025, ramo:33, modalidad:I, prog_pres:4, tipo_recurso:FEDERALES (APORTACIONES, SUBSIDIOS Y CONVENIOS), prog_estatal_mun:FAIS municipal, monto:7000000.0, modificado:7000000.0}}</t>
  </si>
  <si>
    <t>{meta1: {unidad_medida:Metros cúbicos, meta:589.0, meta_modificada:589.0}}</t>
  </si>
  <si>
    <t>{geo1: {cve_municipio:19, localidad:1, direccion:Calle tierra y libertad Colonia revolución 31135 CHIHUAHUA, CHIHUAHUA ENTRE Calle ciudad parral Y Calle maria elena hernandez la pavimentación se llevara acabo en la calle Tierra y Libertad en el tramo de las calles Maria Elena He, lon:-106.11035674, lat:28.69934669}}</t>
  </si>
  <si>
    <t>CHH250202526916</t>
  </si>
  <si>
    <t>CONSTRUCCIÓN DE DREN PLUVIAL, UBICADO EN CALLE DOBLADO, ENTRE CALLE TETRAGESIMA QUINTA Y 49a, COL POPULAR - 20064</t>
  </si>
  <si>
    <t>20064</t>
  </si>
  <si>
    <t>Calle DOBLADO Colonia POPULAR 31350 CHIHUAHUA, CHIHUAHUA ENTRE Calle TETRAGESIMA QUINTA Y Calle 49A EL REN PLUVIAL SE LLEVARA ACABO DENTRO DE UN TERRENO UBICADO POR LA CALLE DOBLADO</t>
  </si>
  <si>
    <t>{2526916/proyecto_INICIO}</t>
  </si>
  <si>
    <t>{ff1: {ciclo_recurso:2025, ramo:33, modalidad:I, prog_pres:4, tipo_recurso:FEDERALES (APORTACIONES, SUBSIDIOS Y CONVENIOS), prog_estatal_mun:FAIS municipal, monto:1000000.0, modificado:1000000.0}}</t>
  </si>
  <si>
    <t>{meta1: {unidad_medida:Metros cúbicos, meta:84.0, meta_modificada:84.0}}</t>
  </si>
  <si>
    <t>{geo1: {cve_municipio:19, localidad:1, direccion:Calle DOBLADO Colonia POPULAR 31350 CHIHUAHUA, CHIHUAHUA ENTRE Calle TETRAGESIMA QUINTA Y Calle 49A EL REN PLUVIAL SE LLEVARA ACABO DENTRO DE UN TERRENO UBICADO POR LA CALLE DOBLADO, lon:-106.06368534, lat:28.65163671}}</t>
  </si>
  <si>
    <t>CHH250202526917</t>
  </si>
  <si>
    <t>PAVIMENTACIÓN CON CONCRETO HIDRAULICO EN CALLE RIO CONCHOS, ENTRE CALLE RAMON CORDOVA Y CALLE HERMANOS FLORES MAGÓN, COLONIA REVOLUCIÓN. - 20551</t>
  </si>
  <si>
    <t>20551</t>
  </si>
  <si>
    <t>Calle RIO CONCHOS Colonia REVOLUCION 31135 CHIHUAHUA, CHIHUAHUA ENTRE Calle RAMON CORDOVA Y Calle HERMANOS FLORES MAGON LA CONSTRUCCION DE LA PAVIMENTACION SE LLEVARA ACABO EN LA CALLE RIO CONCHOS EN EL TRAMO COMPRENDIDO ENTRE LA</t>
  </si>
  <si>
    <t>{2526917/proyecto_INICIO}</t>
  </si>
  <si>
    <t>{ff1: {ciclo_recurso:2025, ramo:33, modalidad:I, prog_pres:4, tipo_recurso:FEDERALES (APORTACIONES, SUBSIDIOS Y CONVENIOS), prog_estatal_mun:FAIS municipal, monto:1636511.36, modificado:1636511.36}}</t>
  </si>
  <si>
    <t>{meta1: {unidad_medida:Metros cúbicos, meta:146.0, meta_modificada:146.0}}</t>
  </si>
  <si>
    <t>{geo1: {cve_municipio:19, localidad:1, direccion:Calle RIO CONCHOS Colonia REVOLUCION 31135 CHIHUAHUA, CHIHUAHUA ENTRE Calle RAMON CORDOVA Y Calle HERMANOS FLORES MAGON LA CONSTRUCCION DE LA PAVIMENTACION SE LLEVARA ACABO EN LA CALLE RIO CONCHOS EN EL TRAMO COMPRENDIDO ENTRE LA , lon:-106.11738626, lat:28.70411279}}</t>
  </si>
  <si>
    <t>CHH250202538423</t>
  </si>
  <si>
    <t>REHABILITACION DEL SISTEMA DE ALCANTARILLADO EN CALLE RAMON COTA Y CALLE SANTOS EN CHINIPAS - 29071</t>
  </si>
  <si>
    <t>29071</t>
  </si>
  <si>
    <t>Calle RAMON COTA Colonia CHINIPAS 33360 CHÍNIPAS DE ALMADA, CHÍNIPAS ENTRE Corredor PARQUE LAS CASITAS Y Calle SANTOS Calle DEPORTIVA ESTA ENTRE CAMINO AL PARQUE Y CALLE SANTOS PASANDO LA DEPORTIVA</t>
  </si>
  <si>
    <t>EMMA ARZOLA CHAVEZ</t>
  </si>
  <si>
    <t>MUNICIPIO DE CHINIPAS</t>
  </si>
  <si>
    <t>{2538423/proyecto_INICIO}</t>
  </si>
  <si>
    <t>{obs1: {observación:recaudado = modificado, comprometido, devengado, ejercido y pagado = verificar con ejercicio del gasto, trimestre:2.0, usuario:lilianamanzurba, fecha:2025-07-16}, obs2: {observación:recaudado = modificado, comprometido, devengado, ejercido y pagado = verificar con ejercicio del gasto, trimestre:2.0, usuario:lilianamanzurba, fecha:2025-07-16}, obs3: {observación:recaudado = modificado, comprometido, devengado, ejercido y pagado = verificar con ejercicio del gasto, trimestre:2.0, usuario:lilianamanzurba, fecha:2025-07-16}, obs4: {observación:recaudado = modificado, comprometido, devengado, ejercido y pagado = verificar con ejercicio del gasto, trimestre:2.0, usuario:lilianamanzurba, fecha:2025-07-16}}</t>
  </si>
  <si>
    <t>{ff1: {ciclo_recurso:2025, ramo:33, modalidad:I, prog_pres:4, tipo_recurso:FEDERALES (APORTACIONES, SUBSIDIOS Y CONVENIOS), prog_estatal_mun:FAIS municipal, monto:331537.84, modificado:331537.84}}</t>
  </si>
  <si>
    <t>{meta1: {unidad_medida:Metros lineales, meta:190.0, meta_modificada:190.0}}</t>
  </si>
  <si>
    <t>{geo1: {cve_municipio:20, localidad:1, direccion:Calle RAMON COTA Colonia CHINIPAS 33360 CHÍNIPAS DE ALMADA, CHÍNIPAS ENTRE Corredor PARQUE LAS CASITAS Y Calle SANTOS Calle DEPORTIVA ESTA ENTRE CAMINO AL PARQUE Y CALLE SANTOS PASANDO LA DEPORTIVA, lon:-108.5360992, lat:27.39960109}}</t>
  </si>
  <si>
    <t>{ctto1: {tipo_obra:Obra, numero_contrato:29071, contratista:EMMA ARZOLA CHAVEZ, convocante:MUNICIPIO DE CHINIPAS, monto:331537.84, importe_modificado:331537.84}}</t>
  </si>
  <si>
    <t>CHH250202538424</t>
  </si>
  <si>
    <t>ENCEMENTADO CON CONCRETO HIDRAULICO EN BARRIO LAS CASITAS, ESCUELA - 29178</t>
  </si>
  <si>
    <t>29178</t>
  </si>
  <si>
    <t>Calle SIN NOMBRE SN SN Colonia PERIFERICO LAS CASITAS 33360 CHÍNIPAS DE ALMADA, CHÍNIPAS ENTRE Calle PERIFERICO LAS CASITAS Y Calle PERIFERICO Callejón LAS CASITAS FRENTE A ESCUELA PRIMARIA FRANCISCO R. ALMADA CHINIPAS CHIHUAHUA</t>
  </si>
  <si>
    <t>{2538424/proyecto_INICIO}</t>
  </si>
  <si>
    <t>{obs1: {observación:recaudado = modificado, verificar comprometido, devengado, ejercido y pagado con ejercicio del gasto, trimestre:2.0, usuario:lilianamanzurba, fecha:2025-07-16}, obs2: {observación:recaudado = modificado, verificar comprometido, devengado, ejercido y pagado con ejercicio del gasto, trimestre:2.0, usuario:lilianamanzurba, fecha:2025-07-16}, obs3: {observación:recaudado = modificado, verificar comprometido, devengado, ejercido y pagado con ejercicio del gasto, trimestre:2.0, usuario:lilianamanzurba, fecha:2025-07-16}, obs4: {observación:recaudado = modificado, verificar comprometido, devengado, ejercido y pagado con ejercicio del gasto, trimestre:2.0, usuario:lilianamanzurba, fecha:2025-07-16}}</t>
  </si>
  <si>
    <t>{ff1: {ciclo_recurso:2025, ramo:33, modalidad:I, prog_pres:4, tipo_recurso:FEDERALES (APORTACIONES, SUBSIDIOS Y CONVENIOS), prog_estatal_mun:FAIS municipal, monto:1242071.57, modificado:1242071.57}}</t>
  </si>
  <si>
    <t>{meta1: {unidad_medida:Metros Cuadrados, meta:583.53, meta_modificada:583.53}}</t>
  </si>
  <si>
    <t>{geo1: {cve_municipio:20, localidad:1, direccion:Calle SIN NOMBRE SN SN Colonia PERIFERICO LAS CASITAS 33360 CHÍNIPAS DE ALMADA, CHÍNIPAS ENTRE Calle PERIFERICO LAS CASITAS Y Calle PERIFERICO Callejón LAS CASITAS FRENTE A ESCUELA PRIMARIA FRANCISCO R. ALMADA CHINIPAS CHIHUAHUA , lon:-108.52832916, lat:27.40010569}}</t>
  </si>
  <si>
    <t>CHH250202526918</t>
  </si>
  <si>
    <t>Construcción de pavimento con concreto hidraulico de 15 cms de espesor en la calle periferico en la cabecera municipal del municipio de Chínipas, Chih. - 39044</t>
  </si>
  <si>
    <t>39044</t>
  </si>
  <si>
    <t>Calle sin nombre Colonia Las Casitas 33360 CHÍNIPAS DE ALMADA, CHÍNIPAS La calle comenzara a espalda de la escuela primaria Francisco R. Almada, dando salida a los habitantes directamente al barrio la loma, formando un periférico</t>
  </si>
  <si>
    <t>{2526918/proyecto_INICIO}</t>
  </si>
  <si>
    <t>{ff1: {ciclo_recurso:2025, ramo:33, modalidad:I, prog_pres:4, tipo_recurso:FEDERALES (APORTACIONES, SUBSIDIOS Y CONVENIOS), prog_estatal_mun:FAIS municipal, monto:3487297.99, modificado:3487297.99}}</t>
  </si>
  <si>
    <t>{meta1: {unidad_medida:Metros Cuadrados, meta:1657.89, meta_modificada:1657.89}}</t>
  </si>
  <si>
    <t>{geo1: {cve_municipio:20, localidad:1, direccion:Calle sin nombre Colonia Las Casitas 33360 CHÍNIPAS DE ALMADA, CHÍNIPAS La calle comenzara a espalda de la escuela primaria Francisco R. Almada, dando salida a los habitantes directamente al barrio la loma, formando un periférico , lon:-108.52785173, lat:27.39971701}}</t>
  </si>
  <si>
    <t>{ctto1: {tipo_obra:Obra, numero_contrato:39044, contratista:EMMA ARZOLA CHAVEZ, convocante:MUNICIPIO DE CHINIPAS, monto:3487297.99, importe_modificado:3487297.99}}</t>
  </si>
  <si>
    <t>CHH250202526919</t>
  </si>
  <si>
    <t>Construcción de Dispensario Médico en Meza de Zamorano - 29745</t>
  </si>
  <si>
    <t>29745</t>
  </si>
  <si>
    <t>Mesa de Zamorano</t>
  </si>
  <si>
    <t>Calle Sin nombre S/N Barrio Mesa de Zamorano 33360 MESA DE ZAMORANO, CHÍNIPAS ENTRE Calle Sin nombre Y Calle Sin nombre Calle Sin nombre El terreno donde se construirá esta enfrente de la escuela primaria El progreso 2373, en la p</t>
  </si>
  <si>
    <t>CONSTRUCCIONES Y PROYECTOS LA LAJA, S.A. DE C.V.</t>
  </si>
  <si>
    <t>{2526919/proyecto_INICIO}</t>
  </si>
  <si>
    <t>{ff1: {ciclo_recurso:2025, ramo:33, modalidad:I, prog_pres:4, tipo_recurso:FEDERALES (APORTACIONES, SUBSIDIOS Y CONVENIOS), prog_estatal_mun:FAIS municipal, monto:1497245.2, modificado:1497245.2}}</t>
  </si>
  <si>
    <t>{meta1: {unidad_medida:Metros Cuadrados, meta:72.0, meta_modificada:72.0}}</t>
  </si>
  <si>
    <t>{geo1: {cve_municipio:20, localidad:76, direccion:Calle Sin nombre S/N Barrio Mesa de Zamorano 33360 MESA DE ZAMORANO, CHÍNIPAS ENTRE Calle Sin nombre Y Calle Sin nombre Calle Sin nombre El terreno donde se construirá esta enfrente de la escuela primaria El progreso 2373, en la p, lon:-108.50418084, lat:27.24513468}}</t>
  </si>
  <si>
    <t>{ctto1: {tipo_obra:Obra, numero_contrato:29745, contratista:CONSTRUCCIONES Y PROYECTOS LA LAJA, S.A. DE C.V., convocante:MUNICIPIO DE CHINIPAS, monto:1497245.2, importe_modificado:1497245.2}}</t>
  </si>
  <si>
    <t>CHH250202526920</t>
  </si>
  <si>
    <t>TRABAJOS DE BARRENACION PARA LA CONTRUCCION DEL CAMINO DE GUADALUPE VICTORIA- SANTA ANA ( 3 ETAPA) - 36413</t>
  </si>
  <si>
    <t>36413</t>
  </si>
  <si>
    <t>Mochagari</t>
  </si>
  <si>
    <t>Camino / Terracería CAMINO TERRACERIA - SANTA ANA 17 600 33360 MOCHAGARI, CHÍNIPAS REAPERTURA DE CAMINO DE TERRACERIA DE GUADALUPE VICTORIA A SANTA ANA. TERCERA ETAPA, CON TRABAJOS PENDIENTES DE BARRENACION.</t>
  </si>
  <si>
    <t>CONSTRUCCIONES Y PRODUCTOS AISLANTES, S.A. DE  C.V.</t>
  </si>
  <si>
    <t>{2526920/proyecto_INICIO}</t>
  </si>
  <si>
    <t>{ff1: {ciclo_recurso:2025, ramo:33, modalidad:I, prog_pres:4, tipo_recurso:FEDERALES (APORTACIONES, SUBSIDIOS Y CONVENIOS), prog_estatal_mun:FAIS municipal, monto:890654.62, modificado:890654.62}}</t>
  </si>
  <si>
    <t>{meta1: {unidad_medida:Kilómetro, meta:9.0, meta_modificada:9.0}}</t>
  </si>
  <si>
    <t>{geo1: {cve_municipio:20, localidad:79, direccion:Camino / Terracería CAMINO TERRACERIA - SANTA ANA 17 600 33360 MOCHAGARI, CHÍNIPAS REAPERTURA DE CAMINO DE TERRACERIA DE GUADALUPE VICTORIA A SANTA ANA. TERCERA ETAPA, CON TRABAJOS PENDIENTES DE BARRENACION., lon:-108.50249136, lat:27.57414506}}</t>
  </si>
  <si>
    <t>{ctto1: {tipo_obra:Adquisiciones, numero_contrato:36413, contratista:CONSTRUCCIONES Y PRODUCTOS AISLANTES, S.A. DE  C.V., convocante:MUNICIPIO DE CHINIPAS, monto:1166667.1, importe_modificado:1166667.1}}</t>
  </si>
  <si>
    <t>{meta1: {unidad_medida:Kilómetro, avance:0.0}}</t>
  </si>
  <si>
    <t>CHH250202526921</t>
  </si>
  <si>
    <t>REHABILITACIÓN DE ALUMBRADO PUBLICO EN LA LOCALIDAD DE CHINIPAS DE ALMADA, II ETAPA - 49406</t>
  </si>
  <si>
    <t>49406</t>
  </si>
  <si>
    <t>CHÍNIPAS DE ALMADA, CHÍNIPAS EN TODA LA LOCALIDAD DE CHINIPAS DE ALMADA</t>
  </si>
  <si>
    <t>{2526921/proyecto_INICIO}</t>
  </si>
  <si>
    <t>{ff1: {ciclo_recurso:2025, ramo:33, modalidad:I, prog_pres:4, tipo_recurso:FEDERALES (APORTACIONES, SUBSIDIOS Y CONVENIOS), prog_estatal_mun:FAIS municipal, monto:1166667.1, modificado:1166667.1}}</t>
  </si>
  <si>
    <t>{meta1: {unidad_medida:Piezas, meta:250.0, meta_modificada:250.0}}</t>
  </si>
  <si>
    <t>{geo1: {cve_municipio:20, localidad:1, direccion: CHÍNIPAS DE ALMADA, CHÍNIPAS EN TODA LA LOCALIDAD DE CHINIPAS DE ALMADA, lon:-108.53389042, lat:27.39214688}}</t>
  </si>
  <si>
    <t>CHH250202543372</t>
  </si>
  <si>
    <t>ELECTRIFICACIÓN EN COLONIA BICENTENARIO ETAPAS IV Y V - 44446</t>
  </si>
  <si>
    <t>44446</t>
  </si>
  <si>
    <t>Huerta Leos Mayagoitia (Huerta Alejandra)</t>
  </si>
  <si>
    <t>Calle PLAN DE IGUALA Colonia BICENTENARIO 31579 HUERTA LEOS MAYAGOITIA (HUERTA ALEJANDRA), CUAUHTÉMOC ENTRE Calle CENTENARIO Y Calle MELCHOR GUASPE Callejón ÁNGEL DE LA INDEPENDENCIA LA OBRA SE ENCUENTRA A 980 METROS HACIA EL SUR</t>
  </si>
  <si>
    <t>{2543372/proyecto_INICIO}</t>
  </si>
  <si>
    <t>{ff1: {ciclo_recurso:2025, ramo:33, modalidad:I, prog_pres:4, tipo_recurso:FEDERALES (APORTACIONES, SUBSIDIOS Y CONVENIOS), prog_estatal_mun:FAIS municipal, monto:5007446.99, modificado:5007446.99}}</t>
  </si>
  <si>
    <t>{geo1: {cve_municipio:17, localidad:425, direccion:Calle PLAN DE IGUALA Colonia BICENTENARIO 31579 HUERTA LEOS MAYAGOITIA (HUERTA ALEJANDRA), CUAUHTÉMOC ENTRE Calle CENTENARIO Y Calle MELCHOR GUASPE Callejón ÁNGEL DE LA INDEPENDENCIA LA OBRA SE ENCUENTRA A 980 METROS HACIA EL SUR , lon:-106.81264207, lat:28.4166474}}</t>
  </si>
  <si>
    <t>CHH250202538420</t>
  </si>
  <si>
    <t>ALCANTARILLADO Y AGUA POTABLE EN COLONIA BICENTENARIO ETAPA IV EN CIUDAD CUAUHTÉMOC, CHIH - 44804</t>
  </si>
  <si>
    <t>44804</t>
  </si>
  <si>
    <t>Calle PLAN DE IGUALA Colonia BICENTENARIO 31579 HUERTA LEOS MAYAGOITIA (HUERTA ALEJANDRA), CUAUHTÉMOC ENTRE Calle CENTENARIO Y Calle MELCHOR GUASPE Calle ÁNGEL DE LA INDEPENDENCIA LA OBRA SE ENCUENTRA A 980 METROS AL SUR DE LA COL</t>
  </si>
  <si>
    <t>{2538420/proyecto_INICIO}</t>
  </si>
  <si>
    <t>{ff1: {ciclo_recurso:2025, ramo:33, modalidad:I, prog_pres:4, tipo_recurso:FEDERALES (APORTACIONES, SUBSIDIOS Y CONVENIOS), prog_estatal_mun:FAIS municipal, monto:5584562.24, modificado:5584562.24}}</t>
  </si>
  <si>
    <t>{meta1: {unidad_medida:Metros lineales, meta:1662.0, meta_modificada:1662.0}}</t>
  </si>
  <si>
    <t>{geo1: {cve_municipio:17, localidad:425, direccion:Calle PLAN DE IGUALA Colonia BICENTENARIO 31579 HUERTA LEOS MAYAGOITIA (HUERTA ALEJANDRA), CUAUHTÉMOC ENTRE Calle CENTENARIO Y Calle MELCHOR GUASPE Calle ÁNGEL DE LA INDEPENDENCIA LA OBRA SE ENCUENTRA A 980 METROS AL SUR DE LA COL, lon:-106.81263076, lat:28.41664209}}</t>
  </si>
  <si>
    <t>CHH250202526912</t>
  </si>
  <si>
    <t>ALCANTARILLADO SANITARIO, COLECTOR AUXILIAR EN COLONIA BENITO JUÁREZ EN CD. CUAUHTEMOC, CHIH. - 41087</t>
  </si>
  <si>
    <t>41087</t>
  </si>
  <si>
    <t>Calle PONCIANO ARRIAGA Colonia BENITO JUÁREZ 31540 CUAUHTÉMOC, CUAUHTÉMOC ENTRE Calle GUELATAO Y Calle 21 DE MARZO Calzada CUAUHTÉMOC LA OBRA COMIENZA EL LA CALZADA CUAUHTEMOC, SIGUE POR LA GUELATAO, LUEGO POR LA PONCIANO ARRIAGA</t>
  </si>
  <si>
    <t>{2526912/proyecto_INICIO}</t>
  </si>
  <si>
    <t>{ff1: {ciclo_recurso:2025, ramo:33, modalidad:I, prog_pres:4, tipo_recurso:FEDERALES (APORTACIONES, SUBSIDIOS Y CONVENIOS), prog_estatal_mun:FAIS municipal, monto:7592999.59, modificado:7592999.59}}</t>
  </si>
  <si>
    <t>{meta1: {unidad_medida:Metros lineales, meta:980.0, meta_modificada:980.0}}</t>
  </si>
  <si>
    <t>{geo1: {cve_municipio:17, localidad:1, direccion:Calle PONCIANO ARRIAGA Colonia BENITO JUÁREZ 31540 CUAUHTÉMOC, CUAUHTÉMOC ENTRE Calle GUELATAO Y Calle 21 DE MARZO Calzada CUAUHTÉMOC LA OBRA COMIENZA EL LA CALZADA CUAUHTEMOC, SIGUE POR LA GUELATAO, LUEGO POR LA PONCIANO ARRIAGA , lon:-106.84772855, lat:28.42393362}}</t>
  </si>
  <si>
    <t>CHH250202538422</t>
  </si>
  <si>
    <t>REHABILITACION DE CAMINO CASA BLANCA-CHOPEQUE DEL KM 9+500 AL 10+100 - 28695</t>
  </si>
  <si>
    <t>28695</t>
  </si>
  <si>
    <t>Carbajal de Abajo</t>
  </si>
  <si>
    <t>Carretera libre pavimentada estatal CARRETERA CUAUHTEMOC CARICHI - CHOPEQUE 9 500 33251 CARBAJAL DE ABAJO, CUSIHUIRIACHI EL TRAMO INICIA A 2 KM DEL ENTRONQUE A CARBAJAL DE ABAJO TERMINANDO 600 METROS ADELANTE</t>
  </si>
  <si>
    <t>{2538422/proyecto_INICIO}</t>
  </si>
  <si>
    <t>{ff1: {ciclo_recurso:2025, ramo:33, modalidad:I, prog_pres:4, tipo_recurso:FEDERALES (APORTACIONES, SUBSIDIOS Y CONVENIOS), prog_estatal_mun:FAIS municipal, monto:1089805.43, modificado:1089805.43}}</t>
  </si>
  <si>
    <t>{meta1: {unidad_medida:Metros Cuadrados, meta:4200.0, meta_modificada:4200.0}}</t>
  </si>
  <si>
    <t>{geo1: {cve_municipio:18, localidad:15, direccion:Carretera libre pavimentada estatal CARRETERA CUAUHTEMOC CARICHI - CHOPEQUE 9 500 33251 CARBAJAL DE ABAJO, CUSIHUIRIACHI EL TRAMO INICIA A 2 KM DEL ENTRONQUE A CARBAJAL DE ABAJO TERMINANDO 600 METROS ADELANTE , lon:-107.041281, lat:28.28666893}}</t>
  </si>
  <si>
    <t>CHH250202526922</t>
  </si>
  <si>
    <t>MUNICIPAL/ ESTATAL</t>
  </si>
  <si>
    <t>FAIS municipal/Programa Municipal/Programa Estatal</t>
  </si>
  <si>
    <t>REHABILITACIÓN DEL COLECTOR FONAPO EN TRAMO CON ORIGEN 0+0.00 EN LA CAJA DE ABSORCION DEL PARQUE EN AVE. RIO FLORIDO HASTA LA AVE. FERNANDO REYES BAEZA EN KILOMETRAJE 1+415.90, EN LA LOCALIDAD DE DELICIAS, MUNICIPIO DEL MISMO NOMBRE, EN EL ESTADO DE CHIHUAHUA. - 6221</t>
  </si>
  <si>
    <t>6221</t>
  </si>
  <si>
    <t>Ninguno 0+0.00 CAJA ABSORCION DEL PARQUE Fraccionamiento FONAPO 33000 DELICIAS, DELICIAS ENTRE Avenida RIO FLORIDO Y Avenida FERNANDO REYES BAEZA EN KM 1+415.90 SE TRATA DE LA SEGUNDA ETAPA YA QUE DICHA OBRA SE INICIO CON UNA PRI</t>
  </si>
  <si>
    <t>{2526922/proyecto_INICIO}</t>
  </si>
  <si>
    <t>{ff1: {ciclo_recurso:2025, ramo:33, modalidad:I, prog_pres:4, tipo_recurso:FEDERALES (APORTACIONES, SUBSIDIOS Y CONVENIOS), prog_estatal_mun:FAIS municipal, monto:3000000.0, modificado:3000000.0}, ff2: {ciclo_recurso:2025, tipo_recurso:PRIVADA, monto:1.0885177E7, modificado:1.0885177E7}, ff3: {ciclo_recurso:2025, tipo_recurso:MUNICIPAL, prog_estatal_mun:Programa Municipal, monto:5000000.0, modificado:5000000.0}, ff4: {ciclo_recurso:2025, tipo_recurso:ESTATAL, prog_estatal_mun:Programa Estatal, monto:8327767.0, modificado:8327767.0}}</t>
  </si>
  <si>
    <t>{meta1: {unidad_medida:Metros lineales, meta:1416.0, meta_modificada:1416.0}}</t>
  </si>
  <si>
    <t>{geo1: {cve_municipio:21, localidad:1, direccion:Ninguno 0+0.00 CAJA ABSORCION DEL PARQUE Fraccionamiento FONAPO 33000 DELICIAS, DELICIAS ENTRE Avenida RIO FLORIDO Y Avenida FERNANDO REYES BAEZA EN KM 1+415.90 SE TRATA DE LA SEGUNDA ETAPA YA QUE DICHA OBRA SE INICIO CON UNA PRI, lon:-105.45345661, lat:28.18124596}}</t>
  </si>
  <si>
    <t>CHH250202538457</t>
  </si>
  <si>
    <t>EQUIPAMIENTO POZO EL ALAMO - 39123</t>
  </si>
  <si>
    <t>39123</t>
  </si>
  <si>
    <t>Carlos A. Madrazo (Ejido el Álamo)</t>
  </si>
  <si>
    <t>Camino / Terracería ENTRADA AL ALAMO - EQUIPAMIENTO POZO SOLAR LAS MORAS 1 1000 33553 CARLOS A. MADRAZO (EJIDO EL ÁLAMO), EL TULE SE ENCUENTRA DENTRO DE UN PREDIO</t>
  </si>
  <si>
    <t>PMT-FISM25-03</t>
  </si>
  <si>
    <t>JORGE MEDINA MONTES</t>
  </si>
  <si>
    <t>{2538457/proyecto_PROCESO, 2538457/proyecto_FIN, 2538457/proyecto_INICIO}</t>
  </si>
  <si>
    <t>{ff1: {ciclo_recurso:2025, ramo:33, modalidad:I, prog_pres:4, tipo_recurso:FEDERALES (APORTACIONES, SUBSIDIOS Y CONVENIOS), prog_estatal_mun:FAIS municipal, monto:242987.52, modificado:242987.52}}</t>
  </si>
  <si>
    <t>{geo1: {cve_municipio:64, localidad:4, direccion:Camino / Terracería ENTRADA AL ALAMO - EQUIPAMIENTO POZO SOLAR LAS MORAS 1 1000 33553 CARLOS A. MADRAZO (EJIDO EL ÁLAMO), EL TULE SE ENCUENTRA DENTRO DE UN PREDIO, lon:-106.24424978, lat:27.12871692}}</t>
  </si>
  <si>
    <t>{ctto1: {tipo_obra:Obra, numero_contrato:PMT-FISM25-03, contratista:JORGE MEDINA MONTES, convocante:MUNICIPIO EL TULE, monto:242987.52, importe_modificado:242987.52}}</t>
  </si>
  <si>
    <t>CHH250202526992</t>
  </si>
  <si>
    <t>EQUIPAMIENTO POZO BARRIO JERUSALEN - 29177</t>
  </si>
  <si>
    <t>29177</t>
  </si>
  <si>
    <t>Carretera libre pavimentada municipal PLAZA PRINCIPAL EL TULE - BARRIO JERUSALEN 1 1000 33550 EL TULE, EL TULE LADO IZQUIERDO PASANDO EL ARROYO DENTRO DE UN PREDIO.</t>
  </si>
  <si>
    <t>PMT-FISM25-02</t>
  </si>
  <si>
    <t>{2526992/proyecto_FIN, 2526992/proyecto_PROCESO, 2526992/proyecto_INICIO}</t>
  </si>
  <si>
    <t>{ff1: {ciclo_recurso:2025, ramo:33, modalidad:I, prog_pres:4, tipo_recurso:FEDERALES (APORTACIONES, SUBSIDIOS Y CONVENIOS), prog_estatal_mun:FAIS municipal, monto:404782.0, modificado:404782.0}}</t>
  </si>
  <si>
    <t>{meta1: {unidad_medida:Piezas, meta:404782.0, meta_modificada:1.0}}</t>
  </si>
  <si>
    <t>{geo1: {cve_municipio:64, localidad:1, direccion:Carretera libre pavimentada municipal PLAZA PRINCIPAL EL TULE - BARRIO JERUSALEN 1 1000 33550 EL TULE, EL TULE LADO IZQUIERDO PASANDO EL ARROYO DENTRO DE UN PREDIO., lon:-106.25745786, lat:27.05505288}}</t>
  </si>
  <si>
    <t>{ctto1: {tipo_obra:Obra, numero_contrato:PMT-FISM25-02, contratista:JORGE MEDINA MONTES, convocante:MUNICIPIO EL TULE, monto:404782.0, importe_modificado:404782.0}}</t>
  </si>
  <si>
    <t>CHH250202526993</t>
  </si>
  <si>
    <t>EQUIPAMIENTO POZO PRESIDENCIA - 38129</t>
  </si>
  <si>
    <t>38129</t>
  </si>
  <si>
    <t>Carretera libre pavimentada municipal PRESIDENCIA MUNICIPAL - POZO PRESIDENCIA 0 15 33550 EL TULE, EL TULE SE ENCUENTRA DENTRO DEL PREDIO DE LA BODEGA PERTENENCIENTE A LA PRESIDENCIA</t>
  </si>
  <si>
    <t>PMT-FISM25-01</t>
  </si>
  <si>
    <t>{2526993/proyecto_PROCESO, 2526993/proyecto_FIN, 2526993/proyecto_INICIO}</t>
  </si>
  <si>
    <t>{ff1: {ciclo_recurso:2025, ramo:33, modalidad:I, prog_pres:4, tipo_recurso:FEDERALES (APORTACIONES, SUBSIDIOS Y CONVENIOS), prog_estatal_mun:FAIS municipal, monto:104086.8, modificado:104086.8}}</t>
  </si>
  <si>
    <t>{geo1: {cve_municipio:64, localidad:1, direccion:Carretera libre pavimentada municipal PRESIDENCIA MUNICIPAL - POZO PRESIDENCIA 0 15 33550 EL TULE, EL TULE SE ENCUENTRA DENTRO DEL PREDIO DE LA BODEGA PERTENENCIENTE A LA PRESIDENCIA , lon:-106.26672108, lat:27.05367701}}</t>
  </si>
  <si>
    <t>{ctto1: {tipo_obra:Obra, numero_contrato:PMT-FISM25-01, contratista:JORGE MEDINA MONTES, convocante:MUNICIPIO EL TULE, monto:104086.8, importe_modificado:104086.8}}</t>
  </si>
  <si>
    <t>CHH250202526923</t>
  </si>
  <si>
    <t>REHABILITACION DE BIBLIOTECA PUBLICA CABALLERO DE CROIX EN COLONIA LEBARON, MUNICIPIO DE GALEANA - 34983</t>
  </si>
  <si>
    <t>34983</t>
  </si>
  <si>
    <t>Calle MIGUEL HIDALGO 6368 Colonia CENTRO 31870 COLONIA LEBARÓN, GALEANA ENTRE Boulevard BENITO JUAREZ Y Calle DEPORTIVA A UN COSTADO DE LA PLAZA PRINCIPAL LEBARON</t>
  </si>
  <si>
    <t>{2526923/proyecto_INICIO, 2526923/proyecto_PROCESO, 2526923/proyecto_INICIO}</t>
  </si>
  <si>
    <t>{ff1: {ciclo_recurso:2025, ramo:33, modalidad:I, prog_pres:4, tipo_recurso:FEDERALES (APORTACIONES, SUBSIDIOS Y CONVENIOS), prog_estatal_mun:FAIS municipal, monto:248864.53, modificado:248864.53}}</t>
  </si>
  <si>
    <t>{geo1: {cve_municipio:23, localidad:5, direccion:Calle MIGUEL HIDALGO 6368 Colonia CENTRO 31870 COLONIA LEBARÓN, GALEANA ENTRE Boulevard BENITO JUAREZ Y Calle DEPORTIVA A UN COSTADO DE LA PLAZA PRINCIPAL LEBARON, lon:-107.56192482, lat:30.01040577}}</t>
  </si>
  <si>
    <t>{meta1: {unidad_medida:Piezas, avance:0.8}}</t>
  </si>
  <si>
    <t>CHH250202526924</t>
  </si>
  <si>
    <t>REHABILITACIÓN DE DRENAJE EN LA CALLE QUINTA, ENTRE LA CALLE SOCORRO RIVERA Y LA CALLE 4 DE OCTUBRE EN LA CABECERA MUNICIPAL - 50929</t>
  </si>
  <si>
    <t>50929</t>
  </si>
  <si>
    <t>Calle Quinta Colonia Centro 31900 VALENTÍN GÓMEZ FARÍAS, GÓMEZ FARÍAS ENTRE Calle Agricultura Y Calle Tercera Calle Socorro Rivera En el centro de la ciudad</t>
  </si>
  <si>
    <t>{2526924/proyecto_INICIO}</t>
  </si>
  <si>
    <t>{ff1: {ciclo_recurso:2025, ramo:33, modalidad:I, prog_pres:4, tipo_recurso:FEDERALES (APORTACIONES, SUBSIDIOS Y CONVENIOS), prog_estatal_mun:FAIS municipal, monto:290736.6, modificado:290736.6}}</t>
  </si>
  <si>
    <t>{meta1: {unidad_medida:Metros lineales, meta:100.0, meta_modificada:100.0}}</t>
  </si>
  <si>
    <t>{geo1: {cve_municipio:25, localidad:1, direccion:Calle Quinta Colonia Centro 31900 VALENTÍN GÓMEZ FARÍAS, GÓMEZ FARÍAS ENTRE Calle Agricultura Y Calle Tercera Calle Socorro Rivera En el centro de la ciudad, lon:-107.7372879, lat:29.35901365}}</t>
  </si>
  <si>
    <t>CHH250202538425</t>
  </si>
  <si>
    <t>CONSTRUCCION DE PAVIMENTO EN CALLE 20 DE NOVIEMBRE DE LA CABECERA MUNICIPAL DE GUADALUPE Y CALVO. - 34491</t>
  </si>
  <si>
    <t>34491</t>
  </si>
  <si>
    <t>Avenida 20 DE NOVIEMBRE Colonia SALIDA EL ZORRILLO 33470 GUADALUPE Y CALVO, GUADALUPE Y CALVO SE ENCUENTRA A 40 METROS DE TALLER MECANICO Y EN INTERMEDIO ESTA LOS ABARROTES ALONDRA</t>
  </si>
  <si>
    <t>{2538425/proyecto_INICIO}</t>
  </si>
  <si>
    <t>{ff1: {ciclo_recurso:2025, ramo:33, modalidad:I, prog_pres:4, tipo_recurso:FEDERALES (APORTACIONES, SUBSIDIOS Y CONVENIOS), prog_estatal_mun:FAIS municipal, monto:3228994.74, modificado:3228994.74}}</t>
  </si>
  <si>
    <t>{meta1: {unidad_medida:Metros Cuadrados, meta:1274.32, meta_modificada:1274.32}}</t>
  </si>
  <si>
    <t>{geo1: {cve_municipio:29, localidad:1, direccion:Avenida 20 DE NOVIEMBRE Colonia SALIDA EL ZORRILLO 33470 GUADALUPE Y CALVO, GUADALUPE Y CALVO SE ENCUENTRA A 40 METROS DE TALLER MECANICO Y EN INTERMEDIO ESTA LOS ABARROTES ALONDRA, lon:-106.96665544, lat:26.08802275}}</t>
  </si>
  <si>
    <t>CHH250202538428</t>
  </si>
  <si>
    <t>CONSTRUCCION DE PAVIMENTO EN LA CALLE SAN MARTIN DE PORRES DE LA CABECERA MUNICIPAL DE GUADALUPE Y CALVO - 34406</t>
  </si>
  <si>
    <t>34406</t>
  </si>
  <si>
    <t>Calle San Martin de Porres Colonia Santo Niño 33470 GUADALUPE Y CALVO, GUADALUPE Y CALVO ENTRE Avenida Guadalupe Y Calle Presa Caldillo la obra en mención inicia enfrente del establecimiento del Pollo Giro y termina en estética Un</t>
  </si>
  <si>
    <t>{2538428/proyecto_INICIO}</t>
  </si>
  <si>
    <t>{ff1: {ciclo_recurso:2025, ramo:33, modalidad:I, prog_pres:4, tipo_recurso:FEDERALES (APORTACIONES, SUBSIDIOS Y CONVENIOS), prog_estatal_mun:FAIS municipal, monto:1911081.59, modificado:1911081.59}}</t>
  </si>
  <si>
    <t>{meta1: {unidad_medida:Metros Cuadrados, meta:634.0, meta_modificada:634.0}}</t>
  </si>
  <si>
    <t>{geo1: {cve_municipio:29, localidad:1, direccion:Calle San Martin de Porres Colonia Santo Niño 33470 GUADALUPE Y CALVO, GUADALUPE Y CALVO ENTRE Avenida Guadalupe Y Calle Presa Caldillo la obra en mención inicia enfrente del establecimiento del Pollo Giro y termina en estética Un, lon:-106.95460499, lat:26.08533992}}</t>
  </si>
  <si>
    <t>CHH250202538429</t>
  </si>
  <si>
    <t>CONSTRUCCION DE PAVIMENTO EN LA CALZADA REFORMA Y JUAREZ DE LA CABECERA MUNICIPAL DE GUADALUPE Y CALVO - 34409</t>
  </si>
  <si>
    <t>34409</t>
  </si>
  <si>
    <t>Calzada Reforma Colonia La planta 33470 GUADALUPE Y CALVO, GUADALUPE Y CALVO ENTRE Avenida JUAREZ Y Calle Nicolas Bravo LA OBRA EN MENCION EN TIENDA DE AVON Y TERMINA EN ABARROTES LA CUMBRE</t>
  </si>
  <si>
    <t>{2538429/proyecto_INICIO}</t>
  </si>
  <si>
    <t>{ff1: {ciclo_recurso:2025, ramo:33, modalidad:I, prog_pres:4, tipo_recurso:FEDERALES (APORTACIONES, SUBSIDIOS Y CONVENIOS), prog_estatal_mun:FAIS municipal, monto:1020880.59, modificado:1020880.59}}</t>
  </si>
  <si>
    <t>{meta1: {unidad_medida:Metros Cuadrados, meta:330.48, meta_modificada:330.48}}</t>
  </si>
  <si>
    <t>{geo1: {cve_municipio:29, localidad:1, direccion:Calzada Reforma Colonia La planta 33470 GUADALUPE Y CALVO, GUADALUPE Y CALVO ENTRE Avenida JUAREZ Y Calle Nicolas Bravo LA OBRA EN MENCION EN TIENDA DE AVON Y TERMINA EN ABARROTES LA CUMBRE, lon:-106.96140668, lat:26.09079973}}</t>
  </si>
  <si>
    <t>CHH250202538430</t>
  </si>
  <si>
    <t>CONSTRUCCION DE PAVIMENTO EN LA AVENIDA REFORMA DE LA CABECERA MUNICIPAL DE GUADALUPE Y CALVO. - 34413</t>
  </si>
  <si>
    <t>34413</t>
  </si>
  <si>
    <t>Avenida Reforma Colonia Centro 33470 GUADALUPE Y CALVO, GUADALUPE Y CALVO ENTRE Calle Juárez Y Calle Melchor Talamantes La obra en mención inicia en restaurante Chalet y termina en Farmacia Tarahumara</t>
  </si>
  <si>
    <t>{2538430/proyecto_INICIO}</t>
  </si>
  <si>
    <t>{ff1: {ciclo_recurso:2025, ramo:33, modalidad:I, prog_pres:4, tipo_recurso:FEDERALES (APORTACIONES, SUBSIDIOS Y CONVENIOS), prog_estatal_mun:FAIS municipal, monto:1667132.65, modificado:1667132.65}}</t>
  </si>
  <si>
    <t>{meta1: {unidad_medida:Metros Cuadrados, meta:550.87, meta_modificada:550.87}}</t>
  </si>
  <si>
    <t>{geo1: {cve_municipio:29, localidad:1, direccion:Avenida Reforma Colonia Centro 33470 GUADALUPE Y CALVO, GUADALUPE Y CALVO ENTRE Calle Juárez Y Calle Melchor Talamantes La obra en mención inicia en restaurante Chalet y termina en Farmacia Tarahumara, lon:-106.96225907, lat:26.09179224}}</t>
  </si>
  <si>
    <t>CHH250202526934</t>
  </si>
  <si>
    <t>CONSTRUCCIÓN DE ALUMBRADO PÚBLICO EN CALLE IGNACIO DE LOYOLA DEL MUNICIPIO DE GUADALUPE Y CALVO. - 27907</t>
  </si>
  <si>
    <t>27907</t>
  </si>
  <si>
    <t>Calle Ignacio de Loyola Colonia Santo Niño 33470 GUADALUPE Y CALVO, GUADALUPE Y CALVO ENTRE Calle Santa Trinidad Y Avenida Guadalupe La obra en mención inicia a 30 metros de la escuela secundaria Frida Kalo y termina a 20 metro</t>
  </si>
  <si>
    <t>{2526934/proyecto_INICIO}</t>
  </si>
  <si>
    <t>{ff1: {ciclo_recurso:2025, ramo:33, modalidad:I, prog_pres:4, tipo_recurso:FEDERALES (APORTACIONES, SUBSIDIOS Y CONVENIOS), prog_estatal_mun:FAIS municipal, monto:1806830.91, modificado:1806830.91}}</t>
  </si>
  <si>
    <t>{meta1: {unidad_medida:Metros lineales, meta:431.0, meta_modificada:431.0}}</t>
  </si>
  <si>
    <t>{geo1: {cve_municipio:29, localidad:1, direccion:Calle Ignacio de Loyola Colonia Santo Niño 33470 GUADALUPE Y CALVO, GUADALUPE Y CALVO ENTRE Calle Santa Trinidad Y Avenida Guadalupe La obra en mención inicia a 30 metros de la escuela secundaria Frida Kalo y termina a 20 metro, lon:-106.9544022, lat:26.08895162}}</t>
  </si>
  <si>
    <t>CHH250202526927</t>
  </si>
  <si>
    <t>CONSTRUCCION DE PAVIMENTO EN CALLE DEL CECYT DE LA COMUNIDAD DE MESA DE SAN RAFAEL DEL MUNICIPIO DE GUADALUPE Y CALVO - 34568</t>
  </si>
  <si>
    <t>34568</t>
  </si>
  <si>
    <t>Mesa de San Rafael</t>
  </si>
  <si>
    <t>Calle FRANCISCO VILLA Ranchería MESA DE SAN RAFAEL 33474 MESA DE SAN RAFAEL, GUADALUPE Y CALVO CALLE DE CECYT</t>
  </si>
  <si>
    <t>{2526927/proyecto_INICIO}</t>
  </si>
  <si>
    <t>{ff1: {ciclo_recurso:2025, ramo:33, modalidad:I, prog_pres:4, tipo_recurso:FEDERALES (APORTACIONES, SUBSIDIOS Y CONVENIOS), prog_estatal_mun:FAIS municipal, monto:7441476.21, modificado:7441476.21}}</t>
  </si>
  <si>
    <t>{meta1: {unidad_medida:Metros Cuadrados, meta:2600.0, meta_modificada:2600.0}}</t>
  </si>
  <si>
    <t>{geo1: {cve_municipio:29, localidad:127, direccion:Calle FRANCISCO VILLA Ranchería MESA DE SAN RAFAEL 33474 MESA DE SAN RAFAEL, GUADALUPE Y CALVO CALLE DE CECYT, lon:-106.65607571, lat:25.78305758}}</t>
  </si>
  <si>
    <t>CHH250202526928</t>
  </si>
  <si>
    <t>CONSTRUCCION DE PAVIMENTO EN LA CALLE PROLONGACION FRANCISCO R. ALMADA DE LA CABECERA MUNICIPAL DE GUADALUPE Y CALVO. - 34605</t>
  </si>
  <si>
    <t>34605</t>
  </si>
  <si>
    <t>Calle Francisco R. Almada Colonia La Planta 33470 GUADALUPE Y CALVO, GUADALUPE Y CALVO ENTRE Avenida Reforma Y Calle Rivera de las Virgenes Calle Ampere La obra en mención inicia en la esquina de la Pepsi y termina en restaurante</t>
  </si>
  <si>
    <t>{2526928/proyecto_INICIO}</t>
  </si>
  <si>
    <t>{ff1: {ciclo_recurso:2025, ramo:33, modalidad:I, prog_pres:4, tipo_recurso:FEDERALES (APORTACIONES, SUBSIDIOS Y CONVENIOS), prog_estatal_mun:FAIS municipal, monto:401121.67, modificado:401121.67}}</t>
  </si>
  <si>
    <t>{meta1: {unidad_medida:Metros Cuadrados, meta:134.0, meta_modificada:134.0}}</t>
  </si>
  <si>
    <t>{geo1: {cve_municipio:29, localidad:1, direccion:Calle Francisco R. Almada Colonia La Planta 33470 GUADALUPE Y CALVO, GUADALUPE Y CALVO ENTRE Avenida Reforma Y Calle Rivera de las Virgenes Calle Ampere La obra en mención inicia en la esquina de la Pepsi y termina en restaurante , lon:-106.9602607, lat:26.08997649}}</t>
  </si>
  <si>
    <t>CHH250202526932</t>
  </si>
  <si>
    <t>CONSTRUCCIÓN DE COCINA EN CERRO DEL PASTEL, SALIDA PARRAL Y PRESIDENTES DEL MUNICIPIO DE GUADALUPE Y CALVO. - 37732</t>
  </si>
  <si>
    <t>37732</t>
  </si>
  <si>
    <t>Calle SANTA TRINIDAD Barrio CERRO DEL PSATEL 33470 GUADALUPE Y CALVO, GUADALUPE Y CALVO ENTRE Calle SANTA TRINIDAD Y Calle ELECTRICISTA Avenida SAN IGNACIO DE LOYOLA 3 VIVIENDAS ESTAN ATRAS DEL GIMNASIO Y 3 VIVIENDAS ESTA CERCA DE</t>
  </si>
  <si>
    <t>{2526932/proyecto_INICIO}</t>
  </si>
  <si>
    <t>{ff1: {ciclo_recurso:2025, ramo:33, modalidad:I, prog_pres:4, tipo_recurso:FEDERALES (APORTACIONES, SUBSIDIOS Y CONVENIOS), prog_estatal_mun:FAIS municipal, monto:1601290.14, modificado:1601290.14}}</t>
  </si>
  <si>
    <t>{geo1: {cve_municipio:29, localidad:1, direccion:Calle SANTA TRINIDAD Barrio CERRO DEL PSATEL 33470 GUADALUPE Y CALVO, GUADALUPE Y CALVO ENTRE Calle SANTA TRINIDAD Y Calle ELECTRICISTA Avenida SAN IGNACIO DE LOYOLA 3 VIVIENDAS ESTAN ATRAS DEL GIMNASIO Y 3 VIVIENDAS ESTA CERCA DE, lon:-106.96014872, lat:26.09403362}}</t>
  </si>
  <si>
    <t>CHH250202543373</t>
  </si>
  <si>
    <t>AMPLIACIÓN DE CANCHA DEPORTIVA EN LA ESCUELA FRANCISCO VILLA DEL MUNICIPIO DE GUADALUPE Y CALVO. - 29820</t>
  </si>
  <si>
    <t>29820</t>
  </si>
  <si>
    <t>Calle Cerro Mohinora s/n s/n Colonia Cerro Colorado 33470 GUADALUPE Y CALVO, GUADALUPE Y CALVO La obra en mención se localiza a 100 metros del Jardín de Niños Jhon Dewey.</t>
  </si>
  <si>
    <t>C/FAISM25016</t>
  </si>
  <si>
    <t>JOSE RICARDO NARVAEZ AGUIRRE</t>
  </si>
  <si>
    <t>{2543373/proyecto_INICIO, 2543373/proyecto_FIN, 2543373/proyecto_PROCESO}</t>
  </si>
  <si>
    <t>{ff1: {ciclo_recurso:2025, ramo:33, modalidad:I, prog_pres:4, tipo_recurso:FEDERALES (APORTACIONES, SUBSIDIOS Y CONVENIOS), prog_estatal_mun:FAIS municipal, monto:588741.01, modificado:588741.01}}</t>
  </si>
  <si>
    <t>{geo1: {cve_municipio:29, localidad:1, direccion:Calle Cerro Mohinora s/n s/n Colonia Cerro Colorado 33470 GUADALUPE Y CALVO, GUADALUPE Y CALVO La obra en mención se localiza a 100 metros del Jardín de Niños Jhon Dewey., lon:-106.96018292, lat:26.08629081}}</t>
  </si>
  <si>
    <t>{ctto1: {tipo_obra:Obra, numero_contrato:C/FAISM25016, contratista:JOSE RICARDO NARVAEZ AGUIRRE, convocante:MUNICIPIO DE GUADALUPE Y CALVO, monto:588741.01, importe_modificado:588741.01}}</t>
  </si>
  <si>
    <t>CHH250202538426</t>
  </si>
  <si>
    <t>REHABILITACION DE CAMINOS RURALES DE TOHAYANA A GUARIPANA Y ALGARROBAS A TOHAYANA DEL MUNICIPIO DE GUADALUPE Y CALVO. - 34499</t>
  </si>
  <si>
    <t>34499</t>
  </si>
  <si>
    <t>Tohayana</t>
  </si>
  <si>
    <t>TOHAYANA - ALGARROBAS 18 3 33470 TOHAYANA, GUADALUPE Y CALVO RIO DE TOHAYANA</t>
  </si>
  <si>
    <t>C/FAISM25036</t>
  </si>
  <si>
    <t>{2538426/proyecto_INICIO, 2538426/proyecto_FIN, 2538426/proyecto_PROCESO}</t>
  </si>
  <si>
    <t>{ff1: {ciclo_recurso:2025, ramo:33, modalidad:I, prog_pres:4, tipo_recurso:FEDERALES (APORTACIONES, SUBSIDIOS Y CONVENIOS), prog_estatal_mun:FAIS municipal, monto:1535898.0, modificado:1535898.0}}</t>
  </si>
  <si>
    <t>{meta1: {unidad_medida:Kilómetro, meta:37.83, meta_modificada:37.83}}</t>
  </si>
  <si>
    <t>{geo1: {cve_municipio:29, localidad:245, direccion:TOHAYANA - ALGARROBAS 18 3 33470 TOHAYANA, GUADALUPE Y CALVO RIO DE TOHAYANA, lon:-107.69472872, lat:26.17111749}}</t>
  </si>
  <si>
    <t>{ctto1: {tipo_obra:Obra, numero_contrato:C/FAISM25036, contratista:JOSE RICARDO NARVAEZ AGUIRRE, convocante:MUNICIPIO DE GUADALUPE Y CALVO, monto:1535898.0, importe_modificado:1535898.0}}</t>
  </si>
  <si>
    <t>{meta1: {unidad_medida:Kilómetro, avance:37.83}}</t>
  </si>
  <si>
    <t>CHH250202538427</t>
  </si>
  <si>
    <t>REHABILITACION DE CAMINOS RURALES DE CIENEGUILLA A ALGARROBAS, BASONOPA A CIENEGUILLA Y SAN JUAN NEPOMUCENO A BASONOPA DEL MUNICIPIO DE GUADALUPE Y CALVO - 34510</t>
  </si>
  <si>
    <t>34510</t>
  </si>
  <si>
    <t>Basonopa</t>
  </si>
  <si>
    <t>Camino / Terracería BASONOPA - SAN JUAN NEPOMUCENO 35 2 33470 BASONOPA, GUADALUPE Y CALVO CAMINO ALGARROBAS, CIENEGUILLA, BASONOPA Y SAN JUAN NEMPOMUCENO</t>
  </si>
  <si>
    <t>C/FAISM25037</t>
  </si>
  <si>
    <t>{2538427/proyecto_INICIO, 2538427/proyecto_PROCESO, 2538427/proyecto_FIN}</t>
  </si>
  <si>
    <t>{ff1: {ciclo_recurso:2025, ramo:33, modalidad:I, prog_pres:4, tipo_recurso:FEDERALES (APORTACIONES, SUBSIDIOS Y CONVENIOS), prog_estatal_mun:FAIS municipal, monto:1603700.0, modificado:1603700.0}}</t>
  </si>
  <si>
    <t>{meta1: {unidad_medida:Kilómetro, meta:39.5, meta_modificada:39.5}}</t>
  </si>
  <si>
    <t>{geo1: {cve_municipio:29, localidad:27, direccion:Camino / Terracería BASONOPA - SAN JUAN NEPOMUCENO 35 2 33470 BASONOPA, GUADALUPE Y CALVO CAMINO ALGARROBAS, CIENEGUILLA, BASONOPA Y SAN JUAN NEMPOMUCENO, lon:-107.49591689, lat:26.28666115}}</t>
  </si>
  <si>
    <t>{ctto1: {tipo_obra:Obra, numero_contrato:C/FAISM25037, contratista:JOSE RICARDO NARVAEZ AGUIRRE, convocante:MUNICIPIO DE GUADALUPE Y CALVO, monto:1603700.0, importe_modificado:1603700.0}}</t>
  </si>
  <si>
    <t>{meta1: {unidad_medida:Kilómetro, avance:39.5}}</t>
  </si>
  <si>
    <t>CHH250202526935</t>
  </si>
  <si>
    <t>REHABILITACIÓN DE CAMINO RURAL DE PALOS MUERTOS A CIENEGA DE LOS AYALA MUNICIPIO DE GUADALUPE Y CALVO. - 27458</t>
  </si>
  <si>
    <t>27458</t>
  </si>
  <si>
    <t>Palos Muertos</t>
  </si>
  <si>
    <t>PALOS MUERTOS - CIENEGA DE LOS AYALA 7 27 33483 PALOS MUERTOS, GUADALUPE Y CALVO SECCIÓN DE BABORIGAME</t>
  </si>
  <si>
    <t>C/FAISM25008</t>
  </si>
  <si>
    <t>FRANCISCO IVAN FRANCO GERARD</t>
  </si>
  <si>
    <t>{2526935/proyecto_INICIO, 2526935/proyecto_FIN, 2526935/proyecto_PROCESO}</t>
  </si>
  <si>
    <t>{ff1: {ciclo_recurso:2025, ramo:33, modalidad:I, prog_pres:4, tipo_recurso:FEDERALES (APORTACIONES, SUBSIDIOS Y CONVENIOS), prog_estatal_mun:FAIS municipal, monto:609016.88, modificado:609016.88}}</t>
  </si>
  <si>
    <t>{meta1: {unidad_medida:Kilómetro, meta:15.0, meta_modificada:15.0}}</t>
  </si>
  <si>
    <t>{geo1: {cve_municipio:29, localidad:152, direccion: PALOS MUERTOS - CIENEGA DE LOS AYALA 7 27 33483 PALOS MUERTOS, GUADALUPE Y CALVO SECCIÓN DE BABORIGAME, lon:-107.3174906, lat:26.49583803}}</t>
  </si>
  <si>
    <t>{ctto1: {tipo_obra:Obra, numero_contrato:C/FAISM25008, contratista:FRANCISCO IVAN FRANCO GERARD, convocante:MUNICIPIO DE GUADALUPE Y CALVO, monto:609016.88, importe_modificado:609016.88}}</t>
  </si>
  <si>
    <t>{meta1: {unidad_medida:Kilómetro, avance:15.0}}</t>
  </si>
  <si>
    <t>CHH250202526936</t>
  </si>
  <si>
    <t>CONSTRUCCIÓN DE TECHADO EN AREA DE USO MULTIPLE DE LA ESCUELA MANUEL BERNARDO AGUIRRE DEL MUNICIPIO DE GUADALUPE Y CALVO. - 27637</t>
  </si>
  <si>
    <t>27637</t>
  </si>
  <si>
    <t>Calle NIÑOS HEROES Colonia CORONADO 33470 GUADALUPE Y CALVO, GUADALUPE Y CALVO ENTRE Avenida 20 DE NOVIEMBRE Y Calle 13 DE SEPTIEMBRE Calle FRANCISO R. ALMADA ATRAS DE LA COCA COLA</t>
  </si>
  <si>
    <t>C/FAISM25009</t>
  </si>
  <si>
    <t>{2526936/proyecto_INICIO, 2526936/proyecto_FIN, 2526936/proyecto_PROCESO}</t>
  </si>
  <si>
    <t>{ff1: {ciclo_recurso:2025, ramo:33, modalidad:I, prog_pres:4, tipo_recurso:FEDERALES (APORTACIONES, SUBSIDIOS Y CONVENIOS), prog_estatal_mun:FAIS municipal, monto:1903418.02, modificado:1903418.02}}</t>
  </si>
  <si>
    <t>{geo1: {cve_municipio:29, localidad:1, direccion:Calle NIÑOS HEROES Colonia CORONADO 33470 GUADALUPE Y CALVO, GUADALUPE Y CALVO ENTRE Avenida 20 DE NOVIEMBRE Y Calle 13 DE SEPTIEMBRE Calle FRANCISO R. ALMADA ATRAS DE LA COCA COLA, lon:-106.96410471, lat:26.09236039}}</t>
  </si>
  <si>
    <t>{ctto1: {tipo_obra:Obra, numero_contrato:C/FAISM25009, contratista:FRANCISCO IVAN FRANCO GERARD, convocante:MUNICIPIO DE GUADALUPE Y CALVO, monto:1903418.02, importe_modificado:1903418.02}}</t>
  </si>
  <si>
    <t>CHH250202526925</t>
  </si>
  <si>
    <t>REHABILITACION DE CAMINO RURAL DE EL BORDO A EL FRIJOLAR DEL MUNICIPIO DE GUADALUPE Y CALVO - 34552</t>
  </si>
  <si>
    <t>34552</t>
  </si>
  <si>
    <t>El Frijolar</t>
  </si>
  <si>
    <t>Camino / Terracería EL BORDO - EL FRIJOLAR 6 5 33470 EL FRIJOLAR, GUADALUPE Y CALVO CERCA DEL LIMTE DE SINALOA</t>
  </si>
  <si>
    <t>C/FAISM25039</t>
  </si>
  <si>
    <t>{2526925/proyecto_INICIO, 2526925/proyecto_PROCESO, 2526925/proyecto_FIN}</t>
  </si>
  <si>
    <t>{ff1: {ciclo_recurso:2025, ramo:33, modalidad:I, prog_pres:4, tipo_recurso:FEDERALES (APORTACIONES, SUBSIDIOS Y CONVENIOS), prog_estatal_mun:FAIS municipal, monto:527800.0, modificado:527800.0}}</t>
  </si>
  <si>
    <t>{meta1: {unidad_medida:Kilómetro, meta:13.0, meta_modificada:13.0}}</t>
  </si>
  <si>
    <t>{geo1: {cve_municipio:29, localidad:2383, direccion:Camino / Terracería EL BORDO - EL FRIJOLAR 6 5 33470 EL FRIJOLAR, GUADALUPE Y CALVO CERCA DEL LIMTE DE SINALOA, lon:-107.14446695, lat:25.83804045}}</t>
  </si>
  <si>
    <t>{ctto1: {tipo_obra:Obra, numero_contrato:C/FAISM25039, contratista:FRANCISCO IVAN FRANCO GERARD, convocante:MUNICIPIO DE GUADALUPE Y CALVO, monto:527800.0, importe_modificado:527800.0}}</t>
  </si>
  <si>
    <t>{meta1: {unidad_medida:Kilómetro, avance:13.0}}</t>
  </si>
  <si>
    <t>CHH250202526926</t>
  </si>
  <si>
    <t>CONSTRUCCION DE PAVIMENTO EN CALLE DE LA PISTA DE LA COMUNIDAD DE MESA DE SAN RAFAEL DEL MUNICIPIO DE GUADALUPE Y CALVO - 34566</t>
  </si>
  <si>
    <t>34566</t>
  </si>
  <si>
    <t>Calle LA PISTA Ranchería MESA DE SAN RAFAEL 33474 MESA DE SAN RAFAEL, GUADALUPE Y CALVO ENTRE Calle AMADO NERVO Y Calle INDEPENDENCIA CERCA DE JARIN DE NIÑOS TOWI</t>
  </si>
  <si>
    <t>C/FAISM25040</t>
  </si>
  <si>
    <t>{2526926/proyecto_INICIO, 2526926/proyecto_FIN, 2526926/proyecto_PROCESO}</t>
  </si>
  <si>
    <t>{ff1: {ciclo_recurso:2025, ramo:33, modalidad:I, prog_pres:4, tipo_recurso:FEDERALES (APORTACIONES, SUBSIDIOS Y CONVENIOS), prog_estatal_mun:FAIS municipal, monto:1.660688162E7, modificado:1.654555212E7}}</t>
  </si>
  <si>
    <t>{meta1: {unidad_medida:Metros Cuadrados, meta:5507.26, meta_modificada:5507.26}}</t>
  </si>
  <si>
    <t>{geo1: {cve_municipio:29, localidad:127, direccion:Calle LA PISTA Ranchería MESA DE SAN RAFAEL 33474 MESA DE SAN RAFAEL, GUADALUPE Y CALVO ENTRE Calle AMADO NERVO Y Calle INDEPENDENCIA CERCA DE JARIN DE NIÑOS TOWI, lon:-106.65510753, lat:25.78484985}}</t>
  </si>
  <si>
    <t>{ctto1: {tipo_obra:Obra, numero_contrato:C/FAISM25040, contratista:BRYADMI S.A DE C.V., convocante:MUNICIPIO DE GUADALUPE Y CALVO, monto:1.654555212E7, importe_modificado:1.654555212E7}}</t>
  </si>
  <si>
    <t>{meta1: {unidad_medida:Metros Cuadrados, avance:5507.26}}</t>
  </si>
  <si>
    <t>CHH250202526929</t>
  </si>
  <si>
    <t>CONSTRUCCIÓN DE POZO PROFUNDO EN LA LOCALIDAD DE MESA DEL DURAZNO DEL MUNICIPIO DE GUADALUPE Y CALVO. - 32112</t>
  </si>
  <si>
    <t>32112</t>
  </si>
  <si>
    <t>Mesa del Durazno</t>
  </si>
  <si>
    <t>Ranchería MESA DEL DURAZNO 33470 MESA DEL DURAZNO, GUADALUPE Y CALVO CAMINO A LA LOCALIDAD DE LAS CANOAS Y LA MATANZA</t>
  </si>
  <si>
    <t>C/FAISM25017</t>
  </si>
  <si>
    <t>{2526929/proyecto_FIN, 2526929/proyecto_PROCESO, 2526929/proyecto_INICIO}</t>
  </si>
  <si>
    <t>{ff1: {ciclo_recurso:2025, ramo:33, modalidad:I, prog_pres:4, tipo_recurso:FEDERALES (APORTACIONES, SUBSIDIOS Y CONVENIOS), prog_estatal_mun:FAIS municipal, monto:1010158.19, modificado:1010158.19}}</t>
  </si>
  <si>
    <t>{meta1: {unidad_medida:Metros lineales, meta:77.0, meta_modificada:77.0}}</t>
  </si>
  <si>
    <t>{geo1: {cve_municipio:29, localidad:1333, direccion: Ranchería MESA DEL DURAZNO 33470 MESA DEL DURAZNO, GUADALUPE Y CALVO CAMINO A LA LOCALIDAD DE LAS CANOAS Y LA MATANZA, lon:-106.95255055, lat:25.76531961}}</t>
  </si>
  <si>
    <t>{ctto1: {tipo_obra:Obra, numero_contrato:C/FAISM25017, contratista:FRANCISCO IVAN FRANCO GERARD, convocante:MUNICIPIO DE GUADALUPE Y CALVO, monto:1010158.19, importe_modificado:1010158.19}}</t>
  </si>
  <si>
    <t>{meta1: {unidad_medida:Metros lineales, avance:77.0}}</t>
  </si>
  <si>
    <t>CHH250202526930</t>
  </si>
  <si>
    <t>CONSTRUCCIÓN DE TECHADO EN AREA DE USO MULTIPLE DE LA ESCUELA FRANCISCO VILLA DEL MUNICIPIO DE GUADALUPE Y CALVO. - 32120</t>
  </si>
  <si>
    <t>32120</t>
  </si>
  <si>
    <t>Calle CERRO MOHINORA Colonia CERRO COLORADO 33470 GUADALUPE Y CALVO, GUADALUPE Y CALVO La obra en mención se localiza a 100 metros del Jardín de Niños Jhon Dewey.</t>
  </si>
  <si>
    <t>C/FAISM25018</t>
  </si>
  <si>
    <t>{2526930/proyecto_INICIO, 2526930/proyecto_FIN, 2526930/proyecto_PROCESO}</t>
  </si>
  <si>
    <t>{ff1: {ciclo_recurso:2025, ramo:33, modalidad:I, prog_pres:4, tipo_recurso:FEDERALES (APORTACIONES, SUBSIDIOS Y CONVENIOS), prog_estatal_mun:FAIS municipal, monto:1382916.55, modificado:1382916.04}}</t>
  </si>
  <si>
    <t>{geo1: {cve_municipio:29, localidad:1, direccion:Calle CERRO MOHINORA Colonia CERRO COLORADO 33470 GUADALUPE Y CALVO, GUADALUPE Y CALVO La obra en mención se localiza a 100 metros del Jardín de Niños Jhon Dewey., lon:-106.96022877, lat:26.08630037}}</t>
  </si>
  <si>
    <t>{ctto1: {tipo_obra:Obra, numero_contrato:C/FAISM25018, contratista:JOSE RICARDO NARVAEZ AGUIRRE, convocante:MUNICIPIO DE GUADALUPE Y CALVO, monto:1382916.04, importe_modificado:1382916.04}}</t>
  </si>
  <si>
    <t>CHH250202526931</t>
  </si>
  <si>
    <t>REHABILITACIÓN DE SISTEMA DE AGUA POTABLE QUE ABASTECE A LA CABECERA MUNICIPAL DE GUADALUPE Y CALVO, CHIH. - 29772</t>
  </si>
  <si>
    <t>29772</t>
  </si>
  <si>
    <t>GUADALUPE Y CALVO, GUADALUPE Y CALVO EL SISTEMA DE AGUA POTABLE PASA POR LOS PUNTOS DE : CARCAMO RIO MOHINORA, CARCAMO MESA DE LA CRUZ, CARCAMO ARROYO DEL AGUA, 3 TANQUES DE CAMINO A LA LOCALIDAD EL ZORRILLO, 2 TANQUES DE LA CRUZ</t>
  </si>
  <si>
    <t>C/FAISM25015</t>
  </si>
  <si>
    <t>{2526931/proyecto_INICIO, 2526931/proyecto_PROCESO, 2526931/proyecto_FIN}</t>
  </si>
  <si>
    <t>{ff1: {ciclo_recurso:2025, ramo:33, modalidad:I, prog_pres:4, tipo_recurso:FEDERALES (APORTACIONES, SUBSIDIOS Y CONVENIOS), prog_estatal_mun:FAIS municipal, monto:1.425180338E7, modificado:1.423637365E7}}</t>
  </si>
  <si>
    <t>{meta1: {unidad_medida:Metros lineales, meta:15600.0, meta_modificada:15600.0}}</t>
  </si>
  <si>
    <t>{geo1: {cve_municipio:29, localidad:1, direccion: GUADALUPE Y CALVO, GUADALUPE Y CALVO EL SISTEMA DE AGUA POTABLE PASA POR LOS PUNTOS DE : CARCAMO RIO MOHINORA, CARCAMO MESA DE LA CRUZ, CARCAMO ARROYO DEL AGUA, 3 TANQUES DE CAMINO A LA LOCALIDAD EL ZORRILLO, 2 TANQUES DE LA CRUZ, lon:-106.96258633, lat:26.08113789}}</t>
  </si>
  <si>
    <t>{ctto1: {tipo_obra:Obra, numero_contrato:C/FAISM25015, contratista:BRYADMI S.A DE C.V., convocante:MUNICIPIO DE GUADALUPE Y CALVO, monto:1.423637365E7, importe_modificado:1.423637365E7}}</t>
  </si>
  <si>
    <t>{meta1: {unidad_medida:Metros lineales, avance:15600.0}}</t>
  </si>
  <si>
    <t>CHH250202526933</t>
  </si>
  <si>
    <t>REHABILITACIÓN DE CAMINO RURAL DEL ENCINALITO AL CHOALITO MUNICIPIO DE GUADALUPE Y CALVO. - 27831</t>
  </si>
  <si>
    <t>27831</t>
  </si>
  <si>
    <t>El Encinalito de los Sandovales</t>
  </si>
  <si>
    <t>Calle DE LA PISTA 33474 EL ENCINALITO DE LOS SANDOVALES, GUADALUPE Y CALVO CERCA DEL JARDIN DE NIÑOS TOWI</t>
  </si>
  <si>
    <t>C/FAISM25011</t>
  </si>
  <si>
    <t>{2526933/proyecto_INICIO, 2526933/proyecto_FIN, 2526933/proyecto_PROCESO}</t>
  </si>
  <si>
    <t>{ff1: {ciclo_recurso:2025, ramo:33, modalidad:I, prog_pres:4, tipo_recurso:FEDERALES (APORTACIONES, SUBSIDIOS Y CONVENIOS), prog_estatal_mun:FAIS municipal, monto:852623.63, modificado:852623.63}}</t>
  </si>
  <si>
    <t>{meta1: {unidad_medida:Kilómetro, meta:21.0, meta_modificada:21.0}}</t>
  </si>
  <si>
    <t>{geo1: {cve_municipio:29, localidad:2237, direccion:Calle DE LA PISTA 33474 EL ENCINALITO DE LOS SANDOVALES, GUADALUPE Y CALVO CERCA DEL JARDIN DE NIÑOS TOWI , lon:-107.70335807, lat:26.31454017}}</t>
  </si>
  <si>
    <t>{ctto1: {tipo_obra:Obra, numero_contrato:C/FAISM25011, contratista:FRANCISCO IVAN FRANCO GERARD, convocante:MUNICIPIO DE GUADALUPE Y CALVO, monto:852623.63, importe_modificado:852623.63}}</t>
  </si>
  <si>
    <t>{meta1: {unidad_medida:Kilómetro, avance:21.0}}</t>
  </si>
  <si>
    <t>CHH250202526938</t>
  </si>
  <si>
    <t>REHABILITACIÓN DE CALLES EN BARRIO DE LAS JUNTAS, EL TANQUE Y CONAFE DE LA COMUNIDAD DE BABORIGAME DEL MUNICIPIO DE GUADALUPE Y CALVO. - 26646</t>
  </si>
  <si>
    <t>26646</t>
  </si>
  <si>
    <t>Baborigame</t>
  </si>
  <si>
    <t>BABORIGAME - LAS JUNTAS 1 23 33480 BABORIGAME, GUADALUPE Y CALVO ESCUELA PRIMARIA 5 DE MAYO DE LA LOCALIDAD DE BABORIGAME</t>
  </si>
  <si>
    <t>C/FAISM25002</t>
  </si>
  <si>
    <t>{2526938/proyecto_FIN, 2526938/proyecto_PROCESO, 2526938/proyecto_INICIO}</t>
  </si>
  <si>
    <t>{ff1: {ciclo_recurso:2025, ramo:33, modalidad:I, prog_pres:4, tipo_recurso:FEDERALES (APORTACIONES, SUBSIDIOS Y CONVENIOS), prog_estatal_mun:FAIS municipal, monto:131926.8, modificado:131926.8}}</t>
  </si>
  <si>
    <t>{meta1: {unidad_medida:Kilómetro, meta:3.0, meta_modificada:3.0}}</t>
  </si>
  <si>
    <t>{geo1: {cve_municipio:29, localidad:15, direccion: BABORIGAME - LAS JUNTAS 1 23 33480 BABORIGAME, GUADALUPE Y CALVO ESCUELA PRIMARIA 5 DE MAYO DE LA LOCALIDAD DE BABORIGAME, lon:-107.26815962, lat:26.430705}}</t>
  </si>
  <si>
    <t>{ctto1: {tipo_obra:Obra, numero_contrato:C/FAISM25002, contratista:JOSE RICARDO NARVAEZ AGUIRRE, convocante:MUNICIPIO DE GUADALUPE Y CALVO, monto:131926.8, importe_modificado:131926.8}}</t>
  </si>
  <si>
    <t>{meta1: {unidad_medida:Kilómetro, avance:3.0}}</t>
  </si>
  <si>
    <t>CHH250202526939</t>
  </si>
  <si>
    <t>CONSTRUCCIÓN DE TECHADO EN LA COMUNIDAD DE SAN JOSE DEL MUNICIPIO DE GUADALUPE Y CALVO. - 26680</t>
  </si>
  <si>
    <t>26680</t>
  </si>
  <si>
    <t>Mesa de San José</t>
  </si>
  <si>
    <t>Ranchería MESA DE SAN JOSE 33470 MESA DE SAN JOSÉ, GUADALUPE Y CALVO CERCA DE SALON DE USOS MULTIPLES Y CLINICA COMUNITARIA, A UN LADO DE LA LOCALIDAD DE MESA DE LA CRUZ.</t>
  </si>
  <si>
    <t>C/FAISM25003</t>
  </si>
  <si>
    <t>{2526939/proyecto_INICIO, 2526939/proyecto_FIN, 2526939/proyecto_PROCESO}</t>
  </si>
  <si>
    <t>{ff1: {ciclo_recurso:2025, ramo:33, modalidad:I, prog_pres:4, tipo_recurso:FEDERALES (APORTACIONES, SUBSIDIOS Y CONVENIOS), prog_estatal_mun:FAIS municipal, monto:1915871.78, modificado:1915871.78}}</t>
  </si>
  <si>
    <t>{geo1: {cve_municipio:29, localidad:126, direccion: Ranchería MESA DE SAN JOSE 33470 MESA DE SAN JOSÉ, GUADALUPE Y CALVO CERCA DE SALON DE USOS MULTIPLES Y CLINICA COMUNITARIA, A UN LADO DE LA LOCALIDAD DE MESA DE LA CRUZ., lon:-106.90214158, lat:25.97908935}}</t>
  </si>
  <si>
    <t>{ctto1: {tipo_obra:Obra, numero_contrato:C/FAISM25003, contratista:FRANCISCO IVAN FRANCO GERARD, convocante:MUNICIPIO DE GUADALUPE Y CALVO, monto:1915871.78, importe_modificado:1915871.78}}</t>
  </si>
  <si>
    <t>CHH250202526940</t>
  </si>
  <si>
    <t>CONSTRUCCIÓN DE BAÑO CON CUARTO DORMITORIO EN LAS TINAJAS Y CENTRO CEREMONIAL DEL MUNICIPIO DE GUADALUPE Y CALVO. - 26787</t>
  </si>
  <si>
    <t>26787</t>
  </si>
  <si>
    <t>Calle TOHAYANA Colonia TIERRA BLANCA 33470 GUADALUPE Y CALVO, GUADALUPE Y CALVO ENTRE Calle RIO CHINATÚ Y Calle BRONCE Calle RIO CONCHOS CERCA DE LA COLONIA LAS TINAJAS</t>
  </si>
  <si>
    <t>C/FAISM25004</t>
  </si>
  <si>
    <t>{2526940/proyecto_INICIO, 2526940/proyecto_FIN, 2526940/proyecto_PROCESO}</t>
  </si>
  <si>
    <t>{ff1: {ciclo_recurso:2025, ramo:33, modalidad:I, prog_pres:4, tipo_recurso:FEDERALES (APORTACIONES, SUBSIDIOS Y CONVENIOS), prog_estatal_mun:FAIS municipal, monto:1565480.94, modificado:1565480.92}}</t>
  </si>
  <si>
    <t>{geo1: {cve_municipio:29, localidad:1, direccion:Calle TOHAYANA Colonia TIERRA BLANCA 33470 GUADALUPE Y CALVO, GUADALUPE Y CALVO ENTRE Calle RIO CHINATÚ Y Calle BRONCE Calle RIO CONCHOS CERCA DE LA COLONIA LAS TINAJAS, lon:-106.96299924, lat:26.08737967}}</t>
  </si>
  <si>
    <t>{ctto1: {tipo_obra:Obra, numero_contrato:C/FAISM25004, contratista:JOSE RICARDO NARVAEZ AGUIRRE, convocante:MUNICIPIO DE GUADALUPE Y CALVO, monto:1565480.92, importe_modificado:1565480.92}}</t>
  </si>
  <si>
    <t>CHH250202526941</t>
  </si>
  <si>
    <t>CONSTRUCCION DE CUARTOS DORMITORIOS Y BAÑO EN CUESTA BLANCA, LA HACIENDA Y PANTEON DE GUADALUPE Y CALVO - 26102</t>
  </si>
  <si>
    <t>26102</t>
  </si>
  <si>
    <t>Calle RIO TOHAYANA Colonia TIERRA BLANCA 33470 GUADALUPE Y CALVO, GUADALUPE Y CALVO ENTRE Calle RIO TOHAYANA Y Calle RIO CHINATÚ Avenida 20 DE NOVIEMBRE SALIDA A LA LOCALIDAD DEL PINITO</t>
  </si>
  <si>
    <t>C/FAISM25001</t>
  </si>
  <si>
    <t>{2526941/proyecto_INICIO, 2526941/proyecto_FIN, 2526941/proyecto_PROCESO}</t>
  </si>
  <si>
    <t>{ff1: {ciclo_recurso:2025, ramo:33, modalidad:I, prog_pres:4, tipo_recurso:FEDERALES (APORTACIONES, SUBSIDIOS Y CONVENIOS), prog_estatal_mun:FAIS municipal, monto:1601290.14, modificado:1601290.12}}</t>
  </si>
  <si>
    <t>{geo1: {cve_municipio:29, localidad:1, direccion:Calle RIO TOHAYANA Colonia TIERRA BLANCA 33470 GUADALUPE Y CALVO, GUADALUPE Y CALVO ENTRE Calle RIO TOHAYANA Y Calle RIO CHINATÚ Avenida 20 DE NOVIEMBRE SALIDA A LA LOCALIDAD DEL PINITO, lon:-106.96478221, lat:26.08683777}}</t>
  </si>
  <si>
    <t>{ctto1: {tipo_obra:Obra, numero_contrato:C/FAISM25001, contratista:JOSE RICARDO NARVAEZ AGUIRRE, convocante:MUNICIPIO DE GUADALUPE Y CALVO, monto:1601290.12, importe_modificado:1601290.12}}</t>
  </si>
  <si>
    <t>CHH250202526942</t>
  </si>
  <si>
    <t>REHABILITACION DE CAMINO RURAL DE RIO GUERACHI A BABORIGAME DEL MUNICIPIO DE GUADALUPE Y CALVO - 45469</t>
  </si>
  <si>
    <t>45469</t>
  </si>
  <si>
    <t>Camino / Terracería RIO GUERACHI - BABORIGAME 48 0 33470 BABORIGAME, GUADALUPE Y CALVO SE ENCUENTRA ENTRE LAS COMUNIDADES DE CABALLO PRIETO, EL CUIDAME, BAMURI, RANCHO BLANCO Y CORRAL QUEMADO.</t>
  </si>
  <si>
    <t>C/FAISM25022</t>
  </si>
  <si>
    <t>{2526942/proyecto_INICIO, 2526942/proyecto_PROCESO, 2526942/proyecto_FIN}</t>
  </si>
  <si>
    <t>{ff1: {ciclo_recurso:2025, ramo:33, modalidad:I, prog_pres:4, tipo_recurso:FEDERALES (APORTACIONES, SUBSIDIOS Y CONVENIOS), prog_estatal_mun:FAIS municipal, monto:1624000.0, modificado:1624000.0}}</t>
  </si>
  <si>
    <t>{meta1: {unidad_medida:Kilómetro, meta:40.0, meta_modificada:40.0}}</t>
  </si>
  <si>
    <t>{geo1: {cve_municipio:29, localidad:15, direccion:Camino / Terracería RIO GUERACHI - BABORIGAME 48 0 33470 BABORIGAME, GUADALUPE Y CALVO SE ENCUENTRA ENTRE LAS COMUNIDADES DE CABALLO PRIETO, EL CUIDAME, BAMURI, RANCHO BLANCO Y CORRAL QUEMADO., lon:-107.26101451, lat:26.44003468}}</t>
  </si>
  <si>
    <t>{ctto1: {tipo_obra:Obra, numero_contrato:C/FAISM25022, contratista:JOSE RICARDO NARVAEZ AGUIRRE, convocante:MUNICIPIO DE GUADALUPE Y CALVO, monto:1624000.0, importe_modificado:1624000.0}}</t>
  </si>
  <si>
    <t>{meta1: {unidad_medida:Kilómetro, avance:40.0}}</t>
  </si>
  <si>
    <t>CHH250202526943</t>
  </si>
  <si>
    <t>CONSTRUCCION DE TECHADO EN AREA DE USO MULTIPLE DE LA ESCUELA VICENTE GUERRERO DE LA COMUNIDAD DE MESA DE SAN RAFAEL DEL MUNICIPIO DE GUADALUPE Y CALVO. - 41755</t>
  </si>
  <si>
    <t>41755</t>
  </si>
  <si>
    <t>Ranchería MESA DE SAN RAFAEL 33474 MESA DE SAN RAFAEL, GUADALUPE Y CALVO A 400 METROS DEL JARDIN DE NIÑOS TOWI</t>
  </si>
  <si>
    <t>C/FAISM25032</t>
  </si>
  <si>
    <t>{2526943/proyecto_FIN, 2526943/proyecto_PROCESO, 2526943/proyecto_INICIO}</t>
  </si>
  <si>
    <t>{ff1: {ciclo_recurso:2025, ramo:33, modalidad:I, prog_pres:4, tipo_recurso:FEDERALES (APORTACIONES, SUBSIDIOS Y CONVENIOS), prog_estatal_mun:FAIS municipal, monto:1913607.46, modificado:1913607.46}}</t>
  </si>
  <si>
    <t>{geo1: {cve_municipio:29, localidad:127, direccion: Ranchería MESA DE SAN RAFAEL 33474 MESA DE SAN RAFAEL, GUADALUPE Y CALVO A 400 METROS DEL JARDIN DE NIÑOS TOWI, lon:-106.65358178, lat:25.77789871}}</t>
  </si>
  <si>
    <t>{ctto1: {tipo_obra:Obra, numero_contrato:C/FAISM25032, contratista:JOSE RICARDO NARVAEZ AGUIRRE, convocante:MUNICIPIO DE GUADALUPE Y CALVO, monto:1913607.46, importe_modificado:1913607.46}}</t>
  </si>
  <si>
    <t>CHH250202526944</t>
  </si>
  <si>
    <t>CONSTRUCCIÓN DE TECHADO EN LA COMUNIDAD DE MESA DE LA CRUZ DEL MUNICIPIO DE GUADALUPE Y CALVO. - 41315</t>
  </si>
  <si>
    <t>41315</t>
  </si>
  <si>
    <t>Mesa de la Cruz</t>
  </si>
  <si>
    <t>Ranchería MESA DE LA CRUZ 33470 MESA DE LA CRUZ, GUADALUPE Y CALVO CERCA DE LAS ESCUELAS DE LA LOCALIDAD.</t>
  </si>
  <si>
    <t>C/FAISM25006</t>
  </si>
  <si>
    <t>{2526944/proyecto_INICIO, 2526944/proyecto_FIN, 2526944/proyecto_PROCESO}</t>
  </si>
  <si>
    <t>{geo1: {cve_municipio:29, localidad:480, direccion: Ranchería MESA DE LA CRUZ 33470 MESA DE LA CRUZ, GUADALUPE Y CALVO CERCA DE LAS ESCUELAS DE LA LOCALIDAD., lon:-106.95177955, lat:26.00071102}}</t>
  </si>
  <si>
    <t>{ctto1: {tipo_obra:Obra, numero_contrato:C/FAISM25006, contratista:FRANCISCO IVAN FRANCO GERARD, convocante:MUNICIPIO DE GUADALUPE Y CALVO, monto:1913607.46, importe_modificado:1913607.46}}</t>
  </si>
  <si>
    <t>CHH250202526945</t>
  </si>
  <si>
    <t>REHABILITACIÓN DE CAMINO RURAL DE SAN FRANCISCO A EL FRIJOLAR DEL MUNICIPIO DE GUADALUPE Y CALVO. - 41472</t>
  </si>
  <si>
    <t>41472</t>
  </si>
  <si>
    <t>San Francisco de los Salgueiro</t>
  </si>
  <si>
    <t>Camino / Terracería SAN FRANCISCO - EL FRIJOLAR 26 74 33470 SAN FRANCISCO DE LOS SALGUEIRO, GUADALUPE Y CALVO EL CAMINO PASA POR LA LOCALIDAD DEL CAJONCITO Y SAUCITO DE ARAUJO</t>
  </si>
  <si>
    <t>C/FAISM25019</t>
  </si>
  <si>
    <t>{2526945/proyecto_PROCESO, 2526945/proyecto_INICIO, 2526945/proyecto_FIN}</t>
  </si>
  <si>
    <t>{ff1: {ciclo_recurso:2025, ramo:33, modalidad:I, prog_pres:4, tipo_recurso:FEDERALES (APORTACIONES, SUBSIDIOS Y CONVENIOS), prog_estatal_mun:FAIS municipal, monto:1039360.0, modificado:1039360.0}}</t>
  </si>
  <si>
    <t>{meta1: {unidad_medida:Kilómetro, meta:25.6, meta_modificada:25.6}}</t>
  </si>
  <si>
    <t>{geo1: {cve_municipio:29, localidad:367, direccion:Camino / Terracería SAN FRANCISCO - EL FRIJOLAR 26 74 33470 SAN FRANCISCO DE LOS SALGUEIRO, GUADALUPE Y CALVO EL CAMINO PASA POR LA LOCALIDAD DEL CAJONCITO Y SAUCITO DE ARAUJO, lon:-107.13907809, lat:25.93173855}}</t>
  </si>
  <si>
    <t>{ctto1: {tipo_obra:Obra, numero_contrato:C/FAISM25019, contratista:FRANCISCO IVAN FRANCO GERARD, convocante:MUNICIPIO DE GUADALUPE Y CALVO, monto:1039360.0, importe_modificado:1039360.0}}</t>
  </si>
  <si>
    <t>{meta1: {unidad_medida:Kilómetro, avance:25.6}}</t>
  </si>
  <si>
    <t>CHH250202526946</t>
  </si>
  <si>
    <t>CONSTRUCCIÓN DE COCINA Y BAÑO EN TIERRA BLANCA DEL MUNICIPIO DE GUADALUPE Y CALVO. - 37338</t>
  </si>
  <si>
    <t>37338</t>
  </si>
  <si>
    <t>Calle RIO TOHAYANA Colonia TIERRA BLANCA 33470 GUADALUPE Y CALVO, GUADALUPE Y CALVO ENTRE Calle RIO TOHAYANA Y Calle ZIC Calle RIO CHINATU RUMBO A LA SALIDA DE LA LOCALIDAD EL PINITO</t>
  </si>
  <si>
    <t>C/FAISM25007</t>
  </si>
  <si>
    <t>{2526946/proyecto_INICIO, 2526946/proyecto_FIN, 2526946/proyecto_PROCESO}</t>
  </si>
  <si>
    <t>{ff1: {ciclo_recurso:2025, ramo:33, modalidad:I, prog_pres:4, tipo_recurso:FEDERALES (APORTACIONES, SUBSIDIOS Y CONVENIOS), prog_estatal_mun:FAIS municipal, monto:1850267.24, modificado:1850267.21}}</t>
  </si>
  <si>
    <t>{meta1: {unidad_medida:Piezas, meta:7.0, meta_modificada:7.0}}</t>
  </si>
  <si>
    <t>{geo1: {cve_municipio:29, localidad:1, direccion:Calle RIO TOHAYANA Colonia TIERRA BLANCA 33470 GUADALUPE Y CALVO, GUADALUPE Y CALVO ENTRE Calle RIO TOHAYANA Y Calle ZIC Calle RIO CHINATU RUMBO A LA SALIDA DE LA LOCALIDAD EL PINITO, lon:-106.96376304, lat:26.08808654}}</t>
  </si>
  <si>
    <t>{ctto1: {tipo_obra:Obra, numero_contrato:C/FAISM25007, contratista:JOSE RICARDO NARVAEZ AGUIRRE, convocante:MUNICIPIO DE GUADALUPE Y CALVO, monto:1850267.21, importe_modificado:1850267.21}}</t>
  </si>
  <si>
    <t>{meta1: {unidad_medida:Piezas, avance:7.0}}</t>
  </si>
  <si>
    <t>CHH250202526947</t>
  </si>
  <si>
    <t>CONSTRUCCION DE TECHADO EN AREA DE USO MULTIPLE DE LA ESCUELA PRIMARIA ADOLFO LOPEZ MATEOS DE LA COMUNIDAD PIE DE LA CUESTA DEL MUNICIPIO DE GUADALUPE Y CALVO - 34487</t>
  </si>
  <si>
    <t>34487</t>
  </si>
  <si>
    <t>Pie de la Cuesta</t>
  </si>
  <si>
    <t>Ranchería PIE DE LA CUESTA 33470 PIE DE LA CUESTA, GUADALUPE Y CALVO la obra en mención se encuentra a 10 metros del preescolar comunitario y a 50 metros del vivero de la comunidad.</t>
  </si>
  <si>
    <t>C/FAISM25034</t>
  </si>
  <si>
    <t>{2526947/proyecto_PROCESO, 2526947/proyecto_INICIO, 2526947/proyecto_FIN}</t>
  </si>
  <si>
    <t>{ff1: {ciclo_recurso:2025, ramo:33, modalidad:I, prog_pres:4, tipo_recurso:FEDERALES (APORTACIONES, SUBSIDIOS Y CONVENIOS), prog_estatal_mun:FAIS municipal, monto:1912475.3, modificado:1912475.3}}</t>
  </si>
  <si>
    <t>{geo1: {cve_municipio:29, localidad:156, direccion: Ranchería PIE DE LA CUESTA 33470 PIE DE LA CUESTA, GUADALUPE Y CALVO la obra en mención se encuentra a 10 metros del preescolar comunitario y a 50 metros del vivero de la comunidad., lon:-106.55726938, lat:25.97056442}}</t>
  </si>
  <si>
    <t>{ctto1: {tipo_obra:Obra, numero_contrato:C/FAISM25034, contratista:JOSE RICARDO NARVAEZ AGUIRRE, convocante:MUNICIPIO DE GUADALUPE Y CALVO, monto:1912475.3, importe_modificado:1912475.3}}</t>
  </si>
  <si>
    <t>CHH250202526949</t>
  </si>
  <si>
    <t>CONSTRUCCION DE TECHADO EN AREA DE USO MULTIPLE DE LA PRIMARIA CUAUHTEMOC DE LA COMUNIDAD DE ATASCADEROS DEL MUNICIPIO DE GUADALUPE Y CALVO. - 34465</t>
  </si>
  <si>
    <t>34465</t>
  </si>
  <si>
    <t>Atascaderos</t>
  </si>
  <si>
    <t>Ranchería ATASCADEROS 33470 ATASCADEROS, GUADALUPE Y CALVO CERCA CECYTE Y SALON LOS SAUCES DE LA LOCALIDAD</t>
  </si>
  <si>
    <t>C/FAISM25031</t>
  </si>
  <si>
    <t>{2526949/proyecto_INICIO, 2526949/proyecto_FIN, 2526949/proyecto_PROCESO}</t>
  </si>
  <si>
    <t>{ff1: {ciclo_recurso:2025, ramo:33, modalidad:I, prog_pres:4, tipo_recurso:FEDERALES (APORTACIONES, SUBSIDIOS Y CONVENIOS), prog_estatal_mun:FAIS municipal, monto:1914994.35, modificado:1914994.35}}</t>
  </si>
  <si>
    <t>{geo1: {cve_municipio:29, localidad:14, direccion: Ranchería ATASCADEROS 33470 ATASCADEROS, GUADALUPE Y CALVO CERCA CECYTE Y SALON LOS SAUCES DE LA LOCALIDAD, lon:-106.81308484, lat:25.74900793}}</t>
  </si>
  <si>
    <t>{ctto1: {tipo_obra:Obra, numero_contrato:C/FAISM25031, contratista:JOSE RICARDO NARVAEZ AGUIRRE, convocante:MUNICIPIO DE GUADALUPE Y CALVO, monto:1914994.35, importe_modificado:1914994.35}}</t>
  </si>
  <si>
    <t>CHH250202526950</t>
  </si>
  <si>
    <t>CONSTRUCCION DE TECHADO EN LA COMUNIDAD DE SAN JUAN NEPOMUCENO DEL MUNICIPIO DE GUADALUPE Y CALVO. - 34455</t>
  </si>
  <si>
    <t>34455</t>
  </si>
  <si>
    <t>San Juan Nepomuceno</t>
  </si>
  <si>
    <t>Ranchería SAN JUAN NEPOMUCENO 33470 SAN JUAN NEPOMUCENO, GUADALUPE Y CALVO CERCAS DE LA ESCUELA PRIMARIA EMILIANO ZAPATA</t>
  </si>
  <si>
    <t>C/FAISM25030</t>
  </si>
  <si>
    <t>{2526950/proyecto_INICIO, 2526950/proyecto_FIN, 2526950/proyecto_PROCESO}</t>
  </si>
  <si>
    <t>{ff1: {ciclo_recurso:2025, ramo:33, modalidad:I, prog_pres:4, tipo_recurso:FEDERALES (APORTACIONES, SUBSIDIOS Y CONVENIOS), prog_estatal_mun:FAIS municipal, monto:1915843.47, modificado:1915843.47}}</t>
  </si>
  <si>
    <t>{geo1: {cve_municipio:29, localidad:207, direccion: Ranchería SAN JUAN NEPOMUCENO 33470 SAN JUAN NEPOMUCENO, GUADALUPE Y CALVO CERCAS DE LA ESCUELA PRIMARIA EMILIANO ZAPATA, lon:-107.43663882, lat:26.34349512}}</t>
  </si>
  <si>
    <t>{ctto1: {tipo_obra:Obra, numero_contrato:C/FAISM25030, contratista:JOSE RICARDO NARVAEZ AGUIRRE, convocante:MUNICIPIO DE GUADALUPE Y CALVO, monto:1915843.47, importe_modificado:1915843.47}}</t>
  </si>
  <si>
    <t>CHH250202526952</t>
  </si>
  <si>
    <t>CONSTRUCCION DE TECHADO EN LA COMUNIDAD DE SANTA ROSALIA DEL MUNICIPIO DE GUADALUPE Y CALVO. - 34424</t>
  </si>
  <si>
    <t>34424</t>
  </si>
  <si>
    <t>Santa Rosalía de Nabogame</t>
  </si>
  <si>
    <t>Ranchería SANTA ROSALIA 33470 SANTA ROSALÍA DE NABOGAME, GUADALUPE Y CALVO SALON EJIDAL Y VIVERO COMUNITARIO</t>
  </si>
  <si>
    <t>C/FAISM25028</t>
  </si>
  <si>
    <t>{2526952/proyecto_INICIO, 2526952/proyecto_FIN, 2526952/proyecto_PROCESO}</t>
  </si>
  <si>
    <t>{ff1: {ciclo_recurso:2025, ramo:33, modalidad:I, prog_pres:4, tipo_recurso:FEDERALES (APORTACIONES, SUBSIDIOS Y CONVENIOS), prog_estatal_mun:FAIS municipal, monto:1915928.39, modificado:1915928.39}}</t>
  </si>
  <si>
    <t>{geo1: {cve_municipio:29, localidad:219, direccion: Ranchería SANTA ROSALIA 33470 SANTA ROSALÍA DE NABOGAME, GUADALUPE Y CALVO SALON EJIDAL Y VIVERO COMUNITARIO, lon:-107.05227606, lat:26.20884774}}</t>
  </si>
  <si>
    <t>{ctto1: {tipo_obra:Obra, numero_contrato:C/FAISM25028, contratista:JOSE RICARDO NARVAEZ AGUIRRE, convocante:MUNICIPIO DE GUADALUPE Y CALVO, monto:1915928.4, importe_modificado:1915928.4}}</t>
  </si>
  <si>
    <t>CHH250202526953</t>
  </si>
  <si>
    <t>REHABILITACIÓN DE CAMINO RURAL DE ENTRONQUE BABORIGAME A LOS LAURELES DEL MUNICIPIO DE GUADALUPE Y CALVO. - 34337</t>
  </si>
  <si>
    <t>34337</t>
  </si>
  <si>
    <t>Los Laureles</t>
  </si>
  <si>
    <t>Camino / Terracería BABORIGAME - LOS LAURELES 20 3 33470 LOS LAURELES, GUADALUPE Y CALVO FALTA</t>
  </si>
  <si>
    <t>C/FAISM25021</t>
  </si>
  <si>
    <t>{2526953/proyecto_INICIO, 2526953/proyecto_FIN, 2526953/proyecto_PROCESO}</t>
  </si>
  <si>
    <t>{ff1: {ciclo_recurso:2025, ramo:33, modalidad:I, prog_pres:4, tipo_recurso:FEDERALES (APORTACIONES, SUBSIDIOS Y CONVENIOS), prog_estatal_mun:FAIS municipal, monto:893200.0, modificado:893200.0}}</t>
  </si>
  <si>
    <t>{meta1: {unidad_medida:Kilómetro, meta:22.0, meta_modificada:22.0}}</t>
  </si>
  <si>
    <t>{geo1: {cve_municipio:29, localidad:1205, direccion:Camino / Terracería BABORIGAME - LOS LAURELES 20 3 33470 LOS LAURELES, GUADALUPE Y CALVO FALTA, lon:-107.20450962, lat:26.55991745}}</t>
  </si>
  <si>
    <t>{ctto1: {tipo_obra:Obra, numero_contrato:C/FAISM25021, contratista:FRANCISCO IVAN FRANCO GERARD, convocante:MUNICIPIO DE GUADALUPE Y CALVO, monto:893200.0, importe_modificado:893200.0}}</t>
  </si>
  <si>
    <t>{meta1: {unidad_medida:Kilómetro, avance:22.0}}</t>
  </si>
  <si>
    <t>CHH250202526954</t>
  </si>
  <si>
    <t>REHABILITACIÓN DE CAMINO RURAL DE BABORIGAME A CORDON DE LA CRUZ DEL MUNICIPIO DE GUADALUPE Y CALVO. - 34241</t>
  </si>
  <si>
    <t>34241</t>
  </si>
  <si>
    <t>Camino / Terracería BABORIGAME - CORDON DE LA CURZ 18 5 33480 BABORIGAME, GUADALUPE Y CALVO SALIDA AL PARQUE DE BABORIGAME</t>
  </si>
  <si>
    <t>C/FAISM25020</t>
  </si>
  <si>
    <t>{2526954/proyecto_PROCESO, 2526954/proyecto_INICIO, 2526954/proyecto_FIN}</t>
  </si>
  <si>
    <t>{ff1: {ciclo_recurso:2025, ramo:33, modalidad:I, prog_pres:4, tipo_recurso:FEDERALES (APORTACIONES, SUBSIDIOS Y CONVENIOS), prog_estatal_mun:FAIS municipal, monto:812000.0, modificado:812000.0}}</t>
  </si>
  <si>
    <t>{meta1: {unidad_medida:Kilómetro, meta:20.0, meta_modificada:20.0}}</t>
  </si>
  <si>
    <t>{geo1: {cve_municipio:29, localidad:15, direccion:Camino / Terracería BABORIGAME - CORDON DE LA CURZ 18 5 33480 BABORIGAME, GUADALUPE Y CALVO SALIDA AL PARQUE DE BABORIGAME, lon:-107.25708182, lat:26.43356075}}</t>
  </si>
  <si>
    <t>{ctto1: {tipo_obra:Obra, numero_contrato:C/FAISM25020, contratista:FRANCISCO IVAN FRANCO GERARD, convocante:MUNICIPIO DE GUADALUPE Y CALVO, monto:812000.0, importe_modificado:812000.0}}</t>
  </si>
  <si>
    <t>{meta1: {unidad_medida:Kilómetro, avance:20.0}}</t>
  </si>
  <si>
    <t>CHH250202526937</t>
  </si>
  <si>
    <t>CONSTRUCCIÓN DE CUARTO DORMITARIO EN CORONADO, CERRO COLORADO, SANTO NIÑO Y LA PERIQUERA DEL MUNICIPIO DE GUADALUPE Y CALVO. - 27690</t>
  </si>
  <si>
    <t>27690</t>
  </si>
  <si>
    <t>Avenida 20 DE NOVIEMBRE Colonia CORONADO 33470 GUADALUPE Y CALVO, GUADALUPE Y CALVO ENTRE Calle PERICOS Y Calle SANTO NIÑO Calle CERRO DEL MOHINORA 1 CASA ESTA POR EL PARQUE DEPORTIVO DE LA PERIQUERA, 3 CASAS ESTAN POR LA SALIDA A</t>
  </si>
  <si>
    <t>C/FAISM25010</t>
  </si>
  <si>
    <t>{2526937/proyecto_PROCESO, 2526937/proyecto_FIN, 2526937/proyecto_INICIO}</t>
  </si>
  <si>
    <t>{ff1: {ciclo_recurso:2025, ramo:33, modalidad:I, prog_pres:4, tipo_recurso:FEDERALES (APORTACIONES, SUBSIDIOS Y CONVENIOS), prog_estatal_mun:FAIS municipal, monto:1619194.74, modificado:1619194.74}}</t>
  </si>
  <si>
    <t>{geo1: {cve_municipio:29, localidad:1, direccion:Avenida 20 DE NOVIEMBRE Colonia CORONADO 33470 GUADALUPE Y CALVO, GUADALUPE Y CALVO ENTRE Calle PERICOS Y Calle SANTO NIÑO Calle CERRO DEL MOHINORA 1 CASA ESTA POR EL PARQUE DEPORTIVO DE LA PERIQUERA, 3 CASAS ESTAN POR LA SALIDA A, lon:-106.96586757, lat:26.08886827}}</t>
  </si>
  <si>
    <t>{ctto1: {tipo_obra:Obra, numero_contrato:C/FAISM25010, contratista:JOSE RICARDO NARVAEZ AGUIRRE, convocante:MUNICIPIO DE GUADALUPE Y CALVO, monto:1619194.79, importe_modificado:1619194.79}}</t>
  </si>
  <si>
    <t>CHH250202526948</t>
  </si>
  <si>
    <t>CONSTRUCCION DE TECHADO EN AREA DE USO MULTIPLE DE LA ESCUELA PRIMARIA LUIS URIAS BELDERRAIN DE LA COMUNIDAD DE LA CIENEGUITA DEL MUNICIPIO DE GUADALUPE Y CALVO - 34479</t>
  </si>
  <si>
    <t>34479</t>
  </si>
  <si>
    <t>La Cieneguita</t>
  </si>
  <si>
    <t>Ranchería LA CIENEGUITA 33470 LA CIENEGUITA, GUADALUPE Y CALVO LA OBRA EN MENCION SE ENCUENTRA EN FRENTE DEL PREESCOLAR DE CONAFE, Y A LA IZQUIERDA DE LA CONASUPO.</t>
  </si>
  <si>
    <t>C/FAISM25033</t>
  </si>
  <si>
    <t>{2526948/proyecto_PROCESO, 2526948/proyecto_INICIO, 2526948/proyecto_FIN}</t>
  </si>
  <si>
    <t>{ff1: {ciclo_recurso:2025, ramo:33, modalidad:I, prog_pres:4, tipo_recurso:FEDERALES (APORTACIONES, SUBSIDIOS Y CONVENIOS), prog_estatal_mun:FAIS municipal, monto:1913041.38, modificado:1913041.38}}</t>
  </si>
  <si>
    <t>{geo1: {cve_municipio:29, localidad:1189, direccion: Ranchería LA CIENEGUITA 33470 LA CIENEGUITA, GUADALUPE Y CALVO LA OBRA EN MENCION SE ENCUENTRA EN FRENTE DEL PREESCOLAR DE CONAFE, Y A LA IZQUIERDA DE LA CONASUPO., lon:-106.64316168, lat:25.76937439}}</t>
  </si>
  <si>
    <t>{ctto1: {tipo_obra:Obra, numero_contrato:C/FAISM25033, contratista:JOSE RICARDO NARVAEZ AGUIRRE, convocante:MUNICIPIO DE GUADALUPE Y CALVO, monto:1913041.38, importe_modificado:1913041.38}}</t>
  </si>
  <si>
    <t>CHH250202526951</t>
  </si>
  <si>
    <t>CONSTRUCCION DE TECHADO EN AREA DE USO MULTIPLE EN LA PRIMARIA 10 DE MAYO DE RANCHO DE EN MEDIO DEL MUNICIPIO DE GUADALUPE Y CALVO. - 34447</t>
  </si>
  <si>
    <t>34447</t>
  </si>
  <si>
    <t>Rancho de Enmedio</t>
  </si>
  <si>
    <t>Ranchería RANCHO DE ENMEDIO 33470 RANCHO DE ENMEDIO, GUADALUPE Y CALVO CERCA DE CLINICA DE SALUD</t>
  </si>
  <si>
    <t>C/FAISM25029</t>
  </si>
  <si>
    <t>{2526951/proyecto_INICIO, 2526951/proyecto_FIN, 2526951/proyecto_PROCESO}</t>
  </si>
  <si>
    <t>{ff1: {ciclo_recurso:2025, ramo:33, modalidad:I, prog_pres:4, tipo_recurso:FEDERALES (APORTACIONES, SUBSIDIOS Y CONVENIOS), prog_estatal_mun:FAIS municipal, monto:1915984.99, modificado:1915984.99}}</t>
  </si>
  <si>
    <t>{geo1: {cve_municipio:29, localidad:310, direccion: Ranchería RANCHO DE ENMEDIO 33470 RANCHO DE ENMEDIO, GUADALUPE Y CALVO CERCA DE CLINICA DE SALUD, lon:-106.93077662, lat:25.91882444}}</t>
  </si>
  <si>
    <t>{ctto1: {tipo_obra:Obra, numero_contrato:C/FAISM25029, contratista:JOSE RICARDO NARVAEZ AGUIRRE, convocante:MUNICIPIO DE GUADALUPE Y CALVO, monto:1915984.99, importe_modificado:1915984.99}}</t>
  </si>
  <si>
    <t>CHH250202533940</t>
  </si>
  <si>
    <t>Gastos Indirectos</t>
  </si>
  <si>
    <t>Servicios profesionales de Arquitectura e Ingenieria - 1541</t>
  </si>
  <si>
    <t>1541-GI</t>
  </si>
  <si>
    <t>MGU-FISM25-009</t>
  </si>
  <si>
    <t>GRUPO CONSTRURIKE SA de CV.</t>
  </si>
  <si>
    <t>{2533940/proyecto_INICIO, 2533940/proyecto_PROCESO, 2533940/proyecto_INICIO}</t>
  </si>
  <si>
    <t>{ff1: {ciclo_recurso:2025, ramo:33, modalidad:I, prog_pres:4, tipo_recurso:FEDERALES (APORTACIONES, SUBSIDIOS Y CONVENIOS), prog_estatal_mun:FAIS municipal, monto:515200.0, modificado:515200.0}}</t>
  </si>
  <si>
    <t>{geo1: {cve_municipio:30, localidad:1, direccion:DADO QUE ES GASTO INDIRECTO EL PROYECTO SE UBICA EN LA CABECERA MUNICIPAL, lon:-108.279956, lat:27.276382}}</t>
  </si>
  <si>
    <t>{ctto1: {tipo_obra:Servicios, numero_contrato:MGU-FISM25-009, contratista:GRUPO CONSTRURIKE SA de CV., convocante:MUNICIPIO DE GUAZAPARES, monto:515200.0, importe_modificado:515200.0}}</t>
  </si>
  <si>
    <t>{meta1: {unidad_medida:SERVICIO(S), avance:0.35}}</t>
  </si>
  <si>
    <t>CHH250202538432</t>
  </si>
  <si>
    <t>RASTREO DE CAMINO RURAL EN EL MUNICIPIO DE GUAZAPARES, CHIH. TRAMO LA TINAJA - SANTA MATILDE - LAS JUNTAS (21 KM) - 37949</t>
  </si>
  <si>
    <t>37949</t>
  </si>
  <si>
    <t>Santa Matilde</t>
  </si>
  <si>
    <t>Camino / Terracería SANTA MATILDE - LAS JUNTAS 21 0 33387 SANTA MATILDE, GUAZAPARES El inicio del camino es en la localidad La Tinaja y conecta las localidades ubicadas al suroeste del municipio, como Santa Matilde y termina en la</t>
  </si>
  <si>
    <t>MGU-FISM25-005</t>
  </si>
  <si>
    <t>ARQ. EMMA ARZOLA CHAVEZ</t>
  </si>
  <si>
    <t>{2538432/proyecto_INICIO}</t>
  </si>
  <si>
    <t>{obs1: {observación:La obra aun no se comienza debido a que estamos esperando a que se empate con gobierno del estado., trimestre:2.0, usuario:humbertoiochoap, fecha:2025-07-09}}</t>
  </si>
  <si>
    <t>{ff1: {ciclo_recurso:2025, ramo:33, modalidad:I, prog_pres:4, tipo_recurso:FEDERALES (APORTACIONES, SUBSIDIOS Y CONVENIOS), prog_estatal_mun:FAIS municipal, monto:402457.89, modificado:401250.0}}</t>
  </si>
  <si>
    <t>{geo1: {cve_municipio:30, localidad:93, direccion:Camino / Terracería SANTA MATILDE - LAS JUNTAS 21 0 33387 SANTA MATILDE, GUAZAPARES El inicio del camino es en la localidad La Tinaja y conecta las localidades ubicadas al suroeste del municipio, como Santa Matilde y termina en la, lon:-108.40541141, lat:27.11786396}}</t>
  </si>
  <si>
    <t>{ctto1: {tipo_obra:Obra, numero_contrato:MGU-FISM25-005, contratista:ARQ. EMMA ARZOLA CHAVEZ, convocante:MUNICIPIO DE GUAZAPARES, monto:402457.89, importe_modificado:401250.0}}</t>
  </si>
  <si>
    <t>CHH250202538433</t>
  </si>
  <si>
    <t>RASTREO DE CAMINOS RURALES EN EL MUNICIPIO DE GUAZAPARES, CHIH. TRAMO ALGARROBAL - TOJABO - 41191</t>
  </si>
  <si>
    <t>41191</t>
  </si>
  <si>
    <t>Tojabo</t>
  </si>
  <si>
    <t>Camino / Terracería Algarrobal - Tojabo 10 500 33380 TOJABO, GUAZAPARES Inicia en la comunidad de algarrobal y termina en la comunidad de Tojabo pasando, pasando por las comunidades aledañas de Terreo Amarillo y La mesa colorada</t>
  </si>
  <si>
    <t>{2538433/proyecto_INICIO}</t>
  </si>
  <si>
    <t>{obs1: {observación:La obra aun no se comienza debido a que estamos en tiempo de lluvia, por esto se suele esperar a condiciones climáticas secas para poder garantizar un rastreo preciso, eficiente y seguro, trimestre:2.0, usuario:humbertoiochoap, fecha:2025-07-09}}</t>
  </si>
  <si>
    <t>{ff1: {ciclo_recurso:2025, ramo:33, modalidad:I, prog_pres:4, tipo_recurso:FEDERALES (APORTACIONES, SUBSIDIOS Y CONVENIOS), prog_estatal_mun:FAIS municipal, monto:499996.13, modificado:498500.0}}</t>
  </si>
  <si>
    <t>{meta1: {unidad_medida:Kilómetro, meta:10.5, meta_modificada:10.5}}</t>
  </si>
  <si>
    <t>{geo1: {cve_municipio:30, localidad:286, direccion:Camino / Terracería Algarrobal - Tojabo 10 500 33380 TOJABO, GUAZAPARES Inicia en la comunidad de algarrobal y termina en la comunidad de Tojabo pasando, pasando por las comunidades aledañas de Terreo Amarillo y La mesa colorada , lon:-108.29832902, lat:27.11094618}}</t>
  </si>
  <si>
    <t>CHH250202526956</t>
  </si>
  <si>
    <t>SUMINISTRO E INSTALACIÓN DE SISTEMAS SOLARES AISLADOS EN VARIAS LOCALIDADES DEL MUNICIPIO DE GUAZAPARES, CHIH - 31629</t>
  </si>
  <si>
    <t>31629</t>
  </si>
  <si>
    <t>Basonayvo</t>
  </si>
  <si>
    <t>Ranchería BASONAYVO 33380 BASONAYVO, GUAZAPARES Las viviendas beneficiadas se encuentran en varias calles de varias localidades, están dentro del ranchería de Basonayvo en grupos de no mas de 5 casa en cada lugar.</t>
  </si>
  <si>
    <t>MGU-FISM25-004</t>
  </si>
  <si>
    <t>CONSTRUCTORA YEPARAVO S.A DE C.V.</t>
  </si>
  <si>
    <t>{2526956/proyecto_INICIO, 2526956/proyecto_PROCESO, 2526956/proyecto_FIN, 2526956/proyecto_PROCESO, 2526956/proyecto_FIN, 2526956/proyecto_PROCESO}</t>
  </si>
  <si>
    <t>{geo1: {cve_municipio:30, localidad:14, direccion: Ranchería BASONAYVO 33380 BASONAYVO, GUAZAPARES Las viviendas beneficiadas se encuentran en varias calles de varias localidades, están dentro del ranchería de Basonayvo en grupos de no mas de 5 casa en cada lugar. , lon:-108.13051756, lat:27.44806148}}</t>
  </si>
  <si>
    <t>{ctto1: {tipo_obra:Obra, numero_contrato:MGU-FISM25-004, contratista:CONSTRUCTORA YEPARAVO S.A DE C.V., convocante:MUNICIPIO DE GUAZAPARES, monto:1000000.0, importe_modificado:1000000.0}}</t>
  </si>
  <si>
    <t>CHH250202526957</t>
  </si>
  <si>
    <t>REHABILITACION DE CAMINO RURAL GUAJIPA - BASORIACHI DEL KM 0+000 AL KM 12+000, EN EL MUNICIPIO DE GUAZAPARES, CHIH. - 31054</t>
  </si>
  <si>
    <t>31054</t>
  </si>
  <si>
    <t>El Coposo</t>
  </si>
  <si>
    <t>Camino / Terracería GUAJIPA - BASORIACHI 12 0 33383 EL COPOSO, GUAZAPARES Guajipa se encuentra a 5 minutos de la cabecera municipal y se comenzara la obra en la localidad de El Coposo donde termina en la aeropista, El Coposo pert</t>
  </si>
  <si>
    <t>MGU-FISM25-001</t>
  </si>
  <si>
    <t>{2526957/proyecto_INICIO, 2526957/proyecto_PROCESO, 2526957/proyecto_FIN, 2526957/proyecto_PROCESO, 2526957/proyecto_FIN, 2526957/proyecto_PROCESO}</t>
  </si>
  <si>
    <t>{ff1: {ciclo_recurso:2025, ramo:33, modalidad:I, prog_pres:4, tipo_recurso:FEDERALES (APORTACIONES, SUBSIDIOS Y CONVENIOS), prog_estatal_mun:FAIS municipal, monto:1113034.57, modificado:1105728.08}}</t>
  </si>
  <si>
    <t>{meta1: {unidad_medida:Kilómetro, meta:12.0, meta_modificada:12.0}}</t>
  </si>
  <si>
    <t>{geo1: {cve_municipio:30, localidad:29, direccion:Camino / Terracería GUAJIPA - BASORIACHI 12 0 33383 EL COPOSO, GUAZAPARES Guajipa se encuentra a 5 minutos de la cabecera municipal y se comenzara la obra en la localidad de El Coposo donde termina en la aeropista, El Coposo pert, lon:-108.29781679, lat:27.25965378}}</t>
  </si>
  <si>
    <t>{ctto1: {tipo_obra:Obra, numero_contrato:MGU-FISM25-001, contratista:CONSTRUCTORA YEPARAVO S.A DE C.V., convocante:MUNICIPIO DE GUAZAPARES, monto:1113036.74, importe_modificado:1105728.08}}</t>
  </si>
  <si>
    <t>{meta1: {unidad_medida:Kilómetro, avance:12.0}}</t>
  </si>
  <si>
    <t>CHH250202526955</t>
  </si>
  <si>
    <t>CONSTRUCCION DE RED DE ALCANTARILLADO SANITARIO EN BARRIO LOS ZAPOTES, EN LA LOCALIDAD DE TEMORIS, MUNICIPIO DE GUAZAPARES, CHIH. - 31549</t>
  </si>
  <si>
    <t>31549</t>
  </si>
  <si>
    <t>Barrio Barrio los Zapotes 33380 TÉMORIS, GUAZAPARES ENTRE Y Calle Anselmo Pérez La obra inicia a un costado (parte de atrás) del expendio y licorería Los Barriles y a 150 metros con cruce de cale Anselmo Pérez</t>
  </si>
  <si>
    <t>MGU-FISM25-002</t>
  </si>
  <si>
    <t>{2526955/proyecto_INICIO, 2526955/proyecto_FIN, 2526955/proyecto_PROCESO, 2526955/proyecto_FIN, 2526955/proyecto_PROCESO}</t>
  </si>
  <si>
    <t>{ff1: {ciclo_recurso:2025, ramo:33, modalidad:I, prog_pres:4, tipo_recurso:FEDERALES (APORTACIONES, SUBSIDIOS Y CONVENIOS), prog_estatal_mun:FAIS municipal, monto:850010.82, modificado:825117.08}}</t>
  </si>
  <si>
    <t>{meta1: {unidad_medida:Metros lineales, meta:291.0, meta_modificada:291.0}}</t>
  </si>
  <si>
    <t>{geo1: {cve_municipio:30, localidad:1, direccion: Barrio Barrio los Zapotes 33380 TÉMORIS, GUAZAPARES ENTRE Y Calle Anselmo Pérez La obra inicia a un costado (parte de atrás) del expendio y licorería Los Barriles y a 150 metros con cruce de cale Anselmo Pérez, lon:-108.28272519, lat:27.27808702}}</t>
  </si>
  <si>
    <t>{ctto1: {tipo_obra:Obra, numero_contrato:MGU-FISM25-002, contratista:ARQ. EMMA ARZOLA CHAVEZ, convocante:MUNICIPIO DE GUAZAPARES, monto:850010.82, importe_modificado:825117.08}}</t>
  </si>
  <si>
    <t>{meta1: {unidad_medida:Metros lineales, avance:291.0}}</t>
  </si>
  <si>
    <t>CHH250202526958</t>
  </si>
  <si>
    <t>RASTREO DE CAMINOS RURALES EN EL MUNICIPIO DE GUAZAPARES, CHIH. TRAMO YORIMECHI - EL REALITO - ALGARROBAL (25 KM) - 30444</t>
  </si>
  <si>
    <t>30444</t>
  </si>
  <si>
    <t>Yorimechi</t>
  </si>
  <si>
    <t>Camino / Terracería YORIMECHI - ALGARROBAL 25 0 33380 YORIMECHI, GUAZAPARES Este camino pasa por varias comunidades como Yorimechi, Galindro, Buena Vista, El Guamuchil, Galindritos, estación Julio Ornelas, el Realito y Algarrobal</t>
  </si>
  <si>
    <t>MGU-FISM25-003</t>
  </si>
  <si>
    <t>{2526958/proyecto_INICIO, 2526958/proyecto_PROCESO, 2526958/proyecto_INICIO, 2526958/proyecto_FIN, 2526958/proyecto_PROCESO}</t>
  </si>
  <si>
    <t>{ff1: {ciclo_recurso:2025, ramo:33, modalidad:I, prog_pres:4, tipo_recurso:FEDERALES (APORTACIONES, SUBSIDIOS Y CONVENIOS), prog_estatal_mun:FAIS municipal, monto:702166.38, modificado:702166.38}}</t>
  </si>
  <si>
    <t>{meta1: {unidad_medida:Kilómetro, meta:25.0, meta_modificada:25.0}}</t>
  </si>
  <si>
    <t>{geo1: {cve_municipio:30, localidad:121, direccion:Camino / Terracería YORIMECHI - ALGARROBAL 25 0 33380 YORIMECHI, GUAZAPARES Este camino pasa por varias comunidades como Yorimechi, Galindro, Buena Vista, El Guamuchil, Galindritos, estación Julio Ornelas, el Realito y Algarrobal, lon:-108.30872246, lat:27.23706192}}</t>
  </si>
  <si>
    <t>{ctto1: {tipo_obra:Obra, numero_contrato:MGU-FISM25-003, contratista:ARQ. EMMA ARZOLA CHAVEZ, convocante:MUNICIPIO DE GUAZAPARES, monto:702166.38, importe_modificado:702166.38}}</t>
  </si>
  <si>
    <t>{meta1: {unidad_medida:Kilómetro, avance:25.0}}</t>
  </si>
  <si>
    <t>CHH250202538434</t>
  </si>
  <si>
    <t>PAVIMENTACIÓN CON ASFALTO DE LA AVENIDA CENTAURO DEL NORTE, ENTRE CALLE DEL CAFE Y AVENIDA ELISA GRIENSEN - 47273</t>
  </si>
  <si>
    <t>47273</t>
  </si>
  <si>
    <t>Calle CENTAURO DEL NORTE Colonia HEROES DE LA REVOLUCIÓN 33815 HIDALGO DEL PARRAL, HIDALGO DEL PARRAL ENTRE Calle DEL CAFE Y Avenida ELISA GRIENSEN COL. HEROES DE LA REVOLUCIÓN</t>
  </si>
  <si>
    <t>{2538434/proyecto_INICIO}</t>
  </si>
  <si>
    <t>{ff1: {ciclo_recurso:2025, ramo:33, modalidad:I, prog_pres:4, tipo_recurso:FEDERALES (APORTACIONES, SUBSIDIOS Y CONVENIOS), prog_estatal_mun:FAIS municipal, monto:5131125.09, modificado:5131125.09}}</t>
  </si>
  <si>
    <t>{meta1: {unidad_medida:Metros Cuadrados, meta:10253.84, meta_modificada:10253.84}}</t>
  </si>
  <si>
    <t>{geo1: {cve_municipio:32, localidad:1, direccion:Calle CENTAURO DEL NORTE Colonia HEROES DE LA REVOLUCIÓN 33815 HIDALGO DEL PARRAL, HIDALGO DEL PARRAL ENTRE Calle DEL CAFE Y Avenida ELISA GRIENSEN COL. HEROES DE LA REVOLUCIÓN , lon:-105.67314307, lat:26.94753372}}</t>
  </si>
  <si>
    <t>CHH250202538435</t>
  </si>
  <si>
    <t>REHABILITACIÓN DE LA RED DE AGUA POTABLE EN LA CALLE NARANJAS DESDE LA AVE. VILLA ESCOBEDO HASTA LA CALLE PERAS, COL. HUERTAS, HIDALGO DEL PARRAL, CHIHUAHUA, (INCLUYE PAVIMENTACIÓN CON CONCRETO HIDRÁULICO) - 47112</t>
  </si>
  <si>
    <t>47112</t>
  </si>
  <si>
    <t>Calle NARANJAS Colonia HUERTAS 33840 HIDALGO DEL PARRAL, HIDALGO DEL PARRAL ENTRE Calle PERAS Y Avenida VILLA ESCOBEDO COL HUERTAS</t>
  </si>
  <si>
    <t>{2538435/proyecto_INICIO}</t>
  </si>
  <si>
    <t>{ff1: {ciclo_recurso:2025, ramo:33, modalidad:I, prog_pres:4, tipo_recurso:FEDERALES (APORTACIONES, SUBSIDIOS Y CONVENIOS), prog_estatal_mun:FAIS municipal, monto:6569459.74, modificado:6569459.74}}</t>
  </si>
  <si>
    <t>{meta1: {unidad_medida:Metros lineales, meta:166.7, meta_modificada:166.7}}</t>
  </si>
  <si>
    <t>{geo1: {cve_municipio:32, localidad:1, direccion:Calle NARANJAS Colonia HUERTAS 33840 HIDALGO DEL PARRAL, HIDALGO DEL PARRAL ENTRE Calle PERAS Y Avenida VILLA ESCOBEDO COL HUERTAS, lon:-105.67608045, lat:26.93286949}}</t>
  </si>
  <si>
    <t>CHH250202526960</t>
  </si>
  <si>
    <t>REHABILITACION DE LA RED DE AGUA POTABLE EN LA AVENIDA CENTENARIO DE LA CALLE COLON A LA CALLE FELIPE CARRILLO PUERTO INCLUYE PAVIMENTACION CON CONCRETO HIDRÁULICO. - 37460</t>
  </si>
  <si>
    <t>37460</t>
  </si>
  <si>
    <t>Avenida CENTENARIO Colonia CENTRO 33834 HIDALGO DEL PARRAL, HIDALGO DEL PARRAL ENTRE Calle CARRILLO PUERTO Y Calle CRISTOBAL COLON COLONIA CENTRO</t>
  </si>
  <si>
    <t>{2526960/proyecto_INICIO}</t>
  </si>
  <si>
    <t>{ff1: {ciclo_recurso:2025, ramo:33, modalidad:I, prog_pres:4, tipo_recurso:FEDERALES (APORTACIONES, SUBSIDIOS Y CONVENIOS), prog_estatal_mun:FAIS municipal, monto:2570797.6, modificado:2570797.6}}</t>
  </si>
  <si>
    <t>{meta1: {unidad_medida:Metros lineales, meta:194.24, meta_modificada:194.24}}</t>
  </si>
  <si>
    <t>{geo1: {cve_municipio:32, localidad:1, direccion:Avenida CENTENARIO Colonia CENTRO 33834 HIDALGO DEL PARRAL, HIDALGO DEL PARRAL ENTRE Calle CARRILLO PUERTO Y Calle CRISTOBAL COLON COLONIA CENTRO , lon:-105.67002697, lat:26.93654231}}</t>
  </si>
  <si>
    <t>CHH250202526959</t>
  </si>
  <si>
    <t>REHABILITACIÓN DEL ALCANTARILLADO SANITARIO DE LA AV. CENTENARIO DE LA CALLE COLON A LA CALLE FELIPE CARRILLO PUERTO, COL. CENTRO HIDALGO DEL PARRAL, CHIHUAHUA - 46920</t>
  </si>
  <si>
    <t>46920</t>
  </si>
  <si>
    <t>Avenida CENTENARIO Colonia CENTRO 33834 HIDALGO DEL PARRAL, HIDALGO DEL PARRAL ENTRE Calle FELIPE CARRILLO PUERTO Y Calle CRISTOBAL COLON COL. CENTRO</t>
  </si>
  <si>
    <t>{2526959/proyecto_INICIO}</t>
  </si>
  <si>
    <t>{ff1: {ciclo_recurso:2025, ramo:33, modalidad:I, prog_pres:4, tipo_recurso:FEDERALES (APORTACIONES, SUBSIDIOS Y CONVENIOS), prog_estatal_mun:FAIS municipal, monto:577494.68, modificado:577494.68}}</t>
  </si>
  <si>
    <t>{meta1: {unidad_medida:Metros lineales, meta:238.13, meta_modificada:238.13}}</t>
  </si>
  <si>
    <t>{geo1: {cve_municipio:32, localidad:1, direccion:Avenida CENTENARIO Colonia CENTRO 33834 HIDALGO DEL PARRAL, HIDALGO DEL PARRAL ENTRE Calle FELIPE CARRILLO PUERTO Y Calle CRISTOBAL COLON COL. CENTRO, lon:-105.66993588, lat:26.93651391}}</t>
  </si>
  <si>
    <t>CHH250202526961</t>
  </si>
  <si>
    <t>REHABILITACIÓN DE ALCANTARILLADO SANITARIO DE LA CALLE NARANJAS DESDE LA AVE. VILLA ESCOBEDO A LA CALLE PERAS, FRACC. LAS HUERTAS, HIDALGO DEL PARRAL, CHIHUAHUA - 47142</t>
  </si>
  <si>
    <t>47142</t>
  </si>
  <si>
    <t>Calle NARANJAS Colonia LAS HUERTAS 33840 HIDALGO DEL PARRAL, HIDALGO DEL PARRAL ENTRE Calle PERAS Y Avenida VILLA ESCOBEDO COL. LAS HUERTAS</t>
  </si>
  <si>
    <t>{2526961/proyecto_INICIO}</t>
  </si>
  <si>
    <t>{ff1: {ciclo_recurso:2025, ramo:33, modalidad:I, prog_pres:4, tipo_recurso:FEDERALES (APORTACIONES, SUBSIDIOS Y CONVENIOS), prog_estatal_mun:FAIS municipal, monto:717298.57, modificado:717298.57}}</t>
  </si>
  <si>
    <t>{meta1: {unidad_medida:Metros lineales, meta:325.38, meta_modificada:325.38}}</t>
  </si>
  <si>
    <t>{geo1: {cve_municipio:32, localidad:1, direccion:Calle NARANJAS Colonia LAS HUERTAS 33840 HIDALGO DEL PARRAL, HIDALGO DEL PARRAL ENTRE Calle PERAS Y Avenida VILLA ESCOBEDO COL. LAS HUERTAS, lon:-105.67607826, lat:26.93280654}}</t>
  </si>
  <si>
    <t>CHH250202526962</t>
  </si>
  <si>
    <t>REHABILITACIÓN DE ALCANTARILLADO SANITARIO EN LA CALLE CUARTA, ENTRE CALLE ARGENTINA Y CRUZADA DE QUINTA, COL. ALTAVISTA, HIDALGO DEL PARRAL,CHIHUAHUA. - 47082</t>
  </si>
  <si>
    <t>47082</t>
  </si>
  <si>
    <t>Calle CUARTA Colonia ALTAVISTA 33860 HIDALGO DEL PARRAL, HIDALGO DEL PARRAL ENTRE Calle ARGENTINA Y Calle CRUZADA DE QUINTA COL. ALTAVISTA</t>
  </si>
  <si>
    <t>{2526962/proyecto_INICIO}</t>
  </si>
  <si>
    <t>{ff1: {ciclo_recurso:2025, ramo:33, modalidad:I, prog_pres:4, tipo_recurso:FEDERALES (APORTACIONES, SUBSIDIOS Y CONVENIOS), prog_estatal_mun:FAIS municipal, monto:683285.77, modificado:683285.77}}</t>
  </si>
  <si>
    <t>{meta1: {unidad_medida:Metros lineales, meta:225.2, meta_modificada:225.2}}</t>
  </si>
  <si>
    <t>{geo1: {cve_municipio:32, localidad:1, direccion:Calle CUARTA Colonia ALTAVISTA 33860 HIDALGO DEL PARRAL, HIDALGO DEL PARRAL ENTRE Calle ARGENTINA Y Calle CRUZADA DE QUINTA COL. ALTAVISTA, lon:-105.67239724, lat:26.92415935}}</t>
  </si>
  <si>
    <t>CHH250202538436</t>
  </si>
  <si>
    <t>PAVIMENTACION CON CONCRETO HIDRAULICO EN LA LOCALIDAD DEL ARCO EN EL MUNICIPIO DE HUEJOTITAN - 20588</t>
  </si>
  <si>
    <t>20588</t>
  </si>
  <si>
    <t>El Arco</t>
  </si>
  <si>
    <t>Camino CARRETERA LA CASITA A HUEJOTITAN - EL ARCO 45 100 33540 EL ARCO, HUEJOTITÁN LA OBRA SE VA A LLEVAR ACABO EN LA LOCALIDAD DE HUEJOTITAN EN LA CALLE DEL CENTRO DE LA POBLACION DE EL PAVIMENTO EXISTENTE AL RIO Y DEL PAVIMENTO</t>
  </si>
  <si>
    <t>DOPMPA-08033001-FISM-01-2025</t>
  </si>
  <si>
    <t>JUAN MEDINA PAYAN</t>
  </si>
  <si>
    <t>{2538436/proyecto_PROCESO, 2538436/proyecto_INICIO}</t>
  </si>
  <si>
    <t>{ff1: {ciclo_recurso:2025, ramo:33, modalidad:I, prog_pres:4, tipo_recurso:FEDERALES (APORTACIONES, SUBSIDIOS Y CONVENIOS), prog_estatal_mun:FAIS municipal, monto:1914979.04, modificado:1914979.04}}</t>
  </si>
  <si>
    <t>{meta1: {unidad_medida:Metros Cuadrados, meta:1250.0, meta_modificada:1250.0}}</t>
  </si>
  <si>
    <t>{geo1: {cve_municipio:33, localidad:7, direccion:Camino CARRETERA LA CASITA A HUEJOTITAN - EL ARCO 45 100 33540 EL ARCO, HUEJOTITÁN LA OBRA SE VA A LLEVAR ACABO EN LA LOCALIDAD DE HUEJOTITAN EN LA CALLE DEL CENTRO DE LA POBLACION DE EL PAVIMENTO EXISTENTE AL RIO Y DEL PAVIMENTO , lon:-106.15993145, lat:27.05167719}}</t>
  </si>
  <si>
    <t>{ctto1: {tipo_obra:Obra, numero_contrato:DOPMPA-08033001-FISM-01-2025, contratista:JUAN MEDINA PAYAN, convocante:MUNICIPIO DE HUEJOTITAN, monto:1914979.04, importe_modificado:1914979.04}}</t>
  </si>
  <si>
    <t>{meta1: {unidad_medida:Metros Cuadrados, avance:1187.5}}</t>
  </si>
  <si>
    <t>CHH250202538437</t>
  </si>
  <si>
    <t>CONSTRUCCIÓN DE CONCRETO HIDRÁULICO EN LA CALLE PANAMA ENTRE LA CALLE VICENTE GUERRERO A LA CALLE CAMARGO DE LA COMUNIDAD DE IGNACIO ZARAGOZA - 39269</t>
  </si>
  <si>
    <t>39269</t>
  </si>
  <si>
    <t>Calle CALLE PANAMA Barrio PACIFICO 31920 IGNACIO ZARAGOZA, IGNACIO ZARAGOZA ENTRE Calle VICENTE GUERRERO Y Calle CAMARGO Calle COLOMBIA EN EL BARRIO PACIFICO, EN LA CABECERA MUNICIPAL,</t>
  </si>
  <si>
    <t>87920</t>
  </si>
  <si>
    <t>{2538437/proyecto_INICIO, 2538437/proyecto_PROCESO}</t>
  </si>
  <si>
    <t>{ff1: {ciclo_recurso:2025, ramo:33, modalidad:I, prog_pres:4, tipo_recurso:FEDERALES (APORTACIONES, SUBSIDIOS Y CONVENIOS), prog_estatal_mun:FAIS municipal, monto:2074451.3, modificado:2074451.3}}</t>
  </si>
  <si>
    <t>{meta1: {unidad_medida:Metros Cuadrados, meta:1925.0, meta_modificada:1925.0}}</t>
  </si>
  <si>
    <t>{geo1: {cve_municipio:34, localidad:1, direccion:Calle CALLE PANAMA Barrio PACIFICO 31920 IGNACIO ZARAGOZA, IGNACIO ZARAGOZA ENTRE Calle VICENTE GUERRERO Y Calle CAMARGO Calle COLOMBIA EN EL BARRIO PACIFICO, EN LA CABECERA MUNICIPAL,, lon:-107.7751256, lat:29.6463628}}</t>
  </si>
  <si>
    <t>{ctto1: {tipo_obra:Administración directa, numero_contrato:87920, contratista:, convocante:MUNICIPIO DE I ZARAGOZA, monto:4285000.0, importe_modificado:4285000.0}}</t>
  </si>
  <si>
    <t>CHH250202526963</t>
  </si>
  <si>
    <t>Construcción de pozo de agua en Ejido Casa De Janos, Municipio de Janos - 20305</t>
  </si>
  <si>
    <t>20305</t>
  </si>
  <si>
    <t>Casa de Janos</t>
  </si>
  <si>
    <t>Calle El ojito Ejido Casa de Janos 31844 CASA DE JANOS, JANOS ENTRE Calle Domicilio conocido Y Calle Domicilio conocido Calle Domicilio conocido Este 10.66 mts, colinda con el resto de la propiedad, Norte 10.66 Colinda con el r</t>
  </si>
  <si>
    <t>{2526963/proyecto_INICIO}</t>
  </si>
  <si>
    <t>{meta1: {unidad_medida:Metros Cuadrados, meta:27432.0, meta_modificada:27432.0}}</t>
  </si>
  <si>
    <t>{geo1: {cve_municipio:35, localidad:12, direccion:Calle El ojito Ejido Casa de Janos 31844 CASA DE JANOS, JANOS ENTRE Calle Domicilio conocido Y Calle Domicilio conocido Calle Domicilio conocido Este 10.66 mts, colinda con el resto de la propiedad, Norte 10.66 Colinda con el r, lon:-108.42621109, lat:30.7093147}}</t>
  </si>
  <si>
    <t>CHH250202526964</t>
  </si>
  <si>
    <t>Construcción de techado en área de usos múltiples en la Esc. Prim. Federal Ricardo Flores Magón que se ubica en las calles Copilco y Quemada en la Col. Ricardo Flores Magón en Cd. Juárez Chihuahua. - 20182</t>
  </si>
  <si>
    <t>20182</t>
  </si>
  <si>
    <t>Calle Copilco Colonia Ricardo Flores Magón 32290 JUÁREZ, JUÁREZ ENTRE Calle Quemada Y Calle Chichen Itzá Calle Mayapán Se localiza en la parte baja del arroyo y por tanto tiene construido una canaleta que le permite protegerse y d</t>
  </si>
  <si>
    <t>{2526964/proyecto_INICIO}</t>
  </si>
  <si>
    <t>{ff1: {ciclo_recurso:2025, ramo:33, modalidad:I, prog_pres:4, tipo_recurso:FEDERALES (APORTACIONES, SUBSIDIOS Y CONVENIOS), prog_estatal_mun:FAIS municipal, monto:2725180.0, modificado:2725180.0}}</t>
  </si>
  <si>
    <t>{meta1: {unidad_medida:Metros Cuadrados, meta:518.0, meta_modificada:518.0}}</t>
  </si>
  <si>
    <t>{geo1: {cve_municipio:37, localidad:1, direccion:Calle Copilco Colonia Ricardo Flores Magón 32290 JUÁREZ, JUÁREZ ENTRE Calle Quemada Y Calle Chichen Itzá Calle Mayapán Se localiza en la parte baja del arroyo y por tanto tiene construido una canaleta que le permite protegerse y d, lon:-106.48544578, lat:31.69857741}}</t>
  </si>
  <si>
    <t>CHH250202526965</t>
  </si>
  <si>
    <t>Construcción de techado en área de usos múltiples en Institución Educativa Centro de Atención Múltiple Gabriela Brimmer que se ubica en las calles Paso del Norte y Manuel Ojinaga en la Col. Chaveña en Cd. Juárez Chihuahua. - 13999</t>
  </si>
  <si>
    <t>13999</t>
  </si>
  <si>
    <t>Calle Paso del Norte 1906 Colonia La Chaveña 32060 JUÁREZ, JUÁREZ ENTRE Calle Mariano Varela Y Calle Manuel Ojinaga Ninguno Vías del Tren Acceso por la calle Libertad a 2 cuadras</t>
  </si>
  <si>
    <t>{2526965/proyecto_INICIO}</t>
  </si>
  <si>
    <t>{ff1: {ciclo_recurso:2025, ramo:33, modalidad:I, prog_pres:4, tipo_recurso:FEDERALES (APORTACIONES, SUBSIDIOS Y CONVENIOS), prog_estatal_mun:FAIS municipal, monto:2573393.0, modificado:2573393.0}}</t>
  </si>
  <si>
    <t>{geo1: {cve_municipio:37, localidad:1, direccion:Calle Paso del Norte 1906 Colonia La Chaveña 32060 JUÁREZ, JUÁREZ ENTRE Calle Mariano Varela Y Calle Manuel Ojinaga Ninguno Vías del Tren Acceso por la calle Libertad a 2 cuadras, lon:-106.47857126, lat:31.72633175}}</t>
  </si>
  <si>
    <t>CHH250202526966</t>
  </si>
  <si>
    <t>Construcción de techado en área de usos múltiples en Institución Educativa Centro de Estudios Tecnológicos Industrial y de Servicios CETIS No. 61 que se ubica en las calles Pedro Bracamontes No 8820 en la Col. Santa María en Cd. Juárez Chihuahua - 14029</t>
  </si>
  <si>
    <t>14029</t>
  </si>
  <si>
    <t>Calle General Pedro Bracamontes 8820 Colonia Santa María 32676 JUÁREZ, JUÁREZ ENTRE Calle Francisco I Madero Y Calle Francisco Villa Calle Nicolás Hermosillo Frente al Jardín de Niños Gregorio Torres Quintero o a Tres cuadras de l</t>
  </si>
  <si>
    <t>{2526966/proyecto_INICIO}</t>
  </si>
  <si>
    <t>{ff1: {ciclo_recurso:2025, ramo:33, modalidad:I, prog_pres:4, tipo_recurso:FEDERALES (APORTACIONES, SUBSIDIOS Y CONVENIOS), prog_estatal_mun:FAIS municipal, monto:3714926.0, modificado:3714926.0}}</t>
  </si>
  <si>
    <t>{meta1: {unidad_medida:Metros Cuadrados, meta:647.0, meta_modificada:647.0}}</t>
  </si>
  <si>
    <t>{geo1: {cve_municipio:37, localidad:1, direccion:Calle General Pedro Bracamontes 8820 Colonia Santa María 32676 JUÁREZ, JUÁREZ ENTRE Calle Francisco I Madero Y Calle Francisco Villa Calle Nicolás Hermosillo Frente al Jardín de Niños Gregorio Torres Quintero o a Tres cuadras de l, lon:-106.47871772, lat:31.66654072}}</t>
  </si>
  <si>
    <t>CHH250202538438</t>
  </si>
  <si>
    <t>PAVIMENTACION CON CARPETA ASFALTICA DE CALLE PRIVADA DE JIMENEZ, MUNICIPIO DE JULIMES, CHIH. - 44620</t>
  </si>
  <si>
    <t>44620</t>
  </si>
  <si>
    <t>Calle PRIVADA DE JIMENEZ Colonia CENTRO 32950 JULIMES, JULIMES ENTRE Calle JIMENEZ Y Calle ESCOBEDO SE ENCUENTRA ATRAS A UNA CUADRA DE OBRAS PUBLICAS Y PRESIDENCIA MUNICIPAL DE JULIMES</t>
  </si>
  <si>
    <t>{2538438/proyecto_INICIO}</t>
  </si>
  <si>
    <t>{ff1: {ciclo_recurso:2025, ramo:33, modalidad:I, prog_pres:4, tipo_recurso:FEDERALES (APORTACIONES, SUBSIDIOS Y CONVENIOS), prog_estatal_mun:FAIS municipal, monto:163278.51, modificado:163278.51}}</t>
  </si>
  <si>
    <t>{meta1: {unidad_medida:Metros Cuadrados, meta:274.23, meta_modificada:274.23}}</t>
  </si>
  <si>
    <t>{geo1: {cve_municipio:38, localidad:1, direccion:Calle PRIVADA DE JIMENEZ Colonia CENTRO 32950 JULIMES, JULIMES ENTRE Calle JIMENEZ Y Calle ESCOBEDO SE ENCUENTRA ATRAS A UNA CUADRA DE OBRAS PUBLICAS Y PRESIDENCIA MUNICIPAL DE JULIMES, lon:-105.42992231, lat:28.42225101}}</t>
  </si>
  <si>
    <t>CHH250202538439</t>
  </si>
  <si>
    <t>REHABILITACION DE CARPETA ASFALTICA DE CALLE MADERA, LA REGINA, MUNICIPIO DE JULIMES, CHIH., PRIMERA ETAPA. - 47372</t>
  </si>
  <si>
    <t>47372</t>
  </si>
  <si>
    <t>Calle CALLE MADERA Colonia LA REGINA 32950 LA REGINA, JULIMES Calle CARRETERA ESTATAL 14 JULIMES-MEOQUI SE ENCUENTRA EN COMUNIDAD LA REGINA PASANDO POR ABARROTES Y CARNICERIA LA REGINA A UNA CUADRA DEL BAR OASIS</t>
  </si>
  <si>
    <t>{2538439/proyecto_INICIO}</t>
  </si>
  <si>
    <t>{ff1: {ciclo_recurso:2025, ramo:33, modalidad:I, prog_pres:4, tipo_recurso:FEDERALES (APORTACIONES, SUBSIDIOS Y CONVENIOS), prog_estatal_mun:FAIS municipal, monto:1435493.5, modificado:1435493.5}}</t>
  </si>
  <si>
    <t>{meta1: {unidad_medida:Metros Cuadrados, meta:4782.2, meta_modificada:4782.2}}</t>
  </si>
  <si>
    <t>{geo1: {cve_municipio:38, localidad:41, direccion:Calle CALLE MADERA Colonia LA REGINA 32950 LA REGINA, JULIMES Calle CARRETERA ESTATAL 14 JULIMES-MEOQUI SE ENCUENTRA EN COMUNIDAD LA REGINA PASANDO POR ABARROTES Y CARNICERIA LA REGINA A UNA CUADRA DEL BAR OASIS, lon:-105.44813712, lat:28.40813133}}</t>
  </si>
  <si>
    <t>CHH250202538440</t>
  </si>
  <si>
    <t>PAVIMENTACION CON CARPETA ASFALTICA DE CALLE PRIVADA DE ARROYO DEL TEJÓN, MUNICIPIO DE JULIMES, CHIH. - 46991</t>
  </si>
  <si>
    <t>46991</t>
  </si>
  <si>
    <t>Privada ARROYO DEL TEJON Colonia CENTRO 32950 JULIMES, JULIMES Calle ARROYO DEL TEJON SE ENCUENTRA A 3 CUADRAS POR LA CALLE OCAMPO OBRAS PUBLICAS Y PRESIDENCIA MUNICIPAL, Y APROXIMADAMENTE A 136 METROS DE LOS LAVADEROS MUNIPALES</t>
  </si>
  <si>
    <t>{2538440/proyecto_INICIO}</t>
  </si>
  <si>
    <t>{ff1: {ciclo_recurso:2025, ramo:33, modalidad:I, prog_pres:4, tipo_recurso:FEDERALES (APORTACIONES, SUBSIDIOS Y CONVENIOS), prog_estatal_mun:FAIS municipal, monto:141168.07, modificado:141168.07}}</t>
  </si>
  <si>
    <t>{meta1: {unidad_medida:Metros Cuadrados, meta:235.34, meta_modificada:235.34}}</t>
  </si>
  <si>
    <t>{geo1: {cve_municipio:38, localidad:1, direccion:Privada ARROYO DEL TEJON Colonia CENTRO 32950 JULIMES, JULIMES Calle ARROYO DEL TEJON SE ENCUENTRA A 3 CUADRAS POR LA CALLE OCAMPO OBRAS PUBLICAS Y PRESIDENCIA MUNICIPAL, Y APROXIMADAMENTE A 136 METROS DE LOS LAVADEROS MUNIPALES, lon:-105.427844, lat:28.42192563}}</t>
  </si>
  <si>
    <t>CHH250202538441</t>
  </si>
  <si>
    <t>PAVIMENTACION CON CARPETA ASFALTICA DE CALLE OCAMPO, MUNICIPIO DE JULIMES, CHIH. - 44209</t>
  </si>
  <si>
    <t>44209</t>
  </si>
  <si>
    <t>Calle OCAMPO Colonia CENTRO 32950 JULIMES, JULIMES ENTRE Calle ARROYO DEL TEJON Y Calle BRAVO SE ENCUENTRA A UNA CUADRA DE LOS LAVADEROS MUNICIPALES Y POR LA MISMA CALLE A 3 CUADRAS DE OBRAS PUBLICAS Y PRESIDENCIA MUNICIPAL</t>
  </si>
  <si>
    <t>{2538441/proyecto_INICIO}</t>
  </si>
  <si>
    <t>{ff1: {ciclo_recurso:2025, ramo:33, modalidad:I, prog_pres:4, tipo_recurso:FEDERALES (APORTACIONES, SUBSIDIOS Y CONVENIOS), prog_estatal_mun:FAIS municipal, monto:336286.87, modificado:336286.87}}</t>
  </si>
  <si>
    <t>{meta1: {unidad_medida:Metros Cuadrados, meta:572.2, meta_modificada:572.2}}</t>
  </si>
  <si>
    <t>{geo1: {cve_municipio:38, localidad:1, direccion:Calle OCAMPO Colonia CENTRO 32950 JULIMES, JULIMES ENTRE Calle ARROYO DEL TEJON Y Calle BRAVO SE ENCUENTRA A UNA CUADRA DE LOS LAVADEROS MUNICIPALES Y POR LA MISMA CALLE A 3 CUADRAS DE OBRAS PUBLICAS Y PRESIDENCIA MUNICIPAL, lon:-105.42749747, lat:28.42217606}}</t>
  </si>
  <si>
    <t>CHH250202538442</t>
  </si>
  <si>
    <t>PAVIMENTACION CON CARPETA ASFALTICA DE CALLE PRIVADA DE JOSÉ MARTÍNEZ QUINTANA, MUNICIPIO DE JULIMES, CHIH. - 40641</t>
  </si>
  <si>
    <t>40641</t>
  </si>
  <si>
    <t>Calle PRIVADA JOSE MARTINEZ QUINTANA Colonia CENTRO 32950 JULIMES, JULIMES ENTRE Calle JOSE MARTINEZ QUINTANA Y Privada NATIVIDAD RODRIGUEZ SE ENCUENTRA EN CABERA MUNICIPAL , ENTRANDO POR LA CALLE PROF. JORGE MENDOZA, ATRAS DE LA</t>
  </si>
  <si>
    <t>{2538442/proyecto_INICIO}</t>
  </si>
  <si>
    <t>{ff1: {ciclo_recurso:2025, ramo:33, modalidad:I, prog_pres:4, tipo_recurso:FEDERALES (APORTACIONES, SUBSIDIOS Y CONVENIOS), prog_estatal_mun:FAIS municipal, monto:81009.04, modificado:81009.04}}</t>
  </si>
  <si>
    <t>{meta1: {unidad_medida:Metros Cuadrados, meta:132.6, meta_modificada:132.6}}</t>
  </si>
  <si>
    <t>{geo1: {cve_municipio:38, localidad:1, direccion:Calle PRIVADA JOSE MARTINEZ QUINTANA Colonia CENTRO 32950 JULIMES, JULIMES ENTRE Calle JOSE MARTINEZ QUINTANA Y Privada NATIVIDAD RODRIGUEZ SE ENCUENTRA EN CABERA MUNICIPAL , ENTRANDO POR LA CALLE PROF. JORGE MENDOZA, ATRAS DE LA , lon:-105.43222399, lat:28.42921077}}</t>
  </si>
  <si>
    <t>CHH250202526967</t>
  </si>
  <si>
    <t>PAVIMENTACION CON CARPETA ASFALTICA DE CALLE CUAUHTEMOC, MUNICIPIO DE JULIMES, CHIH. - 44418</t>
  </si>
  <si>
    <t>44418</t>
  </si>
  <si>
    <t>Calle CUAUHTEMOC Colonia CENTRO 32950 JULIMES, JULIMES ENTRE Calle NATIVIDAD RODRIGUEZ Y Calle PABLO ARMENDARIZ PEGADO AL PANTEON MUNICIPAL, Y APROXIDAMENTE A 70 M DE LA CRUZ ROJA DE JULIMES</t>
  </si>
  <si>
    <t>{2526967/proyecto_INICIO}</t>
  </si>
  <si>
    <t>{ff1: {ciclo_recurso:2025, ramo:33, modalidad:I, prog_pres:4, tipo_recurso:FEDERALES (APORTACIONES, SUBSIDIOS Y CONVENIOS), prog_estatal_mun:FAIS municipal, monto:628141.8, modificado:628141.8}}</t>
  </si>
  <si>
    <t>{meta1: {unidad_medida:Metros Cuadrados, meta:925.82, meta_modificada:925.82}}</t>
  </si>
  <si>
    <t>{geo1: {cve_municipio:38, localidad:1, direccion:Calle CUAUHTEMOC Colonia CENTRO 32950 JULIMES, JULIMES ENTRE Calle NATIVIDAD RODRIGUEZ Y Calle PABLO ARMENDARIZ PEGADO AL PANTEON MUNICIPAL, Y APROXIDAMENTE A 70 M DE LA CRUZ ROJA DE JULIMES , lon:-105.43135176, lat:28.42875186}}</t>
  </si>
  <si>
    <t>CHH250202526907</t>
  </si>
  <si>
    <t>REHABILITACION DE RED DE ALCANTARILLADO SANITARIO EN CALLE FRANCISCO I. MADERO, EN CORRALEÑO DE JUAREZ - 31631</t>
  </si>
  <si>
    <t>31631</t>
  </si>
  <si>
    <t>Calle FRANCISCO I MADERO Ejido CORRALEÑO DE JUAREZ 33679 CORRALEÑO DE JUÁREZ, LA CRUZ ENTRE Calle PLAN DE IGUALA Y Calle 5 DE MAYO Calle CENTENARIO ESTA OBRA ESTA ENTRE LA CALLE 5 DE MAYO Y PLAN DE IGUALA PASANDO LA CALLE CENTENAR</t>
  </si>
  <si>
    <t>151953</t>
  </si>
  <si>
    <t>{2526907/proyecto_INICIO}</t>
  </si>
  <si>
    <t>{ff1: {ciclo_recurso:2025, ramo:33, modalidad:I, prog_pres:4, tipo_recurso:FEDERALES (APORTACIONES, SUBSIDIOS Y CONVENIOS), prog_estatal_mun:FAIS municipal, monto:351362.24, modificado:351362.24}}</t>
  </si>
  <si>
    <t>{meta1: {unidad_medida:Metros lineales, meta:99.2, meta_modificada:99.2}}</t>
  </si>
  <si>
    <t>{geo1: {cve_municipio:16, localidad:4, direccion:Calle FRANCISCO I MADERO Ejido CORRALEÑO DE JUAREZ 33679 CORRALEÑO DE JUÁREZ, LA CRUZ ENTRE Calle PLAN DE IGUALA Y Calle 5 DE MAYO Calle CENTENARIO ESTA OBRA ESTA ENTRE LA CALLE 5 DE MAYO Y PLAN DE IGUALA PASANDO LA CALLE CENTENAR, lon:-105.16913575, lat:27.81247264}}</t>
  </si>
  <si>
    <t>{ctto1: {tipo_obra:Administración directa, numero_contrato:151953, contratista:, convocante:MUNICIPIO LA CRUZ, monto:1200000.0, importe_modificado:1200000.0}}</t>
  </si>
  <si>
    <t>CHH250202526908</t>
  </si>
  <si>
    <t>REHABILITACION DE RED DE ALCANTARILLADO SANITARIO EN CALLE 2 DE ABRIL - 31626</t>
  </si>
  <si>
    <t>31626</t>
  </si>
  <si>
    <t>Calle 2 de abril Colonia centro 33670 LA CRUZ, LA CRUZ ENTRE Calle norte Y Calle abraham gonzalez Calle censos esta obra de encuentra entre calle norte y calle abraham gonzales pasando la calle censos</t>
  </si>
  <si>
    <t>151954</t>
  </si>
  <si>
    <t>{2526908/proyecto_INICIO}</t>
  </si>
  <si>
    <t>{ff1: {ciclo_recurso:2025, ramo:33, modalidad:I, prog_pres:4, tipo_recurso:FEDERALES (APORTACIONES, SUBSIDIOS Y CONVENIOS), prog_estatal_mun:FAIS municipal, monto:165959.67, modificado:165959.67}}</t>
  </si>
  <si>
    <t>{meta1: {unidad_medida:Metros lineales, meta:81.8, meta_modificada:81.8}}</t>
  </si>
  <si>
    <t>{geo1: {cve_municipio:16, localidad:1, direccion:Calle 2 de abril Colonia centro 33670 LA CRUZ, LA CRUZ ENTRE Calle norte Y Calle abraham gonzalez Calle censos esta obra de encuentra entre calle norte y calle abraham gonzales pasando la calle censos, lon:-105.19605178, lat:27.86579799}}</t>
  </si>
  <si>
    <t>{ctto1: {tipo_obra:Administración directa, numero_contrato:151954, contratista:, convocante:MUNICIPIO LA CRUZ, monto:1200000.0, importe_modificado:1200000.0}}</t>
  </si>
  <si>
    <t>CHH250202526909</t>
  </si>
  <si>
    <t>AMPLIACION DE RED DE AGUA POTABLE Y TOMAS DOMICILIARIAS EN COLONIA PANAMERICANA - 45629</t>
  </si>
  <si>
    <t>45629</t>
  </si>
  <si>
    <t>Calle sin nombre Colonia PANAMERICANA 33670 LA CRUZ, LA CRUZ ENTRE Calle GILBERTO PARRA Y Calle SIN NOMBRE Eje vial CARRETERA PANAMERICANA ENTRE CALLE GILBERTO PARRA Y CALLES SIN NOMBRE, A UN COSTADO DE LA CARRETERA PANAMERICANA,</t>
  </si>
  <si>
    <t>{2526909/proyecto_INICIO}</t>
  </si>
  <si>
    <t>{ff1: {ciclo_recurso:2025, ramo:33, modalidad:I, prog_pres:4, tipo_recurso:FEDERALES (APORTACIONES, SUBSIDIOS Y CONVENIOS), prog_estatal_mun:FAIS municipal, monto:493788.64, modificado:493788.64}}</t>
  </si>
  <si>
    <t>{meta1: {unidad_medida:Metros lineales, meta:560.0, meta_modificada:560.0}}</t>
  </si>
  <si>
    <t>{geo1: {cve_municipio:16, localidad:1, direccion:Calle sin nombre Colonia PANAMERICANA 33670 LA CRUZ, LA CRUZ ENTRE Calle GILBERTO PARRA Y Calle SIN NOMBRE Eje vial CARRETERA PANAMERICANA ENTRE CALLE GILBERTO PARRA Y CALLES SIN NOMBRE, A UN COSTADO DE LA CARRETERA PANAMERICANA,, lon:-105.21622601, lat:27.8746035}}</t>
  </si>
  <si>
    <t>CHH250202526910</t>
  </si>
  <si>
    <t>AMPLIACION DE RED DE ALCANTARILLADO SANITARIO EN MORIELEÑO - 31634</t>
  </si>
  <si>
    <t>31634</t>
  </si>
  <si>
    <t>Calle SIN NOMBRE Ejido MORIELEÑO 33670 MORIELEÑO, LA CRUZ ENTRE Calle SIN NOMBRE Y Prolongación CARRETERA SAN RAFAEL Corredor PARQUE BEISBOL ESTA ENTRE CALLE SIN NOMBRE Y CARRETERA MORIELEÑO SAN RAFAEL ANTES DEL PARQUE DE BEISBOL</t>
  </si>
  <si>
    <t>{2526910/proyecto_INICIO}</t>
  </si>
  <si>
    <t>{ff1: {ciclo_recurso:2025, ramo:33, modalidad:I, prog_pres:4, tipo_recurso:FEDERALES (APORTACIONES, SUBSIDIOS Y CONVENIOS), prog_estatal_mun:FAIS municipal, monto:366833.38, modificado:366833.38}}</t>
  </si>
  <si>
    <t>{meta1: {unidad_medida:Metros lineales, meta:192.9, meta_modificada:192.9}}</t>
  </si>
  <si>
    <t>{geo1: {cve_municipio:16, localidad:13, direccion:Calle SIN NOMBRE Ejido MORIELEÑO 33670 MORIELEÑO, LA CRUZ ENTRE Calle SIN NOMBRE Y Prolongación CARRETERA SAN RAFAEL Corredor PARQUE BEISBOL ESTA ENTRE CALLE SIN NOMBRE Y CARRETERA MORIELEÑO SAN RAFAEL ANTES DEL PARQUE DE BEISBOL, lon:-105.16704536, lat:27.83527854}}</t>
  </si>
  <si>
    <t>CHH250202526911</t>
  </si>
  <si>
    <t>AMPLIACION DE RED DE AGUA POTABLE EN CALLE JESUS GARCIA, EN ESTACION LA CRUZ - 31638</t>
  </si>
  <si>
    <t>31638</t>
  </si>
  <si>
    <t>Calle JESUS GARCIA Colonia ESTACION LA CRUZ 33670 ESTACIÓN LA CRUZ, LA CRUZ ENTRE Calle GUADALUPE VICTORIA Y Periférico CAMARGO Diagonal PARQUE DE BEISBOL ESTA ENTRE LA CALLE GUADALUPE VICTORIA Y CARRETERA A CAMARGO A UN COSTADO D</t>
  </si>
  <si>
    <t>{2526911/proyecto_INICIO}</t>
  </si>
  <si>
    <t>{ff1: {ciclo_recurso:2025, ramo:33, modalidad:I, prog_pres:4, tipo_recurso:FEDERALES (APORTACIONES, SUBSIDIOS Y CONVENIOS), prog_estatal_mun:FAIS municipal, monto:129040.85, modificado:129040.85}}</t>
  </si>
  <si>
    <t>{meta1: {unidad_medida:Metros lineales, meta:102.0, meta_modificada:102.0}}</t>
  </si>
  <si>
    <t>{geo1: {cve_municipio:16, localidad:5, direccion:Calle JESUS GARCIA Colonia ESTACION LA CRUZ 33670 ESTACIÓN LA CRUZ, LA CRUZ ENTRE Calle GUADALUPE VICTORIA Y Periférico CAMARGO Diagonal PARQUE DE BEISBOL ESTA ENTRE LA CALLE GUADALUPE VICTORIA Y CARRETERA A CAMARGO A UN COSTADO D, lon:-105.18944704, lat:27.82659584}}</t>
  </si>
  <si>
    <t>CHH250202526968</t>
  </si>
  <si>
    <t>AMPLIACION DE RED DE ELECTRIFICACION SEGUNDA ETAPA EN LA LOCALIDAD DE SANTA MARIA - 14100</t>
  </si>
  <si>
    <t>14100</t>
  </si>
  <si>
    <t>Santa María</t>
  </si>
  <si>
    <t>Ejido SANTA MARIA 33944 SANTA MARÍA, LÓPEZ ENTRE Calle CARRETERA LOPEZ SANTA MARIA Y LA OBRA SE ENCUENTRA EN LA SALIDA A LA CUIDAD DE JIMENEZ A UN LADO DE LA CENTRAL ELECTRICA</t>
  </si>
  <si>
    <t>{2526968/proyecto_INICIO}</t>
  </si>
  <si>
    <t>{ff1: {ciclo_recurso:2025, ramo:33, modalidad:I, prog_pres:4, tipo_recurso:FEDERALES (APORTACIONES, SUBSIDIOS Y CONVENIOS), prog_estatal_mun:FAIS municipal, monto:556807.84, modificado:556807.84}}</t>
  </si>
  <si>
    <t>{meta1: {unidad_medida:Metros lineales, meta:400.0, meta_modificada:400.0}}</t>
  </si>
  <si>
    <t>{geo1: {cve_municipio:39, localidad:35, direccion: Ejido SANTA MARIA 33944 SANTA MARÍA, LÓPEZ ENTRE Calle CARRETERA LOPEZ SANTA MARIA Y LA OBRA SE ENCUENTRA EN LA SALIDA A LA CUIDAD DE JIMENEZ A UN LADO DE LA CENTRAL ELECTRICA, lon:-105.00779357, lat:27.02428945}}</t>
  </si>
  <si>
    <t>CHH250202538443</t>
  </si>
  <si>
    <t>AGUA POTABLE EN CALLE C - 49318</t>
  </si>
  <si>
    <t>49318</t>
  </si>
  <si>
    <t>Calle CALLE C Barrio BARRIO AMERICANO 31940 MADERA, MADERA ENTRE Calle CALLE D Y Calle CALLE B Avenida AVENIDA MEXICO ENFRENTE DEL JARDIN DE NIÑOS MELCHOR OCAMPO A ATRAS DE LA ESCUELA PRIMARIA GUADALUPE AHUMADA</t>
  </si>
  <si>
    <t>{2538443/proyecto_INICIO}</t>
  </si>
  <si>
    <t>{obs1: {observación:Falta información, favor de llenar todos los campos , trimestre:2.0, usuario:mariagsepulvedav, fecha:2025-07-16}}</t>
  </si>
  <si>
    <t>{ff1: {ciclo_recurso:2025, ramo:33, modalidad:I, prog_pres:4, tipo_recurso:FEDERALES (APORTACIONES, SUBSIDIOS Y CONVENIOS), prog_estatal_mun:FAIS municipal, monto:724370.0, modificado:724370.0}}</t>
  </si>
  <si>
    <t>{geo1: {cve_municipio:40, localidad:1, direccion:Calle CALLE C Barrio BARRIO AMERICANO 31940 MADERA, MADERA ENTRE Calle CALLE D Y Calle CALLE B Avenida AVENIDA MEXICO ENFRENTE DEL JARDIN DE NIÑOS MELCHOR OCAMPO A ATRAS DE LA ESCUELA PRIMARIA GUADALUPE AHUMADA, lon:-108.13084397, lat:29.18287222}}</t>
  </si>
  <si>
    <t>CHH250202538444</t>
  </si>
  <si>
    <t>AMPLEACIÓN DE VIVIENDA - 46862</t>
  </si>
  <si>
    <t>46862</t>
  </si>
  <si>
    <t>31940 MADERA, MADERA SE HARAN CONSTRUCCIONES EN DIFERENTES COLONIAS EN LA CABECERA MUNICIPAL Y EN LA LOCALIDAD DEL EJIDO EL LARGO</t>
  </si>
  <si>
    <t>{2538444/proyecto_INICIO}</t>
  </si>
  <si>
    <t>{ff1: {ciclo_recurso:2025, ramo:33, modalidad:I, prog_pres:4, tipo_recurso:FEDERALES (APORTACIONES, SUBSIDIOS Y CONVENIOS), prog_estatal_mun:FAIS municipal, monto:5000000.0, modificado:5000000.0}}</t>
  </si>
  <si>
    <t>{meta1: {unidad_medida:Piezas, meta:72.0, meta_modificada:72.0}}</t>
  </si>
  <si>
    <t>{geo1: {cve_municipio:40, localidad:1, direccion:31940 MADERA, MADERA SE HARAN CONSTRUCCIONES EN DIFERENTES COLONIAS EN LA CABECERA MUNICIPAL Y EN LA LOCALIDAD DEL EJIDO EL LARGO, lon:-108.15467682, lat:29.17996266}}</t>
  </si>
  <si>
    <t>CHH250202526969</t>
  </si>
  <si>
    <t>MANTENIMIENTO DE CAMINOS RURALES - 47522</t>
  </si>
  <si>
    <t>47522</t>
  </si>
  <si>
    <t>Camino / Terracería CASA COLORADA - PRESÓN DEL TORO 23 23000 31940 MADERA, MADERA SE INICIA CON TRAMO DE TRES OJITOS A CASA COLORADA, ASI MISMO SE REALIZAN EL MANTENIMIENTO DE VIALIDADES EN LA CABECERA MUNICIPAL PARA DESPUES TER</t>
  </si>
  <si>
    <t>{2526969/proyecto_INICIO}</t>
  </si>
  <si>
    <t>{obs1: {observación:fallo de calculo en el recaudado, trimestre:2.0, usuario:mariagsepulvedav, fecha:2025-07-17}}</t>
  </si>
  <si>
    <t>{ff1: {ciclo_recurso:2025, ramo:33, modalidad:I, prog_pres:4, tipo_recurso:FEDERALES (APORTACIONES, SUBSIDIOS Y CONVENIOS), prog_estatal_mun:FAIS municipal, monto:2320576.0, modificado:1320084.49}}</t>
  </si>
  <si>
    <t>{meta1: {unidad_medida:Kilómetro, meta:23.0, meta_modificada:23.0}}</t>
  </si>
  <si>
    <t>{geo1: {cve_municipio:40, localidad:1, direccion:Camino / Terracería CASA COLORADA - PRESÓN DEL TORO 23 23000 31940 MADERA, MADERA SE INICIA CON TRAMO DE TRES OJITOS A CASA COLORADA, ASI MISMO SE REALIZAN EL MANTENIMIENTO DE VIALIDADES EN LA CABECERA MUNICIPAL PARA DESPUES TER, lon:-108.15607378, lat:29.18053412}}</t>
  </si>
  <si>
    <t>CHH250202526970</t>
  </si>
  <si>
    <t>PAVIMENTACIÓN CON CONCRETO HIDRÁULICO DE CALLE C - 48676</t>
  </si>
  <si>
    <t>48676</t>
  </si>
  <si>
    <t>Calle CALLE C Barrio BARRIO AMERICANO 31940 MADERA, MADERA ENTRE Calle CALLE D Y Calle CALLE B Avenida AVENIDA MEXICO FRENTE A JARDIN DE NIÑOS MELCHOR OCAMPO A ESPALDAS DE IGLESIA SAGRADA FAMILIA, FR4ENTE A ESCUELA PRIMARIA GUADA</t>
  </si>
  <si>
    <t>156857</t>
  </si>
  <si>
    <t>presidencia municipal</t>
  </si>
  <si>
    <t>{2526970/proyecto_INICIO}</t>
  </si>
  <si>
    <t>{ff1: {ciclo_recurso:2025, ramo:33, modalidad:I, prog_pres:4, tipo_recurso:FEDERALES (APORTACIONES, SUBSIDIOS Y CONVENIOS), prog_estatal_mun:FAIS municipal, monto:2700000.0, modificado:2700000.0}}</t>
  </si>
  <si>
    <t>{meta1: {unidad_medida:Metros Cuadrados, meta:3120.0, meta_modificada:3120.0}}</t>
  </si>
  <si>
    <t>{geo1: {cve_municipio:40, localidad:1, direccion:Calle CALLE C Barrio BARRIO AMERICANO 31940 MADERA, MADERA ENTRE Calle CALLE D Y Calle CALLE B Avenida AVENIDA MEXICO FRENTE A JARDIN DE NIÑOS MELCHOR OCAMPO A ESPALDAS DE IGLESIA SAGRADA FAMILIA, FR4ENTE A ESCUELA PRIMARIA GUADA, lon:-108.13086154, lat:29.18284629}}</t>
  </si>
  <si>
    <t>{ctto1: {tipo_obra:Administración directa, numero_contrato:156857, contratista:, convocante:presidencia municipal, monto:2700000.0, importe_modificado:1977063.94}}</t>
  </si>
  <si>
    <t>CHH250202526971</t>
  </si>
  <si>
    <t>ALCANTARILLADO SANITARIO EN CALLE C - 49430</t>
  </si>
  <si>
    <t>49430</t>
  </si>
  <si>
    <t>Calle CALLE C Barrio BARRIO AMERICANO 31940 MADERA, MADERA ENTRE Calle CALLE D Y Calle CALLE B Avenida AVENIDA MÉXICO ENFRENTE DEL JARDIN DE NIÑOS MELCHOR OCAMPO ATRAS DE LA ESCUELA GUADALUPE AHUMADA Y A LADO DE LA IGLESIA SAGRAD</t>
  </si>
  <si>
    <t>{2526971/proyecto_INICIO}</t>
  </si>
  <si>
    <t>{ff1: {ciclo_recurso:2025, ramo:33, modalidad:I, prog_pres:4, tipo_recurso:FEDERALES (APORTACIONES, SUBSIDIOS Y CONVENIOS), prog_estatal_mun:FAIS municipal, monto:475630.0, modificado:1320084.49}}</t>
  </si>
  <si>
    <t>{meta1: {unidad_medida:Metros lineales, meta:130.0, meta_modificada:130.0}}</t>
  </si>
  <si>
    <t>{geo1: {cve_municipio:40, localidad:1, direccion:Calle CALLE C Barrio BARRIO AMERICANO 31940 MADERA, MADERA ENTRE Calle CALLE D Y Calle CALLE B Avenida AVENIDA MÉXICO ENFRENTE DEL JARDIN DE NIÑOS MELCHOR OCAMPO ATRAS DE LA ESCUELA GUADALUPE AHUMADA Y A LADO DE LA IGLESIA SAGRAD, lon:-108.13081146, lat:29.18287125}}</t>
  </si>
  <si>
    <t>CHH250202526972</t>
  </si>
  <si>
    <t>CONSTRUCCION DE TECHUMBRE METALICA EN ESCUELA TELESECUNDARIA 6072 CON CLAVE 08ETV0072G EN LA COMUNIDAD DE TEJOLOCACHI, MUNICIPIO DE MATACHI. - 44772</t>
  </si>
  <si>
    <t>44772</t>
  </si>
  <si>
    <t>TEJOLOCACHI, MATACHÍ sin referencia</t>
  </si>
  <si>
    <t>138052</t>
  </si>
  <si>
    <t>{2526972/proyecto_INICIO}</t>
  </si>
  <si>
    <t>{obs1: {observación:verificar recaudado, comprometido, devengado, ejercido y pagado con ejercicio del gasto, trimestre:2.0, usuario:lilianamanzurb, fecha:2025-07-16}, obs2: {observación:verificar recaudado, comprometido, devengado, ejercido y pagado con ejercicio del gasto, trimestre:2.0, usuario:lilianamanzurb, fecha:2025-07-16}, obs3: {observación:verificar recaudado, comprometido, devengado, ejercido y pagado con ejercicio del gasto, trimestre:2.0, usuario:lilianamanzurb, fecha:2025-07-16}, obs4: {observación:verificar recaudado, comprometido, devengado, ejercido y pagado con ejercicio del gasto, trimestre:2.0, usuario:lilianamanzurb, fecha:2025-07-16}}</t>
  </si>
  <si>
    <t>{ff1: {ciclo_recurso:2025, ramo:33, modalidad:I, prog_pres:4, tipo_recurso:FEDERALES (APORTACIONES, SUBSIDIOS Y CONVENIOS), prog_estatal_mun:FAIS municipal, monto:420000.0, modificado:420000.0}}</t>
  </si>
  <si>
    <t>{meta1: {unidad_medida:Metros Cuadrados, meta:540.0, meta_modificada:540.0}}</t>
  </si>
  <si>
    <t>{geo1: {cve_municipio:43, localidad:7, direccion: TEJOLOCACHI, MATACHÍ sin referencia, lon:-107.6985259, lat:28.76171281}}</t>
  </si>
  <si>
    <t>{ctto1: {tipo_obra:Administración directa, numero_contrato:138052, contratista:, convocante:municipio de matachi, monto:975000.0, importe_modificado:975000.0}}</t>
  </si>
  <si>
    <t>{meta1: {unidad_medida:Metros Cuadrados, avance:54.0}}</t>
  </si>
  <si>
    <t>CHH250202526973</t>
  </si>
  <si>
    <t>CONSTRUCCION DE DOMO EN ESCUELA PRIMARIA PRIMERO DE MAYO, CON CLAVE 08DPR0920U DE LA COMUNIDAD DE BUENAVISTA, MATACHI, CHIH. - 43833</t>
  </si>
  <si>
    <t>43833</t>
  </si>
  <si>
    <t>Ejido Buenavista (Buenavista)</t>
  </si>
  <si>
    <t>EJIDO BUENAVISTA (BUENAVISTA), MATACHÍ LA CONSTRUCCION SE REALIZARA A UN COSTADO DE UN JARDIN DE NIÑOS</t>
  </si>
  <si>
    <t>{2526973/proyecto_INICIO}</t>
  </si>
  <si>
    <t>{ff1: {ciclo_recurso:2025, ramo:33, modalidad:I, prog_pres:4, tipo_recurso:FEDERALES (APORTACIONES, SUBSIDIOS Y CONVENIOS), prog_estatal_mun:FAIS municipal, monto:408096.0, modificado:408096.0}}</t>
  </si>
  <si>
    <t>{geo1: {cve_municipio:43, localidad:2, direccion: EJIDO BUENAVISTA (BUENAVISTA), MATACHÍ LA CONSTRUCCION SE REALIZARA A UN COSTADO DE UN JARDIN DE NIÑOS, lon:-107.5792297, lat:28.8842846}}</t>
  </si>
  <si>
    <t>CHH250202526974</t>
  </si>
  <si>
    <t>ENCEMENTADO DE CALLE HIDALGO ENTRE LA CALLE DR. LUIS GARCIA PINTADO Y CALLE QUINTANA, EN EL MUNICIPIO DE MATACHI, CHIH. - 45281</t>
  </si>
  <si>
    <t>45281</t>
  </si>
  <si>
    <t>Calle CALLE HIDALGO MATACHÍ, MATACHÍ ENTRE Calle CALLE DR. LUIS GARCIAPINTADO (7ma) Y Calle CALLE QUINTA JUNTO AL JARDIN DE NIÑOS ROSAURA ZAPATA</t>
  </si>
  <si>
    <t>138048</t>
  </si>
  <si>
    <t>{2526974/proyecto_INICIO}</t>
  </si>
  <si>
    <t>{ff1: {ciclo_recurso:2025, ramo:33, modalidad:I, prog_pres:4, tipo_recurso:FEDERALES (APORTACIONES, SUBSIDIOS Y CONVENIOS), prog_estatal_mun:FAIS municipal, monto:1593165.5, modificado:1593165.5}}</t>
  </si>
  <si>
    <t>{geo1: {cve_municipio:43, localidad:1, direccion:Calle CALLE HIDALGO MATACHÍ, MATACHÍ ENTRE Calle CALLE DR. LUIS GARCIAPINTADO (7ma) Y Calle CALLE QUINTA JUNTO AL JARDIN DE NIÑOS ROSAURA ZAPATA, lon:-107.75554663, lat:28.84536093}}</t>
  </si>
  <si>
    <t>{ctto1: {tipo_obra:Administración directa, numero_contrato:138048, contratista:, convocante:municipio de matachi, monto:1750000.0, importe_modificado:1750000.0}}</t>
  </si>
  <si>
    <t>CHH250202526975</t>
  </si>
  <si>
    <t>AMPLIACION AL SISTEMA DE ALCANTARILLADO SANITARIO DE 732.13 ML DE TUBERIA DE 8 DE DIAMETRO PARA DRENAJE SANITARIO, EN LA COLONIA AEROPUERTO, EN LA CABECERA MUNICIPAL DE MATAMOROS - 1741</t>
  </si>
  <si>
    <t>1741</t>
  </si>
  <si>
    <t>Calle onceava Aeropuerto colonia aeropuerto 33960 MARIANO MATAMOROS, MATAMOROS ENTRE Calle onceava Y Calle novena Calle septima la obra a ejecutar se ara por varias calles de la colonia aeropuerto</t>
  </si>
  <si>
    <t>2025-DOPMAT-FISM01-2427</t>
  </si>
  <si>
    <t>CONSTRUCCIONES MARMOELI</t>
  </si>
  <si>
    <t>MUNICIPIO MATAMOROS</t>
  </si>
  <si>
    <t>{2526975/proyecto_FIN, 2526975/proyecto_INICIO, 2526975/proyecto_PROCESO, 2526975/proyecto_INICIO, 2526975/proyecto_PROCESO}</t>
  </si>
  <si>
    <t>{ff1: {ciclo_recurso:2025, ramo:33, modalidad:I, prog_pres:4, tipo_recurso:FEDERALES (APORTACIONES, SUBSIDIOS Y CONVENIOS), prog_estatal_mun:FAIS municipal, monto:1910077.81, modificado:1910077.81}}</t>
  </si>
  <si>
    <t>{meta1: {unidad_medida:Metros lineales, meta:732.0, meta_modificada:732.0}}</t>
  </si>
  <si>
    <t>{geo1: {cve_municipio:44, localidad:1, direccion:Calle onceava Aeropuerto colonia aeropuerto 33960 MARIANO MATAMOROS, MATAMOROS ENTRE Calle onceava Y Calle novena Calle septima la obra a ejecutar se ara por varias calles de la colonia aeropuerto, lon:-105.57895983, lat:26.7525779}}</t>
  </si>
  <si>
    <t>{ctto1: {tipo_obra:Obra, numero_contrato:2025-DOPMAT-FISM01-2427, contratista:CONSTRUCCIONES MARMOELI, convocante:MUNICIPIO MATAMOROS, monto:1907840.88, importe_modificado:1907840.88}}</t>
  </si>
  <si>
    <t>{meta1: {unidad_medida:Metros lineales, avance:731.0}}</t>
  </si>
  <si>
    <t>CHH250202538445</t>
  </si>
  <si>
    <t>CONSTRUCCION DE PAVIMENTACION CON CARPETA ASFALTICA DE LAS CALLES 16 DE SEPTIEMBRE ENTRE CALLE 18 DE MARZO A CALLE VENUSTIANO CARRANZA, MEOQUI, CHIHUAHUA - 41489</t>
  </si>
  <si>
    <t>41489</t>
  </si>
  <si>
    <t>Calle 16 DE SEPTIEMBRE Colonia LAZARO CARDENAS 33131 LÁZARO CÁRDENAS, MEOQUI ENTRE Calle VENUSTIANO CARRANZA Y Calle 18 DE MARZO Calle BACHIMBA FRENTE A ESCUELA PRIMARIA LAZARO CARDENAS</t>
  </si>
  <si>
    <t>{2538445/proyecto_INICIO}</t>
  </si>
  <si>
    <t>{ff1: {ciclo_recurso:2025, ramo:33, modalidad:I, prog_pres:4, tipo_recurso:FEDERALES (APORTACIONES, SUBSIDIOS Y CONVENIOS), prog_estatal_mun:FAIS municipal, monto:903201.79, modificado:903201.79}}</t>
  </si>
  <si>
    <t>{meta1: {unidad_medida:Metros Cuadrados, meta:1547.0, meta_modificada:1547.0}}</t>
  </si>
  <si>
    <t>{geo1: {cve_municipio:45, localidad:15, direccion:Calle 16 DE SEPTIEMBRE Colonia LAZARO CARDENAS 33131 LÁZARO CÁRDENAS, MEOQUI ENTRE Calle VENUSTIANO CARRANZA Y Calle 18 DE MARZO Calle BACHIMBA FRENTE A ESCUELA PRIMARIA LAZARO CARDENAS, lon:-105.62687297, lat:28.39653021}}</t>
  </si>
  <si>
    <t>CHH250202538446</t>
  </si>
  <si>
    <t>CONSTRUCCION DE PAVIMENTACION CON CARPETA ASFALTICA DE LA CALLE ALAMO DE CALLE NARANJO A CALLE SICOMORO EN LA LOCALIDAD DE ESTACION CONSUELO, MEOQUI, CHIHUAHUA - 40786</t>
  </si>
  <si>
    <t>40786</t>
  </si>
  <si>
    <t>Calle ALAMO Colonia SANTO NIÑO 33132 ESTACIÓN CONSUELO, MEOQUI ENTRE Calle SICOMORO Y Calle NARANJO Calle FRESNO CALLE DE LA TELESECUNDARIA 6018</t>
  </si>
  <si>
    <t>{2538446/proyecto_INICIO}</t>
  </si>
  <si>
    <t>{ff1: {ciclo_recurso:2025, ramo:33, modalidad:I, prog_pres:4, tipo_recurso:FEDERALES (APORTACIONES, SUBSIDIOS Y CONVENIOS), prog_estatal_mun:FAIS municipal, monto:1858258.38, modificado:1858258.38}}</t>
  </si>
  <si>
    <t>{meta1: {unidad_medida:Metros Cuadrados, meta:3135.0, meta_modificada:3135.0}}</t>
  </si>
  <si>
    <t>{geo1: {cve_municipio:45, localidad:7, direccion:Calle ALAMO Colonia SANTO NIÑO 33132 ESTACIÓN CONSUELO, MEOQUI ENTRE Calle SICOMORO Y Calle NARANJO Calle FRESNO CALLE DE LA TELESECUNDARIA 6018, lon:-105.59766414, lat:28.32872122}}</t>
  </si>
  <si>
    <t>CHH250202538447</t>
  </si>
  <si>
    <t>CONTRUCCION DE PAVIMENTACION DE PRIVADA 2 DE ABRIL ENTRE AVENIDA EULALIO GOMEZ LOPEZ A AVENIDA RIO SAN PEDRO EN LA CABECERA MUNICIPAL. MEOQUI, CHIHUAHUA. - 44554</t>
  </si>
  <si>
    <t>44554</t>
  </si>
  <si>
    <t>Privada 2 DE ABRIL Colonia VILLEZCAS 33130 PEDRO MEOQUI, MEOQUI ENTRE Avenida EULALIO GOMEZ LOPEZ Y Avenida RIO SAN PEDRO Calle 2 DE ABRIL ATRAS DE LA ESCUELA PRIMARIA HEROE DE NACOZARI</t>
  </si>
  <si>
    <t>{2538447/proyecto_INICIO}</t>
  </si>
  <si>
    <t>{ff1: {ciclo_recurso:2025, ramo:33, modalidad:I, prog_pres:4, tipo_recurso:FEDERALES (APORTACIONES, SUBSIDIOS Y CONVENIOS), prog_estatal_mun:FAIS municipal, monto:1121350.65, modificado:1121350.65}}</t>
  </si>
  <si>
    <t>{meta1: {unidad_medida:Metros Cuadrados, meta:1771.0, meta_modificada:1771.0}}</t>
  </si>
  <si>
    <t>{geo1: {cve_municipio:45, localidad:1, direccion:Privada 2 DE ABRIL Colonia VILLEZCAS 33130 PEDRO MEOQUI, MEOQUI ENTRE Avenida EULALIO GOMEZ LOPEZ Y Avenida RIO SAN PEDRO Calle 2 DE ABRIL ATRAS DE LA ESCUELA PRIMARIA HEROE DE NACOZARI, lon:-105.47624807, lat:28.27336757}}</t>
  </si>
  <si>
    <t>CHH250202526976</t>
  </si>
  <si>
    <t>CONSTRUCCION DE PAVIMENTACION CON CARPETO ASFALTICA DE LA CALLE 18 DE MARZO ENTRE CALLE VENUSTIANO CARRANZA A CALLE 16 DE SEPTIEMBRE EN LA LOCALIDAD DE LAZARO CARDENAS, MEOQUI, CHIHUAHUA - 41878</t>
  </si>
  <si>
    <t>41878</t>
  </si>
  <si>
    <t>Calle 18 DE MARZO Colonia LAZARO CARDENAS 33131 LÁZARO CÁRDENAS, MEOQUI ENTRE Calle VENUSTIANO CARRANZA Y Calle 16 DE SEPTIEMBRE Calle EMILIANIANO ZAPATA CERCA DE LA PRIMARIA LAZARO CARDENAS</t>
  </si>
  <si>
    <t>{2526976/proyecto_INICIO}</t>
  </si>
  <si>
    <t>{ff1: {ciclo_recurso:2025, ramo:33, modalidad:I, prog_pres:4, tipo_recurso:FEDERALES (APORTACIONES, SUBSIDIOS Y CONVENIOS), prog_estatal_mun:FAIS municipal, monto:810705.49, modificado:810705.49}}</t>
  </si>
  <si>
    <t>{meta1: {unidad_medida:Metros Cuadrados, meta:1384.5, meta_modificada:1384.5}}</t>
  </si>
  <si>
    <t>{geo1: {cve_municipio:45, localidad:15, direccion:Calle 18 DE MARZO Colonia LAZARO CARDENAS 33131 LÁZARO CÁRDENAS, MEOQUI ENTRE Calle VENUSTIANO CARRANZA Y Calle 16 DE SEPTIEMBRE Calle EMILIANIANO ZAPATA CERCA DE LA PRIMARIA LAZARO CARDENAS, lon:-105.62697116, lat:28.39600563}}</t>
  </si>
  <si>
    <t>CHH250202538448</t>
  </si>
  <si>
    <t>CONTRUCCION DE TECHUMBRE TIPO DOMO EN CANCHA DE USOS MULTIPLES EN TELESECUNDARIA FEDERALIZADA DE LA LOCALIDAD DE SOROBUENA, MUNICIPIO DE MORELOS, CHIHUAHUA - 40452</t>
  </si>
  <si>
    <t>40452</t>
  </si>
  <si>
    <t>Sorobuena</t>
  </si>
  <si>
    <t>SOROBUENA, MORELOS ENTRE Calle CALLE SIN NOMBRE Y SE ENCUENTRA A 27.1 KILOMETROS EN DIRECCION NOROESTE DE LA LOCALIDAD DE MORELOS, LA ESCUELA SE ENCUENTRA A UNOS KILOMETROS DE LA ENTRADA DEL PUEBLO</t>
  </si>
  <si>
    <t>156296</t>
  </si>
  <si>
    <t>{2538448/proyecto_PROCESO, 2538448/proyecto_INICIO}</t>
  </si>
  <si>
    <t>{obs1: {observación:favor de volver a enviar a partir del día 19 de julio , trimestre:2.0, usuario:erickaespinozae, fecha:2025-07-18}, obs2: {observación:favor de volver a enviar a partir del día 19 de julio , trimestre:2.0, usuario:erickaespinozae, fecha:2025-07-18}, obs3: {observación:favor de volver a enviar a partir del día 19 de julio , trimestre:2.0, usuario:erickaespinozae, fecha:2025-07-18}, obs4: {observación:favor de volver a enviar a partir del día 19 de julio , trimestre:2.0, usuario:erickaespinozae, fecha:2025-07-18}}</t>
  </si>
  <si>
    <t>{ff1: {ciclo_recurso:2025, ramo:33, modalidad:I, prog_pres:4, tipo_recurso:FEDERALES (APORTACIONES, SUBSIDIOS Y CONVENIOS), prog_estatal_mun:FAIS municipal, monto:2125000.0, modificado:2125000.0}}</t>
  </si>
  <si>
    <t>{meta1: {unidad_medida:Metros Cuadrados, meta:460.0, meta_modificada:460.0}}</t>
  </si>
  <si>
    <t>{geo1: {cve_municipio:46, localidad:175, direccion:SOROBUENA, MORELOS ENTRE Calle CALLE SIN NOMBRE Y SE ENCUENTRA A 27.1 KILOMETROS EN DIRECCION NOROESTE DE LA LOCALIDAD DE MORELOS, LA ESCUELA SE ENCUENTRA A UNOS KILOMETROS DE LA ENTRADA DEL PUEBLO, lon:-107.90046887, lat:26.53496787}}</t>
  </si>
  <si>
    <t>{ctto1: {tipo_obra:Administración directa, numero_contrato:156296, contratista:, convocante:MUNICIPIO DE MORELOS, monto:2125000.0, importe_modificado:2125000.0}}</t>
  </si>
  <si>
    <t>CHH250202538449</t>
  </si>
  <si>
    <t>CONTRUCCION DE TECHUMBRE TIPO DOMO EN CANCHA DE USOS MULTIPLES DE EL TELEBACHILLERATO 8690 JOSEFA ORTIZ DE DOMINGUEZ EN LA LOCALIDAD DE CIENEGA PRIETA - 33043</t>
  </si>
  <si>
    <t>33043</t>
  </si>
  <si>
    <t>33464 CIÉNEGA PRIETA, MORELOS ENTRE Calle CALLE SIN NOMBRE Y Calle CALLE SIN NOMBRE Calle CALLE SIN NOMBRE SE ENCUENTRA ENFRENTE LA IGLESIA SOROBUENA Y AGENCIA ESTATAL DE INVESTIGACION</t>
  </si>
  <si>
    <t>156295</t>
  </si>
  <si>
    <t>{2538449/proyecto_INICIO, 2538449/proyecto_PROCESO}</t>
  </si>
  <si>
    <t>{geo1: {cve_municipio:46, localidad:254, direccion:33464 CIÉNEGA PRIETA, MORELOS ENTRE Calle CALLE SIN NOMBRE Y Calle CALLE SIN NOMBRE Calle CALLE SIN NOMBRE SE ENCUENTRA ENFRENTE LA IGLESIA SOROBUENA Y AGENCIA ESTATAL DE INVESTIGACION, lon:-107.62081419, lat:26.42152264}}</t>
  </si>
  <si>
    <t>{ctto1: {tipo_obra:Administración directa, numero_contrato:156295, contratista:, convocante:MUNICIPIO DE MORELOS, monto:2125000.0, importe_modificado:2125000.0}}</t>
  </si>
  <si>
    <t>CHH250202538450</t>
  </si>
  <si>
    <t>CONSTRUCCION DE POZO EN COMUNIDAD DE EL FRIJOLAR EN EL MUNICIPIO DE MORIS CHIH. - 48115</t>
  </si>
  <si>
    <t>48115</t>
  </si>
  <si>
    <t>Rancho El Frijolar 33340 EL FRIJOLAR, MORIS Cerca de entrada del pueblo</t>
  </si>
  <si>
    <t>{2538450/proyecto_INICIO}</t>
  </si>
  <si>
    <t>{ff1: {ciclo_recurso:2025, ramo:33, modalidad:I, prog_pres:4, tipo_recurso:FEDERALES (APORTACIONES, SUBSIDIOS Y CONVENIOS), prog_estatal_mun:FAIS municipal, monto:1026624.59, modificado:1026624.59}}</t>
  </si>
  <si>
    <t>{geo1: {cve_municipio:47, localidad:46, direccion:Rancho El Frijolar 33340 EL FRIJOLAR, MORIS Cerca de entrada del pueblo, lon:-108.70615927, lat:28.01339275}}</t>
  </si>
  <si>
    <t>CHH250202538451</t>
  </si>
  <si>
    <t>Rehabilitación (suministro e instalación de equipo de bombeo con energía solar) del sistema de agua potable, en la localidad de El Cordón, municipio de Moris, chihuahua - 21073</t>
  </si>
  <si>
    <t>21073</t>
  </si>
  <si>
    <t>El Cordón</t>
  </si>
  <si>
    <t>Pueblo El Cordon 33350 EL CORDÓN, MORIS la obra beneficia a toda la poblacion de la localidad de El Cordon</t>
  </si>
  <si>
    <t>{2538451/proyecto_INICIO}</t>
  </si>
  <si>
    <t>{ff1: {ciclo_recurso:2025, ramo:33, modalidad:I, prog_pres:4, tipo_recurso:FEDERALES (APORTACIONES, SUBSIDIOS Y CONVENIOS), prog_estatal_mun:FAIS municipal, monto:65000.0, modificado:65000.0}}</t>
  </si>
  <si>
    <t>{geo1: {cve_municipio:47, localidad:355, direccion:Pueblo El Cordon 33350 EL CORDÓN, MORIS la obra beneficia a toda la poblacion de la localidad de El Cordon, lon:-109.04882335, lat:28.20729029}}</t>
  </si>
  <si>
    <t>CHH250202526979</t>
  </si>
  <si>
    <t>PAVIMENTACION CON CONCRETO HIDRAULICO EN LA CALLE SIN NOMBRE QUE INICIA EN LA CASA DE ULISES PEREZ Y TERMINA EN LA CASA DE HORTENCIA CON PUENTE PARA ARROYO EN LA CABECERA MUNICIPAL DE MORIS. - 48416</t>
  </si>
  <si>
    <t>48416</t>
  </si>
  <si>
    <t>Calle SN MORIS, MORIS ENTRE Y Calle Aeropuerto Entre la casa de Ulises Perez y termina en casa de la Sra. Hortencia</t>
  </si>
  <si>
    <t>{2526979/proyecto_INICIO}</t>
  </si>
  <si>
    <t>{meta1: {unidad_medida:Metros Cuadrados, meta:778.0, meta_modificada:778.0}}</t>
  </si>
  <si>
    <t>{geo1: {cve_municipio:47, localidad:1, direccion:Calle SN MORIS, MORIS ENTRE Y Calle Aeropuerto Entre la casa de Ulises Perez y termina en casa de la Sra. Hortencia , lon:-108.52322213, lat:28.14829556}}</t>
  </si>
  <si>
    <t>CHH250202526980</t>
  </si>
  <si>
    <t>REHABILITACION DE CAMINO VECINAL DE PUERTO DE LEON A LOS LIMITES DEL MUNICIPIO DE OCAMPO. - 48361</t>
  </si>
  <si>
    <t>48361</t>
  </si>
  <si>
    <t>Puerta del Cajón</t>
  </si>
  <si>
    <t>PUERTA DEL CAJÓN, MORIS Ubicada en salida Puerto de Leon rumbo a Ocampo</t>
  </si>
  <si>
    <t>{2526980/proyecto_INICIO}</t>
  </si>
  <si>
    <t>{ff1: {ciclo_recurso:2025, ramo:33, modalidad:I, prog_pres:4, tipo_recurso:FEDERALES (APORTACIONES, SUBSIDIOS Y CONVENIOS), prog_estatal_mun:FAIS municipal, monto:616611.49, modificado:616611.49}}</t>
  </si>
  <si>
    <t>{meta1: {unidad_medida:Kilómetro, meta:12.5, meta_modificada:12.5}}</t>
  </si>
  <si>
    <t>{geo1: {cve_municipio:47, localidad:294, direccion: PUERTA DEL CAJÓN, MORIS Ubicada en salida Puerto de Leon rumbo a Ocampo, lon:-108.49921426, lat:28.16033892}}</t>
  </si>
  <si>
    <t>CHH250202526977</t>
  </si>
  <si>
    <t>REHABILITACION DE SISTEMA DE AGUA POTABLE (SUMINISTRO E INSTALCION DE MODULOS SOLARES) - 6794</t>
  </si>
  <si>
    <t>6794</t>
  </si>
  <si>
    <t>Mesa de Abajo</t>
  </si>
  <si>
    <t>Pueblo MESA DE ABAJO 33340 MESA DE ABAJO, MORIS LA OBRA BENEFICIA A TODA LA LOCALIDAD DE MESA DE ABAJO, MUNICIPIO DE MORIS, CHIHUAHUA</t>
  </si>
  <si>
    <t>{2526977/proyecto_INICIO}</t>
  </si>
  <si>
    <t>{ff1: {ciclo_recurso:2025, ramo:33, modalidad:I, prog_pres:4, tipo_recurso:FEDERALES (APORTACIONES, SUBSIDIOS Y CONVENIOS), prog_estatal_mun:FAIS municipal, monto:50000.0, modificado:50000.0}}</t>
  </si>
  <si>
    <t>{geo1: {cve_municipio:47, localidad:61, direccion: Pueblo MESA DE ABAJO 33340 MESA DE ABAJO, MORIS LA OBRA BENEFICIA A TODA LA LOCALIDAD DE MESA DE ABAJO, MUNICIPIO DE MORIS, CHIHUAHUA, lon:-109.0326582, lat:28.17635894}}</t>
  </si>
  <si>
    <t>CHH250202526978</t>
  </si>
  <si>
    <t>CONSTRUCCION DE TECHUMBRE METALICA EN ESCUELA PRIMARIA JOSE MARIA MORELOS - 08DPB0040P EN LA COMUNIDAD DE EL GAVILAN DEL MUNICIPIO DE MORIS, CHIH. - 48489</t>
  </si>
  <si>
    <t>48489</t>
  </si>
  <si>
    <t>El Gavilán</t>
  </si>
  <si>
    <t>EL GAVILÁN, MORIS En el centro de la comunidad</t>
  </si>
  <si>
    <t>{2526978/proyecto_INICIO}</t>
  </si>
  <si>
    <t>{geo1: {cve_municipio:47, localidad:48, direccion: EL GAVILÁN, MORIS En el centro de la comunidad, lon:-108.608868, lat:28.0648729}}</t>
  </si>
  <si>
    <t>CHH250202526981</t>
  </si>
  <si>
    <t>Pavimentacion con Concreto Hidraulico en la Calle Novena entre Calle Juarez y Calle Zaragoza en la Localidad de Nonoava, Municipio de Nonoava, Chihuahua - 42113</t>
  </si>
  <si>
    <t>42113</t>
  </si>
  <si>
    <t>Calle Novena Pueblo Nonoava 33170 NONOAVA, NONOAVA ENTRE Calle Septima Y Calle Sin nombre Calle Zaragoza A 75 metros del albergue estudiantil de la COEPI</t>
  </si>
  <si>
    <t>156305</t>
  </si>
  <si>
    <t>{2526981/proyecto_PROCESO, 2526981/proyecto_INICIO, 2526981/proyecto_FIN}</t>
  </si>
  <si>
    <t>{obs1: {observación:Revisar sus avances físicos a reportar , trimestre:2.0, usuario:erickaespinozae, fecha:2025-07-16}, obs2: {observación:Revisar sus avances físicos a reportar , trimestre:2.0, usuario:erickaespinozae, fecha:2025-07-16}, obs3: {observación:Revisar sus avances físicos a reportar , trimestre:2.0, usuario:erickaespinozae, fecha:2025-07-16}, obs4: {observación:Revisar sus avances físicos a reportar , trimestre:2.0, usuario:erickaespinozae, fecha:2025-07-16}}</t>
  </si>
  <si>
    <t>{ff1: {ciclo_recurso:2025, ramo:33, modalidad:I, prog_pres:4, tipo_recurso:FEDERALES (APORTACIONES, SUBSIDIOS Y CONVENIOS), prog_estatal_mun:FAIS municipal, monto:1148182.4, modificado:1148182.4}}</t>
  </si>
  <si>
    <t>{meta1: {unidad_medida:Metros Cuadrados, meta:1049.6, meta_modificada:1049.6}}</t>
  </si>
  <si>
    <t>{geo1: {cve_municipio:49, localidad:1, direccion:Calle Novena Pueblo Nonoava 33170 NONOAVA, NONOAVA ENTRE Calle Septima Y Calle Sin nombre Calle Zaragoza A 75 metros del albergue estudiantil de la COEPI, lon:-106.73387771, lat:27.46987537}}</t>
  </si>
  <si>
    <t>{ctto1: {tipo_obra:Administración directa, numero_contrato:156305, contratista:, convocante:MUNICIPIO DE NONOAVA, monto:1148182.4, importe_modificado:1148182.4}}</t>
  </si>
  <si>
    <t>{meta1: {unidad_medida:Metros Cuadrados, avance:1049.6}}</t>
  </si>
  <si>
    <t>CHH250202526982</t>
  </si>
  <si>
    <t>PAVIMENTACION CON CONCRETO HIDRAULICO EN CRUCERO DE AV. CORONADO Y CALLE 8A, EN OJINAGA, CHIH. - 43124</t>
  </si>
  <si>
    <t>43124</t>
  </si>
  <si>
    <t>Avenida CORONADO Colonia AYUNTAMIENTO 32882 MANUEL OJINAGA, OJINAGA ENTRE Avenida VICENTE GUERRERO Y Avenida JUAREZ Calle 10A LA OBRA SE ENCUENTRA EN EL CRUCERO DE LA AV. CORONADO Y CALLE 8A, SE ENCUENTRA A 85 MTS DE LA ESCULTURA</t>
  </si>
  <si>
    <t>{2526982/proyecto_INICIO}</t>
  </si>
  <si>
    <t>{ff1: {ciclo_recurso:2025, ramo:33, modalidad:I, prog_pres:4, tipo_recurso:FEDERALES (APORTACIONES, SUBSIDIOS Y CONVENIOS), prog_estatal_mun:FAIS municipal, monto:806726.25, modificado:806726.25}}</t>
  </si>
  <si>
    <t>{meta1: {unidad_medida:Metros Cuadrados, meta:861.63, meta_modificada:861.63}}</t>
  </si>
  <si>
    <t>{geo1: {cve_municipio:52, localidad:1, direccion:Avenida CORONADO Colonia AYUNTAMIENTO 32882 MANUEL OJINAGA, OJINAGA ENTRE Avenida VICENTE GUERRERO Y Avenida JUAREZ Calle 10A LA OBRA SE ENCUENTRA EN EL CRUCERO DE LA AV. CORONADO Y CALLE 8A, SE ENCUENTRA A 85 MTS DE LA ESCULTURA , lon:-104.40932438, lat:29.55107749}}</t>
  </si>
  <si>
    <t>CHH250202538453</t>
  </si>
  <si>
    <t>EQUIPAMIENTO Y LÍNEA DE CONDUCCIÓN EN POZO DE AGUA POTABLE EN CAMPO 45, MUNICIPIO DE RIV PALACIO, CHIHUAHUA. - 44661</t>
  </si>
  <si>
    <t>44661</t>
  </si>
  <si>
    <t>Campo Cuarenta y Cinco (Colonia Merced)</t>
  </si>
  <si>
    <t>Camino CAMINO CAMPO 55 COLONIA CHUPADEROS - CHUPADEROS 2 100 31643 CAMPO CUARENTA Y CINCO (COLONIA MERCED), RIVA PALACIO A 600 METROS AL ESTE DE LA ESCUELA E IGLESIA DEL CAMPO 45</t>
  </si>
  <si>
    <t>{2538453/proyecto_INICIO}</t>
  </si>
  <si>
    <t>{ff1: {ciclo_recurso:2025, ramo:33, modalidad:I, prog_pres:4, tipo_recurso:FEDERALES (APORTACIONES, SUBSIDIOS Y CONVENIOS), prog_estatal_mun:FAIS municipal, monto:1252667.48, modificado:1252667.48}}</t>
  </si>
  <si>
    <t>{geo1: {cve_municipio:54, localidad:19, direccion:Camino CAMINO CAMPO 55 COLONIA CHUPADEROS - CHUPADEROS 2 100 31643 CAMPO CUARENTA Y CINCO (COLONIA MERCED), RIVA PALACIO A 600 METROS AL ESTE DE LA ESCUELA E IGLESIA DEL CAMPO 45, lon:-106.83172122, lat:28.91053167}}</t>
  </si>
  <si>
    <t>CHH250202538454</t>
  </si>
  <si>
    <t>COLOCACIÓN DE PANELES SOLARES EN POZO DE AGUA POTABLE EN LA LOCALIDAD DE SAN ANDRÉS, MUNICIPIO DE RIVA PALACIO, CHIH - 44833</t>
  </si>
  <si>
    <t>44833</t>
  </si>
  <si>
    <t>Carretera libre pavimentada estatal SAN ANDRES - SAINAPUCHI 1 0 31640 SAN ANDRÉS, RIVA PALACIO A 500 METROS DE GLORIETA</t>
  </si>
  <si>
    <t>{2538454/proyecto_INICIO}</t>
  </si>
  <si>
    <t>{ff1: {ciclo_recurso:2025, ramo:33, modalidad:I, prog_pres:4, tipo_recurso:FEDERALES (APORTACIONES, SUBSIDIOS Y CONVENIOS), prog_estatal_mun:FAIS municipal, monto:1323829.56, modificado:1323829.56}}</t>
  </si>
  <si>
    <t>{geo1: {cve_municipio:54, localidad:1, direccion:Carretera libre pavimentada estatal SAN ANDRES - SAINAPUCHI 1 0 31640 SAN ANDRÉS, RIVA PALACIO A 500 METROS DE GLORIETA, lon:-106.50559388, lat:28.54634632}}</t>
  </si>
  <si>
    <t>CHH250202526983</t>
  </si>
  <si>
    <t>FABRICACION E INSTALACION DE TANQUE DE ACERO INOXIDABLE PARA AGUA POTABLE EN CAMPO 48 MUNICIPIO DE RIVA PALACIO. - 44946</t>
  </si>
  <si>
    <t>44946</t>
  </si>
  <si>
    <t>Campo Cuarenta y Ocho</t>
  </si>
  <si>
    <t>Camino CARRETERA CUAHTEMOC OJO DE LA YEGUA - CAMPO 48 2 100 31646 CAMPO CUARENTA Y OCHO, RIVA PALACIO A 100 METROS DE FABRICA DE REMOLQUES</t>
  </si>
  <si>
    <t>{2526983/proyecto_INICIO}</t>
  </si>
  <si>
    <t>{ff1: {ciclo_recurso:2025, ramo:33, modalidad:I, prog_pres:4, tipo_recurso:FEDERALES (APORTACIONES, SUBSIDIOS Y CONVENIOS), prog_estatal_mun:FAIS municipal, monto:699985.15, modificado:699985.15}}</t>
  </si>
  <si>
    <t>{geo1: {cve_municipio:54, localidad:150, direccion:Camino CARRETERA CUAHTEMOC OJO DE LA YEGUA - CAMPO 48 2 100 31646 CAMPO CUARENTA Y OCHO, RIVA PALACIO A 100 METROS DE FABRICA DE REMOLQUES, lon:-106.70922536, lat:28.92488991}}</t>
  </si>
  <si>
    <t>CHH250202543374</t>
  </si>
  <si>
    <t>INSTALACION DE ALUMBRADO PUBLICO EN ZONA DEL VADO RIO SAN PEDRO DE LA CARRETERA DELICIAS ROSALES - 35553</t>
  </si>
  <si>
    <t>35553</t>
  </si>
  <si>
    <t>Santa Cruz de Rosales</t>
  </si>
  <si>
    <t>Periférico CARRETERA ROSALES DELICIAS Colonia LOS DOS PUENTES ENTRE Eje vial A ROSALES Y Eje vial LA EXHACIENDA Diagonal GLORIETA ROSALES ESTA ENTR CAMINO A ROSALES Y CAMINO A LA EXHACIENDA DE ROSALES PASANDO DIAGONAL GLORIETA ROS</t>
  </si>
  <si>
    <t>152020</t>
  </si>
  <si>
    <t>{2543374/proyecto_INICIO}</t>
  </si>
  <si>
    <t>{ff1: {ciclo_recurso:2025, ramo:33, modalidad:I, prog_pres:4, tipo_recurso:FEDERALES (APORTACIONES, SUBSIDIOS Y CONVENIOS), prog_estatal_mun:FAIS municipal, monto:672577.55, modificado:672577.55}}</t>
  </si>
  <si>
    <t>{meta1: {unidad_medida:Metros lineales, meta:685.0, meta_modificada:685.0}}</t>
  </si>
  <si>
    <t>{geo1: {cve_municipio:55, localidad:1, direccion:Periférico CARRETERA ROSALES DELICIAS Colonia LOS DOS PUENTES ENTRE Eje vial A ROSALES Y Eje vial LA EXHACIENDA Diagonal GLORIETA ROSALES ESTA ENTR CAMINO A ROSALES Y CAMINO A LA EXHACIENDA DE ROSALES PASANDO DIAGONAL GLORIETA ROS, lon:-105.55299171, lat:28.18608325}}</t>
  </si>
  <si>
    <t>{ctto1: {tipo_obra:Administración directa, numero_contrato:152020, contratista:, convocante:MUNICIPIO ROSALES, monto:3693217.0, importe_modificado:3693217.0}}</t>
  </si>
  <si>
    <t>CHH250202538455</t>
  </si>
  <si>
    <t>COLOCACIÓN DE ALUMBRADO PÚBLICO EN LA LOCALIDAD DE VALLE DEL ROSARIO, EN EL MUNICIPIO DE ROSARIO, CHIH. - 20096</t>
  </si>
  <si>
    <t>20096</t>
  </si>
  <si>
    <t>Pueblo VALLE DEL ROSARIO 33530 VALLE DEL ROSARIO, ROSARIO LA LOCALIZACIÓN DE LA OBRA ES LA CALLE QUE SE ENCUENTRA EN DESARROLLO Y DE SERVICIOS, COMO REFERENCIA PARTICULAR ES UNA DE LAS VIAS QUE DA HACIA LA SALIDA A LA LOCALIDAD DE</t>
  </si>
  <si>
    <t>PMVR-ADJDIR-AL-01-FISM-25</t>
  </si>
  <si>
    <t>{2538455/proyecto_INICIO, 2538455/proyecto_PROCESO, 2538455/proyecto_FIN}</t>
  </si>
  <si>
    <t>{ff1: {ciclo_recurso:2025, ramo:33, modalidad:I, prog_pres:4, tipo_recurso:FEDERALES (APORTACIONES, SUBSIDIOS Y CONVENIOS), prog_estatal_mun:FAIS municipal, monto:361028.9, modificado:361028.9}}</t>
  </si>
  <si>
    <t>{geo1: {cve_municipio:56, localidad:1, direccion:Pueblo VALLE DEL ROSARIO 33530 VALLE DEL ROSARIO, ROSARIO LA LOCALIZACIÓN DE LA OBRA ES LA CALLE QUE SE ENCUENTRA EN DESARROLLO Y DE SERVICIOS, COMO REFERENCIA PARTICULAR ES UNA DE LAS VIAS QUE DA HACIA LA SALIDA A LA LOCALIDAD DE, lon:-106.29623227, lat:27.32066313}}</t>
  </si>
  <si>
    <t>{ctto1: {tipo_obra:Obra, numero_contrato:PMVR-ADJDIR-AL-01-FISM-25, contratista:JORGE ARMANDO MORALES CANO, convocante:MUNICIPIO DE ROSARIO, monto:361028.9, importe_modificado:361028.9}}</t>
  </si>
  <si>
    <t>{meta1: {unidad_medida:Piezas, avance:12.0}}</t>
  </si>
  <si>
    <t>CHH250202526986</t>
  </si>
  <si>
    <t>construccion de pavimentacion de la calle principal en la localidad de teporachi - 45091</t>
  </si>
  <si>
    <t>45091</t>
  </si>
  <si>
    <t>Teporachi</t>
  </si>
  <si>
    <t>Barrio centro 33160 TEPORACHI, SAN FRANCISCO DE BORJA calle principal de la entrada de la carretera de san Francisco de Borja a Nonoava</t>
  </si>
  <si>
    <t>{2526986/proyecto_INICIO}</t>
  </si>
  <si>
    <t>{ff1: {ciclo_recurso:2025, ramo:33, modalidad:I, prog_pres:4, tipo_recurso:FEDERALES (APORTACIONES, SUBSIDIOS Y CONVENIOS), prog_estatal_mun:FAIS municipal, monto:1009334.91, modificado:1009334.91}}</t>
  </si>
  <si>
    <t>{meta1: {unidad_medida:Metros Cuadrados, meta:700.0, meta_modificada:700.0}}</t>
  </si>
  <si>
    <t>{geo1: {cve_municipio:57, localidad:31, direccion: Barrio centro 33160 TEPORACHI, SAN FRANCISCO DE BORJA calle principal de la entrada de la carretera de san Francisco de Borja a Nonoava, lon:-106.79075176, lat:27.83999333}}</t>
  </si>
  <si>
    <t>CHH250202526985</t>
  </si>
  <si>
    <t>MANTENIMIENTO DE POZO PROFUNDO DE AGUA POTABLE EN EL BARRIO SAN MIGUEL - 26807</t>
  </si>
  <si>
    <t>26807</t>
  </si>
  <si>
    <t>Calle IGNACIO ALLENDE Barrio BARRIO SAN MIGUEL 33160 SAN FRANCISCO DE BORJA, SAN FRANCISCO DE BORJA CALLE PRINCIPAL BARRIO SAN MIGUEL, AL TERMINAR EL CAMELLON CENTRAL</t>
  </si>
  <si>
    <t>155496</t>
  </si>
  <si>
    <t>MUNICIPIO DE SAN FRANCISCO DE BORJA</t>
  </si>
  <si>
    <t>{2526985/proyecto_INICIO, 2526985/proyecto_PROCESO, 2526985/proyecto_FIN}</t>
  </si>
  <si>
    <t>{ff1: {ciclo_recurso:2025, ramo:33, modalidad:I, prog_pres:4, tipo_recurso:FEDERALES (APORTACIONES, SUBSIDIOS Y CONVENIOS), prog_estatal_mun:FAIS municipal, monto:310938.0, modificado:310938.0}}</t>
  </si>
  <si>
    <t>{geo1: {cve_municipio:57, localidad:1, direccion:Calle IGNACIO ALLENDE Barrio BARRIO SAN MIGUEL 33160 SAN FRANCISCO DE BORJA, SAN FRANCISCO DE BORJA CALLE PRINCIPAL BARRIO SAN MIGUEL, AL TERMINAR EL CAMELLON CENTRAL, lon:-106.69164687, lat:27.90108555}}</t>
  </si>
  <si>
    <t>{ctto1: {tipo_obra:Administración directa, numero_contrato:155496, contratista:, convocante:MUNICIPIO DE SAN FRANCISCO DE BORJA, monto:310938.0, importe_modificado:310938.0}}</t>
  </si>
  <si>
    <t>CHH250202533939</t>
  </si>
  <si>
    <t>ELABORACION Y SEGUIMIENTO DE OBRAS - 915</t>
  </si>
  <si>
    <t>915-GI</t>
  </si>
  <si>
    <t>PROYECTO(S)</t>
  </si>
  <si>
    <t>{2533939/proyecto_INICIO}</t>
  </si>
  <si>
    <t>{ff1: {ciclo_recurso:2025, ramo:33, modalidad:I, prog_pres:4, tipo_recurso:FEDERALES (APORTACIONES, SUBSIDIOS Y CONVENIOS), prog_estatal_mun:FAIS municipal, monto:107002.5, modificado:107002.5}}</t>
  </si>
  <si>
    <t>{meta1: {unidad_medida:PROYECTO(S), meta:10.0, meta_modificada:10.0}}</t>
  </si>
  <si>
    <t>{geo1: {cve_municipio:59, localidad:1, direccion:DADO QUE ES GASTO INDIRECTO EL PROYECTO SE UBICA EN LA CABECERA MUNICIPAL, lon:-105.85008, lat:26.858994}}</t>
  </si>
  <si>
    <t>{meta1: {unidad_medida:PROYECTO(S), avance:0.0}}</t>
  </si>
  <si>
    <t>CHH250202526987</t>
  </si>
  <si>
    <t>CONSTRUCCION DE TECHUMBRE METALICA EN LA ESCUELA PRIMARIA 18 DE MARZO 2366 EN LA LOCALIDAD DE SAN JOSE DE LOS BAYLON EN SAN FRANCISCO DEL ORO - 41416</t>
  </si>
  <si>
    <t>41416</t>
  </si>
  <si>
    <t>San José de los Baylón</t>
  </si>
  <si>
    <t>Calle SALIDA A SAN FRANCISCO DEL ORO Ejido SAN JOSE DE LOS BAYLON 33505 SAN JOSÉ DE LOS BAYLÓN, SAN FRANCISCO DEL ORO LA OBRA SE VA A LLEVAR EN LA ESCUELA PRIMARIA QUE ESTA A UN LADO DE LA CASA DE SALUD Y A ESPALDAS DE CENTRO COM</t>
  </si>
  <si>
    <t>C-2025.08059001-FISM-01-2025</t>
  </si>
  <si>
    <t>{2526987/proyecto_PROCESO, 2526987/proyecto_INICIO}</t>
  </si>
  <si>
    <t>{ff1: {ciclo_recurso:2025, ramo:33, modalidad:I, prog_pres:4, tipo_recurso:FEDERALES (APORTACIONES, SUBSIDIOS Y CONVENIOS), prog_estatal_mun:FAIS municipal, monto:1750000.0, modificado:1750000.0}}</t>
  </si>
  <si>
    <t>{geo1: {cve_municipio:59, localidad:36, direccion:Calle SALIDA A SAN FRANCISCO DEL ORO Ejido SAN JOSE DE LOS BAYLON 33505 SAN JOSÉ DE LOS BAYLÓN, SAN FRANCISCO DEL ORO LA OBRA SE VA A LLEVAR EN LA ESCUELA PRIMARIA QUE ESTA A UN LADO DE LA CASA DE SALUD Y A ESPALDAS DE CENTRO COM, lon:-105.85970414, lat:26.91081727}}</t>
  </si>
  <si>
    <t>{ctto1: {tipo_obra:Obra, numero_contrato:C-2025.08059001-FISM-01-2025, contratista:JUAN MEDINA PAYAN, convocante:MUNICIPIO DE SAN FRANCISCO DEL ORO, monto:1750000.0, importe_modificado:1750000.0}}</t>
  </si>
  <si>
    <t>{meta1: {unidad_medida:Metros Cuadrados, avance:408.0}}</t>
  </si>
  <si>
    <t>CHH250202526991</t>
  </si>
  <si>
    <t>Municipio de Temósachic</t>
  </si>
  <si>
    <t>Instalación de luminarias en el Ejido Agua de los Leones - 28850</t>
  </si>
  <si>
    <t>28850</t>
  </si>
  <si>
    <t>Temósachic</t>
  </si>
  <si>
    <t>Agua de los Leones</t>
  </si>
  <si>
    <t>Calle Entrada principal Ejido Ejido agua de los Leones 31983 AGUA DE LOS LEONES, TEMÓSACHIC Depósitos de red de agua potable al inicio de la calle principal del ejido donde comienzan las luminarias.</t>
  </si>
  <si>
    <t>006</t>
  </si>
  <si>
    <t>José Luis Acosta Olveda</t>
  </si>
  <si>
    <t>{2526991/proyecto_FIN, 2526991/proyecto_INICIO, 2526991/proyecto_PROCESO}</t>
  </si>
  <si>
    <t>{obs1: {observación:falta información, favor de rellenar todos lo campos, trimestre:2.0, usuario:mariagsepulvedav, fecha:2025-07-16}}</t>
  </si>
  <si>
    <t>{ff1: {ciclo_recurso:2025, ramo:33, modalidad:I, prog_pres:4, tipo_recurso:FEDERALES (APORTACIONES, SUBSIDIOS Y CONVENIOS), prog_estatal_mun:FAIS municipal, monto:643799.94, modificado:643799.94}}</t>
  </si>
  <si>
    <t>{meta1: {unidad_medida:Metros lineales, meta:750.0, meta_modificada:750.0}}</t>
  </si>
  <si>
    <t>{geo1: {cve_municipio:63, localidad:4, direccion:Calle Entrada principal Ejido Ejido agua de los Leones 31983 AGUA DE LOS LEONES, TEMÓSACHIC Depósitos de red de agua potable al inicio de la calle principal del ejido donde comienzan las luminarias. , lon:-107.96128867, lat:29.1455918}}</t>
  </si>
  <si>
    <t>{ctto1: {tipo_obra:Obra, numero_contrato:006, contratista:José Luis Acosta Olveda, convocante:Municipio de Temósachic, monto:643799.94, importe_modificado:643799.94}}</t>
  </si>
  <si>
    <t>{meta1: {unidad_medida:Metros lineales, avance:750.0}}</t>
  </si>
  <si>
    <t>CHH250202526988</t>
  </si>
  <si>
    <t>Red de gua potable Fraccionamiento La Paz - 29160</t>
  </si>
  <si>
    <t>29160</t>
  </si>
  <si>
    <t>Calle Carretera Federal 16 Fraccionamiento La Paz 31980 TEMÓSACHIC, TEMÓSACHIC Entrada a la cabecera municipal con direccion de Cd. Guerrero a Cd. Madera</t>
  </si>
  <si>
    <t>024</t>
  </si>
  <si>
    <t>Antonio Márquez Bugarin</t>
  </si>
  <si>
    <t>{2526988/proyecto_PROCESO, 2526988/proyecto_INICIO, 2526988/proyecto_PROCESO}</t>
  </si>
  <si>
    <t>{obs1: {observación:falta terminar de rellenar la información correspondiente. 
documentación, etc
, trimestre:2.0, usuario:mariagsepulvedav, fecha:2025-07-18}, obs2: {observación:falta terminar de rellenar la información correspondiente. 
documentación, etc
, trimestre:2.0, usuario:mariagsepulvedav, fecha:2025-07-18}, obs3: {observación:falta terminar de rellenar la información correspondiente. 
documentación, etc
, trimestre:2.0, usuario:mariagsepulvedav, fecha:2025-07-18}}</t>
  </si>
  <si>
    <t>{ff1: {ciclo_recurso:2025, ramo:33, modalidad:I, prog_pres:4, tipo_recurso:FEDERALES (APORTACIONES, SUBSIDIOS Y CONVENIOS), prog_estatal_mun:FAIS municipal, monto:1381069.18, modificado:1381069.18}}</t>
  </si>
  <si>
    <t>{meta1: {unidad_medida:Metros lineales, meta:2182.0, meta_modificada:2182.0}}</t>
  </si>
  <si>
    <t>{geo1: {cve_municipio:63, localidad:1, direccion:Calle Carretera Federal 16 Fraccionamiento La Paz 31980 TEMÓSACHIC, TEMÓSACHIC Entrada a la cabecera municipal con direccion de Cd. Guerrero a Cd. Madera , lon:-107.82118692, lat:28.9511928}}</t>
  </si>
  <si>
    <t>{ctto1: {tipo_obra:Obra, numero_contrato:024, contratista:Antonio Márquez Bugarin, convocante:Municipio de Temósachic, monto:1381069.18, importe_modificado:1381069.18}}</t>
  </si>
  <si>
    <t>{meta1: {unidad_medida:Metros lineales, avance:981.9}}</t>
  </si>
  <si>
    <t>CHH250202526989</t>
  </si>
  <si>
    <t>Revestimiento de camino rural Tosanachic-Rio Verde - 24322</t>
  </si>
  <si>
    <t>24322</t>
  </si>
  <si>
    <t>Tosanachi</t>
  </si>
  <si>
    <t>Camino / Terracería Urichique - Rio Verde 45 0 31985 TOSANACHI, TEMÓSACHIC Cabecera Municipal a Comunidad Cocomorachic y siguiendo el camino artesanal a Rio Verde</t>
  </si>
  <si>
    <t>156919</t>
  </si>
  <si>
    <t>MUNICIPIO DE TEMÓSACHIC</t>
  </si>
  <si>
    <t>{2526989/proyecto_PROCESO, 2526989/proyecto_INICIO, 2526989/proyecto_FIN}</t>
  </si>
  <si>
    <t>{ff1: {ciclo_recurso:2025, ramo:33, modalidad:I, prog_pres:4, tipo_recurso:FEDERALES (APORTACIONES, SUBSIDIOS Y CONVENIOS), prog_estatal_mun:FAIS municipal, monto:1062300.0, modificado:1062300.0}}</t>
  </si>
  <si>
    <t>{meta1: {unidad_medida:Kilómetro, meta:30.0, meta_modificada:30.0}}</t>
  </si>
  <si>
    <t>{geo1: {cve_municipio:63, localidad:66, direccion:Camino / Terracería Urichique - Rio Verde 45 0 31985 TOSANACHI, TEMÓSACHIC Cabecera Municipal a Comunidad Cocomorachic y siguiendo el camino artesanal a Rio Verde, lon:-108.00693494, lat:28.53638189}}</t>
  </si>
  <si>
    <t>{ctto1: {tipo_obra:Administración directa, numero_contrato:156919, contratista:, convocante:MUNICIPIO DE TEMÓSACHIC, monto:1062300.0, importe_modificado:1062300.0}}</t>
  </si>
  <si>
    <t>{meta1: {unidad_medida:Kilómetro, avance:30.0}}</t>
  </si>
  <si>
    <t>CHH250202526990</t>
  </si>
  <si>
    <t>Revestimiento de camino rural Navogame - 26057</t>
  </si>
  <si>
    <t>26057</t>
  </si>
  <si>
    <t>Nabogame</t>
  </si>
  <si>
    <t>Camino / Terracería Carretera Yepachic/Maicoba - Navogame 334 0 31987 NABOGAME, TEMÓSACHIC Entronque kilometro 334 de carretera Yepachic, Chihuahua a Maicoba, Sonora.</t>
  </si>
  <si>
    <t>156918</t>
  </si>
  <si>
    <t>{2526990/proyecto_INICIO, 2526990/proyecto_FIN, 2526990/proyecto_PROCESO}</t>
  </si>
  <si>
    <t>{ff1: {ciclo_recurso:2025, ramo:33, modalidad:I, prog_pres:4, tipo_recurso:FEDERALES (APORTACIONES, SUBSIDIOS Y CONVENIOS), prog_estatal_mun:FAIS municipal, monto:1312268.48, modificado:1312268.48}}</t>
  </si>
  <si>
    <t>{meta1: {unidad_medida:Metros lineales, meta:20400.0, meta_modificada:20400.0}}</t>
  </si>
  <si>
    <t>{geo1: {cve_municipio:63, localidad:40, direccion:Camino / Terracería Carretera Yepachic/Maicoba - Navogame 334 0 31987 NABOGAME, TEMÓSACHIC Entronque kilometro 334 de carretera Yepachic, Chihuahua a Maicoba, Sonora., lon:-108.48042808, lat:28.49729093}}</t>
  </si>
  <si>
    <t>{ctto1: {tipo_obra:Administración directa, numero_contrato:156918, contratista:, convocante:MUNICIPIO DE TEMÓSACHIC, monto:1312268.48, importe_modificado:1312268.48}}</t>
  </si>
  <si>
    <t>{meta1: {unidad_medida:Metros lineales, avance:20400.0}}</t>
  </si>
  <si>
    <t>CHH250202538458</t>
  </si>
  <si>
    <t>RASTREO Y REHABILITACIÓN DE CAMINO RURAL TRAMO CEROCAHUI-MESA DE ARTURO, DEL MUNICIPIO DE URIQUE, CHIH. - 36934</t>
  </si>
  <si>
    <t>36934</t>
  </si>
  <si>
    <t>Mesa de Arturo</t>
  </si>
  <si>
    <t>Mesa de Arturo - Cerocahui 11 11000 33420 MESA DE ARTURO, URIQUE Esta obra se encuentra al iniciar en la localidad de Mesa de Arturo terminado en la localidad de Cerocahui</t>
  </si>
  <si>
    <t>{2538458/proyecto_INICIO}</t>
  </si>
  <si>
    <t>{ff1: {ciclo_recurso:2025, ramo:33, modalidad:I, prog_pres:4, tipo_recurso:FEDERALES (APORTACIONES, SUBSIDIOS Y CONVENIOS), prog_estatal_mun:FAIS municipal, monto:1638008.22, modificado:1638008.22}}</t>
  </si>
  <si>
    <t>{meta1: {unidad_medida:Kilómetro, meta:11.0, meta_modificada:11.0}}</t>
  </si>
  <si>
    <t>{geo1: {cve_municipio:65, localidad:30, direccion:Mesa de Arturo - Cerocahui 11 11000 33420 MESA DE ARTURO, URIQUE Esta obra se encuentra al iniciar en la localidad de Mesa de Arturo terminado en la localidad de Cerocahui, lon:-107.99812975, lat:27.22778888}}</t>
  </si>
  <si>
    <t>CHH250202538461</t>
  </si>
  <si>
    <t>CONSTRUCCIÓN DE PAVIMENTO CON CONCRETO HIDRÁULICO EN LA CALLE EL TEQUILA DEL BARRIO TEQUILA EN LA LOCALIDAD DE BAHUICHIVO, MUNICIPIO DE URIQUE DEL ESTADO DE CHIHUAHUA. DEL 0+000 AL 101 (SEGUNDA ETAPA) - 44205</t>
  </si>
  <si>
    <t>44205</t>
  </si>
  <si>
    <t>Bahuichivo</t>
  </si>
  <si>
    <t>calle el tequila del barrio tequila - calle el tequila del barrio tequila 1 51 33431 BAHUICHIVO, URIQUE Esta obra se ubica en la calle tequila en el barrio tequila en la localidad de Bahuichivo, a un costado del almacén de Diconsa</t>
  </si>
  <si>
    <t>152015</t>
  </si>
  <si>
    <t>{2538461/proyecto_INICIO}</t>
  </si>
  <si>
    <t>{ff1: {ciclo_recurso:2025, ramo:33, modalidad:I, prog_pres:4, tipo_recurso:FEDERALES (APORTACIONES, SUBSIDIOS Y CONVENIOS), prog_estatal_mun:FAIS municipal, monto:214975.64, modificado:214975.64}}</t>
  </si>
  <si>
    <t>{meta1: {unidad_medida:Metros Cuadrados, meta:50.57, meta_modificada:50.57}}</t>
  </si>
  <si>
    <t>{geo1: {cve_municipio:65, localidad:5, direccion:calle el tequila del barrio tequila - calle el tequila del barrio tequila 1 51 33431 BAHUICHIVO, URIQUE Esta obra se ubica en la calle tequila en el barrio tequila en la localidad de Bahuichivo, a un costado del almacén de Diconsa, lon:-108.06901946, lat:27.40585947}}</t>
  </si>
  <si>
    <t>{ctto1: {tipo_obra:Administración directa, numero_contrato:152015, contratista:, convocante:MUNICIPIO URIQUE, monto:5698000.0, importe_modificado:5698000.0}}</t>
  </si>
  <si>
    <t>CHH250202527001</t>
  </si>
  <si>
    <t>REMODELACIÓN DE PLAZA CEROCAHUI - 19824</t>
  </si>
  <si>
    <t>19824</t>
  </si>
  <si>
    <t>Cerocahui</t>
  </si>
  <si>
    <t>Pueblo CEROCAHUI 33421 CEROCAHUI, URIQUE ENTRE Calle ALBERGUE RARAMURI Y Cerrada PLAZA Diagonal CAMPO DE BEIS ESTA OBRA SE ENCUENTRA ENTRE CAMINO ALBERGUE RARAMURI Y CERRADA CALLE PLAZA PASANDO CAMINO CAMPO DE BEIS</t>
  </si>
  <si>
    <t>{2527001/proyecto_INICIO}</t>
  </si>
  <si>
    <t>{ff1: {ciclo_recurso:2025, ramo:33, modalidad:I, prog_pres:4, tipo_recurso:FEDERALES (APORTACIONES, SUBSIDIOS Y CONVENIOS), prog_estatal_mun:FAIS municipal, monto:2001832.09, modificado:2001832.09}}</t>
  </si>
  <si>
    <t>{meta1: {unidad_medida:Metros Cuadrados, meta:579.0, meta_modificada:579.0}}</t>
  </si>
  <si>
    <t>{geo1: {cve_municipio:65, localidad:12, direccion: Pueblo CEROCAHUI 33421 CEROCAHUI, URIQUE ENTRE Calle ALBERGUE RARAMURI Y Cerrada PLAZA Diagonal CAMPO DE BEIS ESTA OBRA SE ENCUENTRA ENTRE CAMINO ALBERGUE RARAMURI Y CERRADA CALLE PLAZA PASANDO CAMINO CAMPO DE BEIS, lon:-108.05541644, lat:27.29800197}}</t>
  </si>
  <si>
    <t>CHH250202526994</t>
  </si>
  <si>
    <t>Ampliación de la casa de salud en la localidad de Mesa de Arturo, Municipio de Urique, Chihuahua - 29277</t>
  </si>
  <si>
    <t>29277</t>
  </si>
  <si>
    <t>Pueblo MESA DE ARTURO 33433 MESA DE ARTURO, URIQUE ESTA OBRA SE UBICA A UN COSTADO DE LA ESCUELA PRIMARIA MANUEL CARRILLO FRIAS</t>
  </si>
  <si>
    <t>152017</t>
  </si>
  <si>
    <t>{2526994/proyecto_INICIO}</t>
  </si>
  <si>
    <t>{ff1: {ciclo_recurso:2025, ramo:33, modalidad:I, prog_pres:4, tipo_recurso:FEDERALES (APORTACIONES, SUBSIDIOS Y CONVENIOS), prog_estatal_mun:FAIS municipal, monto:459135.26, modificado:459135.26}}</t>
  </si>
  <si>
    <t>{geo1: {cve_municipio:65, localidad:30, direccion: Pueblo MESA DE ARTURO 33433 MESA DE ARTURO, URIQUE ESTA OBRA SE UBICA A UN COSTADO DE LA ESCUELA PRIMARIA MANUEL CARRILLO FRIAS, lon:-107.99718813, lat:27.22545276}}</t>
  </si>
  <si>
    <t>{ctto1: {tipo_obra:Administración directa, numero_contrato:152017, contratista:, convocante:MUNICIPIO URIQUE, monto:5698000.0, importe_modificado:5698000.0}}</t>
  </si>
  <si>
    <t>CHH250202526995</t>
  </si>
  <si>
    <t>"TRABAJOS DE BARRENACIÓN PARA LA CONSTRUCCIÓN DEL CAMINO: GUADALUPE CORONADO- MESA DE MORIBO, EN EL MUNICIPIO DE URIQUE (3A ETAPA)" - 41836</t>
  </si>
  <si>
    <t>41836</t>
  </si>
  <si>
    <t>Moribo</t>
  </si>
  <si>
    <t>GUADALUPE CORONADO - MORIBO 1 500 33420 MORIBO, URIQUE Barrenación para construcción de caminos inicia en la localidad de Moribo cubriendo la barrenación de un volumen aproximado de 2880 m3 y una longitud de camino de 500 metros</t>
  </si>
  <si>
    <t>{2526995/proyecto_INICIO}</t>
  </si>
  <si>
    <t>{ff1: {ciclo_recurso:2025, ramo:33, modalidad:I, prog_pres:4, tipo_recurso:FEDERALES (APORTACIONES, SUBSIDIOS Y CONVENIOS), prog_estatal_mun:FAIS municipal, monto:932606.56, modificado:932606.56}}</t>
  </si>
  <si>
    <t>{meta1: {unidad_medida:Kilómetro, meta:1.0, meta_modificada:1.0}}</t>
  </si>
  <si>
    <t>{geo1: {cve_municipio:65, localidad:365, direccion: GUADALUPE CORONADO - MORIBO 1 500 33420 MORIBO, URIQUE Barrenación para construcción de caminos inicia en la localidad de Moribo cubriendo la barrenación de un volumen aproximado de 2880 m3 y una longitud de camino de 500 metros , lon:-107.839769, lat:27.23865327}}</t>
  </si>
  <si>
    <t>CHH250202526996</t>
  </si>
  <si>
    <t>CONSTRUCCIÓN DE PAVIMENTO CON CONCRETO HIDRÁULICO EN LA CALLE PRINCIPAL, SECTOR CENTRO EN LA LOCALIDAD DE SAN RAFAEL, MUNICIPIO DE URIQUE DEL ESTADO DE CHIHUAHUA. DEL 0+000 AL 0+440.60 (SEGUNDA ETAPA) - 47664</t>
  </si>
  <si>
    <t>47664</t>
  </si>
  <si>
    <t>San Rafael - San Rafael 1 410 33430 SAN RAFAEL, URIQUE Esta obra de construcción de pavimentación con concreto hidráulico se encuentra en la localidad de San Rafael, calle centrada en el centro de salud, banco Telecomm, presidenc</t>
  </si>
  <si>
    <t>{2526996/proyecto_INICIO}</t>
  </si>
  <si>
    <t>{ff1: {ciclo_recurso:2025, ramo:33, modalidad:I, prog_pres:4, tipo_recurso:FEDERALES (APORTACIONES, SUBSIDIOS Y CONVENIOS), prog_estatal_mun:FAIS municipal, monto:1193053.9, modificado:1193053.9}}</t>
  </si>
  <si>
    <t>{meta1: {unidad_medida:Metros Cuadrados, meta:409.74, meta_modificada:409.74}}</t>
  </si>
  <si>
    <t>{geo1: {cve_municipio:65, localidad:42, direccion: San Rafael - San Rafael 1 410 33430 SAN RAFAEL, URIQUE Esta obra de construcción de pavimentación con concreto hidráulico se encuentra en la localidad de San Rafael, calle centrada en el centro de salud, banco Telecomm, presidenc, lon:-107.88906723, lat:27.49449924}}</t>
  </si>
  <si>
    <t>CHH250202526997</t>
  </si>
  <si>
    <t>Rehabilitación del camino San Rafael- El churo, en el Municipio de Urique, Chihuahua - 26371</t>
  </si>
  <si>
    <t>26371</t>
  </si>
  <si>
    <t>Churo</t>
  </si>
  <si>
    <t>Camino / Terracería El churo - Entronque San Rafael 25 25000 33420 CHURO, URIQUE Esta obra inicia en la localidad de el churo, con una distancia de 25 km mediante rehabilitación de camino hasta llegar al entronque de Bahuichivo-S</t>
  </si>
  <si>
    <t>{2526997/proyecto_INICIO}</t>
  </si>
  <si>
    <t>{ff1: {ciclo_recurso:2025, ramo:33, modalidad:I, prog_pres:4, tipo_recurso:FEDERALES (APORTACIONES, SUBSIDIOS Y CONVENIOS), prog_estatal_mun:FAIS municipal, monto:2820900.0, modificado:2820900.0}}</t>
  </si>
  <si>
    <t>{geo1: {cve_municipio:65, localidad:19, direccion:Camino / Terracería El churo - Entronque San Rafael 25 25000 33420 CHURO, URIQUE Esta obra inicia en la localidad de el churo, con una distancia de 25 km mediante rehabilitación de camino hasta llegar al entronque de Bahuichivo-S, lon:-107.90258177, lat:27.36444129}}</t>
  </si>
  <si>
    <t>CHH250202526998</t>
  </si>
  <si>
    <t>RASTREO Y REHABILITACIÓN DE CAMINO RURAL TRAMO MESA DE ARTURO - CIENEGUITA LLUVIA DE ORO DEL MUNICIPIO DE URIQUE, CHIH. - 50412</t>
  </si>
  <si>
    <t>50412</t>
  </si>
  <si>
    <t>MESA DE ARTURO - CIENEGUITA LLUVIA DE ORO 18 18000 33420 MESA DE ARTURO, URIQUE Salida del camino de terracería de la localidad de mesa de Arturo con trabajos de rastreo del camino a base de acarreos y rellenos de tierra cortes d</t>
  </si>
  <si>
    <t>{2526998/proyecto_INICIO}</t>
  </si>
  <si>
    <t>{ff1: {ciclo_recurso:2025, ramo:33, modalidad:I, prog_pres:4, tipo_recurso:FEDERALES (APORTACIONES, SUBSIDIOS Y CONVENIOS), prog_estatal_mun:FAIS municipal, monto:2680377.08, modificado:2680377.08}}</t>
  </si>
  <si>
    <t>{meta1: {unidad_medida:Kilómetro, meta:18.0, meta_modificada:18.0}}</t>
  </si>
  <si>
    <t>{geo1: {cve_municipio:65, localidad:30, direccion: MESA DE ARTURO - CIENEGUITA LLUVIA DE ORO 18 18000 33420 MESA DE ARTURO, URIQUE Salida del camino de terracería de la localidad de mesa de Arturo con trabajos de rastreo del camino a base de acarreos y rellenos de tierra cortes d, lon:-107.99638895, lat:27.22326847}}</t>
  </si>
  <si>
    <t>CHH250202526999</t>
  </si>
  <si>
    <t>CONSTRUCCIÓN DE TELEBACHILLERATO COMUNITARIO 80147 EN LA COMUNIDAD DE LAS MORAS, MUNICIPIO DE URIQUE, CHIHUAHUA. - 29593</t>
  </si>
  <si>
    <t>29593</t>
  </si>
  <si>
    <t>Las Moras</t>
  </si>
  <si>
    <t>Pueblo LAS MORAS 33420 LAS MORAS, URIQUE Construcción de telebachillerato comunitario 80147 se encuentra en la localidad de las Moras, esta localidad es punto centro de las localidades de oro chico, guachara, aguabuena y masaribo</t>
  </si>
  <si>
    <t>{2526999/proyecto_INICIO}</t>
  </si>
  <si>
    <t>{ff1: {ciclo_recurso:2025, ramo:33, modalidad:I, prog_pres:4, tipo_recurso:FEDERALES (APORTACIONES, SUBSIDIOS Y CONVENIOS), prog_estatal_mun:FAIS municipal, monto:3509480.02, modificado:3509480.02}}</t>
  </si>
  <si>
    <t>{meta1: {unidad_medida:Metros Cuadrados, meta:2500.0, meta_modificada:2500.0}}</t>
  </si>
  <si>
    <t>{geo1: {cve_municipio:65, localidad:33, direccion: Pueblo LAS MORAS 33420 LAS MORAS, URIQUE Construcción de telebachillerato comunitario 80147 se encuentra en la localidad de las Moras, esta localidad es punto centro de las localidades de oro chico, guachara, aguabuena y masaribo, lon:-108.16666574, lat:27.05759378}}</t>
  </si>
  <si>
    <t>CHH250202527000</t>
  </si>
  <si>
    <t>Construcción de casa de salud tipo I, en la localidad de Guasachique, municipio de Urique, Chih. - 36257</t>
  </si>
  <si>
    <t>36257</t>
  </si>
  <si>
    <t>Guasachique</t>
  </si>
  <si>
    <t>Pueblo Gusachique 33430 GUASACHIQUE, URIQUE Construcción de casa de salud tipo I, en la localidad de Guasachique se localiza a unos 38.5 km al norte de la cabecera municipal de Urique y aproximadamente a 15 km al este de san Rafa</t>
  </si>
  <si>
    <t>{2527000/proyecto_INICIO}</t>
  </si>
  <si>
    <t>{ff1: {ciclo_recurso:2025, ramo:33, modalidad:I, prog_pres:4, tipo_recurso:FEDERALES (APORTACIONES, SUBSIDIOS Y CONVENIOS), prog_estatal_mun:FAIS municipal, monto:400930.58, modificado:400930.58}}</t>
  </si>
  <si>
    <t>{meta1: {unidad_medida:Metros Cuadrados, meta:56.0, meta_modificada:56.0}}</t>
  </si>
  <si>
    <t>{geo1: {cve_municipio:65, localidad:1868, direccion: Pueblo Gusachique 33430 GUASACHIQUE, URIQUE Construcción de casa de salud tipo I, en la localidad de Guasachique se localiza a unos 38.5 km al norte de la cabecera municipal de Urique y aproximadamente a 15 km al este de san Rafa, lon:-107.77176493, lat:27.15542841}}</t>
  </si>
  <si>
    <t>CHH250202527002</t>
  </si>
  <si>
    <t>Construcción de pavimento con concreto hidráulico en la calle lateral Guapalayna en la localidad de Guapalayna, municipio de Urique del estado de Chihuahua (segunda etapa) - 38472</t>
  </si>
  <si>
    <t>38472</t>
  </si>
  <si>
    <t>Guapalayna</t>
  </si>
  <si>
    <t>GUAPALAYNA - GUAPALAYNA 32 32 33420 GUAPALAYNA, URIQUE Construcción de pavimentación en la calle lateral de Guapalayna se encuentra en la localidad de Guapalayna sobre la calle principal a 80 metros laterales sobre el panteón de</t>
  </si>
  <si>
    <t>{2527002/proyecto_INICIO}</t>
  </si>
  <si>
    <t>{ff1: {ciclo_recurso:2025, ramo:33, modalidad:I, prog_pres:4, tipo_recurso:FEDERALES (APORTACIONES, SUBSIDIOS Y CONVENIOS), prog_estatal_mun:FAIS municipal, monto:295991.12, modificado:295991.12}}</t>
  </si>
  <si>
    <t>{meta1: {unidad_medida:Metros Cuadrados, meta:127.63, meta_modificada:127.63}}</t>
  </si>
  <si>
    <t>{geo1: {cve_municipio:65, localidad:24, direccion: GUAPALAYNA - GUAPALAYNA 32 32 33420 GUAPALAYNA, URIQUE Construcción de pavimentación en la calle lateral de Guapalayna se encuentra en la localidad de Guapalayna sobre la calle principal a 80 metros laterales sobre el panteón de , lon:-107.89301278, lat:27.1761742}}</t>
  </si>
  <si>
    <t>CHH250202527003</t>
  </si>
  <si>
    <t>Construcción de casa de salud tipo I en la localidad de Pinos Altos, en el municipio de Urique, chih. - 36217</t>
  </si>
  <si>
    <t>36217</t>
  </si>
  <si>
    <t>Pinos Altos</t>
  </si>
  <si>
    <t>Pueblo Pinos altos 33420 PINOS ALTOS, URIQUE Esta obra se encuentra en la localidad de pinos altos con un alcance de 1584msnm, colindando con las localidades de mesa de sombrero, entronque San Rafael-Bahuichivo (la caseta)</t>
  </si>
  <si>
    <t>{2527003/proyecto_INICIO}</t>
  </si>
  <si>
    <t>{meta1: {unidad_medida:Metros Cuadrados, meta:56.28, meta_modificada:56.28}}</t>
  </si>
  <si>
    <t>{geo1: {cve_municipio:65, localidad:208, direccion: Pueblo Pinos altos 33420 PINOS ALTOS, URIQUE Esta obra se encuentra en la localidad de pinos altos con un alcance de 1584msnm, colindando con las localidades de mesa de sombrero, entronque San Rafael-Bahuichivo (la caseta), lon:-107.99199145, lat:27.49845781}}</t>
  </si>
  <si>
    <t>CHH250202538462</t>
  </si>
  <si>
    <t>Construcción de muro de canalización en Calle Marcelo Rascón Contreras, Cabecera Municipal de Uruachi - 36188</t>
  </si>
  <si>
    <t>36188</t>
  </si>
  <si>
    <t>33300 URUACHI, URUACHI Frente a domo</t>
  </si>
  <si>
    <t>{2538462/proyecto_PROCESO, 2538462/proyecto_INICIO}</t>
  </si>
  <si>
    <t>{ff1: {ciclo_recurso:2025, ramo:33, modalidad:I, prog_pres:4, tipo_recurso:FEDERALES (APORTACIONES, SUBSIDIOS Y CONVENIOS), prog_estatal_mun:FAIS municipal, monto:1217197.44, modificado:1217197.44}}</t>
  </si>
  <si>
    <t>{meta1: {unidad_medida:Metros cúbicos, meta:263.0, meta_modificada:263.0}}</t>
  </si>
  <si>
    <t>{geo1: {cve_municipio:66, localidad:1, direccion:33300 URUACHI, URUACHI Frente a domo, lon:-108.21498765, lat:27.87239597}}</t>
  </si>
  <si>
    <t>{meta1: {unidad_medida:Metros cúbicos, avance:30.0}}</t>
  </si>
  <si>
    <t>CHH250202538463</t>
  </si>
  <si>
    <t>Construcción muro de canalización en el arroyo Nueva Unión, para protección de arena de rodeo, en Cabecera Municipal de Uruachi - 36155</t>
  </si>
  <si>
    <t>36155</t>
  </si>
  <si>
    <t>33300 URUACHI, URUACHI A un lado del Centro de recuperación nutricional y albergue materno (CERENAM), cerca de la Primaria José Albino López Carrasco #2213</t>
  </si>
  <si>
    <t>141186</t>
  </si>
  <si>
    <t>{2538463/proyecto_INICIO}</t>
  </si>
  <si>
    <t>{ff1: {ciclo_recurso:2025, ramo:33, modalidad:I, prog_pres:4, tipo_recurso:FEDERALES (APORTACIONES, SUBSIDIOS Y CONVENIOS), prog_estatal_mun:FAIS municipal, monto:1614190.3, modificado:1614190.3}}</t>
  </si>
  <si>
    <t>{meta1: {unidad_medida:Metros cúbicos, meta:328.0, meta_modificada:328.0}}</t>
  </si>
  <si>
    <t>{geo1: {cve_municipio:66, localidad:1, direccion:33300 URUACHI, URUACHI A un lado del Centro de recuperación nutricional y albergue materno (CERENAM), cerca de la Primaria José Albino López Carrasco #2213, lon:-108.21454241, lat:27.87049343}}</t>
  </si>
  <si>
    <t>{ctto1: {tipo_obra:Administración directa, numero_contrato:141186, contratista:, convocante:MUNICIPIO DE URUACHI, monto:2500000.0, importe_modificado:2500000.0}}</t>
  </si>
  <si>
    <t>CHH250202527004</t>
  </si>
  <si>
    <t>CONSTRUCCIÓN DE ENCEMENTADO PARA LA CALLE JESÚS JOSÉ ARAUJO EN CABECERA MUNICIPAL - 23097</t>
  </si>
  <si>
    <t>23097</t>
  </si>
  <si>
    <t>Calle JESÚS JOSÉ ARAUJO 33300 URUACHI, URUACHI Atrás de la Escuela Primaria José Albino López Carrasco 2213</t>
  </si>
  <si>
    <t>141188</t>
  </si>
  <si>
    <t>{2527004/proyecto_INICIO}</t>
  </si>
  <si>
    <t>{ff1: {ciclo_recurso:2025, ramo:33, modalidad:I, prog_pres:4, tipo_recurso:FEDERALES (APORTACIONES, SUBSIDIOS Y CONVENIOS), prog_estatal_mun:FAIS municipal, monto:1005542.58, modificado:1005542.58}}</t>
  </si>
  <si>
    <t>{meta1: {unidad_medida:Metros Cuadrados, meta:847.0, meta_modificada:847.0}}</t>
  </si>
  <si>
    <t>{geo1: {cve_municipio:66, localidad:1, direccion:Calle JESÚS JOSÉ ARAUJO 33300 URUACHI, URUACHI Atrás de la Escuela Primaria José Albino López Carrasco 2213, lon:-108.21473578, lat:27.87066342}}</t>
  </si>
  <si>
    <t>{ctto1: {tipo_obra:Administración directa, numero_contrato:141188, contratista:, convocante:MUNICIPIO DE URUACHI, monto:2500000.0, importe_modificado:2500000.0}}</t>
  </si>
  <si>
    <t>CHH250202527005</t>
  </si>
  <si>
    <t>Construcción de Centro Cultural en la localidad de Uruachi - 9178</t>
  </si>
  <si>
    <t>9178</t>
  </si>
  <si>
    <t>Pueblo Uruachi 33300 URUACHI, URUACHI Cerca de Presidencia Municipal</t>
  </si>
  <si>
    <t>{2527005/proyecto_INICIO}</t>
  </si>
  <si>
    <t>{ff1: {ciclo_recurso:2025, ramo:33, modalidad:I, prog_pres:4, tipo_recurso:FEDERALES (APORTACIONES, SUBSIDIOS Y CONVENIOS), prog_estatal_mun:FAIS municipal, monto:1915827.84, modificado:1915827.84}}</t>
  </si>
  <si>
    <t>{meta1: {unidad_medida:Metros Cuadrados, meta:656.0, meta_modificada:656.0}}</t>
  </si>
  <si>
    <t>{geo1: {cve_municipio:66, localidad:1, direccion: Pueblo Uruachi 33300 URUACHI, URUACHI Cerca de Presidencia Municipal, lon:-108.21559257, lat:27.86661909}}</t>
  </si>
  <si>
    <t>CHH250202527006</t>
  </si>
  <si>
    <t>AMPLIACION DE RED DE ELECTRIFICACION EN LA COLONIA LA PILA EN LA LOCALIDAD DE VALLE DE ZARAGOZA MUNICIPIO DE VALLE DE ZARAGOZA - 43947</t>
  </si>
  <si>
    <t>43947</t>
  </si>
  <si>
    <t>Calle AVENIDAD BENITO JUAREZ Colonia LA PILA 33650 VALLE DE ZARAGOZA, VALLE DE ZARAGOZA ENTRE Calle VICTORIA Y Calle SIN NOMBRE Calle PIPÍLA LA DE LA AMPLIACION DE LA RED DE ELECTRIFICACION SE VA A LLEVAR ABAJO DE LA PILA DEL</t>
  </si>
  <si>
    <t>{2527006/proyecto_INICIO}</t>
  </si>
  <si>
    <t>{ff1: {ciclo_recurso:2025, ramo:33, modalidad:I, prog_pres:4, tipo_recurso:FEDERALES (APORTACIONES, SUBSIDIOS Y CONVENIOS), prog_estatal_mun:FAIS municipal, monto:664931.6, modificado:664931.6}}</t>
  </si>
  <si>
    <t>{geo1: {cve_municipio:67, localidad:1, direccion:Calle AVENIDAD BENITO JUAREZ Colonia LA PILA 33650 VALLE DE ZARAGOZA, VALLE DE ZARAGOZA ENTRE Calle VICTORIA Y Calle SIN NOMBRE Calle PIPÍLA LA DE LA AMPLIACION DE LA RED DE ELECTRIFICACION SE VA A LLEVAR ABAJO DE LA PILA DEL , lon:-105.80276622, lat:27.44831624}}</t>
  </si>
  <si>
    <t>CHH250202536629</t>
  </si>
  <si>
    <t>Adquisición de cámaras para vehículos de la Dirección de Seguridad Pública Municipal</t>
  </si>
  <si>
    <t>2025SE000004</t>
  </si>
  <si>
    <t>AV. HOMERO NÚM 500 COLONIA REVOLUCION</t>
  </si>
  <si>
    <t>{ff1: {ciclo_recurso:2025, ramo:33, modalidad:I, prog_pres:5, tipo_recurso:FEDERALES (APORTACIONES, SUBSIDIOS Y CONVENIOS), monto:8242439.02, modificado:8242439.02}}</t>
  </si>
  <si>
    <t>{meta1: {unidad_medida:Piezas, meta:384.0, meta_modificada:384.0}}</t>
  </si>
  <si>
    <t>{geo1: {cve_municipio:19, localidad:1, direccion:AV. HOMERO NÚM 500 COLONIA REVOLUCION, lon:-106.120873, lat:28.705748}}</t>
  </si>
  <si>
    <t>CHH250202536633</t>
  </si>
  <si>
    <t>Actualización del sistema de Radiocomunicación para la Dirección de Seguridad Pública Municipal</t>
  </si>
  <si>
    <t>2025SE000013</t>
  </si>
  <si>
    <t>{ff1: {ciclo_recurso:2025, ramo:33, modalidad:I, prog_pres:5, tipo_recurso:FEDERALES (APORTACIONES, SUBSIDIOS Y CONVENIOS), monto:2.320757525E7, modificado:2.320757525E7}}</t>
  </si>
  <si>
    <t>{meta1: {unidad_medida:Piezas, meta:40.0, meta_modificada:40.0}}</t>
  </si>
  <si>
    <t>CHH250202536631</t>
  </si>
  <si>
    <t>Adquisición de Cámaras LPR para la Dirección de Seguridad Pública Municipal</t>
  </si>
  <si>
    <t>2025SE000008</t>
  </si>
  <si>
    <t>{ff1: {ciclo_recurso:2025, ramo:33, modalidad:I, prog_pres:5, tipo_recurso:FEDERALES (APORTACIONES, SUBSIDIOS Y CONVENIOS), monto:1.111473552E7, modificado:1.111473552E7}}</t>
  </si>
  <si>
    <t>{meta1: {unidad_medida:Piezas, meta:200.0, meta_modificada:200.0}}</t>
  </si>
  <si>
    <t>CHH250202546088</t>
  </si>
  <si>
    <t>PAVIMENTACIÓN CON CONCRETO HIDRAULICO EN C. 32 AY COAUHILA</t>
  </si>
  <si>
    <t>2517021</t>
  </si>
  <si>
    <t>CALLE 32A Y COAUHILA COL REFORMA</t>
  </si>
  <si>
    <t>{obs1: {observación:Revisar sus proyectos y coincidir con lo reportado en ejercicio para agruparlos en las partidas según corresponda, trimestre:2.0, usuario:erickaespinozae, fecha:2025-07-18}, obs2: {observación:Revisar sus proyectos y coincidir con lo reportado en ejercicio para agruparlos en las partidas según corresponda, trimestre:2.0, usuario:erickaespinozae, fecha:2025-07-18}, obs3: {observación:Revisar sus proyectos y coincidir con lo reportado en ejercicio para agruparlos en las partidas según corresponda, trimestre:2.0, usuario:erickaespinozae, fecha:2025-07-18}, obs4: {observación:Revisar sus proyectos y coincidir con lo reportado en ejercicio para agruparlos en las partidas según corresponda, trimestre:2.0, usuario:erickaespinozae, fecha:2025-07-18}, obs5: {observación:revisar y cuadrar con lo reportado en su ejercicio partida de inversión 615, trimestre:2.0, usuario:erickaespinozae, fecha:2025-07-22}, obs6: {observación:revisar y cuadrar con lo reportado en su ejercicio partida de inversión 615, trimestre:2.0, usuario:erickaespinozae, fecha:2025-07-22}, obs7: {observación:revisar y cuadrar con lo reportado en su ejercicio partida de inversión 615, trimestre:2.0, usuario:erickaespinozae, fecha:2025-07-22}, obs8: {observación:revisar y cuadrar con lo reportado en su ejercicio partida de inversión 615, trimestre:2.0, usuario:erickaespinozae, fecha:2025-07-22}, obs9: {observación:EJERCIDO = 0.00, trimestre:2.0, usuario:erickaespinozae, fecha:2025-07-23}, obs10: {observación:EJERCIDO = 0.00, trimestre:2.0, usuario:erickaespinozae, fecha:2025-07-23}, obs11: {observación:EJERCIDO = 0.00, trimestre:2.0, usuario:erickaespinozae, fecha:2025-07-23}, obs12: {observación:EJERCIDO = 0.00, trimestre:2.0, usuario:erickaespinozae, fecha:2025-07-23}}</t>
  </si>
  <si>
    <t>{ff1: {ciclo_recurso:2025, ramo:33, modalidad:I, prog_pres:5, tipo_recurso:FEDERALES (APORTACIONES, SUBSIDIOS Y CONVENIOS), monto:3000000.0, modificado:3000000.0}}</t>
  </si>
  <si>
    <t>{meta1: {unidad_medida:Metros Cuadrados, meta:2456.0, meta_modificada:2456.0}}</t>
  </si>
  <si>
    <t>{geo1: {cve_municipio:17, localidad:1, direccion:CALLE 32A Y COAUHILA COL REFORMA, lon:-106.869165, lat:28.384378}}</t>
  </si>
  <si>
    <t>{meta1: {unidad_medida:Metros Cuadrados, avance:1500.0}}</t>
  </si>
  <si>
    <t>CHH250202546092</t>
  </si>
  <si>
    <t>SUMINSTRO E INSTALACIÓN DE COLUMNAS A BASE DE IPR EN EL CENTRO DE CONVENCIONES</t>
  </si>
  <si>
    <t>2517026</t>
  </si>
  <si>
    <t>AV. CENTAURO DEL NORTE  COL REVOLUCION MEXICANA</t>
  </si>
  <si>
    <t>{obs1: {observación:Revisar sus proyectos y coincidir con lo reportado en ejercicio para agruparlos en las partidas según corresponda, trimestre:2.0, usuario:erickaespinozae, fecha:2025-07-18}, obs2: {observación:Revisar sus proyectos y coincidir con lo reportado en ejercicio para agruparlos en las partidas según corresponda, trimestre:2.0, usuario:erickaespinozae, fecha:2025-07-18}, obs3: {observación:Revisar sus proyectos y coincidir con lo reportado en ejercicio para agruparlos en las partidas según corresponda, trimestre:2.0, usuario:erickaespinozae, fecha:2025-07-18}, obs4: {observación:Revisar sus proyectos y coincidir con lo reportado en ejercicio para agruparlos en las partidas según corresponda, trimestre:2.0, usuario:erickaespinozae, fecha:2025-07-18}, obs5: {observación:revisar y cuadrar con lo reportado en su ejercicio partida de inversión 615, trimestre:2.0, usuario:erickaespinozae, fecha:2025-07-22}, obs6: {observación:revisar y cuadrar con lo reportado en su ejercicio partida de inversión 615, trimestre:2.0, usuario:erickaespinozae, fecha:2025-07-22}, obs7: {observación:revisar y cuadrar con lo reportado en su ejercicio partida de inversión 615, trimestre:2.0, usuario:erickaespinozae, fecha:2025-07-22}, obs8: {observación:revisar y cuadrar con lo reportado en su ejercicio partida de inversión 615, trimestre:2.0, usuario:erickaespinozae, fecha:2025-07-22}}</t>
  </si>
  <si>
    <t>{ff1: {ciclo_recurso:2025, ramo:33, modalidad:I, prog_pres:5, tipo_recurso:FEDERALES (APORTACIONES, SUBSIDIOS Y CONVENIOS), monto:1480000.0, modificado:1480000.0}}</t>
  </si>
  <si>
    <t>{meta1: {unidad_medida:Otros, meta:16908.0, meta_modificada:16908.0}}</t>
  </si>
  <si>
    <t>{geo1: {cve_municipio:17, localidad:0, direccion:AV. CENTAURO DEL NORTE  COL REVOLUCION MEXICANA, lon:-106.83009, lat:28.4412}}</t>
  </si>
  <si>
    <t>{meta1: {unidad_medida:Otros, avance:1500.0}}</t>
  </si>
  <si>
    <t>CHH250202546009</t>
  </si>
  <si>
    <t>REPARACIÓN ESTRUCTURA EN PARQUE DIF</t>
  </si>
  <si>
    <t>2517012</t>
  </si>
  <si>
    <t>Guadalupe Victoria 3913</t>
  </si>
  <si>
    <t>{ff1: {ciclo_recurso:2025, ramo:33, modalidad:I, prog_pres:5, tipo_recurso:FEDERALES (APORTACIONES, SUBSIDIOS Y CONVENIOS), monto:673964.0, modificado:673964.0}}</t>
  </si>
  <si>
    <t>{meta1: {unidad_medida:Otros, meta:6229.0, meta_modificada:6229.0}}</t>
  </si>
  <si>
    <t>{geo1: {cve_municipio:17, localidad:1, direccion:Guadalupe Victoria 3913, lon:-106.8526, lat:28.41787}}</t>
  </si>
  <si>
    <t>{meta1: {unidad_medida:Otros, avance:5800.0}}</t>
  </si>
  <si>
    <t>CHH250202546012</t>
  </si>
  <si>
    <t>PAVIMENTACIÓN CON CONCRETO HIDRAULICO EN AV. JALISCO ENTRE 2A Y 4A</t>
  </si>
  <si>
    <t>2517013</t>
  </si>
  <si>
    <t>AV. JALISCO ENTRE 2A Y 4A</t>
  </si>
  <si>
    <t>{ff1: {ciclo_recurso:2025, ramo:33, modalidad:I, prog_pres:5, tipo_recurso:FEDERALES (APORTACIONES, SUBSIDIOS Y CONVENIOS), monto:1726348.83, modificado:1726348.83}}</t>
  </si>
  <si>
    <t>{meta1: {unidad_medida:Metros Cuadrados, meta:1470.0, meta_modificada:1470.0}}</t>
  </si>
  <si>
    <t>{geo1: {cve_municipio:17, localidad:1, direccion:AV. JALISCO ENTRE 2A Y 4A, lon:-106.8571, lat:28.38882}}</t>
  </si>
  <si>
    <t>CHH250202546018</t>
  </si>
  <si>
    <t>CONSTRUCCIÓN DE CENTRO DE CONVENCIONES 3RA ETAPA</t>
  </si>
  <si>
    <t>2517015</t>
  </si>
  <si>
    <t>AV. CENTAURO DEL NORTE</t>
  </si>
  <si>
    <t>{ff1: {ciclo_recurso:2025, ramo:33, modalidad:I, prog_pres:5, tipo_recurso:FEDERALES (APORTACIONES, SUBSIDIOS Y CONVENIOS), monto:2.06943E7, modificado:2.06943E7}}</t>
  </si>
  <si>
    <t>{meta1: {unidad_medida:Metros Cuadrados, meta:5400.0, meta_modificada:5400.0}}</t>
  </si>
  <si>
    <t>{geo1: {cve_municipio:17, localidad:1, direccion:AV. CENTAURO DEL NORTE , lon:-106.83009, lat:28.4412}}</t>
  </si>
  <si>
    <t>{meta1: {unidad_medida:Metros Cuadrados, avance:4800.0}}</t>
  </si>
  <si>
    <t>CHH250202546024</t>
  </si>
  <si>
    <t>CONSTRUCCIÓN DE CANCHA DE FUTBOL RAPIDO EN CECYTECH</t>
  </si>
  <si>
    <t>2517016</t>
  </si>
  <si>
    <t>PERIFERICO GOMEZ MORIN 31500</t>
  </si>
  <si>
    <t>{ff1: {ciclo_recurso:2025, ramo:33, modalidad:I, prog_pres:5, tipo_recurso:FEDERALES (APORTACIONES, SUBSIDIOS Y CONVENIOS), monto:2981068.94, modificado:2981068.94}}</t>
  </si>
  <si>
    <t>{meta1: {unidad_medida:Metros Cuadrados, meta:1450.0, meta_modificada:1450.0}}</t>
  </si>
  <si>
    <t>{geo1: {cve_municipio:17, localidad:1, direccion:PERIFERICO GOMEZ MORIN 31500, lon:-106.8151074, lat:28.43939}}</t>
  </si>
  <si>
    <t>{meta1: {unidad_medida:Metros Cuadrados, avance:1450.0}}</t>
  </si>
  <si>
    <t>CHH250202546099</t>
  </si>
  <si>
    <t>MUROS DE MAMPOSTERIA EN PUENTE VEHICULAR CALLE BELIZARIO CHAVEZ</t>
  </si>
  <si>
    <t>2517027</t>
  </si>
  <si>
    <t>AV. BELIZARIO CHAVEZ</t>
  </si>
  <si>
    <t>{ff1: {ciclo_recurso:2025, ramo:33, modalidad:I, prog_pres:5, tipo_recurso:FEDERALES (APORTACIONES, SUBSIDIOS Y CONVENIOS), monto:2950000.0, modificado:2950000.0}}</t>
  </si>
  <si>
    <t>{meta1: {unidad_medida:Metros Cuadrados, meta:965.0, meta_modificada:965.0}}</t>
  </si>
  <si>
    <t>{geo1: {cve_municipio:17, localidad:1, direccion:AV. BELIZARIO CHAVEZ, lon:-106.873465, lat:28.428566}}</t>
  </si>
  <si>
    <t>CHH250202545972</t>
  </si>
  <si>
    <t>CONTRUCCIÓN DE REJILLAS EN REGISTROS DEL CANAL PUVIAL EN LA AV 16 DE SEPT</t>
  </si>
  <si>
    <t>2517010</t>
  </si>
  <si>
    <t>VIALIDAD 16 DE SEPTIEMBRE</t>
  </si>
  <si>
    <t>{ff1: {ciclo_recurso:2025, ramo:33, modalidad:I, prog_pres:5, tipo_recurso:FEDERALES (APORTACIONES, SUBSIDIOS Y CONVENIOS), monto:79063.96, modificado:79063.96}}</t>
  </si>
  <si>
    <t>{meta1: {unidad_medida:Otros, meta:870.0, meta_modificada:870.0}}</t>
  </si>
  <si>
    <t>{geo1: {cve_municipio:17, localidad:1, direccion:VIALIDAD 16 DE SEPTIEMBRE, lon:-106.8482, lat:28.406}}</t>
  </si>
  <si>
    <t>{meta1: {unidad_medida:Otros, avance:870.0}}</t>
  </si>
  <si>
    <t>CHH250202545993</t>
  </si>
  <si>
    <t>REPARACIÓN ESTRUCTURA EN PARQUE DE LA COL. CTM</t>
  </si>
  <si>
    <t>2517011</t>
  </si>
  <si>
    <t>REP. ECUADOR  COL. CTM</t>
  </si>
  <si>
    <t>{ff1: {ciclo_recurso:2025, ramo:33, modalidad:I, prog_pres:5, tipo_recurso:FEDERALES (APORTACIONES, SUBSIDIOS Y CONVENIOS), monto:915147.0, modificado:915147.0}}</t>
  </si>
  <si>
    <t>{meta1: {unidad_medida:Otros, meta:7723.0, meta_modificada:7723.0}}</t>
  </si>
  <si>
    <t>{geo1: {cve_municipio:17, localidad:0, direccion:REP. ECUADOR  COL. CTM , lon:-106.8855, lat:28.41817}}</t>
  </si>
  <si>
    <t>{meta1: {unidad_medida:Otros, avance:560.0}}</t>
  </si>
  <si>
    <t>CHH250202546017</t>
  </si>
  <si>
    <t>PAVIMENTACIÓN CON CONCRETO HIDRAULICO EN AV. 18 MARZO ENTRE A.L. RODRIGUEZ Y RUIZ CORTINES</t>
  </si>
  <si>
    <t>2517014</t>
  </si>
  <si>
    <t>18 MARZO ENTRE A.L. RODRIGUEZ Y RUIZ CORTINES</t>
  </si>
  <si>
    <t>{ff1: {ciclo_recurso:2025, ramo:33, modalidad:I, prog_pres:5, tipo_recurso:FEDERALES (APORTACIONES, SUBSIDIOS Y CONVENIOS), monto:1091502.56, modificado:1091502.56}}</t>
  </si>
  <si>
    <t>{geo1: {cve_municipio:17, localidad:1, direccion:18 MARZO ENTRE A.L. RODRIGUEZ Y RUIZ CORTINES, lon:-106.8167, lat:28.42692}}</t>
  </si>
  <si>
    <t>{meta1: {unidad_medida:Metros Cuadrados, avance:450.0}}</t>
  </si>
  <si>
    <t>CHH250202546031</t>
  </si>
  <si>
    <t>CONSTRUCCIÓN DE CANCHA DE FUTBOL 7 EN LA UACH</t>
  </si>
  <si>
    <t>2517017</t>
  </si>
  <si>
    <t>PRESA LA AMISTAD 2015  B ARRIO LA PRESA</t>
  </si>
  <si>
    <t>{obs1: {observación:indicar en el nombre la acción que se lleva a cabo ej. "CONSTRUCCIÓN", trimestre:2.0, usuario:erickaespinozae, fecha:2025-07-18}, obs2: {observación:indicar en el nombre la acción que se lleva a cabo ej. "CONSTRUCCIÓN", trimestre:2.0, usuario:erickaespinozae, fecha:2025-07-18}, obs3: {observación:indicar en el nombre la acción que se lleva a cabo ej. "CONSTRUCCIÓN", trimestre:2.0, usuario:erickaespinozae, fecha:2025-07-18}, obs4: {observación:indicar en el nombre la acción que se lleva a cabo ej. "CONSTRUCCIÓN", trimestre:2.0, usuario:erickaespinozae, fecha:2025-07-18}, obs5: {observación:DEBE CAMBIAR EL NOMBRE, INICIANDO CON UNA ACCIÓN COMO "CONSTRUCCIÓN", "REHABILITACIÓN", ETC..., trimestre:2.0, usuario:erickaespinozae, fecha:2025-07-21}, obs6: {observación:DEBE CAMBIAR EL NOMBRE, INICIANDO CON UNA ACCIÓN COMO "CONSTRUCCIÓN", "REHABILITACIÓN", ETC..., trimestre:2.0, usuario:erickaespinozae, fecha:2025-07-21}, obs7: {observación:DEBE CAMBIAR EL NOMBRE, INICIANDO CON UNA ACCIÓN COMO "CONSTRUCCIÓN", "REHABILITACIÓN", ETC..., trimestre:2.0, usuario:erickaespinozae, fecha:2025-07-21}, obs8: {observación:DEBE CAMBIAR EL NOMBRE, INICIANDO CON UNA ACCIÓN COMO "CONSTRUCCIÓN", "REHABILITACIÓN", ETC..., trimestre:2.0, usuario:erickaespinozae, fecha:2025-07-21}, obs9: {observación:revisar y cuadrar con lo reportado en su ejercicio partida de inversión 615, trimestre:2.0, usuario:erickaespinozae, fecha:2025-07-22}, obs10: {observación:revisar y cuadrar con lo reportado en su ejercicio partida de inversión 615, trimestre:2.0, usuario:erickaespinozae, fecha:2025-07-22}, obs11: {observación:revisar y cuadrar con lo reportado en su ejercicio partida de inversión 615, trimestre:2.0, usuario:erickaespinozae, fecha:2025-07-22}, obs12: {observación:revisar y cuadrar con lo reportado en su ejercicio partida de inversión 615, trimestre:2.0, usuario:erickaespinozae, fecha:2025-07-22}}</t>
  </si>
  <si>
    <t>{ff1: {ciclo_recurso:2025, ramo:33, modalidad:I, prog_pres:5, tipo_recurso:FEDERALES (APORTACIONES, SUBSIDIOS Y CONVENIOS), monto:2987876.66, modificado:2987876.66}}</t>
  </si>
  <si>
    <t>{meta1: {unidad_medida:Metros Cuadrados, meta:1664.0, meta_modificada:1664.0}}</t>
  </si>
  <si>
    <t>{geo1: {cve_municipio:17, localidad:1, direccion:PRESA LA AMISTAD 2015  B ARRIO LA PRESA, lon:-106.884214, lat:28.4133}}</t>
  </si>
  <si>
    <t>CHH250202546038</t>
  </si>
  <si>
    <t>PAVIMENTACIÓN CON CONCRETO HIDRAULICO EN C. VALENTINA RAMIREZ ENTRE MARTIN CORDOVA Y G. CALDERON</t>
  </si>
  <si>
    <t>2517018</t>
  </si>
  <si>
    <t>MARTIN CORDOVA Y G. CALDERON</t>
  </si>
  <si>
    <t>{ff1: {ciclo_recurso:2025, ramo:33, modalidad:I, prog_pres:5, tipo_recurso:FEDERALES (APORTACIONES, SUBSIDIOS Y CONVENIOS), monto:1207315.45, modificado:1207315.45}}</t>
  </si>
  <si>
    <t>{meta1: {unidad_medida:Metros Cuadrados, meta:732.0, meta_modificada:732.0}}</t>
  </si>
  <si>
    <t>{geo1: {cve_municipio:17, localidad:1, direccion:MARTIN CORDOVA Y G. CALDERON, lon:-106.82489, lat:28.432331}}</t>
  </si>
  <si>
    <t>{meta1: {unidad_medida:Metros Cuadrados, avance:650.0}}</t>
  </si>
  <si>
    <t>CHH250202546081</t>
  </si>
  <si>
    <t>PAVIMENTACIÓN CON CONCRETO HIDRAULICO EN CALLE PARQUE CHAPULTEPEC ENTRE PERIFERICO Y FCO PACHECO</t>
  </si>
  <si>
    <t>2517019</t>
  </si>
  <si>
    <t>PARQUE CHAPULTEPEC ENTRE PERIFERICO Y PERIFERICO Y FCO. PACHECO</t>
  </si>
  <si>
    <t>{ff1: {ciclo_recurso:2025, ramo:33, modalidad:I, prog_pres:5, tipo_recurso:FEDERALES (APORTACIONES, SUBSIDIOS Y CONVENIOS), monto:2284256.04, modificado:2284256.04}}</t>
  </si>
  <si>
    <t>{meta1: {unidad_medida:Metros Cuadrados, meta:1546.0, meta_modificada:1546.0}}</t>
  </si>
  <si>
    <t>{geo1: {cve_municipio:17, localidad:1, direccion:PARQUE CHAPULTEPEC ENTRE PERIFERICO Y PERIFERICO Y FCO. PACHECO, lon:-106.828246, lat:28.43037}}</t>
  </si>
  <si>
    <t>CHH250202546087</t>
  </si>
  <si>
    <t>PAVIMENTACIÓN CON CONCRETO HIDRAULICO EN C. MARIANO JIMENEZ ENTRE 10 DE MAYO Y 2 ABRIL</t>
  </si>
  <si>
    <t>2517020</t>
  </si>
  <si>
    <t>C. MARIANO JIMENEZ ENTRE 10 DE MAYO Y 2 DE ABRIL</t>
  </si>
  <si>
    <t>{ff1: {ciclo_recurso:2025, ramo:33, modalidad:I, prog_pres:5, tipo_recurso:FEDERALES (APORTACIONES, SUBSIDIOS Y CONVENIOS), monto:1851811.43, modificado:1851811.43}}</t>
  </si>
  <si>
    <t>{meta1: {unidad_medida:Metros Cuadrados, meta:1204.0, meta_modificada:1204.0}}</t>
  </si>
  <si>
    <t>{geo1: {cve_municipio:17, localidad:1, direccion:C. MARIANO JIMENEZ ENTRE 10 DE MAYO Y 2 DE ABRIL, lon:-106.85308, lat:28.411248}}</t>
  </si>
  <si>
    <t>CHH250202546150</t>
  </si>
  <si>
    <t>PAVIMENTACIÓN CON CONCRETO HIDRAULICO EN CALLE 46 ENTRE PAVORREALES Y AV. ALCONES</t>
  </si>
  <si>
    <t>2517028</t>
  </si>
  <si>
    <t>CALLE 46A ENTRE PAVORREALES Y AV. ALCONES</t>
  </si>
  <si>
    <t>{ff1: {ciclo_recurso:2025, ramo:33, modalidad:I, prog_pres:5, tipo_recurso:FEDERALES (APORTACIONES, SUBSIDIOS Y CONVENIOS), monto:617988.5, modificado:617988.5}}</t>
  </si>
  <si>
    <t>{meta1: {unidad_medida:Metros Cuadrados, meta:437.0, meta_modificada:437.0}}</t>
  </si>
  <si>
    <t>{geo1: {cve_municipio:17, localidad:1, direccion:CALLE 46A ENTRE PAVORREALES Y AV. ALCONES, lon:-106.888989, lat:28.398437}}</t>
  </si>
  <si>
    <t>CHH250202546158</t>
  </si>
  <si>
    <t>PAVIMENTACIÓN CON CONCRETO HIDRAULICO EN AV TEHUANTEPEC ENTRE CALLE 48 Y CALLE 50</t>
  </si>
  <si>
    <t>2517029</t>
  </si>
  <si>
    <t>AV. TEHUANTEPEC ENTRE 48 Y CALLE 50</t>
  </si>
  <si>
    <t>{ff1: {ciclo_recurso:2025, ramo:33, modalidad:I, prog_pres:5, tipo_recurso:FEDERALES (APORTACIONES, SUBSIDIOS Y CONVENIOS), monto:1284692.17, modificado:1284692.17}}</t>
  </si>
  <si>
    <t>{meta1: {unidad_medida:Metros Cuadrados, meta:955.0, meta_modificada:955.0}}</t>
  </si>
  <si>
    <t>{geo1: {cve_municipio:17, localidad:1, direccion:AV. TEHUANTEPEC ENTRE 48 Y CALLE 50, lon:-106.8852421, lat:28.399156}}</t>
  </si>
  <si>
    <t>CHH250202546162</t>
  </si>
  <si>
    <t>PAVIMENTACIÓN CON CONCRETO HIDRAULICO EN AV. VERACRUZ ENTRE CALLE 6TA Y CALLE 8A</t>
  </si>
  <si>
    <t>2517031</t>
  </si>
  <si>
    <t>AV. VERACRUZ ENTRE CALLE 6 Y CALLE 8A</t>
  </si>
  <si>
    <t>{ff1: {ciclo_recurso:2025, ramo:33, modalidad:I, prog_pres:5, tipo_recurso:FEDERALES (APORTACIONES, SUBSIDIOS Y CONVENIOS), monto:1423598.56, modificado:1423598.56}}</t>
  </si>
  <si>
    <t>{meta1: {unidad_medida:Metros Cuadrados, meta:1211.0, meta_modificada:1211.0}}</t>
  </si>
  <si>
    <t>{geo1: {cve_municipio:17, localidad:1, direccion:AV. VERACRUZ ENTRE CALLE 6 Y CALLE 8A, lon:-106.865936, lat:28.39242}}</t>
  </si>
  <si>
    <t>{meta1: {unidad_medida:Metros Cuadrados, avance:1000.0}}</t>
  </si>
  <si>
    <t>CHH250202546166</t>
  </si>
  <si>
    <t>PAVIMENTACIÓN CON CONCRETO HIDRAULICO ENTRE 28A ENTRE FCO I MADERO Y CALLE CALIFORNIA</t>
  </si>
  <si>
    <t>2517032</t>
  </si>
  <si>
    <t>CALLE 28A ENTRE FCO I MADERO Y CALLE CALIFORNIA</t>
  </si>
  <si>
    <t>{ff1: {ciclo_recurso:2025, ramo:33, modalidad:I, prog_pres:5, tipo_recurso:FEDERALES (APORTACIONES, SUBSIDIOS Y CONVENIOS), monto:1269935.75, modificado:1269935.75}}</t>
  </si>
  <si>
    <t>{geo1: {cve_municipio:17, localidad:1, direccion:CALLE 28A ENTRE FCO I MADERO Y CALLE CALIFORNIA, lon:-106.86806, lat:28.3863}}</t>
  </si>
  <si>
    <t>CHH250202546172</t>
  </si>
  <si>
    <t>CONSTRUCCIÓN DE ELEVADOR EN PRESIDENCIA EDIFICIO FERNANDO SUAREZ COELLO</t>
  </si>
  <si>
    <t>2517034</t>
  </si>
  <si>
    <t>AV. JORGE CASTILLO</t>
  </si>
  <si>
    <t>{ff1: {ciclo_recurso:2025, ramo:33, modalidad:I, prog_pres:5, tipo_recurso:FEDERALES (APORTACIONES, SUBSIDIOS Y CONVENIOS), monto:2000000.0, modificado:2000000.0}}</t>
  </si>
  <si>
    <t>{geo1: {cve_municipio:17, localidad:1, direccion:AV. JORGE CASTILLO, lon:-106.843124, lat:28.40201}}</t>
  </si>
  <si>
    <t>{meta1: {unidad_medida:Vehículos, avance:3.0}}</t>
  </si>
  <si>
    <t>{meta1: {unidad_medida:Vehículos, avance:2.0}}</t>
  </si>
  <si>
    <t>{obs1: {observación:Revisar su avance registrado, si es unidad no es lógico reportar el 50%, trimestre:2.0, usuario:erickaespinozae, fecha:2025-07-18}, obs2: {observación:Revisar su avance registrado, si es unidad no es lógico reportar el 50%, trimestre:2.0, usuario:erickaespinozae, fecha:2025-07-18}, obs3: {observación:Revisar su avance registrado, si es unidad no es lógico reportar el 50%, trimestre:2.0, usuario:erickaespinozae, fecha:2025-07-18}, obs4: {observación:Revisar su avance registrado, si es unidad no es lógico reportar el 50%, trimestre:2.0, usuario:erickaespinozae, fecha:2025-07-18}}</t>
  </si>
  <si>
    <t>{obs1: {observación:A petición del municipio , trimestre:2.0, usuario:erickaespinozae, fecha:2025-07-10}, obs2: {observación:A petición del municipio , trimestre:2.0, usuario:erickaespinozae, fecha:2025-07-10}, obs3: {observación:A petición del municipio , trimestre:2.0, usuario:erickaespinozae, fecha:2025-07-10}, obs4: {observación:A petición del municipio , trimestre:2.0, usuario:erickaespinozae, fecha:2025-07-10}}</t>
  </si>
  <si>
    <t>{meta1: {unidad_medida:Vehículos, avance:6.0}}</t>
  </si>
  <si>
    <t>{meta1: {unidad_medida:Vehículos, avance:0.5}}</t>
  </si>
  <si>
    <t>{meta1: {unidad_medida:Vehículos, avance:100.0}}</t>
  </si>
  <si>
    <t>CHH250202542642</t>
  </si>
  <si>
    <t>Adquisición de vehículos equipados como patrulla para Seguridad Pública Municipal</t>
  </si>
  <si>
    <t>{ff1: {ciclo_recurso:2025, ramo:33, modalidad:I, prog_pres:5, tipo_recurso:FEDERALES (APORTACIONES, SUBSIDIOS Y CONVENIOS), monto:7.632127221E7, modificado:7.632127221E7}}</t>
  </si>
  <si>
    <t>{meta1: {unidad_medida:Vehículos, meta:52.0, meta_modificada:52.0}}</t>
  </si>
  <si>
    <t>{geo1: {cve_municipio:37, localidad:1, direccion:Valle del Cedro 578 sur, lon:-106.3913496, lat:31.6081333}}</t>
  </si>
  <si>
    <t>CHH250202542652</t>
  </si>
  <si>
    <t>Adquisición de uniformes para Seguridad Pública Municipal</t>
  </si>
  <si>
    <t>{ff1: {ciclo_recurso:2025, ramo:33, modalidad:I, prog_pres:5, tipo_recurso:FEDERALES (APORTACIONES, SUBSIDIOS Y CONVENIOS), monto:199081.0, modificado:199081.0}}</t>
  </si>
  <si>
    <t>{meta1: {unidad_medida:Piezas, meta:682.0, meta_modificada:682.0}}</t>
  </si>
  <si>
    <t>{meta1: {unidad_medida:Piezas, avance:682.0}}</t>
  </si>
  <si>
    <t>CHH250202545231</t>
  </si>
  <si>
    <t>Suministro e instalación de enlace de comunicación de Microondas de 80 MBPS en Distrito Riveras</t>
  </si>
  <si>
    <t>2512028</t>
  </si>
  <si>
    <t>{obs1: {observación:que se suministra? Indicar y modificar el nombre iniciando con una acción y reportarlo en el ejercicio a la partida que corresponda, trimestre:2.0, usuario:erickaespinozae, fecha:2025-07-18}, obs2: {observación:que se suministra? Indicar y modificar el nombre iniciando con una acción y reportarlo en el ejercicio a la partida que corresponda, trimestre:2.0, usuario:erickaespinozae, fecha:2025-07-18}, obs3: {observación:que se suministra? Indicar y modificar el nombre iniciando con una acción y reportarlo en el ejercicio a la partida que corresponda, trimestre:2.0, usuario:erickaespinozae, fecha:2025-07-18}, obs4: {observación:que se suministra? Indicar y modificar el nombre iniciando con una acción y reportarlo en el ejercicio a la partida que corresponda, trimestre:2.0, usuario:erickaespinozae, fecha:2025-07-18}}</t>
  </si>
  <si>
    <t>{ff1: {ciclo_recurso:2025, ramo:33, modalidad:I, prog_pres:5, tipo_recurso:FEDERALES (APORTACIONES, SUBSIDIOS Y CONVENIOS), monto:1.421754E7, modificado:1.421754E7}}</t>
  </si>
  <si>
    <t>{geo1: {cve_municipio:37, localidad:1, direccion:Valle del Cedro 578 sur, lon:-106.3872483, lat:31.6454902}}</t>
  </si>
  <si>
    <t>CHH250202545225</t>
  </si>
  <si>
    <t>Adquisición de equipo de protección y accesorios para la Función Policial. Adquisición de chalecos antibalas</t>
  </si>
  <si>
    <t>{ff1: {ciclo_recurso:2025, ramo:33, modalidad:I, prog_pres:5, tipo_recurso:FEDERALES (APORTACIONES, SUBSIDIOS Y CONVENIOS), monto:1.2371652E7, modificado:1.2371652E7}}</t>
  </si>
  <si>
    <t>CHH250202545259</t>
  </si>
  <si>
    <t>Adquisición de vehículos equipados como patrullas</t>
  </si>
  <si>
    <t>{ff1: {ciclo_recurso:2025, ramo:33, modalidad:I, prog_pres:5, tipo_recurso:FEDERALES (APORTACIONES, SUBSIDIOS Y CONVENIOS), monto:1.4618358E7, modificado:1.4618358E7}}</t>
  </si>
  <si>
    <t>{meta1: {unidad_medida:Vehículos, meta:10.0, meta_modificada:10.0}}</t>
  </si>
  <si>
    <t>{obs1: {observación:Confirmar su AVANCE FINANCIERO ya que no coincide con lo reportado en ejercicio
Pagado es menor y deja pendiente 1.98 pesos por reportar solamente, trimestre:2.0, usuario:erickaespinozae, fecha:2025-07-18}, obs2: {observación:Confirmar su AVANCE FINANCIERO ya que no coincide con lo reportado en ejercicio
Pagado es menor y deja pendiente 1.98 pesos por reportar solamente, trimestre:2.0, usuario:erickaespinozae, fecha:2025-07-18}, obs3: {observación:Confirmar su AVANCE FINANCIERO ya que no coincide con lo reportado en ejercicio
Pagado es menor y deja pendiente 1.98 pesos por reportar solamente, trimestre:2.0, usuario:erickaespinozae, fecha:2025-07-18}, obs4: {observación:Confirmar su AVANCE FINANCIERO ya que no coincide con lo reportado en ejercicio
Pagado es menor y deja pendiente 1.98 pesos por reportar solamente, trimestre:2.0, usuario:erickaespinozae, fecha:2025-07-18}}</t>
  </si>
  <si>
    <t>{ff1: {ciclo_recurso:2025, ramo:33, modalidad:I, prog_pres:5, tipo_recurso:FEDERALES (APORTACIONES, SUBSIDIOS Y CONVENIOS), monto:5100000.0, modificado:4199998.08}}</t>
  </si>
  <si>
    <t>{meta1: {unidad_medida:Computadoras, avance:400.0}}</t>
  </si>
  <si>
    <t>CHH250202547323</t>
  </si>
  <si>
    <t>ADQUISICION DE MOBILIARIO DE PROYECTOS ESTRATEGICOS EN JUAREZ</t>
  </si>
  <si>
    <t>FAMR - NA - 23708942</t>
  </si>
  <si>
    <t>AVENIDA RIO DE JANEIRO 1000, EL CAMPESTRE</t>
  </si>
  <si>
    <t>{obs1: {observación:REVISAR RECAUDADO, COMPROMETIDO, DEVENGADO, EJERCIDO Y PAGADO CON EL EJERCICIO DEL GASTO, RECAUDADO = 123,594,463.16, trimestre:2.0, usuario:elizzetthadrianos, fecha:2025-07-16}, obs2: {observación:REVISAR RECAUDADO, COMPROMETIDO, DEVENGADO, EJERCIDO Y PAGADO CON EL EJERCICIO DEL GASTO, RECAUDADO = 123,594,463.16, trimestre:2.0, usuario:elizzetthadrianos, fecha:2025-07-16}, obs3: {observación:REVISAR RECAUDADO, COMPROMETIDO, DEVENGADO, EJERCIDO Y PAGADO CON EL EJERCICIO DEL GASTO, RECAUDADO = 123,594,463.16, trimestre:2.0, usuario:elizzetthadrianos, fecha:2025-07-16}, obs4: {observación:REVISAR RECAUDADO, COMPROMETIDO, DEVENGADO, EJERCIDO Y PAGADO CON EL EJERCICIO DEL GASTO, RECAUDADO = 123,594,463.16, trimestre:2.0, usuario:elizzetthadrianos, fecha:2025-07-16}}</t>
  </si>
  <si>
    <t>{ff1: {ciclo_recurso:2025, ramo:33, modalidad:I, prog_pres:7, tipo_recurso:FEDERALES (APORTACIONES, SUBSIDIOS Y CONVENIOS), monto:3091450.51, modificado:3091450.51}}</t>
  </si>
  <si>
    <t>{meta1: {unidad_medida:Piezas, meta:1818.0, meta_modificada:1818.0}}</t>
  </si>
  <si>
    <t>{geo1: {cve_municipio:19, localidad:0, direccion:AVENIDA RIO DE JANEIRO 1000, EL CAMPESTRE, lon:-106.1144667, lat:28.6457888}}</t>
  </si>
  <si>
    <t>CHH250202547200</t>
  </si>
  <si>
    <t>ADQUISICION DE PINTURA E IMPERMEABILIZANTE PARA VARIAS ESCUELAS DE EDUCACION NIVEL BASICO EN EL ESTADO DE CHIHUAHUA</t>
  </si>
  <si>
    <t>FAMR - NA - 26802394</t>
  </si>
  <si>
    <t>ICHIFE/ADQ/005/2025</t>
  </si>
  <si>
    <t>MIGUEL  FRANCISCO LOYA ACOSTA</t>
  </si>
  <si>
    <t>{ff1: {ciclo_recurso:2025, ramo:33, modalidad:I, prog_pres:7, tipo_recurso:FEDERALES (APORTACIONES, SUBSIDIOS Y CONVENIOS), monto:1.43661128E7, modificado:1.43661128E7}}</t>
  </si>
  <si>
    <t>{meta1: {unidad_medida:Piezas, meta:7000.0, meta_modificada:7000.0}}</t>
  </si>
  <si>
    <t>{ctto1: {tipo_obra:Adquisiciones, numero_contrato:ICHIFE/ADQ/005/2025, contratista:MIGUEL  FRANCISCO LOYA ACOSTA, convocante:INSTITUTO CHIHUAHUENSE DE INFRAESTRUCTURA FISICA EDUCATIVA, monto:1.1542E7, importe_modificado:1.1542E7}}</t>
  </si>
  <si>
    <t>CHH250202547359</t>
  </si>
  <si>
    <t>CONSTRUCCION DE EDIFICIO C: PB: 2 AULAS DE 2.5 E.E., 1 AULA DE 3 EE, SERVICIOS SANITARIOS DE 2 EE, MODULO DE ESCALERAS. PA: 4 AULAS DE 2.5 EE ESTRUCTURA U2-C, OBRA EXTERIOR Y REHABIITACIONES ELECTRICAS EN SECUNDARIA ESTATAL 3020 CENTRO ESCOLAR CENTENARIO EN CHIHUAHUA</t>
  </si>
  <si>
    <t>FAMR - 08EES0058H - 21911092</t>
  </si>
  <si>
    <t>ICHIFE-033/2025</t>
  </si>
  <si>
    <t>CANTABRIA EVENTOS Y SERVICIOS, S.A. DE C.V. EN ASOCIACIÓN CON GRUPO TICOSOM, S. DE R.L. DE C. V.</t>
  </si>
  <si>
    <t>{ff1: {ciclo_recurso:2025, ramo:33, modalidad:I, prog_pres:7, tipo_recurso:FEDERALES (APORTACIONES, SUBSIDIOS Y CONVENIOS), monto:1.150804979E7, modificado:1.150804979E7}}</t>
  </si>
  <si>
    <t>{ctto1: {tipo_obra:Obra, numero_contrato:ICHIFE-033/2025, contratista:CANTABRIA EVENTOS Y SERVICIOS, S.A. DE C.V. EN ASOCIACIÓN CON GRUPO TICOSOM, S. DE R.L. DE C. V., convocante:INSTITUTO CHIHUAHUENSE DE INFRAESTRUCTURA FÍSICA EDUCATIVA, monto:1.14857173E7, importe_modificado:1.14857173E7}}</t>
  </si>
  <si>
    <t>CHH250202547418</t>
  </si>
  <si>
    <t>ADQUISICION DE EQUIPO DE COMPUTO DE PROYECTOS ESTRATEGICOS EN LA SECUNDARIA FEDERAL 20 EN JUAREZ</t>
  </si>
  <si>
    <t>FAMR - 08DES0115J - 23708957</t>
  </si>
  <si>
    <t>JUAREZ</t>
  </si>
  <si>
    <t>{ff1: {ciclo_recurso:2025, ramo:33, modalidad:I, prog_pres:7, tipo_recurso:FEDERALES (APORTACIONES, SUBSIDIOS Y CONVENIOS), monto:1621680.0, modificado:1621680.0}}</t>
  </si>
  <si>
    <t>{meta1: {unidad_medida:Piezas, meta:60.0, meta_modificada:60.0}}</t>
  </si>
  <si>
    <t>{geo1: {cve_municipio:19, localidad:0, direccion:JUAREZ, lon:-106.1123194, lat:28.6469694}}</t>
  </si>
  <si>
    <t>CHH250202547195</t>
  </si>
  <si>
    <t>ADQUISICION DE MOBILIARIO PARA VARIAS ESCUELAS DE EDUCACION NIVEL BASICO EN EL ESTADO DE CHIHUAHUA</t>
  </si>
  <si>
    <t>FAMR - NA - 26802392</t>
  </si>
  <si>
    <t>ICHIFE/ADQ/003/2025</t>
  </si>
  <si>
    <t>JALA INTERNACIONAL, S.A. DE C.V.,</t>
  </si>
  <si>
    <t>{ff1: {ciclo_recurso:2025, ramo:33, modalidad:I, prog_pres:7, tipo_recurso:FEDERALES (APORTACIONES, SUBSIDIOS Y CONVENIOS), monto:2.583772748E7, modificado:2.583772748E7}}</t>
  </si>
  <si>
    <t>{meta1: {unidad_medida:Piezas, meta:17300.0, meta_modificada:17300.0}}</t>
  </si>
  <si>
    <t>{ctto1: {tipo_obra:Adquisiciones, numero_contrato:ICHIFE/ADQ/003/2025, contratista:JALA INTERNACIONAL, S.A. DE C.V.,, convocante:INSTITUTO CHIHUAHUENSE DE INFRAESTRUCTURA FÍSICA EDUCATIVA, monto:2.5313288E7, importe_modificado:2.5313288E7}}</t>
  </si>
  <si>
    <t>CHH250202547204</t>
  </si>
  <si>
    <t>ADQUISICION DE AIRES EVAPORATIVOS PARA VARIAS ESCUELAS DE EDUCACION NIVEL BASICO EN EL ESTADO DE CHIHUAHUA</t>
  </si>
  <si>
    <t>FAMR - NA - 26802393</t>
  </si>
  <si>
    <t>ICHIFE/ADQ/004/2025</t>
  </si>
  <si>
    <t>CENTRAL DE MATERIALES REWO, S.A. P.I. DE C.V.</t>
  </si>
  <si>
    <t>{ff1: {ciclo_recurso:2025, ramo:33, modalidad:I, prog_pres:7, tipo_recurso:FEDERALES (APORTACIONES, SUBSIDIOS Y CONVENIOS), monto:4169012.16, modificado:4169012.16}}</t>
  </si>
  <si>
    <t>{meta1: {unidad_medida:Piezas, meta:300.0, meta_modificada:300.0}}</t>
  </si>
  <si>
    <t>{ctto1: {tipo_obra:Adquisiciones, numero_contrato:ICHIFE/ADQ/004/2025, contratista:CENTRAL DE MATERIALES REWO, S.A. P.I. DE C.V., convocante:INSTITUTO CHIHUAHUENSE DE INFRAESTRUCTURA FISICA EDUCATIVA, monto:3986318.25, importe_modificado:3986318.25}}</t>
  </si>
  <si>
    <t>CHH250202547415</t>
  </si>
  <si>
    <t>ADQUISICION DE EQUIPO DE COMPUTO DE PROYECTOS ESTRATEGICOS EN LA SECUNDARIA ESTATAL 3061 EN JUAREZ</t>
  </si>
  <si>
    <t>FAMR - 08EES0200F - 23708958</t>
  </si>
  <si>
    <t>CHH250202547209</t>
  </si>
  <si>
    <t>CONSTRUCCION DE 1 AULA ESTRUCTURA 751 EN PRIMARIA JOSE SANTOS VALDEZ EN JUAREZ</t>
  </si>
  <si>
    <t>FAMR - 08DPR2592E - 23708938</t>
  </si>
  <si>
    <t>BOULEVARD VILLA SDE ALCALA, COLONIA VILLAS DE ALCALA</t>
  </si>
  <si>
    <t>{ff1: {ciclo_recurso:2025, ramo:33, modalidad:I, prog_pres:7, tipo_recurso:FEDERALES (APORTACIONES, SUBSIDIOS Y CONVENIOS), monto:1068325.03, modificado:1068325.03}}</t>
  </si>
  <si>
    <t>{geo1: {cve_municipio:37, localidad:0, direccion:BOULEVARD VILLA SDE ALCALA, COLONIA VILLAS DE ALCALA, lon:-106.3678111, lat:31.549525}}</t>
  </si>
  <si>
    <t>CHH250202547271</t>
  </si>
  <si>
    <t>CONSTRUCCION DE 1 AULA ESTRUCTURA 751 Y REDES EXTERIORES EN PRIMARIA MARIANO JIMENEZ EN JUAREZ</t>
  </si>
  <si>
    <t>FAMR - 08DPR2640Y - 23708936</t>
  </si>
  <si>
    <t>CALLE PRADOS DEL CIELO, COLONIA URBI VILLA DEL PRADO</t>
  </si>
  <si>
    <t>ICHIFE-030/2025</t>
  </si>
  <si>
    <t>GRUPO CAL CONSTRUCCION Y SERVICIOS INTEGRALES, S.A. DE C.V</t>
  </si>
  <si>
    <t>{obs1: {observación:REVISAR RECAUDADO, COMPROMETIDO, DEVENGADO, EJERCIDO Y PAGADO CON EL EJERCICIO DEL GASTO, RECAUDADO = 123,594,463.16, trimestre:2.0, usuario:elizzetthadrianos, fecha:2025-07-16}, obs2: {observación:REVISAR RECAUDADO, COMPROMETIDO, DEVENGADO, EJERCIDO Y PAGADO CON EL EJERCICIO DEL GASTO, RECAUDADO = 123,594,463.16, trimestre:2.0, usuario:elizzetthadrianos, fecha:2025-07-16}, obs3: {observación:REVISAR RECAUDADO, COMPROMETIDO, DEVENGADO, EJERCIDO Y PAGADO CON EL EJERCICIO DEL GASTO, RECAUDADO = 123,594,463.16, trimestre:2.0, usuario:elizzetthadrianos, fecha:2025-07-16}, obs4: {observación:REVISAR RECAUDADO, COMPROMETIDO, DEVENGADO, EJERCIDO Y PAGADO CON EL EJERCICIO DEL GASTO, RECAUDADO = 123,594,463.16, trimestre:2.0, usuario:elizzetthadrianos, fecha:2025-07-16}, obs5: {observación:revisar comprometido devengado y ejercido, trimestre:2.0, usuario:elizzetthadrianos, fecha:2025-07-24}, obs6: {observación:revisar comprometido devengado y ejercido, trimestre:2.0, usuario:elizzetthadrianos, fecha:2025-07-24}, obs7: {observación:revisar comprometido devengado y ejercido, trimestre:2.0, usuario:elizzetthadrianos, fecha:2025-07-24}, obs8: {observación:revisar comprometido devengado y ejercido, trimestre:2.0, usuario:elizzetthadrianos, fecha:2025-07-24}}</t>
  </si>
  <si>
    <t>{ff1: {ciclo_recurso:2025, ramo:33, modalidad:I, prog_pres:7, tipo_recurso:FEDERALES (APORTACIONES, SUBSIDIOS Y CONVENIOS), monto:1037488.03, modificado:1037488.03}}</t>
  </si>
  <si>
    <t>{geo1: {cve_municipio:37, localidad:0, direccion:CALLE PRADOS DEL CIELO, COLONIA URBI VILLA DEL PRADO, lon:-106.34815, lat:31.5577444}}</t>
  </si>
  <si>
    <t>{ctto1: {tipo_obra:Obra, numero_contrato:ICHIFE-030/2025, contratista:GRUPO CAL CONSTRUCCION Y SERVICIOS INTEGRALES, S.A. DE C.V, convocante:INSTITUTO CHIHUAHUENSE DE INFRAESTRUCTURA FÍSICA EDUCATIVA, monto:826016.85, importe_modificado:826016.85}}</t>
  </si>
  <si>
    <t>CHH250202547279</t>
  </si>
  <si>
    <t>CONSTRUCCION DE 1 AULA ADOSADA DE ESTRUCTURA 751 EN PRIMARIA LAURENCIO GALLEGOS JIMENEZ EN JUAREZ</t>
  </si>
  <si>
    <t>FAMR - 08DPR2639I - 23708935</t>
  </si>
  <si>
    <t>ICHIFE-029/2025</t>
  </si>
  <si>
    <t>{ff1: {ciclo_recurso:2025, ramo:33, modalidad:I, prog_pres:7, tipo_recurso:FEDERALES (APORTACIONES, SUBSIDIOS Y CONVENIOS), monto:867544.13, modificado:867544.13}}</t>
  </si>
  <si>
    <t>{geo1: {cve_municipio:37, localidad:0, direccion:CALLE PUERTA DEL SOL, COLONIA JARDINES DE ROMA, lon:-106.34815, lat:31.5577444}}</t>
  </si>
  <si>
    <t>{ctto1: {tipo_obra:Obra, numero_contrato:ICHIFE-029/2025, contratista:GRUPO CONSTRUCTOR MOMENTUM RENOVA, S.A. DE C.V., convocante:INSTITUTO CHIHUAHUENSE DE INFRAESTRUCTURA FISICA EDUCATIVA, monto:861423.73, importe_modificado:861423.73}}</t>
  </si>
  <si>
    <t>CHH250202547338</t>
  </si>
  <si>
    <t>REHABILITACIONES GENERALES "PROYECTOS ESTRATEGICOS" EN SECUNDARIA ESTATAL 3061 EN JUAREZ</t>
  </si>
  <si>
    <t>FAMR - 08EES0200F - 23708944</t>
  </si>
  <si>
    <t>CALLE MALLAS, COLONIA PARQUE INDUSTRIAL FERNANDEZ</t>
  </si>
  <si>
    <t>5813.79/6526</t>
  </si>
  <si>
    <t>ICHIFE-035/2025-R</t>
  </si>
  <si>
    <t>Instituto Chihuahuense de Infraestructura Fisica Educativa</t>
  </si>
  <si>
    <t>{ff1: {ciclo_recurso:2025, ramo:33, modalidad:I, prog_pres:7, tipo_recurso:FEDERALES (APORTACIONES, SUBSIDIOS Y CONVENIOS), monto:7330051.02, modificado:7330051.02}}</t>
  </si>
  <si>
    <t>{meta1: {unidad_medida:Metros Cuadrados, meta:5813.79, meta_modificada:5813.79}, meta2: {unidad_medida:Metros lineales, meta:6526.0, meta_modificada:6526.0}}</t>
  </si>
  <si>
    <t>{geo1: {cve_municipio:37, localidad:0, direccion:CALLE MALLAS, COLONIA PARQUE INDUSTRIAL FERNANDEZ, lon:-106.4652139, lat:31.6898556}}</t>
  </si>
  <si>
    <t>{ctto1: {tipo_obra:Obra, numero_contrato:ICHIFE-035/2025-R, contratista:EUCA CORPORATIVO, S.A. DE C.V., convocante:Instituto Chihuahuense de Infraestructura Fisica Educativa, monto:7176118.7, importe_modificado:7176118.7}}</t>
  </si>
  <si>
    <t>{meta1: {unidad_medida:Metros Cuadrados, avance:0.0}, meta2: {unidad_medida:Metros lineales, avance:0.0}}</t>
  </si>
  <si>
    <t>CHH250202547351</t>
  </si>
  <si>
    <t>CONSTRUCCION DE EDIFICIO E: PB: ADMINISTRATIVO, LABORATORIO POLIFUNCIONAL, MODULO DE ESCALERAS, PA: TALLER, LABORATORIO DE COMPUTO, EDIFICIO F: SERVICIOS SANITARIOS EST 751 Y OBRA EXTERIOR</t>
  </si>
  <si>
    <t>FAMR - 08DES0115J - 23708946</t>
  </si>
  <si>
    <t>CALLE 5A Y RAMON BELMONTE, COLONIA LOMA BLANCA</t>
  </si>
  <si>
    <t>ICHIFE-037/2025</t>
  </si>
  <si>
    <t>TRITURADOS ASFALTOS Y ADMINISTRACIÓN, S.A DE C.V.</t>
  </si>
  <si>
    <t>{ff1: {ciclo_recurso:2025, ramo:33, modalidad:I, prog_pres:7, tipo_recurso:FEDERALES (APORTACIONES, SUBSIDIOS Y CONVENIOS), monto:1.059540902E7, modificado:1.059540902E7}}</t>
  </si>
  <si>
    <t>{meta1: {unidad_medida:Metros Cuadrados, meta:287.36, meta_modificada:287.36}}</t>
  </si>
  <si>
    <t>{geo1: {cve_municipio:37, localidad:0, direccion:CALLE 5A Y RAMON BELMONTE, COLONIA LOMA BLANCA, lon:-106.3026444, lat:31.579925}}</t>
  </si>
  <si>
    <t>{ctto1: {tipo_obra:Obra, numero_contrato:ICHIFE-037/2025, contratista:TRITURADOS ASFALTOS Y ADMINISTRACIÓN, S.A DE C.V., convocante:INSTITUTO CHIHUAHUENSE DE INFRAESTRUCTURA FÍSICA EDUCATIVA, monto:1.049959142E7, importe_modificado:1.049959142E7}}</t>
  </si>
  <si>
    <t>CHH250202547428</t>
  </si>
  <si>
    <t>REHABILITACION ELECTRICA EN PRIMARIA ABRAHAM GONZALEZ 2718 EN JUAREZ</t>
  </si>
  <si>
    <t>FAMR - 08EPR0763T - 23708960</t>
  </si>
  <si>
    <t>HIEDRA Y ASFODELO S/N</t>
  </si>
  <si>
    <t>{ff1: {ciclo_recurso:2025, ramo:33, modalidad:I, prog_pres:7, tipo_recurso:FEDERALES (APORTACIONES, SUBSIDIOS Y CONVENIOS), monto:371667.11, modificado:371667.11}}</t>
  </si>
  <si>
    <t>{meta1: {unidad_medida:Metros lineales, meta:315.0, meta_modificada:315.0}}</t>
  </si>
  <si>
    <t>{geo1: {cve_municipio:37, localidad:0, direccion:HIEDRA Y ASFODELO S/N, lon:-106.392084, lat:31.655273}}</t>
  </si>
  <si>
    <t>CHH250202547210</t>
  </si>
  <si>
    <t>CONSTRUCCION DE 2 AULAS DE 2.5 ENTRE EJES ESTRUCTURA U2-C Y CUBO DE ESCALERAS EN SECUNDARIA GENERAL 15 ES-50 EN JUAREZ</t>
  </si>
  <si>
    <t>FAMR - 08DES0102F - 23708937</t>
  </si>
  <si>
    <t>{ff1: {ciclo_recurso:2025, ramo:33, modalidad:I, prog_pres:7, tipo_recurso:FEDERALES (APORTACIONES, SUBSIDIOS Y CONVENIOS), monto:2789325.59, modificado:2789325.59}}</t>
  </si>
  <si>
    <t>{meta1: {unidad_medida:Metros Cuadrados, meta:161.6, meta_modificada:161.6}}</t>
  </si>
  <si>
    <t>{geo1: {cve_municipio:37, localidad:0, direccion:CALLE MESA CENTRAL, COLONIA FRAY GARCIA DE SAN FRANCISCO, lon:-106.3620722, lat:31.6046722}}</t>
  </si>
  <si>
    <t>CHH250202547343</t>
  </si>
  <si>
    <t>CONSTRUCCION DE EDIFICIO I: PB: ADMINISTRATIVO, LABORATORIO POLIFUNCIONAL, MODULO DE ESCALERAS PA: TALLER, LABORATORIO DE COMPUTO Y AULA EST U2-C, EDIFICIO K: 2 AULAS Y SERVICIOS SANITARIOS EST U1-C</t>
  </si>
  <si>
    <t>FAMR - 08EES0200F - 23708945</t>
  </si>
  <si>
    <t>ICHIFE-036/2025</t>
  </si>
  <si>
    <t>GRUPO CAL CONSTRUCCIÓN Y SERVICIOS INTEGRALES, S.A. DE C.V.</t>
  </si>
  <si>
    <t>{ff1: {ciclo_recurso:2025, ramo:33, modalidad:I, prog_pres:7, tipo_recurso:FEDERALES (APORTACIONES, SUBSIDIOS Y CONVENIOS), monto:1.326709436E7, modificado:1.326709436E7}}</t>
  </si>
  <si>
    <t>{meta1: {unidad_medida:Metros Cuadrados, meta:422.64, meta_modificada:422.64}}</t>
  </si>
  <si>
    <t>{ctto1: {tipo_obra:Obra, numero_contrato:ICHIFE-036/2025, contratista:GRUPO CAL CONSTRUCCIÓN Y SERVICIOS INTEGRALES, S.A. DE C.V., convocante:INSTITUTO CHIHUAHUENSE DE INFRAESTRUCTURA FÍSICA EDUCATIVA, monto:1.299535053E7, importe_modificado:1.299535053E7}}</t>
  </si>
  <si>
    <t>CHH250202547381</t>
  </si>
  <si>
    <t>CONSTRUCCION DE MODULO DE SERVICIOS SANITARIOS ESTRUCTURA 751 Y OBRA EXTERIOR EN PRIMARIA ADOLFO LOPEZ MATEOS EN JUAREZ</t>
  </si>
  <si>
    <t>FAMR - 08DPR0108G - 23708951</t>
  </si>
  <si>
    <t>AVENIDA MORELIA, FRACCIONAMIENTO DEL REAL</t>
  </si>
  <si>
    <t>{ff1: {ciclo_recurso:2025, ramo:33, modalidad:I, prog_pres:7, tipo_recurso:FEDERALES (APORTACIONES, SUBSIDIOS Y CONVENIOS), monto:1919803.06, modificado:1919803.06}}</t>
  </si>
  <si>
    <t>{geo1: {cve_municipio:37, localidad:0, direccion:AVENIDA MORELIA, FRACCIONAMIENTO DEL REAL, lon:-106.4297222, lat:31.6733333}}</t>
  </si>
  <si>
    <t>CHH250202547387</t>
  </si>
  <si>
    <t>REHABILITACION ELECTRICA EN PRIMARIA FRANCISCO GONZALEZ BOCANEGRA 2721 EN JUAREZ</t>
  </si>
  <si>
    <t>FAMR - 08EPR0772A - 23708950</t>
  </si>
  <si>
    <t>CALLE RUMUROSA Y FRANCISCO SARABIA, COLONIA AMPLIACION FRANCISCO SARABIA</t>
  </si>
  <si>
    <t>1462/107</t>
  </si>
  <si>
    <t>{ff1: {ciclo_recurso:2025, ramo:33, modalidad:I, prog_pres:7, tipo_recurso:FEDERALES (APORTACIONES, SUBSIDIOS Y CONVENIOS), monto:2048782.7, modificado:2048782.7}}</t>
  </si>
  <si>
    <t>{meta1: {unidad_medida:Metros lineales, meta:1462.0, meta_modificada:1462.0}, meta2: {unidad_medida:Piezas, meta:107.0, meta_modificada:107.0}}</t>
  </si>
  <si>
    <t>{geo1: {cve_municipio:37, localidad:0, direccion:CALLE RUMUROSA Y FRANCISCO SARABIA, COLONIA AMPLIACION FRANCISCO SARABIA, lon:-106.5327972, lat:31.7450389}}</t>
  </si>
  <si>
    <t>{meta1: {unidad_medida:Metros lineales, avance:0.0}, meta2: {unidad_medida:Piezas, avance:0.0}}</t>
  </si>
  <si>
    <t>CHH250202547393</t>
  </si>
  <si>
    <t>CONSTRUCCION EDIFICIO "A": 3 AULAS Y 1 DIRECCION CON SERVICIOS SANITARIOS INTEGRADOS ESTRUCTURA 751 EN JARDIN DE NIÑOS PRIMERO DE MAYO 8108 EN JUAREZ</t>
  </si>
  <si>
    <t>FAMR - 08EJN0373N - 23708956</t>
  </si>
  <si>
    <t>CALLE BATALLA DE ZACATECAS, COLONIA PRIMERO DE MAYO</t>
  </si>
  <si>
    <t>{ff1: {ciclo_recurso:2025, ramo:33, modalidad:I, prog_pres:7, tipo_recurso:FEDERALES (APORTACIONES, SUBSIDIOS Y CONVENIOS), monto:3501955.25, modificado:3501955.25}}</t>
  </si>
  <si>
    <t>{meta1: {unidad_medida:Metros Cuadrados, meta:202.32, meta_modificada:202.32}}</t>
  </si>
  <si>
    <t>{geo1: {cve_municipio:37, localidad:0, direccion:CALLE BATALLA DE ZACATECAS, COLONIA PRIMERO DE MAYO, lon:-106.4668222, lat:31.5436583}}</t>
  </si>
  <si>
    <t>CHH250202547424</t>
  </si>
  <si>
    <t>DEMOLICION DE EDIFICIO DE 2 AULAS Y CONSTRUCCION DE 2 AULAS ESTRUCTURA 751 Y OBRA EXTERIOR EN PRIMARIA MARGARITA MAZA DE JUAREZ EN JUAREZ</t>
  </si>
  <si>
    <t>FAMR - 08DPR1034M - 23708959</t>
  </si>
  <si>
    <t>CALLE FRANCISCO I. MADERO E IGNACIO ALDAMA, FRACCIONAMIENTO MARIA ISABEL ZARAGOZA</t>
  </si>
  <si>
    <t>{ff1: {ciclo_recurso:2025, ramo:33, modalidad:I, prog_pres:7, tipo_recurso:FEDERALES (APORTACIONES, SUBSIDIOS Y CONVENIOS), monto:1770242.95, modificado:1770242.95}}</t>
  </si>
  <si>
    <t>{geo1: {cve_municipio:37, localidad:0, direccion:CALLE FRANCISCO I. MADERO E IGNACIO ALDAMA, FRACCIONAMIENTO MARIA ISABEL ZARAGOZA, lon:-106.3569639, lat:31.6664222}}</t>
  </si>
  <si>
    <t>CHH250202547433</t>
  </si>
  <si>
    <t>CONSTRUCCION DE FOSA SEPTICA CON POZO DE ABSORCION Y CONEXIÓN A SERVICIOS SANITARIOS EN PRIMARIA OSCAR FLORES SANCHEZ EN JUAREZ</t>
  </si>
  <si>
    <t>FAMR - 08DPR2166K - 23708964</t>
  </si>
  <si>
    <t>CALLE COPAIBA, COLONIA INFONAVIT AMPLIACION AEROPUERTO</t>
  </si>
  <si>
    <t>50/2</t>
  </si>
  <si>
    <t>{ff1: {ciclo_recurso:2025, ramo:33, modalidad:I, prog_pres:7, tipo_recurso:FEDERALES (APORTACIONES, SUBSIDIOS Y CONVENIOS), monto:167073.78, modificado:167073.78}}</t>
  </si>
  <si>
    <t>{meta1: {unidad_medida:Metros lineales, meta:50.0, meta_modificada:50.0}, meta2: {unidad_medida:Piezas, meta:2.0, meta_modificada:2.0}}</t>
  </si>
  <si>
    <t>{geo1: {cve_municipio:37, localidad:0, direccion:CALLE COPAIBA, COLONIA INFONAVIT AMPLIACION AEROPUERTO, lon:-106.39475, lat:31.6618139}}</t>
  </si>
  <si>
    <t>CHH250202547207</t>
  </si>
  <si>
    <t>CONSTRUCCION DE 2 AULAS CON SERVICIOS SANITARIOS INTEGRADOS ESTRUCTURA 751 Y OBRAS EXTERIORES EN JARDIN DE NIÑOS FRANCISCO MUÑOZ LOPEZ EN JUAREZ</t>
  </si>
  <si>
    <t>FAMR - 08DJN2102J - 23708939</t>
  </si>
  <si>
    <t>CALLE RIBERA PERALES Y MANANTIALES, COLONIA RIBERAS DEL BRAVO</t>
  </si>
  <si>
    <t>ICHIFE-031/2025</t>
  </si>
  <si>
    <t>GRUPO CAL CONSTRUCCION Y SERVICIOS INTEGRALES, S.A. DE C.V.</t>
  </si>
  <si>
    <t>{ff1: {ciclo_recurso:2025, ramo:33, modalidad:I, prog_pres:7, tipo_recurso:FEDERALES (APORTACIONES, SUBSIDIOS Y CONVENIOS), monto:2006921.72, modificado:2006921.72}}</t>
  </si>
  <si>
    <t>{meta1: {unidad_medida:Metros Cuadrados, meta:101.16, meta_modificada:101.16}}</t>
  </si>
  <si>
    <t>{geo1: {cve_municipio:37, localidad:0, direccion:CALLE RIBERA PERALES Y MANANTIALES, COLONIA RIBERAS DEL BRAVO, lon:-106.3183333, lat:31.625}}</t>
  </si>
  <si>
    <t>{ctto1: {tipo_obra:Obra, numero_contrato:ICHIFE-031/2025, contratista:GRUPO CAL CONSTRUCCION Y SERVICIOS INTEGRALES, S.A. DE C.V., convocante:INSTITUTO CHIHUAHUENSE DE INFRAESTRUCTURA FÍSICA EDUCATIVA, monto:1592879.74, importe_modificado:1592879.74}}</t>
  </si>
  <si>
    <t>CHH250202547274</t>
  </si>
  <si>
    <t>CONSTRUCCION DE 2 AULAS ADOSADAS PLANTA ALTA ESTRUCTURA U2-C Y CUBO DE ESCALERAS EN SECUNDARIA TECNICA 98 EN JUAREZ</t>
  </si>
  <si>
    <t>FAMR - 08DST0098B - 23708934</t>
  </si>
  <si>
    <t>CALLE HACIENDA DE ORIENTE, FRACCIONAMIENTO SIERRA VISTA</t>
  </si>
  <si>
    <t>ICHIFE-028/2025</t>
  </si>
  <si>
    <t>{ff1: {ciclo_recurso:2025, ramo:33, modalidad:I, prog_pres:7, tipo_recurso:FEDERALES (APORTACIONES, SUBSIDIOS Y CONVENIOS), monto:2744851.68, modificado:2744851.68}}</t>
  </si>
  <si>
    <t>{geo1: {cve_municipio:37, localidad:0, direccion:CALLE HACIENDA DE ORIENTE, FRACCIONAMIENTO SIERRA VISTA, lon:-106.3866806, lat:31.5376056}}</t>
  </si>
  <si>
    <t>{ctto1: {tipo_obra:Obra, numero_contrato:ICHIFE-028/2025, contratista:CONSTRUCTORA MILENIO, S.A. DE C.V., convocante:Instituto Chihuahuense de Infraestructura Fisica Educativa, monto:2713686.68, importe_modificado:2713686.68}}</t>
  </si>
  <si>
    <t>CHH250202547328</t>
  </si>
  <si>
    <t>REHABILITACIONES GENERALES "PROYECTOS ESTRATEGICOS" EN SECUNDARIA FEDERAL 20 EN JUAREZ</t>
  </si>
  <si>
    <t>FAMR - 08DES0115J - 23708947</t>
  </si>
  <si>
    <t>0/0/0</t>
  </si>
  <si>
    <t>ICHIFE-034/2025-R</t>
  </si>
  <si>
    <t>{ff1: {ciclo_recurso:2025, ramo:33, modalidad:I, prog_pres:7, tipo_recurso:FEDERALES (APORTACIONES, SUBSIDIOS Y CONVENIOS), monto:1.264170321E7, modificado:1.264170321E7}}</t>
  </si>
  <si>
    <t>{meta1: {unidad_medida:Metros Cuadrados, meta:6022.47, meta_modificada:6022.47}, meta2: {unidad_medida:Metros lineales, meta:5622.6, meta_modificada:5622.6}, meta3: {unidad_medida:Piezas, meta:90.0, meta_modificada:90.0}}</t>
  </si>
  <si>
    <t>{ctto1: {tipo_obra:Obra, numero_contrato:ICHIFE-034/2025-R, contratista:DISEÑO EN ORDENAMIENTO TERRITORIAL, S. DE R.L. DE C.V., convocante:INSTITUTO CHIHUAHUENSE DE INFRAESTRUCTURA FISICA EDUCATIVA, monto:1.259827268E7, importe_modificado:1.259827268E7}}</t>
  </si>
  <si>
    <t>{meta1: {unidad_medida:Metros Cuadrados, avance:0.0}, meta2: {unidad_medida:Metros lineales, avance:0.0}, meta3: {unidad_medida:Piezas, avance:0.0}}</t>
  </si>
  <si>
    <t>CHH250202547366</t>
  </si>
  <si>
    <t>CONSTRUCCION DE MODULO DE SERVICIOS SANITARIOS DE ESTRUCTURA 751 Y OBRA EXTERIOR EN PRIMARIA EDUCAR PARA LA LIBERTAD EN JUAREZ</t>
  </si>
  <si>
    <t>FAMR - 08DPR2585V - 23708949</t>
  </si>
  <si>
    <t>CALLE MONTE BLANCO Y PICO BATIAN, COLONIA URBIVILLA DEL CEDRO IV ETAPA</t>
  </si>
  <si>
    <t>{ff1: {ciclo_recurso:2025, ramo:33, modalidad:I, prog_pres:7, tipo_recurso:FEDERALES (APORTACIONES, SUBSIDIOS Y CONVENIOS), monto:1759948.06, modificado:1759948.06}}</t>
  </si>
  <si>
    <t>{geo1: {cve_municipio:37, localidad:0, direccion:CALLE MONTE BLANCO Y PICO BATIAN, COLONIA URBIVILLA DEL CEDRO IV ETAPA, lon:-106.337311, lat:31.56495}}</t>
  </si>
  <si>
    <t>CHH250202547371</t>
  </si>
  <si>
    <t>REHABILITACION DE RED SANITARIA EN PRIMARIA OCHO DE MAYO EN JUAREZ</t>
  </si>
  <si>
    <t>FAMR - 08DPR0319K - 23708952</t>
  </si>
  <si>
    <t>CALLE TEPEYAC Y ARGENTINA, COLONIA HIDALGO</t>
  </si>
  <si>
    <t>{ff1: {ciclo_recurso:2025, ramo:33, modalidad:I, prog_pres:7, tipo_recurso:FEDERALES (APORTACIONES, SUBSIDIOS Y CONVENIOS), monto:655291.97, modificado:655291.97}}</t>
  </si>
  <si>
    <t>{meta1: {unidad_medida:Metros Cuadrados, meta:144.31, meta_modificada:144.31}}</t>
  </si>
  <si>
    <t>{geo1: {cve_municipio:37, localidad:0, direccion:CALLE TEPEYAC Y ARGENTINA, COLONIA HIDALGO, lon:-106.4657861, lat:31.74575}}</t>
  </si>
  <si>
    <t>CHH250202547377</t>
  </si>
  <si>
    <t>CONSTRUCCION DE MODULO DE SERVICIOS SANITARIOS ESTRUCTURA 751 Y OBRA EXTERIOR EN PRIMARIA MAESTROS MEXICANOS 2641 EN JUAREZ</t>
  </si>
  <si>
    <t>FAMR - 08EPR0701G - 23708948</t>
  </si>
  <si>
    <t>CALLE MIGUEL DE LA MADRID Y JESUS MARIA DOZAL, COLONIA HEROES DE LA REVOLUCION</t>
  </si>
  <si>
    <t>{ff1: {ciclo_recurso:2025, ramo:33, modalidad:I, prog_pres:7, tipo_recurso:FEDERALES (APORTACIONES, SUBSIDIOS Y CONVENIOS), monto:1965126.69, modificado:1965126.69}}</t>
  </si>
  <si>
    <t>{geo1: {cve_municipio:37, localidad:0, direccion:CALLE MIGUEL DE LA MADRID Y JESUS MARIA DOZAL, COLONIA HEROES DE LA REVOLUCION, lon:-106.4079139, lat:31.64135}}</t>
  </si>
  <si>
    <t>CHH250202547401</t>
  </si>
  <si>
    <t>CONSTRUCCION DE 2 AULAS DE 2.5 ENTRE EJES CADA UNA DE ESTRUCTURA U1-C. Y REHABILITACION DEL SISTEMA FOTOVOLTAICO EN SECUNDARIA ESTATAL 3042 EN JUAREZ</t>
  </si>
  <si>
    <t>FAMR - 08EES0193M - 23708954</t>
  </si>
  <si>
    <t>CALLE PRADERAS DEL SOL Y PROLONGACION AVENIDA DE LAS TORRES, COLONIA PRADERAS DEL SOL</t>
  </si>
  <si>
    <t>{ff1: {ciclo_recurso:2025, ramo:33, modalidad:I, prog_pres:7, tipo_recurso:FEDERALES (APORTACIONES, SUBSIDIOS Y CONVENIOS), monto:2793286.57, modificado:2793286.57}}</t>
  </si>
  <si>
    <t>{geo1: {cve_municipio:37, localidad:0, direccion:CALLE PRADERAS DEL SOL Y PROLONGACION AVENIDA DE LAS TORRES, COLONIA PRADERAS DEL SOL, lon:-106.412825, lat:31.5857417}}</t>
  </si>
  <si>
    <t>CHH250202547402</t>
  </si>
  <si>
    <t>CONSTRUCCION DE 2 AULAS DE 2.5 ENTRE EJES CADA UNA EN PLANTA BAJA DE ESTRUCTURA U2-C EN SECUNDARIA TECNICA 93 EN JUAREZ</t>
  </si>
  <si>
    <t>FAMR - 08DST0093G - 23708953</t>
  </si>
  <si>
    <t>CALLE COSTA DE GOMERA ESQUINA CON AVENIDA FUNDADORES DE AMERICA, COLONIA PARAJES DE SAN JOSE</t>
  </si>
  <si>
    <t>{ff1: {ciclo_recurso:2025, ramo:33, modalidad:I, prog_pres:7, tipo_recurso:FEDERALES (APORTACIONES, SUBSIDIOS Y CONVENIOS), monto:2967342.83, modificado:2967342.83}}</t>
  </si>
  <si>
    <t>{geo1: {cve_municipio:37, localidad:0, direccion:CALLE COSTA DE GOMERA ESQUINA CON AVENIDA FUNDADORES DE AMERICA, COLONIA PARAJES DE SAN JOSE, lon:-106.3589639, lat:31.5397667}}</t>
  </si>
  <si>
    <t>CHH250202545553</t>
  </si>
  <si>
    <t>CONSTRUCCION DE TECHUMBRE METALICA EN ESCUELA SECUNDARIA TECNICA INDUSTRIAL 3017 GENERAL FRANCISCO VILLA</t>
  </si>
  <si>
    <t>FAMR 20200720</t>
  </si>
  <si>
    <t>calle Cuauhtémoc 3017</t>
  </si>
  <si>
    <t>{obs1: {observación:CAMBIAR EL NOMBRE DEL PROYECO A: CONSTRUCCION DE TECHUMBRE METALICA EN SECUNDARIA TECNICA INDUSTRIAL 3017 GRAL. FRANCISCO VILLA; CAMBIAR EL APROBADO = 1,983,655.10, MODIFICADO = 1,983,655.10, RECAUDADO = 1,983,655.10, COMPROMETIDO = 1,983,655.10, REVISAR DEVENGADO CON EJERCICIO DEL GASTO; CAMBIAR EL NUMERO DE PROYECTO: FAMR + CCT + 20200720, trimestre:2.0, usuario:elizzetthadrianos, fecha:2025-07-16}, obs2: {observación:CAMBIAR EL NOMBRE DEL PROYECO A: CONSTRUCCION DE TECHUMBRE METALICA EN SECUNDARIA TECNICA INDUSTRIAL 3017 GRAL. FRANCISCO VILLA; CAMBIAR EL APROBADO = 1,983,655.10, MODIFICADO = 1,983,655.10, RECAUDADO = 1,983,655.10, COMPROMETIDO = 1,983,655.10, REVISAR DEVENGADO CON EJERCICIO DEL GASTO; CAMBIAR EL NUMERO DE PROYECTO: FAMR + CCT + 20200720, trimestre:2.0, usuario:elizzetthadrianos, fecha:2025-07-16}, obs3: {observación:CAMBIAR EL NOMBRE DEL PROYECO A: CONSTRUCCION DE TECHUMBRE METALICA EN SECUNDARIA TECNICA INDUSTRIAL 3017 GRAL. FRANCISCO VILLA; CAMBIAR EL APROBADO = 1,983,655.10, MODIFICADO = 1,983,655.10, RECAUDADO = 1,983,655.10, COMPROMETIDO = 1,983,655.10, REVISAR DEVENGADO CON EJERCICIO DEL GASTO; CAMBIAR EL NUMERO DE PROYECTO: FAMR + CCT + 20200720, trimestre:2.0, usuario:elizzetthadrianos, fecha:2025-07-16}, obs4: {observación:CAMBIAR EL NOMBRE DEL PROYECO A: CONSTRUCCION DE TECHUMBRE METALICA EN SECUNDARIA TECNICA INDUSTRIAL 3017 GRAL. FRANCISCO VILLA; CAMBIAR EL APROBADO = 1,983,655.10, MODIFICADO = 1,983,655.10, RECAUDADO = 1,983,655.10, COMPROMETIDO = 1,983,655.10, REVISAR DEVENGADO CON EJERCICIO DEL GASTO; CAMBIAR EL NUMERO DE PROYECTO: FAMR + CCT + 20200720, trimestre:2.0, usuario:elizzetthadrianos, fecha:2025-07-16}, obs5: {observación:en numero de registro o proyecto poner FAMR 20200720, por favor y en el nombre de proyecto escribir bien  la palabra ESCUELA, le falta la A, trimestre:2.0, usuario:elizzetthadrianosa, fecha:2025-07-23}, obs6: {observación:en numero de registro o proyecto poner FAMR 20200720, por favor y en el nombre de proyecto escribir bien  la palabra ESCUELA, le falta la A, trimestre:2.0, usuario:elizzetthadrianosa, fecha:2025-07-23}, obs7: {observación:en numero de registro o proyecto poner FAMR 20200720, por favor y en el nombre de proyecto escribir bien  la palabra ESCUELA, le falta la A, trimestre:2.0, usuario:elizzetthadrianosa, fecha:2025-07-23}, obs8: {observación:en numero de registro o proyecto poner FAMR 20200720, por favor y en el nombre de proyecto escribir bien  la palabra ESCUELA, le falta la A, trimestre:2.0, usuario:elizzetthadrianosa, fecha:2025-07-23}}</t>
  </si>
  <si>
    <t>{ff1: {ciclo_recurso:2025, ramo:33, modalidad:I, prog_pres:7, tipo_recurso:FEDERALES (APORTACIONES, SUBSIDIOS Y CONVENIOS), monto:1983655.0, modificado:1983655.1}}</t>
  </si>
  <si>
    <t>{meta1: {unidad_medida:Metros Cuadrados, meta:508.8, meta_modificada:508.8}}</t>
  </si>
  <si>
    <t>{geo1: {cve_municipio:2, localidad:1, direccion:calle Cuauhtémoc 3017, lon:-105.9179, lat:28.83159}}</t>
  </si>
  <si>
    <t>CHH250202547216</t>
  </si>
  <si>
    <t>CONSTRUCCION DE DOMO 10X15 MTS. EN JARDIN DE NIÑOS FERNANDO MONTES DE OCA</t>
  </si>
  <si>
    <t>FAMR08DJN0085W20600326</t>
  </si>
  <si>
    <t>El Porvenir</t>
  </si>
  <si>
    <t>{2547216/proyecto_INICIO}</t>
  </si>
  <si>
    <t>{obs1: {observación:En Tipo_Programa_Proyecto = Proyecto de Inversión de Infraestructura Social, En Nombre de Proyecto = CONSTRUCCION DE DOMO 10X15 MTS. EN JARDIN DE NIÑOS FERNANDO MONTES DE OCA, En Número de Proyecto = FAMR + la calve del CCT + 20600326; MINISTRADO= 1,040,000.00, Revisar el Comprometido con el Ejercicio del Gasto
, trimestre:2.0, usuario:elizzetthadrianos, fecha:2025-07-16}, obs2: {observación:En Tipo_Programa_Proyecto = Proyecto de Inversión de Infraestructura Social, En Nombre de Proyecto = CONSTRUCCION DE DOMO 10X15 MTS. EN JARDIN DE NIÑOS FERNANDO MONTES DE OCA, En Número de Proyecto = FAMR + la calve del CCT + 20600326; MINISTRADO= 1,040,000.00, Revisar el Comprometido con el Ejercicio del Gasto
, trimestre:2.0, usuario:elizzetthadrianos, fecha:2025-07-16}, obs3: {observación:En Tipo_Programa_Proyecto = Proyecto de Inversión de Infraestructura Social, En Nombre de Proyecto = CONSTRUCCION DE DOMO 10X15 MTS. EN JARDIN DE NIÑOS FERNANDO MONTES DE OCA, En Número de Proyecto = FAMR + la calve del CCT + 20600326; MINISTRADO= 1,040,000.00, Revisar el Comprometido con el Ejercicio del Gasto
, trimestre:2.0, usuario:elizzetthadrianos, fecha:2025-07-16}, obs4: {observación:En Tipo_Programa_Proyecto = Proyecto de Inversión de Infraestructura Social, En Nombre de Proyecto = CONSTRUCCION DE DOMO 10X15 MTS. EN JARDIN DE NIÑOS FERNANDO MONTES DE OCA, En Número de Proyecto = FAMR + la calve del CCT + 20600326; MINISTRADO= 1,040,000.00, Revisar el Comprometido con el Ejercicio del Gasto
, trimestre:2.0, usuario:elizzetthadrianos, fecha:2025-07-16}, obs5: {observación:RECAUDADO =  1,040,000.00 
COMPROMETIDO =  1,040,000.00 , trimestre:2.0, usuario:elizzetthadrianos, fecha:2025-07-23}, obs6: {observación:RECAUDADO =  1,040,000.00 
COMPROMETIDO =  1,040,000.00 , trimestre:2.0, usuario:elizzetthadrianos, fecha:2025-07-23}, obs7: {observación:RECAUDADO =  1,040,000.00 
COMPROMETIDO =  1,040,000.00 , trimestre:2.0, usuario:elizzetthadrianos, fecha:2025-07-23}, obs8: {observación:RECAUDADO =  1,040,000.00 
COMPROMETIDO =  1,040,000.00 , trimestre:2.0, usuario:elizzetthadrianos, fecha:2025-07-23}}</t>
  </si>
  <si>
    <t>{ff1: {ciclo_recurso:2025, ramo:33, modalidad:I, prog_pres:7, tipo_recurso:FEDERALES (APORTACIONES, SUBSIDIOS Y CONVENIOS), monto:1040000.0, modificado:1040000.0}}</t>
  </si>
  <si>
    <t>{geo1: {cve_municipio:6, localidad:14, direccion:DOMICILIO CONOCIDO, lon:-107.12699167, lat:28.85403333}}</t>
  </si>
  <si>
    <t>CHH250202546557</t>
  </si>
  <si>
    <t>CONSTRUCCION DE TECHUMBRE TIPO DOMO EN LA ESCUELA PRIMARIA 24 DE FEBRERO 08DPR0378Z, EN LA LOCALIDA DE EL RODEO, MUNICIPIO DE BATOPLAS DE MANUEL GOMEZ MORIN, CHIHUAHUA.</t>
  </si>
  <si>
    <t>20800782</t>
  </si>
  <si>
    <t>CALLE SIN NOMBRE, S/N, C.P. 33400</t>
  </si>
  <si>
    <t>{2546557/proyecto_INICIO}</t>
  </si>
  <si>
    <t>{obs1: {observación:En Tipo_Programa_Proyecto = Proyecto de Inversión de Infraestructura Social, En Nombre de Proyecto = CONSTRUCCIÓN DE TECHUMBRE TIPO DOMO EN ESCUELA SECUNDARIA SERVANDO QUIMARE, En Número de Proyecto = FAMR + Clave del CCT + 20800783; BENEFICIARIOS = 33, trimestre:2.0, usuario:elizzetthadrianos, fecha:2025-07-16}, obs2: {observación:En Tipo_Programa_Proyecto = Proyecto de Inversión de Infraestructura Social, En Nombre de Proyecto = CONSTRUCCIÓN DE TECHUMBRE TIPO DOMO EN ESCUELA SECUNDARIA SERVANDO QUIMARE, En Número de Proyecto = FAMR + Clave del CCT + 20800783; BENEFICIARIOS = 33, trimestre:2.0, usuario:elizzetthadrianos, fecha:2025-07-16}, obs3: {observación:En Tipo_Programa_Proyecto = Proyecto de Inversión de Infraestructura Social, En Nombre de Proyecto = CONSTRUCCIÓN DE TECHUMBRE TIPO DOMO EN ESCUELA SECUNDARIA SERVANDO QUIMARE, En Número de Proyecto = FAMR + Clave del CCT + 20800783; BENEFICIARIOS = 33, trimestre:2.0, usuario:elizzetthadrianos, fecha:2025-07-16}, obs4: {observación:En Tipo_Programa_Proyecto = Proyecto de Inversión de Infraestructura Social, En Nombre de Proyecto = CONSTRUCCIÓN DE TECHUMBRE TIPO DOMO EN ESCUELA SECUNDARIA SERVANDO QUIMARE, En Número de Proyecto = FAMR + Clave del CCT + 20800783; BENEFICIARIOS = 33, trimestre:2.0, usuario:elizzetthadrianos, fecha:2025-07-16}}</t>
  </si>
  <si>
    <t>{ff1: {ciclo_recurso:2025, ramo:33, modalidad:I, prog_pres:7, tipo_recurso:FEDERALES (APORTACIONES, SUBSIDIOS Y CONVENIOS), monto:1698088.0, modificado:1698088.0}}</t>
  </si>
  <si>
    <t>{geo1: {cve_municipio:8, localidad:584, direccion:CALLE SIN NOMBRE, S/N, C.P. 33400, lon:-107.823442, lat:26.952936}}</t>
  </si>
  <si>
    <t>CHH250202547409</t>
  </si>
  <si>
    <t>Construcción de techumbre metálica en Escuela Primaria Felipe Angeles-08DPB0024Y en la Comunidad de Ciénega Blanca del Municipio de Temósachic</t>
  </si>
  <si>
    <t>FAMR08DPB0024Y26300479</t>
  </si>
  <si>
    <t>La Ciénega Blanca (Los Chiqueros)</t>
  </si>
  <si>
    <t>sin nombre S/N, S/N</t>
  </si>
  <si>
    <t>{2547409/proyecto_PROCESO, 2547409/proyecto_INICIO}</t>
  </si>
  <si>
    <t>{obs1: {observación:En Tipo_Programa_Proyecto = Proyecto de Inversión de Infraestructura Social, En Número de Proyecto = FAMR + 08DPB0024Y + 26300479; MONTO = 1,720,000.00, MODIFICADO = 1,720,000.00 , trimestre:2.0, usuario:elizzetthadrianos, fecha:2025-07-16}, obs2: {observación:En Tipo_Programa_Proyecto = Proyecto de Inversión de Infraestructura Social, En Número de Proyecto = FAMR + 08DPB0024Y + 26300479; MONTO = 1,720,000.00, MODIFICADO = 1,720,000.00 , trimestre:2.0, usuario:elizzetthadrianos, fecha:2025-07-16}, obs3: {observación:En Tipo_Programa_Proyecto = Proyecto de Inversión de Infraestructura Social, En Número de Proyecto = FAMR + 08DPB0024Y + 26300479; MONTO = 1,720,000.00, MODIFICADO = 1,720,000.00 , trimestre:2.0, usuario:elizzetthadrianos, fecha:2025-07-16}, obs4: {observación:En Tipo_Programa_Proyecto = Proyecto de Inversión de Infraestructura Social, En Número de Proyecto = FAMR + 08DPB0024Y + 26300479; MONTO = 1,720,000.00, MODIFICADO = 1,720,000.00 , trimestre:2.0, usuario:elizzetthadrianos, fecha:2025-07-16}}</t>
  </si>
  <si>
    <t>{ff1: {ciclo_recurso:2025, ramo:33, modalidad:I, prog_pres:7, tipo_recurso:FEDERALES (APORTACIONES, SUBSIDIOS Y CONVENIOS), monto:2150000.0, modificado:1720000.0}}</t>
  </si>
  <si>
    <t>{meta1: {unidad_medida:Metros cuadrados de construcción, meta:540.0, meta_modificada:540.0}}</t>
  </si>
  <si>
    <t>{geo1: {cve_municipio:63, localidad:183, direccion:sin nombre S/N, S/N, lon:-108.245053, lat:28.715809}}</t>
  </si>
  <si>
    <t>{meta1: {unidad_medida:Metros cuadrados de construcción, avance:137.5}}</t>
  </si>
  <si>
    <t>CHH250202546165</t>
  </si>
  <si>
    <t>REHABILITACIÓN DE CANCHA EN CENTRO REGIONAL DE EDUCACIÓN INTEGRAL C.R.E.I. HÉROES DE NACOZARI</t>
  </si>
  <si>
    <t>FAMR + 08DPR0644G + 26700301</t>
  </si>
  <si>
    <t>{2546165/proyecto_INICIO}</t>
  </si>
  <si>
    <t>{obs1: {observación:En nombre de proyecto = REHABILITACIÓN DE CANCHA EN CENTRO REGIONAL DE EDUCACIÓN INTEGRAL C.R.E.I. HÉROES DE NACOZARI; En Número de Proyecto = FAMR + 08DPR0644G + 26700301; BENEFICIARIOS = 117, trimestre:2.0, usuario:elizzetthadrianos, fecha:2025-07-16}, obs2: {observación:En nombre de proyecto = REHABILITACIÓN DE CANCHA EN CENTRO REGIONAL DE EDUCACIÓN INTEGRAL C.R.E.I. HÉROES DE NACOZARI; En Número de Proyecto = FAMR + 08DPR0644G + 26700301; BENEFICIARIOS = 117, trimestre:2.0, usuario:elizzetthadrianos, fecha:2025-07-16}, obs3: {observación:En nombre de proyecto = REHABILITACIÓN DE CANCHA EN CENTRO REGIONAL DE EDUCACIÓN INTEGRAL C.R.E.I. HÉROES DE NACOZARI; En Número de Proyecto = FAMR + 08DPR0644G + 26700301; BENEFICIARIOS = 117, trimestre:2.0, usuario:elizzetthadrianos, fecha:2025-07-16}, obs4: {observación:En nombre de proyecto = REHABILITACIÓN DE CANCHA EN CENTRO REGIONAL DE EDUCACIÓN INTEGRAL C.R.E.I. HÉROES DE NACOZARI; En Número de Proyecto = FAMR + 08DPR0644G + 26700301; BENEFICIARIOS = 117, trimestre:2.0, usuario:elizzetthadrianos, fecha:2025-07-16}, obs5: {observación:en ejercido y pagado = 0.00, como  en el ejercicio del gasto, trimestre:2.0, usuario:elizzetthadrianos, fecha:2025-07-23}, obs6: {observación:en ejercido y pagado = 0.00, como  en el ejercicio del gasto, trimestre:2.0, usuario:elizzetthadrianos, fecha:2025-07-23}, obs7: {observación:en ejercido y pagado = 0.00, como  en el ejercicio del gasto, trimestre:2.0, usuario:elizzetthadrianos, fecha:2025-07-23}, obs8: {observación:en ejercido y pagado = 0.00, como  en el ejercicio del gasto, trimestre:2.0, usuario:elizzetthadrianos, fecha:2025-07-23}}</t>
  </si>
  <si>
    <t>{ff1: {ciclo_recurso:2025, ramo:33, modalidad:I, prog_pres:7, tipo_recurso:FEDERALES (APORTACIONES, SUBSIDIOS Y CONVENIOS), monto:939599.05, modificado:939599.05}}</t>
  </si>
  <si>
    <t>{meta1: {unidad_medida:Metros Cuadrados, meta:852.05, meta_modificada:852.05}}</t>
  </si>
  <si>
    <t>{geo1: {cve_municipio:67, localidad:1, direccion:VALLE DE ZARAGOZA, lon:-105.8111248, lat:27.4564552}}</t>
  </si>
  <si>
    <t>{meta1: {unidad_medida:Metros Cuadrados, avance:852.05}}</t>
  </si>
  <si>
    <t>{meta1: {unidad_medida:Equipamiento, avance:150.0}}</t>
  </si>
  <si>
    <t>CHH250202545161</t>
  </si>
  <si>
    <t>ADQUISICIÓN DE MATERIALES HIDROSANITARIOS CECYTECH 22 AYUNTAMIENTO</t>
  </si>
  <si>
    <t>23708940</t>
  </si>
  <si>
    <t>395.31/537</t>
  </si>
  <si>
    <t>CECYTECH/R/002/2025</t>
  </si>
  <si>
    <t>BISEL TALLER DE ARQUITECTURA S.A. DE C.V.</t>
  </si>
  <si>
    <t>COLEGIO DE ESTUDIOS CIENTIFICOS Y TECNOLOGICOS DEL ESTADO DE CHIHUAHUA</t>
  </si>
  <si>
    <t>{2545161/proyecto_FIN, 2545161/proyecto_PROCESO, 2545161/proyecto_FIN, 2545161/proyecto_INICIO, 2545161/proyecto_FIN}</t>
  </si>
  <si>
    <t>{obs1: {observación:nombre del proyecto = Adquisición de Materiales Hidrosanitarios Cecytech 22 Ayuntamiento, trimestre:2.0, usuario:lilianamanzurb, fecha:2025-07-16}, obs2: {observación:nombre del proyecto = Adquisición de Materiales Hidrosanitarios Cecytech 22 Ayuntamiento, trimestre:2.0, usuario:lilianamanzurb, fecha:2025-07-16}, obs3: {observación:nombre del proyecto = Adquisición de Materiales Hidrosanitarios Cecytech 22 Ayuntamiento, trimestre:2.0, usuario:lilianamanzurb, fecha:2025-07-16}, obs4: {observación:nombre del proyecto = Adquisición de Materiales Hidrosanitarios Cecytech 22 Ayuntamiento, trimestre:2.0, usuario:lilianamanzurb, fecha:2025-07-16}}</t>
  </si>
  <si>
    <t>{ff1: {ciclo_recurso:2025, ramo:33, modalidad:I, prog_pres:8, tipo_recurso:FEDERALES (APORTACIONES, SUBSIDIOS Y CONVENIOS), monto:807249.17, modificado:807249.17}}</t>
  </si>
  <si>
    <t>{meta1: {unidad_medida:Metros lineales, meta:395.31, meta_modificada:395.31}, meta2: {unidad_medida:Piezas, meta:537.0, meta_modificada:537.0}}</t>
  </si>
  <si>
    <t>{geo1: {cve_municipio:37, localidad:1, direccion:EJE VIAL JUAN GABRIEL Y AV. MUNCIPIO LIBRE, lon:-106.473363, lat:31.721733}}</t>
  </si>
  <si>
    <t>{ctto1: {tipo_obra:Adquisiciones, numero_contrato:CECYTECH/R/002/2025, contratista:BISEL TALLER DE ARQUITECTURA S.A. DE C.V., convocante:COLEGIO DE ESTUDIOS CIENTIFICOS Y TECNOLOGICOS DEL ESTADO DE CHIHUAHUA, monto:801996.38, importe_modificado:801996.38}}</t>
  </si>
  <si>
    <t>{meta1: {unidad_medida:Metros lineales, avance:395.31}, meta2: {unidad_medida:Piezas, avance:537.0}}</t>
  </si>
  <si>
    <t>CHH250202547289</t>
  </si>
  <si>
    <t>Fort de Prog Prioritarios de las Inst Estatales de Seguridad Pública e Impartición de Justicia</t>
  </si>
  <si>
    <t>CONSTRUCCION Y REHABILITACION DE INFRAESTRUCTURA DEL INSTITUTO DE ESPECIALIZACION Y PROFESIONALIZACION POLICIAL</t>
  </si>
  <si>
    <t>21911084</t>
  </si>
  <si>
    <t>COMPLEJO DE SEGURIDAD PUBLICA KM 3+600 DE LA CARRETERA CHIHUAHUA - ALDAMA</t>
  </si>
  <si>
    <t>{obs1: {observación:nombre del Proyecto: CONSTRUCCIÓN Y REHABILITACION DEL INSTITUTO DE ESPECIALIZACION Y PROFESIONALIZACION POLICIAL, MINISTRADO = 2,633,088.00 COMO EL EJERCICIO DEL GASTO
, trimestre:2.0, usuario:lilianamanzurb, fecha:2025-07-16}, obs2: {observación:nombre del Proyecto: CONSTRUCCIÓN Y REHABILITACION DEL INSTITUTO DE ESPECIALIZACION Y PROFESIONALIZACION POLICIAL, MINISTRADO = 2,633,088.00 COMO EL EJERCICIO DEL GASTO
, trimestre:2.0, usuario:lilianamanzurb, fecha:2025-07-16}, obs3: {observación:nombre del Proyecto: CONSTRUCCIÓN Y REHABILITACION DEL INSTITUTO DE ESPECIALIZACION Y PROFESIONALIZACION POLICIAL, MINISTRADO = 2,633,088.00 COMO EL EJERCICIO DEL GASTO
, trimestre:2.0, usuario:lilianamanzurb, fecha:2025-07-16}, obs4: {observación:nombre del Proyecto: CONSTRUCCIÓN Y REHABILITACION DEL INSTITUTO DE ESPECIALIZACION Y PROFESIONALIZACION POLICIAL, MINISTRADO = 2,633,088.00 COMO EL EJERCICIO DEL GASTO
, trimestre:2.0, usuario:lilianamanzurb, fecha:2025-07-16}}</t>
  </si>
  <si>
    <t>{ff1: {ciclo_recurso:2025, ramo:33, modalidad:I, prog_pres:11, tipo_recurso:FEDERALES (APORTACIONES, SUBSIDIOS Y CONVENIOS), monto:4388480.0, modificado:4388480.0}}</t>
  </si>
  <si>
    <t>{meta1: {unidad_medida:PROYECTO(S), meta:1.0, meta_modificada:1.0}}</t>
  </si>
  <si>
    <t>{geo1: {cve_municipio:19, localidad:1, direccion:COMPLEJO DE SEGURIDAD PUBLICA KM 3+600 DE LA CARRETERA CHIHUAHUA - ALDAMA, lon:-106.0354861, lat:28.6667417}}</t>
  </si>
  <si>
    <t>CHH250202547345</t>
  </si>
  <si>
    <t>CONSTRUCCIÓN Y REHABILITACIÓN DEL INSTITUTO DE FORMACIÓN, CAPACITACIÓN Y PROFESIONALIZACIÓN DE LA FISCALÍA GENERAL DEL ESTADO ETAPA</t>
  </si>
  <si>
    <t>21911085</t>
  </si>
  <si>
    <t>PERIFERICO VICENTE LOMBARDO TOLEDANO 5000 COLONIA SECRTOR 3 ROBINSON</t>
  </si>
  <si>
    <t>{obs1: {observación:NOMBRE DEL PROYECTO: CONSTRUCCION Y REHABILITACION DEL INSTITUTO DE FORMACION, CAPACITACION  PROFESIONALIZACION DE LA FISCALIA GENERAL DEL ESTADO, MINISTRADO =  25,420,942.12 (COMO EL EJERCICIO DEL GASTO)
, trimestre:2.0, usuario:lilianamanzurb, fecha:2025-07-16}, obs2: {observación:NOMBRE DEL PROYECTO: CONSTRUCCION Y REHABILITACION DEL INSTITUTO DE FORMACION, CAPACITACION  PROFESIONALIZACION DE LA FISCALIA GENERAL DEL ESTADO, MINISTRADO =  25,420,942.12 (COMO EL EJERCICIO DEL GASTO)
, trimestre:2.0, usuario:lilianamanzurb, fecha:2025-07-16}, obs3: {observación:NOMBRE DEL PROYECTO: CONSTRUCCION Y REHABILITACION DEL INSTITUTO DE FORMACION, CAPACITACION  PROFESIONALIZACION DE LA FISCALIA GENERAL DEL ESTADO, MINISTRADO =  25,420,942.12 (COMO EL EJERCICIO DEL GASTO)
, trimestre:2.0, usuario:lilianamanzurb, fecha:2025-07-16}, obs4: {observación:NOMBRE DEL PROYECTO: CONSTRUCCION Y REHABILITACION DEL INSTITUTO DE FORMACION, CAPACITACION  PROFESIONALIZACION DE LA FISCALIA GENERAL DEL ESTADO, MINISTRADO =  25,420,942.12 (COMO EL EJERCICIO DEL GASTO)
, trimestre:2.0, usuario:lilianamanzurb, fecha:2025-07-16}}</t>
  </si>
  <si>
    <t>{ff1: {ciclo_recurso:2025, ramo:33, modalidad:I, prog_pres:11, tipo_recurso:FEDERALES (APORTACIONES, SUBSIDIOS Y CONVENIOS), monto:5.4E7, modificado:5.4E7}}</t>
  </si>
  <si>
    <t>{meta1: {unidad_medida:Metros Cuadrados, meta:3584.0, meta_modificada:3584.0}}</t>
  </si>
  <si>
    <t>{geo1: {cve_municipio:19, localidad:1, direccion:PERIFERICO VICENTE LOMBARDO TOLEDANO 5000 COLONIA SECRTOR 3 ROBINSON , lon:-106.0350556, lat:28.66501971}}</t>
  </si>
  <si>
    <t>CHH250202547249</t>
  </si>
  <si>
    <t>CONSTRUCCIÓN Y REHABILITACIÓN DE LA 2A ETAPA DE LA FISCALIA ZONA NOROESTE</t>
  </si>
  <si>
    <t>25001146</t>
  </si>
  <si>
    <t>AV FRANCISCO I MADERO SIN NUMERO</t>
  </si>
  <si>
    <t>{obs1: {observación:NOMBRE DEL PROYECTO: CONSTRUCCION Y REHABILITACION DE LA 2DA. ETAPA DE LA FISCALIA ZONA NOROESTE, MINISTRADO =  15,000,000.00 (COMO EL EJERCICIO DEL GASTO)
, trimestre:2.0, usuario:lilianamanzurb, fecha:2025-07-16}, obs2: {observación:NOMBRE DEL PROYECTO: CONSTRUCCION Y REHABILITACION DE LA 2DA. ETAPA DE LA FISCALIA ZONA NOROESTE, MINISTRADO =  15,000,000.00 (COMO EL EJERCICIO DEL GASTO)
, trimestre:2.0, usuario:lilianamanzurb, fecha:2025-07-16}, obs3: {observación:NOMBRE DEL PROYECTO: CONSTRUCCION Y REHABILITACION DE LA 2DA. ETAPA DE LA FISCALIA ZONA NOROESTE, MINISTRADO =  15,000,000.00 (COMO EL EJERCICIO DEL GASTO)
, trimestre:2.0, usuario:lilianamanzurb, fecha:2025-07-16}, obs4: {observación:NOMBRE DEL PROYECTO: CONSTRUCCION Y REHABILITACION DE LA 2DA. ETAPA DE LA FISCALIA ZONA NOROESTE, MINISTRADO =  15,000,000.00 (COMO EL EJERCICIO DEL GASTO)
, trimestre:2.0, usuario:lilianamanzurb, fecha:2025-07-16}}</t>
  </si>
  <si>
    <t>{ff1: {ciclo_recurso:2025, ramo:33, modalidad:I, prog_pres:11, tipo_recurso:FEDERALES (APORTACIONES, SUBSIDIOS Y CONVENIOS), monto:2.5E7, modificado:2.5E7}}</t>
  </si>
  <si>
    <t>{meta1: {unidad_medida:Metros Cuadrados, meta:2413.11, meta_modificada:2413.11}}</t>
  </si>
  <si>
    <t>{geo1: {cve_municipio:50, localidad:1, direccion:AV FRANCISCO I MADERO SIN NUMERO, lon:-107.9069028, lat:30.3820389}}</t>
  </si>
  <si>
    <t>CHH250202538460</t>
  </si>
  <si>
    <t>/FAIS municipal</t>
  </si>
  <si>
    <t>CONSTRUCCIÓN DE LÍNEA DE DISTRIBUCIÓN DE AGUA POTABLE Y BOMBEO ETAPA I, EN LA LOCALIDAD DE BAHUICHIVO, MUNICIPIO DE URIQUE, CHIH. - 44459</t>
  </si>
  <si>
    <t>44459</t>
  </si>
  <si>
    <t>33431 BAHUICHIVO, URIQUE Construcción de línea de distribución de agua potable y bombeo, etapa I, en la localidad de Bahuichivo. mediante trabajos de captación, muros de mampostería, bombeo de achique, cárcamos de bombeo de concre</t>
  </si>
  <si>
    <t>{2538460/proyecto_INICIO}</t>
  </si>
  <si>
    <t>{ff1: {ciclo_recurso:2025, ramo:6, modalidad:R, prog_pres:22, tipo_recurso:FEDERALES (APORTACIONES, SUBSIDIOS Y CONVENIOS), monto:4000000.0, modificado:4000000.0}, ff2: {ciclo_recurso:2025, ramo:33, modalidad:I, prog_pres:4, tipo_recurso:FEDERALES (APORTACIONES, SUBSIDIOS Y CONVENIOS), prog_estatal_mun:FAIS municipal, monto:3999933.53, modificado:3999933.53}}</t>
  </si>
  <si>
    <t>{meta1: {unidad_medida:Metros cúbicos, meta:3500.0, meta_modificada:3500.0}}</t>
  </si>
  <si>
    <t>{geo1: {cve_municipio:65, localidad:5, direccion:33431 BAHUICHIVO, URIQUE Construcción de línea de distribución de agua potable y bombeo, etapa I, en la localidad de Bahuichivo. mediante trabajos de captación, muros de mampostería, bombeo de achique, cárcamos de bombeo de concre, lon:-108.06839525, lat:27.40846629}}</t>
  </si>
  <si>
    <t>CHH250202538452</t>
  </si>
  <si>
    <t>Programa Municipal/FAIS municipal</t>
  </si>
  <si>
    <t>ALUMBRADO PUBLICO EN CARRETERA A LA ESTACION CH-P DE CALLE 20A A EJIDO QUIVIRA, MPIO. DE OJINAGA, CHIH. - 9112</t>
  </si>
  <si>
    <t>9112</t>
  </si>
  <si>
    <t>Avenida MORELOS Colonia INDUSTRIAL 32883 MANUEL OJINAGA, OJINAGA ENTRE Calle 20A Y Calle 48A Avenida FRONTERIZA LA OBRA SE ENCUENTRA DENTRO DEL TRAMO COMPRENDIDO ENTRE LA CALLE 20A Y LA CALLE 48A DE LA MANCHA URBANA DE LA CIUDAD,</t>
  </si>
  <si>
    <t>{2538452/proyecto_INICIO}</t>
  </si>
  <si>
    <t>{ff1: {ciclo_recurso:2025, tipo_recurso:MUNICIPAL, prog_estatal_mun:Programa Municipal, monto:545384.56, modificado:545384.56}, ff2: {ciclo_recurso:2025, ramo:33, modalidad:I, prog_pres:4, tipo_recurso:FEDERALES (APORTACIONES, SUBSIDIOS Y CONVENIOS), prog_estatal_mun:FAIS municipal, monto:1315986.73, modificado:1315986.73}}</t>
  </si>
  <si>
    <t>{meta1: {unidad_medida:Piezas, meta:50.0, meta_modificada:50.0}}</t>
  </si>
  <si>
    <t>{geo1: {cve_municipio:52, localidad:1, direccion:Avenida MORELOS Colonia INDUSTRIAL 32883 MANUEL OJINAGA, OJINAGA ENTRE Calle 20A Y Calle 48A Avenida FRONTERIZA LA OBRA SE ENCUENTRA DENTRO DEL TRAMO COMPRENDIDO ENTRE LA CALLE 20A Y LA CALLE 48A DE LA MANCHA URBANA DE LA CIUDAD, , lon:-104.39779642, lat:29.54835488}}</t>
  </si>
  <si>
    <t>Programa Municipal/Programa Estatal</t>
  </si>
  <si>
    <t>-105.157289/-105.15786</t>
  </si>
  <si>
    <t>26.735677/26.735725</t>
  </si>
  <si>
    <t>El Carrizo</t>
  </si>
  <si>
    <t>OP2025-INV3REPUVE-77/2025</t>
  </si>
  <si>
    <t>6022.47/5622.6
/90</t>
  </si>
  <si>
    <t>Adquisiciones/
Adquisiciones</t>
  </si>
  <si>
    <t>PERIODO: SEGUNDO TRIMESTRE 2025</t>
  </si>
  <si>
    <t>Adquisiciones/
Adquisiciones/
Adquisiciones</t>
  </si>
  <si>
    <t>Computadoras/
Equipamiento</t>
  </si>
  <si>
    <t>Equipamiento/
Piezas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</si>
</sst>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d\-mm\-yyyy"/>
    <numFmt numFmtId="165" formatCode="#,##0.00_ ;[Red]\-#,##0.00\ "/>
    <numFmt numFmtId="166" formatCode="#,##0.0_ ;[Red]\-#,##0.0\ "/>
  </numFmts>
  <fonts count="16">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20"/>
      <name val="Calibri"/>
      <family val="2"/>
      <scheme val="minor"/>
    </font>
    <font>
      <sz val="10"/>
      <name val="Adobe Caslon Pro"/>
      <family val="1"/>
    </font>
    <font>
      <b/>
      <sz val="10"/>
      <name val="Calibri"/>
      <family val="2"/>
      <scheme val="minor"/>
    </font>
    <font>
      <sz val="10"/>
      <color theme="1"/>
      <name val="Calibri"/>
      <family val="2"/>
      <scheme val="minor"/>
    </font>
    <font>
      <sz val="13"/>
      <color theme="1"/>
      <name val="Calibri"/>
      <family val="2"/>
      <scheme val="minor"/>
    </font>
    <font>
      <sz val="20"/>
      <color theme="1"/>
      <name val="Calibri"/>
      <family val="2"/>
      <scheme val="minor"/>
    </font>
    <font>
      <sz val="14"/>
      <color theme="1"/>
      <name val="Calibri"/>
      <family val="2"/>
      <scheme val="minor"/>
    </font>
  </fonts>
  <fills count="9">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rgb="FFFFFF00"/>
        <bgColor indexed="64"/>
      </patternFill>
    </fill>
  </fills>
  <borders count="15">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thin">
        <color rgb="FFFF0000"/>
      </bottom>
      <diagonal/>
    </border>
    <border>
      <left/>
      <right/>
      <top style="medium">
        <color rgb="FFF2F2F2"/>
      </top>
      <bottom style="medium">
        <color rgb="FFF2F2F2"/>
      </bottom>
      <diagonal/>
    </border>
    <border>
      <left/>
      <right/>
      <top/>
      <bottom style="medium">
        <color rgb="FFF2F2F2"/>
      </bottom>
      <diagonal/>
    </border>
    <border>
      <left style="medium">
        <color rgb="FFF2F2F2"/>
      </left>
      <right/>
      <top/>
      <bottom style="medium">
        <color rgb="FFF2F2F2"/>
      </bottom>
      <diagonal/>
    </border>
    <border>
      <left/>
      <right style="medium">
        <color rgb="FFF2F2F2"/>
      </right>
      <top style="medium">
        <color rgb="FFF2F2F2"/>
      </top>
      <bottom style="medium">
        <color rgb="FFF2F2F2"/>
      </bottom>
      <diagonal/>
    </border>
    <border>
      <left style="medium">
        <color rgb="FFF2F2F2"/>
      </left>
      <right/>
      <top style="medium">
        <color rgb="FFF2F2F2"/>
      </top>
      <bottom style="medium">
        <color rgb="FFF2F2F2"/>
      </bottom>
      <diagonal/>
    </border>
    <border>
      <left/>
      <right/>
      <top style="medium">
        <color rgb="FFF2F2F2"/>
      </top>
      <bottom/>
      <diagonal/>
    </border>
    <border>
      <left/>
      <right style="medium">
        <color rgb="FFF2F2F2"/>
      </right>
      <top style="medium">
        <color rgb="FFF2F2F2"/>
      </top>
      <bottom/>
      <diagonal/>
    </border>
    <border>
      <left/>
      <right style="medium">
        <color rgb="FFF2F2F2"/>
      </right>
      <top/>
      <bottom style="medium">
        <color rgb="FFF2F2F2"/>
      </bottom>
      <diagonal/>
    </border>
    <border>
      <left style="dashDotDot">
        <color auto="1"/>
      </left>
      <right style="dashDotDot">
        <color auto="1"/>
      </right>
      <top style="dashDotDot">
        <color auto="1"/>
      </top>
      <bottom style="dashDotDot">
        <color auto="1"/>
      </bottom>
      <diagonal/>
    </border>
  </borders>
  <cellStyleXfs count="3">
    <xf numFmtId="0" fontId="0" fillId="0" borderId="0"/>
    <xf numFmtId="43" fontId="8" fillId="0" borderId="0" applyFont="0" applyFill="0" applyBorder="0" applyAlignment="0" applyProtection="0"/>
    <xf numFmtId="0" fontId="10" fillId="4" borderId="0"/>
  </cellStyleXfs>
  <cellXfs count="98">
    <xf numFmtId="0" fontId="0" fillId="0" borderId="0" xfId="0"/>
    <xf numFmtId="0" fontId="0" fillId="2" borderId="0" xfId="0" applyFill="1"/>
    <xf numFmtId="0" fontId="1" fillId="0" borderId="1" xfId="0" applyFont="1" applyBorder="1" applyAlignment="1">
      <alignment vertical="center" wrapText="1"/>
    </xf>
    <xf numFmtId="0" fontId="1" fillId="0" borderId="2" xfId="0" applyFont="1" applyBorder="1" applyAlignment="1">
      <alignment vertical="center" wrapText="1"/>
    </xf>
    <xf numFmtId="0" fontId="3" fillId="0" borderId="1" xfId="0" applyFont="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5" fontId="0" fillId="0" borderId="0" xfId="1" applyNumberFormat="1" applyFont="1"/>
    <xf numFmtId="43" fontId="0" fillId="0" borderId="0" xfId="1" applyFont="1"/>
    <xf numFmtId="0" fontId="0" fillId="0" borderId="0" xfId="0"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wrapText="1"/>
    </xf>
    <xf numFmtId="43" fontId="0" fillId="0" borderId="0" xfId="1" applyFont="1" applyAlignment="1">
      <alignment wrapText="1"/>
    </xf>
    <xf numFmtId="166" fontId="0" fillId="0" borderId="0" xfId="0" applyNumberFormat="1"/>
    <xf numFmtId="165" fontId="0" fillId="0" borderId="0" xfId="0" applyNumberFormat="1"/>
    <xf numFmtId="0" fontId="9" fillId="5" borderId="5" xfId="0" applyFont="1" applyFill="1" applyBorder="1" applyAlignment="1">
      <alignment vertical="center"/>
    </xf>
    <xf numFmtId="165" fontId="9" fillId="5" borderId="5" xfId="1" applyNumberFormat="1" applyFont="1" applyFill="1" applyBorder="1" applyAlignment="1">
      <alignment vertical="center"/>
    </xf>
    <xf numFmtId="43" fontId="9" fillId="5" borderId="5" xfId="1" applyFont="1" applyFill="1" applyBorder="1" applyAlignment="1">
      <alignment vertical="center"/>
    </xf>
    <xf numFmtId="0" fontId="9" fillId="5" borderId="5" xfId="0" applyFont="1" applyFill="1" applyBorder="1" applyAlignment="1">
      <alignment horizontal="center" vertical="center" wrapText="1"/>
    </xf>
    <xf numFmtId="165" fontId="9" fillId="5" borderId="5" xfId="0" applyNumberFormat="1" applyFont="1" applyFill="1" applyBorder="1" applyAlignment="1">
      <alignment horizontal="center" vertical="center" wrapText="1"/>
    </xf>
    <xf numFmtId="0" fontId="9" fillId="5" borderId="5" xfId="0" applyFont="1" applyFill="1" applyBorder="1" applyAlignment="1">
      <alignment vertical="center" wrapText="1"/>
    </xf>
    <xf numFmtId="43" fontId="9" fillId="5" borderId="5" xfId="1" applyFont="1" applyFill="1" applyBorder="1" applyAlignment="1">
      <alignment vertical="center" wrapText="1"/>
    </xf>
    <xf numFmtId="165" fontId="9" fillId="5" borderId="5" xfId="0" applyNumberFormat="1" applyFont="1" applyFill="1" applyBorder="1" applyAlignment="1">
      <alignment vertical="center"/>
    </xf>
    <xf numFmtId="166" fontId="9" fillId="5" borderId="5" xfId="0" applyNumberFormat="1" applyFont="1" applyFill="1" applyBorder="1" applyAlignment="1">
      <alignment vertical="center"/>
    </xf>
    <xf numFmtId="0" fontId="9" fillId="0" borderId="0" xfId="0" applyFont="1" applyAlignment="1">
      <alignment horizontal="left" vertical="center"/>
    </xf>
    <xf numFmtId="165" fontId="9" fillId="0" borderId="0" xfId="1" applyNumberFormat="1" applyFont="1" applyAlignment="1">
      <alignment horizontal="left" vertical="center"/>
    </xf>
    <xf numFmtId="43" fontId="9" fillId="0" borderId="0" xfId="1" applyFont="1" applyAlignment="1">
      <alignment horizontal="left" vertical="center"/>
    </xf>
    <xf numFmtId="0" fontId="11" fillId="6" borderId="6" xfId="2" applyFont="1" applyFill="1" applyBorder="1" applyAlignment="1">
      <alignment vertical="center" wrapText="1"/>
    </xf>
    <xf numFmtId="0" fontId="11" fillId="6" borderId="7" xfId="2" applyFont="1" applyFill="1" applyBorder="1" applyAlignment="1">
      <alignment vertical="center" wrapText="1"/>
    </xf>
    <xf numFmtId="0" fontId="11" fillId="6" borderId="9" xfId="2" applyFont="1" applyFill="1" applyBorder="1" applyAlignment="1">
      <alignment vertical="center" wrapText="1"/>
    </xf>
    <xf numFmtId="0" fontId="11" fillId="6" borderId="11" xfId="2" applyFont="1" applyFill="1" applyBorder="1" applyAlignment="1">
      <alignment vertical="center" wrapText="1"/>
    </xf>
    <xf numFmtId="165" fontId="11" fillId="6" borderId="11" xfId="1" applyNumberFormat="1" applyFont="1" applyFill="1" applyBorder="1" applyAlignment="1">
      <alignment vertical="center" wrapText="1"/>
    </xf>
    <xf numFmtId="43" fontId="11" fillId="6" borderId="11" xfId="1" applyFont="1" applyFill="1" applyBorder="1" applyAlignment="1">
      <alignment vertical="center" wrapText="1"/>
    </xf>
    <xf numFmtId="165" fontId="11" fillId="6" borderId="11" xfId="2" applyNumberFormat="1" applyFont="1" applyFill="1" applyBorder="1" applyAlignment="1">
      <alignment vertical="center" wrapText="1"/>
    </xf>
    <xf numFmtId="0" fontId="11" fillId="6" borderId="12" xfId="2" applyFont="1" applyFill="1" applyBorder="1" applyAlignment="1">
      <alignment vertical="center" wrapText="1"/>
    </xf>
    <xf numFmtId="0" fontId="11" fillId="6" borderId="12" xfId="2" applyFont="1" applyFill="1" applyBorder="1" applyAlignment="1">
      <alignment horizontal="center" vertical="center" wrapText="1"/>
    </xf>
    <xf numFmtId="166" fontId="11" fillId="6" borderId="12" xfId="2" applyNumberFormat="1" applyFont="1" applyFill="1" applyBorder="1" applyAlignment="1">
      <alignment horizontal="center" vertical="center" wrapText="1"/>
    </xf>
    <xf numFmtId="165" fontId="11" fillId="6" borderId="12" xfId="2" applyNumberFormat="1" applyFont="1" applyFill="1" applyBorder="1" applyAlignment="1">
      <alignment horizontal="center" vertical="center" wrapText="1"/>
    </xf>
    <xf numFmtId="43" fontId="11" fillId="6" borderId="12" xfId="1" applyFont="1" applyFill="1" applyBorder="1" applyAlignment="1">
      <alignment horizontal="center" vertical="center" wrapText="1"/>
    </xf>
    <xf numFmtId="0" fontId="11" fillId="6" borderId="0" xfId="2" applyFont="1" applyFill="1" applyAlignment="1">
      <alignment horizontal="center" vertical="center" wrapText="1"/>
    </xf>
    <xf numFmtId="49" fontId="9" fillId="5" borderId="5" xfId="0" applyNumberFormat="1" applyFont="1" applyFill="1" applyBorder="1" applyAlignment="1">
      <alignment vertical="center"/>
    </xf>
    <xf numFmtId="49" fontId="9" fillId="0" borderId="0" xfId="0" applyNumberFormat="1" applyFont="1" applyAlignment="1">
      <alignment horizontal="left" vertical="center"/>
    </xf>
    <xf numFmtId="49" fontId="11" fillId="6" borderId="12" xfId="2" applyNumberFormat="1" applyFont="1" applyFill="1" applyBorder="1" applyAlignment="1">
      <alignment horizontal="center" vertical="center" wrapText="1"/>
    </xf>
    <xf numFmtId="0" fontId="13" fillId="0" borderId="0" xfId="0" applyFont="1"/>
    <xf numFmtId="49" fontId="13" fillId="0" borderId="0" xfId="0" applyNumberFormat="1" applyFont="1"/>
    <xf numFmtId="0" fontId="12" fillId="6" borderId="0" xfId="0" applyFont="1" applyFill="1"/>
    <xf numFmtId="0" fontId="14" fillId="5" borderId="0" xfId="0" applyFont="1" applyFill="1"/>
    <xf numFmtId="0" fontId="14" fillId="0" borderId="0" xfId="0" applyFont="1"/>
    <xf numFmtId="0" fontId="14" fillId="0" borderId="0" xfId="0" applyFont="1" applyAlignment="1">
      <alignment horizontal="center" vertical="center" wrapText="1"/>
    </xf>
    <xf numFmtId="165" fontId="14" fillId="0" borderId="0" xfId="0" applyNumberFormat="1" applyFont="1" applyAlignment="1">
      <alignment horizontal="center" vertical="center" wrapText="1"/>
    </xf>
    <xf numFmtId="0" fontId="14" fillId="0" borderId="0" xfId="0" applyFont="1" applyAlignment="1">
      <alignment wrapText="1"/>
    </xf>
    <xf numFmtId="43" fontId="14" fillId="0" borderId="0" xfId="1" applyFont="1" applyAlignment="1">
      <alignment wrapText="1"/>
    </xf>
    <xf numFmtId="165" fontId="14" fillId="0" borderId="0" xfId="1" applyNumberFormat="1" applyFont="1"/>
    <xf numFmtId="165" fontId="14" fillId="0" borderId="0" xfId="0" applyNumberFormat="1" applyFont="1"/>
    <xf numFmtId="166" fontId="14" fillId="0" borderId="0" xfId="0" applyNumberFormat="1" applyFont="1"/>
    <xf numFmtId="43" fontId="14" fillId="0" borderId="0" xfId="1" applyFont="1"/>
    <xf numFmtId="49" fontId="14" fillId="0" borderId="0" xfId="0" applyNumberFormat="1" applyFont="1"/>
    <xf numFmtId="0" fontId="9" fillId="0" borderId="0" xfId="0" applyFont="1" applyAlignment="1">
      <alignment horizontal="right" vertical="center"/>
    </xf>
    <xf numFmtId="0" fontId="9" fillId="0" borderId="0" xfId="0" applyFont="1" applyAlignment="1">
      <alignment vertical="center" wrapText="1"/>
    </xf>
    <xf numFmtId="0" fontId="1" fillId="0" borderId="0" xfId="0" applyFont="1"/>
    <xf numFmtId="0" fontId="0" fillId="7" borderId="0" xfId="0" applyFill="1"/>
    <xf numFmtId="0" fontId="0" fillId="7" borderId="0" xfId="0" applyFill="1" applyAlignment="1">
      <alignment horizontal="right"/>
    </xf>
    <xf numFmtId="165" fontId="0" fillId="2" borderId="0" xfId="1" applyNumberFormat="1" applyFont="1" applyFill="1"/>
    <xf numFmtId="0" fontId="0" fillId="0" borderId="0" xfId="1" applyNumberFormat="1" applyFont="1"/>
    <xf numFmtId="165" fontId="0" fillId="7" borderId="0" xfId="1" applyNumberFormat="1" applyFont="1" applyFill="1"/>
    <xf numFmtId="0" fontId="0" fillId="7" borderId="0" xfId="1" applyNumberFormat="1" applyFont="1" applyFill="1"/>
    <xf numFmtId="11" fontId="0" fillId="0" borderId="0" xfId="1" applyNumberFormat="1" applyFont="1"/>
    <xf numFmtId="49" fontId="0" fillId="0" borderId="0" xfId="0" applyNumberFormat="1"/>
    <xf numFmtId="49" fontId="0" fillId="7" borderId="0" xfId="0" applyNumberFormat="1" applyFill="1"/>
    <xf numFmtId="0" fontId="11" fillId="6" borderId="10" xfId="2" applyFont="1" applyFill="1" applyBorder="1" applyAlignment="1">
      <alignment horizontal="center" vertical="center" wrapText="1"/>
    </xf>
    <xf numFmtId="0" fontId="11" fillId="6" borderId="6" xfId="2" applyFont="1" applyFill="1" applyBorder="1" applyAlignment="1">
      <alignment horizontal="center" vertical="center" wrapText="1"/>
    </xf>
    <xf numFmtId="0" fontId="11" fillId="6" borderId="9" xfId="2" applyFont="1" applyFill="1" applyBorder="1" applyAlignment="1">
      <alignment horizontal="center" vertical="center" wrapText="1"/>
    </xf>
    <xf numFmtId="0" fontId="9" fillId="0" borderId="0" xfId="0" applyFont="1" applyAlignment="1">
      <alignment horizontal="right" vertical="center" wrapText="1"/>
    </xf>
    <xf numFmtId="0" fontId="11" fillId="6" borderId="8" xfId="2" applyFont="1" applyFill="1" applyBorder="1" applyAlignment="1">
      <alignment horizontal="center" vertical="center" wrapText="1"/>
    </xf>
    <xf numFmtId="0" fontId="11" fillId="6" borderId="7" xfId="2" applyFont="1" applyFill="1" applyBorder="1" applyAlignment="1">
      <alignment horizontal="center" vertical="center" wrapText="1"/>
    </xf>
    <xf numFmtId="165" fontId="11" fillId="6" borderId="10" xfId="2" applyNumberFormat="1" applyFont="1" applyFill="1" applyBorder="1" applyAlignment="1">
      <alignment horizontal="center" vertical="center" wrapText="1"/>
    </xf>
    <xf numFmtId="165" fontId="11" fillId="6" borderId="6" xfId="2" applyNumberFormat="1" applyFont="1" applyFill="1" applyBorder="1" applyAlignment="1">
      <alignment horizontal="center" vertical="center" wrapText="1"/>
    </xf>
    <xf numFmtId="0" fontId="11" fillId="6" borderId="13" xfId="2" applyFont="1" applyFill="1" applyBorder="1" applyAlignment="1">
      <alignment horizontal="center" vertical="center" wrapText="1"/>
    </xf>
    <xf numFmtId="165" fontId="11" fillId="6" borderId="9" xfId="2" applyNumberFormat="1" applyFont="1" applyFill="1" applyBorder="1" applyAlignment="1">
      <alignment horizontal="center" vertical="center" wrapText="1"/>
    </xf>
    <xf numFmtId="49" fontId="11" fillId="6" borderId="6" xfId="2" applyNumberFormat="1" applyFont="1" applyFill="1" applyBorder="1" applyAlignment="1">
      <alignment horizontal="center" vertical="center" wrapText="1"/>
    </xf>
    <xf numFmtId="0" fontId="0" fillId="8" borderId="0" xfId="0" applyFill="1"/>
    <xf numFmtId="0" fontId="15" fillId="0" borderId="14" xfId="0" applyFont="1" applyFill="1" applyBorder="1" applyAlignment="1">
      <alignment horizontal="center" vertical="center"/>
    </xf>
    <xf numFmtId="0" fontId="15" fillId="0" borderId="14" xfId="0" applyFont="1" applyFill="1" applyBorder="1" applyAlignment="1">
      <alignment horizontal="center" vertical="center" wrapText="1"/>
    </xf>
    <xf numFmtId="164" fontId="15" fillId="0" borderId="14" xfId="0" applyNumberFormat="1" applyFont="1" applyFill="1" applyBorder="1" applyAlignment="1">
      <alignment horizontal="center" vertical="center"/>
    </xf>
    <xf numFmtId="166" fontId="15" fillId="0" borderId="14" xfId="0" applyNumberFormat="1" applyFont="1" applyFill="1" applyBorder="1" applyAlignment="1">
      <alignment horizontal="center" vertical="center"/>
    </xf>
    <xf numFmtId="165" fontId="15" fillId="0" borderId="14" xfId="1" applyNumberFormat="1" applyFont="1" applyFill="1" applyBorder="1" applyAlignment="1">
      <alignment horizontal="center" vertical="center"/>
    </xf>
    <xf numFmtId="43" fontId="15" fillId="0" borderId="14" xfId="1" applyFont="1" applyFill="1" applyBorder="1" applyAlignment="1">
      <alignment horizontal="center" vertical="center"/>
    </xf>
    <xf numFmtId="165" fontId="15" fillId="0" borderId="14" xfId="0" applyNumberFormat="1" applyFont="1" applyFill="1" applyBorder="1" applyAlignment="1">
      <alignment horizontal="center" vertical="center"/>
    </xf>
    <xf numFmtId="0" fontId="0" fillId="0" borderId="14" xfId="0" applyFill="1" applyBorder="1" applyAlignment="1">
      <alignment horizontal="center" vertical="center" wrapText="1"/>
    </xf>
    <xf numFmtId="0" fontId="0" fillId="0" borderId="0" xfId="0" applyFill="1"/>
    <xf numFmtId="166" fontId="15" fillId="0" borderId="14" xfId="0" applyNumberFormat="1" applyFont="1" applyFill="1" applyBorder="1" applyAlignment="1">
      <alignment horizontal="center" vertical="center" wrapText="1"/>
    </xf>
    <xf numFmtId="0" fontId="1" fillId="0" borderId="0" xfId="0" applyFont="1" applyFill="1"/>
    <xf numFmtId="0" fontId="13" fillId="0" borderId="0" xfId="0" applyFont="1" applyFill="1"/>
    <xf numFmtId="49" fontId="13" fillId="0" borderId="0" xfId="0" applyNumberFormat="1" applyFont="1" applyFill="1"/>
  </cellXfs>
  <cellStyles count="3">
    <cellStyle name="Millares" xfId="1" builtinId="3"/>
    <cellStyle name="Normal" xfId="0" builtinId="0"/>
    <cellStyle name="Normal 2" xfId="2" xr:uid="{00000000-0005-0000-0000-000002000000}"/>
  </cellStyles>
  <dxfs count="7">
    <dxf>
      <fill>
        <patternFill>
          <bgColor theme="5" tint="-0.24994659260841701"/>
        </patternFill>
      </fill>
    </dxf>
    <dxf>
      <fill>
        <patternFill>
          <bgColor theme="5" tint="-0.24994659260841701"/>
        </patternFill>
      </fill>
    </dxf>
    <dxf>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theme="5"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V883"/>
  <sheetViews>
    <sheetView tabSelected="1" view="pageBreakPreview" topLeftCell="C665" zoomScale="60" zoomScaleNormal="80" workbookViewId="0">
      <selection activeCell="C666" sqref="C666"/>
    </sheetView>
  </sheetViews>
  <sheetFormatPr baseColWidth="10" defaultRowHeight="17.25"/>
  <cols>
    <col min="1" max="1" width="21.7109375" hidden="1" customWidth="1"/>
    <col min="2" max="2" width="26.7109375" hidden="1" customWidth="1"/>
    <col min="3" max="3" width="26.28515625" style="63" customWidth="1"/>
    <col min="4" max="6" width="19.5703125" style="47" customWidth="1"/>
    <col min="7" max="7" width="20" style="47" customWidth="1"/>
    <col min="8" max="8" width="17.7109375" style="47" customWidth="1"/>
    <col min="9" max="14" width="20" style="47" customWidth="1"/>
    <col min="15" max="15" width="20" style="47" hidden="1" customWidth="1"/>
    <col min="16" max="16" width="20" style="47" customWidth="1"/>
    <col min="17" max="17" width="20" style="47" hidden="1" customWidth="1"/>
    <col min="18" max="18" width="22.140625" style="47" customWidth="1"/>
    <col min="19" max="19" width="26.85546875" style="47" customWidth="1"/>
    <col min="20" max="20" width="25.7109375" style="48" customWidth="1"/>
    <col min="21" max="24" width="18.5703125" style="47" hidden="1" customWidth="1"/>
    <col min="25" max="25" width="21.28515625" style="47" customWidth="1"/>
    <col min="26" max="26" width="19.5703125" style="47" hidden="1" customWidth="1"/>
    <col min="27" max="28" width="19.85546875" style="47" customWidth="1"/>
    <col min="29" max="29" width="45.7109375" style="47" customWidth="1"/>
    <col min="30" max="31" width="19.85546875" style="47" hidden="1" customWidth="1"/>
    <col min="32" max="32" width="25.42578125" style="47" hidden="1" customWidth="1"/>
    <col min="33" max="33" width="20.140625" style="47" hidden="1" customWidth="1"/>
    <col min="34" max="34" width="23.85546875" style="47" hidden="1" customWidth="1"/>
    <col min="35" max="35" width="18.7109375" style="47" hidden="1" customWidth="1"/>
    <col min="36" max="36" width="20.85546875" style="47" hidden="1" customWidth="1"/>
    <col min="37" max="37" width="18.85546875" style="47" hidden="1" customWidth="1"/>
    <col min="38" max="40" width="24.7109375" style="47" customWidth="1"/>
    <col min="41" max="42" width="18.85546875" style="47" customWidth="1"/>
    <col min="43" max="48" width="18.85546875" style="47" hidden="1" customWidth="1"/>
    <col min="49" max="50" width="18.85546875" style="47" customWidth="1"/>
    <col min="51" max="51" width="21.7109375" style="47" customWidth="1"/>
    <col min="52" max="52" width="22.28515625" style="47" customWidth="1"/>
    <col min="53" max="53" width="20.85546875" style="47" customWidth="1"/>
    <col min="54" max="54" width="22.42578125" style="47" customWidth="1"/>
    <col min="55" max="55" width="27.85546875" style="47" customWidth="1"/>
    <col min="56" max="56" width="30.7109375" style="47" customWidth="1"/>
    <col min="57" max="57" width="27.85546875" style="47" customWidth="1"/>
    <col min="58" max="61" width="27.85546875" style="47" hidden="1" customWidth="1"/>
    <col min="62" max="62" width="22.7109375" style="47" hidden="1" customWidth="1"/>
    <col min="63" max="63" width="19.7109375" style="47" customWidth="1"/>
    <col min="64" max="64" width="17.7109375" style="47" customWidth="1"/>
    <col min="65" max="65" width="54.28515625" style="47" customWidth="1"/>
    <col min="66" max="66" width="18.28515625" hidden="1" customWidth="1"/>
    <col min="68" max="68" width="12.85546875" customWidth="1"/>
    <col min="69" max="69" width="16.85546875" customWidth="1"/>
    <col min="72" max="72" width="28.140625" bestFit="1" customWidth="1"/>
    <col min="73" max="73" width="25.5703125" bestFit="1" customWidth="1"/>
  </cols>
  <sheetData>
    <row r="1" spans="1:360">
      <c r="FU1" s="11"/>
      <c r="FV1" s="12"/>
      <c r="FW1" s="12"/>
      <c r="FX1" s="12"/>
      <c r="FY1" s="12"/>
      <c r="FZ1" s="12"/>
      <c r="GB1" s="11"/>
      <c r="GC1" s="13"/>
      <c r="GD1" s="13"/>
      <c r="GE1" s="13"/>
      <c r="GF1" s="13"/>
      <c r="GG1" s="13"/>
      <c r="GO1" s="13"/>
      <c r="GP1" s="13"/>
      <c r="GQ1" s="13"/>
      <c r="GR1" s="13"/>
      <c r="GS1" s="13"/>
      <c r="GW1" s="13"/>
      <c r="GY1" s="13"/>
      <c r="GZ1" s="13"/>
      <c r="HA1" s="13"/>
      <c r="HB1" s="13"/>
      <c r="HC1" s="13"/>
      <c r="HD1" s="14"/>
      <c r="HE1" s="14"/>
      <c r="HF1" s="14"/>
      <c r="HG1" s="14"/>
      <c r="HH1" s="13"/>
      <c r="HI1" s="13"/>
      <c r="HL1" s="13"/>
      <c r="HM1" s="13"/>
      <c r="HN1" s="13"/>
      <c r="HO1" s="13"/>
      <c r="HP1" s="13"/>
      <c r="HQ1" s="13"/>
      <c r="HR1" s="13"/>
      <c r="HS1" s="13"/>
      <c r="HT1" s="13"/>
      <c r="HU1" s="13"/>
      <c r="HV1" s="13"/>
      <c r="HW1" s="13"/>
      <c r="HX1" s="13"/>
      <c r="HY1" s="13"/>
      <c r="HZ1" s="13"/>
      <c r="IA1" s="13"/>
      <c r="IB1" s="13"/>
      <c r="IC1" s="13"/>
      <c r="ID1" s="13"/>
      <c r="IE1" s="13"/>
      <c r="IF1" s="13"/>
      <c r="IH1" s="13"/>
      <c r="II1" s="13"/>
      <c r="IJ1" s="13"/>
      <c r="IK1" s="13"/>
      <c r="IL1" s="13"/>
      <c r="IM1" s="13"/>
      <c r="IN1" s="13"/>
      <c r="IO1" s="13"/>
      <c r="IP1" s="13"/>
      <c r="IQ1" s="13"/>
      <c r="IR1" s="13"/>
      <c r="IS1" s="13"/>
      <c r="IT1" s="13"/>
      <c r="IU1" s="13"/>
      <c r="IV1" s="13"/>
      <c r="IW1" s="15"/>
      <c r="IX1" s="13"/>
      <c r="IZ1" s="15"/>
      <c r="JA1" s="15"/>
      <c r="JB1" s="15"/>
      <c r="JC1" s="15"/>
      <c r="JD1" s="15"/>
      <c r="JE1" s="15"/>
      <c r="JF1" s="15"/>
      <c r="JG1" s="15"/>
      <c r="JH1" s="15"/>
      <c r="JI1" s="15"/>
      <c r="JJ1" s="15"/>
      <c r="JK1" s="16"/>
      <c r="JL1" s="15"/>
      <c r="JM1" s="15"/>
      <c r="JN1" s="15"/>
      <c r="JO1" s="15"/>
      <c r="JP1" s="15"/>
      <c r="JQ1" s="15"/>
      <c r="JR1" s="15"/>
      <c r="JT1" s="15"/>
      <c r="KI1" s="15"/>
      <c r="KJ1" s="15"/>
      <c r="KK1" s="15"/>
      <c r="KV1" s="15"/>
      <c r="KX1" s="15"/>
      <c r="KY1" s="15"/>
      <c r="KZ1" s="15"/>
      <c r="LA1" s="15"/>
      <c r="LB1" s="15"/>
      <c r="LC1" s="15"/>
      <c r="LD1" s="15"/>
      <c r="LE1" s="15"/>
      <c r="LF1" s="15"/>
      <c r="LO1" s="15"/>
      <c r="LP1" s="17"/>
      <c r="LQ1" s="17"/>
      <c r="LR1" s="17"/>
      <c r="LS1" s="17"/>
      <c r="LT1" s="18"/>
      <c r="LU1" s="18"/>
      <c r="LV1" s="18"/>
      <c r="LW1" s="18"/>
      <c r="LX1" s="18"/>
      <c r="LY1" s="18"/>
      <c r="LZ1" s="18"/>
      <c r="MA1" s="18"/>
      <c r="MB1" s="18"/>
      <c r="MC1" s="18"/>
      <c r="MD1" s="18"/>
      <c r="ME1" s="18"/>
      <c r="MF1" s="18"/>
      <c r="MG1" s="15"/>
      <c r="MH1" s="15"/>
      <c r="MN1" s="15"/>
      <c r="MO1" s="15"/>
      <c r="MP1" s="15"/>
    </row>
    <row r="2" spans="1:360">
      <c r="FU2" s="11"/>
      <c r="FV2" s="12"/>
      <c r="FW2" s="12"/>
      <c r="FX2" s="12"/>
      <c r="FY2" s="12"/>
      <c r="FZ2" s="12"/>
      <c r="GB2" s="11"/>
      <c r="GC2" s="13"/>
      <c r="GD2" s="13"/>
      <c r="GE2" s="13"/>
      <c r="GF2" s="13"/>
      <c r="GG2" s="13"/>
      <c r="GO2" s="13"/>
      <c r="GP2" s="13"/>
      <c r="GQ2" s="13"/>
      <c r="GR2" s="13"/>
      <c r="GS2" s="13"/>
      <c r="GW2" s="13"/>
      <c r="GY2" s="13"/>
      <c r="GZ2" s="13"/>
      <c r="HA2" s="13"/>
      <c r="HB2" s="13"/>
      <c r="HC2" s="13"/>
      <c r="HD2" s="14"/>
      <c r="HE2" s="14"/>
      <c r="HF2" s="14"/>
      <c r="HG2" s="14"/>
      <c r="HH2" s="13"/>
      <c r="HI2" s="13"/>
      <c r="HL2" s="13"/>
      <c r="HM2" s="13"/>
      <c r="HN2" s="13"/>
      <c r="HO2" s="13"/>
      <c r="HP2" s="13"/>
      <c r="HQ2" s="13"/>
      <c r="HR2" s="13"/>
      <c r="HS2" s="13"/>
      <c r="HT2" s="13"/>
      <c r="HU2" s="13"/>
      <c r="HV2" s="13"/>
      <c r="HW2" s="13"/>
      <c r="HX2" s="13"/>
      <c r="HY2" s="13"/>
      <c r="HZ2" s="13"/>
      <c r="IA2" s="13"/>
      <c r="IB2" s="13"/>
      <c r="IC2" s="13"/>
      <c r="ID2" s="13"/>
      <c r="IE2" s="13"/>
      <c r="IF2" s="13"/>
      <c r="IH2" s="13"/>
      <c r="II2" s="13"/>
      <c r="IJ2" s="13"/>
      <c r="IK2" s="13"/>
      <c r="IL2" s="13"/>
      <c r="IM2" s="13"/>
      <c r="IN2" s="13"/>
      <c r="IO2" s="13"/>
      <c r="IP2" s="13"/>
      <c r="IQ2" s="13"/>
      <c r="IR2" s="13"/>
      <c r="IS2" s="13"/>
      <c r="IT2" s="13"/>
      <c r="IU2" s="13"/>
      <c r="IV2" s="13"/>
      <c r="IW2" s="15"/>
      <c r="IX2" s="13"/>
      <c r="IZ2" s="15"/>
      <c r="JA2" s="15"/>
      <c r="JB2" s="15"/>
      <c r="JC2" s="15"/>
      <c r="JD2" s="15"/>
      <c r="JE2" s="15"/>
      <c r="JF2" s="15"/>
      <c r="JG2" s="15"/>
      <c r="JH2" s="15"/>
      <c r="JI2" s="15"/>
      <c r="JJ2" s="15"/>
      <c r="JK2" s="16"/>
      <c r="JL2" s="15"/>
      <c r="JM2" s="15"/>
      <c r="JN2" s="15"/>
      <c r="JO2" s="15"/>
      <c r="JP2" s="15"/>
      <c r="JQ2" s="15"/>
      <c r="JR2" s="15"/>
      <c r="JT2" s="15"/>
      <c r="KI2" s="15"/>
      <c r="KJ2" s="15"/>
      <c r="KK2" s="15"/>
      <c r="KV2" s="15"/>
      <c r="KX2" s="15"/>
      <c r="KY2" s="15"/>
      <c r="KZ2" s="15"/>
      <c r="LA2" s="15"/>
      <c r="LB2" s="15"/>
      <c r="LC2" s="15"/>
      <c r="LD2" s="15"/>
      <c r="LE2" s="15"/>
      <c r="LF2" s="15"/>
      <c r="LO2" s="15"/>
      <c r="LP2" s="17"/>
      <c r="LQ2" s="17"/>
      <c r="LR2" s="17"/>
      <c r="LS2" s="17"/>
      <c r="LT2" s="18"/>
      <c r="LU2" s="18"/>
      <c r="LV2" s="18"/>
      <c r="LW2" s="18"/>
      <c r="LX2" s="18"/>
      <c r="LY2" s="18"/>
      <c r="LZ2" s="18"/>
      <c r="MA2" s="18"/>
      <c r="MB2" s="18"/>
      <c r="MC2" s="18"/>
      <c r="MD2" s="18"/>
      <c r="ME2" s="18"/>
      <c r="MF2" s="18"/>
      <c r="MG2" s="15"/>
      <c r="MH2" s="15"/>
      <c r="MN2" s="15"/>
      <c r="MO2" s="15"/>
      <c r="MP2" s="15"/>
    </row>
    <row r="3" spans="1:360" s="50" customFormat="1" ht="26.25">
      <c r="A3" s="19"/>
      <c r="B3" s="19"/>
      <c r="C3" s="19" t="s">
        <v>3624</v>
      </c>
      <c r="D3" s="19"/>
      <c r="E3" s="19"/>
      <c r="F3" s="19"/>
      <c r="G3" s="19"/>
      <c r="H3" s="19"/>
      <c r="I3" s="19"/>
      <c r="J3" s="19"/>
      <c r="K3" s="19"/>
      <c r="L3" s="19"/>
      <c r="M3" s="19"/>
      <c r="N3" s="19"/>
      <c r="O3" s="19"/>
      <c r="P3" s="19"/>
      <c r="Q3" s="19"/>
      <c r="R3" s="19"/>
      <c r="S3" s="19"/>
      <c r="T3" s="44"/>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20"/>
      <c r="FV3" s="21"/>
      <c r="FW3" s="21"/>
      <c r="FX3" s="21"/>
      <c r="FY3" s="21"/>
      <c r="FZ3" s="21"/>
      <c r="GA3" s="19"/>
      <c r="GB3" s="20"/>
      <c r="GC3" s="22"/>
      <c r="GD3" s="22"/>
      <c r="GE3" s="22"/>
      <c r="GF3" s="22"/>
      <c r="GG3" s="22"/>
      <c r="GH3" s="19"/>
      <c r="GI3" s="19"/>
      <c r="GJ3" s="19"/>
      <c r="GK3" s="19"/>
      <c r="GL3" s="19"/>
      <c r="GM3" s="19"/>
      <c r="GN3" s="19"/>
      <c r="GO3" s="22"/>
      <c r="GP3" s="22"/>
      <c r="GQ3" s="22"/>
      <c r="GR3" s="22"/>
      <c r="GS3" s="22"/>
      <c r="GT3" s="19"/>
      <c r="GU3" s="19"/>
      <c r="GV3" s="19"/>
      <c r="GW3" s="22"/>
      <c r="GX3" s="19"/>
      <c r="GY3" s="22"/>
      <c r="GZ3" s="22"/>
      <c r="HA3" s="22"/>
      <c r="HB3" s="22"/>
      <c r="HC3" s="22"/>
      <c r="HD3" s="23"/>
      <c r="HE3" s="23"/>
      <c r="HF3" s="23"/>
      <c r="HG3" s="23"/>
      <c r="HH3" s="22"/>
      <c r="HI3" s="22"/>
      <c r="HJ3" s="19"/>
      <c r="HK3" s="19"/>
      <c r="HL3" s="22"/>
      <c r="HM3" s="22"/>
      <c r="HN3" s="22"/>
      <c r="HO3" s="22"/>
      <c r="HP3" s="22"/>
      <c r="HQ3" s="22"/>
      <c r="HR3" s="22"/>
      <c r="HS3" s="22"/>
      <c r="HT3" s="22"/>
      <c r="HU3" s="22"/>
      <c r="HV3" s="22"/>
      <c r="HW3" s="22"/>
      <c r="HX3" s="22"/>
      <c r="HY3" s="22"/>
      <c r="HZ3" s="22"/>
      <c r="IA3" s="22"/>
      <c r="IB3" s="22"/>
      <c r="IC3" s="22"/>
      <c r="ID3" s="22"/>
      <c r="IE3" s="22"/>
      <c r="IF3" s="22"/>
      <c r="IG3" s="19"/>
      <c r="IH3" s="22"/>
      <c r="II3" s="22"/>
      <c r="IJ3" s="22"/>
      <c r="IK3" s="22"/>
      <c r="IL3" s="22"/>
      <c r="IM3" s="22"/>
      <c r="IN3" s="22"/>
      <c r="IO3" s="22"/>
      <c r="IP3" s="22"/>
      <c r="IQ3" s="22"/>
      <c r="IR3" s="22"/>
      <c r="IS3" s="22"/>
      <c r="IT3" s="22"/>
      <c r="IU3" s="22"/>
      <c r="IV3" s="22"/>
      <c r="IW3" s="24"/>
      <c r="IX3" s="22"/>
      <c r="IY3" s="19"/>
      <c r="IZ3" s="24"/>
      <c r="JA3" s="24"/>
      <c r="JB3" s="24"/>
      <c r="JC3" s="24"/>
      <c r="JD3" s="24"/>
      <c r="JE3" s="24"/>
      <c r="JF3" s="24"/>
      <c r="JG3" s="24"/>
      <c r="JH3" s="24"/>
      <c r="JI3" s="24"/>
      <c r="JJ3" s="24"/>
      <c r="JK3" s="25"/>
      <c r="JL3" s="24"/>
      <c r="JM3" s="24"/>
      <c r="JN3" s="24"/>
      <c r="JO3" s="24"/>
      <c r="JP3" s="24"/>
      <c r="JQ3" s="24"/>
      <c r="JR3" s="24"/>
      <c r="JS3" s="19"/>
      <c r="JT3" s="24"/>
      <c r="JU3" s="19"/>
      <c r="JV3" s="19"/>
      <c r="JW3" s="19"/>
      <c r="JX3" s="19"/>
      <c r="JY3" s="19"/>
      <c r="JZ3" s="19"/>
      <c r="KA3" s="19"/>
      <c r="KB3" s="19"/>
      <c r="KC3" s="19"/>
      <c r="KD3" s="19"/>
      <c r="KE3" s="19"/>
      <c r="KF3" s="19"/>
      <c r="KG3" s="19"/>
      <c r="KH3" s="19"/>
      <c r="KI3" s="24"/>
      <c r="KJ3" s="24"/>
      <c r="KK3" s="24"/>
      <c r="KL3" s="19"/>
      <c r="KM3" s="19"/>
      <c r="KN3" s="19"/>
      <c r="KO3" s="19"/>
      <c r="KP3" s="19"/>
      <c r="KQ3" s="19"/>
      <c r="KR3" s="19"/>
      <c r="KS3" s="19"/>
      <c r="KT3" s="19"/>
      <c r="KU3" s="19"/>
      <c r="KV3" s="24"/>
      <c r="KW3" s="19"/>
      <c r="KX3" s="24"/>
      <c r="KY3" s="24"/>
      <c r="KZ3" s="24"/>
      <c r="LA3" s="24"/>
      <c r="LB3" s="24"/>
      <c r="LC3" s="24"/>
      <c r="LD3" s="24"/>
      <c r="LE3" s="24"/>
      <c r="LF3" s="24"/>
      <c r="LG3" s="19"/>
      <c r="LH3" s="19"/>
      <c r="LI3" s="19"/>
      <c r="LJ3" s="19"/>
      <c r="LK3" s="19"/>
      <c r="LL3" s="19"/>
      <c r="LM3" s="26"/>
      <c r="LN3" s="26"/>
      <c r="LO3" s="24"/>
      <c r="LP3" s="27"/>
      <c r="LQ3" s="27"/>
      <c r="LR3" s="27"/>
      <c r="LS3" s="27"/>
      <c r="LT3" s="26"/>
      <c r="LU3" s="26"/>
      <c r="LV3" s="26"/>
      <c r="LW3" s="26"/>
      <c r="LX3" s="26"/>
      <c r="LY3" s="26"/>
      <c r="LZ3" s="26"/>
      <c r="MA3" s="26"/>
      <c r="MB3" s="26"/>
      <c r="MC3" s="26"/>
      <c r="MD3" s="26"/>
      <c r="ME3" s="26"/>
      <c r="MF3" s="26"/>
      <c r="MG3" s="24"/>
      <c r="MH3" s="24"/>
      <c r="MI3" s="19"/>
      <c r="MJ3" s="19"/>
      <c r="MK3" s="19"/>
      <c r="ML3" s="19"/>
      <c r="MM3" s="19"/>
      <c r="MN3" s="24"/>
      <c r="MO3" s="24"/>
      <c r="MP3" s="24"/>
      <c r="MQ3" s="24"/>
    </row>
    <row r="4" spans="1:360" s="51" customFormat="1" ht="26.25">
      <c r="C4" s="28" t="s">
        <v>3625</v>
      </c>
      <c r="D4" s="28"/>
      <c r="E4" s="28"/>
      <c r="F4" s="28"/>
      <c r="G4" s="28"/>
      <c r="H4" s="28"/>
      <c r="I4" s="28"/>
      <c r="J4" s="28"/>
      <c r="K4" s="28"/>
      <c r="L4" s="28"/>
      <c r="M4" s="28"/>
      <c r="N4" s="28"/>
      <c r="O4" s="28"/>
      <c r="P4" s="28"/>
      <c r="Q4" s="28"/>
      <c r="R4" s="28"/>
      <c r="S4" s="28"/>
      <c r="T4" s="45"/>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9"/>
      <c r="FV4" s="30"/>
      <c r="FW4" s="30"/>
      <c r="FX4" s="30"/>
      <c r="FY4" s="30"/>
      <c r="FZ4" s="30"/>
      <c r="GA4" s="28"/>
      <c r="GB4" s="29"/>
      <c r="GC4" s="52"/>
      <c r="GD4" s="52"/>
      <c r="GE4" s="52"/>
      <c r="GF4" s="52"/>
      <c r="GG4" s="52"/>
      <c r="GH4" s="28"/>
      <c r="GI4" s="28"/>
      <c r="GJ4" s="28"/>
      <c r="GK4" s="28"/>
      <c r="GL4" s="28"/>
      <c r="GM4" s="28"/>
      <c r="GN4" s="28"/>
      <c r="GO4" s="52"/>
      <c r="GP4" s="52"/>
      <c r="GQ4" s="52"/>
      <c r="GR4" s="52"/>
      <c r="GS4" s="52"/>
      <c r="GT4" s="28"/>
      <c r="GU4" s="28"/>
      <c r="GV4" s="28"/>
      <c r="GW4" s="52"/>
      <c r="GX4" s="28"/>
      <c r="GY4" s="52"/>
      <c r="GZ4" s="52"/>
      <c r="HA4" s="52"/>
      <c r="HB4" s="52"/>
      <c r="HC4" s="52"/>
      <c r="HD4" s="53"/>
      <c r="HE4" s="53"/>
      <c r="HF4" s="53"/>
      <c r="HG4" s="53"/>
      <c r="HH4" s="52"/>
      <c r="HI4" s="52"/>
      <c r="HJ4" s="28"/>
      <c r="HK4" s="28"/>
      <c r="HL4" s="52"/>
      <c r="HM4" s="52"/>
      <c r="HN4" s="52"/>
      <c r="HO4" s="52"/>
      <c r="HP4" s="52"/>
      <c r="HQ4" s="52"/>
      <c r="HR4" s="52"/>
      <c r="HS4" s="52"/>
      <c r="HT4" s="52"/>
      <c r="HU4" s="52"/>
      <c r="HV4" s="52"/>
      <c r="HW4" s="52"/>
      <c r="HX4" s="52"/>
      <c r="HY4" s="52"/>
      <c r="HZ4" s="52"/>
      <c r="IA4" s="52"/>
      <c r="IB4" s="52"/>
      <c r="IC4" s="52"/>
      <c r="ID4" s="52"/>
      <c r="IE4" s="52"/>
      <c r="IF4" s="52"/>
      <c r="IG4" s="28"/>
      <c r="IH4" s="52"/>
      <c r="II4" s="52"/>
      <c r="IJ4" s="52"/>
      <c r="IK4" s="52"/>
      <c r="IL4" s="52"/>
      <c r="IM4" s="52"/>
      <c r="IN4" s="52"/>
      <c r="IO4" s="52"/>
      <c r="IP4" s="52"/>
      <c r="IQ4" s="52"/>
      <c r="IR4" s="52"/>
      <c r="IS4" s="52"/>
      <c r="IT4" s="52"/>
      <c r="IU4" s="52"/>
      <c r="IV4" s="52"/>
      <c r="IW4" s="54"/>
      <c r="IX4" s="52"/>
      <c r="IZ4" s="54"/>
      <c r="JA4" s="54"/>
      <c r="JB4" s="54"/>
      <c r="JC4" s="54"/>
      <c r="JD4" s="54"/>
      <c r="JE4" s="54"/>
      <c r="JF4" s="54"/>
      <c r="JG4" s="54"/>
      <c r="JH4" s="54"/>
      <c r="JI4" s="54"/>
      <c r="JJ4" s="54"/>
      <c r="JK4" s="55"/>
      <c r="JL4" s="54"/>
      <c r="JM4" s="54"/>
      <c r="JN4" s="54"/>
      <c r="JO4" s="54"/>
      <c r="JP4" s="54"/>
      <c r="JQ4" s="54"/>
      <c r="JR4" s="54"/>
      <c r="JT4" s="54"/>
      <c r="KI4" s="54"/>
      <c r="KJ4" s="54"/>
      <c r="KK4" s="54"/>
      <c r="KV4" s="54"/>
      <c r="KX4" s="54"/>
      <c r="KY4" s="54"/>
      <c r="KZ4" s="54"/>
      <c r="LA4" s="54"/>
      <c r="LB4" s="54"/>
      <c r="LC4" s="54"/>
      <c r="LD4" s="54"/>
      <c r="LE4" s="54"/>
      <c r="LF4" s="54"/>
      <c r="LM4" s="56"/>
      <c r="LN4" s="57"/>
      <c r="LO4" s="54"/>
      <c r="LP4" s="58"/>
      <c r="LQ4" s="58"/>
      <c r="LR4" s="58"/>
      <c r="LS4" s="58"/>
      <c r="LT4" s="57"/>
      <c r="LU4" s="57"/>
      <c r="LV4" s="57"/>
      <c r="LW4" s="57"/>
      <c r="LX4" s="57"/>
      <c r="LY4" s="57"/>
      <c r="LZ4" s="57"/>
      <c r="MA4" s="57"/>
      <c r="MB4" s="57"/>
      <c r="MC4" s="57"/>
      <c r="MD4" s="57"/>
      <c r="ME4" s="57"/>
      <c r="MF4" s="57"/>
      <c r="MG4" s="54"/>
      <c r="MH4" s="55"/>
      <c r="MI4" s="59"/>
      <c r="MN4" s="54"/>
      <c r="MO4" s="55"/>
      <c r="MP4" s="55"/>
      <c r="MQ4" s="55"/>
    </row>
    <row r="5" spans="1:360" s="51" customFormat="1" ht="26.25">
      <c r="T5" s="60"/>
      <c r="FU5" s="56"/>
      <c r="FV5" s="59"/>
      <c r="FW5" s="59"/>
      <c r="FX5" s="59"/>
      <c r="FY5" s="59"/>
      <c r="FZ5" s="59"/>
      <c r="GB5" s="56"/>
      <c r="GC5" s="52"/>
      <c r="GD5" s="52"/>
      <c r="GE5" s="52"/>
      <c r="GF5" s="52"/>
      <c r="GG5" s="52"/>
      <c r="GO5" s="52"/>
      <c r="GP5" s="52"/>
      <c r="GQ5" s="52"/>
      <c r="GR5" s="52"/>
      <c r="GS5" s="52"/>
      <c r="GW5" s="52"/>
      <c r="GY5" s="52"/>
      <c r="GZ5" s="52"/>
      <c r="HA5" s="52"/>
      <c r="HB5" s="52"/>
      <c r="HC5" s="52"/>
      <c r="HD5" s="53"/>
      <c r="HE5" s="53"/>
      <c r="HF5" s="53"/>
      <c r="HG5" s="53"/>
      <c r="HH5" s="52"/>
      <c r="HI5" s="52"/>
      <c r="HL5" s="52"/>
      <c r="HM5" s="52"/>
      <c r="HN5" s="52"/>
      <c r="HO5" s="52"/>
      <c r="HP5" s="52"/>
      <c r="HQ5" s="52"/>
      <c r="HR5" s="52"/>
      <c r="HS5" s="52"/>
      <c r="HT5" s="52"/>
      <c r="HU5" s="52"/>
      <c r="HV5" s="52"/>
      <c r="HW5" s="52"/>
      <c r="HX5" s="52"/>
      <c r="HY5" s="52"/>
      <c r="HZ5" s="52"/>
      <c r="IA5" s="52"/>
      <c r="IB5" s="52"/>
      <c r="IC5" s="52"/>
      <c r="ID5" s="52"/>
      <c r="IE5" s="52"/>
      <c r="IF5" s="52"/>
      <c r="IH5" s="52"/>
      <c r="II5" s="52"/>
      <c r="IJ5" s="52"/>
      <c r="IK5" s="52"/>
      <c r="IL5" s="52"/>
      <c r="IM5" s="52"/>
      <c r="IN5" s="52"/>
      <c r="IO5" s="52"/>
      <c r="IP5" s="52"/>
      <c r="IQ5" s="52"/>
      <c r="IR5" s="52"/>
      <c r="IS5" s="52"/>
      <c r="IT5" s="52"/>
      <c r="IU5" s="52"/>
      <c r="IV5" s="52"/>
      <c r="IW5" s="54"/>
      <c r="IX5" s="52"/>
      <c r="IZ5" s="54"/>
      <c r="JA5" s="54"/>
      <c r="JB5" s="54"/>
      <c r="JC5" s="54"/>
      <c r="JD5" s="54"/>
      <c r="JE5" s="54"/>
      <c r="JF5" s="54"/>
      <c r="JG5" s="54"/>
      <c r="JH5" s="54"/>
      <c r="JI5" s="54"/>
      <c r="JJ5" s="54"/>
      <c r="JK5" s="55"/>
      <c r="JL5" s="54"/>
      <c r="JM5" s="54"/>
      <c r="JN5" s="54"/>
      <c r="JO5" s="54"/>
      <c r="JP5" s="54"/>
      <c r="JQ5" s="54"/>
      <c r="JR5" s="54"/>
      <c r="JT5" s="54"/>
      <c r="KI5" s="54"/>
      <c r="KJ5" s="54"/>
      <c r="KK5" s="54"/>
      <c r="KV5" s="54"/>
      <c r="KX5" s="54"/>
      <c r="KY5" s="54"/>
      <c r="KZ5" s="54"/>
      <c r="LA5" s="54"/>
      <c r="LB5" s="54"/>
      <c r="LC5" s="54"/>
      <c r="LD5" s="54"/>
      <c r="LE5" s="54"/>
      <c r="LF5" s="54"/>
      <c r="LO5" s="54"/>
      <c r="LP5" s="58"/>
      <c r="LQ5" s="58"/>
      <c r="LR5" s="58"/>
      <c r="LS5" s="58"/>
      <c r="LT5" s="57"/>
      <c r="LU5" s="57"/>
      <c r="LV5" s="57"/>
      <c r="LW5" s="57"/>
      <c r="LX5" s="57"/>
      <c r="LY5" s="57"/>
      <c r="LZ5" s="57"/>
      <c r="MA5" s="57"/>
      <c r="MB5" s="57"/>
      <c r="MC5" s="57"/>
      <c r="MD5" s="57"/>
      <c r="ME5" s="57"/>
      <c r="MF5" s="57"/>
      <c r="MG5" s="54"/>
      <c r="MH5" s="54"/>
      <c r="MN5" s="54"/>
      <c r="MO5" s="54"/>
      <c r="MP5" s="54"/>
      <c r="MQ5" s="54"/>
    </row>
    <row r="6" spans="1:360" s="51" customFormat="1" ht="26.25" customHeight="1">
      <c r="C6" s="28" t="s">
        <v>7260</v>
      </c>
      <c r="D6" s="28"/>
      <c r="E6" s="28"/>
      <c r="F6" s="28"/>
      <c r="G6" s="28"/>
      <c r="H6" s="28"/>
      <c r="I6" s="28"/>
      <c r="J6" s="28"/>
      <c r="K6" s="28"/>
      <c r="L6" s="28"/>
      <c r="M6" s="28"/>
      <c r="N6" s="28"/>
      <c r="O6" s="28"/>
      <c r="P6" s="28"/>
      <c r="Q6" s="28"/>
      <c r="R6" s="28"/>
      <c r="S6" s="28"/>
      <c r="T6" s="45"/>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61" t="s">
        <v>3693</v>
      </c>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61" t="s">
        <v>3626</v>
      </c>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9"/>
      <c r="FV6" s="30"/>
      <c r="FW6" s="30"/>
      <c r="FX6" s="30"/>
      <c r="FY6" s="30"/>
      <c r="FZ6" s="30"/>
      <c r="GA6" s="28"/>
      <c r="GB6" s="29"/>
      <c r="GC6" s="52"/>
      <c r="GD6" s="52"/>
      <c r="GE6" s="52"/>
      <c r="GF6" s="52"/>
      <c r="GG6" s="52"/>
      <c r="GH6" s="28"/>
      <c r="GI6" s="28"/>
      <c r="GJ6" s="28"/>
      <c r="GK6" s="28"/>
      <c r="GL6" s="28"/>
      <c r="GM6" s="28"/>
      <c r="GN6" s="28"/>
      <c r="GO6" s="52"/>
      <c r="GP6" s="52"/>
      <c r="GQ6" s="52"/>
      <c r="GR6" s="52"/>
      <c r="GS6" s="52"/>
      <c r="GT6" s="28"/>
      <c r="GU6" s="28"/>
      <c r="GV6" s="28"/>
      <c r="GW6" s="52"/>
      <c r="GX6" s="28"/>
      <c r="GY6" s="52"/>
      <c r="GZ6" s="52"/>
      <c r="HA6" s="52"/>
      <c r="HB6" s="52"/>
      <c r="HC6" s="52"/>
      <c r="HD6" s="53"/>
      <c r="HE6" s="53"/>
      <c r="HF6" s="53"/>
      <c r="HG6" s="53"/>
      <c r="HH6" s="52"/>
      <c r="HI6" s="52"/>
      <c r="HJ6" s="28"/>
      <c r="HK6" s="28"/>
      <c r="HL6" s="52"/>
      <c r="HM6" s="52"/>
      <c r="HN6" s="52"/>
      <c r="HO6" s="52"/>
      <c r="HP6" s="52"/>
      <c r="HQ6" s="52"/>
      <c r="HR6" s="52"/>
      <c r="HS6" s="52"/>
      <c r="HT6" s="52"/>
      <c r="HU6" s="52"/>
      <c r="HV6" s="52"/>
      <c r="HW6" s="52"/>
      <c r="HX6" s="52"/>
      <c r="HY6" s="52"/>
      <c r="HZ6" s="52"/>
      <c r="IA6" s="52"/>
      <c r="IB6" s="52"/>
      <c r="IC6" s="52"/>
      <c r="ID6" s="52"/>
      <c r="IE6" s="52"/>
      <c r="IF6" s="52"/>
      <c r="IG6" s="28"/>
      <c r="IH6" s="52"/>
      <c r="II6" s="52"/>
      <c r="IJ6" s="52"/>
      <c r="IK6" s="52"/>
      <c r="IL6" s="52"/>
      <c r="IM6" s="52"/>
      <c r="IN6" s="52"/>
      <c r="IO6" s="52"/>
      <c r="IP6" s="52"/>
      <c r="IQ6" s="52"/>
      <c r="IR6" s="52"/>
      <c r="IS6" s="52"/>
      <c r="IT6" s="52"/>
      <c r="IU6" s="52"/>
      <c r="IV6" s="52"/>
      <c r="IW6" s="54"/>
      <c r="IX6" s="52"/>
      <c r="IZ6" s="54"/>
      <c r="JA6" s="54"/>
      <c r="JB6" s="54"/>
      <c r="JC6" s="54"/>
      <c r="JD6" s="54"/>
      <c r="JE6" s="54"/>
      <c r="JF6" s="54"/>
      <c r="JG6" s="54"/>
      <c r="JH6" s="54"/>
      <c r="JI6" s="54"/>
      <c r="JJ6" s="54"/>
      <c r="JK6" s="55"/>
      <c r="JL6" s="54"/>
      <c r="JM6" s="54"/>
      <c r="JN6" s="54"/>
      <c r="JO6" s="54"/>
      <c r="JP6" s="54"/>
      <c r="JQ6" s="54"/>
      <c r="JR6" s="54"/>
      <c r="JT6" s="54"/>
      <c r="KI6" s="54"/>
      <c r="KJ6" s="54"/>
      <c r="KK6" s="54"/>
      <c r="KV6" s="54"/>
      <c r="KX6" s="54"/>
      <c r="KY6" s="54"/>
      <c r="KZ6" s="54"/>
      <c r="LA6" s="54"/>
      <c r="LB6" s="54"/>
      <c r="LC6" s="54"/>
      <c r="LD6" s="54"/>
      <c r="LE6" s="54"/>
      <c r="LF6" s="54"/>
      <c r="LO6" s="54"/>
      <c r="LP6" s="58"/>
      <c r="LQ6" s="58"/>
      <c r="LR6" s="58"/>
      <c r="LS6" s="58"/>
      <c r="LT6" s="57"/>
      <c r="LU6" s="57"/>
      <c r="LV6" s="57"/>
      <c r="LW6" s="57"/>
      <c r="LX6" s="57"/>
      <c r="LY6" s="57"/>
      <c r="LZ6" s="57"/>
      <c r="MA6" s="57"/>
      <c r="MB6" s="57"/>
      <c r="MC6" s="57"/>
      <c r="MD6" s="57"/>
      <c r="ME6" s="57"/>
      <c r="MF6" s="57"/>
      <c r="MG6" s="76" t="s">
        <v>3626</v>
      </c>
      <c r="MH6" s="76"/>
      <c r="MI6" s="76"/>
      <c r="MJ6" s="76"/>
      <c r="MK6" s="76"/>
      <c r="ML6" s="76"/>
      <c r="MM6" s="76"/>
      <c r="MN6" s="76"/>
      <c r="MO6" s="76"/>
      <c r="MP6" s="76"/>
      <c r="MQ6" s="62"/>
      <c r="MR6" s="62"/>
      <c r="MS6" s="62"/>
      <c r="MT6" s="62"/>
      <c r="MU6" s="62"/>
      <c r="MV6" s="62"/>
    </row>
    <row r="7" spans="1:360" ht="18" thickBot="1">
      <c r="FU7" s="11"/>
      <c r="FV7" s="12"/>
      <c r="FW7" s="12"/>
      <c r="FX7" s="12"/>
      <c r="FY7" s="12"/>
      <c r="FZ7" s="12"/>
      <c r="GB7" s="11"/>
      <c r="GC7" s="13"/>
      <c r="GD7" s="13"/>
      <c r="GE7" s="13"/>
      <c r="GF7" s="13"/>
      <c r="GG7" s="13"/>
      <c r="GO7" s="13"/>
      <c r="GP7" s="13"/>
      <c r="GQ7" s="13"/>
      <c r="GR7" s="13"/>
      <c r="GS7" s="13"/>
      <c r="GW7" s="13"/>
      <c r="GY7" s="13"/>
      <c r="GZ7" s="13"/>
      <c r="HA7" s="13"/>
      <c r="HB7" s="13"/>
      <c r="HC7" s="13"/>
      <c r="HD7" s="14"/>
      <c r="HE7" s="14"/>
      <c r="HF7" s="14"/>
      <c r="HG7" s="14"/>
      <c r="HH7" s="13"/>
      <c r="HI7" s="13"/>
      <c r="HL7" s="13"/>
      <c r="HM7" s="13"/>
      <c r="HN7" s="13"/>
      <c r="HO7" s="13"/>
      <c r="HP7" s="13"/>
      <c r="HQ7" s="13"/>
      <c r="HR7" s="13"/>
      <c r="HS7" s="13"/>
      <c r="HT7" s="13"/>
      <c r="HU7" s="13"/>
      <c r="HV7" s="13"/>
      <c r="HW7" s="13"/>
      <c r="HX7" s="13"/>
      <c r="HY7" s="13"/>
      <c r="HZ7" s="13"/>
      <c r="IA7" s="13"/>
      <c r="IB7" s="13"/>
      <c r="IC7" s="13"/>
      <c r="ID7" s="13"/>
      <c r="IE7" s="13"/>
      <c r="IF7" s="13"/>
      <c r="IH7" s="13"/>
      <c r="II7" s="13"/>
      <c r="IJ7" s="13"/>
      <c r="IK7" s="13"/>
      <c r="IL7" s="13"/>
      <c r="IM7" s="13"/>
      <c r="IN7" s="13"/>
      <c r="IO7" s="13"/>
      <c r="IP7" s="13"/>
      <c r="IQ7" s="13"/>
      <c r="IR7" s="13"/>
      <c r="IS7" s="13"/>
      <c r="IT7" s="13"/>
      <c r="IU7" s="13"/>
      <c r="IV7" s="13"/>
      <c r="IW7" s="15"/>
      <c r="IX7" s="13"/>
      <c r="IZ7" s="15"/>
      <c r="JA7" s="15"/>
      <c r="JB7" s="15"/>
      <c r="JC7" s="15"/>
      <c r="JD7" s="15"/>
      <c r="JE7" s="15"/>
      <c r="JF7" s="15"/>
      <c r="JG7" s="15"/>
      <c r="JH7" s="15"/>
      <c r="JI7" s="15"/>
      <c r="JJ7" s="15"/>
      <c r="JK7" s="16"/>
      <c r="JL7" s="15"/>
      <c r="JM7" s="15"/>
      <c r="JN7" s="15"/>
      <c r="JO7" s="15"/>
      <c r="JP7" s="15"/>
      <c r="JQ7" s="15"/>
      <c r="JR7" s="15"/>
      <c r="JT7" s="15"/>
      <c r="KI7" s="15"/>
      <c r="KJ7" s="15"/>
      <c r="KK7" s="15"/>
      <c r="KV7" s="15"/>
      <c r="KX7" s="15"/>
      <c r="KY7" s="15"/>
      <c r="KZ7" s="15"/>
      <c r="LA7" s="15"/>
      <c r="LB7" s="15"/>
      <c r="LC7" s="15"/>
      <c r="LD7" s="15"/>
      <c r="LE7" s="15"/>
      <c r="LF7" s="15"/>
      <c r="LO7" s="15"/>
      <c r="LP7" s="17"/>
      <c r="LQ7" s="17"/>
      <c r="LR7" s="17"/>
      <c r="LS7" s="17"/>
      <c r="LT7" s="18"/>
      <c r="LU7" s="18"/>
      <c r="LV7" s="18"/>
      <c r="LW7" s="18"/>
      <c r="LX7" s="18"/>
      <c r="LY7" s="18"/>
      <c r="LZ7" s="18"/>
      <c r="MA7" s="18"/>
      <c r="MB7" s="18"/>
      <c r="MC7" s="18"/>
      <c r="MD7" s="18"/>
      <c r="ME7" s="18"/>
      <c r="MF7" s="18"/>
      <c r="MG7" s="15"/>
      <c r="MH7" s="15"/>
      <c r="MN7" s="15"/>
      <c r="MO7" s="15"/>
      <c r="MP7" s="15"/>
    </row>
    <row r="8" spans="1:360" s="49" customFormat="1" ht="21" customHeight="1" thickBot="1">
      <c r="A8" s="31" t="s">
        <v>3627</v>
      </c>
      <c r="B8" s="31"/>
      <c r="C8" s="74" t="s">
        <v>3627</v>
      </c>
      <c r="D8" s="74"/>
      <c r="E8" s="74"/>
      <c r="F8" s="74"/>
      <c r="G8" s="74"/>
      <c r="H8" s="74"/>
      <c r="I8" s="74"/>
      <c r="J8" s="74"/>
      <c r="K8" s="74"/>
      <c r="L8" s="74"/>
      <c r="M8" s="74"/>
      <c r="N8" s="74"/>
      <c r="O8" s="74"/>
      <c r="P8" s="74"/>
      <c r="Q8" s="74"/>
      <c r="R8" s="74"/>
      <c r="S8" s="74"/>
      <c r="T8" s="83"/>
      <c r="U8" s="31"/>
      <c r="V8" s="31"/>
      <c r="W8" s="31"/>
      <c r="X8" s="31"/>
      <c r="Y8" s="74" t="s">
        <v>19</v>
      </c>
      <c r="Z8" s="74"/>
      <c r="AA8" s="74"/>
      <c r="AB8" s="74"/>
      <c r="AC8" s="74"/>
      <c r="AD8" s="31"/>
      <c r="AE8" s="31"/>
      <c r="AF8" s="31"/>
      <c r="AG8" s="31"/>
      <c r="AH8" s="31"/>
      <c r="AI8" s="31"/>
      <c r="AJ8" s="31"/>
      <c r="AK8" s="31"/>
      <c r="AL8" s="74" t="s">
        <v>17</v>
      </c>
      <c r="AM8" s="74"/>
      <c r="AN8" s="74"/>
      <c r="AO8" s="74"/>
      <c r="AP8" s="74"/>
      <c r="AQ8" s="31"/>
      <c r="AR8" s="31"/>
      <c r="AS8" s="31"/>
      <c r="AT8" s="31"/>
      <c r="AU8" s="31"/>
      <c r="AV8" s="31"/>
      <c r="AW8" s="74" t="s">
        <v>3628</v>
      </c>
      <c r="AX8" s="74"/>
      <c r="AY8" s="74"/>
      <c r="AZ8" s="74"/>
      <c r="BA8" s="74"/>
      <c r="BB8" s="74"/>
      <c r="BC8" s="74"/>
      <c r="BD8" s="74" t="s">
        <v>26</v>
      </c>
      <c r="BE8" s="74"/>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2"/>
      <c r="CO8" s="32"/>
      <c r="CP8" s="32"/>
      <c r="CQ8" s="32"/>
      <c r="CR8" s="32"/>
      <c r="CS8" s="32"/>
      <c r="CT8" s="77" t="s">
        <v>19</v>
      </c>
      <c r="CU8" s="78"/>
      <c r="CV8" s="78"/>
      <c r="CW8" s="31"/>
      <c r="CX8" s="33"/>
      <c r="CY8" s="31"/>
      <c r="CZ8" s="31"/>
      <c r="DA8" s="31"/>
      <c r="DB8" s="31"/>
      <c r="DC8" s="31"/>
      <c r="DD8" s="31"/>
      <c r="DE8" s="31"/>
      <c r="DF8" s="31"/>
      <c r="DG8" s="73" t="s">
        <v>17</v>
      </c>
      <c r="DH8" s="74"/>
      <c r="DI8" s="74"/>
      <c r="DJ8" s="74"/>
      <c r="DK8" s="75"/>
      <c r="DL8" s="31"/>
      <c r="DM8" s="31"/>
      <c r="DN8" s="31"/>
      <c r="DO8" s="31"/>
      <c r="DP8" s="31"/>
      <c r="DQ8" s="31"/>
      <c r="DR8" s="79" t="s">
        <v>3628</v>
      </c>
      <c r="DS8" s="80"/>
      <c r="DT8" s="80"/>
      <c r="DU8" s="80"/>
      <c r="DV8" s="80"/>
      <c r="DW8" s="80"/>
      <c r="DX8" s="80"/>
      <c r="DY8" s="73" t="s">
        <v>26</v>
      </c>
      <c r="DZ8" s="74"/>
      <c r="EA8" s="31"/>
      <c r="EB8" s="31"/>
      <c r="EC8" s="31"/>
      <c r="ED8" s="33"/>
      <c r="EE8" s="31"/>
      <c r="EF8" s="31"/>
      <c r="EG8" s="31"/>
      <c r="EH8" s="31"/>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5"/>
      <c r="FV8" s="36"/>
      <c r="FW8" s="36"/>
      <c r="FX8" s="36"/>
      <c r="FY8" s="36"/>
      <c r="FZ8" s="36"/>
      <c r="GA8" s="34"/>
      <c r="GB8" s="35"/>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7"/>
      <c r="HE8" s="37"/>
      <c r="HF8" s="37"/>
      <c r="HG8" s="37"/>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8"/>
      <c r="JA8" s="73" t="s">
        <v>19</v>
      </c>
      <c r="JB8" s="74"/>
      <c r="JC8" s="74"/>
      <c r="JD8" s="74"/>
      <c r="JE8" s="74"/>
      <c r="JF8" s="74"/>
      <c r="JG8" s="74"/>
      <c r="JH8" s="74"/>
      <c r="JI8" s="74"/>
      <c r="JJ8" s="74"/>
      <c r="JK8" s="74"/>
      <c r="JL8" s="74"/>
      <c r="JM8" s="75"/>
      <c r="JN8" s="39"/>
      <c r="JO8" s="39"/>
      <c r="JP8" s="77" t="s">
        <v>3627</v>
      </c>
      <c r="JQ8" s="78"/>
      <c r="JR8" s="78"/>
      <c r="JS8" s="78"/>
      <c r="JT8" s="78"/>
      <c r="JU8" s="81"/>
      <c r="JV8" s="73" t="s">
        <v>17</v>
      </c>
      <c r="JW8" s="74"/>
      <c r="JX8" s="74"/>
      <c r="JY8" s="74"/>
      <c r="JZ8" s="75"/>
      <c r="KA8" s="79" t="s">
        <v>3628</v>
      </c>
      <c r="KB8" s="80"/>
      <c r="KC8" s="80"/>
      <c r="KD8" s="80"/>
      <c r="KE8" s="80"/>
      <c r="KF8" s="80"/>
      <c r="KG8" s="80"/>
      <c r="KH8" s="80"/>
      <c r="KI8" s="80"/>
      <c r="KJ8" s="80"/>
      <c r="KK8" s="80"/>
      <c r="KL8" s="80"/>
      <c r="KM8" s="82"/>
      <c r="KN8" s="73" t="s">
        <v>26</v>
      </c>
      <c r="KO8" s="74"/>
      <c r="KP8" s="74"/>
      <c r="KQ8" s="74"/>
      <c r="KR8" s="74"/>
      <c r="KS8" s="75"/>
      <c r="KT8" s="39"/>
      <c r="KU8" s="39"/>
      <c r="KV8" s="39"/>
      <c r="KW8" s="39"/>
    </row>
    <row r="9" spans="1:360" s="49" customFormat="1" ht="50.25" customHeight="1">
      <c r="A9" s="39" t="s">
        <v>2</v>
      </c>
      <c r="B9" s="39" t="s">
        <v>3</v>
      </c>
      <c r="C9" s="39" t="s">
        <v>1</v>
      </c>
      <c r="D9" s="39" t="s">
        <v>3629</v>
      </c>
      <c r="E9" s="39" t="s">
        <v>3630</v>
      </c>
      <c r="F9" s="39" t="s">
        <v>3631</v>
      </c>
      <c r="G9" s="39" t="s">
        <v>4</v>
      </c>
      <c r="H9" s="39" t="s">
        <v>28</v>
      </c>
      <c r="I9" s="39" t="s">
        <v>3632</v>
      </c>
      <c r="J9" s="39" t="s">
        <v>3633</v>
      </c>
      <c r="K9" s="39" t="s">
        <v>3634</v>
      </c>
      <c r="L9" s="39" t="s">
        <v>3635</v>
      </c>
      <c r="M9" s="39" t="s">
        <v>3636</v>
      </c>
      <c r="N9" s="39" t="s">
        <v>3637</v>
      </c>
      <c r="O9" s="39" t="s">
        <v>3638</v>
      </c>
      <c r="P9" s="39" t="s">
        <v>9</v>
      </c>
      <c r="Q9" s="39" t="s">
        <v>10</v>
      </c>
      <c r="R9" s="39" t="s">
        <v>3639</v>
      </c>
      <c r="S9" s="39" t="s">
        <v>7</v>
      </c>
      <c r="T9" s="46" t="s">
        <v>3640</v>
      </c>
      <c r="U9" s="39" t="s">
        <v>8</v>
      </c>
      <c r="V9" s="39" t="s">
        <v>55</v>
      </c>
      <c r="W9" s="39" t="s">
        <v>56</v>
      </c>
      <c r="X9" s="39" t="s">
        <v>57</v>
      </c>
      <c r="Y9" s="39" t="s">
        <v>3641</v>
      </c>
      <c r="Z9" s="39" t="s">
        <v>18</v>
      </c>
      <c r="AA9" s="39" t="s">
        <v>35</v>
      </c>
      <c r="AB9" s="39" t="s">
        <v>36</v>
      </c>
      <c r="AC9" s="39" t="s">
        <v>37</v>
      </c>
      <c r="AD9" s="39" t="s">
        <v>38</v>
      </c>
      <c r="AE9" s="39" t="s">
        <v>39</v>
      </c>
      <c r="AF9" s="39" t="s">
        <v>13</v>
      </c>
      <c r="AG9" s="39" t="s">
        <v>14</v>
      </c>
      <c r="AH9" s="39" t="s">
        <v>15</v>
      </c>
      <c r="AI9" s="39" t="s">
        <v>16</v>
      </c>
      <c r="AJ9" s="39" t="s">
        <v>20</v>
      </c>
      <c r="AK9" s="39" t="s">
        <v>54</v>
      </c>
      <c r="AL9" s="39" t="s">
        <v>32</v>
      </c>
      <c r="AM9" s="40" t="s">
        <v>47</v>
      </c>
      <c r="AN9" s="40" t="s">
        <v>48</v>
      </c>
      <c r="AO9" s="40" t="s">
        <v>49</v>
      </c>
      <c r="AP9" s="40" t="s">
        <v>50</v>
      </c>
      <c r="AQ9" s="41" t="s">
        <v>3642</v>
      </c>
      <c r="AR9" s="41" t="s">
        <v>3643</v>
      </c>
      <c r="AS9" s="41" t="s">
        <v>3644</v>
      </c>
      <c r="AT9" s="41" t="s">
        <v>3645</v>
      </c>
      <c r="AU9" s="41" t="s">
        <v>3646</v>
      </c>
      <c r="AV9" s="41" t="s">
        <v>3646</v>
      </c>
      <c r="AW9" s="41" t="s">
        <v>3647</v>
      </c>
      <c r="AX9" s="41" t="s">
        <v>3648</v>
      </c>
      <c r="AY9" s="41" t="s">
        <v>21</v>
      </c>
      <c r="AZ9" s="41" t="s">
        <v>22</v>
      </c>
      <c r="BA9" s="41" t="s">
        <v>23</v>
      </c>
      <c r="BB9" s="41" t="s">
        <v>24</v>
      </c>
      <c r="BC9" s="41" t="s">
        <v>25</v>
      </c>
      <c r="BD9" s="39" t="s">
        <v>40</v>
      </c>
      <c r="BE9" s="39" t="s">
        <v>41</v>
      </c>
      <c r="BF9" s="39" t="s">
        <v>42</v>
      </c>
      <c r="BG9" s="39" t="s">
        <v>43</v>
      </c>
      <c r="BH9" s="42" t="s">
        <v>44</v>
      </c>
      <c r="BI9" s="42" t="s">
        <v>45</v>
      </c>
      <c r="BJ9" s="39" t="s">
        <v>3649</v>
      </c>
      <c r="BK9" s="39" t="s">
        <v>52</v>
      </c>
      <c r="BL9" s="39" t="s">
        <v>53</v>
      </c>
      <c r="BM9" s="39" t="s">
        <v>3650</v>
      </c>
      <c r="BN9" s="39" t="s">
        <v>3651</v>
      </c>
      <c r="BO9" s="43"/>
      <c r="BP9" s="43"/>
      <c r="BQ9" s="43"/>
      <c r="BR9" s="43"/>
      <c r="BS9" s="43"/>
      <c r="BT9" s="43"/>
      <c r="BU9" s="43"/>
      <c r="BV9" s="43"/>
    </row>
    <row r="10" spans="1:360" s="84" customFormat="1" ht="408.95" customHeight="1">
      <c r="A10">
        <v>2025</v>
      </c>
      <c r="B10">
        <v>2</v>
      </c>
      <c r="C10" s="85" t="s">
        <v>3698</v>
      </c>
      <c r="D10" s="86" t="s">
        <v>2529</v>
      </c>
      <c r="E10" s="86"/>
      <c r="F10" s="86"/>
      <c r="G10" s="86" t="s">
        <v>103</v>
      </c>
      <c r="H10" s="85">
        <v>2016</v>
      </c>
      <c r="I10" s="86" t="s">
        <v>2530</v>
      </c>
      <c r="J10" s="86"/>
      <c r="K10" s="86"/>
      <c r="L10" s="86" t="s">
        <v>2539</v>
      </c>
      <c r="M10" s="86"/>
      <c r="N10" s="86"/>
      <c r="O10" s="85" t="s">
        <v>207</v>
      </c>
      <c r="P10" s="86" t="s">
        <v>139</v>
      </c>
      <c r="Q10" s="85" t="s">
        <v>110</v>
      </c>
      <c r="R10" s="86" t="s">
        <v>3699</v>
      </c>
      <c r="S10" s="86" t="s">
        <v>3700</v>
      </c>
      <c r="T10" s="86" t="s">
        <v>3701</v>
      </c>
      <c r="U10" s="85" t="s">
        <v>108</v>
      </c>
      <c r="V10" s="85">
        <v>8</v>
      </c>
      <c r="W10" s="85" t="s">
        <v>106</v>
      </c>
      <c r="X10" s="85">
        <v>8</v>
      </c>
      <c r="Y10" s="86" t="s">
        <v>2665</v>
      </c>
      <c r="Z10" s="85">
        <v>1</v>
      </c>
      <c r="AA10" s="86" t="s">
        <v>2665</v>
      </c>
      <c r="AB10" s="86" t="s">
        <v>3702</v>
      </c>
      <c r="AC10" s="86" t="s">
        <v>3703</v>
      </c>
      <c r="AD10" s="85">
        <v>-107.8968706</v>
      </c>
      <c r="AE10" s="85">
        <v>26.607210779999999</v>
      </c>
      <c r="AF10" s="85" t="s">
        <v>113</v>
      </c>
      <c r="AG10" s="85">
        <v>0</v>
      </c>
      <c r="AH10" s="85">
        <v>0</v>
      </c>
      <c r="AI10" s="85">
        <v>0</v>
      </c>
      <c r="AJ10" s="87">
        <v>42374</v>
      </c>
      <c r="AK10" s="87">
        <v>42411</v>
      </c>
      <c r="AL10" s="86" t="s">
        <v>2572</v>
      </c>
      <c r="AM10" s="88">
        <v>1</v>
      </c>
      <c r="AN10" s="88">
        <v>0</v>
      </c>
      <c r="AO10" s="88">
        <v>0</v>
      </c>
      <c r="AP10" s="88">
        <v>0</v>
      </c>
      <c r="AQ10" s="89">
        <v>348000</v>
      </c>
      <c r="AR10" s="90"/>
      <c r="AS10" s="90"/>
      <c r="AT10" s="90">
        <v>0</v>
      </c>
      <c r="AU10" s="90"/>
      <c r="AV10" s="90"/>
      <c r="AW10" s="89">
        <f t="shared" ref="AW10:AW52" si="0">+AQ10+AR10+AS10</f>
        <v>348000</v>
      </c>
      <c r="AX10" s="91">
        <f t="shared" ref="AX10:AX52" si="1">+AT10+AU10+AV10</f>
        <v>0</v>
      </c>
      <c r="AY10" s="91">
        <v>0</v>
      </c>
      <c r="AZ10" s="91">
        <v>0</v>
      </c>
      <c r="BA10" s="91">
        <v>0</v>
      </c>
      <c r="BB10" s="91">
        <v>0</v>
      </c>
      <c r="BC10" s="91">
        <v>0</v>
      </c>
      <c r="BD10" s="86" t="s">
        <v>3128</v>
      </c>
      <c r="BE10" s="86" t="s">
        <v>3704</v>
      </c>
      <c r="BF10" s="85" t="s">
        <v>3147</v>
      </c>
      <c r="BG10" s="86" t="s">
        <v>3705</v>
      </c>
      <c r="BH10" s="91">
        <v>348000</v>
      </c>
      <c r="BI10" s="91">
        <v>348000</v>
      </c>
      <c r="BJ10" s="85" t="s">
        <v>3706</v>
      </c>
      <c r="BK10" s="86" t="s">
        <v>589</v>
      </c>
      <c r="BL10" s="86" t="s">
        <v>590</v>
      </c>
      <c r="BM10" s="92" t="s">
        <v>3707</v>
      </c>
      <c r="BN10" s="93" t="s">
        <v>121</v>
      </c>
      <c r="BO10" s="93"/>
      <c r="BP10" s="93">
        <v>348000</v>
      </c>
      <c r="BQ10" s="93" t="s">
        <v>3708</v>
      </c>
      <c r="BR10" s="93"/>
      <c r="BS10" s="93"/>
      <c r="BT10" s="93"/>
      <c r="BU10" s="93"/>
      <c r="BV10" s="93"/>
      <c r="BW10" s="93"/>
      <c r="BX10" s="93"/>
      <c r="BY10" s="93"/>
      <c r="BZ10" s="93"/>
      <c r="CA10" s="93"/>
      <c r="CB10" s="93"/>
      <c r="CC10" s="93"/>
      <c r="CD10" s="93"/>
      <c r="CE10" s="93"/>
      <c r="CF10" s="93" t="s">
        <v>891</v>
      </c>
      <c r="CG10" s="93"/>
      <c r="CH10" s="93" t="s">
        <v>3709</v>
      </c>
      <c r="CI10" s="93"/>
      <c r="CJ10" s="93"/>
      <c r="CK10" s="93"/>
      <c r="CL10" s="93"/>
      <c r="CM10" s="93"/>
      <c r="CN10" s="93"/>
      <c r="CO10" s="93"/>
      <c r="CP10" s="93" t="s">
        <v>3710</v>
      </c>
      <c r="CQ10" s="93" t="s">
        <v>892</v>
      </c>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c r="LC10" s="93"/>
      <c r="LD10" s="93"/>
      <c r="LE10" s="93"/>
      <c r="LF10" s="93"/>
      <c r="LG10" s="93"/>
      <c r="LH10" s="93"/>
      <c r="LI10" s="93"/>
      <c r="LJ10" s="93"/>
      <c r="LK10" s="93"/>
      <c r="LL10" s="93"/>
      <c r="LM10" s="93"/>
      <c r="LN10" s="93"/>
      <c r="LO10" s="93"/>
      <c r="LP10" s="93"/>
      <c r="LQ10" s="93"/>
      <c r="LR10" s="93"/>
      <c r="LS10" s="93"/>
      <c r="LT10" s="93"/>
      <c r="LU10" s="93"/>
      <c r="LV10" s="93"/>
      <c r="LW10" s="93"/>
      <c r="LX10" s="93"/>
      <c r="LY10" s="93"/>
      <c r="LZ10" s="93"/>
      <c r="MA10" s="93"/>
      <c r="MB10" s="93"/>
      <c r="MC10" s="93"/>
      <c r="MD10" s="93"/>
      <c r="ME10" s="93"/>
      <c r="MF10" s="93"/>
      <c r="MG10" s="93"/>
      <c r="MH10" s="93"/>
      <c r="MI10" s="93"/>
      <c r="MJ10" s="93"/>
      <c r="MK10" s="93"/>
      <c r="ML10" s="93"/>
      <c r="MM10" s="93"/>
      <c r="MN10" s="93"/>
      <c r="MO10" s="93"/>
      <c r="MP10" s="93"/>
      <c r="MQ10" s="93"/>
      <c r="MR10" s="93"/>
      <c r="MS10" s="93"/>
      <c r="MT10" s="93"/>
      <c r="MU10" s="93"/>
      <c r="MV10" s="93"/>
    </row>
    <row r="11" spans="1:360" s="84" customFormat="1" ht="408.95" customHeight="1">
      <c r="A11">
        <v>2025</v>
      </c>
      <c r="B11">
        <v>2</v>
      </c>
      <c r="C11" s="85" t="s">
        <v>3711</v>
      </c>
      <c r="D11" s="86" t="s">
        <v>2529</v>
      </c>
      <c r="E11" s="86"/>
      <c r="F11" s="86"/>
      <c r="G11" s="86" t="s">
        <v>103</v>
      </c>
      <c r="H11" s="85">
        <v>2016</v>
      </c>
      <c r="I11" s="86" t="s">
        <v>2530</v>
      </c>
      <c r="J11" s="86"/>
      <c r="K11" s="86"/>
      <c r="L11" s="86" t="s">
        <v>2539</v>
      </c>
      <c r="M11" s="86"/>
      <c r="N11" s="86"/>
      <c r="O11" s="85" t="s">
        <v>207</v>
      </c>
      <c r="P11" s="86" t="s">
        <v>139</v>
      </c>
      <c r="Q11" s="85" t="s">
        <v>110</v>
      </c>
      <c r="R11" s="86" t="s">
        <v>3699</v>
      </c>
      <c r="S11" s="86" t="s">
        <v>3712</v>
      </c>
      <c r="T11" s="86" t="s">
        <v>3713</v>
      </c>
      <c r="U11" s="85" t="s">
        <v>108</v>
      </c>
      <c r="V11" s="85">
        <v>8</v>
      </c>
      <c r="W11" s="85" t="s">
        <v>106</v>
      </c>
      <c r="X11" s="85">
        <v>8</v>
      </c>
      <c r="Y11" s="86" t="s">
        <v>2665</v>
      </c>
      <c r="Z11" s="85">
        <v>1</v>
      </c>
      <c r="AA11" s="86" t="s">
        <v>2665</v>
      </c>
      <c r="AB11" s="86" t="s">
        <v>3714</v>
      </c>
      <c r="AC11" s="86" t="s">
        <v>3715</v>
      </c>
      <c r="AD11" s="85">
        <v>-107.8276214</v>
      </c>
      <c r="AE11" s="85">
        <v>26.78162111</v>
      </c>
      <c r="AF11" s="85" t="s">
        <v>113</v>
      </c>
      <c r="AG11" s="85">
        <v>0</v>
      </c>
      <c r="AH11" s="85">
        <v>0</v>
      </c>
      <c r="AI11" s="85">
        <v>0</v>
      </c>
      <c r="AJ11" s="87">
        <v>42442</v>
      </c>
      <c r="AK11" s="87">
        <v>42454</v>
      </c>
      <c r="AL11" s="86" t="s">
        <v>2572</v>
      </c>
      <c r="AM11" s="88">
        <v>1</v>
      </c>
      <c r="AN11" s="88">
        <v>0</v>
      </c>
      <c r="AO11" s="88">
        <v>0</v>
      </c>
      <c r="AP11" s="88">
        <v>0</v>
      </c>
      <c r="AQ11" s="89">
        <v>139200</v>
      </c>
      <c r="AR11" s="90"/>
      <c r="AS11" s="90"/>
      <c r="AT11" s="90">
        <v>0</v>
      </c>
      <c r="AU11" s="90"/>
      <c r="AV11" s="90"/>
      <c r="AW11" s="89">
        <f t="shared" si="0"/>
        <v>139200</v>
      </c>
      <c r="AX11" s="91">
        <f t="shared" si="1"/>
        <v>0</v>
      </c>
      <c r="AY11" s="91">
        <v>0</v>
      </c>
      <c r="AZ11" s="91">
        <v>0</v>
      </c>
      <c r="BA11" s="91">
        <v>0</v>
      </c>
      <c r="BB11" s="91">
        <v>0</v>
      </c>
      <c r="BC11" s="91">
        <v>0</v>
      </c>
      <c r="BD11" s="86"/>
      <c r="BE11" s="86"/>
      <c r="BF11" s="85"/>
      <c r="BG11" s="86"/>
      <c r="BH11" s="91">
        <v>0</v>
      </c>
      <c r="BI11" s="91">
        <v>0</v>
      </c>
      <c r="BJ11" s="85" t="s">
        <v>3716</v>
      </c>
      <c r="BK11" s="86" t="s">
        <v>589</v>
      </c>
      <c r="BL11" s="86" t="s">
        <v>590</v>
      </c>
      <c r="BM11" s="92" t="s">
        <v>3707</v>
      </c>
      <c r="BN11" s="93" t="s">
        <v>121</v>
      </c>
      <c r="BO11" s="93"/>
      <c r="BP11" s="93">
        <v>139200</v>
      </c>
      <c r="BQ11" s="93" t="s">
        <v>3717</v>
      </c>
      <c r="BR11" s="93"/>
      <c r="BS11" s="93"/>
      <c r="BT11" s="93"/>
      <c r="BU11" s="93"/>
      <c r="BV11" s="93"/>
      <c r="BW11" s="93"/>
      <c r="BX11" s="93"/>
      <c r="BY11" s="93"/>
      <c r="BZ11" s="93"/>
      <c r="CA11" s="93"/>
      <c r="CB11" s="93"/>
      <c r="CC11" s="93"/>
      <c r="CD11" s="93"/>
      <c r="CE11" s="93"/>
      <c r="CF11" s="93" t="s">
        <v>891</v>
      </c>
      <c r="CG11" s="93"/>
      <c r="CH11" s="93" t="s">
        <v>3718</v>
      </c>
      <c r="CI11" s="93"/>
      <c r="CJ11" s="93"/>
      <c r="CK11" s="93"/>
      <c r="CL11" s="93"/>
      <c r="CM11" s="93"/>
      <c r="CN11" s="93"/>
      <c r="CO11" s="93"/>
      <c r="CP11" s="93" t="s">
        <v>116</v>
      </c>
      <c r="CQ11" s="93" t="s">
        <v>892</v>
      </c>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c r="LC11" s="93"/>
      <c r="LD11" s="93"/>
      <c r="LE11" s="93"/>
      <c r="LF11" s="93"/>
      <c r="LG11" s="93"/>
      <c r="LH11" s="93"/>
      <c r="LI11" s="93"/>
      <c r="LJ11" s="93"/>
      <c r="LK11" s="93"/>
      <c r="LL11" s="93"/>
      <c r="LM11" s="93"/>
      <c r="LN11" s="93"/>
      <c r="LO11" s="93"/>
      <c r="LP11" s="93"/>
      <c r="LQ11" s="93"/>
      <c r="LR11" s="93"/>
      <c r="LS11" s="93"/>
      <c r="LT11" s="93"/>
      <c r="LU11" s="93"/>
      <c r="LV11" s="93"/>
      <c r="LW11" s="93"/>
      <c r="LX11" s="93"/>
      <c r="LY11" s="93"/>
      <c r="LZ11" s="93"/>
      <c r="MA11" s="93"/>
      <c r="MB11" s="93"/>
      <c r="MC11" s="93"/>
      <c r="MD11" s="93"/>
      <c r="ME11" s="93"/>
      <c r="MF11" s="93"/>
      <c r="MG11" s="93"/>
      <c r="MH11" s="93"/>
      <c r="MI11" s="93"/>
      <c r="MJ11" s="93"/>
      <c r="MK11" s="93"/>
      <c r="ML11" s="93"/>
      <c r="MM11" s="93"/>
      <c r="MN11" s="93"/>
      <c r="MO11" s="93"/>
      <c r="MP11" s="93"/>
      <c r="MQ11" s="93"/>
      <c r="MR11" s="93"/>
      <c r="MS11" s="93"/>
      <c r="MT11" s="93"/>
      <c r="MU11" s="93"/>
      <c r="MV11" s="93"/>
    </row>
    <row r="12" spans="1:360" s="84" customFormat="1" ht="408.95" customHeight="1">
      <c r="A12">
        <v>2025</v>
      </c>
      <c r="B12">
        <v>2</v>
      </c>
      <c r="C12" s="85" t="s">
        <v>3719</v>
      </c>
      <c r="D12" s="86" t="s">
        <v>2529</v>
      </c>
      <c r="E12" s="86"/>
      <c r="F12" s="86"/>
      <c r="G12" s="86" t="s">
        <v>103</v>
      </c>
      <c r="H12" s="85">
        <v>2016</v>
      </c>
      <c r="I12" s="86" t="s">
        <v>2530</v>
      </c>
      <c r="J12" s="86"/>
      <c r="K12" s="86"/>
      <c r="L12" s="86" t="s">
        <v>2539</v>
      </c>
      <c r="M12" s="86"/>
      <c r="N12" s="86"/>
      <c r="O12" s="85" t="s">
        <v>207</v>
      </c>
      <c r="P12" s="86" t="s">
        <v>184</v>
      </c>
      <c r="Q12" s="85" t="s">
        <v>110</v>
      </c>
      <c r="R12" s="86" t="s">
        <v>3720</v>
      </c>
      <c r="S12" s="86" t="s">
        <v>3721</v>
      </c>
      <c r="T12" s="86" t="s">
        <v>3722</v>
      </c>
      <c r="U12" s="85" t="s">
        <v>108</v>
      </c>
      <c r="V12" s="85">
        <v>8</v>
      </c>
      <c r="W12" s="85" t="s">
        <v>106</v>
      </c>
      <c r="X12" s="85">
        <v>8</v>
      </c>
      <c r="Y12" s="86" t="s">
        <v>2665</v>
      </c>
      <c r="Z12" s="85">
        <v>1</v>
      </c>
      <c r="AA12" s="86" t="s">
        <v>2665</v>
      </c>
      <c r="AB12" s="86" t="s">
        <v>3723</v>
      </c>
      <c r="AC12" s="86" t="s">
        <v>3724</v>
      </c>
      <c r="AD12" s="85">
        <v>-107.7769198</v>
      </c>
      <c r="AE12" s="85">
        <v>27.120817939999998</v>
      </c>
      <c r="AF12" s="85" t="s">
        <v>113</v>
      </c>
      <c r="AG12" s="85">
        <v>0</v>
      </c>
      <c r="AH12" s="85">
        <v>0</v>
      </c>
      <c r="AI12" s="85">
        <v>0</v>
      </c>
      <c r="AJ12" s="87">
        <v>42401</v>
      </c>
      <c r="AK12" s="87">
        <v>42652</v>
      </c>
      <c r="AL12" s="86" t="s">
        <v>2572</v>
      </c>
      <c r="AM12" s="88">
        <v>1</v>
      </c>
      <c r="AN12" s="88">
        <v>0</v>
      </c>
      <c r="AO12" s="88">
        <v>0</v>
      </c>
      <c r="AP12" s="88">
        <v>0</v>
      </c>
      <c r="AQ12" s="89">
        <v>364564.2</v>
      </c>
      <c r="AR12" s="90"/>
      <c r="AS12" s="90"/>
      <c r="AT12" s="90">
        <v>0</v>
      </c>
      <c r="AU12" s="90"/>
      <c r="AV12" s="90"/>
      <c r="AW12" s="89">
        <f t="shared" si="0"/>
        <v>364564.2</v>
      </c>
      <c r="AX12" s="91">
        <f t="shared" si="1"/>
        <v>0</v>
      </c>
      <c r="AY12" s="91">
        <v>0</v>
      </c>
      <c r="AZ12" s="91">
        <v>0</v>
      </c>
      <c r="BA12" s="91">
        <v>0</v>
      </c>
      <c r="BB12" s="91">
        <v>0</v>
      </c>
      <c r="BC12" s="91">
        <v>0</v>
      </c>
      <c r="BD12" s="86"/>
      <c r="BE12" s="86"/>
      <c r="BF12" s="85"/>
      <c r="BG12" s="86"/>
      <c r="BH12" s="91">
        <v>0</v>
      </c>
      <c r="BI12" s="91">
        <v>0</v>
      </c>
      <c r="BJ12" s="85" t="s">
        <v>3725</v>
      </c>
      <c r="BK12" s="86" t="s">
        <v>589</v>
      </c>
      <c r="BL12" s="86" t="s">
        <v>590</v>
      </c>
      <c r="BM12" s="92" t="s">
        <v>3707</v>
      </c>
      <c r="BN12" s="93" t="s">
        <v>121</v>
      </c>
      <c r="BO12" s="93"/>
      <c r="BP12" s="93">
        <v>364564.2</v>
      </c>
      <c r="BQ12" s="93" t="s">
        <v>3726</v>
      </c>
      <c r="BR12" s="93"/>
      <c r="BS12" s="93"/>
      <c r="BT12" s="93"/>
      <c r="BU12" s="93"/>
      <c r="BV12" s="93"/>
      <c r="BW12" s="93"/>
      <c r="BX12" s="93"/>
      <c r="BY12" s="93"/>
      <c r="BZ12" s="93"/>
      <c r="CA12" s="93"/>
      <c r="CB12" s="93"/>
      <c r="CC12" s="93"/>
      <c r="CD12" s="93"/>
      <c r="CE12" s="93"/>
      <c r="CF12" s="93" t="s">
        <v>891</v>
      </c>
      <c r="CG12" s="93"/>
      <c r="CH12" s="93" t="s">
        <v>3727</v>
      </c>
      <c r="CI12" s="93"/>
      <c r="CJ12" s="93"/>
      <c r="CK12" s="93"/>
      <c r="CL12" s="93"/>
      <c r="CM12" s="93"/>
      <c r="CN12" s="93"/>
      <c r="CO12" s="93"/>
      <c r="CP12" s="93" t="s">
        <v>116</v>
      </c>
      <c r="CQ12" s="93" t="s">
        <v>892</v>
      </c>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c r="LC12" s="93"/>
      <c r="LD12" s="93"/>
      <c r="LE12" s="93"/>
      <c r="LF12" s="93"/>
      <c r="LG12" s="93"/>
      <c r="LH12" s="93"/>
      <c r="LI12" s="93"/>
      <c r="LJ12" s="93"/>
      <c r="LK12" s="93"/>
      <c r="LL12" s="93"/>
      <c r="LM12" s="93"/>
      <c r="LN12" s="93"/>
      <c r="LO12" s="93"/>
      <c r="LP12" s="93"/>
      <c r="LQ12" s="93"/>
      <c r="LR12" s="93"/>
      <c r="LS12" s="93"/>
      <c r="LT12" s="93"/>
      <c r="LU12" s="93"/>
      <c r="LV12" s="93"/>
      <c r="LW12" s="93"/>
      <c r="LX12" s="93"/>
      <c r="LY12" s="93"/>
      <c r="LZ12" s="93"/>
      <c r="MA12" s="93"/>
      <c r="MB12" s="93"/>
      <c r="MC12" s="93"/>
      <c r="MD12" s="93"/>
      <c r="ME12" s="93"/>
      <c r="MF12" s="93"/>
      <c r="MG12" s="93"/>
      <c r="MH12" s="93"/>
      <c r="MI12" s="93"/>
      <c r="MJ12" s="93"/>
      <c r="MK12" s="93"/>
      <c r="ML12" s="93"/>
      <c r="MM12" s="93"/>
      <c r="MN12" s="93"/>
      <c r="MO12" s="93"/>
      <c r="MP12" s="93"/>
      <c r="MQ12" s="93"/>
      <c r="MR12" s="93"/>
      <c r="MS12" s="93"/>
      <c r="MT12" s="93"/>
      <c r="MU12" s="93"/>
      <c r="MV12" s="93"/>
    </row>
    <row r="13" spans="1:360" s="84" customFormat="1" ht="408.95" customHeight="1">
      <c r="A13">
        <v>2025</v>
      </c>
      <c r="B13">
        <v>2</v>
      </c>
      <c r="C13" s="85" t="s">
        <v>3728</v>
      </c>
      <c r="D13" s="86" t="s">
        <v>2529</v>
      </c>
      <c r="E13" s="86"/>
      <c r="F13" s="86"/>
      <c r="G13" s="86" t="s">
        <v>103</v>
      </c>
      <c r="H13" s="85">
        <v>2016</v>
      </c>
      <c r="I13" s="86" t="s">
        <v>2530</v>
      </c>
      <c r="J13" s="86"/>
      <c r="K13" s="86"/>
      <c r="L13" s="86" t="s">
        <v>2539</v>
      </c>
      <c r="M13" s="86"/>
      <c r="N13" s="86"/>
      <c r="O13" s="85" t="s">
        <v>207</v>
      </c>
      <c r="P13" s="86" t="s">
        <v>139</v>
      </c>
      <c r="Q13" s="85" t="s">
        <v>110</v>
      </c>
      <c r="R13" s="86" t="s">
        <v>3729</v>
      </c>
      <c r="S13" s="86" t="s">
        <v>3730</v>
      </c>
      <c r="T13" s="86" t="s">
        <v>3731</v>
      </c>
      <c r="U13" s="85" t="s">
        <v>108</v>
      </c>
      <c r="V13" s="85">
        <v>8</v>
      </c>
      <c r="W13" s="85" t="s">
        <v>106</v>
      </c>
      <c r="X13" s="85">
        <v>8</v>
      </c>
      <c r="Y13" s="86" t="s">
        <v>2665</v>
      </c>
      <c r="Z13" s="85">
        <v>1</v>
      </c>
      <c r="AA13" s="86" t="s">
        <v>2665</v>
      </c>
      <c r="AB13" s="86" t="s">
        <v>3732</v>
      </c>
      <c r="AC13" s="86" t="s">
        <v>3733</v>
      </c>
      <c r="AD13" s="85">
        <v>-107.9288729</v>
      </c>
      <c r="AE13" s="85">
        <v>26.780998</v>
      </c>
      <c r="AF13" s="85" t="s">
        <v>113</v>
      </c>
      <c r="AG13" s="85">
        <v>0</v>
      </c>
      <c r="AH13" s="85">
        <v>0</v>
      </c>
      <c r="AI13" s="85">
        <v>0</v>
      </c>
      <c r="AJ13" s="87">
        <v>42370</v>
      </c>
      <c r="AK13" s="87">
        <v>42460</v>
      </c>
      <c r="AL13" s="86" t="s">
        <v>2572</v>
      </c>
      <c r="AM13" s="88">
        <v>1</v>
      </c>
      <c r="AN13" s="88">
        <v>0</v>
      </c>
      <c r="AO13" s="88">
        <v>0</v>
      </c>
      <c r="AP13" s="88">
        <v>0</v>
      </c>
      <c r="AQ13" s="89">
        <v>450000</v>
      </c>
      <c r="AR13" s="90"/>
      <c r="AS13" s="90"/>
      <c r="AT13" s="90">
        <v>0</v>
      </c>
      <c r="AU13" s="90"/>
      <c r="AV13" s="90"/>
      <c r="AW13" s="89">
        <f t="shared" si="0"/>
        <v>450000</v>
      </c>
      <c r="AX13" s="91">
        <f t="shared" si="1"/>
        <v>0</v>
      </c>
      <c r="AY13" s="91">
        <v>0</v>
      </c>
      <c r="AZ13" s="91">
        <v>0</v>
      </c>
      <c r="BA13" s="91">
        <v>0</v>
      </c>
      <c r="BB13" s="91">
        <v>0</v>
      </c>
      <c r="BC13" s="91">
        <v>0</v>
      </c>
      <c r="BD13" s="86"/>
      <c r="BE13" s="86"/>
      <c r="BF13" s="85"/>
      <c r="BG13" s="86"/>
      <c r="BH13" s="91">
        <v>0</v>
      </c>
      <c r="BI13" s="91">
        <v>0</v>
      </c>
      <c r="BJ13" s="85" t="s">
        <v>3734</v>
      </c>
      <c r="BK13" s="86" t="s">
        <v>589</v>
      </c>
      <c r="BL13" s="86" t="s">
        <v>590</v>
      </c>
      <c r="BM13" s="92" t="s">
        <v>3707</v>
      </c>
      <c r="BN13" s="93" t="s">
        <v>121</v>
      </c>
      <c r="BO13" s="93"/>
      <c r="BP13" s="93">
        <v>450000</v>
      </c>
      <c r="BQ13" s="93" t="s">
        <v>3735</v>
      </c>
      <c r="BR13" s="93"/>
      <c r="BS13" s="93"/>
      <c r="BT13" s="93"/>
      <c r="BU13" s="93"/>
      <c r="BV13" s="93"/>
      <c r="BW13" s="93"/>
      <c r="BX13" s="93"/>
      <c r="BY13" s="93"/>
      <c r="BZ13" s="93"/>
      <c r="CA13" s="93"/>
      <c r="CB13" s="93"/>
      <c r="CC13" s="93"/>
      <c r="CD13" s="93"/>
      <c r="CE13" s="93"/>
      <c r="CF13" s="93" t="s">
        <v>891</v>
      </c>
      <c r="CG13" s="93"/>
      <c r="CH13" s="93" t="s">
        <v>3736</v>
      </c>
      <c r="CI13" s="93"/>
      <c r="CJ13" s="93"/>
      <c r="CK13" s="93"/>
      <c r="CL13" s="93"/>
      <c r="CM13" s="93"/>
      <c r="CN13" s="93"/>
      <c r="CO13" s="93"/>
      <c r="CP13" s="93" t="s">
        <v>116</v>
      </c>
      <c r="CQ13" s="93" t="s">
        <v>892</v>
      </c>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c r="LB13" s="93"/>
      <c r="LC13" s="93"/>
      <c r="LD13" s="93"/>
      <c r="LE13" s="93"/>
      <c r="LF13" s="93"/>
      <c r="LG13" s="93"/>
      <c r="LH13" s="93"/>
      <c r="LI13" s="93"/>
      <c r="LJ13" s="93"/>
      <c r="LK13" s="93"/>
      <c r="LL13" s="93"/>
      <c r="LM13" s="93"/>
      <c r="LN13" s="93"/>
      <c r="LO13" s="93"/>
      <c r="LP13" s="93"/>
      <c r="LQ13" s="93"/>
      <c r="LR13" s="93"/>
      <c r="LS13" s="93"/>
      <c r="LT13" s="93"/>
      <c r="LU13" s="93"/>
      <c r="LV13" s="93"/>
      <c r="LW13" s="93"/>
      <c r="LX13" s="93"/>
      <c r="LY13" s="93"/>
      <c r="LZ13" s="93"/>
      <c r="MA13" s="93"/>
      <c r="MB13" s="93"/>
      <c r="MC13" s="93"/>
      <c r="MD13" s="93"/>
      <c r="ME13" s="93"/>
      <c r="MF13" s="93"/>
      <c r="MG13" s="93"/>
      <c r="MH13" s="93"/>
      <c r="MI13" s="93"/>
      <c r="MJ13" s="93"/>
      <c r="MK13" s="93"/>
      <c r="ML13" s="93"/>
      <c r="MM13" s="93"/>
      <c r="MN13" s="93"/>
      <c r="MO13" s="93"/>
      <c r="MP13" s="93"/>
      <c r="MQ13" s="93"/>
      <c r="MR13" s="93"/>
      <c r="MS13" s="93"/>
      <c r="MT13" s="93"/>
      <c r="MU13" s="93"/>
      <c r="MV13" s="93"/>
    </row>
    <row r="14" spans="1:360" s="84" customFormat="1" ht="408.95" customHeight="1">
      <c r="A14">
        <v>2025</v>
      </c>
      <c r="B14">
        <v>2</v>
      </c>
      <c r="C14" s="85" t="s">
        <v>3737</v>
      </c>
      <c r="D14" s="86" t="s">
        <v>2529</v>
      </c>
      <c r="E14" s="86"/>
      <c r="F14" s="86"/>
      <c r="G14" s="86" t="s">
        <v>103</v>
      </c>
      <c r="H14" s="85">
        <v>2016</v>
      </c>
      <c r="I14" s="86" t="s">
        <v>2530</v>
      </c>
      <c r="J14" s="86"/>
      <c r="K14" s="86"/>
      <c r="L14" s="86" t="s">
        <v>2539</v>
      </c>
      <c r="M14" s="86"/>
      <c r="N14" s="86"/>
      <c r="O14" s="85" t="s">
        <v>207</v>
      </c>
      <c r="P14" s="86" t="s">
        <v>139</v>
      </c>
      <c r="Q14" s="85" t="s">
        <v>110</v>
      </c>
      <c r="R14" s="86" t="s">
        <v>3738</v>
      </c>
      <c r="S14" s="86" t="s">
        <v>3739</v>
      </c>
      <c r="T14" s="86" t="s">
        <v>3740</v>
      </c>
      <c r="U14" s="85" t="s">
        <v>108</v>
      </c>
      <c r="V14" s="85">
        <v>8</v>
      </c>
      <c r="W14" s="85" t="s">
        <v>106</v>
      </c>
      <c r="X14" s="85">
        <v>8</v>
      </c>
      <c r="Y14" s="86" t="s">
        <v>2665</v>
      </c>
      <c r="Z14" s="85">
        <v>1</v>
      </c>
      <c r="AA14" s="86" t="s">
        <v>2665</v>
      </c>
      <c r="AB14" s="86" t="s">
        <v>3741</v>
      </c>
      <c r="AC14" s="86" t="s">
        <v>3742</v>
      </c>
      <c r="AD14" s="85">
        <v>-107.66048019999999</v>
      </c>
      <c r="AE14" s="85">
        <v>27.112637639999999</v>
      </c>
      <c r="AF14" s="85" t="s">
        <v>113</v>
      </c>
      <c r="AG14" s="85">
        <v>0</v>
      </c>
      <c r="AH14" s="85">
        <v>0</v>
      </c>
      <c r="AI14" s="85">
        <v>0</v>
      </c>
      <c r="AJ14" s="87">
        <v>42427</v>
      </c>
      <c r="AK14" s="87">
        <v>42443</v>
      </c>
      <c r="AL14" s="86" t="s">
        <v>2572</v>
      </c>
      <c r="AM14" s="88">
        <v>1</v>
      </c>
      <c r="AN14" s="88">
        <v>0</v>
      </c>
      <c r="AO14" s="88">
        <v>0</v>
      </c>
      <c r="AP14" s="88">
        <v>0</v>
      </c>
      <c r="AQ14" s="89">
        <v>174000</v>
      </c>
      <c r="AR14" s="90"/>
      <c r="AS14" s="90"/>
      <c r="AT14" s="90">
        <v>0</v>
      </c>
      <c r="AU14" s="90"/>
      <c r="AV14" s="90"/>
      <c r="AW14" s="89">
        <f t="shared" si="0"/>
        <v>174000</v>
      </c>
      <c r="AX14" s="91">
        <f t="shared" si="1"/>
        <v>0</v>
      </c>
      <c r="AY14" s="91">
        <v>0</v>
      </c>
      <c r="AZ14" s="91">
        <v>0</v>
      </c>
      <c r="BA14" s="91">
        <v>0</v>
      </c>
      <c r="BB14" s="91">
        <v>0</v>
      </c>
      <c r="BC14" s="91">
        <v>0</v>
      </c>
      <c r="BD14" s="86"/>
      <c r="BE14" s="86"/>
      <c r="BF14" s="85"/>
      <c r="BG14" s="86"/>
      <c r="BH14" s="91">
        <v>0</v>
      </c>
      <c r="BI14" s="91">
        <v>0</v>
      </c>
      <c r="BJ14" s="85" t="s">
        <v>3743</v>
      </c>
      <c r="BK14" s="86" t="s">
        <v>589</v>
      </c>
      <c r="BL14" s="86" t="s">
        <v>590</v>
      </c>
      <c r="BM14" s="92" t="s">
        <v>3744</v>
      </c>
      <c r="BN14" s="93" t="s">
        <v>121</v>
      </c>
      <c r="BO14" s="93"/>
      <c r="BP14" s="93">
        <v>174000</v>
      </c>
      <c r="BQ14" s="93" t="s">
        <v>3745</v>
      </c>
      <c r="BR14" s="93"/>
      <c r="BS14" s="93"/>
      <c r="BT14" s="93"/>
      <c r="BU14" s="93"/>
      <c r="BV14" s="93"/>
      <c r="BW14" s="93"/>
      <c r="BX14" s="93"/>
      <c r="BY14" s="93"/>
      <c r="BZ14" s="93"/>
      <c r="CA14" s="93"/>
      <c r="CB14" s="93"/>
      <c r="CC14" s="93"/>
      <c r="CD14" s="93"/>
      <c r="CE14" s="93"/>
      <c r="CF14" s="93" t="s">
        <v>891</v>
      </c>
      <c r="CG14" s="93"/>
      <c r="CH14" s="93" t="s">
        <v>3746</v>
      </c>
      <c r="CI14" s="93"/>
      <c r="CJ14" s="93"/>
      <c r="CK14" s="93"/>
      <c r="CL14" s="93"/>
      <c r="CM14" s="93"/>
      <c r="CN14" s="93"/>
      <c r="CO14" s="93"/>
      <c r="CP14" s="93" t="s">
        <v>116</v>
      </c>
      <c r="CQ14" s="93" t="s">
        <v>892</v>
      </c>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c r="LC14" s="93"/>
      <c r="LD14" s="93"/>
      <c r="LE14" s="93"/>
      <c r="LF14" s="93"/>
      <c r="LG14" s="93"/>
      <c r="LH14" s="93"/>
      <c r="LI14" s="93"/>
      <c r="LJ14" s="93"/>
      <c r="LK14" s="93"/>
      <c r="LL14" s="93"/>
      <c r="LM14" s="93"/>
      <c r="LN14" s="93"/>
      <c r="LO14" s="93"/>
      <c r="LP14" s="93"/>
      <c r="LQ14" s="93"/>
      <c r="LR14" s="93"/>
      <c r="LS14" s="93"/>
      <c r="LT14" s="93"/>
      <c r="LU14" s="93"/>
      <c r="LV14" s="93"/>
      <c r="LW14" s="93"/>
      <c r="LX14" s="93"/>
      <c r="LY14" s="93"/>
      <c r="LZ14" s="93"/>
      <c r="MA14" s="93"/>
      <c r="MB14" s="93"/>
      <c r="MC14" s="93"/>
      <c r="MD14" s="93"/>
      <c r="ME14" s="93"/>
      <c r="MF14" s="93"/>
      <c r="MG14" s="93"/>
      <c r="MH14" s="93"/>
      <c r="MI14" s="93"/>
      <c r="MJ14" s="93"/>
      <c r="MK14" s="93"/>
      <c r="ML14" s="93"/>
      <c r="MM14" s="93"/>
      <c r="MN14" s="93"/>
      <c r="MO14" s="93"/>
      <c r="MP14" s="93"/>
      <c r="MQ14" s="93"/>
      <c r="MR14" s="93"/>
      <c r="MS14" s="93"/>
      <c r="MT14" s="93"/>
      <c r="MU14" s="93"/>
      <c r="MV14" s="93"/>
    </row>
    <row r="15" spans="1:360" s="84" customFormat="1" ht="408.95" customHeight="1">
      <c r="A15">
        <v>2025</v>
      </c>
      <c r="B15">
        <v>2</v>
      </c>
      <c r="C15" s="85" t="s">
        <v>3747</v>
      </c>
      <c r="D15" s="86" t="s">
        <v>2529</v>
      </c>
      <c r="E15" s="86"/>
      <c r="F15" s="86"/>
      <c r="G15" s="86" t="s">
        <v>103</v>
      </c>
      <c r="H15" s="85">
        <v>2016</v>
      </c>
      <c r="I15" s="86" t="s">
        <v>2530</v>
      </c>
      <c r="J15" s="86"/>
      <c r="K15" s="86"/>
      <c r="L15" s="86" t="s">
        <v>2539</v>
      </c>
      <c r="M15" s="86"/>
      <c r="N15" s="86"/>
      <c r="O15" s="85" t="s">
        <v>207</v>
      </c>
      <c r="P15" s="86" t="s">
        <v>146</v>
      </c>
      <c r="Q15" s="85" t="s">
        <v>110</v>
      </c>
      <c r="R15" s="86" t="s">
        <v>3748</v>
      </c>
      <c r="S15" s="86" t="s">
        <v>3749</v>
      </c>
      <c r="T15" s="86" t="s">
        <v>3750</v>
      </c>
      <c r="U15" s="85" t="s">
        <v>108</v>
      </c>
      <c r="V15" s="85">
        <v>8</v>
      </c>
      <c r="W15" s="85" t="s">
        <v>106</v>
      </c>
      <c r="X15" s="85">
        <v>8</v>
      </c>
      <c r="Y15" s="86" t="s">
        <v>2665</v>
      </c>
      <c r="Z15" s="85">
        <v>1</v>
      </c>
      <c r="AA15" s="86" t="s">
        <v>2665</v>
      </c>
      <c r="AB15" s="86" t="s">
        <v>3751</v>
      </c>
      <c r="AC15" s="86" t="s">
        <v>3752</v>
      </c>
      <c r="AD15" s="85">
        <v>-107.7396696</v>
      </c>
      <c r="AE15" s="85">
        <v>27.02676155</v>
      </c>
      <c r="AF15" s="85" t="s">
        <v>113</v>
      </c>
      <c r="AG15" s="85">
        <v>0</v>
      </c>
      <c r="AH15" s="85">
        <v>0</v>
      </c>
      <c r="AI15" s="85">
        <v>0</v>
      </c>
      <c r="AJ15" s="87">
        <v>42430</v>
      </c>
      <c r="AK15" s="87">
        <v>42652</v>
      </c>
      <c r="AL15" s="86" t="s">
        <v>2572</v>
      </c>
      <c r="AM15" s="88">
        <v>1</v>
      </c>
      <c r="AN15" s="88">
        <v>0</v>
      </c>
      <c r="AO15" s="88">
        <v>0</v>
      </c>
      <c r="AP15" s="88">
        <v>0</v>
      </c>
      <c r="AQ15" s="89">
        <v>128313.4</v>
      </c>
      <c r="AR15" s="90"/>
      <c r="AS15" s="90"/>
      <c r="AT15" s="90">
        <v>0</v>
      </c>
      <c r="AU15" s="90"/>
      <c r="AV15" s="90"/>
      <c r="AW15" s="89">
        <f t="shared" si="0"/>
        <v>128313.4</v>
      </c>
      <c r="AX15" s="91">
        <f t="shared" si="1"/>
        <v>0</v>
      </c>
      <c r="AY15" s="91">
        <v>0</v>
      </c>
      <c r="AZ15" s="91">
        <v>0</v>
      </c>
      <c r="BA15" s="91">
        <v>0</v>
      </c>
      <c r="BB15" s="91">
        <v>0</v>
      </c>
      <c r="BC15" s="91">
        <v>0</v>
      </c>
      <c r="BD15" s="86"/>
      <c r="BE15" s="86"/>
      <c r="BF15" s="85"/>
      <c r="BG15" s="86"/>
      <c r="BH15" s="91">
        <v>0</v>
      </c>
      <c r="BI15" s="91">
        <v>0</v>
      </c>
      <c r="BJ15" s="85" t="s">
        <v>3753</v>
      </c>
      <c r="BK15" s="86" t="s">
        <v>589</v>
      </c>
      <c r="BL15" s="86" t="s">
        <v>590</v>
      </c>
      <c r="BM15" s="92" t="s">
        <v>3707</v>
      </c>
      <c r="BN15" s="93" t="s">
        <v>121</v>
      </c>
      <c r="BO15" s="93"/>
      <c r="BP15" s="93">
        <v>128313.4</v>
      </c>
      <c r="BQ15" s="93" t="s">
        <v>3754</v>
      </c>
      <c r="BR15" s="93"/>
      <c r="BS15" s="93"/>
      <c r="BT15" s="93"/>
      <c r="BU15" s="93"/>
      <c r="BV15" s="93"/>
      <c r="BW15" s="93"/>
      <c r="BX15" s="93"/>
      <c r="BY15" s="93"/>
      <c r="BZ15" s="93"/>
      <c r="CA15" s="93"/>
      <c r="CB15" s="93"/>
      <c r="CC15" s="93"/>
      <c r="CD15" s="93"/>
      <c r="CE15" s="93"/>
      <c r="CF15" s="93" t="s">
        <v>891</v>
      </c>
      <c r="CG15" s="93"/>
      <c r="CH15" s="93" t="s">
        <v>3755</v>
      </c>
      <c r="CI15" s="93"/>
      <c r="CJ15" s="93"/>
      <c r="CK15" s="93"/>
      <c r="CL15" s="93"/>
      <c r="CM15" s="93"/>
      <c r="CN15" s="93"/>
      <c r="CO15" s="93"/>
      <c r="CP15" s="93" t="s">
        <v>116</v>
      </c>
      <c r="CQ15" s="93" t="s">
        <v>892</v>
      </c>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c r="LC15" s="93"/>
      <c r="LD15" s="93"/>
      <c r="LE15" s="93"/>
      <c r="LF15" s="93"/>
      <c r="LG15" s="93"/>
      <c r="LH15" s="93"/>
      <c r="LI15" s="93"/>
      <c r="LJ15" s="93"/>
      <c r="LK15" s="93"/>
      <c r="LL15" s="93"/>
      <c r="LM15" s="93"/>
      <c r="LN15" s="93"/>
      <c r="LO15" s="93"/>
      <c r="LP15" s="93"/>
      <c r="LQ15" s="93"/>
      <c r="LR15" s="93"/>
      <c r="LS15" s="93"/>
      <c r="LT15" s="93"/>
      <c r="LU15" s="93"/>
      <c r="LV15" s="93"/>
      <c r="LW15" s="93"/>
      <c r="LX15" s="93"/>
      <c r="LY15" s="93"/>
      <c r="LZ15" s="93"/>
      <c r="MA15" s="93"/>
      <c r="MB15" s="93"/>
      <c r="MC15" s="93"/>
      <c r="MD15" s="93"/>
      <c r="ME15" s="93"/>
      <c r="MF15" s="93"/>
      <c r="MG15" s="93"/>
      <c r="MH15" s="93"/>
      <c r="MI15" s="93"/>
      <c r="MJ15" s="93"/>
      <c r="MK15" s="93"/>
      <c r="ML15" s="93"/>
      <c r="MM15" s="93"/>
      <c r="MN15" s="93"/>
      <c r="MO15" s="93"/>
      <c r="MP15" s="93"/>
      <c r="MQ15" s="93"/>
      <c r="MR15" s="93"/>
      <c r="MS15" s="93"/>
      <c r="MT15" s="93"/>
      <c r="MU15" s="93"/>
      <c r="MV15" s="93"/>
    </row>
    <row r="16" spans="1:360" s="84" customFormat="1" ht="408.95" customHeight="1">
      <c r="A16">
        <v>2025</v>
      </c>
      <c r="B16">
        <v>2</v>
      </c>
      <c r="C16" s="85" t="s">
        <v>3756</v>
      </c>
      <c r="D16" s="86" t="s">
        <v>2529</v>
      </c>
      <c r="E16" s="86"/>
      <c r="F16" s="86"/>
      <c r="G16" s="86" t="s">
        <v>103</v>
      </c>
      <c r="H16" s="85">
        <v>2016</v>
      </c>
      <c r="I16" s="86" t="s">
        <v>2530</v>
      </c>
      <c r="J16" s="86"/>
      <c r="K16" s="86"/>
      <c r="L16" s="86" t="s">
        <v>2539</v>
      </c>
      <c r="M16" s="86"/>
      <c r="N16" s="86"/>
      <c r="O16" s="85" t="s">
        <v>207</v>
      </c>
      <c r="P16" s="86" t="s">
        <v>549</v>
      </c>
      <c r="Q16" s="85" t="s">
        <v>110</v>
      </c>
      <c r="R16" s="86" t="s">
        <v>3757</v>
      </c>
      <c r="S16" s="86" t="s">
        <v>3758</v>
      </c>
      <c r="T16" s="86" t="s">
        <v>3759</v>
      </c>
      <c r="U16" s="85" t="s">
        <v>108</v>
      </c>
      <c r="V16" s="85">
        <v>8</v>
      </c>
      <c r="W16" s="85" t="s">
        <v>106</v>
      </c>
      <c r="X16" s="85">
        <v>8</v>
      </c>
      <c r="Y16" s="86" t="s">
        <v>2665</v>
      </c>
      <c r="Z16" s="85">
        <v>1</v>
      </c>
      <c r="AA16" s="86" t="s">
        <v>2665</v>
      </c>
      <c r="AB16" s="86" t="s">
        <v>3760</v>
      </c>
      <c r="AC16" s="86" t="s">
        <v>3761</v>
      </c>
      <c r="AD16" s="85">
        <v>-107.7311054</v>
      </c>
      <c r="AE16" s="85">
        <v>26.927230120000001</v>
      </c>
      <c r="AF16" s="85" t="s">
        <v>113</v>
      </c>
      <c r="AG16" s="85">
        <v>0</v>
      </c>
      <c r="AH16" s="85">
        <v>0</v>
      </c>
      <c r="AI16" s="85">
        <v>0</v>
      </c>
      <c r="AJ16" s="87">
        <v>42522</v>
      </c>
      <c r="AK16" s="87">
        <v>42652</v>
      </c>
      <c r="AL16" s="86" t="s">
        <v>2572</v>
      </c>
      <c r="AM16" s="88">
        <v>1</v>
      </c>
      <c r="AN16" s="88">
        <v>0</v>
      </c>
      <c r="AO16" s="88">
        <v>0</v>
      </c>
      <c r="AP16" s="88">
        <v>0</v>
      </c>
      <c r="AQ16" s="89">
        <v>146906.98000000001</v>
      </c>
      <c r="AR16" s="90"/>
      <c r="AS16" s="90"/>
      <c r="AT16" s="90">
        <v>0</v>
      </c>
      <c r="AU16" s="90"/>
      <c r="AV16" s="90"/>
      <c r="AW16" s="89">
        <f t="shared" si="0"/>
        <v>146906.98000000001</v>
      </c>
      <c r="AX16" s="91">
        <f t="shared" si="1"/>
        <v>0</v>
      </c>
      <c r="AY16" s="91">
        <v>0</v>
      </c>
      <c r="AZ16" s="91">
        <v>0</v>
      </c>
      <c r="BA16" s="91">
        <v>0</v>
      </c>
      <c r="BB16" s="91">
        <v>0</v>
      </c>
      <c r="BC16" s="91">
        <v>0</v>
      </c>
      <c r="BD16" s="86"/>
      <c r="BE16" s="86"/>
      <c r="BF16" s="85"/>
      <c r="BG16" s="86"/>
      <c r="BH16" s="91">
        <v>0</v>
      </c>
      <c r="BI16" s="91">
        <v>0</v>
      </c>
      <c r="BJ16" s="85" t="s">
        <v>3762</v>
      </c>
      <c r="BK16" s="86" t="s">
        <v>589</v>
      </c>
      <c r="BL16" s="86" t="s">
        <v>590</v>
      </c>
      <c r="BM16" s="92" t="s">
        <v>3707</v>
      </c>
      <c r="BN16" s="93" t="s">
        <v>121</v>
      </c>
      <c r="BO16" s="93"/>
      <c r="BP16" s="93">
        <v>146906.98000000001</v>
      </c>
      <c r="BQ16" s="93" t="s">
        <v>3763</v>
      </c>
      <c r="BR16" s="93"/>
      <c r="BS16" s="93"/>
      <c r="BT16" s="93"/>
      <c r="BU16" s="93"/>
      <c r="BV16" s="93"/>
      <c r="BW16" s="93"/>
      <c r="BX16" s="93"/>
      <c r="BY16" s="93"/>
      <c r="BZ16" s="93"/>
      <c r="CA16" s="93"/>
      <c r="CB16" s="93"/>
      <c r="CC16" s="93"/>
      <c r="CD16" s="93"/>
      <c r="CE16" s="93"/>
      <c r="CF16" s="93" t="s">
        <v>891</v>
      </c>
      <c r="CG16" s="93"/>
      <c r="CH16" s="93" t="s">
        <v>3764</v>
      </c>
      <c r="CI16" s="93"/>
      <c r="CJ16" s="93"/>
      <c r="CK16" s="93"/>
      <c r="CL16" s="93"/>
      <c r="CM16" s="93"/>
      <c r="CN16" s="93"/>
      <c r="CO16" s="93"/>
      <c r="CP16" s="93" t="s">
        <v>116</v>
      </c>
      <c r="CQ16" s="93" t="s">
        <v>892</v>
      </c>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c r="LC16" s="93"/>
      <c r="LD16" s="93"/>
      <c r="LE16" s="93"/>
      <c r="LF16" s="93"/>
      <c r="LG16" s="93"/>
      <c r="LH16" s="93"/>
      <c r="LI16" s="93"/>
      <c r="LJ16" s="93"/>
      <c r="LK16" s="93"/>
      <c r="LL16" s="93"/>
      <c r="LM16" s="93"/>
      <c r="LN16" s="93"/>
      <c r="LO16" s="93"/>
      <c r="LP16" s="93"/>
      <c r="LQ16" s="93"/>
      <c r="LR16" s="93"/>
      <c r="LS16" s="93"/>
      <c r="LT16" s="93"/>
      <c r="LU16" s="93"/>
      <c r="LV16" s="93"/>
      <c r="LW16" s="93"/>
      <c r="LX16" s="93"/>
      <c r="LY16" s="93"/>
      <c r="LZ16" s="93"/>
      <c r="MA16" s="93"/>
      <c r="MB16" s="93"/>
      <c r="MC16" s="93"/>
      <c r="MD16" s="93"/>
      <c r="ME16" s="93"/>
      <c r="MF16" s="93"/>
      <c r="MG16" s="93"/>
      <c r="MH16" s="93"/>
      <c r="MI16" s="93"/>
      <c r="MJ16" s="93"/>
      <c r="MK16" s="93"/>
      <c r="ML16" s="93"/>
      <c r="MM16" s="93"/>
      <c r="MN16" s="93"/>
      <c r="MO16" s="93"/>
      <c r="MP16" s="93"/>
      <c r="MQ16" s="93"/>
      <c r="MR16" s="93"/>
      <c r="MS16" s="93"/>
      <c r="MT16" s="93"/>
      <c r="MU16" s="93"/>
      <c r="MV16" s="93"/>
    </row>
    <row r="17" spans="1:360" s="84" customFormat="1" ht="408.95" customHeight="1">
      <c r="A17">
        <v>2025</v>
      </c>
      <c r="B17">
        <v>2</v>
      </c>
      <c r="C17" s="85" t="s">
        <v>3765</v>
      </c>
      <c r="D17" s="86" t="s">
        <v>2529</v>
      </c>
      <c r="E17" s="86"/>
      <c r="F17" s="86"/>
      <c r="G17" s="86" t="s">
        <v>103</v>
      </c>
      <c r="H17" s="85">
        <v>2016</v>
      </c>
      <c r="I17" s="86" t="s">
        <v>2530</v>
      </c>
      <c r="J17" s="86"/>
      <c r="K17" s="86"/>
      <c r="L17" s="86" t="s">
        <v>2539</v>
      </c>
      <c r="M17" s="86"/>
      <c r="N17" s="86"/>
      <c r="O17" s="85" t="s">
        <v>207</v>
      </c>
      <c r="P17" s="86" t="s">
        <v>184</v>
      </c>
      <c r="Q17" s="85" t="s">
        <v>110</v>
      </c>
      <c r="R17" s="86" t="s">
        <v>3699</v>
      </c>
      <c r="S17" s="86" t="s">
        <v>3766</v>
      </c>
      <c r="T17" s="86" t="s">
        <v>3767</v>
      </c>
      <c r="U17" s="85" t="s">
        <v>108</v>
      </c>
      <c r="V17" s="85">
        <v>8</v>
      </c>
      <c r="W17" s="85" t="s">
        <v>106</v>
      </c>
      <c r="X17" s="85">
        <v>8</v>
      </c>
      <c r="Y17" s="86" t="s">
        <v>2665</v>
      </c>
      <c r="Z17" s="85">
        <v>1</v>
      </c>
      <c r="AA17" s="86" t="s">
        <v>2665</v>
      </c>
      <c r="AB17" s="86" t="s">
        <v>3768</v>
      </c>
      <c r="AC17" s="86" t="s">
        <v>3769</v>
      </c>
      <c r="AD17" s="85">
        <v>-107.8967986</v>
      </c>
      <c r="AE17" s="85">
        <v>26.609006239999999</v>
      </c>
      <c r="AF17" s="85" t="s">
        <v>113</v>
      </c>
      <c r="AG17" s="85">
        <v>0</v>
      </c>
      <c r="AH17" s="85">
        <v>0</v>
      </c>
      <c r="AI17" s="85">
        <v>0</v>
      </c>
      <c r="AJ17" s="87">
        <v>42420</v>
      </c>
      <c r="AK17" s="87">
        <v>42510</v>
      </c>
      <c r="AL17" s="86" t="s">
        <v>2572</v>
      </c>
      <c r="AM17" s="88">
        <v>1</v>
      </c>
      <c r="AN17" s="88">
        <v>0</v>
      </c>
      <c r="AO17" s="88">
        <v>0</v>
      </c>
      <c r="AP17" s="88">
        <v>0</v>
      </c>
      <c r="AQ17" s="89">
        <v>1543431.59</v>
      </c>
      <c r="AR17" s="90"/>
      <c r="AS17" s="90"/>
      <c r="AT17" s="90">
        <v>0</v>
      </c>
      <c r="AU17" s="90"/>
      <c r="AV17" s="90"/>
      <c r="AW17" s="89">
        <f t="shared" si="0"/>
        <v>1543431.59</v>
      </c>
      <c r="AX17" s="91">
        <f t="shared" si="1"/>
        <v>0</v>
      </c>
      <c r="AY17" s="91">
        <v>0</v>
      </c>
      <c r="AZ17" s="91">
        <v>0</v>
      </c>
      <c r="BA17" s="91">
        <v>0</v>
      </c>
      <c r="BB17" s="91">
        <v>0</v>
      </c>
      <c r="BC17" s="91">
        <v>0</v>
      </c>
      <c r="BD17" s="86"/>
      <c r="BE17" s="86"/>
      <c r="BF17" s="85"/>
      <c r="BG17" s="86"/>
      <c r="BH17" s="91">
        <v>0</v>
      </c>
      <c r="BI17" s="91">
        <v>0</v>
      </c>
      <c r="BJ17" s="85" t="s">
        <v>3770</v>
      </c>
      <c r="BK17" s="86" t="s">
        <v>589</v>
      </c>
      <c r="BL17" s="86" t="s">
        <v>590</v>
      </c>
      <c r="BM17" s="92" t="s">
        <v>3707</v>
      </c>
      <c r="BN17" s="93" t="s">
        <v>121</v>
      </c>
      <c r="BO17" s="93"/>
      <c r="BP17" s="93">
        <v>1543431.59</v>
      </c>
      <c r="BQ17" s="93" t="s">
        <v>3771</v>
      </c>
      <c r="BR17" s="93"/>
      <c r="BS17" s="93"/>
      <c r="BT17" s="93"/>
      <c r="BU17" s="93"/>
      <c r="BV17" s="93"/>
      <c r="BW17" s="93"/>
      <c r="BX17" s="93"/>
      <c r="BY17" s="93"/>
      <c r="BZ17" s="93"/>
      <c r="CA17" s="93"/>
      <c r="CB17" s="93"/>
      <c r="CC17" s="93"/>
      <c r="CD17" s="93"/>
      <c r="CE17" s="93"/>
      <c r="CF17" s="93" t="s">
        <v>891</v>
      </c>
      <c r="CG17" s="93"/>
      <c r="CH17" s="93" t="s">
        <v>3772</v>
      </c>
      <c r="CI17" s="93"/>
      <c r="CJ17" s="93"/>
      <c r="CK17" s="93"/>
      <c r="CL17" s="93"/>
      <c r="CM17" s="93"/>
      <c r="CN17" s="93"/>
      <c r="CO17" s="93"/>
      <c r="CP17" s="93" t="s">
        <v>116</v>
      </c>
      <c r="CQ17" s="93" t="s">
        <v>892</v>
      </c>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c r="LC17" s="93"/>
      <c r="LD17" s="93"/>
      <c r="LE17" s="93"/>
      <c r="LF17" s="93"/>
      <c r="LG17" s="93"/>
      <c r="LH17" s="93"/>
      <c r="LI17" s="93"/>
      <c r="LJ17" s="93"/>
      <c r="LK17" s="93"/>
      <c r="LL17" s="93"/>
      <c r="LM17" s="93"/>
      <c r="LN17" s="93"/>
      <c r="LO17" s="93"/>
      <c r="LP17" s="93"/>
      <c r="LQ17" s="93"/>
      <c r="LR17" s="93"/>
      <c r="LS17" s="93"/>
      <c r="LT17" s="93"/>
      <c r="LU17" s="93"/>
      <c r="LV17" s="93"/>
      <c r="LW17" s="93"/>
      <c r="LX17" s="93"/>
      <c r="LY17" s="93"/>
      <c r="LZ17" s="93"/>
      <c r="MA17" s="93"/>
      <c r="MB17" s="93"/>
      <c r="MC17" s="93"/>
      <c r="MD17" s="93"/>
      <c r="ME17" s="93"/>
      <c r="MF17" s="93"/>
      <c r="MG17" s="93"/>
      <c r="MH17" s="93"/>
      <c r="MI17" s="93"/>
      <c r="MJ17" s="93"/>
      <c r="MK17" s="93"/>
      <c r="ML17" s="93"/>
      <c r="MM17" s="93"/>
      <c r="MN17" s="93"/>
      <c r="MO17" s="93"/>
      <c r="MP17" s="93"/>
      <c r="MQ17" s="93"/>
      <c r="MR17" s="93"/>
      <c r="MS17" s="93"/>
      <c r="MT17" s="93"/>
      <c r="MU17" s="93"/>
      <c r="MV17" s="93"/>
    </row>
    <row r="18" spans="1:360" s="84" customFormat="1" ht="408.95" customHeight="1">
      <c r="A18">
        <v>2025</v>
      </c>
      <c r="B18">
        <v>2</v>
      </c>
      <c r="C18" s="85" t="s">
        <v>3773</v>
      </c>
      <c r="D18" s="86" t="s">
        <v>2529</v>
      </c>
      <c r="E18" s="86"/>
      <c r="F18" s="86"/>
      <c r="G18" s="86" t="s">
        <v>103</v>
      </c>
      <c r="H18" s="85">
        <v>2016</v>
      </c>
      <c r="I18" s="86" t="s">
        <v>2530</v>
      </c>
      <c r="J18" s="86"/>
      <c r="K18" s="86"/>
      <c r="L18" s="86" t="s">
        <v>2539</v>
      </c>
      <c r="M18" s="86"/>
      <c r="N18" s="86"/>
      <c r="O18" s="85" t="s">
        <v>207</v>
      </c>
      <c r="P18" s="86" t="s">
        <v>549</v>
      </c>
      <c r="Q18" s="85" t="s">
        <v>110</v>
      </c>
      <c r="R18" s="86" t="s">
        <v>3757</v>
      </c>
      <c r="S18" s="86" t="s">
        <v>3774</v>
      </c>
      <c r="T18" s="86" t="s">
        <v>3775</v>
      </c>
      <c r="U18" s="85" t="s">
        <v>108</v>
      </c>
      <c r="V18" s="85">
        <v>8</v>
      </c>
      <c r="W18" s="85" t="s">
        <v>106</v>
      </c>
      <c r="X18" s="85">
        <v>8</v>
      </c>
      <c r="Y18" s="86" t="s">
        <v>2665</v>
      </c>
      <c r="Z18" s="85">
        <v>1</v>
      </c>
      <c r="AA18" s="86" t="s">
        <v>2665</v>
      </c>
      <c r="AB18" s="86" t="s">
        <v>3776</v>
      </c>
      <c r="AC18" s="86" t="s">
        <v>3777</v>
      </c>
      <c r="AD18" s="85">
        <v>-107.8779804</v>
      </c>
      <c r="AE18" s="85">
        <v>26.67205779</v>
      </c>
      <c r="AF18" s="85" t="s">
        <v>113</v>
      </c>
      <c r="AG18" s="85">
        <v>0</v>
      </c>
      <c r="AH18" s="85">
        <v>0</v>
      </c>
      <c r="AI18" s="85">
        <v>0</v>
      </c>
      <c r="AJ18" s="87">
        <v>42430</v>
      </c>
      <c r="AK18" s="87">
        <v>42652</v>
      </c>
      <c r="AL18" s="86" t="s">
        <v>2572</v>
      </c>
      <c r="AM18" s="88">
        <v>1</v>
      </c>
      <c r="AN18" s="88">
        <v>0</v>
      </c>
      <c r="AO18" s="88">
        <v>0</v>
      </c>
      <c r="AP18" s="88">
        <v>0</v>
      </c>
      <c r="AQ18" s="89">
        <v>502776.27</v>
      </c>
      <c r="AR18" s="90"/>
      <c r="AS18" s="90"/>
      <c r="AT18" s="90">
        <v>0</v>
      </c>
      <c r="AU18" s="90"/>
      <c r="AV18" s="90"/>
      <c r="AW18" s="89">
        <f t="shared" si="0"/>
        <v>502776.27</v>
      </c>
      <c r="AX18" s="91">
        <f t="shared" si="1"/>
        <v>0</v>
      </c>
      <c r="AY18" s="91">
        <v>0</v>
      </c>
      <c r="AZ18" s="91">
        <v>0</v>
      </c>
      <c r="BA18" s="91">
        <v>0</v>
      </c>
      <c r="BB18" s="91">
        <v>0</v>
      </c>
      <c r="BC18" s="91">
        <v>0</v>
      </c>
      <c r="BD18" s="86"/>
      <c r="BE18" s="86"/>
      <c r="BF18" s="85"/>
      <c r="BG18" s="86"/>
      <c r="BH18" s="91">
        <v>0</v>
      </c>
      <c r="BI18" s="91">
        <v>0</v>
      </c>
      <c r="BJ18" s="85" t="s">
        <v>3778</v>
      </c>
      <c r="BK18" s="86" t="s">
        <v>589</v>
      </c>
      <c r="BL18" s="86" t="s">
        <v>590</v>
      </c>
      <c r="BM18" s="92" t="s">
        <v>3744</v>
      </c>
      <c r="BN18" s="93" t="s">
        <v>121</v>
      </c>
      <c r="BO18" s="93"/>
      <c r="BP18" s="93">
        <v>502776.27</v>
      </c>
      <c r="BQ18" s="93" t="s">
        <v>3779</v>
      </c>
      <c r="BR18" s="93"/>
      <c r="BS18" s="93"/>
      <c r="BT18" s="93"/>
      <c r="BU18" s="93"/>
      <c r="BV18" s="93"/>
      <c r="BW18" s="93"/>
      <c r="BX18" s="93"/>
      <c r="BY18" s="93"/>
      <c r="BZ18" s="93"/>
      <c r="CA18" s="93"/>
      <c r="CB18" s="93"/>
      <c r="CC18" s="93"/>
      <c r="CD18" s="93"/>
      <c r="CE18" s="93"/>
      <c r="CF18" s="93" t="s">
        <v>891</v>
      </c>
      <c r="CG18" s="93"/>
      <c r="CH18" s="93" t="s">
        <v>3780</v>
      </c>
      <c r="CI18" s="93"/>
      <c r="CJ18" s="93"/>
      <c r="CK18" s="93"/>
      <c r="CL18" s="93"/>
      <c r="CM18" s="93"/>
      <c r="CN18" s="93"/>
      <c r="CO18" s="93"/>
      <c r="CP18" s="93" t="s">
        <v>116</v>
      </c>
      <c r="CQ18" s="93" t="s">
        <v>892</v>
      </c>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c r="LC18" s="93"/>
      <c r="LD18" s="93"/>
      <c r="LE18" s="93"/>
      <c r="LF18" s="93"/>
      <c r="LG18" s="93"/>
      <c r="LH18" s="93"/>
      <c r="LI18" s="93"/>
      <c r="LJ18" s="93"/>
      <c r="LK18" s="93"/>
      <c r="LL18" s="93"/>
      <c r="LM18" s="93"/>
      <c r="LN18" s="93"/>
      <c r="LO18" s="93"/>
      <c r="LP18" s="93"/>
      <c r="LQ18" s="93"/>
      <c r="LR18" s="93"/>
      <c r="LS18" s="93"/>
      <c r="LT18" s="93"/>
      <c r="LU18" s="93"/>
      <c r="LV18" s="93"/>
      <c r="LW18" s="93"/>
      <c r="LX18" s="93"/>
      <c r="LY18" s="93"/>
      <c r="LZ18" s="93"/>
      <c r="MA18" s="93"/>
      <c r="MB18" s="93"/>
      <c r="MC18" s="93"/>
      <c r="MD18" s="93"/>
      <c r="ME18" s="93"/>
      <c r="MF18" s="93"/>
      <c r="MG18" s="93"/>
      <c r="MH18" s="93"/>
      <c r="MI18" s="93"/>
      <c r="MJ18" s="93"/>
      <c r="MK18" s="93"/>
      <c r="ML18" s="93"/>
      <c r="MM18" s="93"/>
      <c r="MN18" s="93"/>
      <c r="MO18" s="93"/>
      <c r="MP18" s="93"/>
      <c r="MQ18" s="93"/>
      <c r="MR18" s="93"/>
      <c r="MS18" s="93"/>
      <c r="MT18" s="93"/>
      <c r="MU18" s="93"/>
      <c r="MV18" s="93"/>
    </row>
    <row r="19" spans="1:360" s="84" customFormat="1" ht="408.95" customHeight="1">
      <c r="A19">
        <v>2025</v>
      </c>
      <c r="B19">
        <v>2</v>
      </c>
      <c r="C19" s="85" t="s">
        <v>3781</v>
      </c>
      <c r="D19" s="86" t="s">
        <v>2529</v>
      </c>
      <c r="E19" s="86"/>
      <c r="F19" s="86"/>
      <c r="G19" s="86" t="s">
        <v>103</v>
      </c>
      <c r="H19" s="85">
        <v>2016</v>
      </c>
      <c r="I19" s="86" t="s">
        <v>2530</v>
      </c>
      <c r="J19" s="86"/>
      <c r="K19" s="86"/>
      <c r="L19" s="86" t="s">
        <v>2539</v>
      </c>
      <c r="M19" s="86"/>
      <c r="N19" s="86"/>
      <c r="O19" s="85" t="s">
        <v>207</v>
      </c>
      <c r="P19" s="86" t="s">
        <v>139</v>
      </c>
      <c r="Q19" s="85" t="s">
        <v>110</v>
      </c>
      <c r="R19" s="86" t="s">
        <v>3729</v>
      </c>
      <c r="S19" s="86" t="s">
        <v>3782</v>
      </c>
      <c r="T19" s="86" t="s">
        <v>3783</v>
      </c>
      <c r="U19" s="85" t="s">
        <v>108</v>
      </c>
      <c r="V19" s="85">
        <v>8</v>
      </c>
      <c r="W19" s="85" t="s">
        <v>106</v>
      </c>
      <c r="X19" s="85">
        <v>8</v>
      </c>
      <c r="Y19" s="86" t="s">
        <v>2665</v>
      </c>
      <c r="Z19" s="85">
        <v>1</v>
      </c>
      <c r="AA19" s="86" t="s">
        <v>2665</v>
      </c>
      <c r="AB19" s="86" t="s">
        <v>3784</v>
      </c>
      <c r="AC19" s="86" t="s">
        <v>3785</v>
      </c>
      <c r="AD19" s="85">
        <v>-107.8315198</v>
      </c>
      <c r="AE19" s="85">
        <v>27.043016739999999</v>
      </c>
      <c r="AF19" s="85" t="s">
        <v>113</v>
      </c>
      <c r="AG19" s="85">
        <v>0</v>
      </c>
      <c r="AH19" s="85">
        <v>0</v>
      </c>
      <c r="AI19" s="85">
        <v>0</v>
      </c>
      <c r="AJ19" s="87">
        <v>42370</v>
      </c>
      <c r="AK19" s="87">
        <v>42460</v>
      </c>
      <c r="AL19" s="86" t="s">
        <v>2572</v>
      </c>
      <c r="AM19" s="88">
        <v>1</v>
      </c>
      <c r="AN19" s="88">
        <v>0</v>
      </c>
      <c r="AO19" s="88">
        <v>0</v>
      </c>
      <c r="AP19" s="88">
        <v>0</v>
      </c>
      <c r="AQ19" s="89">
        <v>1270347.21</v>
      </c>
      <c r="AR19" s="90"/>
      <c r="AS19" s="90"/>
      <c r="AT19" s="90">
        <v>0</v>
      </c>
      <c r="AU19" s="90"/>
      <c r="AV19" s="90"/>
      <c r="AW19" s="89">
        <f t="shared" si="0"/>
        <v>1270347.21</v>
      </c>
      <c r="AX19" s="91">
        <f t="shared" si="1"/>
        <v>0</v>
      </c>
      <c r="AY19" s="91">
        <v>0</v>
      </c>
      <c r="AZ19" s="91">
        <v>0</v>
      </c>
      <c r="BA19" s="91">
        <v>0</v>
      </c>
      <c r="BB19" s="91">
        <v>0</v>
      </c>
      <c r="BC19" s="91">
        <v>0</v>
      </c>
      <c r="BD19" s="86"/>
      <c r="BE19" s="86"/>
      <c r="BF19" s="85"/>
      <c r="BG19" s="86"/>
      <c r="BH19" s="91">
        <v>0</v>
      </c>
      <c r="BI19" s="91">
        <v>0</v>
      </c>
      <c r="BJ19" s="85" t="s">
        <v>3786</v>
      </c>
      <c r="BK19" s="86" t="s">
        <v>589</v>
      </c>
      <c r="BL19" s="86" t="s">
        <v>590</v>
      </c>
      <c r="BM19" s="92" t="s">
        <v>3707</v>
      </c>
      <c r="BN19" s="93" t="s">
        <v>121</v>
      </c>
      <c r="BO19" s="93"/>
      <c r="BP19" s="93">
        <v>1270347.21</v>
      </c>
      <c r="BQ19" s="93" t="s">
        <v>3787</v>
      </c>
      <c r="BR19" s="93"/>
      <c r="BS19" s="93"/>
      <c r="BT19" s="93"/>
      <c r="BU19" s="93"/>
      <c r="BV19" s="93"/>
      <c r="BW19" s="93"/>
      <c r="BX19" s="93"/>
      <c r="BY19" s="93"/>
      <c r="BZ19" s="93"/>
      <c r="CA19" s="93"/>
      <c r="CB19" s="93"/>
      <c r="CC19" s="93"/>
      <c r="CD19" s="93"/>
      <c r="CE19" s="93"/>
      <c r="CF19" s="93" t="s">
        <v>891</v>
      </c>
      <c r="CG19" s="93"/>
      <c r="CH19" s="93" t="s">
        <v>3788</v>
      </c>
      <c r="CI19" s="93"/>
      <c r="CJ19" s="93"/>
      <c r="CK19" s="93"/>
      <c r="CL19" s="93"/>
      <c r="CM19" s="93"/>
      <c r="CN19" s="93"/>
      <c r="CO19" s="93"/>
      <c r="CP19" s="93" t="s">
        <v>116</v>
      </c>
      <c r="CQ19" s="93" t="s">
        <v>892</v>
      </c>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c r="LC19" s="93"/>
      <c r="LD19" s="93"/>
      <c r="LE19" s="93"/>
      <c r="LF19" s="93"/>
      <c r="LG19" s="93"/>
      <c r="LH19" s="93"/>
      <c r="LI19" s="93"/>
      <c r="LJ19" s="93"/>
      <c r="LK19" s="93"/>
      <c r="LL19" s="93"/>
      <c r="LM19" s="93"/>
      <c r="LN19" s="93"/>
      <c r="LO19" s="93"/>
      <c r="LP19" s="93"/>
      <c r="LQ19" s="93"/>
      <c r="LR19" s="93"/>
      <c r="LS19" s="93"/>
      <c r="LT19" s="93"/>
      <c r="LU19" s="93"/>
      <c r="LV19" s="93"/>
      <c r="LW19" s="93"/>
      <c r="LX19" s="93"/>
      <c r="LY19" s="93"/>
      <c r="LZ19" s="93"/>
      <c r="MA19" s="93"/>
      <c r="MB19" s="93"/>
      <c r="MC19" s="93"/>
      <c r="MD19" s="93"/>
      <c r="ME19" s="93"/>
      <c r="MF19" s="93"/>
      <c r="MG19" s="93"/>
      <c r="MH19" s="93"/>
      <c r="MI19" s="93"/>
      <c r="MJ19" s="93"/>
      <c r="MK19" s="93"/>
      <c r="ML19" s="93"/>
      <c r="MM19" s="93"/>
      <c r="MN19" s="93"/>
      <c r="MO19" s="93"/>
      <c r="MP19" s="93"/>
      <c r="MQ19" s="93"/>
      <c r="MR19" s="93"/>
      <c r="MS19" s="93"/>
      <c r="MT19" s="93"/>
      <c r="MU19" s="93"/>
      <c r="MV19" s="93"/>
    </row>
    <row r="20" spans="1:360" s="84" customFormat="1" ht="408.95" customHeight="1">
      <c r="A20">
        <v>2025</v>
      </c>
      <c r="B20">
        <v>2</v>
      </c>
      <c r="C20" s="85" t="s">
        <v>3789</v>
      </c>
      <c r="D20" s="86" t="s">
        <v>2529</v>
      </c>
      <c r="E20" s="86"/>
      <c r="F20" s="86"/>
      <c r="G20" s="86" t="s">
        <v>103</v>
      </c>
      <c r="H20" s="85">
        <v>2016</v>
      </c>
      <c r="I20" s="86" t="s">
        <v>2530</v>
      </c>
      <c r="J20" s="86"/>
      <c r="K20" s="86"/>
      <c r="L20" s="86" t="s">
        <v>2539</v>
      </c>
      <c r="M20" s="86"/>
      <c r="N20" s="86"/>
      <c r="O20" s="85" t="s">
        <v>207</v>
      </c>
      <c r="P20" s="86" t="s">
        <v>139</v>
      </c>
      <c r="Q20" s="85" t="s">
        <v>110</v>
      </c>
      <c r="R20" s="86" t="s">
        <v>3699</v>
      </c>
      <c r="S20" s="86" t="s">
        <v>3790</v>
      </c>
      <c r="T20" s="86" t="s">
        <v>3791</v>
      </c>
      <c r="U20" s="85" t="s">
        <v>108</v>
      </c>
      <c r="V20" s="85">
        <v>8</v>
      </c>
      <c r="W20" s="85" t="s">
        <v>106</v>
      </c>
      <c r="X20" s="85">
        <v>8</v>
      </c>
      <c r="Y20" s="86" t="s">
        <v>2665</v>
      </c>
      <c r="Z20" s="85">
        <v>1</v>
      </c>
      <c r="AA20" s="86" t="s">
        <v>2665</v>
      </c>
      <c r="AB20" s="86" t="s">
        <v>3792</v>
      </c>
      <c r="AC20" s="86" t="s">
        <v>3793</v>
      </c>
      <c r="AD20" s="85">
        <v>-107.8447888</v>
      </c>
      <c r="AE20" s="85">
        <v>26.798947269999999</v>
      </c>
      <c r="AF20" s="85" t="s">
        <v>113</v>
      </c>
      <c r="AG20" s="85">
        <v>0</v>
      </c>
      <c r="AH20" s="85">
        <v>0</v>
      </c>
      <c r="AI20" s="85">
        <v>0</v>
      </c>
      <c r="AJ20" s="87">
        <v>42430</v>
      </c>
      <c r="AK20" s="87">
        <v>42449</v>
      </c>
      <c r="AL20" s="86" t="s">
        <v>2572</v>
      </c>
      <c r="AM20" s="88">
        <v>1</v>
      </c>
      <c r="AN20" s="88">
        <v>0</v>
      </c>
      <c r="AO20" s="88">
        <v>0</v>
      </c>
      <c r="AP20" s="88">
        <v>0</v>
      </c>
      <c r="AQ20" s="89">
        <v>232000</v>
      </c>
      <c r="AR20" s="90"/>
      <c r="AS20" s="90"/>
      <c r="AT20" s="90">
        <v>0</v>
      </c>
      <c r="AU20" s="90"/>
      <c r="AV20" s="90"/>
      <c r="AW20" s="89">
        <f t="shared" si="0"/>
        <v>232000</v>
      </c>
      <c r="AX20" s="91">
        <f t="shared" si="1"/>
        <v>0</v>
      </c>
      <c r="AY20" s="91">
        <v>0</v>
      </c>
      <c r="AZ20" s="91">
        <v>0</v>
      </c>
      <c r="BA20" s="91">
        <v>0</v>
      </c>
      <c r="BB20" s="91">
        <v>0</v>
      </c>
      <c r="BC20" s="91">
        <v>0</v>
      </c>
      <c r="BD20" s="86"/>
      <c r="BE20" s="86"/>
      <c r="BF20" s="85"/>
      <c r="BG20" s="86"/>
      <c r="BH20" s="91">
        <v>0</v>
      </c>
      <c r="BI20" s="91">
        <v>0</v>
      </c>
      <c r="BJ20" s="85" t="s">
        <v>3794</v>
      </c>
      <c r="BK20" s="86" t="s">
        <v>589</v>
      </c>
      <c r="BL20" s="86" t="s">
        <v>590</v>
      </c>
      <c r="BM20" s="92" t="s">
        <v>3744</v>
      </c>
      <c r="BN20" s="93" t="s">
        <v>121</v>
      </c>
      <c r="BO20" s="93"/>
      <c r="BP20" s="93">
        <v>232000</v>
      </c>
      <c r="BQ20" s="93" t="s">
        <v>3795</v>
      </c>
      <c r="BR20" s="93"/>
      <c r="BS20" s="93"/>
      <c r="BT20" s="93"/>
      <c r="BU20" s="93"/>
      <c r="BV20" s="93"/>
      <c r="BW20" s="93"/>
      <c r="BX20" s="93"/>
      <c r="BY20" s="93"/>
      <c r="BZ20" s="93"/>
      <c r="CA20" s="93"/>
      <c r="CB20" s="93"/>
      <c r="CC20" s="93"/>
      <c r="CD20" s="93"/>
      <c r="CE20" s="93"/>
      <c r="CF20" s="93" t="s">
        <v>891</v>
      </c>
      <c r="CG20" s="93"/>
      <c r="CH20" s="93" t="s">
        <v>3796</v>
      </c>
      <c r="CI20" s="93"/>
      <c r="CJ20" s="93"/>
      <c r="CK20" s="93"/>
      <c r="CL20" s="93"/>
      <c r="CM20" s="93"/>
      <c r="CN20" s="93"/>
      <c r="CO20" s="93"/>
      <c r="CP20" s="93" t="s">
        <v>116</v>
      </c>
      <c r="CQ20" s="93" t="s">
        <v>892</v>
      </c>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c r="LC20" s="93"/>
      <c r="LD20" s="93"/>
      <c r="LE20" s="93"/>
      <c r="LF20" s="93"/>
      <c r="LG20" s="93"/>
      <c r="LH20" s="93"/>
      <c r="LI20" s="93"/>
      <c r="LJ20" s="93"/>
      <c r="LK20" s="93"/>
      <c r="LL20" s="93"/>
      <c r="LM20" s="93"/>
      <c r="LN20" s="93"/>
      <c r="LO20" s="93"/>
      <c r="LP20" s="93"/>
      <c r="LQ20" s="93"/>
      <c r="LR20" s="93"/>
      <c r="LS20" s="93"/>
      <c r="LT20" s="93"/>
      <c r="LU20" s="93"/>
      <c r="LV20" s="93"/>
      <c r="LW20" s="93"/>
      <c r="LX20" s="93"/>
      <c r="LY20" s="93"/>
      <c r="LZ20" s="93"/>
      <c r="MA20" s="93"/>
      <c r="MB20" s="93"/>
      <c r="MC20" s="93"/>
      <c r="MD20" s="93"/>
      <c r="ME20" s="93"/>
      <c r="MF20" s="93"/>
      <c r="MG20" s="93"/>
      <c r="MH20" s="93"/>
      <c r="MI20" s="93"/>
      <c r="MJ20" s="93"/>
      <c r="MK20" s="93"/>
      <c r="ML20" s="93"/>
      <c r="MM20" s="93"/>
      <c r="MN20" s="93"/>
      <c r="MO20" s="93"/>
      <c r="MP20" s="93"/>
      <c r="MQ20" s="93"/>
      <c r="MR20" s="93"/>
      <c r="MS20" s="93"/>
      <c r="MT20" s="93"/>
      <c r="MU20" s="93"/>
      <c r="MV20" s="93"/>
    </row>
    <row r="21" spans="1:360" s="84" customFormat="1" ht="408.95" customHeight="1">
      <c r="A21">
        <v>2025</v>
      </c>
      <c r="B21">
        <v>2</v>
      </c>
      <c r="C21" s="85" t="s">
        <v>3797</v>
      </c>
      <c r="D21" s="86" t="s">
        <v>2529</v>
      </c>
      <c r="E21" s="86"/>
      <c r="F21" s="86"/>
      <c r="G21" s="86" t="s">
        <v>103</v>
      </c>
      <c r="H21" s="85">
        <v>2016</v>
      </c>
      <c r="I21" s="86" t="s">
        <v>2530</v>
      </c>
      <c r="J21" s="86"/>
      <c r="K21" s="86"/>
      <c r="L21" s="86" t="s">
        <v>2539</v>
      </c>
      <c r="M21" s="86"/>
      <c r="N21" s="86"/>
      <c r="O21" s="85" t="s">
        <v>207</v>
      </c>
      <c r="P21" s="86" t="s">
        <v>549</v>
      </c>
      <c r="Q21" s="85" t="s">
        <v>110</v>
      </c>
      <c r="R21" s="86" t="s">
        <v>3798</v>
      </c>
      <c r="S21" s="86" t="s">
        <v>3799</v>
      </c>
      <c r="T21" s="86" t="s">
        <v>3800</v>
      </c>
      <c r="U21" s="85" t="s">
        <v>108</v>
      </c>
      <c r="V21" s="85">
        <v>8</v>
      </c>
      <c r="W21" s="85" t="s">
        <v>106</v>
      </c>
      <c r="X21" s="85">
        <v>8</v>
      </c>
      <c r="Y21" s="86" t="s">
        <v>2665</v>
      </c>
      <c r="Z21" s="85">
        <v>1</v>
      </c>
      <c r="AA21" s="86" t="s">
        <v>2665</v>
      </c>
      <c r="AB21" s="86" t="s">
        <v>3801</v>
      </c>
      <c r="AC21" s="86" t="s">
        <v>3802</v>
      </c>
      <c r="AD21" s="85">
        <v>-107.9925034</v>
      </c>
      <c r="AE21" s="85">
        <v>26.753411289999999</v>
      </c>
      <c r="AF21" s="85" t="s">
        <v>113</v>
      </c>
      <c r="AG21" s="85">
        <v>0</v>
      </c>
      <c r="AH21" s="85">
        <v>0</v>
      </c>
      <c r="AI21" s="85">
        <v>0</v>
      </c>
      <c r="AJ21" s="87">
        <v>42430</v>
      </c>
      <c r="AK21" s="87">
        <v>42652</v>
      </c>
      <c r="AL21" s="86" t="s">
        <v>2572</v>
      </c>
      <c r="AM21" s="88">
        <v>1</v>
      </c>
      <c r="AN21" s="88">
        <v>0</v>
      </c>
      <c r="AO21" s="88">
        <v>0</v>
      </c>
      <c r="AP21" s="88">
        <v>0</v>
      </c>
      <c r="AQ21" s="89">
        <v>955839</v>
      </c>
      <c r="AR21" s="90"/>
      <c r="AS21" s="90"/>
      <c r="AT21" s="90">
        <v>0</v>
      </c>
      <c r="AU21" s="90"/>
      <c r="AV21" s="90"/>
      <c r="AW21" s="89">
        <f t="shared" si="0"/>
        <v>955839</v>
      </c>
      <c r="AX21" s="91">
        <f t="shared" si="1"/>
        <v>0</v>
      </c>
      <c r="AY21" s="91">
        <v>0</v>
      </c>
      <c r="AZ21" s="91">
        <v>0</v>
      </c>
      <c r="BA21" s="91">
        <v>0</v>
      </c>
      <c r="BB21" s="91">
        <v>0</v>
      </c>
      <c r="BC21" s="91">
        <v>0</v>
      </c>
      <c r="BD21" s="86"/>
      <c r="BE21" s="86"/>
      <c r="BF21" s="85"/>
      <c r="BG21" s="86"/>
      <c r="BH21" s="91">
        <v>0</v>
      </c>
      <c r="BI21" s="91">
        <v>0</v>
      </c>
      <c r="BJ21" s="85" t="s">
        <v>3803</v>
      </c>
      <c r="BK21" s="86" t="s">
        <v>589</v>
      </c>
      <c r="BL21" s="86" t="s">
        <v>590</v>
      </c>
      <c r="BM21" s="92" t="s">
        <v>3744</v>
      </c>
      <c r="BN21" s="93" t="s">
        <v>121</v>
      </c>
      <c r="BO21" s="93"/>
      <c r="BP21" s="93">
        <v>955839</v>
      </c>
      <c r="BQ21" s="93" t="s">
        <v>3804</v>
      </c>
      <c r="BR21" s="93"/>
      <c r="BS21" s="93"/>
      <c r="BT21" s="93"/>
      <c r="BU21" s="93"/>
      <c r="BV21" s="93"/>
      <c r="BW21" s="93"/>
      <c r="BX21" s="93"/>
      <c r="BY21" s="93"/>
      <c r="BZ21" s="93"/>
      <c r="CA21" s="93"/>
      <c r="CB21" s="93"/>
      <c r="CC21" s="93"/>
      <c r="CD21" s="93"/>
      <c r="CE21" s="93"/>
      <c r="CF21" s="93" t="s">
        <v>891</v>
      </c>
      <c r="CG21" s="93"/>
      <c r="CH21" s="93" t="s">
        <v>3805</v>
      </c>
      <c r="CI21" s="93"/>
      <c r="CJ21" s="93"/>
      <c r="CK21" s="93"/>
      <c r="CL21" s="93"/>
      <c r="CM21" s="93"/>
      <c r="CN21" s="93"/>
      <c r="CO21" s="93"/>
      <c r="CP21" s="93" t="s">
        <v>116</v>
      </c>
      <c r="CQ21" s="93" t="s">
        <v>892</v>
      </c>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c r="LC21" s="93"/>
      <c r="LD21" s="93"/>
      <c r="LE21" s="93"/>
      <c r="LF21" s="93"/>
      <c r="LG21" s="93"/>
      <c r="LH21" s="93"/>
      <c r="LI21" s="93"/>
      <c r="LJ21" s="93"/>
      <c r="LK21" s="93"/>
      <c r="LL21" s="93"/>
      <c r="LM21" s="93"/>
      <c r="LN21" s="93"/>
      <c r="LO21" s="93"/>
      <c r="LP21" s="93"/>
      <c r="LQ21" s="93"/>
      <c r="LR21" s="93"/>
      <c r="LS21" s="93"/>
      <c r="LT21" s="93"/>
      <c r="LU21" s="93"/>
      <c r="LV21" s="93"/>
      <c r="LW21" s="93"/>
      <c r="LX21" s="93"/>
      <c r="LY21" s="93"/>
      <c r="LZ21" s="93"/>
      <c r="MA21" s="93"/>
      <c r="MB21" s="93"/>
      <c r="MC21" s="93"/>
      <c r="MD21" s="93"/>
      <c r="ME21" s="93"/>
      <c r="MF21" s="93"/>
      <c r="MG21" s="93"/>
      <c r="MH21" s="93"/>
      <c r="MI21" s="93"/>
      <c r="MJ21" s="93"/>
      <c r="MK21" s="93"/>
      <c r="ML21" s="93"/>
      <c r="MM21" s="93"/>
      <c r="MN21" s="93"/>
      <c r="MO21" s="93"/>
      <c r="MP21" s="93"/>
      <c r="MQ21" s="93"/>
      <c r="MR21" s="93"/>
      <c r="MS21" s="93"/>
      <c r="MT21" s="93"/>
      <c r="MU21" s="93"/>
      <c r="MV21" s="93"/>
    </row>
    <row r="22" spans="1:360" s="84" customFormat="1" ht="408.95" customHeight="1">
      <c r="A22">
        <v>2025</v>
      </c>
      <c r="B22">
        <v>2</v>
      </c>
      <c r="C22" s="85" t="s">
        <v>3806</v>
      </c>
      <c r="D22" s="86" t="s">
        <v>2529</v>
      </c>
      <c r="E22" s="86"/>
      <c r="F22" s="86"/>
      <c r="G22" s="86" t="s">
        <v>103</v>
      </c>
      <c r="H22" s="85">
        <v>2016</v>
      </c>
      <c r="I22" s="86" t="s">
        <v>2530</v>
      </c>
      <c r="J22" s="86"/>
      <c r="K22" s="86"/>
      <c r="L22" s="86" t="s">
        <v>2539</v>
      </c>
      <c r="M22" s="86"/>
      <c r="N22" s="86"/>
      <c r="O22" s="85" t="s">
        <v>207</v>
      </c>
      <c r="P22" s="86" t="s">
        <v>184</v>
      </c>
      <c r="Q22" s="85" t="s">
        <v>110</v>
      </c>
      <c r="R22" s="86" t="s">
        <v>3147</v>
      </c>
      <c r="S22" s="86" t="s">
        <v>3807</v>
      </c>
      <c r="T22" s="86" t="s">
        <v>3808</v>
      </c>
      <c r="U22" s="85" t="s">
        <v>108</v>
      </c>
      <c r="V22" s="85">
        <v>8</v>
      </c>
      <c r="W22" s="85" t="s">
        <v>106</v>
      </c>
      <c r="X22" s="85">
        <v>8</v>
      </c>
      <c r="Y22" s="86" t="s">
        <v>2665</v>
      </c>
      <c r="Z22" s="85">
        <v>1</v>
      </c>
      <c r="AA22" s="86" t="s">
        <v>2665</v>
      </c>
      <c r="AB22" s="86" t="s">
        <v>3809</v>
      </c>
      <c r="AC22" s="86" t="s">
        <v>3810</v>
      </c>
      <c r="AD22" s="85">
        <v>-107.5625448</v>
      </c>
      <c r="AE22" s="85">
        <v>26.86870695</v>
      </c>
      <c r="AF22" s="85" t="s">
        <v>113</v>
      </c>
      <c r="AG22" s="85">
        <v>0</v>
      </c>
      <c r="AH22" s="85">
        <v>0</v>
      </c>
      <c r="AI22" s="85">
        <v>0</v>
      </c>
      <c r="AJ22" s="87">
        <v>42401</v>
      </c>
      <c r="AK22" s="87">
        <v>42652</v>
      </c>
      <c r="AL22" s="86" t="s">
        <v>2572</v>
      </c>
      <c r="AM22" s="88">
        <v>1</v>
      </c>
      <c r="AN22" s="88">
        <v>0</v>
      </c>
      <c r="AO22" s="88">
        <v>0</v>
      </c>
      <c r="AP22" s="88">
        <v>0</v>
      </c>
      <c r="AQ22" s="89">
        <v>2478166.64</v>
      </c>
      <c r="AR22" s="90"/>
      <c r="AS22" s="90"/>
      <c r="AT22" s="90">
        <v>0</v>
      </c>
      <c r="AU22" s="90"/>
      <c r="AV22" s="90"/>
      <c r="AW22" s="89">
        <f t="shared" si="0"/>
        <v>2478166.64</v>
      </c>
      <c r="AX22" s="91">
        <f t="shared" si="1"/>
        <v>0</v>
      </c>
      <c r="AY22" s="91">
        <v>0</v>
      </c>
      <c r="AZ22" s="91">
        <v>0</v>
      </c>
      <c r="BA22" s="91">
        <v>0</v>
      </c>
      <c r="BB22" s="91">
        <v>0</v>
      </c>
      <c r="BC22" s="91">
        <v>0</v>
      </c>
      <c r="BD22" s="86"/>
      <c r="BE22" s="86"/>
      <c r="BF22" s="85"/>
      <c r="BG22" s="86"/>
      <c r="BH22" s="91">
        <v>0</v>
      </c>
      <c r="BI22" s="91">
        <v>0</v>
      </c>
      <c r="BJ22" s="85" t="s">
        <v>3811</v>
      </c>
      <c r="BK22" s="86" t="s">
        <v>589</v>
      </c>
      <c r="BL22" s="86" t="s">
        <v>590</v>
      </c>
      <c r="BM22" s="92" t="s">
        <v>3744</v>
      </c>
      <c r="BN22" s="93" t="s">
        <v>121</v>
      </c>
      <c r="BO22" s="93"/>
      <c r="BP22" s="93">
        <v>2478166.64</v>
      </c>
      <c r="BQ22" s="93" t="s">
        <v>3812</v>
      </c>
      <c r="BR22" s="93"/>
      <c r="BS22" s="93"/>
      <c r="BT22" s="93"/>
      <c r="BU22" s="93"/>
      <c r="BV22" s="93"/>
      <c r="BW22" s="93"/>
      <c r="BX22" s="93"/>
      <c r="BY22" s="93"/>
      <c r="BZ22" s="93"/>
      <c r="CA22" s="93"/>
      <c r="CB22" s="93"/>
      <c r="CC22" s="93"/>
      <c r="CD22" s="93"/>
      <c r="CE22" s="93"/>
      <c r="CF22" s="93" t="s">
        <v>891</v>
      </c>
      <c r="CG22" s="93"/>
      <c r="CH22" s="93" t="s">
        <v>3813</v>
      </c>
      <c r="CI22" s="93"/>
      <c r="CJ22" s="93"/>
      <c r="CK22" s="93"/>
      <c r="CL22" s="93"/>
      <c r="CM22" s="93"/>
      <c r="CN22" s="93"/>
      <c r="CO22" s="93"/>
      <c r="CP22" s="93" t="s">
        <v>116</v>
      </c>
      <c r="CQ22" s="93" t="s">
        <v>892</v>
      </c>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c r="LC22" s="93"/>
      <c r="LD22" s="93"/>
      <c r="LE22" s="93"/>
      <c r="LF22" s="93"/>
      <c r="LG22" s="93"/>
      <c r="LH22" s="93"/>
      <c r="LI22" s="93"/>
      <c r="LJ22" s="93"/>
      <c r="LK22" s="93"/>
      <c r="LL22" s="93"/>
      <c r="LM22" s="93"/>
      <c r="LN22" s="93"/>
      <c r="LO22" s="93"/>
      <c r="LP22" s="93"/>
      <c r="LQ22" s="93"/>
      <c r="LR22" s="93"/>
      <c r="LS22" s="93"/>
      <c r="LT22" s="93"/>
      <c r="LU22" s="93"/>
      <c r="LV22" s="93"/>
      <c r="LW22" s="93"/>
      <c r="LX22" s="93"/>
      <c r="LY22" s="93"/>
      <c r="LZ22" s="93"/>
      <c r="MA22" s="93"/>
      <c r="MB22" s="93"/>
      <c r="MC22" s="93"/>
      <c r="MD22" s="93"/>
      <c r="ME22" s="93"/>
      <c r="MF22" s="93"/>
      <c r="MG22" s="93"/>
      <c r="MH22" s="93"/>
      <c r="MI22" s="93"/>
      <c r="MJ22" s="93"/>
      <c r="MK22" s="93"/>
      <c r="ML22" s="93"/>
      <c r="MM22" s="93"/>
      <c r="MN22" s="93"/>
      <c r="MO22" s="93"/>
      <c r="MP22" s="93"/>
      <c r="MQ22" s="93"/>
      <c r="MR22" s="93"/>
      <c r="MS22" s="93"/>
      <c r="MT22" s="93"/>
      <c r="MU22" s="93"/>
      <c r="MV22" s="93"/>
    </row>
    <row r="23" spans="1:360" s="84" customFormat="1" ht="408.95" customHeight="1">
      <c r="A23">
        <v>2025</v>
      </c>
      <c r="B23">
        <v>2</v>
      </c>
      <c r="C23" s="85" t="s">
        <v>3814</v>
      </c>
      <c r="D23" s="86" t="s">
        <v>2529</v>
      </c>
      <c r="E23" s="86"/>
      <c r="F23" s="86"/>
      <c r="G23" s="86" t="s">
        <v>103</v>
      </c>
      <c r="H23" s="85">
        <v>2016</v>
      </c>
      <c r="I23" s="86" t="s">
        <v>2530</v>
      </c>
      <c r="J23" s="86"/>
      <c r="K23" s="86"/>
      <c r="L23" s="86" t="s">
        <v>2539</v>
      </c>
      <c r="M23" s="86"/>
      <c r="N23" s="86"/>
      <c r="O23" s="85" t="s">
        <v>207</v>
      </c>
      <c r="P23" s="86" t="s">
        <v>184</v>
      </c>
      <c r="Q23" s="85" t="s">
        <v>110</v>
      </c>
      <c r="R23" s="86" t="s">
        <v>3699</v>
      </c>
      <c r="S23" s="86" t="s">
        <v>3815</v>
      </c>
      <c r="T23" s="86" t="s">
        <v>3816</v>
      </c>
      <c r="U23" s="85" t="s">
        <v>108</v>
      </c>
      <c r="V23" s="85">
        <v>8</v>
      </c>
      <c r="W23" s="85" t="s">
        <v>106</v>
      </c>
      <c r="X23" s="85">
        <v>8</v>
      </c>
      <c r="Y23" s="86" t="s">
        <v>2665</v>
      </c>
      <c r="Z23" s="85">
        <v>1</v>
      </c>
      <c r="AA23" s="86" t="s">
        <v>2665</v>
      </c>
      <c r="AB23" s="86" t="s">
        <v>3792</v>
      </c>
      <c r="AC23" s="86" t="s">
        <v>3817</v>
      </c>
      <c r="AD23" s="85">
        <v>-107.8406689</v>
      </c>
      <c r="AE23" s="85">
        <v>26.798947269999999</v>
      </c>
      <c r="AF23" s="85" t="s">
        <v>113</v>
      </c>
      <c r="AG23" s="85">
        <v>0</v>
      </c>
      <c r="AH23" s="85">
        <v>0</v>
      </c>
      <c r="AI23" s="85">
        <v>0</v>
      </c>
      <c r="AJ23" s="87">
        <v>42491</v>
      </c>
      <c r="AK23" s="87">
        <v>42735</v>
      </c>
      <c r="AL23" s="86" t="s">
        <v>2572</v>
      </c>
      <c r="AM23" s="88">
        <v>1</v>
      </c>
      <c r="AN23" s="88">
        <v>0</v>
      </c>
      <c r="AO23" s="88">
        <v>0</v>
      </c>
      <c r="AP23" s="88">
        <v>0</v>
      </c>
      <c r="AQ23" s="89">
        <v>5996519.54</v>
      </c>
      <c r="AR23" s="90"/>
      <c r="AS23" s="90"/>
      <c r="AT23" s="90">
        <v>0</v>
      </c>
      <c r="AU23" s="90"/>
      <c r="AV23" s="90"/>
      <c r="AW23" s="89">
        <f t="shared" si="0"/>
        <v>5996519.54</v>
      </c>
      <c r="AX23" s="91">
        <f t="shared" si="1"/>
        <v>0</v>
      </c>
      <c r="AY23" s="91">
        <v>0</v>
      </c>
      <c r="AZ23" s="91">
        <v>0</v>
      </c>
      <c r="BA23" s="91">
        <v>0</v>
      </c>
      <c r="BB23" s="91">
        <v>0</v>
      </c>
      <c r="BC23" s="91">
        <v>0</v>
      </c>
      <c r="BD23" s="86"/>
      <c r="BE23" s="86"/>
      <c r="BF23" s="85"/>
      <c r="BG23" s="86"/>
      <c r="BH23" s="91">
        <v>0</v>
      </c>
      <c r="BI23" s="91">
        <v>0</v>
      </c>
      <c r="BJ23" s="85" t="s">
        <v>3818</v>
      </c>
      <c r="BK23" s="86" t="s">
        <v>589</v>
      </c>
      <c r="BL23" s="86" t="s">
        <v>590</v>
      </c>
      <c r="BM23" s="92" t="s">
        <v>3744</v>
      </c>
      <c r="BN23" s="93" t="s">
        <v>121</v>
      </c>
      <c r="BO23" s="93"/>
      <c r="BP23" s="93">
        <v>5996519.54</v>
      </c>
      <c r="BQ23" s="93" t="s">
        <v>3819</v>
      </c>
      <c r="BR23" s="93"/>
      <c r="BS23" s="93"/>
      <c r="BT23" s="93"/>
      <c r="BU23" s="93"/>
      <c r="BV23" s="93"/>
      <c r="BW23" s="93"/>
      <c r="BX23" s="93"/>
      <c r="BY23" s="93"/>
      <c r="BZ23" s="93"/>
      <c r="CA23" s="93"/>
      <c r="CB23" s="93"/>
      <c r="CC23" s="93"/>
      <c r="CD23" s="93"/>
      <c r="CE23" s="93"/>
      <c r="CF23" s="93" t="s">
        <v>891</v>
      </c>
      <c r="CG23" s="93"/>
      <c r="CH23" s="93" t="s">
        <v>3820</v>
      </c>
      <c r="CI23" s="93"/>
      <c r="CJ23" s="93"/>
      <c r="CK23" s="93"/>
      <c r="CL23" s="93"/>
      <c r="CM23" s="93"/>
      <c r="CN23" s="93"/>
      <c r="CO23" s="93"/>
      <c r="CP23" s="93" t="s">
        <v>116</v>
      </c>
      <c r="CQ23" s="93" t="s">
        <v>892</v>
      </c>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c r="LC23" s="93"/>
      <c r="LD23" s="93"/>
      <c r="LE23" s="93"/>
      <c r="LF23" s="93"/>
      <c r="LG23" s="93"/>
      <c r="LH23" s="93"/>
      <c r="LI23" s="93"/>
      <c r="LJ23" s="93"/>
      <c r="LK23" s="93"/>
      <c r="LL23" s="93"/>
      <c r="LM23" s="93"/>
      <c r="LN23" s="93"/>
      <c r="LO23" s="93"/>
      <c r="LP23" s="93"/>
      <c r="LQ23" s="93"/>
      <c r="LR23" s="93"/>
      <c r="LS23" s="93"/>
      <c r="LT23" s="93"/>
      <c r="LU23" s="93"/>
      <c r="LV23" s="93"/>
      <c r="LW23" s="93"/>
      <c r="LX23" s="93"/>
      <c r="LY23" s="93"/>
      <c r="LZ23" s="93"/>
      <c r="MA23" s="93"/>
      <c r="MB23" s="93"/>
      <c r="MC23" s="93"/>
      <c r="MD23" s="93"/>
      <c r="ME23" s="93"/>
      <c r="MF23" s="93"/>
      <c r="MG23" s="93"/>
      <c r="MH23" s="93"/>
      <c r="MI23" s="93"/>
      <c r="MJ23" s="93"/>
      <c r="MK23" s="93"/>
      <c r="ML23" s="93"/>
      <c r="MM23" s="93"/>
      <c r="MN23" s="93"/>
      <c r="MO23" s="93"/>
      <c r="MP23" s="93"/>
      <c r="MQ23" s="93"/>
      <c r="MR23" s="93"/>
      <c r="MS23" s="93"/>
      <c r="MT23" s="93"/>
      <c r="MU23" s="93"/>
      <c r="MV23" s="93"/>
    </row>
    <row r="24" spans="1:360" s="84" customFormat="1" ht="408.95" customHeight="1">
      <c r="A24">
        <v>2025</v>
      </c>
      <c r="B24">
        <v>2</v>
      </c>
      <c r="C24" s="85" t="s">
        <v>3821</v>
      </c>
      <c r="D24" s="86" t="s">
        <v>2529</v>
      </c>
      <c r="E24" s="86"/>
      <c r="F24" s="86"/>
      <c r="G24" s="86" t="s">
        <v>103</v>
      </c>
      <c r="H24" s="85">
        <v>2016</v>
      </c>
      <c r="I24" s="86" t="s">
        <v>2530</v>
      </c>
      <c r="J24" s="86"/>
      <c r="K24" s="86"/>
      <c r="L24" s="86" t="s">
        <v>2539</v>
      </c>
      <c r="M24" s="86"/>
      <c r="N24" s="86"/>
      <c r="O24" s="85" t="s">
        <v>207</v>
      </c>
      <c r="P24" s="86" t="s">
        <v>139</v>
      </c>
      <c r="Q24" s="85" t="s">
        <v>110</v>
      </c>
      <c r="R24" s="86" t="s">
        <v>3729</v>
      </c>
      <c r="S24" s="86" t="s">
        <v>3822</v>
      </c>
      <c r="T24" s="86" t="s">
        <v>3823</v>
      </c>
      <c r="U24" s="85" t="s">
        <v>108</v>
      </c>
      <c r="V24" s="85">
        <v>8</v>
      </c>
      <c r="W24" s="85" t="s">
        <v>106</v>
      </c>
      <c r="X24" s="85">
        <v>8</v>
      </c>
      <c r="Y24" s="86" t="s">
        <v>2665</v>
      </c>
      <c r="Z24" s="85">
        <v>1</v>
      </c>
      <c r="AA24" s="86" t="s">
        <v>2665</v>
      </c>
      <c r="AB24" s="86" t="s">
        <v>3824</v>
      </c>
      <c r="AC24" s="86" t="s">
        <v>3825</v>
      </c>
      <c r="AD24" s="85">
        <v>-107.8265024</v>
      </c>
      <c r="AE24" s="85">
        <v>27.030480220000001</v>
      </c>
      <c r="AF24" s="85" t="s">
        <v>113</v>
      </c>
      <c r="AG24" s="85">
        <v>0</v>
      </c>
      <c r="AH24" s="85">
        <v>0</v>
      </c>
      <c r="AI24" s="85">
        <v>0</v>
      </c>
      <c r="AJ24" s="87">
        <v>42370</v>
      </c>
      <c r="AK24" s="87">
        <v>42400</v>
      </c>
      <c r="AL24" s="86" t="s">
        <v>2572</v>
      </c>
      <c r="AM24" s="88">
        <v>1</v>
      </c>
      <c r="AN24" s="88">
        <v>0</v>
      </c>
      <c r="AO24" s="88">
        <v>0</v>
      </c>
      <c r="AP24" s="88">
        <v>0</v>
      </c>
      <c r="AQ24" s="89">
        <v>100000</v>
      </c>
      <c r="AR24" s="90"/>
      <c r="AS24" s="90"/>
      <c r="AT24" s="90">
        <v>0</v>
      </c>
      <c r="AU24" s="90"/>
      <c r="AV24" s="90"/>
      <c r="AW24" s="89">
        <f t="shared" si="0"/>
        <v>100000</v>
      </c>
      <c r="AX24" s="91">
        <f t="shared" si="1"/>
        <v>0</v>
      </c>
      <c r="AY24" s="91">
        <v>0</v>
      </c>
      <c r="AZ24" s="91">
        <v>0</v>
      </c>
      <c r="BA24" s="91">
        <v>0</v>
      </c>
      <c r="BB24" s="91">
        <v>0</v>
      </c>
      <c r="BC24" s="91">
        <v>0</v>
      </c>
      <c r="BD24" s="86"/>
      <c r="BE24" s="86"/>
      <c r="BF24" s="85"/>
      <c r="BG24" s="86"/>
      <c r="BH24" s="91">
        <v>0</v>
      </c>
      <c r="BI24" s="91">
        <v>0</v>
      </c>
      <c r="BJ24" s="85" t="s">
        <v>3826</v>
      </c>
      <c r="BK24" s="86" t="s">
        <v>589</v>
      </c>
      <c r="BL24" s="86" t="s">
        <v>590</v>
      </c>
      <c r="BM24" s="92" t="s">
        <v>3744</v>
      </c>
      <c r="BN24" s="93" t="s">
        <v>121</v>
      </c>
      <c r="BO24" s="93"/>
      <c r="BP24" s="93">
        <v>100000</v>
      </c>
      <c r="BQ24" s="93" t="s">
        <v>3827</v>
      </c>
      <c r="BR24" s="93"/>
      <c r="BS24" s="93"/>
      <c r="BT24" s="93"/>
      <c r="BU24" s="93"/>
      <c r="BV24" s="93"/>
      <c r="BW24" s="93"/>
      <c r="BX24" s="93"/>
      <c r="BY24" s="93"/>
      <c r="BZ24" s="93"/>
      <c r="CA24" s="93"/>
      <c r="CB24" s="93"/>
      <c r="CC24" s="93"/>
      <c r="CD24" s="93"/>
      <c r="CE24" s="93"/>
      <c r="CF24" s="93" t="s">
        <v>891</v>
      </c>
      <c r="CG24" s="93"/>
      <c r="CH24" s="93" t="s">
        <v>3828</v>
      </c>
      <c r="CI24" s="93"/>
      <c r="CJ24" s="93"/>
      <c r="CK24" s="93"/>
      <c r="CL24" s="93"/>
      <c r="CM24" s="93"/>
      <c r="CN24" s="93"/>
      <c r="CO24" s="93"/>
      <c r="CP24" s="93" t="s">
        <v>116</v>
      </c>
      <c r="CQ24" s="93" t="s">
        <v>892</v>
      </c>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c r="LC24" s="93"/>
      <c r="LD24" s="93"/>
      <c r="LE24" s="93"/>
      <c r="LF24" s="93"/>
      <c r="LG24" s="93"/>
      <c r="LH24" s="93"/>
      <c r="LI24" s="93"/>
      <c r="LJ24" s="93"/>
      <c r="LK24" s="93"/>
      <c r="LL24" s="93"/>
      <c r="LM24" s="93"/>
      <c r="LN24" s="93"/>
      <c r="LO24" s="93"/>
      <c r="LP24" s="93"/>
      <c r="LQ24" s="93"/>
      <c r="LR24" s="93"/>
      <c r="LS24" s="93"/>
      <c r="LT24" s="93"/>
      <c r="LU24" s="93"/>
      <c r="LV24" s="93"/>
      <c r="LW24" s="93"/>
      <c r="LX24" s="93"/>
      <c r="LY24" s="93"/>
      <c r="LZ24" s="93"/>
      <c r="MA24" s="93"/>
      <c r="MB24" s="93"/>
      <c r="MC24" s="93"/>
      <c r="MD24" s="93"/>
      <c r="ME24" s="93"/>
      <c r="MF24" s="93"/>
      <c r="MG24" s="93"/>
      <c r="MH24" s="93"/>
      <c r="MI24" s="93"/>
      <c r="MJ24" s="93"/>
      <c r="MK24" s="93"/>
      <c r="ML24" s="93"/>
      <c r="MM24" s="93"/>
      <c r="MN24" s="93"/>
      <c r="MO24" s="93"/>
      <c r="MP24" s="93"/>
      <c r="MQ24" s="93"/>
      <c r="MR24" s="93"/>
      <c r="MS24" s="93"/>
      <c r="MT24" s="93"/>
      <c r="MU24" s="93"/>
      <c r="MV24" s="93"/>
    </row>
    <row r="25" spans="1:360" s="84" customFormat="1" ht="408.95" customHeight="1">
      <c r="A25">
        <v>2025</v>
      </c>
      <c r="B25">
        <v>2</v>
      </c>
      <c r="C25" s="85" t="s">
        <v>3829</v>
      </c>
      <c r="D25" s="86" t="s">
        <v>2529</v>
      </c>
      <c r="E25" s="86"/>
      <c r="F25" s="86"/>
      <c r="G25" s="86" t="s">
        <v>103</v>
      </c>
      <c r="H25" s="85">
        <v>2016</v>
      </c>
      <c r="I25" s="86" t="s">
        <v>2530</v>
      </c>
      <c r="J25" s="86"/>
      <c r="K25" s="86"/>
      <c r="L25" s="86" t="s">
        <v>2539</v>
      </c>
      <c r="M25" s="86"/>
      <c r="N25" s="86"/>
      <c r="O25" s="85" t="s">
        <v>207</v>
      </c>
      <c r="P25" s="86" t="s">
        <v>549</v>
      </c>
      <c r="Q25" s="85" t="s">
        <v>110</v>
      </c>
      <c r="R25" s="86" t="s">
        <v>3757</v>
      </c>
      <c r="S25" s="86" t="s">
        <v>3830</v>
      </c>
      <c r="T25" s="86" t="s">
        <v>3831</v>
      </c>
      <c r="U25" s="85" t="s">
        <v>108</v>
      </c>
      <c r="V25" s="85">
        <v>8</v>
      </c>
      <c r="W25" s="85" t="s">
        <v>106</v>
      </c>
      <c r="X25" s="85">
        <v>8</v>
      </c>
      <c r="Y25" s="86" t="s">
        <v>2665</v>
      </c>
      <c r="Z25" s="85">
        <v>1</v>
      </c>
      <c r="AA25" s="86" t="s">
        <v>2665</v>
      </c>
      <c r="AB25" s="86" t="s">
        <v>3832</v>
      </c>
      <c r="AC25" s="86" t="s">
        <v>3833</v>
      </c>
      <c r="AD25" s="85">
        <v>-107.6888792</v>
      </c>
      <c r="AE25" s="85">
        <v>27.094703190000001</v>
      </c>
      <c r="AF25" s="85" t="s">
        <v>113</v>
      </c>
      <c r="AG25" s="85">
        <v>0</v>
      </c>
      <c r="AH25" s="85">
        <v>0</v>
      </c>
      <c r="AI25" s="85">
        <v>0</v>
      </c>
      <c r="AJ25" s="87">
        <v>42430</v>
      </c>
      <c r="AK25" s="87">
        <v>42652</v>
      </c>
      <c r="AL25" s="86" t="s">
        <v>2572</v>
      </c>
      <c r="AM25" s="88">
        <v>1</v>
      </c>
      <c r="AN25" s="88">
        <v>0</v>
      </c>
      <c r="AO25" s="88">
        <v>0</v>
      </c>
      <c r="AP25" s="88">
        <v>0</v>
      </c>
      <c r="AQ25" s="89">
        <v>422092.09</v>
      </c>
      <c r="AR25" s="90"/>
      <c r="AS25" s="90"/>
      <c r="AT25" s="90">
        <v>0</v>
      </c>
      <c r="AU25" s="90"/>
      <c r="AV25" s="90"/>
      <c r="AW25" s="89">
        <f t="shared" si="0"/>
        <v>422092.09</v>
      </c>
      <c r="AX25" s="91">
        <f t="shared" si="1"/>
        <v>0</v>
      </c>
      <c r="AY25" s="91">
        <v>0</v>
      </c>
      <c r="AZ25" s="91">
        <v>0</v>
      </c>
      <c r="BA25" s="91">
        <v>0</v>
      </c>
      <c r="BB25" s="91">
        <v>0</v>
      </c>
      <c r="BC25" s="91">
        <v>0</v>
      </c>
      <c r="BD25" s="86"/>
      <c r="BE25" s="86"/>
      <c r="BF25" s="85"/>
      <c r="BG25" s="86"/>
      <c r="BH25" s="91">
        <v>0</v>
      </c>
      <c r="BI25" s="91">
        <v>0</v>
      </c>
      <c r="BJ25" s="85" t="s">
        <v>3834</v>
      </c>
      <c r="BK25" s="86" t="s">
        <v>589</v>
      </c>
      <c r="BL25" s="86" t="s">
        <v>590</v>
      </c>
      <c r="BM25" s="92" t="s">
        <v>3835</v>
      </c>
      <c r="BN25" s="93" t="s">
        <v>121</v>
      </c>
      <c r="BO25" s="93"/>
      <c r="BP25" s="93">
        <v>422092.09</v>
      </c>
      <c r="BQ25" s="93" t="s">
        <v>3836</v>
      </c>
      <c r="BR25" s="93"/>
      <c r="BS25" s="93"/>
      <c r="BT25" s="93"/>
      <c r="BU25" s="93"/>
      <c r="BV25" s="93"/>
      <c r="BW25" s="93"/>
      <c r="BX25" s="93"/>
      <c r="BY25" s="93"/>
      <c r="BZ25" s="93"/>
      <c r="CA25" s="93"/>
      <c r="CB25" s="93"/>
      <c r="CC25" s="93"/>
      <c r="CD25" s="93"/>
      <c r="CE25" s="93"/>
      <c r="CF25" s="93" t="s">
        <v>891</v>
      </c>
      <c r="CG25" s="93"/>
      <c r="CH25" s="93" t="s">
        <v>3837</v>
      </c>
      <c r="CI25" s="93"/>
      <c r="CJ25" s="93"/>
      <c r="CK25" s="93"/>
      <c r="CL25" s="93"/>
      <c r="CM25" s="93"/>
      <c r="CN25" s="93"/>
      <c r="CO25" s="93"/>
      <c r="CP25" s="93" t="s">
        <v>116</v>
      </c>
      <c r="CQ25" s="93" t="s">
        <v>892</v>
      </c>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c r="LC25" s="93"/>
      <c r="LD25" s="93"/>
      <c r="LE25" s="93"/>
      <c r="LF25" s="93"/>
      <c r="LG25" s="93"/>
      <c r="LH25" s="93"/>
      <c r="LI25" s="93"/>
      <c r="LJ25" s="93"/>
      <c r="LK25" s="93"/>
      <c r="LL25" s="93"/>
      <c r="LM25" s="93"/>
      <c r="LN25" s="93"/>
      <c r="LO25" s="93"/>
      <c r="LP25" s="93"/>
      <c r="LQ25" s="93"/>
      <c r="LR25" s="93"/>
      <c r="LS25" s="93"/>
      <c r="LT25" s="93"/>
      <c r="LU25" s="93"/>
      <c r="LV25" s="93"/>
      <c r="LW25" s="93"/>
      <c r="LX25" s="93"/>
      <c r="LY25" s="93"/>
      <c r="LZ25" s="93"/>
      <c r="MA25" s="93"/>
      <c r="MB25" s="93"/>
      <c r="MC25" s="93"/>
      <c r="MD25" s="93"/>
      <c r="ME25" s="93"/>
      <c r="MF25" s="93"/>
      <c r="MG25" s="93"/>
      <c r="MH25" s="93"/>
      <c r="MI25" s="93"/>
      <c r="MJ25" s="93"/>
      <c r="MK25" s="93"/>
      <c r="ML25" s="93"/>
      <c r="MM25" s="93"/>
      <c r="MN25" s="93"/>
      <c r="MO25" s="93"/>
      <c r="MP25" s="93"/>
      <c r="MQ25" s="93"/>
      <c r="MR25" s="93"/>
      <c r="MS25" s="93"/>
      <c r="MT25" s="93"/>
      <c r="MU25" s="93"/>
      <c r="MV25" s="93"/>
    </row>
    <row r="26" spans="1:360" s="84" customFormat="1" ht="408.95" customHeight="1">
      <c r="A26">
        <v>2025</v>
      </c>
      <c r="B26">
        <v>2</v>
      </c>
      <c r="C26" s="85" t="s">
        <v>3838</v>
      </c>
      <c r="D26" s="86" t="s">
        <v>2529</v>
      </c>
      <c r="E26" s="86"/>
      <c r="F26" s="86"/>
      <c r="G26" s="86" t="s">
        <v>103</v>
      </c>
      <c r="H26" s="85">
        <v>2016</v>
      </c>
      <c r="I26" s="86" t="s">
        <v>2530</v>
      </c>
      <c r="J26" s="86"/>
      <c r="K26" s="86"/>
      <c r="L26" s="86" t="s">
        <v>2539</v>
      </c>
      <c r="M26" s="86"/>
      <c r="N26" s="86"/>
      <c r="O26" s="85" t="s">
        <v>207</v>
      </c>
      <c r="P26" s="86" t="s">
        <v>139</v>
      </c>
      <c r="Q26" s="85" t="s">
        <v>110</v>
      </c>
      <c r="R26" s="86" t="s">
        <v>3699</v>
      </c>
      <c r="S26" s="86" t="s">
        <v>3839</v>
      </c>
      <c r="T26" s="86" t="s">
        <v>3840</v>
      </c>
      <c r="U26" s="85" t="s">
        <v>108</v>
      </c>
      <c r="V26" s="85">
        <v>8</v>
      </c>
      <c r="W26" s="85" t="s">
        <v>106</v>
      </c>
      <c r="X26" s="85">
        <v>8</v>
      </c>
      <c r="Y26" s="86" t="s">
        <v>2665</v>
      </c>
      <c r="Z26" s="85">
        <v>1</v>
      </c>
      <c r="AA26" s="86" t="s">
        <v>2665</v>
      </c>
      <c r="AB26" s="86" t="s">
        <v>3841</v>
      </c>
      <c r="AC26" s="86" t="s">
        <v>3842</v>
      </c>
      <c r="AD26" s="85">
        <v>-107.8220109</v>
      </c>
      <c r="AE26" s="85">
        <v>26.759779200000001</v>
      </c>
      <c r="AF26" s="85" t="s">
        <v>113</v>
      </c>
      <c r="AG26" s="85">
        <v>0</v>
      </c>
      <c r="AH26" s="85">
        <v>0</v>
      </c>
      <c r="AI26" s="85">
        <v>0</v>
      </c>
      <c r="AJ26" s="87">
        <v>42430</v>
      </c>
      <c r="AK26" s="87">
        <v>42459</v>
      </c>
      <c r="AL26" s="86" t="s">
        <v>2572</v>
      </c>
      <c r="AM26" s="88">
        <v>1</v>
      </c>
      <c r="AN26" s="88">
        <v>0</v>
      </c>
      <c r="AO26" s="88">
        <v>0</v>
      </c>
      <c r="AP26" s="88">
        <v>0</v>
      </c>
      <c r="AQ26" s="89">
        <v>290000</v>
      </c>
      <c r="AR26" s="90"/>
      <c r="AS26" s="90"/>
      <c r="AT26" s="90">
        <v>0</v>
      </c>
      <c r="AU26" s="90"/>
      <c r="AV26" s="90"/>
      <c r="AW26" s="89">
        <f t="shared" si="0"/>
        <v>290000</v>
      </c>
      <c r="AX26" s="91">
        <f t="shared" si="1"/>
        <v>0</v>
      </c>
      <c r="AY26" s="91">
        <v>0</v>
      </c>
      <c r="AZ26" s="91">
        <v>0</v>
      </c>
      <c r="BA26" s="91">
        <v>0</v>
      </c>
      <c r="BB26" s="91">
        <v>0</v>
      </c>
      <c r="BC26" s="91">
        <v>0</v>
      </c>
      <c r="BD26" s="86"/>
      <c r="BE26" s="86"/>
      <c r="BF26" s="85"/>
      <c r="BG26" s="86"/>
      <c r="BH26" s="91">
        <v>0</v>
      </c>
      <c r="BI26" s="91">
        <v>0</v>
      </c>
      <c r="BJ26" s="85" t="s">
        <v>3843</v>
      </c>
      <c r="BK26" s="86" t="s">
        <v>589</v>
      </c>
      <c r="BL26" s="86" t="s">
        <v>590</v>
      </c>
      <c r="BM26" s="92" t="s">
        <v>3744</v>
      </c>
      <c r="BN26" s="93" t="s">
        <v>121</v>
      </c>
      <c r="BO26" s="93"/>
      <c r="BP26" s="93">
        <v>290000</v>
      </c>
      <c r="BQ26" s="93" t="s">
        <v>3844</v>
      </c>
      <c r="BR26" s="93"/>
      <c r="BS26" s="93"/>
      <c r="BT26" s="93"/>
      <c r="BU26" s="93"/>
      <c r="BV26" s="93"/>
      <c r="BW26" s="93"/>
      <c r="BX26" s="93"/>
      <c r="BY26" s="93"/>
      <c r="BZ26" s="93"/>
      <c r="CA26" s="93"/>
      <c r="CB26" s="93"/>
      <c r="CC26" s="93"/>
      <c r="CD26" s="93"/>
      <c r="CE26" s="93"/>
      <c r="CF26" s="93" t="s">
        <v>891</v>
      </c>
      <c r="CG26" s="93"/>
      <c r="CH26" s="93" t="s">
        <v>3845</v>
      </c>
      <c r="CI26" s="93"/>
      <c r="CJ26" s="93"/>
      <c r="CK26" s="93"/>
      <c r="CL26" s="93"/>
      <c r="CM26" s="93"/>
      <c r="CN26" s="93"/>
      <c r="CO26" s="93"/>
      <c r="CP26" s="93" t="s">
        <v>116</v>
      </c>
      <c r="CQ26" s="93" t="s">
        <v>892</v>
      </c>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c r="LB26" s="93"/>
      <c r="LC26" s="93"/>
      <c r="LD26" s="93"/>
      <c r="LE26" s="93"/>
      <c r="LF26" s="93"/>
      <c r="LG26" s="93"/>
      <c r="LH26" s="93"/>
      <c r="LI26" s="93"/>
      <c r="LJ26" s="93"/>
      <c r="LK26" s="93"/>
      <c r="LL26" s="93"/>
      <c r="LM26" s="93"/>
      <c r="LN26" s="93"/>
      <c r="LO26" s="93"/>
      <c r="LP26" s="93"/>
      <c r="LQ26" s="93"/>
      <c r="LR26" s="93"/>
      <c r="LS26" s="93"/>
      <c r="LT26" s="93"/>
      <c r="LU26" s="93"/>
      <c r="LV26" s="93"/>
      <c r="LW26" s="93"/>
      <c r="LX26" s="93"/>
      <c r="LY26" s="93"/>
      <c r="LZ26" s="93"/>
      <c r="MA26" s="93"/>
      <c r="MB26" s="93"/>
      <c r="MC26" s="93"/>
      <c r="MD26" s="93"/>
      <c r="ME26" s="93"/>
      <c r="MF26" s="93"/>
      <c r="MG26" s="93"/>
      <c r="MH26" s="93"/>
      <c r="MI26" s="93"/>
      <c r="MJ26" s="93"/>
      <c r="MK26" s="93"/>
      <c r="ML26" s="93"/>
      <c r="MM26" s="93"/>
      <c r="MN26" s="93"/>
      <c r="MO26" s="93"/>
      <c r="MP26" s="93"/>
      <c r="MQ26" s="93"/>
      <c r="MR26" s="93"/>
      <c r="MS26" s="93"/>
      <c r="MT26" s="93"/>
      <c r="MU26" s="93"/>
      <c r="MV26" s="93"/>
    </row>
    <row r="27" spans="1:360" s="84" customFormat="1" ht="408.95" customHeight="1">
      <c r="A27">
        <v>2025</v>
      </c>
      <c r="B27">
        <v>2</v>
      </c>
      <c r="C27" s="85" t="s">
        <v>3846</v>
      </c>
      <c r="D27" s="86" t="s">
        <v>2529</v>
      </c>
      <c r="E27" s="86"/>
      <c r="F27" s="86"/>
      <c r="G27" s="86" t="s">
        <v>103</v>
      </c>
      <c r="H27" s="85">
        <v>2016</v>
      </c>
      <c r="I27" s="86" t="s">
        <v>2530</v>
      </c>
      <c r="J27" s="86"/>
      <c r="K27" s="86"/>
      <c r="L27" s="86" t="s">
        <v>2539</v>
      </c>
      <c r="M27" s="86"/>
      <c r="N27" s="86"/>
      <c r="O27" s="85" t="s">
        <v>207</v>
      </c>
      <c r="P27" s="86" t="s">
        <v>549</v>
      </c>
      <c r="Q27" s="85" t="s">
        <v>110</v>
      </c>
      <c r="R27" s="86" t="s">
        <v>3757</v>
      </c>
      <c r="S27" s="86" t="s">
        <v>3847</v>
      </c>
      <c r="T27" s="86" t="s">
        <v>3848</v>
      </c>
      <c r="U27" s="85" t="s">
        <v>108</v>
      </c>
      <c r="V27" s="85">
        <v>8</v>
      </c>
      <c r="W27" s="85" t="s">
        <v>106</v>
      </c>
      <c r="X27" s="85">
        <v>8</v>
      </c>
      <c r="Y27" s="86" t="s">
        <v>2665</v>
      </c>
      <c r="Z27" s="85">
        <v>1</v>
      </c>
      <c r="AA27" s="86" t="s">
        <v>2665</v>
      </c>
      <c r="AB27" s="86" t="s">
        <v>3849</v>
      </c>
      <c r="AC27" s="86" t="s">
        <v>3850</v>
      </c>
      <c r="AD27" s="85">
        <v>-107.6927814</v>
      </c>
      <c r="AE27" s="85">
        <v>27.066122</v>
      </c>
      <c r="AF27" s="85" t="s">
        <v>113</v>
      </c>
      <c r="AG27" s="85">
        <v>0</v>
      </c>
      <c r="AH27" s="85">
        <v>0</v>
      </c>
      <c r="AI27" s="85">
        <v>0</v>
      </c>
      <c r="AJ27" s="87">
        <v>42430</v>
      </c>
      <c r="AK27" s="87">
        <v>42652</v>
      </c>
      <c r="AL27" s="86" t="s">
        <v>2572</v>
      </c>
      <c r="AM27" s="88">
        <v>1</v>
      </c>
      <c r="AN27" s="88">
        <v>0</v>
      </c>
      <c r="AO27" s="88">
        <v>0</v>
      </c>
      <c r="AP27" s="88">
        <v>0</v>
      </c>
      <c r="AQ27" s="89">
        <v>1077425.24</v>
      </c>
      <c r="AR27" s="90"/>
      <c r="AS27" s="90"/>
      <c r="AT27" s="90">
        <v>0</v>
      </c>
      <c r="AU27" s="90"/>
      <c r="AV27" s="90"/>
      <c r="AW27" s="89">
        <f t="shared" si="0"/>
        <v>1077425.24</v>
      </c>
      <c r="AX27" s="91">
        <f t="shared" si="1"/>
        <v>0</v>
      </c>
      <c r="AY27" s="91">
        <v>0</v>
      </c>
      <c r="AZ27" s="91">
        <v>0</v>
      </c>
      <c r="BA27" s="91">
        <v>0</v>
      </c>
      <c r="BB27" s="91">
        <v>0</v>
      </c>
      <c r="BC27" s="91">
        <v>0</v>
      </c>
      <c r="BD27" s="86"/>
      <c r="BE27" s="86"/>
      <c r="BF27" s="85"/>
      <c r="BG27" s="86"/>
      <c r="BH27" s="91">
        <v>0</v>
      </c>
      <c r="BI27" s="91">
        <v>0</v>
      </c>
      <c r="BJ27" s="85" t="s">
        <v>3851</v>
      </c>
      <c r="BK27" s="86" t="s">
        <v>589</v>
      </c>
      <c r="BL27" s="86" t="s">
        <v>590</v>
      </c>
      <c r="BM27" s="92" t="s">
        <v>3744</v>
      </c>
      <c r="BN27" s="93" t="s">
        <v>121</v>
      </c>
      <c r="BO27" s="93"/>
      <c r="BP27" s="93">
        <v>1077425.24</v>
      </c>
      <c r="BQ27" s="93" t="s">
        <v>3852</v>
      </c>
      <c r="BR27" s="93"/>
      <c r="BS27" s="93"/>
      <c r="BT27" s="93"/>
      <c r="BU27" s="93"/>
      <c r="BV27" s="93"/>
      <c r="BW27" s="93"/>
      <c r="BX27" s="93"/>
      <c r="BY27" s="93"/>
      <c r="BZ27" s="93"/>
      <c r="CA27" s="93"/>
      <c r="CB27" s="93"/>
      <c r="CC27" s="93"/>
      <c r="CD27" s="93"/>
      <c r="CE27" s="93"/>
      <c r="CF27" s="93" t="s">
        <v>891</v>
      </c>
      <c r="CG27" s="93"/>
      <c r="CH27" s="93" t="s">
        <v>3853</v>
      </c>
      <c r="CI27" s="93"/>
      <c r="CJ27" s="93"/>
      <c r="CK27" s="93"/>
      <c r="CL27" s="93"/>
      <c r="CM27" s="93"/>
      <c r="CN27" s="93"/>
      <c r="CO27" s="93"/>
      <c r="CP27" s="93" t="s">
        <v>116</v>
      </c>
      <c r="CQ27" s="93" t="s">
        <v>892</v>
      </c>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c r="LC27" s="93"/>
      <c r="LD27" s="93"/>
      <c r="LE27" s="93"/>
      <c r="LF27" s="93"/>
      <c r="LG27" s="93"/>
      <c r="LH27" s="93"/>
      <c r="LI27" s="93"/>
      <c r="LJ27" s="93"/>
      <c r="LK27" s="93"/>
      <c r="LL27" s="93"/>
      <c r="LM27" s="93"/>
      <c r="LN27" s="93"/>
      <c r="LO27" s="93"/>
      <c r="LP27" s="93"/>
      <c r="LQ27" s="93"/>
      <c r="LR27" s="93"/>
      <c r="LS27" s="93"/>
      <c r="LT27" s="93"/>
      <c r="LU27" s="93"/>
      <c r="LV27" s="93"/>
      <c r="LW27" s="93"/>
      <c r="LX27" s="93"/>
      <c r="LY27" s="93"/>
      <c r="LZ27" s="93"/>
      <c r="MA27" s="93"/>
      <c r="MB27" s="93"/>
      <c r="MC27" s="93"/>
      <c r="MD27" s="93"/>
      <c r="ME27" s="93"/>
      <c r="MF27" s="93"/>
      <c r="MG27" s="93"/>
      <c r="MH27" s="93"/>
      <c r="MI27" s="93"/>
      <c r="MJ27" s="93"/>
      <c r="MK27" s="93"/>
      <c r="ML27" s="93"/>
      <c r="MM27" s="93"/>
      <c r="MN27" s="93"/>
      <c r="MO27" s="93"/>
      <c r="MP27" s="93"/>
      <c r="MQ27" s="93"/>
      <c r="MR27" s="93"/>
      <c r="MS27" s="93"/>
      <c r="MT27" s="93"/>
      <c r="MU27" s="93"/>
      <c r="MV27" s="93"/>
    </row>
    <row r="28" spans="1:360" s="84" customFormat="1" ht="408.95" customHeight="1">
      <c r="A28">
        <v>2025</v>
      </c>
      <c r="B28">
        <v>2</v>
      </c>
      <c r="C28" s="85" t="s">
        <v>3854</v>
      </c>
      <c r="D28" s="86" t="s">
        <v>2529</v>
      </c>
      <c r="E28" s="86"/>
      <c r="F28" s="86"/>
      <c r="G28" s="86" t="s">
        <v>103</v>
      </c>
      <c r="H28" s="85">
        <v>2016</v>
      </c>
      <c r="I28" s="86" t="s">
        <v>2530</v>
      </c>
      <c r="J28" s="86"/>
      <c r="K28" s="86"/>
      <c r="L28" s="86" t="s">
        <v>2539</v>
      </c>
      <c r="M28" s="86"/>
      <c r="N28" s="86"/>
      <c r="O28" s="85" t="s">
        <v>207</v>
      </c>
      <c r="P28" s="86" t="s">
        <v>139</v>
      </c>
      <c r="Q28" s="85" t="s">
        <v>110</v>
      </c>
      <c r="R28" s="86" t="s">
        <v>3699</v>
      </c>
      <c r="S28" s="86" t="s">
        <v>3855</v>
      </c>
      <c r="T28" s="86" t="s">
        <v>3856</v>
      </c>
      <c r="U28" s="85" t="s">
        <v>108</v>
      </c>
      <c r="V28" s="85">
        <v>8</v>
      </c>
      <c r="W28" s="85" t="s">
        <v>106</v>
      </c>
      <c r="X28" s="85">
        <v>8</v>
      </c>
      <c r="Y28" s="86" t="s">
        <v>2665</v>
      </c>
      <c r="Z28" s="85">
        <v>1</v>
      </c>
      <c r="AA28" s="86" t="s">
        <v>2665</v>
      </c>
      <c r="AB28" s="86" t="s">
        <v>3857</v>
      </c>
      <c r="AC28" s="86" t="s">
        <v>3858</v>
      </c>
      <c r="AD28" s="85">
        <v>-107.893772</v>
      </c>
      <c r="AE28" s="85">
        <v>26.66759038</v>
      </c>
      <c r="AF28" s="85" t="s">
        <v>113</v>
      </c>
      <c r="AG28" s="85">
        <v>0</v>
      </c>
      <c r="AH28" s="85">
        <v>0</v>
      </c>
      <c r="AI28" s="85">
        <v>0</v>
      </c>
      <c r="AJ28" s="87">
        <v>42379</v>
      </c>
      <c r="AK28" s="87">
        <v>42410</v>
      </c>
      <c r="AL28" s="86" t="s">
        <v>2572</v>
      </c>
      <c r="AM28" s="88">
        <v>1</v>
      </c>
      <c r="AN28" s="88">
        <v>0</v>
      </c>
      <c r="AO28" s="88">
        <v>0</v>
      </c>
      <c r="AP28" s="88">
        <v>0</v>
      </c>
      <c r="AQ28" s="89">
        <v>232000</v>
      </c>
      <c r="AR28" s="90"/>
      <c r="AS28" s="90"/>
      <c r="AT28" s="90">
        <v>0</v>
      </c>
      <c r="AU28" s="90"/>
      <c r="AV28" s="90"/>
      <c r="AW28" s="89">
        <f t="shared" si="0"/>
        <v>232000</v>
      </c>
      <c r="AX28" s="91">
        <f t="shared" si="1"/>
        <v>0</v>
      </c>
      <c r="AY28" s="91">
        <v>0</v>
      </c>
      <c r="AZ28" s="91">
        <v>0</v>
      </c>
      <c r="BA28" s="91">
        <v>0</v>
      </c>
      <c r="BB28" s="91">
        <v>0</v>
      </c>
      <c r="BC28" s="91">
        <v>0</v>
      </c>
      <c r="BD28" s="86"/>
      <c r="BE28" s="86"/>
      <c r="BF28" s="85"/>
      <c r="BG28" s="86"/>
      <c r="BH28" s="91">
        <v>0</v>
      </c>
      <c r="BI28" s="91">
        <v>0</v>
      </c>
      <c r="BJ28" s="85" t="s">
        <v>3859</v>
      </c>
      <c r="BK28" s="86" t="s">
        <v>589</v>
      </c>
      <c r="BL28" s="86" t="s">
        <v>590</v>
      </c>
      <c r="BM28" s="92" t="s">
        <v>3744</v>
      </c>
      <c r="BN28" s="93" t="s">
        <v>121</v>
      </c>
      <c r="BO28" s="93"/>
      <c r="BP28" s="93">
        <v>232000</v>
      </c>
      <c r="BQ28" s="93" t="s">
        <v>3795</v>
      </c>
      <c r="BR28" s="93"/>
      <c r="BS28" s="93"/>
      <c r="BT28" s="93"/>
      <c r="BU28" s="93"/>
      <c r="BV28" s="93"/>
      <c r="BW28" s="93"/>
      <c r="BX28" s="93"/>
      <c r="BY28" s="93"/>
      <c r="BZ28" s="93"/>
      <c r="CA28" s="93"/>
      <c r="CB28" s="93"/>
      <c r="CC28" s="93"/>
      <c r="CD28" s="93"/>
      <c r="CE28" s="93"/>
      <c r="CF28" s="93" t="s">
        <v>891</v>
      </c>
      <c r="CG28" s="93"/>
      <c r="CH28" s="93" t="s">
        <v>3860</v>
      </c>
      <c r="CI28" s="93"/>
      <c r="CJ28" s="93"/>
      <c r="CK28" s="93"/>
      <c r="CL28" s="93"/>
      <c r="CM28" s="93"/>
      <c r="CN28" s="93"/>
      <c r="CO28" s="93"/>
      <c r="CP28" s="93" t="s">
        <v>116</v>
      </c>
      <c r="CQ28" s="93" t="s">
        <v>892</v>
      </c>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c r="LB28" s="93"/>
      <c r="LC28" s="93"/>
      <c r="LD28" s="93"/>
      <c r="LE28" s="93"/>
      <c r="LF28" s="93"/>
      <c r="LG28" s="93"/>
      <c r="LH28" s="93"/>
      <c r="LI28" s="93"/>
      <c r="LJ28" s="93"/>
      <c r="LK28" s="93"/>
      <c r="LL28" s="93"/>
      <c r="LM28" s="93"/>
      <c r="LN28" s="93"/>
      <c r="LO28" s="93"/>
      <c r="LP28" s="93"/>
      <c r="LQ28" s="93"/>
      <c r="LR28" s="93"/>
      <c r="LS28" s="93"/>
      <c r="LT28" s="93"/>
      <c r="LU28" s="93"/>
      <c r="LV28" s="93"/>
      <c r="LW28" s="93"/>
      <c r="LX28" s="93"/>
      <c r="LY28" s="93"/>
      <c r="LZ28" s="93"/>
      <c r="MA28" s="93"/>
      <c r="MB28" s="93"/>
      <c r="MC28" s="93"/>
      <c r="MD28" s="93"/>
      <c r="ME28" s="93"/>
      <c r="MF28" s="93"/>
      <c r="MG28" s="93"/>
      <c r="MH28" s="93"/>
      <c r="MI28" s="93"/>
      <c r="MJ28" s="93"/>
      <c r="MK28" s="93"/>
      <c r="ML28" s="93"/>
      <c r="MM28" s="93"/>
      <c r="MN28" s="93"/>
      <c r="MO28" s="93"/>
      <c r="MP28" s="93"/>
      <c r="MQ28" s="93"/>
      <c r="MR28" s="93"/>
      <c r="MS28" s="93"/>
      <c r="MT28" s="93"/>
      <c r="MU28" s="93"/>
      <c r="MV28" s="93"/>
    </row>
    <row r="29" spans="1:360" s="84" customFormat="1" ht="408.95" customHeight="1">
      <c r="A29">
        <v>2025</v>
      </c>
      <c r="B29">
        <v>2</v>
      </c>
      <c r="C29" s="85" t="s">
        <v>3861</v>
      </c>
      <c r="D29" s="86" t="s">
        <v>2529</v>
      </c>
      <c r="E29" s="86"/>
      <c r="F29" s="86"/>
      <c r="G29" s="86" t="s">
        <v>103</v>
      </c>
      <c r="H29" s="85">
        <v>2016</v>
      </c>
      <c r="I29" s="86" t="s">
        <v>2530</v>
      </c>
      <c r="J29" s="86"/>
      <c r="K29" s="86"/>
      <c r="L29" s="86" t="s">
        <v>2539</v>
      </c>
      <c r="M29" s="86"/>
      <c r="N29" s="86"/>
      <c r="O29" s="85" t="s">
        <v>207</v>
      </c>
      <c r="P29" s="86" t="s">
        <v>549</v>
      </c>
      <c r="Q29" s="85" t="s">
        <v>110</v>
      </c>
      <c r="R29" s="86" t="s">
        <v>3862</v>
      </c>
      <c r="S29" s="86" t="s">
        <v>3863</v>
      </c>
      <c r="T29" s="86" t="s">
        <v>3864</v>
      </c>
      <c r="U29" s="85" t="s">
        <v>108</v>
      </c>
      <c r="V29" s="85">
        <v>8</v>
      </c>
      <c r="W29" s="85" t="s">
        <v>106</v>
      </c>
      <c r="X29" s="85">
        <v>8</v>
      </c>
      <c r="Y29" s="86" t="s">
        <v>2665</v>
      </c>
      <c r="Z29" s="85">
        <v>1</v>
      </c>
      <c r="AA29" s="86" t="s">
        <v>2665</v>
      </c>
      <c r="AB29" s="86" t="s">
        <v>3865</v>
      </c>
      <c r="AC29" s="86" t="s">
        <v>3866</v>
      </c>
      <c r="AD29" s="85">
        <v>-107.7090027</v>
      </c>
      <c r="AE29" s="85">
        <v>26.793105820000001</v>
      </c>
      <c r="AF29" s="85" t="s">
        <v>113</v>
      </c>
      <c r="AG29" s="85">
        <v>0</v>
      </c>
      <c r="AH29" s="85">
        <v>0</v>
      </c>
      <c r="AI29" s="85">
        <v>0</v>
      </c>
      <c r="AJ29" s="87">
        <v>42443</v>
      </c>
      <c r="AK29" s="87">
        <v>42502</v>
      </c>
      <c r="AL29" s="86" t="s">
        <v>2572</v>
      </c>
      <c r="AM29" s="88">
        <v>1</v>
      </c>
      <c r="AN29" s="88">
        <v>0</v>
      </c>
      <c r="AO29" s="88">
        <v>0</v>
      </c>
      <c r="AP29" s="88">
        <v>0</v>
      </c>
      <c r="AQ29" s="89">
        <v>1262070.3400000001</v>
      </c>
      <c r="AR29" s="90"/>
      <c r="AS29" s="90"/>
      <c r="AT29" s="90">
        <v>0</v>
      </c>
      <c r="AU29" s="90"/>
      <c r="AV29" s="90"/>
      <c r="AW29" s="89">
        <f t="shared" si="0"/>
        <v>1262070.3400000001</v>
      </c>
      <c r="AX29" s="91">
        <f t="shared" si="1"/>
        <v>0</v>
      </c>
      <c r="AY29" s="91">
        <v>0</v>
      </c>
      <c r="AZ29" s="91">
        <v>0</v>
      </c>
      <c r="BA29" s="91">
        <v>0</v>
      </c>
      <c r="BB29" s="91">
        <v>0</v>
      </c>
      <c r="BC29" s="91">
        <v>0</v>
      </c>
      <c r="BD29" s="86"/>
      <c r="BE29" s="86"/>
      <c r="BF29" s="85"/>
      <c r="BG29" s="86"/>
      <c r="BH29" s="91">
        <v>0</v>
      </c>
      <c r="BI29" s="91">
        <v>0</v>
      </c>
      <c r="BJ29" s="85" t="s">
        <v>3867</v>
      </c>
      <c r="BK29" s="86" t="s">
        <v>589</v>
      </c>
      <c r="BL29" s="86" t="s">
        <v>590</v>
      </c>
      <c r="BM29" s="92" t="s">
        <v>3744</v>
      </c>
      <c r="BN29" s="93" t="s">
        <v>121</v>
      </c>
      <c r="BO29" s="93"/>
      <c r="BP29" s="93">
        <v>1262070.3400000001</v>
      </c>
      <c r="BQ29" s="93" t="s">
        <v>3868</v>
      </c>
      <c r="BR29" s="93"/>
      <c r="BS29" s="93"/>
      <c r="BT29" s="93"/>
      <c r="BU29" s="93"/>
      <c r="BV29" s="93"/>
      <c r="BW29" s="93"/>
      <c r="BX29" s="93"/>
      <c r="BY29" s="93"/>
      <c r="BZ29" s="93"/>
      <c r="CA29" s="93"/>
      <c r="CB29" s="93"/>
      <c r="CC29" s="93"/>
      <c r="CD29" s="93"/>
      <c r="CE29" s="93"/>
      <c r="CF29" s="93" t="s">
        <v>891</v>
      </c>
      <c r="CG29" s="93"/>
      <c r="CH29" s="93" t="s">
        <v>3869</v>
      </c>
      <c r="CI29" s="93"/>
      <c r="CJ29" s="93"/>
      <c r="CK29" s="93"/>
      <c r="CL29" s="93"/>
      <c r="CM29" s="93"/>
      <c r="CN29" s="93"/>
      <c r="CO29" s="93"/>
      <c r="CP29" s="93" t="s">
        <v>116</v>
      </c>
      <c r="CQ29" s="93" t="s">
        <v>892</v>
      </c>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c r="LC29" s="93"/>
      <c r="LD29" s="93"/>
      <c r="LE29" s="93"/>
      <c r="LF29" s="93"/>
      <c r="LG29" s="93"/>
      <c r="LH29" s="93"/>
      <c r="LI29" s="93"/>
      <c r="LJ29" s="93"/>
      <c r="LK29" s="93"/>
      <c r="LL29" s="93"/>
      <c r="LM29" s="93"/>
      <c r="LN29" s="93"/>
      <c r="LO29" s="93"/>
      <c r="LP29" s="93"/>
      <c r="LQ29" s="93"/>
      <c r="LR29" s="93"/>
      <c r="LS29" s="93"/>
      <c r="LT29" s="93"/>
      <c r="LU29" s="93"/>
      <c r="LV29" s="93"/>
      <c r="LW29" s="93"/>
      <c r="LX29" s="93"/>
      <c r="LY29" s="93"/>
      <c r="LZ29" s="93"/>
      <c r="MA29" s="93"/>
      <c r="MB29" s="93"/>
      <c r="MC29" s="93"/>
      <c r="MD29" s="93"/>
      <c r="ME29" s="93"/>
      <c r="MF29" s="93"/>
      <c r="MG29" s="93"/>
      <c r="MH29" s="93"/>
      <c r="MI29" s="93"/>
      <c r="MJ29" s="93"/>
      <c r="MK29" s="93"/>
      <c r="ML29" s="93"/>
      <c r="MM29" s="93"/>
      <c r="MN29" s="93"/>
      <c r="MO29" s="93"/>
      <c r="MP29" s="93"/>
      <c r="MQ29" s="93"/>
      <c r="MR29" s="93"/>
      <c r="MS29" s="93"/>
      <c r="MT29" s="93"/>
      <c r="MU29" s="93"/>
      <c r="MV29" s="93"/>
    </row>
    <row r="30" spans="1:360" s="84" customFormat="1" ht="408.95" customHeight="1">
      <c r="A30">
        <v>2025</v>
      </c>
      <c r="B30">
        <v>2</v>
      </c>
      <c r="C30" s="85" t="s">
        <v>1942</v>
      </c>
      <c r="D30" s="86" t="s">
        <v>2529</v>
      </c>
      <c r="E30" s="86"/>
      <c r="F30" s="86"/>
      <c r="G30" s="86" t="s">
        <v>103</v>
      </c>
      <c r="H30" s="85">
        <v>2016</v>
      </c>
      <c r="I30" s="86" t="s">
        <v>2530</v>
      </c>
      <c r="J30" s="86"/>
      <c r="K30" s="86"/>
      <c r="L30" s="86" t="s">
        <v>2531</v>
      </c>
      <c r="M30" s="86"/>
      <c r="N30" s="86"/>
      <c r="O30" s="85" t="s">
        <v>207</v>
      </c>
      <c r="P30" s="86" t="s">
        <v>109</v>
      </c>
      <c r="Q30" s="85" t="s">
        <v>110</v>
      </c>
      <c r="R30" s="86" t="s">
        <v>111</v>
      </c>
      <c r="S30" s="86" t="s">
        <v>1944</v>
      </c>
      <c r="T30" s="86" t="s">
        <v>1945</v>
      </c>
      <c r="U30" s="85" t="s">
        <v>108</v>
      </c>
      <c r="V30" s="85">
        <v>8</v>
      </c>
      <c r="W30" s="85" t="s">
        <v>106</v>
      </c>
      <c r="X30" s="85">
        <v>0</v>
      </c>
      <c r="Y30" s="86" t="s">
        <v>107</v>
      </c>
      <c r="Z30" s="85">
        <v>1</v>
      </c>
      <c r="AA30" s="86" t="s">
        <v>1688</v>
      </c>
      <c r="AB30" s="86" t="s">
        <v>2934</v>
      </c>
      <c r="AC30" s="86" t="s">
        <v>2935</v>
      </c>
      <c r="AD30" s="85">
        <v>-108.646649</v>
      </c>
      <c r="AE30" s="85">
        <v>30.80444</v>
      </c>
      <c r="AF30" s="85" t="s">
        <v>113</v>
      </c>
      <c r="AG30" s="85">
        <v>0</v>
      </c>
      <c r="AH30" s="85">
        <v>0</v>
      </c>
      <c r="AI30" s="85">
        <v>20</v>
      </c>
      <c r="AJ30" s="87">
        <v>44081</v>
      </c>
      <c r="AK30" s="87">
        <v>44230</v>
      </c>
      <c r="AL30" s="86" t="s">
        <v>2564</v>
      </c>
      <c r="AM30" s="88">
        <v>461.53</v>
      </c>
      <c r="AN30" s="88">
        <v>461.53</v>
      </c>
      <c r="AO30" s="88">
        <v>461.53</v>
      </c>
      <c r="AP30" s="88">
        <v>100</v>
      </c>
      <c r="AQ30" s="89">
        <v>923066.6</v>
      </c>
      <c r="AR30" s="90"/>
      <c r="AS30" s="90"/>
      <c r="AT30" s="90">
        <v>923066.6</v>
      </c>
      <c r="AU30" s="90"/>
      <c r="AV30" s="90"/>
      <c r="AW30" s="89">
        <f t="shared" si="0"/>
        <v>923066.6</v>
      </c>
      <c r="AX30" s="91">
        <f t="shared" si="1"/>
        <v>923066.6</v>
      </c>
      <c r="AY30" s="91">
        <v>923066.6</v>
      </c>
      <c r="AZ30" s="91">
        <v>876742.45</v>
      </c>
      <c r="BA30" s="91">
        <v>876617.28</v>
      </c>
      <c r="BB30" s="91">
        <v>873116.51</v>
      </c>
      <c r="BC30" s="91">
        <v>873116.51</v>
      </c>
      <c r="BD30" s="86"/>
      <c r="BE30" s="86"/>
      <c r="BF30" s="85"/>
      <c r="BG30" s="86"/>
      <c r="BH30" s="91">
        <v>0</v>
      </c>
      <c r="BI30" s="91">
        <v>0</v>
      </c>
      <c r="BJ30" s="85" t="s">
        <v>207</v>
      </c>
      <c r="BK30" s="86" t="s">
        <v>119</v>
      </c>
      <c r="BL30" s="86" t="s">
        <v>120</v>
      </c>
      <c r="BM30" s="92" t="s">
        <v>121</v>
      </c>
      <c r="BN30" s="93" t="s">
        <v>3870</v>
      </c>
      <c r="BO30" s="93"/>
      <c r="BP30" s="93">
        <v>923066.6</v>
      </c>
      <c r="BQ30" s="93" t="s">
        <v>1943</v>
      </c>
      <c r="BR30" s="93"/>
      <c r="BS30" s="93"/>
      <c r="BT30" s="93"/>
      <c r="BU30" s="93"/>
      <c r="BV30" s="93"/>
      <c r="BW30" s="93"/>
      <c r="BX30" s="93"/>
      <c r="BY30" s="93"/>
      <c r="BZ30" s="93"/>
      <c r="CA30" s="93"/>
      <c r="CB30" s="93"/>
      <c r="CC30" s="93"/>
      <c r="CD30" s="93"/>
      <c r="CE30" s="93"/>
      <c r="CF30" s="93" t="s">
        <v>1946</v>
      </c>
      <c r="CG30" s="93"/>
      <c r="CH30" s="93" t="s">
        <v>1947</v>
      </c>
      <c r="CI30" s="93"/>
      <c r="CJ30" s="93"/>
      <c r="CK30" s="93"/>
      <c r="CL30" s="93"/>
      <c r="CM30" s="93"/>
      <c r="CN30" s="93"/>
      <c r="CO30" s="93"/>
      <c r="CP30" s="93" t="s">
        <v>116</v>
      </c>
      <c r="CQ30" s="93" t="s">
        <v>1948</v>
      </c>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c r="LB30" s="93"/>
      <c r="LC30" s="93"/>
      <c r="LD30" s="93"/>
      <c r="LE30" s="93"/>
      <c r="LF30" s="93"/>
      <c r="LG30" s="93"/>
      <c r="LH30" s="93"/>
      <c r="LI30" s="93"/>
      <c r="LJ30" s="93"/>
      <c r="LK30" s="93"/>
      <c r="LL30" s="93"/>
      <c r="LM30" s="93"/>
      <c r="LN30" s="93"/>
      <c r="LO30" s="93"/>
      <c r="LP30" s="93"/>
      <c r="LQ30" s="93"/>
      <c r="LR30" s="93"/>
      <c r="LS30" s="93"/>
      <c r="LT30" s="93"/>
      <c r="LU30" s="93"/>
      <c r="LV30" s="93"/>
      <c r="LW30" s="93"/>
      <c r="LX30" s="93"/>
      <c r="LY30" s="93"/>
      <c r="LZ30" s="93"/>
      <c r="MA30" s="93"/>
      <c r="MB30" s="93"/>
      <c r="MC30" s="93"/>
      <c r="MD30" s="93"/>
      <c r="ME30" s="93"/>
      <c r="MF30" s="93"/>
      <c r="MG30" s="93"/>
      <c r="MH30" s="93"/>
      <c r="MI30" s="93"/>
      <c r="MJ30" s="93"/>
      <c r="MK30" s="93"/>
      <c r="ML30" s="93"/>
      <c r="MM30" s="93"/>
      <c r="MN30" s="93"/>
      <c r="MO30" s="93"/>
      <c r="MP30" s="93"/>
      <c r="MQ30" s="93"/>
      <c r="MR30" s="93"/>
      <c r="MS30" s="93"/>
      <c r="MT30" s="93"/>
      <c r="MU30" s="93"/>
      <c r="MV30" s="93"/>
    </row>
    <row r="31" spans="1:360" s="84" customFormat="1" ht="408.95" customHeight="1">
      <c r="A31">
        <v>2025</v>
      </c>
      <c r="B31">
        <v>2</v>
      </c>
      <c r="C31" s="85" t="s">
        <v>1991</v>
      </c>
      <c r="D31" s="86" t="s">
        <v>2529</v>
      </c>
      <c r="E31" s="86"/>
      <c r="F31" s="86"/>
      <c r="G31" s="86" t="s">
        <v>103</v>
      </c>
      <c r="H31" s="85">
        <v>2016</v>
      </c>
      <c r="I31" s="86" t="s">
        <v>2530</v>
      </c>
      <c r="J31" s="86"/>
      <c r="K31" s="86"/>
      <c r="L31" s="86" t="s">
        <v>2531</v>
      </c>
      <c r="M31" s="86"/>
      <c r="N31" s="86"/>
      <c r="O31" s="85" t="s">
        <v>207</v>
      </c>
      <c r="P31" s="86" t="s">
        <v>109</v>
      </c>
      <c r="Q31" s="85" t="s">
        <v>110</v>
      </c>
      <c r="R31" s="86" t="s">
        <v>111</v>
      </c>
      <c r="S31" s="86" t="s">
        <v>1993</v>
      </c>
      <c r="T31" s="86" t="s">
        <v>1994</v>
      </c>
      <c r="U31" s="85" t="s">
        <v>108</v>
      </c>
      <c r="V31" s="85">
        <v>8</v>
      </c>
      <c r="W31" s="85" t="s">
        <v>106</v>
      </c>
      <c r="X31" s="85">
        <v>0</v>
      </c>
      <c r="Y31" s="86" t="s">
        <v>107</v>
      </c>
      <c r="Z31" s="85">
        <v>1</v>
      </c>
      <c r="AA31" s="86" t="s">
        <v>480</v>
      </c>
      <c r="AB31" s="86" t="s">
        <v>207</v>
      </c>
      <c r="AC31" s="86" t="s">
        <v>2942</v>
      </c>
      <c r="AD31" s="85">
        <v>-106.368494</v>
      </c>
      <c r="AE31" s="85">
        <v>31.550146999999999</v>
      </c>
      <c r="AF31" s="85" t="s">
        <v>113</v>
      </c>
      <c r="AG31" s="85">
        <v>0</v>
      </c>
      <c r="AH31" s="85">
        <v>0</v>
      </c>
      <c r="AI31" s="85">
        <v>113</v>
      </c>
      <c r="AJ31" s="87">
        <v>44397</v>
      </c>
      <c r="AK31" s="87">
        <v>44926</v>
      </c>
      <c r="AL31" s="86" t="s">
        <v>2564</v>
      </c>
      <c r="AM31" s="88">
        <v>233</v>
      </c>
      <c r="AN31" s="88">
        <v>233</v>
      </c>
      <c r="AO31" s="88">
        <v>233</v>
      </c>
      <c r="AP31" s="88">
        <v>100</v>
      </c>
      <c r="AQ31" s="89">
        <v>1870000</v>
      </c>
      <c r="AR31" s="90"/>
      <c r="AS31" s="90"/>
      <c r="AT31" s="90">
        <v>1870000</v>
      </c>
      <c r="AU31" s="90"/>
      <c r="AV31" s="90"/>
      <c r="AW31" s="89">
        <f t="shared" si="0"/>
        <v>1870000</v>
      </c>
      <c r="AX31" s="91">
        <f t="shared" si="1"/>
        <v>1870000</v>
      </c>
      <c r="AY31" s="91">
        <v>1870000</v>
      </c>
      <c r="AZ31" s="91">
        <v>1600559.6</v>
      </c>
      <c r="BA31" s="91">
        <v>1600256.16</v>
      </c>
      <c r="BB31" s="91">
        <v>1600256.16</v>
      </c>
      <c r="BC31" s="91">
        <v>1600256.16</v>
      </c>
      <c r="BD31" s="86"/>
      <c r="BE31" s="86"/>
      <c r="BF31" s="85"/>
      <c r="BG31" s="86"/>
      <c r="BH31" s="91">
        <v>0</v>
      </c>
      <c r="BI31" s="91">
        <v>0</v>
      </c>
      <c r="BJ31" s="85" t="s">
        <v>1998</v>
      </c>
      <c r="BK31" s="86" t="s">
        <v>119</v>
      </c>
      <c r="BL31" s="86" t="s">
        <v>120</v>
      </c>
      <c r="BM31" s="92" t="s">
        <v>121</v>
      </c>
      <c r="BN31" s="93" t="s">
        <v>3870</v>
      </c>
      <c r="BO31" s="93"/>
      <c r="BP31" s="93">
        <v>1870000</v>
      </c>
      <c r="BQ31" s="93" t="s">
        <v>1992</v>
      </c>
      <c r="BR31" s="93"/>
      <c r="BS31" s="93"/>
      <c r="BT31" s="93"/>
      <c r="BU31" s="93"/>
      <c r="BV31" s="93"/>
      <c r="BW31" s="93"/>
      <c r="BX31" s="93"/>
      <c r="BY31" s="93"/>
      <c r="BZ31" s="93"/>
      <c r="CA31" s="93"/>
      <c r="CB31" s="93"/>
      <c r="CC31" s="93"/>
      <c r="CD31" s="93"/>
      <c r="CE31" s="93"/>
      <c r="CF31" s="93" t="s">
        <v>1995</v>
      </c>
      <c r="CG31" s="93"/>
      <c r="CH31" s="93" t="s">
        <v>1996</v>
      </c>
      <c r="CI31" s="93"/>
      <c r="CJ31" s="93"/>
      <c r="CK31" s="93"/>
      <c r="CL31" s="93"/>
      <c r="CM31" s="93"/>
      <c r="CN31" s="93"/>
      <c r="CO31" s="93"/>
      <c r="CP31" s="93" t="s">
        <v>116</v>
      </c>
      <c r="CQ31" s="93" t="s">
        <v>1997</v>
      </c>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c r="LC31" s="93"/>
      <c r="LD31" s="93"/>
      <c r="LE31" s="93"/>
      <c r="LF31" s="93"/>
      <c r="LG31" s="93"/>
      <c r="LH31" s="93"/>
      <c r="LI31" s="93"/>
      <c r="LJ31" s="93"/>
      <c r="LK31" s="93"/>
      <c r="LL31" s="93"/>
      <c r="LM31" s="93"/>
      <c r="LN31" s="93"/>
      <c r="LO31" s="93"/>
      <c r="LP31" s="93"/>
      <c r="LQ31" s="93"/>
      <c r="LR31" s="93"/>
      <c r="LS31" s="93"/>
      <c r="LT31" s="93"/>
      <c r="LU31" s="93"/>
      <c r="LV31" s="93"/>
      <c r="LW31" s="93"/>
      <c r="LX31" s="93"/>
      <c r="LY31" s="93"/>
      <c r="LZ31" s="93"/>
      <c r="MA31" s="93"/>
      <c r="MB31" s="93"/>
      <c r="MC31" s="93"/>
      <c r="MD31" s="93"/>
      <c r="ME31" s="93"/>
      <c r="MF31" s="93"/>
      <c r="MG31" s="93"/>
      <c r="MH31" s="93"/>
      <c r="MI31" s="93"/>
      <c r="MJ31" s="93"/>
      <c r="MK31" s="93"/>
      <c r="ML31" s="93"/>
      <c r="MM31" s="93"/>
      <c r="MN31" s="93"/>
      <c r="MO31" s="93"/>
      <c r="MP31" s="93"/>
      <c r="MQ31" s="93"/>
      <c r="MR31" s="93"/>
      <c r="MS31" s="93"/>
      <c r="MT31" s="93"/>
      <c r="MU31" s="93"/>
      <c r="MV31" s="93"/>
    </row>
    <row r="32" spans="1:360" s="84" customFormat="1" ht="408.95" customHeight="1">
      <c r="A32">
        <v>2025</v>
      </c>
      <c r="B32">
        <v>2</v>
      </c>
      <c r="C32" s="85" t="s">
        <v>2253</v>
      </c>
      <c r="D32" s="86" t="s">
        <v>2529</v>
      </c>
      <c r="E32" s="86"/>
      <c r="F32" s="86"/>
      <c r="G32" s="86" t="s">
        <v>103</v>
      </c>
      <c r="H32" s="85">
        <v>2016</v>
      </c>
      <c r="I32" s="86" t="s">
        <v>2530</v>
      </c>
      <c r="J32" s="86"/>
      <c r="K32" s="86"/>
      <c r="L32" s="86" t="s">
        <v>2531</v>
      </c>
      <c r="M32" s="86"/>
      <c r="N32" s="86"/>
      <c r="O32" s="85" t="s">
        <v>207</v>
      </c>
      <c r="P32" s="86" t="s">
        <v>109</v>
      </c>
      <c r="Q32" s="85" t="s">
        <v>110</v>
      </c>
      <c r="R32" s="86" t="s">
        <v>125</v>
      </c>
      <c r="S32" s="86" t="s">
        <v>2255</v>
      </c>
      <c r="T32" s="86" t="s">
        <v>2256</v>
      </c>
      <c r="U32" s="85" t="s">
        <v>108</v>
      </c>
      <c r="V32" s="85">
        <v>8</v>
      </c>
      <c r="W32" s="85" t="s">
        <v>106</v>
      </c>
      <c r="X32" s="85">
        <v>0</v>
      </c>
      <c r="Y32" s="86" t="s">
        <v>107</v>
      </c>
      <c r="Z32" s="85">
        <v>1</v>
      </c>
      <c r="AA32" s="86" t="s">
        <v>1688</v>
      </c>
      <c r="AB32" s="86" t="s">
        <v>207</v>
      </c>
      <c r="AC32" s="86" t="s">
        <v>3068</v>
      </c>
      <c r="AD32" s="85">
        <v>-108.646389</v>
      </c>
      <c r="AE32" s="85">
        <v>30.802499999999998</v>
      </c>
      <c r="AF32" s="85" t="s">
        <v>113</v>
      </c>
      <c r="AG32" s="85">
        <v>0</v>
      </c>
      <c r="AH32" s="85">
        <v>0</v>
      </c>
      <c r="AI32" s="85">
        <v>103</v>
      </c>
      <c r="AJ32" s="87">
        <v>44562</v>
      </c>
      <c r="AK32" s="87">
        <v>45291</v>
      </c>
      <c r="AL32" s="86" t="s">
        <v>2564</v>
      </c>
      <c r="AM32" s="88">
        <v>100</v>
      </c>
      <c r="AN32" s="88">
        <v>100</v>
      </c>
      <c r="AO32" s="88">
        <v>65</v>
      </c>
      <c r="AP32" s="88">
        <v>65</v>
      </c>
      <c r="AQ32" s="89">
        <v>714536.17</v>
      </c>
      <c r="AR32" s="90"/>
      <c r="AS32" s="90"/>
      <c r="AT32" s="90">
        <v>714536.17</v>
      </c>
      <c r="AU32" s="90"/>
      <c r="AV32" s="90"/>
      <c r="AW32" s="89">
        <f t="shared" si="0"/>
        <v>714536.17</v>
      </c>
      <c r="AX32" s="91">
        <f t="shared" si="1"/>
        <v>714536.17</v>
      </c>
      <c r="AY32" s="91">
        <v>714536.17</v>
      </c>
      <c r="AZ32" s="91">
        <v>662941.36</v>
      </c>
      <c r="BA32" s="91">
        <v>198882.41</v>
      </c>
      <c r="BB32" s="91">
        <v>198882.41</v>
      </c>
      <c r="BC32" s="91">
        <v>198882.41</v>
      </c>
      <c r="BD32" s="86"/>
      <c r="BE32" s="86"/>
      <c r="BF32" s="85"/>
      <c r="BG32" s="86"/>
      <c r="BH32" s="91">
        <v>0</v>
      </c>
      <c r="BI32" s="91">
        <v>0</v>
      </c>
      <c r="BJ32" s="85" t="s">
        <v>2259</v>
      </c>
      <c r="BK32" s="86" t="s">
        <v>119</v>
      </c>
      <c r="BL32" s="86" t="s">
        <v>120</v>
      </c>
      <c r="BM32" s="92" t="s">
        <v>121</v>
      </c>
      <c r="BN32" s="93" t="s">
        <v>3870</v>
      </c>
      <c r="BO32" s="93"/>
      <c r="BP32" s="93">
        <v>714536.17</v>
      </c>
      <c r="BQ32" s="93" t="s">
        <v>2254</v>
      </c>
      <c r="BR32" s="93"/>
      <c r="BS32" s="93"/>
      <c r="BT32" s="93"/>
      <c r="BU32" s="93"/>
      <c r="BV32" s="93"/>
      <c r="BW32" s="93"/>
      <c r="BX32" s="93"/>
      <c r="BY32" s="93"/>
      <c r="BZ32" s="93"/>
      <c r="CA32" s="93"/>
      <c r="CB32" s="93"/>
      <c r="CC32" s="93"/>
      <c r="CD32" s="93"/>
      <c r="CE32" s="93"/>
      <c r="CF32" s="93" t="s">
        <v>984</v>
      </c>
      <c r="CG32" s="93"/>
      <c r="CH32" s="93" t="s">
        <v>2257</v>
      </c>
      <c r="CI32" s="93"/>
      <c r="CJ32" s="93"/>
      <c r="CK32" s="93"/>
      <c r="CL32" s="93"/>
      <c r="CM32" s="93"/>
      <c r="CN32" s="93"/>
      <c r="CO32" s="93"/>
      <c r="CP32" s="93" t="s">
        <v>116</v>
      </c>
      <c r="CQ32" s="93" t="s">
        <v>2258</v>
      </c>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c r="LC32" s="93"/>
      <c r="LD32" s="93"/>
      <c r="LE32" s="93"/>
      <c r="LF32" s="93"/>
      <c r="LG32" s="93"/>
      <c r="LH32" s="93"/>
      <c r="LI32" s="93"/>
      <c r="LJ32" s="93"/>
      <c r="LK32" s="93"/>
      <c r="LL32" s="93"/>
      <c r="LM32" s="93"/>
      <c r="LN32" s="93"/>
      <c r="LO32" s="93"/>
      <c r="LP32" s="93"/>
      <c r="LQ32" s="93"/>
      <c r="LR32" s="93"/>
      <c r="LS32" s="93"/>
      <c r="LT32" s="93"/>
      <c r="LU32" s="93"/>
      <c r="LV32" s="93"/>
      <c r="LW32" s="93"/>
      <c r="LX32" s="93"/>
      <c r="LY32" s="93"/>
      <c r="LZ32" s="93"/>
      <c r="MA32" s="93"/>
      <c r="MB32" s="93"/>
      <c r="MC32" s="93"/>
      <c r="MD32" s="93"/>
      <c r="ME32" s="93"/>
      <c r="MF32" s="93"/>
      <c r="MG32" s="93"/>
      <c r="MH32" s="93"/>
      <c r="MI32" s="93"/>
      <c r="MJ32" s="93"/>
      <c r="MK32" s="93"/>
      <c r="ML32" s="93"/>
      <c r="MM32" s="93"/>
      <c r="MN32" s="93"/>
      <c r="MO32" s="93"/>
      <c r="MP32" s="93"/>
      <c r="MQ32" s="93"/>
      <c r="MR32" s="93"/>
      <c r="MS32" s="93"/>
      <c r="MT32" s="93"/>
      <c r="MU32" s="93"/>
      <c r="MV32" s="93"/>
    </row>
    <row r="33" spans="1:360" s="84" customFormat="1" ht="408.95" customHeight="1">
      <c r="A33">
        <v>2025</v>
      </c>
      <c r="B33">
        <v>2</v>
      </c>
      <c r="C33" s="85" t="s">
        <v>2417</v>
      </c>
      <c r="D33" s="86" t="s">
        <v>2529</v>
      </c>
      <c r="E33" s="86"/>
      <c r="F33" s="86"/>
      <c r="G33" s="86" t="s">
        <v>103</v>
      </c>
      <c r="H33" s="85">
        <v>2016</v>
      </c>
      <c r="I33" s="86" t="s">
        <v>2530</v>
      </c>
      <c r="J33" s="86"/>
      <c r="K33" s="86"/>
      <c r="L33" s="86" t="s">
        <v>2531</v>
      </c>
      <c r="M33" s="86"/>
      <c r="N33" s="86"/>
      <c r="O33" s="85" t="s">
        <v>207</v>
      </c>
      <c r="P33" s="86" t="s">
        <v>109</v>
      </c>
      <c r="Q33" s="85" t="s">
        <v>110</v>
      </c>
      <c r="R33" s="86" t="s">
        <v>125</v>
      </c>
      <c r="S33" s="86" t="s">
        <v>2419</v>
      </c>
      <c r="T33" s="86" t="s">
        <v>2420</v>
      </c>
      <c r="U33" s="85" t="s">
        <v>108</v>
      </c>
      <c r="V33" s="85">
        <v>8</v>
      </c>
      <c r="W33" s="85" t="s">
        <v>106</v>
      </c>
      <c r="X33" s="85">
        <v>0</v>
      </c>
      <c r="Y33" s="86" t="s">
        <v>107</v>
      </c>
      <c r="Z33" s="85">
        <v>1</v>
      </c>
      <c r="AA33" s="86" t="s">
        <v>480</v>
      </c>
      <c r="AB33" s="86" t="s">
        <v>207</v>
      </c>
      <c r="AC33" s="86" t="s">
        <v>3093</v>
      </c>
      <c r="AD33" s="85">
        <v>-106.432624</v>
      </c>
      <c r="AE33" s="85">
        <v>31.684894</v>
      </c>
      <c r="AF33" s="85" t="s">
        <v>113</v>
      </c>
      <c r="AG33" s="85">
        <v>0</v>
      </c>
      <c r="AH33" s="85">
        <v>0</v>
      </c>
      <c r="AI33" s="85">
        <v>12</v>
      </c>
      <c r="AJ33" s="87">
        <v>44562</v>
      </c>
      <c r="AK33" s="87">
        <v>45291</v>
      </c>
      <c r="AL33" s="86" t="s">
        <v>2564</v>
      </c>
      <c r="AM33" s="88">
        <v>44.75</v>
      </c>
      <c r="AN33" s="88">
        <v>44.75</v>
      </c>
      <c r="AO33" s="88">
        <v>44.75</v>
      </c>
      <c r="AP33" s="88">
        <v>100</v>
      </c>
      <c r="AQ33" s="89">
        <v>358106.52</v>
      </c>
      <c r="AR33" s="90"/>
      <c r="AS33" s="90"/>
      <c r="AT33" s="90">
        <v>358106.52</v>
      </c>
      <c r="AU33" s="90"/>
      <c r="AV33" s="90"/>
      <c r="AW33" s="89">
        <f t="shared" si="0"/>
        <v>358106.52</v>
      </c>
      <c r="AX33" s="91">
        <f t="shared" si="1"/>
        <v>358106.52</v>
      </c>
      <c r="AY33" s="91">
        <v>358106.52</v>
      </c>
      <c r="AZ33" s="91">
        <v>334002.99</v>
      </c>
      <c r="BA33" s="91">
        <v>334002.53000000003</v>
      </c>
      <c r="BB33" s="91">
        <v>334002.53000000003</v>
      </c>
      <c r="BC33" s="91">
        <v>334002.53000000003</v>
      </c>
      <c r="BD33" s="86"/>
      <c r="BE33" s="86"/>
      <c r="BF33" s="85"/>
      <c r="BG33" s="86"/>
      <c r="BH33" s="91">
        <v>0</v>
      </c>
      <c r="BI33" s="91">
        <v>0</v>
      </c>
      <c r="BJ33" s="85" t="s">
        <v>2424</v>
      </c>
      <c r="BK33" s="86" t="s">
        <v>119</v>
      </c>
      <c r="BL33" s="86" t="s">
        <v>120</v>
      </c>
      <c r="BM33" s="92" t="s">
        <v>121</v>
      </c>
      <c r="BN33" s="93" t="s">
        <v>3870</v>
      </c>
      <c r="BO33" s="93"/>
      <c r="BP33" s="93">
        <v>358106.52</v>
      </c>
      <c r="BQ33" s="93" t="s">
        <v>2418</v>
      </c>
      <c r="BR33" s="93"/>
      <c r="BS33" s="93"/>
      <c r="BT33" s="93"/>
      <c r="BU33" s="93"/>
      <c r="BV33" s="93"/>
      <c r="BW33" s="93"/>
      <c r="BX33" s="93"/>
      <c r="BY33" s="93"/>
      <c r="BZ33" s="93"/>
      <c r="CA33" s="93"/>
      <c r="CB33" s="93"/>
      <c r="CC33" s="93"/>
      <c r="CD33" s="93"/>
      <c r="CE33" s="93"/>
      <c r="CF33" s="93" t="s">
        <v>2421</v>
      </c>
      <c r="CG33" s="93"/>
      <c r="CH33" s="93" t="s">
        <v>2422</v>
      </c>
      <c r="CI33" s="93"/>
      <c r="CJ33" s="93"/>
      <c r="CK33" s="93"/>
      <c r="CL33" s="93"/>
      <c r="CM33" s="93"/>
      <c r="CN33" s="93"/>
      <c r="CO33" s="93"/>
      <c r="CP33" s="93" t="s">
        <v>116</v>
      </c>
      <c r="CQ33" s="93" t="s">
        <v>2423</v>
      </c>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c r="LB33" s="93"/>
      <c r="LC33" s="93"/>
      <c r="LD33" s="93"/>
      <c r="LE33" s="93"/>
      <c r="LF33" s="93"/>
      <c r="LG33" s="93"/>
      <c r="LH33" s="93"/>
      <c r="LI33" s="93"/>
      <c r="LJ33" s="93"/>
      <c r="LK33" s="93"/>
      <c r="LL33" s="93"/>
      <c r="LM33" s="93"/>
      <c r="LN33" s="93"/>
      <c r="LO33" s="93"/>
      <c r="LP33" s="93"/>
      <c r="LQ33" s="93"/>
      <c r="LR33" s="93"/>
      <c r="LS33" s="93"/>
      <c r="LT33" s="93"/>
      <c r="LU33" s="93"/>
      <c r="LV33" s="93"/>
      <c r="LW33" s="93"/>
      <c r="LX33" s="93"/>
      <c r="LY33" s="93"/>
      <c r="LZ33" s="93"/>
      <c r="MA33" s="93"/>
      <c r="MB33" s="93"/>
      <c r="MC33" s="93"/>
      <c r="MD33" s="93"/>
      <c r="ME33" s="93"/>
      <c r="MF33" s="93"/>
      <c r="MG33" s="93"/>
      <c r="MH33" s="93"/>
      <c r="MI33" s="93"/>
      <c r="MJ33" s="93"/>
      <c r="MK33" s="93"/>
      <c r="ML33" s="93"/>
      <c r="MM33" s="93"/>
      <c r="MN33" s="93"/>
      <c r="MO33" s="93"/>
      <c r="MP33" s="93"/>
      <c r="MQ33" s="93"/>
      <c r="MR33" s="93"/>
      <c r="MS33" s="93"/>
      <c r="MT33" s="93"/>
      <c r="MU33" s="93"/>
      <c r="MV33" s="93"/>
    </row>
    <row r="34" spans="1:360" s="84" customFormat="1" ht="408.95" customHeight="1">
      <c r="A34">
        <v>2025</v>
      </c>
      <c r="B34">
        <v>2</v>
      </c>
      <c r="C34" s="85" t="s">
        <v>1674</v>
      </c>
      <c r="D34" s="86" t="s">
        <v>2529</v>
      </c>
      <c r="E34" s="86"/>
      <c r="F34" s="86"/>
      <c r="G34" s="86" t="s">
        <v>103</v>
      </c>
      <c r="H34" s="85">
        <v>2016</v>
      </c>
      <c r="I34" s="86" t="s">
        <v>2530</v>
      </c>
      <c r="J34" s="86"/>
      <c r="K34" s="86"/>
      <c r="L34" s="86" t="s">
        <v>2545</v>
      </c>
      <c r="M34" s="86"/>
      <c r="N34" s="86"/>
      <c r="O34" s="85" t="s">
        <v>207</v>
      </c>
      <c r="P34" s="86" t="s">
        <v>109</v>
      </c>
      <c r="Q34" s="85" t="s">
        <v>110</v>
      </c>
      <c r="R34" s="86" t="s">
        <v>111</v>
      </c>
      <c r="S34" s="86" t="s">
        <v>1676</v>
      </c>
      <c r="T34" s="86" t="s">
        <v>1677</v>
      </c>
      <c r="U34" s="85" t="s">
        <v>108</v>
      </c>
      <c r="V34" s="85">
        <v>8</v>
      </c>
      <c r="W34" s="85" t="s">
        <v>106</v>
      </c>
      <c r="X34" s="85">
        <v>37</v>
      </c>
      <c r="Y34" s="86" t="s">
        <v>480</v>
      </c>
      <c r="Z34" s="85">
        <v>1</v>
      </c>
      <c r="AA34" s="86" t="s">
        <v>480</v>
      </c>
      <c r="AB34" s="86" t="s">
        <v>480</v>
      </c>
      <c r="AC34" s="86" t="s">
        <v>2870</v>
      </c>
      <c r="AD34" s="85">
        <v>-106.47690654</v>
      </c>
      <c r="AE34" s="85">
        <v>31.716832660000001</v>
      </c>
      <c r="AF34" s="85" t="s">
        <v>113</v>
      </c>
      <c r="AG34" s="85">
        <v>0</v>
      </c>
      <c r="AH34" s="85">
        <v>0</v>
      </c>
      <c r="AI34" s="85">
        <v>203</v>
      </c>
      <c r="AJ34" s="87">
        <v>43507</v>
      </c>
      <c r="AK34" s="87">
        <v>43675</v>
      </c>
      <c r="AL34" s="86" t="s">
        <v>2564</v>
      </c>
      <c r="AM34" s="88">
        <v>100</v>
      </c>
      <c r="AN34" s="88">
        <v>100</v>
      </c>
      <c r="AO34" s="88">
        <v>100</v>
      </c>
      <c r="AP34" s="88">
        <v>100</v>
      </c>
      <c r="AQ34" s="89">
        <v>4654212</v>
      </c>
      <c r="AR34" s="90"/>
      <c r="AS34" s="90"/>
      <c r="AT34" s="90">
        <v>4654212</v>
      </c>
      <c r="AU34" s="90"/>
      <c r="AV34" s="90"/>
      <c r="AW34" s="89">
        <f t="shared" si="0"/>
        <v>4654212</v>
      </c>
      <c r="AX34" s="91">
        <f t="shared" si="1"/>
        <v>4654212</v>
      </c>
      <c r="AY34" s="91">
        <v>4654212</v>
      </c>
      <c r="AZ34" s="91">
        <v>4033313.46</v>
      </c>
      <c r="BA34" s="91">
        <v>3985702.4</v>
      </c>
      <c r="BB34" s="91">
        <v>3985702.4</v>
      </c>
      <c r="BC34" s="91">
        <v>3985702.4</v>
      </c>
      <c r="BD34" s="86"/>
      <c r="BE34" s="86"/>
      <c r="BF34" s="85"/>
      <c r="BG34" s="86"/>
      <c r="BH34" s="91">
        <v>0</v>
      </c>
      <c r="BI34" s="91">
        <v>0</v>
      </c>
      <c r="BJ34" s="85" t="s">
        <v>207</v>
      </c>
      <c r="BK34" s="86" t="s">
        <v>119</v>
      </c>
      <c r="BL34" s="86" t="s">
        <v>120</v>
      </c>
      <c r="BM34" s="92" t="s">
        <v>121</v>
      </c>
      <c r="BN34" s="93" t="s">
        <v>3870</v>
      </c>
      <c r="BO34" s="93"/>
      <c r="BP34" s="93">
        <v>4654212</v>
      </c>
      <c r="BQ34" s="93" t="s">
        <v>1675</v>
      </c>
      <c r="BR34" s="93"/>
      <c r="BS34" s="93"/>
      <c r="BT34" s="93"/>
      <c r="BU34" s="93"/>
      <c r="BV34" s="93"/>
      <c r="BW34" s="93"/>
      <c r="BX34" s="93"/>
      <c r="BY34" s="93"/>
      <c r="BZ34" s="93"/>
      <c r="CA34" s="93"/>
      <c r="CB34" s="93"/>
      <c r="CC34" s="93"/>
      <c r="CD34" s="93"/>
      <c r="CE34" s="93"/>
      <c r="CF34" s="93" t="s">
        <v>984</v>
      </c>
      <c r="CG34" s="93"/>
      <c r="CH34" s="93" t="s">
        <v>1678</v>
      </c>
      <c r="CI34" s="93"/>
      <c r="CJ34" s="93"/>
      <c r="CK34" s="93"/>
      <c r="CL34" s="93"/>
      <c r="CM34" s="93"/>
      <c r="CN34" s="93"/>
      <c r="CO34" s="93"/>
      <c r="CP34" s="93" t="s">
        <v>116</v>
      </c>
      <c r="CQ34" s="93" t="s">
        <v>565</v>
      </c>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c r="LB34" s="93"/>
      <c r="LC34" s="93"/>
      <c r="LD34" s="93"/>
      <c r="LE34" s="93"/>
      <c r="LF34" s="93"/>
      <c r="LG34" s="93"/>
      <c r="LH34" s="93"/>
      <c r="LI34" s="93"/>
      <c r="LJ34" s="93"/>
      <c r="LK34" s="93"/>
      <c r="LL34" s="93"/>
      <c r="LM34" s="93"/>
      <c r="LN34" s="93"/>
      <c r="LO34" s="93"/>
      <c r="LP34" s="93"/>
      <c r="LQ34" s="93"/>
      <c r="LR34" s="93"/>
      <c r="LS34" s="93"/>
      <c r="LT34" s="93"/>
      <c r="LU34" s="93"/>
      <c r="LV34" s="93"/>
      <c r="LW34" s="93"/>
      <c r="LX34" s="93"/>
      <c r="LY34" s="93"/>
      <c r="LZ34" s="93"/>
      <c r="MA34" s="93"/>
      <c r="MB34" s="93"/>
      <c r="MC34" s="93"/>
      <c r="MD34" s="93"/>
      <c r="ME34" s="93"/>
      <c r="MF34" s="93"/>
      <c r="MG34" s="93"/>
      <c r="MH34" s="93"/>
      <c r="MI34" s="93"/>
      <c r="MJ34" s="93"/>
      <c r="MK34" s="93"/>
      <c r="ML34" s="93"/>
      <c r="MM34" s="93"/>
      <c r="MN34" s="93"/>
      <c r="MO34" s="93"/>
      <c r="MP34" s="93"/>
      <c r="MQ34" s="93"/>
      <c r="MR34" s="93"/>
      <c r="MS34" s="93"/>
      <c r="MT34" s="93"/>
      <c r="MU34" s="93"/>
      <c r="MV34" s="93"/>
    </row>
    <row r="35" spans="1:360" s="84" customFormat="1" ht="408.95" customHeight="1">
      <c r="A35">
        <v>2025</v>
      </c>
      <c r="B35">
        <v>2</v>
      </c>
      <c r="C35" s="85" t="s">
        <v>2295</v>
      </c>
      <c r="D35" s="86" t="s">
        <v>2529</v>
      </c>
      <c r="E35" s="86"/>
      <c r="F35" s="86"/>
      <c r="G35" s="86" t="s">
        <v>103</v>
      </c>
      <c r="H35" s="85">
        <v>2016</v>
      </c>
      <c r="I35" s="86" t="s">
        <v>2530</v>
      </c>
      <c r="J35" s="86"/>
      <c r="K35" s="86"/>
      <c r="L35" s="86" t="s">
        <v>2545</v>
      </c>
      <c r="M35" s="86"/>
      <c r="N35" s="86"/>
      <c r="O35" s="85" t="s">
        <v>207</v>
      </c>
      <c r="P35" s="86" t="s">
        <v>109</v>
      </c>
      <c r="Q35" s="85" t="s">
        <v>110</v>
      </c>
      <c r="R35" s="86" t="s">
        <v>125</v>
      </c>
      <c r="S35" s="86" t="s">
        <v>2297</v>
      </c>
      <c r="T35" s="86" t="s">
        <v>2298</v>
      </c>
      <c r="U35" s="85" t="s">
        <v>108</v>
      </c>
      <c r="V35" s="85">
        <v>8</v>
      </c>
      <c r="W35" s="85" t="s">
        <v>106</v>
      </c>
      <c r="X35" s="85">
        <v>0</v>
      </c>
      <c r="Y35" s="86" t="s">
        <v>107</v>
      </c>
      <c r="Z35" s="85">
        <v>1</v>
      </c>
      <c r="AA35" s="86" t="s">
        <v>480</v>
      </c>
      <c r="AB35" s="86" t="s">
        <v>207</v>
      </c>
      <c r="AC35" s="86" t="s">
        <v>3076</v>
      </c>
      <c r="AD35" s="85">
        <v>-106.47718399999999</v>
      </c>
      <c r="AE35" s="85">
        <v>31.717127000000001</v>
      </c>
      <c r="AF35" s="85" t="s">
        <v>113</v>
      </c>
      <c r="AG35" s="85">
        <v>0</v>
      </c>
      <c r="AH35" s="85">
        <v>0</v>
      </c>
      <c r="AI35" s="85">
        <v>203</v>
      </c>
      <c r="AJ35" s="87">
        <v>44562</v>
      </c>
      <c r="AK35" s="87">
        <v>45291</v>
      </c>
      <c r="AL35" s="86" t="s">
        <v>2564</v>
      </c>
      <c r="AM35" s="88">
        <v>62.5</v>
      </c>
      <c r="AN35" s="88">
        <v>62.5</v>
      </c>
      <c r="AO35" s="88">
        <v>62.5</v>
      </c>
      <c r="AP35" s="88">
        <v>100</v>
      </c>
      <c r="AQ35" s="89">
        <v>500000</v>
      </c>
      <c r="AR35" s="90"/>
      <c r="AS35" s="90"/>
      <c r="AT35" s="90">
        <v>500000</v>
      </c>
      <c r="AU35" s="90"/>
      <c r="AV35" s="90"/>
      <c r="AW35" s="89">
        <f t="shared" si="0"/>
        <v>500000</v>
      </c>
      <c r="AX35" s="91">
        <f t="shared" si="1"/>
        <v>500000</v>
      </c>
      <c r="AY35" s="91">
        <v>500000</v>
      </c>
      <c r="AZ35" s="91">
        <v>479999.92</v>
      </c>
      <c r="BA35" s="91">
        <v>478756.19</v>
      </c>
      <c r="BB35" s="91">
        <v>478756.19</v>
      </c>
      <c r="BC35" s="91">
        <v>478756.19</v>
      </c>
      <c r="BD35" s="86"/>
      <c r="BE35" s="86"/>
      <c r="BF35" s="85"/>
      <c r="BG35" s="86"/>
      <c r="BH35" s="91">
        <v>0</v>
      </c>
      <c r="BI35" s="91">
        <v>0</v>
      </c>
      <c r="BJ35" s="85" t="s">
        <v>2302</v>
      </c>
      <c r="BK35" s="86" t="s">
        <v>119</v>
      </c>
      <c r="BL35" s="86" t="s">
        <v>120</v>
      </c>
      <c r="BM35" s="92" t="s">
        <v>121</v>
      </c>
      <c r="BN35" s="93" t="s">
        <v>3870</v>
      </c>
      <c r="BO35" s="93"/>
      <c r="BP35" s="93">
        <v>500000</v>
      </c>
      <c r="BQ35" s="93" t="s">
        <v>2296</v>
      </c>
      <c r="BR35" s="93"/>
      <c r="BS35" s="93"/>
      <c r="BT35" s="93"/>
      <c r="BU35" s="93"/>
      <c r="BV35" s="93"/>
      <c r="BW35" s="93"/>
      <c r="BX35" s="93"/>
      <c r="BY35" s="93"/>
      <c r="BZ35" s="93"/>
      <c r="CA35" s="93"/>
      <c r="CB35" s="93"/>
      <c r="CC35" s="93"/>
      <c r="CD35" s="93"/>
      <c r="CE35" s="93"/>
      <c r="CF35" s="93" t="s">
        <v>2299</v>
      </c>
      <c r="CG35" s="93"/>
      <c r="CH35" s="93" t="s">
        <v>2300</v>
      </c>
      <c r="CI35" s="93"/>
      <c r="CJ35" s="93"/>
      <c r="CK35" s="93"/>
      <c r="CL35" s="93"/>
      <c r="CM35" s="93"/>
      <c r="CN35" s="93"/>
      <c r="CO35" s="93"/>
      <c r="CP35" s="93" t="s">
        <v>116</v>
      </c>
      <c r="CQ35" s="93" t="s">
        <v>2301</v>
      </c>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c r="LB35" s="93"/>
      <c r="LC35" s="93"/>
      <c r="LD35" s="93"/>
      <c r="LE35" s="93"/>
      <c r="LF35" s="93"/>
      <c r="LG35" s="93"/>
      <c r="LH35" s="93"/>
      <c r="LI35" s="93"/>
      <c r="LJ35" s="93"/>
      <c r="LK35" s="93"/>
      <c r="LL35" s="93"/>
      <c r="LM35" s="93"/>
      <c r="LN35" s="93"/>
      <c r="LO35" s="93"/>
      <c r="LP35" s="93"/>
      <c r="LQ35" s="93"/>
      <c r="LR35" s="93"/>
      <c r="LS35" s="93"/>
      <c r="LT35" s="93"/>
      <c r="LU35" s="93"/>
      <c r="LV35" s="93"/>
      <c r="LW35" s="93"/>
      <c r="LX35" s="93"/>
      <c r="LY35" s="93"/>
      <c r="LZ35" s="93"/>
      <c r="MA35" s="93"/>
      <c r="MB35" s="93"/>
      <c r="MC35" s="93"/>
      <c r="MD35" s="93"/>
      <c r="ME35" s="93"/>
      <c r="MF35" s="93"/>
      <c r="MG35" s="93"/>
      <c r="MH35" s="93"/>
      <c r="MI35" s="93"/>
      <c r="MJ35" s="93"/>
      <c r="MK35" s="93"/>
      <c r="ML35" s="93"/>
      <c r="MM35" s="93"/>
      <c r="MN35" s="93"/>
      <c r="MO35" s="93"/>
      <c r="MP35" s="93"/>
      <c r="MQ35" s="93"/>
      <c r="MR35" s="93"/>
      <c r="MS35" s="93"/>
      <c r="MT35" s="93"/>
      <c r="MU35" s="93"/>
      <c r="MV35" s="93"/>
    </row>
    <row r="36" spans="1:360" s="84" customFormat="1" ht="408.95" customHeight="1">
      <c r="A36">
        <v>2025</v>
      </c>
      <c r="B36">
        <v>2</v>
      </c>
      <c r="C36" s="85" t="s">
        <v>2267</v>
      </c>
      <c r="D36" s="86" t="s">
        <v>2529</v>
      </c>
      <c r="E36" s="86"/>
      <c r="F36" s="86"/>
      <c r="G36" s="86" t="s">
        <v>103</v>
      </c>
      <c r="H36" s="85">
        <v>2016</v>
      </c>
      <c r="I36" s="86" t="s">
        <v>2530</v>
      </c>
      <c r="J36" s="86"/>
      <c r="K36" s="86"/>
      <c r="L36" s="86" t="s">
        <v>2545</v>
      </c>
      <c r="M36" s="86"/>
      <c r="N36" s="86"/>
      <c r="O36" s="85" t="s">
        <v>207</v>
      </c>
      <c r="P36" s="86" t="s">
        <v>109</v>
      </c>
      <c r="Q36" s="85" t="s">
        <v>110</v>
      </c>
      <c r="R36" s="86" t="s">
        <v>125</v>
      </c>
      <c r="S36" s="86" t="s">
        <v>2269</v>
      </c>
      <c r="T36" s="86" t="s">
        <v>2270</v>
      </c>
      <c r="U36" s="85" t="s">
        <v>108</v>
      </c>
      <c r="V36" s="85">
        <v>8</v>
      </c>
      <c r="W36" s="85" t="s">
        <v>106</v>
      </c>
      <c r="X36" s="85">
        <v>0</v>
      </c>
      <c r="Y36" s="86" t="s">
        <v>107</v>
      </c>
      <c r="Z36" s="85">
        <v>1</v>
      </c>
      <c r="AA36" s="86" t="s">
        <v>480</v>
      </c>
      <c r="AB36" s="86" t="s">
        <v>207</v>
      </c>
      <c r="AC36" s="86" t="s">
        <v>3070</v>
      </c>
      <c r="AD36" s="85">
        <v>-106.478399</v>
      </c>
      <c r="AE36" s="85">
        <v>31.340526000000001</v>
      </c>
      <c r="AF36" s="85" t="s">
        <v>113</v>
      </c>
      <c r="AG36" s="85">
        <v>0</v>
      </c>
      <c r="AH36" s="85">
        <v>0</v>
      </c>
      <c r="AI36" s="85">
        <v>74</v>
      </c>
      <c r="AJ36" s="87">
        <v>45292</v>
      </c>
      <c r="AK36" s="87">
        <v>46387</v>
      </c>
      <c r="AL36" s="86" t="s">
        <v>2564</v>
      </c>
      <c r="AM36" s="88">
        <v>34.5</v>
      </c>
      <c r="AN36" s="88">
        <v>34.5</v>
      </c>
      <c r="AO36" s="88">
        <v>34.5</v>
      </c>
      <c r="AP36" s="88">
        <v>100</v>
      </c>
      <c r="AQ36" s="89">
        <v>276011.21000000002</v>
      </c>
      <c r="AR36" s="90"/>
      <c r="AS36" s="90"/>
      <c r="AT36" s="90">
        <v>276011.21000000002</v>
      </c>
      <c r="AU36" s="90"/>
      <c r="AV36" s="90"/>
      <c r="AW36" s="89">
        <f t="shared" si="0"/>
        <v>276011.21000000002</v>
      </c>
      <c r="AX36" s="91">
        <f t="shared" si="1"/>
        <v>276011.21000000002</v>
      </c>
      <c r="AY36" s="91">
        <v>276011.21000000002</v>
      </c>
      <c r="AZ36" s="91">
        <v>257050.42</v>
      </c>
      <c r="BA36" s="91">
        <v>256948.41</v>
      </c>
      <c r="BB36" s="91">
        <v>256948.41</v>
      </c>
      <c r="BC36" s="91">
        <v>256948.41</v>
      </c>
      <c r="BD36" s="86"/>
      <c r="BE36" s="86"/>
      <c r="BF36" s="85"/>
      <c r="BG36" s="86"/>
      <c r="BH36" s="91">
        <v>0</v>
      </c>
      <c r="BI36" s="91">
        <v>0</v>
      </c>
      <c r="BJ36" s="85" t="s">
        <v>2274</v>
      </c>
      <c r="BK36" s="86" t="s">
        <v>119</v>
      </c>
      <c r="BL36" s="86" t="s">
        <v>120</v>
      </c>
      <c r="BM36" s="92" t="s">
        <v>121</v>
      </c>
      <c r="BN36" s="93" t="s">
        <v>3870</v>
      </c>
      <c r="BO36" s="93"/>
      <c r="BP36" s="93">
        <v>276011.21000000002</v>
      </c>
      <c r="BQ36" s="93" t="s">
        <v>2268</v>
      </c>
      <c r="BR36" s="93"/>
      <c r="BS36" s="93"/>
      <c r="BT36" s="93"/>
      <c r="BU36" s="93"/>
      <c r="BV36" s="93"/>
      <c r="BW36" s="93"/>
      <c r="BX36" s="93"/>
      <c r="BY36" s="93"/>
      <c r="BZ36" s="93"/>
      <c r="CA36" s="93"/>
      <c r="CB36" s="93"/>
      <c r="CC36" s="93"/>
      <c r="CD36" s="93"/>
      <c r="CE36" s="93"/>
      <c r="CF36" s="93" t="s">
        <v>2271</v>
      </c>
      <c r="CG36" s="93"/>
      <c r="CH36" s="93" t="s">
        <v>2272</v>
      </c>
      <c r="CI36" s="93"/>
      <c r="CJ36" s="93"/>
      <c r="CK36" s="93"/>
      <c r="CL36" s="93"/>
      <c r="CM36" s="93"/>
      <c r="CN36" s="93"/>
      <c r="CO36" s="93"/>
      <c r="CP36" s="93" t="s">
        <v>116</v>
      </c>
      <c r="CQ36" s="93" t="s">
        <v>2273</v>
      </c>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c r="LB36" s="93"/>
      <c r="LC36" s="93"/>
      <c r="LD36" s="93"/>
      <c r="LE36" s="93"/>
      <c r="LF36" s="93"/>
      <c r="LG36" s="93"/>
      <c r="LH36" s="93"/>
      <c r="LI36" s="93"/>
      <c r="LJ36" s="93"/>
      <c r="LK36" s="93"/>
      <c r="LL36" s="93"/>
      <c r="LM36" s="93"/>
      <c r="LN36" s="93"/>
      <c r="LO36" s="93"/>
      <c r="LP36" s="93"/>
      <c r="LQ36" s="93"/>
      <c r="LR36" s="93"/>
      <c r="LS36" s="93"/>
      <c r="LT36" s="93"/>
      <c r="LU36" s="93"/>
      <c r="LV36" s="93"/>
      <c r="LW36" s="93"/>
      <c r="LX36" s="93"/>
      <c r="LY36" s="93"/>
      <c r="LZ36" s="93"/>
      <c r="MA36" s="93"/>
      <c r="MB36" s="93"/>
      <c r="MC36" s="93"/>
      <c r="MD36" s="93"/>
      <c r="ME36" s="93"/>
      <c r="MF36" s="93"/>
      <c r="MG36" s="93"/>
      <c r="MH36" s="93"/>
      <c r="MI36" s="93"/>
      <c r="MJ36" s="93"/>
      <c r="MK36" s="93"/>
      <c r="ML36" s="93"/>
      <c r="MM36" s="93"/>
      <c r="MN36" s="93"/>
      <c r="MO36" s="93"/>
      <c r="MP36" s="93"/>
      <c r="MQ36" s="93"/>
      <c r="MR36" s="93"/>
      <c r="MS36" s="93"/>
      <c r="MT36" s="93"/>
      <c r="MU36" s="93"/>
      <c r="MV36" s="93"/>
    </row>
    <row r="37" spans="1:360" s="84" customFormat="1" ht="408.95" customHeight="1">
      <c r="A37">
        <v>2025</v>
      </c>
      <c r="B37">
        <v>2</v>
      </c>
      <c r="C37" s="85" t="s">
        <v>3871</v>
      </c>
      <c r="D37" s="86" t="s">
        <v>2529</v>
      </c>
      <c r="E37" s="86" t="s">
        <v>2537</v>
      </c>
      <c r="F37" s="86"/>
      <c r="G37" s="86" t="s">
        <v>103</v>
      </c>
      <c r="H37" s="85">
        <v>2017</v>
      </c>
      <c r="I37" s="86" t="s">
        <v>2530</v>
      </c>
      <c r="J37" s="86"/>
      <c r="K37" s="86"/>
      <c r="L37" s="86" t="s">
        <v>2539</v>
      </c>
      <c r="M37" s="86"/>
      <c r="N37" s="86"/>
      <c r="O37" s="85" t="s">
        <v>3872</v>
      </c>
      <c r="P37" s="86" t="s">
        <v>184</v>
      </c>
      <c r="Q37" s="85" t="s">
        <v>110</v>
      </c>
      <c r="R37" s="86" t="s">
        <v>3500</v>
      </c>
      <c r="S37" s="86" t="s">
        <v>3873</v>
      </c>
      <c r="T37" s="86" t="s">
        <v>3874</v>
      </c>
      <c r="U37" s="85" t="s">
        <v>108</v>
      </c>
      <c r="V37" s="85">
        <v>8</v>
      </c>
      <c r="W37" s="85" t="s">
        <v>106</v>
      </c>
      <c r="X37" s="85">
        <v>8</v>
      </c>
      <c r="Y37" s="86" t="s">
        <v>2665</v>
      </c>
      <c r="Z37" s="85">
        <v>1</v>
      </c>
      <c r="AA37" s="86" t="s">
        <v>2665</v>
      </c>
      <c r="AB37" s="86" t="s">
        <v>3723</v>
      </c>
      <c r="AC37" s="86" t="s">
        <v>3875</v>
      </c>
      <c r="AD37" s="85">
        <v>-107.76808440000001</v>
      </c>
      <c r="AE37" s="85">
        <v>27.132441719999999</v>
      </c>
      <c r="AF37" s="85" t="s">
        <v>113</v>
      </c>
      <c r="AG37" s="85">
        <v>0</v>
      </c>
      <c r="AH37" s="85">
        <v>0</v>
      </c>
      <c r="AI37" s="85">
        <v>0</v>
      </c>
      <c r="AJ37" s="87">
        <v>42930</v>
      </c>
      <c r="AK37" s="87">
        <v>43098</v>
      </c>
      <c r="AL37" s="86" t="s">
        <v>2572</v>
      </c>
      <c r="AM37" s="88">
        <v>1</v>
      </c>
      <c r="AN37" s="88">
        <v>0</v>
      </c>
      <c r="AO37" s="88">
        <v>0</v>
      </c>
      <c r="AP37" s="88">
        <v>0</v>
      </c>
      <c r="AQ37" s="89">
        <v>440160.23</v>
      </c>
      <c r="AR37" s="90">
        <v>312715.88</v>
      </c>
      <c r="AS37" s="90"/>
      <c r="AT37" s="90">
        <v>0</v>
      </c>
      <c r="AU37" s="90">
        <v>0</v>
      </c>
      <c r="AV37" s="90"/>
      <c r="AW37" s="89">
        <f t="shared" si="0"/>
        <v>752876.11</v>
      </c>
      <c r="AX37" s="91">
        <f t="shared" si="1"/>
        <v>0</v>
      </c>
      <c r="AY37" s="91">
        <v>0</v>
      </c>
      <c r="AZ37" s="91">
        <v>0</v>
      </c>
      <c r="BA37" s="91">
        <v>0</v>
      </c>
      <c r="BB37" s="91">
        <v>0</v>
      </c>
      <c r="BC37" s="91">
        <v>0</v>
      </c>
      <c r="BD37" s="86"/>
      <c r="BE37" s="86"/>
      <c r="BF37" s="85"/>
      <c r="BG37" s="86"/>
      <c r="BH37" s="91">
        <v>0</v>
      </c>
      <c r="BI37" s="91">
        <v>0</v>
      </c>
      <c r="BJ37" s="85" t="s">
        <v>3876</v>
      </c>
      <c r="BK37" s="86" t="s">
        <v>589</v>
      </c>
      <c r="BL37" s="86" t="s">
        <v>590</v>
      </c>
      <c r="BM37" s="92" t="s">
        <v>3707</v>
      </c>
      <c r="BN37" s="93" t="s">
        <v>121</v>
      </c>
      <c r="BO37" s="93"/>
      <c r="BP37" s="93">
        <v>752876.11</v>
      </c>
      <c r="BQ37" s="93" t="s">
        <v>3877</v>
      </c>
      <c r="BR37" s="93"/>
      <c r="BS37" s="93"/>
      <c r="BT37" s="93"/>
      <c r="BU37" s="93"/>
      <c r="BV37" s="93"/>
      <c r="BW37" s="93"/>
      <c r="BX37" s="93"/>
      <c r="BY37" s="93"/>
      <c r="BZ37" s="93"/>
      <c r="CA37" s="93"/>
      <c r="CB37" s="93"/>
      <c r="CC37" s="93"/>
      <c r="CD37" s="93"/>
      <c r="CE37" s="93"/>
      <c r="CF37" s="93" t="s">
        <v>891</v>
      </c>
      <c r="CG37" s="93"/>
      <c r="CH37" s="93" t="s">
        <v>3878</v>
      </c>
      <c r="CI37" s="93"/>
      <c r="CJ37" s="93"/>
      <c r="CK37" s="93"/>
      <c r="CL37" s="93"/>
      <c r="CM37" s="93"/>
      <c r="CN37" s="93"/>
      <c r="CO37" s="93"/>
      <c r="CP37" s="93" t="s">
        <v>116</v>
      </c>
      <c r="CQ37" s="93" t="s">
        <v>892</v>
      </c>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c r="LB37" s="93"/>
      <c r="LC37" s="93"/>
      <c r="LD37" s="93"/>
      <c r="LE37" s="93"/>
      <c r="LF37" s="93"/>
      <c r="LG37" s="93"/>
      <c r="LH37" s="93"/>
      <c r="LI37" s="93"/>
      <c r="LJ37" s="93"/>
      <c r="LK37" s="93"/>
      <c r="LL37" s="93"/>
      <c r="LM37" s="93"/>
      <c r="LN37" s="93"/>
      <c r="LO37" s="93"/>
      <c r="LP37" s="93"/>
      <c r="LQ37" s="93"/>
      <c r="LR37" s="93"/>
      <c r="LS37" s="93"/>
      <c r="LT37" s="93"/>
      <c r="LU37" s="93"/>
      <c r="LV37" s="93"/>
      <c r="LW37" s="93"/>
      <c r="LX37" s="93"/>
      <c r="LY37" s="93"/>
      <c r="LZ37" s="93"/>
      <c r="MA37" s="93"/>
      <c r="MB37" s="93"/>
      <c r="MC37" s="93"/>
      <c r="MD37" s="93"/>
      <c r="ME37" s="93"/>
      <c r="MF37" s="93"/>
      <c r="MG37" s="93"/>
      <c r="MH37" s="93"/>
      <c r="MI37" s="93"/>
      <c r="MJ37" s="93"/>
      <c r="MK37" s="93"/>
      <c r="ML37" s="93"/>
      <c r="MM37" s="93"/>
      <c r="MN37" s="93"/>
      <c r="MO37" s="93"/>
      <c r="MP37" s="93"/>
      <c r="MQ37" s="93"/>
      <c r="MR37" s="93"/>
      <c r="MS37" s="93"/>
      <c r="MT37" s="93"/>
      <c r="MU37" s="93"/>
      <c r="MV37" s="93"/>
    </row>
    <row r="38" spans="1:360" s="84" customFormat="1" ht="408.95" customHeight="1">
      <c r="A38">
        <v>2025</v>
      </c>
      <c r="B38">
        <v>2</v>
      </c>
      <c r="C38" s="85" t="s">
        <v>3879</v>
      </c>
      <c r="D38" s="86" t="s">
        <v>2529</v>
      </c>
      <c r="E38" s="86"/>
      <c r="F38" s="86"/>
      <c r="G38" s="86" t="s">
        <v>103</v>
      </c>
      <c r="H38" s="85">
        <v>2017</v>
      </c>
      <c r="I38" s="86" t="s">
        <v>2530</v>
      </c>
      <c r="J38" s="86"/>
      <c r="K38" s="86"/>
      <c r="L38" s="86" t="s">
        <v>2539</v>
      </c>
      <c r="M38" s="86"/>
      <c r="N38" s="86"/>
      <c r="O38" s="85" t="s">
        <v>207</v>
      </c>
      <c r="P38" s="86" t="s">
        <v>175</v>
      </c>
      <c r="Q38" s="85" t="s">
        <v>110</v>
      </c>
      <c r="R38" s="86" t="s">
        <v>3500</v>
      </c>
      <c r="S38" s="86" t="s">
        <v>3880</v>
      </c>
      <c r="T38" s="86" t="s">
        <v>3881</v>
      </c>
      <c r="U38" s="85" t="s">
        <v>108</v>
      </c>
      <c r="V38" s="85">
        <v>8</v>
      </c>
      <c r="W38" s="85" t="s">
        <v>106</v>
      </c>
      <c r="X38" s="85">
        <v>8</v>
      </c>
      <c r="Y38" s="86" t="s">
        <v>2665</v>
      </c>
      <c r="Z38" s="85">
        <v>1</v>
      </c>
      <c r="AA38" s="86" t="s">
        <v>2665</v>
      </c>
      <c r="AB38" s="86" t="s">
        <v>3882</v>
      </c>
      <c r="AC38" s="86" t="s">
        <v>3883</v>
      </c>
      <c r="AD38" s="85">
        <v>-107.81834480000001</v>
      </c>
      <c r="AE38" s="85">
        <v>26.957072490000002</v>
      </c>
      <c r="AF38" s="85" t="s">
        <v>113</v>
      </c>
      <c r="AG38" s="85">
        <v>0</v>
      </c>
      <c r="AH38" s="85">
        <v>0</v>
      </c>
      <c r="AI38" s="85">
        <v>0</v>
      </c>
      <c r="AJ38" s="87">
        <v>42800</v>
      </c>
      <c r="AK38" s="87">
        <v>43039</v>
      </c>
      <c r="AL38" s="86" t="s">
        <v>2572</v>
      </c>
      <c r="AM38" s="88">
        <v>1</v>
      </c>
      <c r="AN38" s="88">
        <v>0</v>
      </c>
      <c r="AO38" s="88">
        <v>0</v>
      </c>
      <c r="AP38" s="88">
        <v>0</v>
      </c>
      <c r="AQ38" s="89">
        <v>254862.12</v>
      </c>
      <c r="AR38" s="90"/>
      <c r="AS38" s="90"/>
      <c r="AT38" s="90">
        <v>0</v>
      </c>
      <c r="AU38" s="90"/>
      <c r="AV38" s="90"/>
      <c r="AW38" s="89">
        <f t="shared" si="0"/>
        <v>254862.12</v>
      </c>
      <c r="AX38" s="91">
        <f t="shared" si="1"/>
        <v>0</v>
      </c>
      <c r="AY38" s="91">
        <v>0</v>
      </c>
      <c r="AZ38" s="91">
        <v>0</v>
      </c>
      <c r="BA38" s="91">
        <v>0</v>
      </c>
      <c r="BB38" s="91">
        <v>0</v>
      </c>
      <c r="BC38" s="91">
        <v>0</v>
      </c>
      <c r="BD38" s="86"/>
      <c r="BE38" s="86"/>
      <c r="BF38" s="85"/>
      <c r="BG38" s="86"/>
      <c r="BH38" s="91">
        <v>0</v>
      </c>
      <c r="BI38" s="91">
        <v>0</v>
      </c>
      <c r="BJ38" s="85" t="s">
        <v>3884</v>
      </c>
      <c r="BK38" s="86" t="s">
        <v>589</v>
      </c>
      <c r="BL38" s="86" t="s">
        <v>590</v>
      </c>
      <c r="BM38" s="92" t="s">
        <v>3707</v>
      </c>
      <c r="BN38" s="93" t="s">
        <v>121</v>
      </c>
      <c r="BO38" s="93"/>
      <c r="BP38" s="93">
        <v>254862.12</v>
      </c>
      <c r="BQ38" s="93" t="s">
        <v>3885</v>
      </c>
      <c r="BR38" s="93"/>
      <c r="BS38" s="93"/>
      <c r="BT38" s="93"/>
      <c r="BU38" s="93"/>
      <c r="BV38" s="93"/>
      <c r="BW38" s="93"/>
      <c r="BX38" s="93"/>
      <c r="BY38" s="93"/>
      <c r="BZ38" s="93"/>
      <c r="CA38" s="93"/>
      <c r="CB38" s="93"/>
      <c r="CC38" s="93"/>
      <c r="CD38" s="93"/>
      <c r="CE38" s="93"/>
      <c r="CF38" s="93" t="s">
        <v>891</v>
      </c>
      <c r="CG38" s="93"/>
      <c r="CH38" s="93" t="s">
        <v>3886</v>
      </c>
      <c r="CI38" s="93"/>
      <c r="CJ38" s="93"/>
      <c r="CK38" s="93"/>
      <c r="CL38" s="93"/>
      <c r="CM38" s="93"/>
      <c r="CN38" s="93"/>
      <c r="CO38" s="93"/>
      <c r="CP38" s="93" t="s">
        <v>116</v>
      </c>
      <c r="CQ38" s="93" t="s">
        <v>892</v>
      </c>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c r="LB38" s="93"/>
      <c r="LC38" s="93"/>
      <c r="LD38" s="93"/>
      <c r="LE38" s="93"/>
      <c r="LF38" s="93"/>
      <c r="LG38" s="93"/>
      <c r="LH38" s="93"/>
      <c r="LI38" s="93"/>
      <c r="LJ38" s="93"/>
      <c r="LK38" s="93"/>
      <c r="LL38" s="93"/>
      <c r="LM38" s="93"/>
      <c r="LN38" s="93"/>
      <c r="LO38" s="93"/>
      <c r="LP38" s="93"/>
      <c r="LQ38" s="93"/>
      <c r="LR38" s="93"/>
      <c r="LS38" s="93"/>
      <c r="LT38" s="93"/>
      <c r="LU38" s="93"/>
      <c r="LV38" s="93"/>
      <c r="LW38" s="93"/>
      <c r="LX38" s="93"/>
      <c r="LY38" s="93"/>
      <c r="LZ38" s="93"/>
      <c r="MA38" s="93"/>
      <c r="MB38" s="93"/>
      <c r="MC38" s="93"/>
      <c r="MD38" s="93"/>
      <c r="ME38" s="93"/>
      <c r="MF38" s="93"/>
      <c r="MG38" s="93"/>
      <c r="MH38" s="93"/>
      <c r="MI38" s="93"/>
      <c r="MJ38" s="93"/>
      <c r="MK38" s="93"/>
      <c r="ML38" s="93"/>
      <c r="MM38" s="93"/>
      <c r="MN38" s="93"/>
      <c r="MO38" s="93"/>
      <c r="MP38" s="93"/>
      <c r="MQ38" s="93"/>
      <c r="MR38" s="93"/>
      <c r="MS38" s="93"/>
      <c r="MT38" s="93"/>
      <c r="MU38" s="93"/>
      <c r="MV38" s="93"/>
    </row>
    <row r="39" spans="1:360" s="84" customFormat="1" ht="408.95" customHeight="1">
      <c r="A39">
        <v>2025</v>
      </c>
      <c r="B39">
        <v>2</v>
      </c>
      <c r="C39" s="85" t="s">
        <v>3887</v>
      </c>
      <c r="D39" s="86" t="s">
        <v>2529</v>
      </c>
      <c r="E39" s="86"/>
      <c r="F39" s="86"/>
      <c r="G39" s="86" t="s">
        <v>103</v>
      </c>
      <c r="H39" s="85">
        <v>2017</v>
      </c>
      <c r="I39" s="86" t="s">
        <v>2530</v>
      </c>
      <c r="J39" s="86"/>
      <c r="K39" s="86"/>
      <c r="L39" s="86" t="s">
        <v>2539</v>
      </c>
      <c r="M39" s="86"/>
      <c r="N39" s="86"/>
      <c r="O39" s="85" t="s">
        <v>207</v>
      </c>
      <c r="P39" s="86" t="s">
        <v>549</v>
      </c>
      <c r="Q39" s="85" t="s">
        <v>110</v>
      </c>
      <c r="R39" s="86" t="s">
        <v>3500</v>
      </c>
      <c r="S39" s="86" t="s">
        <v>3888</v>
      </c>
      <c r="T39" s="86" t="s">
        <v>3889</v>
      </c>
      <c r="U39" s="85" t="s">
        <v>108</v>
      </c>
      <c r="V39" s="85">
        <v>8</v>
      </c>
      <c r="W39" s="85" t="s">
        <v>106</v>
      </c>
      <c r="X39" s="85">
        <v>8</v>
      </c>
      <c r="Y39" s="86" t="s">
        <v>2665</v>
      </c>
      <c r="Z39" s="85">
        <v>1</v>
      </c>
      <c r="AA39" s="86" t="s">
        <v>2665</v>
      </c>
      <c r="AB39" s="86" t="s">
        <v>3111</v>
      </c>
      <c r="AC39" s="86" t="s">
        <v>3890</v>
      </c>
      <c r="AD39" s="85">
        <v>-107.6748833</v>
      </c>
      <c r="AE39" s="85">
        <v>26.93673398</v>
      </c>
      <c r="AF39" s="85" t="s">
        <v>113</v>
      </c>
      <c r="AG39" s="85">
        <v>0</v>
      </c>
      <c r="AH39" s="85">
        <v>0</v>
      </c>
      <c r="AI39" s="85">
        <v>0</v>
      </c>
      <c r="AJ39" s="87">
        <v>42828</v>
      </c>
      <c r="AK39" s="87">
        <v>43069</v>
      </c>
      <c r="AL39" s="86" t="s">
        <v>2572</v>
      </c>
      <c r="AM39" s="88">
        <v>1</v>
      </c>
      <c r="AN39" s="88">
        <v>0</v>
      </c>
      <c r="AO39" s="88">
        <v>0</v>
      </c>
      <c r="AP39" s="88">
        <v>0</v>
      </c>
      <c r="AQ39" s="89">
        <v>1220693.3799999999</v>
      </c>
      <c r="AR39" s="90"/>
      <c r="AS39" s="90"/>
      <c r="AT39" s="90">
        <v>0</v>
      </c>
      <c r="AU39" s="90"/>
      <c r="AV39" s="90"/>
      <c r="AW39" s="89">
        <f t="shared" si="0"/>
        <v>1220693.3799999999</v>
      </c>
      <c r="AX39" s="91">
        <f t="shared" si="1"/>
        <v>0</v>
      </c>
      <c r="AY39" s="91">
        <v>0</v>
      </c>
      <c r="AZ39" s="91">
        <v>0</v>
      </c>
      <c r="BA39" s="91">
        <v>0</v>
      </c>
      <c r="BB39" s="91">
        <v>0</v>
      </c>
      <c r="BC39" s="91">
        <v>0</v>
      </c>
      <c r="BD39" s="86"/>
      <c r="BE39" s="86"/>
      <c r="BF39" s="85"/>
      <c r="BG39" s="86"/>
      <c r="BH39" s="91">
        <v>0</v>
      </c>
      <c r="BI39" s="91">
        <v>0</v>
      </c>
      <c r="BJ39" s="85" t="s">
        <v>3891</v>
      </c>
      <c r="BK39" s="86" t="s">
        <v>589</v>
      </c>
      <c r="BL39" s="86" t="s">
        <v>590</v>
      </c>
      <c r="BM39" s="92" t="s">
        <v>3707</v>
      </c>
      <c r="BN39" s="93" t="s">
        <v>121</v>
      </c>
      <c r="BO39" s="93"/>
      <c r="BP39" s="93">
        <v>1220693.3799999999</v>
      </c>
      <c r="BQ39" s="93" t="s">
        <v>3892</v>
      </c>
      <c r="BR39" s="93"/>
      <c r="BS39" s="93"/>
      <c r="BT39" s="93"/>
      <c r="BU39" s="93"/>
      <c r="BV39" s="93"/>
      <c r="BW39" s="93"/>
      <c r="BX39" s="93"/>
      <c r="BY39" s="93"/>
      <c r="BZ39" s="93"/>
      <c r="CA39" s="93"/>
      <c r="CB39" s="93"/>
      <c r="CC39" s="93"/>
      <c r="CD39" s="93"/>
      <c r="CE39" s="93"/>
      <c r="CF39" s="93" t="s">
        <v>891</v>
      </c>
      <c r="CG39" s="93"/>
      <c r="CH39" s="93" t="s">
        <v>3893</v>
      </c>
      <c r="CI39" s="93"/>
      <c r="CJ39" s="93"/>
      <c r="CK39" s="93"/>
      <c r="CL39" s="93"/>
      <c r="CM39" s="93"/>
      <c r="CN39" s="93"/>
      <c r="CO39" s="93"/>
      <c r="CP39" s="93" t="s">
        <v>116</v>
      </c>
      <c r="CQ39" s="93" t="s">
        <v>892</v>
      </c>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c r="LC39" s="93"/>
      <c r="LD39" s="93"/>
      <c r="LE39" s="93"/>
      <c r="LF39" s="93"/>
      <c r="LG39" s="93"/>
      <c r="LH39" s="93"/>
      <c r="LI39" s="93"/>
      <c r="LJ39" s="93"/>
      <c r="LK39" s="93"/>
      <c r="LL39" s="93"/>
      <c r="LM39" s="93"/>
      <c r="LN39" s="93"/>
      <c r="LO39" s="93"/>
      <c r="LP39" s="93"/>
      <c r="LQ39" s="93"/>
      <c r="LR39" s="93"/>
      <c r="LS39" s="93"/>
      <c r="LT39" s="93"/>
      <c r="LU39" s="93"/>
      <c r="LV39" s="93"/>
      <c r="LW39" s="93"/>
      <c r="LX39" s="93"/>
      <c r="LY39" s="93"/>
      <c r="LZ39" s="93"/>
      <c r="MA39" s="93"/>
      <c r="MB39" s="93"/>
      <c r="MC39" s="93"/>
      <c r="MD39" s="93"/>
      <c r="ME39" s="93"/>
      <c r="MF39" s="93"/>
      <c r="MG39" s="93"/>
      <c r="MH39" s="93"/>
      <c r="MI39" s="93"/>
      <c r="MJ39" s="93"/>
      <c r="MK39" s="93"/>
      <c r="ML39" s="93"/>
      <c r="MM39" s="93"/>
      <c r="MN39" s="93"/>
      <c r="MO39" s="93"/>
      <c r="MP39" s="93"/>
      <c r="MQ39" s="93"/>
      <c r="MR39" s="93"/>
      <c r="MS39" s="93"/>
      <c r="MT39" s="93"/>
      <c r="MU39" s="93"/>
      <c r="MV39" s="93"/>
    </row>
    <row r="40" spans="1:360" s="84" customFormat="1" ht="408.95" customHeight="1">
      <c r="A40">
        <v>2025</v>
      </c>
      <c r="B40">
        <v>2</v>
      </c>
      <c r="C40" s="85" t="s">
        <v>3894</v>
      </c>
      <c r="D40" s="86" t="s">
        <v>2529</v>
      </c>
      <c r="E40" s="86"/>
      <c r="F40" s="86"/>
      <c r="G40" s="86" t="s">
        <v>103</v>
      </c>
      <c r="H40" s="85">
        <v>2017</v>
      </c>
      <c r="I40" s="86" t="s">
        <v>2530</v>
      </c>
      <c r="J40" s="86"/>
      <c r="K40" s="86"/>
      <c r="L40" s="86" t="s">
        <v>2539</v>
      </c>
      <c r="M40" s="86"/>
      <c r="N40" s="86"/>
      <c r="O40" s="85" t="s">
        <v>207</v>
      </c>
      <c r="P40" s="86" t="s">
        <v>184</v>
      </c>
      <c r="Q40" s="85" t="s">
        <v>110</v>
      </c>
      <c r="R40" s="86" t="s">
        <v>3500</v>
      </c>
      <c r="S40" s="86" t="s">
        <v>3895</v>
      </c>
      <c r="T40" s="86" t="s">
        <v>3896</v>
      </c>
      <c r="U40" s="85" t="s">
        <v>108</v>
      </c>
      <c r="V40" s="85">
        <v>8</v>
      </c>
      <c r="W40" s="85" t="s">
        <v>106</v>
      </c>
      <c r="X40" s="85">
        <v>8</v>
      </c>
      <c r="Y40" s="86" t="s">
        <v>2665</v>
      </c>
      <c r="Z40" s="85">
        <v>1</v>
      </c>
      <c r="AA40" s="86" t="s">
        <v>2665</v>
      </c>
      <c r="AB40" s="86" t="s">
        <v>3882</v>
      </c>
      <c r="AC40" s="86" t="s">
        <v>3897</v>
      </c>
      <c r="AD40" s="85">
        <v>-107.8238379</v>
      </c>
      <c r="AE40" s="85">
        <v>26.96049987</v>
      </c>
      <c r="AF40" s="85" t="s">
        <v>113</v>
      </c>
      <c r="AG40" s="85">
        <v>0</v>
      </c>
      <c r="AH40" s="85">
        <v>0</v>
      </c>
      <c r="AI40" s="85">
        <v>0</v>
      </c>
      <c r="AJ40" s="87">
        <v>42800</v>
      </c>
      <c r="AK40" s="87">
        <v>43069</v>
      </c>
      <c r="AL40" s="86" t="s">
        <v>2572</v>
      </c>
      <c r="AM40" s="88">
        <v>1</v>
      </c>
      <c r="AN40" s="88">
        <v>0</v>
      </c>
      <c r="AO40" s="88">
        <v>0</v>
      </c>
      <c r="AP40" s="88">
        <v>0</v>
      </c>
      <c r="AQ40" s="89">
        <v>21268014.91</v>
      </c>
      <c r="AR40" s="90"/>
      <c r="AS40" s="90"/>
      <c r="AT40" s="90">
        <v>0</v>
      </c>
      <c r="AU40" s="90"/>
      <c r="AV40" s="90"/>
      <c r="AW40" s="89">
        <f t="shared" si="0"/>
        <v>21268014.91</v>
      </c>
      <c r="AX40" s="91">
        <f t="shared" si="1"/>
        <v>0</v>
      </c>
      <c r="AY40" s="91">
        <v>0</v>
      </c>
      <c r="AZ40" s="91">
        <v>0</v>
      </c>
      <c r="BA40" s="91">
        <v>0</v>
      </c>
      <c r="BB40" s="91">
        <v>0</v>
      </c>
      <c r="BC40" s="91">
        <v>0</v>
      </c>
      <c r="BD40" s="86"/>
      <c r="BE40" s="86"/>
      <c r="BF40" s="85"/>
      <c r="BG40" s="86"/>
      <c r="BH40" s="91">
        <v>0</v>
      </c>
      <c r="BI40" s="91">
        <v>0</v>
      </c>
      <c r="BJ40" s="85" t="s">
        <v>3898</v>
      </c>
      <c r="BK40" s="86" t="s">
        <v>589</v>
      </c>
      <c r="BL40" s="86" t="s">
        <v>590</v>
      </c>
      <c r="BM40" s="92" t="s">
        <v>3707</v>
      </c>
      <c r="BN40" s="93" t="s">
        <v>121</v>
      </c>
      <c r="BO40" s="93"/>
      <c r="BP40" s="93">
        <v>21268014.91</v>
      </c>
      <c r="BQ40" s="93" t="s">
        <v>3899</v>
      </c>
      <c r="BR40" s="93"/>
      <c r="BS40" s="93"/>
      <c r="BT40" s="93"/>
      <c r="BU40" s="93"/>
      <c r="BV40" s="93"/>
      <c r="BW40" s="93"/>
      <c r="BX40" s="93"/>
      <c r="BY40" s="93"/>
      <c r="BZ40" s="93"/>
      <c r="CA40" s="93"/>
      <c r="CB40" s="93"/>
      <c r="CC40" s="93"/>
      <c r="CD40" s="93"/>
      <c r="CE40" s="93"/>
      <c r="CF40" s="93" t="s">
        <v>891</v>
      </c>
      <c r="CG40" s="93"/>
      <c r="CH40" s="93" t="s">
        <v>3900</v>
      </c>
      <c r="CI40" s="93"/>
      <c r="CJ40" s="93"/>
      <c r="CK40" s="93"/>
      <c r="CL40" s="93"/>
      <c r="CM40" s="93"/>
      <c r="CN40" s="93"/>
      <c r="CO40" s="93"/>
      <c r="CP40" s="93" t="s">
        <v>116</v>
      </c>
      <c r="CQ40" s="93" t="s">
        <v>892</v>
      </c>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c r="LC40" s="93"/>
      <c r="LD40" s="93"/>
      <c r="LE40" s="93"/>
      <c r="LF40" s="93"/>
      <c r="LG40" s="93"/>
      <c r="LH40" s="93"/>
      <c r="LI40" s="93"/>
      <c r="LJ40" s="93"/>
      <c r="LK40" s="93"/>
      <c r="LL40" s="93"/>
      <c r="LM40" s="93"/>
      <c r="LN40" s="93"/>
      <c r="LO40" s="93"/>
      <c r="LP40" s="93"/>
      <c r="LQ40" s="93"/>
      <c r="LR40" s="93"/>
      <c r="LS40" s="93"/>
      <c r="LT40" s="93"/>
      <c r="LU40" s="93"/>
      <c r="LV40" s="93"/>
      <c r="LW40" s="93"/>
      <c r="LX40" s="93"/>
      <c r="LY40" s="93"/>
      <c r="LZ40" s="93"/>
      <c r="MA40" s="93"/>
      <c r="MB40" s="93"/>
      <c r="MC40" s="93"/>
      <c r="MD40" s="93"/>
      <c r="ME40" s="93"/>
      <c r="MF40" s="93"/>
      <c r="MG40" s="93"/>
      <c r="MH40" s="93"/>
      <c r="MI40" s="93"/>
      <c r="MJ40" s="93"/>
      <c r="MK40" s="93"/>
      <c r="ML40" s="93"/>
      <c r="MM40" s="93"/>
      <c r="MN40" s="93"/>
      <c r="MO40" s="93"/>
      <c r="MP40" s="93"/>
      <c r="MQ40" s="93"/>
      <c r="MR40" s="93"/>
      <c r="MS40" s="93"/>
      <c r="MT40" s="93"/>
      <c r="MU40" s="93"/>
      <c r="MV40" s="93"/>
    </row>
    <row r="41" spans="1:360" s="84" customFormat="1" ht="408.95" customHeight="1">
      <c r="A41">
        <v>2025</v>
      </c>
      <c r="B41">
        <v>2</v>
      </c>
      <c r="C41" s="85" t="s">
        <v>3901</v>
      </c>
      <c r="D41" s="86" t="s">
        <v>2529</v>
      </c>
      <c r="E41" s="86"/>
      <c r="F41" s="86"/>
      <c r="G41" s="86" t="s">
        <v>103</v>
      </c>
      <c r="H41" s="85">
        <v>2017</v>
      </c>
      <c r="I41" s="86" t="s">
        <v>2530</v>
      </c>
      <c r="J41" s="86"/>
      <c r="K41" s="86"/>
      <c r="L41" s="86" t="s">
        <v>2539</v>
      </c>
      <c r="M41" s="86"/>
      <c r="N41" s="86"/>
      <c r="O41" s="85" t="s">
        <v>207</v>
      </c>
      <c r="P41" s="86" t="s">
        <v>549</v>
      </c>
      <c r="Q41" s="85" t="s">
        <v>110</v>
      </c>
      <c r="R41" s="86" t="s">
        <v>3500</v>
      </c>
      <c r="S41" s="86" t="s">
        <v>3902</v>
      </c>
      <c r="T41" s="86" t="s">
        <v>3903</v>
      </c>
      <c r="U41" s="85" t="s">
        <v>108</v>
      </c>
      <c r="V41" s="85">
        <v>8</v>
      </c>
      <c r="W41" s="85" t="s">
        <v>106</v>
      </c>
      <c r="X41" s="85">
        <v>8</v>
      </c>
      <c r="Y41" s="86" t="s">
        <v>2665</v>
      </c>
      <c r="Z41" s="85">
        <v>1</v>
      </c>
      <c r="AA41" s="86" t="s">
        <v>2665</v>
      </c>
      <c r="AB41" s="86" t="s">
        <v>3751</v>
      </c>
      <c r="AC41" s="86" t="s">
        <v>3904</v>
      </c>
      <c r="AD41" s="85">
        <v>-107.7219915</v>
      </c>
      <c r="AE41" s="85">
        <v>27.03803645</v>
      </c>
      <c r="AF41" s="85" t="s">
        <v>113</v>
      </c>
      <c r="AG41" s="85">
        <v>0</v>
      </c>
      <c r="AH41" s="85">
        <v>0</v>
      </c>
      <c r="AI41" s="85">
        <v>0</v>
      </c>
      <c r="AJ41" s="87">
        <v>42863</v>
      </c>
      <c r="AK41" s="87">
        <v>43039</v>
      </c>
      <c r="AL41" s="86" t="s">
        <v>2572</v>
      </c>
      <c r="AM41" s="88">
        <v>1</v>
      </c>
      <c r="AN41" s="88">
        <v>0</v>
      </c>
      <c r="AO41" s="88">
        <v>0</v>
      </c>
      <c r="AP41" s="88">
        <v>0</v>
      </c>
      <c r="AQ41" s="89">
        <v>3830637.35</v>
      </c>
      <c r="AR41" s="90"/>
      <c r="AS41" s="90"/>
      <c r="AT41" s="90">
        <v>0</v>
      </c>
      <c r="AU41" s="90"/>
      <c r="AV41" s="90"/>
      <c r="AW41" s="89">
        <f t="shared" si="0"/>
        <v>3830637.35</v>
      </c>
      <c r="AX41" s="91">
        <f t="shared" si="1"/>
        <v>0</v>
      </c>
      <c r="AY41" s="91">
        <v>0</v>
      </c>
      <c r="AZ41" s="91">
        <v>0</v>
      </c>
      <c r="BA41" s="91">
        <v>0</v>
      </c>
      <c r="BB41" s="91">
        <v>0</v>
      </c>
      <c r="BC41" s="91">
        <v>0</v>
      </c>
      <c r="BD41" s="86"/>
      <c r="BE41" s="86"/>
      <c r="BF41" s="85"/>
      <c r="BG41" s="86"/>
      <c r="BH41" s="91">
        <v>0</v>
      </c>
      <c r="BI41" s="91">
        <v>0</v>
      </c>
      <c r="BJ41" s="85" t="s">
        <v>3905</v>
      </c>
      <c r="BK41" s="86" t="s">
        <v>589</v>
      </c>
      <c r="BL41" s="86" t="s">
        <v>590</v>
      </c>
      <c r="BM41" s="92" t="s">
        <v>3744</v>
      </c>
      <c r="BN41" s="93" t="s">
        <v>121</v>
      </c>
      <c r="BO41" s="93"/>
      <c r="BP41" s="93">
        <v>3830637.35</v>
      </c>
      <c r="BQ41" s="93" t="s">
        <v>3906</v>
      </c>
      <c r="BR41" s="93"/>
      <c r="BS41" s="93"/>
      <c r="BT41" s="93"/>
      <c r="BU41" s="93"/>
      <c r="BV41" s="93"/>
      <c r="BW41" s="93"/>
      <c r="BX41" s="93"/>
      <c r="BY41" s="93"/>
      <c r="BZ41" s="93"/>
      <c r="CA41" s="93"/>
      <c r="CB41" s="93"/>
      <c r="CC41" s="93"/>
      <c r="CD41" s="93"/>
      <c r="CE41" s="93"/>
      <c r="CF41" s="93" t="s">
        <v>891</v>
      </c>
      <c r="CG41" s="93"/>
      <c r="CH41" s="93" t="s">
        <v>3907</v>
      </c>
      <c r="CI41" s="93"/>
      <c r="CJ41" s="93"/>
      <c r="CK41" s="93"/>
      <c r="CL41" s="93"/>
      <c r="CM41" s="93"/>
      <c r="CN41" s="93"/>
      <c r="CO41" s="93"/>
      <c r="CP41" s="93" t="s">
        <v>116</v>
      </c>
      <c r="CQ41" s="93" t="s">
        <v>892</v>
      </c>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c r="LC41" s="93"/>
      <c r="LD41" s="93"/>
      <c r="LE41" s="93"/>
      <c r="LF41" s="93"/>
      <c r="LG41" s="93"/>
      <c r="LH41" s="93"/>
      <c r="LI41" s="93"/>
      <c r="LJ41" s="93"/>
      <c r="LK41" s="93"/>
      <c r="LL41" s="93"/>
      <c r="LM41" s="93"/>
      <c r="LN41" s="93"/>
      <c r="LO41" s="93"/>
      <c r="LP41" s="93"/>
      <c r="LQ41" s="93"/>
      <c r="LR41" s="93"/>
      <c r="LS41" s="93"/>
      <c r="LT41" s="93"/>
      <c r="LU41" s="93"/>
      <c r="LV41" s="93"/>
      <c r="LW41" s="93"/>
      <c r="LX41" s="93"/>
      <c r="LY41" s="93"/>
      <c r="LZ41" s="93"/>
      <c r="MA41" s="93"/>
      <c r="MB41" s="93"/>
      <c r="MC41" s="93"/>
      <c r="MD41" s="93"/>
      <c r="ME41" s="93"/>
      <c r="MF41" s="93"/>
      <c r="MG41" s="93"/>
      <c r="MH41" s="93"/>
      <c r="MI41" s="93"/>
      <c r="MJ41" s="93"/>
      <c r="MK41" s="93"/>
      <c r="ML41" s="93"/>
      <c r="MM41" s="93"/>
      <c r="MN41" s="93"/>
      <c r="MO41" s="93"/>
      <c r="MP41" s="93"/>
      <c r="MQ41" s="93"/>
      <c r="MR41" s="93"/>
      <c r="MS41" s="93"/>
      <c r="MT41" s="93"/>
      <c r="MU41" s="93"/>
      <c r="MV41" s="93"/>
    </row>
    <row r="42" spans="1:360" s="84" customFormat="1" ht="408.95" customHeight="1">
      <c r="A42">
        <v>2025</v>
      </c>
      <c r="B42">
        <v>2</v>
      </c>
      <c r="C42" s="85" t="s">
        <v>3908</v>
      </c>
      <c r="D42" s="86" t="s">
        <v>2529</v>
      </c>
      <c r="E42" s="86"/>
      <c r="F42" s="86"/>
      <c r="G42" s="86" t="s">
        <v>103</v>
      </c>
      <c r="H42" s="85">
        <v>2017</v>
      </c>
      <c r="I42" s="86" t="s">
        <v>2530</v>
      </c>
      <c r="J42" s="86"/>
      <c r="K42" s="86"/>
      <c r="L42" s="86" t="s">
        <v>2539</v>
      </c>
      <c r="M42" s="86"/>
      <c r="N42" s="86"/>
      <c r="O42" s="85" t="s">
        <v>207</v>
      </c>
      <c r="P42" s="86" t="s">
        <v>175</v>
      </c>
      <c r="Q42" s="85" t="s">
        <v>110</v>
      </c>
      <c r="R42" s="86" t="s">
        <v>3500</v>
      </c>
      <c r="S42" s="86" t="s">
        <v>3909</v>
      </c>
      <c r="T42" s="86" t="s">
        <v>3910</v>
      </c>
      <c r="U42" s="85" t="s">
        <v>108</v>
      </c>
      <c r="V42" s="85">
        <v>8</v>
      </c>
      <c r="W42" s="85" t="s">
        <v>106</v>
      </c>
      <c r="X42" s="85">
        <v>8</v>
      </c>
      <c r="Y42" s="86" t="s">
        <v>2665</v>
      </c>
      <c r="Z42" s="85">
        <v>1</v>
      </c>
      <c r="AA42" s="86" t="s">
        <v>2665</v>
      </c>
      <c r="AB42" s="86" t="s">
        <v>3911</v>
      </c>
      <c r="AC42" s="86" t="s">
        <v>3912</v>
      </c>
      <c r="AD42" s="85">
        <v>-107.6646915</v>
      </c>
      <c r="AE42" s="85">
        <v>27.10620067</v>
      </c>
      <c r="AF42" s="85" t="s">
        <v>113</v>
      </c>
      <c r="AG42" s="85">
        <v>0</v>
      </c>
      <c r="AH42" s="85">
        <v>0</v>
      </c>
      <c r="AI42" s="85">
        <v>0</v>
      </c>
      <c r="AJ42" s="87">
        <v>42835</v>
      </c>
      <c r="AK42" s="87">
        <v>43087</v>
      </c>
      <c r="AL42" s="86" t="s">
        <v>2572</v>
      </c>
      <c r="AM42" s="88">
        <v>1</v>
      </c>
      <c r="AN42" s="88">
        <v>0</v>
      </c>
      <c r="AO42" s="88">
        <v>0</v>
      </c>
      <c r="AP42" s="88">
        <v>0</v>
      </c>
      <c r="AQ42" s="89">
        <v>460617.37</v>
      </c>
      <c r="AR42" s="90"/>
      <c r="AS42" s="90"/>
      <c r="AT42" s="90">
        <v>0</v>
      </c>
      <c r="AU42" s="90"/>
      <c r="AV42" s="90"/>
      <c r="AW42" s="89">
        <f t="shared" si="0"/>
        <v>460617.37</v>
      </c>
      <c r="AX42" s="91">
        <f t="shared" si="1"/>
        <v>0</v>
      </c>
      <c r="AY42" s="91">
        <v>0</v>
      </c>
      <c r="AZ42" s="91">
        <v>0</v>
      </c>
      <c r="BA42" s="91">
        <v>0</v>
      </c>
      <c r="BB42" s="91">
        <v>0</v>
      </c>
      <c r="BC42" s="91">
        <v>0</v>
      </c>
      <c r="BD42" s="86"/>
      <c r="BE42" s="86"/>
      <c r="BF42" s="85"/>
      <c r="BG42" s="86"/>
      <c r="BH42" s="91">
        <v>0</v>
      </c>
      <c r="BI42" s="91">
        <v>0</v>
      </c>
      <c r="BJ42" s="85" t="s">
        <v>3913</v>
      </c>
      <c r="BK42" s="86" t="s">
        <v>589</v>
      </c>
      <c r="BL42" s="86" t="s">
        <v>590</v>
      </c>
      <c r="BM42" s="92" t="s">
        <v>3744</v>
      </c>
      <c r="BN42" s="93" t="s">
        <v>121</v>
      </c>
      <c r="BO42" s="93"/>
      <c r="BP42" s="93">
        <v>460617.37</v>
      </c>
      <c r="BQ42" s="93" t="s">
        <v>3914</v>
      </c>
      <c r="BR42" s="93"/>
      <c r="BS42" s="93"/>
      <c r="BT42" s="93"/>
      <c r="BU42" s="93"/>
      <c r="BV42" s="93"/>
      <c r="BW42" s="93"/>
      <c r="BX42" s="93"/>
      <c r="BY42" s="93"/>
      <c r="BZ42" s="93"/>
      <c r="CA42" s="93"/>
      <c r="CB42" s="93"/>
      <c r="CC42" s="93"/>
      <c r="CD42" s="93"/>
      <c r="CE42" s="93"/>
      <c r="CF42" s="93" t="s">
        <v>891</v>
      </c>
      <c r="CG42" s="93"/>
      <c r="CH42" s="93" t="s">
        <v>3915</v>
      </c>
      <c r="CI42" s="93"/>
      <c r="CJ42" s="93"/>
      <c r="CK42" s="93"/>
      <c r="CL42" s="93"/>
      <c r="CM42" s="93"/>
      <c r="CN42" s="93"/>
      <c r="CO42" s="93"/>
      <c r="CP42" s="93" t="s">
        <v>116</v>
      </c>
      <c r="CQ42" s="93" t="s">
        <v>892</v>
      </c>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c r="LC42" s="93"/>
      <c r="LD42" s="93"/>
      <c r="LE42" s="93"/>
      <c r="LF42" s="93"/>
      <c r="LG42" s="93"/>
      <c r="LH42" s="93"/>
      <c r="LI42" s="93"/>
      <c r="LJ42" s="93"/>
      <c r="LK42" s="93"/>
      <c r="LL42" s="93"/>
      <c r="LM42" s="93"/>
      <c r="LN42" s="93"/>
      <c r="LO42" s="93"/>
      <c r="LP42" s="93"/>
      <c r="LQ42" s="93"/>
      <c r="LR42" s="93"/>
      <c r="LS42" s="93"/>
      <c r="LT42" s="93"/>
      <c r="LU42" s="93"/>
      <c r="LV42" s="93"/>
      <c r="LW42" s="93"/>
      <c r="LX42" s="93"/>
      <c r="LY42" s="93"/>
      <c r="LZ42" s="93"/>
      <c r="MA42" s="93"/>
      <c r="MB42" s="93"/>
      <c r="MC42" s="93"/>
      <c r="MD42" s="93"/>
      <c r="ME42" s="93"/>
      <c r="MF42" s="93"/>
      <c r="MG42" s="93"/>
      <c r="MH42" s="93"/>
      <c r="MI42" s="93"/>
      <c r="MJ42" s="93"/>
      <c r="MK42" s="93"/>
      <c r="ML42" s="93"/>
      <c r="MM42" s="93"/>
      <c r="MN42" s="93"/>
      <c r="MO42" s="93"/>
      <c r="MP42" s="93"/>
      <c r="MQ42" s="93"/>
      <c r="MR42" s="93"/>
      <c r="MS42" s="93"/>
      <c r="MT42" s="93"/>
      <c r="MU42" s="93"/>
      <c r="MV42" s="93"/>
    </row>
    <row r="43" spans="1:360" s="84" customFormat="1" ht="408.95" customHeight="1">
      <c r="A43">
        <v>2025</v>
      </c>
      <c r="B43">
        <v>2</v>
      </c>
      <c r="C43" s="85" t="s">
        <v>3916</v>
      </c>
      <c r="D43" s="86" t="s">
        <v>2529</v>
      </c>
      <c r="E43" s="86"/>
      <c r="F43" s="86"/>
      <c r="G43" s="86" t="s">
        <v>103</v>
      </c>
      <c r="H43" s="85">
        <v>2017</v>
      </c>
      <c r="I43" s="86" t="s">
        <v>2530</v>
      </c>
      <c r="J43" s="86"/>
      <c r="K43" s="86"/>
      <c r="L43" s="86" t="s">
        <v>2539</v>
      </c>
      <c r="M43" s="86"/>
      <c r="N43" s="86"/>
      <c r="O43" s="85" t="s">
        <v>207</v>
      </c>
      <c r="P43" s="86" t="s">
        <v>175</v>
      </c>
      <c r="Q43" s="85" t="s">
        <v>110</v>
      </c>
      <c r="R43" s="86" t="s">
        <v>3500</v>
      </c>
      <c r="S43" s="86" t="s">
        <v>3917</v>
      </c>
      <c r="T43" s="86" t="s">
        <v>3918</v>
      </c>
      <c r="U43" s="85" t="s">
        <v>108</v>
      </c>
      <c r="V43" s="85">
        <v>8</v>
      </c>
      <c r="W43" s="85" t="s">
        <v>106</v>
      </c>
      <c r="X43" s="85">
        <v>8</v>
      </c>
      <c r="Y43" s="86" t="s">
        <v>2665</v>
      </c>
      <c r="Z43" s="85">
        <v>1</v>
      </c>
      <c r="AA43" s="86" t="s">
        <v>2665</v>
      </c>
      <c r="AB43" s="86" t="s">
        <v>3919</v>
      </c>
      <c r="AC43" s="86" t="s">
        <v>3920</v>
      </c>
      <c r="AD43" s="85">
        <v>-107.7978648</v>
      </c>
      <c r="AE43" s="85">
        <v>26.89151193</v>
      </c>
      <c r="AF43" s="85" t="s">
        <v>113</v>
      </c>
      <c r="AG43" s="85">
        <v>0</v>
      </c>
      <c r="AH43" s="85">
        <v>0</v>
      </c>
      <c r="AI43" s="85">
        <v>0</v>
      </c>
      <c r="AJ43" s="87">
        <v>42772</v>
      </c>
      <c r="AK43" s="87">
        <v>43039</v>
      </c>
      <c r="AL43" s="86" t="s">
        <v>2572</v>
      </c>
      <c r="AM43" s="88">
        <v>1</v>
      </c>
      <c r="AN43" s="88">
        <v>0</v>
      </c>
      <c r="AO43" s="88">
        <v>0</v>
      </c>
      <c r="AP43" s="88">
        <v>0</v>
      </c>
      <c r="AQ43" s="89">
        <v>219654.56</v>
      </c>
      <c r="AR43" s="90"/>
      <c r="AS43" s="90"/>
      <c r="AT43" s="90">
        <v>0</v>
      </c>
      <c r="AU43" s="90"/>
      <c r="AV43" s="90"/>
      <c r="AW43" s="89">
        <f t="shared" si="0"/>
        <v>219654.56</v>
      </c>
      <c r="AX43" s="91">
        <f t="shared" si="1"/>
        <v>0</v>
      </c>
      <c r="AY43" s="91">
        <v>0</v>
      </c>
      <c r="AZ43" s="91">
        <v>0</v>
      </c>
      <c r="BA43" s="91">
        <v>0</v>
      </c>
      <c r="BB43" s="91">
        <v>0</v>
      </c>
      <c r="BC43" s="91">
        <v>0</v>
      </c>
      <c r="BD43" s="86"/>
      <c r="BE43" s="86"/>
      <c r="BF43" s="85"/>
      <c r="BG43" s="86"/>
      <c r="BH43" s="91">
        <v>0</v>
      </c>
      <c r="BI43" s="91">
        <v>0</v>
      </c>
      <c r="BJ43" s="85" t="s">
        <v>3921</v>
      </c>
      <c r="BK43" s="86" t="s">
        <v>589</v>
      </c>
      <c r="BL43" s="86" t="s">
        <v>590</v>
      </c>
      <c r="BM43" s="92" t="s">
        <v>3744</v>
      </c>
      <c r="BN43" s="93" t="s">
        <v>121</v>
      </c>
      <c r="BO43" s="93"/>
      <c r="BP43" s="93">
        <v>219654.56</v>
      </c>
      <c r="BQ43" s="93" t="s">
        <v>3922</v>
      </c>
      <c r="BR43" s="93"/>
      <c r="BS43" s="93"/>
      <c r="BT43" s="93"/>
      <c r="BU43" s="93"/>
      <c r="BV43" s="93"/>
      <c r="BW43" s="93"/>
      <c r="BX43" s="93"/>
      <c r="BY43" s="93"/>
      <c r="BZ43" s="93"/>
      <c r="CA43" s="93"/>
      <c r="CB43" s="93"/>
      <c r="CC43" s="93"/>
      <c r="CD43" s="93"/>
      <c r="CE43" s="93"/>
      <c r="CF43" s="93" t="s">
        <v>891</v>
      </c>
      <c r="CG43" s="93"/>
      <c r="CH43" s="93" t="s">
        <v>3923</v>
      </c>
      <c r="CI43" s="93"/>
      <c r="CJ43" s="93"/>
      <c r="CK43" s="93"/>
      <c r="CL43" s="93"/>
      <c r="CM43" s="93"/>
      <c r="CN43" s="93"/>
      <c r="CO43" s="93"/>
      <c r="CP43" s="93" t="s">
        <v>116</v>
      </c>
      <c r="CQ43" s="93" t="s">
        <v>892</v>
      </c>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c r="LB43" s="93"/>
      <c r="LC43" s="93"/>
      <c r="LD43" s="93"/>
      <c r="LE43" s="93"/>
      <c r="LF43" s="93"/>
      <c r="LG43" s="93"/>
      <c r="LH43" s="93"/>
      <c r="LI43" s="93"/>
      <c r="LJ43" s="93"/>
      <c r="LK43" s="93"/>
      <c r="LL43" s="93"/>
      <c r="LM43" s="93"/>
      <c r="LN43" s="93"/>
      <c r="LO43" s="93"/>
      <c r="LP43" s="93"/>
      <c r="LQ43" s="93"/>
      <c r="LR43" s="93"/>
      <c r="LS43" s="93"/>
      <c r="LT43" s="93"/>
      <c r="LU43" s="93"/>
      <c r="LV43" s="93"/>
      <c r="LW43" s="93"/>
      <c r="LX43" s="93"/>
      <c r="LY43" s="93"/>
      <c r="LZ43" s="93"/>
      <c r="MA43" s="93"/>
      <c r="MB43" s="93"/>
      <c r="MC43" s="93"/>
      <c r="MD43" s="93"/>
      <c r="ME43" s="93"/>
      <c r="MF43" s="93"/>
      <c r="MG43" s="93"/>
      <c r="MH43" s="93"/>
      <c r="MI43" s="93"/>
      <c r="MJ43" s="93"/>
      <c r="MK43" s="93"/>
      <c r="ML43" s="93"/>
      <c r="MM43" s="93"/>
      <c r="MN43" s="93"/>
      <c r="MO43" s="93"/>
      <c r="MP43" s="93"/>
      <c r="MQ43" s="93"/>
      <c r="MR43" s="93"/>
      <c r="MS43" s="93"/>
      <c r="MT43" s="93"/>
      <c r="MU43" s="93"/>
      <c r="MV43" s="93"/>
    </row>
    <row r="44" spans="1:360" s="84" customFormat="1" ht="408.95" customHeight="1">
      <c r="A44">
        <v>2025</v>
      </c>
      <c r="B44">
        <v>2</v>
      </c>
      <c r="C44" s="85" t="s">
        <v>3924</v>
      </c>
      <c r="D44" s="86" t="s">
        <v>2529</v>
      </c>
      <c r="E44" s="86"/>
      <c r="F44" s="86"/>
      <c r="G44" s="86" t="s">
        <v>103</v>
      </c>
      <c r="H44" s="85">
        <v>2017</v>
      </c>
      <c r="I44" s="86" t="s">
        <v>2530</v>
      </c>
      <c r="J44" s="86"/>
      <c r="K44" s="86"/>
      <c r="L44" s="86" t="s">
        <v>2539</v>
      </c>
      <c r="M44" s="86"/>
      <c r="N44" s="86"/>
      <c r="O44" s="85" t="s">
        <v>207</v>
      </c>
      <c r="P44" s="86" t="s">
        <v>568</v>
      </c>
      <c r="Q44" s="85" t="s">
        <v>110</v>
      </c>
      <c r="R44" s="86" t="s">
        <v>3500</v>
      </c>
      <c r="S44" s="86" t="s">
        <v>3925</v>
      </c>
      <c r="T44" s="86" t="s">
        <v>3926</v>
      </c>
      <c r="U44" s="85" t="s">
        <v>108</v>
      </c>
      <c r="V44" s="85">
        <v>8</v>
      </c>
      <c r="W44" s="85" t="s">
        <v>106</v>
      </c>
      <c r="X44" s="85">
        <v>8</v>
      </c>
      <c r="Y44" s="86" t="s">
        <v>2665</v>
      </c>
      <c r="Z44" s="85">
        <v>1</v>
      </c>
      <c r="AA44" s="86" t="s">
        <v>2665</v>
      </c>
      <c r="AB44" s="86" t="s">
        <v>3927</v>
      </c>
      <c r="AC44" s="86" t="s">
        <v>3928</v>
      </c>
      <c r="AD44" s="85">
        <v>-107.8886937</v>
      </c>
      <c r="AE44" s="85">
        <v>26.897122979999999</v>
      </c>
      <c r="AF44" s="85" t="s">
        <v>113</v>
      </c>
      <c r="AG44" s="85">
        <v>0</v>
      </c>
      <c r="AH44" s="85">
        <v>0</v>
      </c>
      <c r="AI44" s="85">
        <v>0</v>
      </c>
      <c r="AJ44" s="87">
        <v>42772</v>
      </c>
      <c r="AK44" s="87">
        <v>43007</v>
      </c>
      <c r="AL44" s="86" t="s">
        <v>2572</v>
      </c>
      <c r="AM44" s="88">
        <v>1</v>
      </c>
      <c r="AN44" s="88">
        <v>0</v>
      </c>
      <c r="AO44" s="88">
        <v>0</v>
      </c>
      <c r="AP44" s="88">
        <v>0</v>
      </c>
      <c r="AQ44" s="89">
        <v>3000000</v>
      </c>
      <c r="AR44" s="90"/>
      <c r="AS44" s="90"/>
      <c r="AT44" s="90">
        <v>0</v>
      </c>
      <c r="AU44" s="90"/>
      <c r="AV44" s="90"/>
      <c r="AW44" s="89">
        <f t="shared" si="0"/>
        <v>3000000</v>
      </c>
      <c r="AX44" s="91">
        <f t="shared" si="1"/>
        <v>0</v>
      </c>
      <c r="AY44" s="91">
        <v>0</v>
      </c>
      <c r="AZ44" s="91">
        <v>0</v>
      </c>
      <c r="BA44" s="91">
        <v>0</v>
      </c>
      <c r="BB44" s="91">
        <v>0</v>
      </c>
      <c r="BC44" s="91">
        <v>0</v>
      </c>
      <c r="BD44" s="86"/>
      <c r="BE44" s="86"/>
      <c r="BF44" s="85"/>
      <c r="BG44" s="86"/>
      <c r="BH44" s="91">
        <v>0</v>
      </c>
      <c r="BI44" s="91">
        <v>0</v>
      </c>
      <c r="BJ44" s="85" t="s">
        <v>3929</v>
      </c>
      <c r="BK44" s="86" t="s">
        <v>589</v>
      </c>
      <c r="BL44" s="86" t="s">
        <v>590</v>
      </c>
      <c r="BM44" s="92" t="s">
        <v>3707</v>
      </c>
      <c r="BN44" s="93" t="s">
        <v>121</v>
      </c>
      <c r="BO44" s="93"/>
      <c r="BP44" s="93">
        <v>3000000</v>
      </c>
      <c r="BQ44" s="93" t="s">
        <v>3930</v>
      </c>
      <c r="BR44" s="93"/>
      <c r="BS44" s="93"/>
      <c r="BT44" s="93"/>
      <c r="BU44" s="93"/>
      <c r="BV44" s="93"/>
      <c r="BW44" s="93"/>
      <c r="BX44" s="93"/>
      <c r="BY44" s="93"/>
      <c r="BZ44" s="93"/>
      <c r="CA44" s="93"/>
      <c r="CB44" s="93"/>
      <c r="CC44" s="93"/>
      <c r="CD44" s="93"/>
      <c r="CE44" s="93"/>
      <c r="CF44" s="93" t="s">
        <v>891</v>
      </c>
      <c r="CG44" s="93"/>
      <c r="CH44" s="93" t="s">
        <v>3931</v>
      </c>
      <c r="CI44" s="93"/>
      <c r="CJ44" s="93"/>
      <c r="CK44" s="93"/>
      <c r="CL44" s="93"/>
      <c r="CM44" s="93"/>
      <c r="CN44" s="93"/>
      <c r="CO44" s="93"/>
      <c r="CP44" s="93" t="s">
        <v>116</v>
      </c>
      <c r="CQ44" s="93" t="s">
        <v>892</v>
      </c>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c r="LB44" s="93"/>
      <c r="LC44" s="93"/>
      <c r="LD44" s="93"/>
      <c r="LE44" s="93"/>
      <c r="LF44" s="93"/>
      <c r="LG44" s="93"/>
      <c r="LH44" s="93"/>
      <c r="LI44" s="93"/>
      <c r="LJ44" s="93"/>
      <c r="LK44" s="93"/>
      <c r="LL44" s="93"/>
      <c r="LM44" s="93"/>
      <c r="LN44" s="93"/>
      <c r="LO44" s="93"/>
      <c r="LP44" s="93"/>
      <c r="LQ44" s="93"/>
      <c r="LR44" s="93"/>
      <c r="LS44" s="93"/>
      <c r="LT44" s="93"/>
      <c r="LU44" s="93"/>
      <c r="LV44" s="93"/>
      <c r="LW44" s="93"/>
      <c r="LX44" s="93"/>
      <c r="LY44" s="93"/>
      <c r="LZ44" s="93"/>
      <c r="MA44" s="93"/>
      <c r="MB44" s="93"/>
      <c r="MC44" s="93"/>
      <c r="MD44" s="93"/>
      <c r="ME44" s="93"/>
      <c r="MF44" s="93"/>
      <c r="MG44" s="93"/>
      <c r="MH44" s="93"/>
      <c r="MI44" s="93"/>
      <c r="MJ44" s="93"/>
      <c r="MK44" s="93"/>
      <c r="ML44" s="93"/>
      <c r="MM44" s="93"/>
      <c r="MN44" s="93"/>
      <c r="MO44" s="93"/>
      <c r="MP44" s="93"/>
      <c r="MQ44" s="93"/>
      <c r="MR44" s="93"/>
      <c r="MS44" s="93"/>
      <c r="MT44" s="93"/>
      <c r="MU44" s="93"/>
      <c r="MV44" s="93"/>
    </row>
    <row r="45" spans="1:360" s="84" customFormat="1" ht="408.95" customHeight="1">
      <c r="A45">
        <v>2025</v>
      </c>
      <c r="B45">
        <v>2</v>
      </c>
      <c r="C45" s="85" t="s">
        <v>3932</v>
      </c>
      <c r="D45" s="86" t="s">
        <v>2529</v>
      </c>
      <c r="E45" s="86"/>
      <c r="F45" s="86"/>
      <c r="G45" s="86" t="s">
        <v>103</v>
      </c>
      <c r="H45" s="85">
        <v>2017</v>
      </c>
      <c r="I45" s="86" t="s">
        <v>2530</v>
      </c>
      <c r="J45" s="86"/>
      <c r="K45" s="86"/>
      <c r="L45" s="86" t="s">
        <v>2539</v>
      </c>
      <c r="M45" s="86"/>
      <c r="N45" s="86"/>
      <c r="O45" s="85" t="s">
        <v>207</v>
      </c>
      <c r="P45" s="86" t="s">
        <v>184</v>
      </c>
      <c r="Q45" s="85" t="s">
        <v>110</v>
      </c>
      <c r="R45" s="86" t="s">
        <v>3500</v>
      </c>
      <c r="S45" s="86" t="s">
        <v>3933</v>
      </c>
      <c r="T45" s="86" t="s">
        <v>3934</v>
      </c>
      <c r="U45" s="85" t="s">
        <v>108</v>
      </c>
      <c r="V45" s="85">
        <v>8</v>
      </c>
      <c r="W45" s="85" t="s">
        <v>106</v>
      </c>
      <c r="X45" s="85">
        <v>8</v>
      </c>
      <c r="Y45" s="86" t="s">
        <v>2665</v>
      </c>
      <c r="Z45" s="85">
        <v>1</v>
      </c>
      <c r="AA45" s="86" t="s">
        <v>2665</v>
      </c>
      <c r="AB45" s="86" t="s">
        <v>3935</v>
      </c>
      <c r="AC45" s="86" t="s">
        <v>3936</v>
      </c>
      <c r="AD45" s="85">
        <v>-107.8342675</v>
      </c>
      <c r="AE45" s="85">
        <v>26.89066416</v>
      </c>
      <c r="AF45" s="85" t="s">
        <v>113</v>
      </c>
      <c r="AG45" s="85">
        <v>0</v>
      </c>
      <c r="AH45" s="85">
        <v>0</v>
      </c>
      <c r="AI45" s="85">
        <v>0</v>
      </c>
      <c r="AJ45" s="87">
        <v>42751</v>
      </c>
      <c r="AK45" s="87">
        <v>42817</v>
      </c>
      <c r="AL45" s="86" t="s">
        <v>2572</v>
      </c>
      <c r="AM45" s="88">
        <v>1</v>
      </c>
      <c r="AN45" s="88">
        <v>0</v>
      </c>
      <c r="AO45" s="88">
        <v>0</v>
      </c>
      <c r="AP45" s="88">
        <v>0</v>
      </c>
      <c r="AQ45" s="89">
        <v>728498.03</v>
      </c>
      <c r="AR45" s="90"/>
      <c r="AS45" s="90"/>
      <c r="AT45" s="90">
        <v>0</v>
      </c>
      <c r="AU45" s="90"/>
      <c r="AV45" s="90"/>
      <c r="AW45" s="89">
        <f t="shared" si="0"/>
        <v>728498.03</v>
      </c>
      <c r="AX45" s="91">
        <f t="shared" si="1"/>
        <v>0</v>
      </c>
      <c r="AY45" s="91">
        <v>0</v>
      </c>
      <c r="AZ45" s="91">
        <v>0</v>
      </c>
      <c r="BA45" s="91">
        <v>0</v>
      </c>
      <c r="BB45" s="91">
        <v>0</v>
      </c>
      <c r="BC45" s="91">
        <v>0</v>
      </c>
      <c r="BD45" s="86"/>
      <c r="BE45" s="86"/>
      <c r="BF45" s="85"/>
      <c r="BG45" s="86"/>
      <c r="BH45" s="91">
        <v>0</v>
      </c>
      <c r="BI45" s="91">
        <v>0</v>
      </c>
      <c r="BJ45" s="85" t="s">
        <v>3937</v>
      </c>
      <c r="BK45" s="86" t="s">
        <v>589</v>
      </c>
      <c r="BL45" s="86" t="s">
        <v>590</v>
      </c>
      <c r="BM45" s="92" t="s">
        <v>3744</v>
      </c>
      <c r="BN45" s="93" t="s">
        <v>121</v>
      </c>
      <c r="BO45" s="93"/>
      <c r="BP45" s="93">
        <v>728498.03</v>
      </c>
      <c r="BQ45" s="93" t="s">
        <v>3938</v>
      </c>
      <c r="BR45" s="93"/>
      <c r="BS45" s="93"/>
      <c r="BT45" s="93"/>
      <c r="BU45" s="93"/>
      <c r="BV45" s="93"/>
      <c r="BW45" s="93"/>
      <c r="BX45" s="93"/>
      <c r="BY45" s="93"/>
      <c r="BZ45" s="93"/>
      <c r="CA45" s="93"/>
      <c r="CB45" s="93"/>
      <c r="CC45" s="93"/>
      <c r="CD45" s="93"/>
      <c r="CE45" s="93"/>
      <c r="CF45" s="93" t="s">
        <v>891</v>
      </c>
      <c r="CG45" s="93"/>
      <c r="CH45" s="93" t="s">
        <v>3939</v>
      </c>
      <c r="CI45" s="93"/>
      <c r="CJ45" s="93"/>
      <c r="CK45" s="93"/>
      <c r="CL45" s="93"/>
      <c r="CM45" s="93"/>
      <c r="CN45" s="93"/>
      <c r="CO45" s="93"/>
      <c r="CP45" s="93" t="s">
        <v>116</v>
      </c>
      <c r="CQ45" s="93" t="s">
        <v>892</v>
      </c>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c r="LB45" s="93"/>
      <c r="LC45" s="93"/>
      <c r="LD45" s="93"/>
      <c r="LE45" s="93"/>
      <c r="LF45" s="93"/>
      <c r="LG45" s="93"/>
      <c r="LH45" s="93"/>
      <c r="LI45" s="93"/>
      <c r="LJ45" s="93"/>
      <c r="LK45" s="93"/>
      <c r="LL45" s="93"/>
      <c r="LM45" s="93"/>
      <c r="LN45" s="93"/>
      <c r="LO45" s="93"/>
      <c r="LP45" s="93"/>
      <c r="LQ45" s="93"/>
      <c r="LR45" s="93"/>
      <c r="LS45" s="93"/>
      <c r="LT45" s="93"/>
      <c r="LU45" s="93"/>
      <c r="LV45" s="93"/>
      <c r="LW45" s="93"/>
      <c r="LX45" s="93"/>
      <c r="LY45" s="93"/>
      <c r="LZ45" s="93"/>
      <c r="MA45" s="93"/>
      <c r="MB45" s="93"/>
      <c r="MC45" s="93"/>
      <c r="MD45" s="93"/>
      <c r="ME45" s="93"/>
      <c r="MF45" s="93"/>
      <c r="MG45" s="93"/>
      <c r="MH45" s="93"/>
      <c r="MI45" s="93"/>
      <c r="MJ45" s="93"/>
      <c r="MK45" s="93"/>
      <c r="ML45" s="93"/>
      <c r="MM45" s="93"/>
      <c r="MN45" s="93"/>
      <c r="MO45" s="93"/>
      <c r="MP45" s="93"/>
      <c r="MQ45" s="93"/>
      <c r="MR45" s="93"/>
      <c r="MS45" s="93"/>
      <c r="MT45" s="93"/>
      <c r="MU45" s="93"/>
      <c r="MV45" s="93"/>
    </row>
    <row r="46" spans="1:360" s="84" customFormat="1" ht="408.95" customHeight="1">
      <c r="A46">
        <v>2025</v>
      </c>
      <c r="B46">
        <v>2</v>
      </c>
      <c r="C46" s="85" t="s">
        <v>3940</v>
      </c>
      <c r="D46" s="86" t="s">
        <v>2529</v>
      </c>
      <c r="E46" s="86"/>
      <c r="F46" s="86"/>
      <c r="G46" s="86" t="s">
        <v>103</v>
      </c>
      <c r="H46" s="85">
        <v>2017</v>
      </c>
      <c r="I46" s="86" t="s">
        <v>2530</v>
      </c>
      <c r="J46" s="86"/>
      <c r="K46" s="86"/>
      <c r="L46" s="86" t="s">
        <v>2539</v>
      </c>
      <c r="M46" s="86"/>
      <c r="N46" s="86"/>
      <c r="O46" s="85" t="s">
        <v>207</v>
      </c>
      <c r="P46" s="86" t="s">
        <v>146</v>
      </c>
      <c r="Q46" s="85" t="s">
        <v>110</v>
      </c>
      <c r="R46" s="86" t="s">
        <v>3500</v>
      </c>
      <c r="S46" s="86" t="s">
        <v>3941</v>
      </c>
      <c r="T46" s="86" t="s">
        <v>3942</v>
      </c>
      <c r="U46" s="85" t="s">
        <v>108</v>
      </c>
      <c r="V46" s="85">
        <v>8</v>
      </c>
      <c r="W46" s="85" t="s">
        <v>106</v>
      </c>
      <c r="X46" s="85">
        <v>8</v>
      </c>
      <c r="Y46" s="86" t="s">
        <v>2665</v>
      </c>
      <c r="Z46" s="85">
        <v>1</v>
      </c>
      <c r="AA46" s="86" t="s">
        <v>2665</v>
      </c>
      <c r="AB46" s="86" t="s">
        <v>3943</v>
      </c>
      <c r="AC46" s="86" t="s">
        <v>3944</v>
      </c>
      <c r="AD46" s="85">
        <v>-107.5815818</v>
      </c>
      <c r="AE46" s="85">
        <v>26.935529979999998</v>
      </c>
      <c r="AF46" s="85" t="s">
        <v>113</v>
      </c>
      <c r="AG46" s="85">
        <v>0</v>
      </c>
      <c r="AH46" s="85">
        <v>0</v>
      </c>
      <c r="AI46" s="85">
        <v>0</v>
      </c>
      <c r="AJ46" s="87">
        <v>42968</v>
      </c>
      <c r="AK46" s="87">
        <v>43098</v>
      </c>
      <c r="AL46" s="86" t="s">
        <v>2572</v>
      </c>
      <c r="AM46" s="88">
        <v>1</v>
      </c>
      <c r="AN46" s="88">
        <v>0</v>
      </c>
      <c r="AO46" s="88">
        <v>0</v>
      </c>
      <c r="AP46" s="88">
        <v>0</v>
      </c>
      <c r="AQ46" s="89">
        <v>532368.17000000004</v>
      </c>
      <c r="AR46" s="90"/>
      <c r="AS46" s="90"/>
      <c r="AT46" s="90">
        <v>0</v>
      </c>
      <c r="AU46" s="90"/>
      <c r="AV46" s="90"/>
      <c r="AW46" s="89">
        <f t="shared" si="0"/>
        <v>532368.17000000004</v>
      </c>
      <c r="AX46" s="91">
        <f t="shared" si="1"/>
        <v>0</v>
      </c>
      <c r="AY46" s="91">
        <v>0</v>
      </c>
      <c r="AZ46" s="91">
        <v>0</v>
      </c>
      <c r="BA46" s="91">
        <v>0</v>
      </c>
      <c r="BB46" s="91">
        <v>0</v>
      </c>
      <c r="BC46" s="91">
        <v>0</v>
      </c>
      <c r="BD46" s="86"/>
      <c r="BE46" s="86"/>
      <c r="BF46" s="85"/>
      <c r="BG46" s="86"/>
      <c r="BH46" s="91">
        <v>0</v>
      </c>
      <c r="BI46" s="91">
        <v>0</v>
      </c>
      <c r="BJ46" s="85" t="s">
        <v>3945</v>
      </c>
      <c r="BK46" s="86" t="s">
        <v>589</v>
      </c>
      <c r="BL46" s="86" t="s">
        <v>590</v>
      </c>
      <c r="BM46" s="92" t="s">
        <v>3744</v>
      </c>
      <c r="BN46" s="93" t="s">
        <v>121</v>
      </c>
      <c r="BO46" s="93"/>
      <c r="BP46" s="93">
        <v>532368.17000000004</v>
      </c>
      <c r="BQ46" s="93" t="s">
        <v>3946</v>
      </c>
      <c r="BR46" s="93"/>
      <c r="BS46" s="93"/>
      <c r="BT46" s="93"/>
      <c r="BU46" s="93"/>
      <c r="BV46" s="93"/>
      <c r="BW46" s="93"/>
      <c r="BX46" s="93"/>
      <c r="BY46" s="93"/>
      <c r="BZ46" s="93"/>
      <c r="CA46" s="93"/>
      <c r="CB46" s="93"/>
      <c r="CC46" s="93"/>
      <c r="CD46" s="93"/>
      <c r="CE46" s="93"/>
      <c r="CF46" s="93" t="s">
        <v>891</v>
      </c>
      <c r="CG46" s="93"/>
      <c r="CH46" s="93" t="s">
        <v>3947</v>
      </c>
      <c r="CI46" s="93"/>
      <c r="CJ46" s="93"/>
      <c r="CK46" s="93"/>
      <c r="CL46" s="93"/>
      <c r="CM46" s="93"/>
      <c r="CN46" s="93"/>
      <c r="CO46" s="93"/>
      <c r="CP46" s="93" t="s">
        <v>116</v>
      </c>
      <c r="CQ46" s="93" t="s">
        <v>892</v>
      </c>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c r="LA46" s="93"/>
      <c r="LB46" s="93"/>
      <c r="LC46" s="93"/>
      <c r="LD46" s="93"/>
      <c r="LE46" s="93"/>
      <c r="LF46" s="93"/>
      <c r="LG46" s="93"/>
      <c r="LH46" s="93"/>
      <c r="LI46" s="93"/>
      <c r="LJ46" s="93"/>
      <c r="LK46" s="93"/>
      <c r="LL46" s="93"/>
      <c r="LM46" s="93"/>
      <c r="LN46" s="93"/>
      <c r="LO46" s="93"/>
      <c r="LP46" s="93"/>
      <c r="LQ46" s="93"/>
      <c r="LR46" s="93"/>
      <c r="LS46" s="93"/>
      <c r="LT46" s="93"/>
      <c r="LU46" s="93"/>
      <c r="LV46" s="93"/>
      <c r="LW46" s="93"/>
      <c r="LX46" s="93"/>
      <c r="LY46" s="93"/>
      <c r="LZ46" s="93"/>
      <c r="MA46" s="93"/>
      <c r="MB46" s="93"/>
      <c r="MC46" s="93"/>
      <c r="MD46" s="93"/>
      <c r="ME46" s="93"/>
      <c r="MF46" s="93"/>
      <c r="MG46" s="93"/>
      <c r="MH46" s="93"/>
      <c r="MI46" s="93"/>
      <c r="MJ46" s="93"/>
      <c r="MK46" s="93"/>
      <c r="ML46" s="93"/>
      <c r="MM46" s="93"/>
      <c r="MN46" s="93"/>
      <c r="MO46" s="93"/>
      <c r="MP46" s="93"/>
      <c r="MQ46" s="93"/>
      <c r="MR46" s="93"/>
      <c r="MS46" s="93"/>
      <c r="MT46" s="93"/>
      <c r="MU46" s="93"/>
      <c r="MV46" s="93"/>
    </row>
    <row r="47" spans="1:360" s="84" customFormat="1" ht="408.95" customHeight="1">
      <c r="A47">
        <v>2025</v>
      </c>
      <c r="B47">
        <v>2</v>
      </c>
      <c r="C47" s="85" t="s">
        <v>3948</v>
      </c>
      <c r="D47" s="86" t="s">
        <v>2529</v>
      </c>
      <c r="E47" s="86"/>
      <c r="F47" s="86"/>
      <c r="G47" s="86" t="s">
        <v>103</v>
      </c>
      <c r="H47" s="85">
        <v>2017</v>
      </c>
      <c r="I47" s="86" t="s">
        <v>2530</v>
      </c>
      <c r="J47" s="86"/>
      <c r="K47" s="86"/>
      <c r="L47" s="86" t="s">
        <v>2539</v>
      </c>
      <c r="M47" s="86"/>
      <c r="N47" s="86"/>
      <c r="O47" s="85" t="s">
        <v>207</v>
      </c>
      <c r="P47" s="86" t="s">
        <v>109</v>
      </c>
      <c r="Q47" s="85" t="s">
        <v>110</v>
      </c>
      <c r="R47" s="86" t="s">
        <v>3500</v>
      </c>
      <c r="S47" s="86" t="s">
        <v>3949</v>
      </c>
      <c r="T47" s="86" t="s">
        <v>3950</v>
      </c>
      <c r="U47" s="85" t="s">
        <v>108</v>
      </c>
      <c r="V47" s="85">
        <v>8</v>
      </c>
      <c r="W47" s="85" t="s">
        <v>106</v>
      </c>
      <c r="X47" s="85">
        <v>8</v>
      </c>
      <c r="Y47" s="86" t="s">
        <v>2665</v>
      </c>
      <c r="Z47" s="85">
        <v>1</v>
      </c>
      <c r="AA47" s="86" t="s">
        <v>2665</v>
      </c>
      <c r="AB47" s="86" t="s">
        <v>3801</v>
      </c>
      <c r="AC47" s="86" t="s">
        <v>3951</v>
      </c>
      <c r="AD47" s="85">
        <v>-107.9819839</v>
      </c>
      <c r="AE47" s="85">
        <v>26.751326580000001</v>
      </c>
      <c r="AF47" s="85" t="s">
        <v>113</v>
      </c>
      <c r="AG47" s="85">
        <v>0</v>
      </c>
      <c r="AH47" s="85">
        <v>0</v>
      </c>
      <c r="AI47" s="85">
        <v>0</v>
      </c>
      <c r="AJ47" s="87">
        <v>42800</v>
      </c>
      <c r="AK47" s="87">
        <v>43069</v>
      </c>
      <c r="AL47" s="86" t="s">
        <v>2572</v>
      </c>
      <c r="AM47" s="88">
        <v>1</v>
      </c>
      <c r="AN47" s="88">
        <v>0</v>
      </c>
      <c r="AO47" s="88">
        <v>0</v>
      </c>
      <c r="AP47" s="88">
        <v>0</v>
      </c>
      <c r="AQ47" s="89">
        <v>332010.71000000002</v>
      </c>
      <c r="AR47" s="90"/>
      <c r="AS47" s="90"/>
      <c r="AT47" s="90">
        <v>0</v>
      </c>
      <c r="AU47" s="90"/>
      <c r="AV47" s="90"/>
      <c r="AW47" s="89">
        <f t="shared" si="0"/>
        <v>332010.71000000002</v>
      </c>
      <c r="AX47" s="91">
        <f t="shared" si="1"/>
        <v>0</v>
      </c>
      <c r="AY47" s="91">
        <v>0</v>
      </c>
      <c r="AZ47" s="91">
        <v>0</v>
      </c>
      <c r="BA47" s="91">
        <v>0</v>
      </c>
      <c r="BB47" s="91">
        <v>0</v>
      </c>
      <c r="BC47" s="91">
        <v>0</v>
      </c>
      <c r="BD47" s="86"/>
      <c r="BE47" s="86"/>
      <c r="BF47" s="85"/>
      <c r="BG47" s="86"/>
      <c r="BH47" s="91">
        <v>0</v>
      </c>
      <c r="BI47" s="91">
        <v>0</v>
      </c>
      <c r="BJ47" s="85" t="s">
        <v>3952</v>
      </c>
      <c r="BK47" s="86" t="s">
        <v>589</v>
      </c>
      <c r="BL47" s="86" t="s">
        <v>590</v>
      </c>
      <c r="BM47" s="92" t="s">
        <v>3744</v>
      </c>
      <c r="BN47" s="93" t="s">
        <v>121</v>
      </c>
      <c r="BO47" s="93"/>
      <c r="BP47" s="93">
        <v>332010.71000000002</v>
      </c>
      <c r="BQ47" s="93" t="s">
        <v>3953</v>
      </c>
      <c r="BR47" s="93"/>
      <c r="BS47" s="93"/>
      <c r="BT47" s="93"/>
      <c r="BU47" s="93"/>
      <c r="BV47" s="93"/>
      <c r="BW47" s="93"/>
      <c r="BX47" s="93"/>
      <c r="BY47" s="93"/>
      <c r="BZ47" s="93"/>
      <c r="CA47" s="93"/>
      <c r="CB47" s="93"/>
      <c r="CC47" s="93"/>
      <c r="CD47" s="93"/>
      <c r="CE47" s="93"/>
      <c r="CF47" s="93" t="s">
        <v>891</v>
      </c>
      <c r="CG47" s="93"/>
      <c r="CH47" s="93" t="s">
        <v>3954</v>
      </c>
      <c r="CI47" s="93"/>
      <c r="CJ47" s="93"/>
      <c r="CK47" s="93"/>
      <c r="CL47" s="93"/>
      <c r="CM47" s="93"/>
      <c r="CN47" s="93"/>
      <c r="CO47" s="93"/>
      <c r="CP47" s="93" t="s">
        <v>116</v>
      </c>
      <c r="CQ47" s="93" t="s">
        <v>892</v>
      </c>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c r="LB47" s="93"/>
      <c r="LC47" s="93"/>
      <c r="LD47" s="93"/>
      <c r="LE47" s="93"/>
      <c r="LF47" s="93"/>
      <c r="LG47" s="93"/>
      <c r="LH47" s="93"/>
      <c r="LI47" s="93"/>
      <c r="LJ47" s="93"/>
      <c r="LK47" s="93"/>
      <c r="LL47" s="93"/>
      <c r="LM47" s="93"/>
      <c r="LN47" s="93"/>
      <c r="LO47" s="93"/>
      <c r="LP47" s="93"/>
      <c r="LQ47" s="93"/>
      <c r="LR47" s="93"/>
      <c r="LS47" s="93"/>
      <c r="LT47" s="93"/>
      <c r="LU47" s="93"/>
      <c r="LV47" s="93"/>
      <c r="LW47" s="93"/>
      <c r="LX47" s="93"/>
      <c r="LY47" s="93"/>
      <c r="LZ47" s="93"/>
      <c r="MA47" s="93"/>
      <c r="MB47" s="93"/>
      <c r="MC47" s="93"/>
      <c r="MD47" s="93"/>
      <c r="ME47" s="93"/>
      <c r="MF47" s="93"/>
      <c r="MG47" s="93"/>
      <c r="MH47" s="93"/>
      <c r="MI47" s="93"/>
      <c r="MJ47" s="93"/>
      <c r="MK47" s="93"/>
      <c r="ML47" s="93"/>
      <c r="MM47" s="93"/>
      <c r="MN47" s="93"/>
      <c r="MO47" s="93"/>
      <c r="MP47" s="93"/>
      <c r="MQ47" s="93"/>
      <c r="MR47" s="93"/>
      <c r="MS47" s="93"/>
      <c r="MT47" s="93"/>
      <c r="MU47" s="93"/>
      <c r="MV47" s="93"/>
    </row>
    <row r="48" spans="1:360" s="84" customFormat="1" ht="408.95" customHeight="1">
      <c r="A48">
        <v>2025</v>
      </c>
      <c r="B48">
        <v>2</v>
      </c>
      <c r="C48" s="85" t="s">
        <v>3955</v>
      </c>
      <c r="D48" s="86" t="s">
        <v>2529</v>
      </c>
      <c r="E48" s="86"/>
      <c r="F48" s="86"/>
      <c r="G48" s="86" t="s">
        <v>103</v>
      </c>
      <c r="H48" s="85">
        <v>2017</v>
      </c>
      <c r="I48" s="86" t="s">
        <v>2530</v>
      </c>
      <c r="J48" s="86"/>
      <c r="K48" s="86"/>
      <c r="L48" s="86" t="s">
        <v>2539</v>
      </c>
      <c r="M48" s="86"/>
      <c r="N48" s="86"/>
      <c r="O48" s="85" t="s">
        <v>207</v>
      </c>
      <c r="P48" s="86" t="s">
        <v>184</v>
      </c>
      <c r="Q48" s="85" t="s">
        <v>110</v>
      </c>
      <c r="R48" s="86" t="s">
        <v>3500</v>
      </c>
      <c r="S48" s="86" t="s">
        <v>3956</v>
      </c>
      <c r="T48" s="86" t="s">
        <v>3957</v>
      </c>
      <c r="U48" s="85" t="s">
        <v>108</v>
      </c>
      <c r="V48" s="85">
        <v>8</v>
      </c>
      <c r="W48" s="85" t="s">
        <v>106</v>
      </c>
      <c r="X48" s="85">
        <v>8</v>
      </c>
      <c r="Y48" s="86" t="s">
        <v>2665</v>
      </c>
      <c r="Z48" s="85">
        <v>1</v>
      </c>
      <c r="AA48" s="86" t="s">
        <v>2665</v>
      </c>
      <c r="AB48" s="86" t="s">
        <v>3958</v>
      </c>
      <c r="AC48" s="86" t="s">
        <v>3959</v>
      </c>
      <c r="AD48" s="85">
        <v>-107.6357848</v>
      </c>
      <c r="AE48" s="85">
        <v>26.834235209999999</v>
      </c>
      <c r="AF48" s="85" t="s">
        <v>113</v>
      </c>
      <c r="AG48" s="85">
        <v>0</v>
      </c>
      <c r="AH48" s="85">
        <v>0</v>
      </c>
      <c r="AI48" s="85">
        <v>0</v>
      </c>
      <c r="AJ48" s="87">
        <v>42835</v>
      </c>
      <c r="AK48" s="87">
        <v>43087</v>
      </c>
      <c r="AL48" s="86" t="s">
        <v>2572</v>
      </c>
      <c r="AM48" s="88">
        <v>1</v>
      </c>
      <c r="AN48" s="88">
        <v>0</v>
      </c>
      <c r="AO48" s="88">
        <v>0</v>
      </c>
      <c r="AP48" s="88">
        <v>0</v>
      </c>
      <c r="AQ48" s="89">
        <v>225969.02</v>
      </c>
      <c r="AR48" s="90"/>
      <c r="AS48" s="90"/>
      <c r="AT48" s="90">
        <v>0</v>
      </c>
      <c r="AU48" s="90"/>
      <c r="AV48" s="90"/>
      <c r="AW48" s="89">
        <f t="shared" si="0"/>
        <v>225969.02</v>
      </c>
      <c r="AX48" s="91">
        <f t="shared" si="1"/>
        <v>0</v>
      </c>
      <c r="AY48" s="91">
        <v>0</v>
      </c>
      <c r="AZ48" s="91">
        <v>0</v>
      </c>
      <c r="BA48" s="91">
        <v>0</v>
      </c>
      <c r="BB48" s="91">
        <v>0</v>
      </c>
      <c r="BC48" s="91">
        <v>0</v>
      </c>
      <c r="BD48" s="86"/>
      <c r="BE48" s="86"/>
      <c r="BF48" s="85"/>
      <c r="BG48" s="86"/>
      <c r="BH48" s="91">
        <v>0</v>
      </c>
      <c r="BI48" s="91">
        <v>0</v>
      </c>
      <c r="BJ48" s="85" t="s">
        <v>3960</v>
      </c>
      <c r="BK48" s="86" t="s">
        <v>589</v>
      </c>
      <c r="BL48" s="86" t="s">
        <v>590</v>
      </c>
      <c r="BM48" s="92" t="s">
        <v>3744</v>
      </c>
      <c r="BN48" s="93" t="s">
        <v>121</v>
      </c>
      <c r="BO48" s="93"/>
      <c r="BP48" s="93">
        <v>225969.02</v>
      </c>
      <c r="BQ48" s="93" t="s">
        <v>3961</v>
      </c>
      <c r="BR48" s="93"/>
      <c r="BS48" s="93"/>
      <c r="BT48" s="93"/>
      <c r="BU48" s="93"/>
      <c r="BV48" s="93"/>
      <c r="BW48" s="93"/>
      <c r="BX48" s="93"/>
      <c r="BY48" s="93"/>
      <c r="BZ48" s="93"/>
      <c r="CA48" s="93"/>
      <c r="CB48" s="93"/>
      <c r="CC48" s="93"/>
      <c r="CD48" s="93"/>
      <c r="CE48" s="93"/>
      <c r="CF48" s="93" t="s">
        <v>891</v>
      </c>
      <c r="CG48" s="93"/>
      <c r="CH48" s="93" t="s">
        <v>3962</v>
      </c>
      <c r="CI48" s="93"/>
      <c r="CJ48" s="93"/>
      <c r="CK48" s="93"/>
      <c r="CL48" s="93"/>
      <c r="CM48" s="93"/>
      <c r="CN48" s="93"/>
      <c r="CO48" s="93"/>
      <c r="CP48" s="93" t="s">
        <v>116</v>
      </c>
      <c r="CQ48" s="93" t="s">
        <v>892</v>
      </c>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c r="LB48" s="93"/>
      <c r="LC48" s="93"/>
      <c r="LD48" s="93"/>
      <c r="LE48" s="93"/>
      <c r="LF48" s="93"/>
      <c r="LG48" s="93"/>
      <c r="LH48" s="93"/>
      <c r="LI48" s="93"/>
      <c r="LJ48" s="93"/>
      <c r="LK48" s="93"/>
      <c r="LL48" s="93"/>
      <c r="LM48" s="93"/>
      <c r="LN48" s="93"/>
      <c r="LO48" s="93"/>
      <c r="LP48" s="93"/>
      <c r="LQ48" s="93"/>
      <c r="LR48" s="93"/>
      <c r="LS48" s="93"/>
      <c r="LT48" s="93"/>
      <c r="LU48" s="93"/>
      <c r="LV48" s="93"/>
      <c r="LW48" s="93"/>
      <c r="LX48" s="93"/>
      <c r="LY48" s="93"/>
      <c r="LZ48" s="93"/>
      <c r="MA48" s="93"/>
      <c r="MB48" s="93"/>
      <c r="MC48" s="93"/>
      <c r="MD48" s="93"/>
      <c r="ME48" s="93"/>
      <c r="MF48" s="93"/>
      <c r="MG48" s="93"/>
      <c r="MH48" s="93"/>
      <c r="MI48" s="93"/>
      <c r="MJ48" s="93"/>
      <c r="MK48" s="93"/>
      <c r="ML48" s="93"/>
      <c r="MM48" s="93"/>
      <c r="MN48" s="93"/>
      <c r="MO48" s="93"/>
      <c r="MP48" s="93"/>
      <c r="MQ48" s="93"/>
      <c r="MR48" s="93"/>
      <c r="MS48" s="93"/>
      <c r="MT48" s="93"/>
      <c r="MU48" s="93"/>
      <c r="MV48" s="93"/>
    </row>
    <row r="49" spans="1:360" s="84" customFormat="1" ht="408.95" customHeight="1">
      <c r="A49">
        <v>2025</v>
      </c>
      <c r="B49">
        <v>2</v>
      </c>
      <c r="C49" s="85" t="s">
        <v>3963</v>
      </c>
      <c r="D49" s="86" t="s">
        <v>2529</v>
      </c>
      <c r="E49" s="86"/>
      <c r="F49" s="86"/>
      <c r="G49" s="86" t="s">
        <v>103</v>
      </c>
      <c r="H49" s="85">
        <v>2017</v>
      </c>
      <c r="I49" s="86" t="s">
        <v>2530</v>
      </c>
      <c r="J49" s="86"/>
      <c r="K49" s="86"/>
      <c r="L49" s="86" t="s">
        <v>2539</v>
      </c>
      <c r="M49" s="86"/>
      <c r="N49" s="86"/>
      <c r="O49" s="85" t="s">
        <v>207</v>
      </c>
      <c r="P49" s="86" t="s">
        <v>184</v>
      </c>
      <c r="Q49" s="85" t="s">
        <v>110</v>
      </c>
      <c r="R49" s="86" t="s">
        <v>3500</v>
      </c>
      <c r="S49" s="86" t="s">
        <v>3964</v>
      </c>
      <c r="T49" s="86" t="s">
        <v>3965</v>
      </c>
      <c r="U49" s="85" t="s">
        <v>108</v>
      </c>
      <c r="V49" s="85">
        <v>8</v>
      </c>
      <c r="W49" s="85" t="s">
        <v>106</v>
      </c>
      <c r="X49" s="85">
        <v>8</v>
      </c>
      <c r="Y49" s="86" t="s">
        <v>2665</v>
      </c>
      <c r="Z49" s="85">
        <v>1</v>
      </c>
      <c r="AA49" s="86" t="s">
        <v>2665</v>
      </c>
      <c r="AB49" s="86" t="s">
        <v>3958</v>
      </c>
      <c r="AC49" s="86" t="s">
        <v>3966</v>
      </c>
      <c r="AD49" s="85">
        <v>-107.6356194</v>
      </c>
      <c r="AE49" s="85">
        <v>26.834120330000001</v>
      </c>
      <c r="AF49" s="85" t="s">
        <v>113</v>
      </c>
      <c r="AG49" s="85">
        <v>0</v>
      </c>
      <c r="AH49" s="85">
        <v>0</v>
      </c>
      <c r="AI49" s="85">
        <v>0</v>
      </c>
      <c r="AJ49" s="87">
        <v>42828</v>
      </c>
      <c r="AK49" s="87">
        <v>43069</v>
      </c>
      <c r="AL49" s="86" t="s">
        <v>2572</v>
      </c>
      <c r="AM49" s="88">
        <v>1</v>
      </c>
      <c r="AN49" s="88">
        <v>0</v>
      </c>
      <c r="AO49" s="88">
        <v>0</v>
      </c>
      <c r="AP49" s="88">
        <v>0</v>
      </c>
      <c r="AQ49" s="89">
        <v>121974</v>
      </c>
      <c r="AR49" s="90"/>
      <c r="AS49" s="90"/>
      <c r="AT49" s="90">
        <v>0</v>
      </c>
      <c r="AU49" s="90"/>
      <c r="AV49" s="90"/>
      <c r="AW49" s="89">
        <f t="shared" si="0"/>
        <v>121974</v>
      </c>
      <c r="AX49" s="91">
        <f t="shared" si="1"/>
        <v>0</v>
      </c>
      <c r="AY49" s="91">
        <v>0</v>
      </c>
      <c r="AZ49" s="91">
        <v>0</v>
      </c>
      <c r="BA49" s="91">
        <v>0</v>
      </c>
      <c r="BB49" s="91">
        <v>0</v>
      </c>
      <c r="BC49" s="91">
        <v>0</v>
      </c>
      <c r="BD49" s="86"/>
      <c r="BE49" s="86"/>
      <c r="BF49" s="85"/>
      <c r="BG49" s="86"/>
      <c r="BH49" s="91">
        <v>0</v>
      </c>
      <c r="BI49" s="91">
        <v>0</v>
      </c>
      <c r="BJ49" s="85" t="s">
        <v>3967</v>
      </c>
      <c r="BK49" s="86" t="s">
        <v>589</v>
      </c>
      <c r="BL49" s="86" t="s">
        <v>590</v>
      </c>
      <c r="BM49" s="92" t="s">
        <v>3744</v>
      </c>
      <c r="BN49" s="93" t="s">
        <v>121</v>
      </c>
      <c r="BO49" s="93"/>
      <c r="BP49" s="93">
        <v>121974</v>
      </c>
      <c r="BQ49" s="93" t="s">
        <v>3968</v>
      </c>
      <c r="BR49" s="93"/>
      <c r="BS49" s="93"/>
      <c r="BT49" s="93"/>
      <c r="BU49" s="93"/>
      <c r="BV49" s="93"/>
      <c r="BW49" s="93"/>
      <c r="BX49" s="93"/>
      <c r="BY49" s="93"/>
      <c r="BZ49" s="93"/>
      <c r="CA49" s="93"/>
      <c r="CB49" s="93"/>
      <c r="CC49" s="93"/>
      <c r="CD49" s="93"/>
      <c r="CE49" s="93"/>
      <c r="CF49" s="93" t="s">
        <v>891</v>
      </c>
      <c r="CG49" s="93"/>
      <c r="CH49" s="93" t="s">
        <v>3969</v>
      </c>
      <c r="CI49" s="93"/>
      <c r="CJ49" s="93"/>
      <c r="CK49" s="93"/>
      <c r="CL49" s="93"/>
      <c r="CM49" s="93"/>
      <c r="CN49" s="93"/>
      <c r="CO49" s="93"/>
      <c r="CP49" s="93" t="s">
        <v>116</v>
      </c>
      <c r="CQ49" s="93" t="s">
        <v>892</v>
      </c>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c r="LB49" s="93"/>
      <c r="LC49" s="93"/>
      <c r="LD49" s="93"/>
      <c r="LE49" s="93"/>
      <c r="LF49" s="93"/>
      <c r="LG49" s="93"/>
      <c r="LH49" s="93"/>
      <c r="LI49" s="93"/>
      <c r="LJ49" s="93"/>
      <c r="LK49" s="93"/>
      <c r="LL49" s="93"/>
      <c r="LM49" s="93"/>
      <c r="LN49" s="93"/>
      <c r="LO49" s="93"/>
      <c r="LP49" s="93"/>
      <c r="LQ49" s="93"/>
      <c r="LR49" s="93"/>
      <c r="LS49" s="93"/>
      <c r="LT49" s="93"/>
      <c r="LU49" s="93"/>
      <c r="LV49" s="93"/>
      <c r="LW49" s="93"/>
      <c r="LX49" s="93"/>
      <c r="LY49" s="93"/>
      <c r="LZ49" s="93"/>
      <c r="MA49" s="93"/>
      <c r="MB49" s="93"/>
      <c r="MC49" s="93"/>
      <c r="MD49" s="93"/>
      <c r="ME49" s="93"/>
      <c r="MF49" s="93"/>
      <c r="MG49" s="93"/>
      <c r="MH49" s="93"/>
      <c r="MI49" s="93"/>
      <c r="MJ49" s="93"/>
      <c r="MK49" s="93"/>
      <c r="ML49" s="93"/>
      <c r="MM49" s="93"/>
      <c r="MN49" s="93"/>
      <c r="MO49" s="93"/>
      <c r="MP49" s="93"/>
      <c r="MQ49" s="93"/>
      <c r="MR49" s="93"/>
      <c r="MS49" s="93"/>
      <c r="MT49" s="93"/>
      <c r="MU49" s="93"/>
      <c r="MV49" s="93"/>
    </row>
    <row r="50" spans="1:360" s="84" customFormat="1" ht="408.95" customHeight="1">
      <c r="A50">
        <v>2025</v>
      </c>
      <c r="B50">
        <v>2</v>
      </c>
      <c r="C50" s="85" t="s">
        <v>3970</v>
      </c>
      <c r="D50" s="86" t="s">
        <v>2529</v>
      </c>
      <c r="E50" s="86"/>
      <c r="F50" s="86"/>
      <c r="G50" s="86" t="s">
        <v>103</v>
      </c>
      <c r="H50" s="85">
        <v>2017</v>
      </c>
      <c r="I50" s="86" t="s">
        <v>2530</v>
      </c>
      <c r="J50" s="86"/>
      <c r="K50" s="86"/>
      <c r="L50" s="86" t="s">
        <v>2539</v>
      </c>
      <c r="M50" s="86"/>
      <c r="N50" s="86"/>
      <c r="O50" s="85" t="s">
        <v>207</v>
      </c>
      <c r="P50" s="86" t="s">
        <v>184</v>
      </c>
      <c r="Q50" s="85" t="s">
        <v>110</v>
      </c>
      <c r="R50" s="86" t="s">
        <v>3500</v>
      </c>
      <c r="S50" s="86" t="s">
        <v>3971</v>
      </c>
      <c r="T50" s="86" t="s">
        <v>3972</v>
      </c>
      <c r="U50" s="85" t="s">
        <v>108</v>
      </c>
      <c r="V50" s="85">
        <v>8</v>
      </c>
      <c r="W50" s="85" t="s">
        <v>106</v>
      </c>
      <c r="X50" s="85">
        <v>8</v>
      </c>
      <c r="Y50" s="86" t="s">
        <v>2665</v>
      </c>
      <c r="Z50" s="85">
        <v>1</v>
      </c>
      <c r="AA50" s="86" t="s">
        <v>2665</v>
      </c>
      <c r="AB50" s="86" t="s">
        <v>3792</v>
      </c>
      <c r="AC50" s="86" t="s">
        <v>3973</v>
      </c>
      <c r="AD50" s="85">
        <v>-107.8274029</v>
      </c>
      <c r="AE50" s="85">
        <v>26.79392142</v>
      </c>
      <c r="AF50" s="85" t="s">
        <v>113</v>
      </c>
      <c r="AG50" s="85">
        <v>0</v>
      </c>
      <c r="AH50" s="85">
        <v>0</v>
      </c>
      <c r="AI50" s="85">
        <v>0</v>
      </c>
      <c r="AJ50" s="87">
        <v>42772</v>
      </c>
      <c r="AK50" s="87">
        <v>43087</v>
      </c>
      <c r="AL50" s="86" t="s">
        <v>2572</v>
      </c>
      <c r="AM50" s="88">
        <v>1</v>
      </c>
      <c r="AN50" s="88">
        <v>0</v>
      </c>
      <c r="AO50" s="88">
        <v>0</v>
      </c>
      <c r="AP50" s="88">
        <v>0</v>
      </c>
      <c r="AQ50" s="89">
        <v>418501.61</v>
      </c>
      <c r="AR50" s="90"/>
      <c r="AS50" s="90"/>
      <c r="AT50" s="90">
        <v>0</v>
      </c>
      <c r="AU50" s="90"/>
      <c r="AV50" s="90"/>
      <c r="AW50" s="89">
        <f t="shared" si="0"/>
        <v>418501.61</v>
      </c>
      <c r="AX50" s="91">
        <f t="shared" si="1"/>
        <v>0</v>
      </c>
      <c r="AY50" s="91">
        <v>0</v>
      </c>
      <c r="AZ50" s="91">
        <v>0</v>
      </c>
      <c r="BA50" s="91">
        <v>0</v>
      </c>
      <c r="BB50" s="91">
        <v>0</v>
      </c>
      <c r="BC50" s="91">
        <v>0</v>
      </c>
      <c r="BD50" s="86"/>
      <c r="BE50" s="86"/>
      <c r="BF50" s="85"/>
      <c r="BG50" s="86"/>
      <c r="BH50" s="91">
        <v>0</v>
      </c>
      <c r="BI50" s="91">
        <v>0</v>
      </c>
      <c r="BJ50" s="85" t="s">
        <v>3974</v>
      </c>
      <c r="BK50" s="86" t="s">
        <v>589</v>
      </c>
      <c r="BL50" s="86" t="s">
        <v>590</v>
      </c>
      <c r="BM50" s="92" t="s">
        <v>3744</v>
      </c>
      <c r="BN50" s="93" t="s">
        <v>121</v>
      </c>
      <c r="BO50" s="93"/>
      <c r="BP50" s="93">
        <v>418501.61</v>
      </c>
      <c r="BQ50" s="93" t="s">
        <v>3975</v>
      </c>
      <c r="BR50" s="93"/>
      <c r="BS50" s="93"/>
      <c r="BT50" s="93"/>
      <c r="BU50" s="93"/>
      <c r="BV50" s="93"/>
      <c r="BW50" s="93"/>
      <c r="BX50" s="93"/>
      <c r="BY50" s="93"/>
      <c r="BZ50" s="93"/>
      <c r="CA50" s="93"/>
      <c r="CB50" s="93"/>
      <c r="CC50" s="93"/>
      <c r="CD50" s="93"/>
      <c r="CE50" s="93"/>
      <c r="CF50" s="93" t="s">
        <v>891</v>
      </c>
      <c r="CG50" s="93"/>
      <c r="CH50" s="93" t="s">
        <v>3976</v>
      </c>
      <c r="CI50" s="93"/>
      <c r="CJ50" s="93"/>
      <c r="CK50" s="93"/>
      <c r="CL50" s="93"/>
      <c r="CM50" s="93"/>
      <c r="CN50" s="93"/>
      <c r="CO50" s="93"/>
      <c r="CP50" s="93" t="s">
        <v>116</v>
      </c>
      <c r="CQ50" s="93" t="s">
        <v>892</v>
      </c>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c r="LB50" s="93"/>
      <c r="LC50" s="93"/>
      <c r="LD50" s="93"/>
      <c r="LE50" s="93"/>
      <c r="LF50" s="93"/>
      <c r="LG50" s="93"/>
      <c r="LH50" s="93"/>
      <c r="LI50" s="93"/>
      <c r="LJ50" s="93"/>
      <c r="LK50" s="93"/>
      <c r="LL50" s="93"/>
      <c r="LM50" s="93"/>
      <c r="LN50" s="93"/>
      <c r="LO50" s="93"/>
      <c r="LP50" s="93"/>
      <c r="LQ50" s="93"/>
      <c r="LR50" s="93"/>
      <c r="LS50" s="93"/>
      <c r="LT50" s="93"/>
      <c r="LU50" s="93"/>
      <c r="LV50" s="93"/>
      <c r="LW50" s="93"/>
      <c r="LX50" s="93"/>
      <c r="LY50" s="93"/>
      <c r="LZ50" s="93"/>
      <c r="MA50" s="93"/>
      <c r="MB50" s="93"/>
      <c r="MC50" s="93"/>
      <c r="MD50" s="93"/>
      <c r="ME50" s="93"/>
      <c r="MF50" s="93"/>
      <c r="MG50" s="93"/>
      <c r="MH50" s="93"/>
      <c r="MI50" s="93"/>
      <c r="MJ50" s="93"/>
      <c r="MK50" s="93"/>
      <c r="ML50" s="93"/>
      <c r="MM50" s="93"/>
      <c r="MN50" s="93"/>
      <c r="MO50" s="93"/>
      <c r="MP50" s="93"/>
      <c r="MQ50" s="93"/>
      <c r="MR50" s="93"/>
      <c r="MS50" s="93"/>
      <c r="MT50" s="93"/>
      <c r="MU50" s="93"/>
      <c r="MV50" s="93"/>
    </row>
    <row r="51" spans="1:360" s="84" customFormat="1" ht="408.95" customHeight="1">
      <c r="A51">
        <v>2025</v>
      </c>
      <c r="B51">
        <v>2</v>
      </c>
      <c r="C51" s="85" t="s">
        <v>3977</v>
      </c>
      <c r="D51" s="86" t="s">
        <v>2529</v>
      </c>
      <c r="E51" s="86"/>
      <c r="F51" s="86"/>
      <c r="G51" s="86" t="s">
        <v>103</v>
      </c>
      <c r="H51" s="85">
        <v>2017</v>
      </c>
      <c r="I51" s="86" t="s">
        <v>2530</v>
      </c>
      <c r="J51" s="86"/>
      <c r="K51" s="86"/>
      <c r="L51" s="86" t="s">
        <v>2539</v>
      </c>
      <c r="M51" s="86"/>
      <c r="N51" s="86"/>
      <c r="O51" s="85" t="s">
        <v>207</v>
      </c>
      <c r="P51" s="86" t="s">
        <v>549</v>
      </c>
      <c r="Q51" s="85" t="s">
        <v>110</v>
      </c>
      <c r="R51" s="86" t="s">
        <v>3500</v>
      </c>
      <c r="S51" s="86" t="s">
        <v>3978</v>
      </c>
      <c r="T51" s="86" t="s">
        <v>3979</v>
      </c>
      <c r="U51" s="85" t="s">
        <v>108</v>
      </c>
      <c r="V51" s="85">
        <v>8</v>
      </c>
      <c r="W51" s="85" t="s">
        <v>106</v>
      </c>
      <c r="X51" s="85">
        <v>8</v>
      </c>
      <c r="Y51" s="86" t="s">
        <v>2665</v>
      </c>
      <c r="Z51" s="85">
        <v>1</v>
      </c>
      <c r="AA51" s="86" t="s">
        <v>2665</v>
      </c>
      <c r="AB51" s="86" t="s">
        <v>3702</v>
      </c>
      <c r="AC51" s="86" t="s">
        <v>3980</v>
      </c>
      <c r="AD51" s="85">
        <v>-107.89453589999999</v>
      </c>
      <c r="AE51" s="85">
        <v>26.599843400000001</v>
      </c>
      <c r="AF51" s="85" t="s">
        <v>113</v>
      </c>
      <c r="AG51" s="85">
        <v>0</v>
      </c>
      <c r="AH51" s="85">
        <v>0</v>
      </c>
      <c r="AI51" s="85">
        <v>0</v>
      </c>
      <c r="AJ51" s="87">
        <v>42828</v>
      </c>
      <c r="AK51" s="87">
        <v>43069</v>
      </c>
      <c r="AL51" s="86" t="s">
        <v>2572</v>
      </c>
      <c r="AM51" s="88">
        <v>1</v>
      </c>
      <c r="AN51" s="88">
        <v>0</v>
      </c>
      <c r="AO51" s="88">
        <v>0</v>
      </c>
      <c r="AP51" s="88">
        <v>0</v>
      </c>
      <c r="AQ51" s="89">
        <v>703757.48</v>
      </c>
      <c r="AR51" s="90"/>
      <c r="AS51" s="90"/>
      <c r="AT51" s="90">
        <v>0</v>
      </c>
      <c r="AU51" s="90"/>
      <c r="AV51" s="90"/>
      <c r="AW51" s="89">
        <f t="shared" si="0"/>
        <v>703757.48</v>
      </c>
      <c r="AX51" s="91">
        <f t="shared" si="1"/>
        <v>0</v>
      </c>
      <c r="AY51" s="91">
        <v>0</v>
      </c>
      <c r="AZ51" s="91">
        <v>0</v>
      </c>
      <c r="BA51" s="91">
        <v>0</v>
      </c>
      <c r="BB51" s="91">
        <v>0</v>
      </c>
      <c r="BC51" s="91">
        <v>0</v>
      </c>
      <c r="BD51" s="86"/>
      <c r="BE51" s="86"/>
      <c r="BF51" s="85"/>
      <c r="BG51" s="86"/>
      <c r="BH51" s="91">
        <v>0</v>
      </c>
      <c r="BI51" s="91">
        <v>0</v>
      </c>
      <c r="BJ51" s="85" t="s">
        <v>3981</v>
      </c>
      <c r="BK51" s="86" t="s">
        <v>589</v>
      </c>
      <c r="BL51" s="86" t="s">
        <v>590</v>
      </c>
      <c r="BM51" s="92" t="s">
        <v>3744</v>
      </c>
      <c r="BN51" s="93" t="s">
        <v>121</v>
      </c>
      <c r="BO51" s="93"/>
      <c r="BP51" s="93">
        <v>703757.48</v>
      </c>
      <c r="BQ51" s="93" t="s">
        <v>3982</v>
      </c>
      <c r="BR51" s="93"/>
      <c r="BS51" s="93"/>
      <c r="BT51" s="93"/>
      <c r="BU51" s="93"/>
      <c r="BV51" s="93"/>
      <c r="BW51" s="93"/>
      <c r="BX51" s="93"/>
      <c r="BY51" s="93"/>
      <c r="BZ51" s="93"/>
      <c r="CA51" s="93"/>
      <c r="CB51" s="93"/>
      <c r="CC51" s="93"/>
      <c r="CD51" s="93"/>
      <c r="CE51" s="93"/>
      <c r="CF51" s="93" t="s">
        <v>891</v>
      </c>
      <c r="CG51" s="93"/>
      <c r="CH51" s="93" t="s">
        <v>3983</v>
      </c>
      <c r="CI51" s="93"/>
      <c r="CJ51" s="93"/>
      <c r="CK51" s="93"/>
      <c r="CL51" s="93"/>
      <c r="CM51" s="93"/>
      <c r="CN51" s="93"/>
      <c r="CO51" s="93"/>
      <c r="CP51" s="93" t="s">
        <v>116</v>
      </c>
      <c r="CQ51" s="93" t="s">
        <v>892</v>
      </c>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c r="LB51" s="93"/>
      <c r="LC51" s="93"/>
      <c r="LD51" s="93"/>
      <c r="LE51" s="93"/>
      <c r="LF51" s="93"/>
      <c r="LG51" s="93"/>
      <c r="LH51" s="93"/>
      <c r="LI51" s="93"/>
      <c r="LJ51" s="93"/>
      <c r="LK51" s="93"/>
      <c r="LL51" s="93"/>
      <c r="LM51" s="93"/>
      <c r="LN51" s="93"/>
      <c r="LO51" s="93"/>
      <c r="LP51" s="93"/>
      <c r="LQ51" s="93"/>
      <c r="LR51" s="93"/>
      <c r="LS51" s="93"/>
      <c r="LT51" s="93"/>
      <c r="LU51" s="93"/>
      <c r="LV51" s="93"/>
      <c r="LW51" s="93"/>
      <c r="LX51" s="93"/>
      <c r="LY51" s="93"/>
      <c r="LZ51" s="93"/>
      <c r="MA51" s="93"/>
      <c r="MB51" s="93"/>
      <c r="MC51" s="93"/>
      <c r="MD51" s="93"/>
      <c r="ME51" s="93"/>
      <c r="MF51" s="93"/>
      <c r="MG51" s="93"/>
      <c r="MH51" s="93"/>
      <c r="MI51" s="93"/>
      <c r="MJ51" s="93"/>
      <c r="MK51" s="93"/>
      <c r="ML51" s="93"/>
      <c r="MM51" s="93"/>
      <c r="MN51" s="93"/>
      <c r="MO51" s="93"/>
      <c r="MP51" s="93"/>
      <c r="MQ51" s="93"/>
      <c r="MR51" s="93"/>
      <c r="MS51" s="93"/>
      <c r="MT51" s="93"/>
      <c r="MU51" s="93"/>
      <c r="MV51" s="93"/>
    </row>
    <row r="52" spans="1:360" s="84" customFormat="1" ht="408.95" customHeight="1">
      <c r="A52">
        <v>2025</v>
      </c>
      <c r="B52">
        <v>2</v>
      </c>
      <c r="C52" s="85" t="s">
        <v>3984</v>
      </c>
      <c r="D52" s="86" t="s">
        <v>2529</v>
      </c>
      <c r="E52" s="86"/>
      <c r="F52" s="86"/>
      <c r="G52" s="86" t="s">
        <v>103</v>
      </c>
      <c r="H52" s="85">
        <v>2017</v>
      </c>
      <c r="I52" s="86" t="s">
        <v>2530</v>
      </c>
      <c r="J52" s="86"/>
      <c r="K52" s="86"/>
      <c r="L52" s="86" t="s">
        <v>2539</v>
      </c>
      <c r="M52" s="86"/>
      <c r="N52" s="86"/>
      <c r="O52" s="85" t="s">
        <v>207</v>
      </c>
      <c r="P52" s="86" t="s">
        <v>184</v>
      </c>
      <c r="Q52" s="85" t="s">
        <v>110</v>
      </c>
      <c r="R52" s="86" t="s">
        <v>3500</v>
      </c>
      <c r="S52" s="86" t="s">
        <v>3985</v>
      </c>
      <c r="T52" s="86" t="s">
        <v>3986</v>
      </c>
      <c r="U52" s="85" t="s">
        <v>108</v>
      </c>
      <c r="V52" s="85">
        <v>8</v>
      </c>
      <c r="W52" s="85" t="s">
        <v>106</v>
      </c>
      <c r="X52" s="85">
        <v>8</v>
      </c>
      <c r="Y52" s="86" t="s">
        <v>2665</v>
      </c>
      <c r="Z52" s="85">
        <v>1</v>
      </c>
      <c r="AA52" s="86" t="s">
        <v>2665</v>
      </c>
      <c r="AB52" s="86" t="s">
        <v>3751</v>
      </c>
      <c r="AC52" s="86" t="s">
        <v>3987</v>
      </c>
      <c r="AD52" s="85">
        <v>-107.7364372</v>
      </c>
      <c r="AE52" s="85">
        <v>27.03241161</v>
      </c>
      <c r="AF52" s="85" t="s">
        <v>113</v>
      </c>
      <c r="AG52" s="85">
        <v>0</v>
      </c>
      <c r="AH52" s="85">
        <v>0</v>
      </c>
      <c r="AI52" s="85">
        <v>0</v>
      </c>
      <c r="AJ52" s="87">
        <v>42744</v>
      </c>
      <c r="AK52" s="87">
        <v>43087</v>
      </c>
      <c r="AL52" s="86" t="s">
        <v>2572</v>
      </c>
      <c r="AM52" s="88">
        <v>1</v>
      </c>
      <c r="AN52" s="88">
        <v>0</v>
      </c>
      <c r="AO52" s="88">
        <v>0</v>
      </c>
      <c r="AP52" s="88">
        <v>0</v>
      </c>
      <c r="AQ52" s="89">
        <v>425364.33</v>
      </c>
      <c r="AR52" s="90"/>
      <c r="AS52" s="90"/>
      <c r="AT52" s="90">
        <v>0</v>
      </c>
      <c r="AU52" s="90"/>
      <c r="AV52" s="90"/>
      <c r="AW52" s="89">
        <f t="shared" si="0"/>
        <v>425364.33</v>
      </c>
      <c r="AX52" s="91">
        <f t="shared" si="1"/>
        <v>0</v>
      </c>
      <c r="AY52" s="91">
        <v>0</v>
      </c>
      <c r="AZ52" s="91">
        <v>0</v>
      </c>
      <c r="BA52" s="91">
        <v>0</v>
      </c>
      <c r="BB52" s="91">
        <v>0</v>
      </c>
      <c r="BC52" s="91">
        <v>0</v>
      </c>
      <c r="BD52" s="86"/>
      <c r="BE52" s="86"/>
      <c r="BF52" s="85"/>
      <c r="BG52" s="86"/>
      <c r="BH52" s="91">
        <v>0</v>
      </c>
      <c r="BI52" s="91">
        <v>0</v>
      </c>
      <c r="BJ52" s="85" t="s">
        <v>3988</v>
      </c>
      <c r="BK52" s="86" t="s">
        <v>589</v>
      </c>
      <c r="BL52" s="86" t="s">
        <v>590</v>
      </c>
      <c r="BM52" s="92" t="s">
        <v>3744</v>
      </c>
      <c r="BN52" s="93" t="s">
        <v>121</v>
      </c>
      <c r="BO52" s="93"/>
      <c r="BP52" s="93">
        <v>425364.33</v>
      </c>
      <c r="BQ52" s="93" t="s">
        <v>3989</v>
      </c>
      <c r="BR52" s="93"/>
      <c r="BS52" s="93"/>
      <c r="BT52" s="93"/>
      <c r="BU52" s="93"/>
      <c r="BV52" s="93"/>
      <c r="BW52" s="93"/>
      <c r="BX52" s="93"/>
      <c r="BY52" s="93"/>
      <c r="BZ52" s="93"/>
      <c r="CA52" s="93"/>
      <c r="CB52" s="93"/>
      <c r="CC52" s="93"/>
      <c r="CD52" s="93"/>
      <c r="CE52" s="93"/>
      <c r="CF52" s="93" t="s">
        <v>891</v>
      </c>
      <c r="CG52" s="93"/>
      <c r="CH52" s="93" t="s">
        <v>3990</v>
      </c>
      <c r="CI52" s="93"/>
      <c r="CJ52" s="93"/>
      <c r="CK52" s="93"/>
      <c r="CL52" s="93"/>
      <c r="CM52" s="93"/>
      <c r="CN52" s="93"/>
      <c r="CO52" s="93"/>
      <c r="CP52" s="93" t="s">
        <v>116</v>
      </c>
      <c r="CQ52" s="93" t="s">
        <v>892</v>
      </c>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c r="LC52" s="93"/>
      <c r="LD52" s="93"/>
      <c r="LE52" s="93"/>
      <c r="LF52" s="93"/>
      <c r="LG52" s="93"/>
      <c r="LH52" s="93"/>
      <c r="LI52" s="93"/>
      <c r="LJ52" s="93"/>
      <c r="LK52" s="93"/>
      <c r="LL52" s="93"/>
      <c r="LM52" s="93"/>
      <c r="LN52" s="93"/>
      <c r="LO52" s="93"/>
      <c r="LP52" s="93"/>
      <c r="LQ52" s="93"/>
      <c r="LR52" s="93"/>
      <c r="LS52" s="93"/>
      <c r="LT52" s="93"/>
      <c r="LU52" s="93"/>
      <c r="LV52" s="93"/>
      <c r="LW52" s="93"/>
      <c r="LX52" s="93"/>
      <c r="LY52" s="93"/>
      <c r="LZ52" s="93"/>
      <c r="MA52" s="93"/>
      <c r="MB52" s="93"/>
      <c r="MC52" s="93"/>
      <c r="MD52" s="93"/>
      <c r="ME52" s="93"/>
      <c r="MF52" s="93"/>
      <c r="MG52" s="93"/>
      <c r="MH52" s="93"/>
      <c r="MI52" s="93"/>
      <c r="MJ52" s="93"/>
      <c r="MK52" s="93"/>
      <c r="ML52" s="93"/>
      <c r="MM52" s="93"/>
      <c r="MN52" s="93"/>
      <c r="MO52" s="93"/>
      <c r="MP52" s="93"/>
      <c r="MQ52" s="93"/>
      <c r="MR52" s="93"/>
      <c r="MS52" s="93"/>
      <c r="MT52" s="93"/>
      <c r="MU52" s="93"/>
      <c r="MV52" s="93"/>
    </row>
    <row r="53" spans="1:360" s="84" customFormat="1" ht="408.95" customHeight="1">
      <c r="A53">
        <v>2025</v>
      </c>
      <c r="B53">
        <v>2</v>
      </c>
      <c r="C53" s="85" t="s">
        <v>3991</v>
      </c>
      <c r="D53" s="86" t="s">
        <v>2529</v>
      </c>
      <c r="E53" s="86"/>
      <c r="F53" s="86"/>
      <c r="G53" s="86" t="s">
        <v>103</v>
      </c>
      <c r="H53" s="85">
        <v>2017</v>
      </c>
      <c r="I53" s="86" t="s">
        <v>2530</v>
      </c>
      <c r="J53" s="86"/>
      <c r="K53" s="86"/>
      <c r="L53" s="86" t="s">
        <v>2539</v>
      </c>
      <c r="M53" s="86"/>
      <c r="N53" s="86"/>
      <c r="O53" s="85" t="s">
        <v>207</v>
      </c>
      <c r="P53" s="86" t="s">
        <v>184</v>
      </c>
      <c r="Q53" s="85" t="s">
        <v>110</v>
      </c>
      <c r="R53" s="86" t="s">
        <v>3500</v>
      </c>
      <c r="S53" s="86" t="s">
        <v>3992</v>
      </c>
      <c r="T53" s="86" t="s">
        <v>3993</v>
      </c>
      <c r="U53" s="85" t="s">
        <v>108</v>
      </c>
      <c r="V53" s="85">
        <v>8</v>
      </c>
      <c r="W53" s="85" t="s">
        <v>106</v>
      </c>
      <c r="X53" s="85">
        <v>8</v>
      </c>
      <c r="Y53" s="86" t="s">
        <v>2665</v>
      </c>
      <c r="Z53" s="85">
        <v>1</v>
      </c>
      <c r="AA53" s="86" t="s">
        <v>2665</v>
      </c>
      <c r="AB53" s="86" t="s">
        <v>3702</v>
      </c>
      <c r="AC53" s="86" t="s">
        <v>3994</v>
      </c>
      <c r="AD53" s="85">
        <v>-107.89178939999999</v>
      </c>
      <c r="AE53" s="85">
        <v>26.617033209999999</v>
      </c>
      <c r="AF53" s="85" t="s">
        <v>113</v>
      </c>
      <c r="AG53" s="85">
        <v>0</v>
      </c>
      <c r="AH53" s="85">
        <v>0</v>
      </c>
      <c r="AI53" s="85">
        <v>0</v>
      </c>
      <c r="AJ53" s="87">
        <v>42800</v>
      </c>
      <c r="AK53" s="87">
        <v>43069</v>
      </c>
      <c r="AL53" s="86" t="s">
        <v>2572</v>
      </c>
      <c r="AM53" s="88">
        <v>1</v>
      </c>
      <c r="AN53" s="88">
        <v>0</v>
      </c>
      <c r="AO53" s="88">
        <v>0</v>
      </c>
      <c r="AP53" s="88">
        <v>0</v>
      </c>
      <c r="AQ53" s="89">
        <v>1675678.5</v>
      </c>
      <c r="AR53" s="90"/>
      <c r="AS53" s="90"/>
      <c r="AT53" s="90">
        <v>0</v>
      </c>
      <c r="AU53" s="90"/>
      <c r="AV53" s="90"/>
      <c r="AW53" s="89">
        <f t="shared" ref="AW53:AW111" si="2">+AQ53+AR53+AS53</f>
        <v>1675678.5</v>
      </c>
      <c r="AX53" s="91">
        <f t="shared" ref="AX53:AX111" si="3">+AT53+AU53+AV53</f>
        <v>0</v>
      </c>
      <c r="AY53" s="91">
        <v>0</v>
      </c>
      <c r="AZ53" s="91">
        <v>0</v>
      </c>
      <c r="BA53" s="91">
        <v>0</v>
      </c>
      <c r="BB53" s="91">
        <v>0</v>
      </c>
      <c r="BC53" s="91">
        <v>0</v>
      </c>
      <c r="BD53" s="86"/>
      <c r="BE53" s="86"/>
      <c r="BF53" s="85"/>
      <c r="BG53" s="86"/>
      <c r="BH53" s="91">
        <v>0</v>
      </c>
      <c r="BI53" s="91">
        <v>0</v>
      </c>
      <c r="BJ53" s="85" t="s">
        <v>3995</v>
      </c>
      <c r="BK53" s="86" t="s">
        <v>589</v>
      </c>
      <c r="BL53" s="86" t="s">
        <v>590</v>
      </c>
      <c r="BM53" s="92" t="s">
        <v>3744</v>
      </c>
      <c r="BN53" s="93" t="s">
        <v>121</v>
      </c>
      <c r="BO53" s="93"/>
      <c r="BP53" s="93">
        <v>1675678.5</v>
      </c>
      <c r="BQ53" s="93" t="s">
        <v>3996</v>
      </c>
      <c r="BR53" s="93"/>
      <c r="BS53" s="93"/>
      <c r="BT53" s="93"/>
      <c r="BU53" s="93"/>
      <c r="BV53" s="93"/>
      <c r="BW53" s="93"/>
      <c r="BX53" s="93"/>
      <c r="BY53" s="93"/>
      <c r="BZ53" s="93"/>
      <c r="CA53" s="93"/>
      <c r="CB53" s="93"/>
      <c r="CC53" s="93"/>
      <c r="CD53" s="93"/>
      <c r="CE53" s="93"/>
      <c r="CF53" s="93" t="s">
        <v>891</v>
      </c>
      <c r="CG53" s="93"/>
      <c r="CH53" s="93" t="s">
        <v>3997</v>
      </c>
      <c r="CI53" s="93"/>
      <c r="CJ53" s="93"/>
      <c r="CK53" s="93"/>
      <c r="CL53" s="93"/>
      <c r="CM53" s="93"/>
      <c r="CN53" s="93"/>
      <c r="CO53" s="93"/>
      <c r="CP53" s="93" t="s">
        <v>116</v>
      </c>
      <c r="CQ53" s="93" t="s">
        <v>892</v>
      </c>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c r="LB53" s="93"/>
      <c r="LC53" s="93"/>
      <c r="LD53" s="93"/>
      <c r="LE53" s="93"/>
      <c r="LF53" s="93"/>
      <c r="LG53" s="93"/>
      <c r="LH53" s="93"/>
      <c r="LI53" s="93"/>
      <c r="LJ53" s="93"/>
      <c r="LK53" s="93"/>
      <c r="LL53" s="93"/>
      <c r="LM53" s="93"/>
      <c r="LN53" s="93"/>
      <c r="LO53" s="93"/>
      <c r="LP53" s="93"/>
      <c r="LQ53" s="93"/>
      <c r="LR53" s="93"/>
      <c r="LS53" s="93"/>
      <c r="LT53" s="93"/>
      <c r="LU53" s="93"/>
      <c r="LV53" s="93"/>
      <c r="LW53" s="93"/>
      <c r="LX53" s="93"/>
      <c r="LY53" s="93"/>
      <c r="LZ53" s="93"/>
      <c r="MA53" s="93"/>
      <c r="MB53" s="93"/>
      <c r="MC53" s="93"/>
      <c r="MD53" s="93"/>
      <c r="ME53" s="93"/>
      <c r="MF53" s="93"/>
      <c r="MG53" s="93"/>
      <c r="MH53" s="93"/>
      <c r="MI53" s="93"/>
      <c r="MJ53" s="93"/>
      <c r="MK53" s="93"/>
      <c r="ML53" s="93"/>
      <c r="MM53" s="93"/>
      <c r="MN53" s="93"/>
      <c r="MO53" s="93"/>
      <c r="MP53" s="93"/>
      <c r="MQ53" s="93"/>
      <c r="MR53" s="93"/>
      <c r="MS53" s="93"/>
      <c r="MT53" s="93"/>
      <c r="MU53" s="93"/>
      <c r="MV53" s="93"/>
    </row>
    <row r="54" spans="1:360" s="84" customFormat="1" ht="408.95" customHeight="1">
      <c r="A54">
        <v>2025</v>
      </c>
      <c r="B54">
        <v>2</v>
      </c>
      <c r="C54" s="85" t="s">
        <v>3998</v>
      </c>
      <c r="D54" s="86" t="s">
        <v>2529</v>
      </c>
      <c r="E54" s="86"/>
      <c r="F54" s="86"/>
      <c r="G54" s="86" t="s">
        <v>103</v>
      </c>
      <c r="H54" s="85">
        <v>2017</v>
      </c>
      <c r="I54" s="86" t="s">
        <v>2530</v>
      </c>
      <c r="J54" s="86"/>
      <c r="K54" s="86"/>
      <c r="L54" s="86" t="s">
        <v>2539</v>
      </c>
      <c r="M54" s="86"/>
      <c r="N54" s="86"/>
      <c r="O54" s="85" t="s">
        <v>207</v>
      </c>
      <c r="P54" s="86" t="s">
        <v>139</v>
      </c>
      <c r="Q54" s="85" t="s">
        <v>110</v>
      </c>
      <c r="R54" s="86" t="s">
        <v>3500</v>
      </c>
      <c r="S54" s="86" t="s">
        <v>3999</v>
      </c>
      <c r="T54" s="86" t="s">
        <v>4000</v>
      </c>
      <c r="U54" s="85" t="s">
        <v>108</v>
      </c>
      <c r="V54" s="85">
        <v>8</v>
      </c>
      <c r="W54" s="85" t="s">
        <v>106</v>
      </c>
      <c r="X54" s="85">
        <v>8</v>
      </c>
      <c r="Y54" s="86" t="s">
        <v>2665</v>
      </c>
      <c r="Z54" s="85">
        <v>1</v>
      </c>
      <c r="AA54" s="86" t="s">
        <v>2665</v>
      </c>
      <c r="AB54" s="86" t="s">
        <v>3751</v>
      </c>
      <c r="AC54" s="86" t="s">
        <v>4001</v>
      </c>
      <c r="AD54" s="85">
        <v>-107.7390979</v>
      </c>
      <c r="AE54" s="85">
        <v>27.027090309999998</v>
      </c>
      <c r="AF54" s="85" t="s">
        <v>113</v>
      </c>
      <c r="AG54" s="85">
        <v>0</v>
      </c>
      <c r="AH54" s="85">
        <v>0</v>
      </c>
      <c r="AI54" s="85">
        <v>0</v>
      </c>
      <c r="AJ54" s="87">
        <v>42828</v>
      </c>
      <c r="AK54" s="87">
        <v>43069</v>
      </c>
      <c r="AL54" s="86" t="s">
        <v>2572</v>
      </c>
      <c r="AM54" s="88">
        <v>1</v>
      </c>
      <c r="AN54" s="88">
        <v>0</v>
      </c>
      <c r="AO54" s="88">
        <v>0</v>
      </c>
      <c r="AP54" s="88">
        <v>0</v>
      </c>
      <c r="AQ54" s="89">
        <v>6715810.8300000001</v>
      </c>
      <c r="AR54" s="90"/>
      <c r="AS54" s="90"/>
      <c r="AT54" s="90">
        <v>0</v>
      </c>
      <c r="AU54" s="90"/>
      <c r="AV54" s="90"/>
      <c r="AW54" s="89">
        <f t="shared" si="2"/>
        <v>6715810.8300000001</v>
      </c>
      <c r="AX54" s="91">
        <f t="shared" si="3"/>
        <v>0</v>
      </c>
      <c r="AY54" s="91">
        <v>0</v>
      </c>
      <c r="AZ54" s="91">
        <v>0</v>
      </c>
      <c r="BA54" s="91">
        <v>0</v>
      </c>
      <c r="BB54" s="91">
        <v>0</v>
      </c>
      <c r="BC54" s="91">
        <v>0</v>
      </c>
      <c r="BD54" s="86"/>
      <c r="BE54" s="86"/>
      <c r="BF54" s="85"/>
      <c r="BG54" s="86"/>
      <c r="BH54" s="91">
        <v>0</v>
      </c>
      <c r="BI54" s="91">
        <v>0</v>
      </c>
      <c r="BJ54" s="85" t="s">
        <v>4002</v>
      </c>
      <c r="BK54" s="86" t="s">
        <v>589</v>
      </c>
      <c r="BL54" s="86" t="s">
        <v>590</v>
      </c>
      <c r="BM54" s="92" t="s">
        <v>3744</v>
      </c>
      <c r="BN54" s="93" t="s">
        <v>121</v>
      </c>
      <c r="BO54" s="93"/>
      <c r="BP54" s="93">
        <v>6715810.8300000001</v>
      </c>
      <c r="BQ54" s="93" t="s">
        <v>4003</v>
      </c>
      <c r="BR54" s="93"/>
      <c r="BS54" s="93"/>
      <c r="BT54" s="93"/>
      <c r="BU54" s="93"/>
      <c r="BV54" s="93"/>
      <c r="BW54" s="93"/>
      <c r="BX54" s="93"/>
      <c r="BY54" s="93"/>
      <c r="BZ54" s="93"/>
      <c r="CA54" s="93"/>
      <c r="CB54" s="93"/>
      <c r="CC54" s="93"/>
      <c r="CD54" s="93"/>
      <c r="CE54" s="93"/>
      <c r="CF54" s="93" t="s">
        <v>891</v>
      </c>
      <c r="CG54" s="93"/>
      <c r="CH54" s="93" t="s">
        <v>4004</v>
      </c>
      <c r="CI54" s="93"/>
      <c r="CJ54" s="93"/>
      <c r="CK54" s="93"/>
      <c r="CL54" s="93"/>
      <c r="CM54" s="93"/>
      <c r="CN54" s="93"/>
      <c r="CO54" s="93"/>
      <c r="CP54" s="93" t="s">
        <v>116</v>
      </c>
      <c r="CQ54" s="93" t="s">
        <v>892</v>
      </c>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c r="LB54" s="93"/>
      <c r="LC54" s="93"/>
      <c r="LD54" s="93"/>
      <c r="LE54" s="93"/>
      <c r="LF54" s="93"/>
      <c r="LG54" s="93"/>
      <c r="LH54" s="93"/>
      <c r="LI54" s="93"/>
      <c r="LJ54" s="93"/>
      <c r="LK54" s="93"/>
      <c r="LL54" s="93"/>
      <c r="LM54" s="93"/>
      <c r="LN54" s="93"/>
      <c r="LO54" s="93"/>
      <c r="LP54" s="93"/>
      <c r="LQ54" s="93"/>
      <c r="LR54" s="93"/>
      <c r="LS54" s="93"/>
      <c r="LT54" s="93"/>
      <c r="LU54" s="93"/>
      <c r="LV54" s="93"/>
      <c r="LW54" s="93"/>
      <c r="LX54" s="93"/>
      <c r="LY54" s="93"/>
      <c r="LZ54" s="93"/>
      <c r="MA54" s="93"/>
      <c r="MB54" s="93"/>
      <c r="MC54" s="93"/>
      <c r="MD54" s="93"/>
      <c r="ME54" s="93"/>
      <c r="MF54" s="93"/>
      <c r="MG54" s="93"/>
      <c r="MH54" s="93"/>
      <c r="MI54" s="93"/>
      <c r="MJ54" s="93"/>
      <c r="MK54" s="93"/>
      <c r="ML54" s="93"/>
      <c r="MM54" s="93"/>
      <c r="MN54" s="93"/>
      <c r="MO54" s="93"/>
      <c r="MP54" s="93"/>
      <c r="MQ54" s="93"/>
      <c r="MR54" s="93"/>
      <c r="MS54" s="93"/>
      <c r="MT54" s="93"/>
      <c r="MU54" s="93"/>
      <c r="MV54" s="93"/>
    </row>
    <row r="55" spans="1:360" s="84" customFormat="1" ht="408.95" customHeight="1">
      <c r="A55">
        <v>2025</v>
      </c>
      <c r="B55">
        <v>2</v>
      </c>
      <c r="C55" s="85" t="s">
        <v>4005</v>
      </c>
      <c r="D55" s="86" t="s">
        <v>2529</v>
      </c>
      <c r="E55" s="86"/>
      <c r="F55" s="86"/>
      <c r="G55" s="86" t="s">
        <v>103</v>
      </c>
      <c r="H55" s="85">
        <v>2017</v>
      </c>
      <c r="I55" s="86" t="s">
        <v>2530</v>
      </c>
      <c r="J55" s="86"/>
      <c r="K55" s="86"/>
      <c r="L55" s="86" t="s">
        <v>2539</v>
      </c>
      <c r="M55" s="86"/>
      <c r="N55" s="86"/>
      <c r="O55" s="85" t="s">
        <v>207</v>
      </c>
      <c r="P55" s="86" t="s">
        <v>549</v>
      </c>
      <c r="Q55" s="85" t="s">
        <v>110</v>
      </c>
      <c r="R55" s="86" t="s">
        <v>3500</v>
      </c>
      <c r="S55" s="86" t="s">
        <v>4006</v>
      </c>
      <c r="T55" s="86" t="s">
        <v>4007</v>
      </c>
      <c r="U55" s="85" t="s">
        <v>108</v>
      </c>
      <c r="V55" s="85">
        <v>8</v>
      </c>
      <c r="W55" s="85" t="s">
        <v>106</v>
      </c>
      <c r="X55" s="85">
        <v>8</v>
      </c>
      <c r="Y55" s="86" t="s">
        <v>2665</v>
      </c>
      <c r="Z55" s="85">
        <v>1</v>
      </c>
      <c r="AA55" s="86" t="s">
        <v>2665</v>
      </c>
      <c r="AB55" s="86" t="s">
        <v>3732</v>
      </c>
      <c r="AC55" s="86" t="s">
        <v>4008</v>
      </c>
      <c r="AD55" s="85">
        <v>-107.91286030000001</v>
      </c>
      <c r="AE55" s="85">
        <v>26.786514799999999</v>
      </c>
      <c r="AF55" s="85" t="s">
        <v>113</v>
      </c>
      <c r="AG55" s="85">
        <v>0</v>
      </c>
      <c r="AH55" s="85">
        <v>0</v>
      </c>
      <c r="AI55" s="85">
        <v>0</v>
      </c>
      <c r="AJ55" s="87">
        <v>42863</v>
      </c>
      <c r="AK55" s="87">
        <v>43069</v>
      </c>
      <c r="AL55" s="86" t="s">
        <v>2572</v>
      </c>
      <c r="AM55" s="88">
        <v>1</v>
      </c>
      <c r="AN55" s="88">
        <v>0</v>
      </c>
      <c r="AO55" s="88">
        <v>0</v>
      </c>
      <c r="AP55" s="88">
        <v>0</v>
      </c>
      <c r="AQ55" s="89">
        <v>932813.11</v>
      </c>
      <c r="AR55" s="90"/>
      <c r="AS55" s="90"/>
      <c r="AT55" s="90">
        <v>0</v>
      </c>
      <c r="AU55" s="90"/>
      <c r="AV55" s="90"/>
      <c r="AW55" s="89">
        <f t="shared" si="2"/>
        <v>932813.11</v>
      </c>
      <c r="AX55" s="91">
        <f t="shared" si="3"/>
        <v>0</v>
      </c>
      <c r="AY55" s="91">
        <v>0</v>
      </c>
      <c r="AZ55" s="91">
        <v>0</v>
      </c>
      <c r="BA55" s="91">
        <v>0</v>
      </c>
      <c r="BB55" s="91">
        <v>0</v>
      </c>
      <c r="BC55" s="91">
        <v>0</v>
      </c>
      <c r="BD55" s="86"/>
      <c r="BE55" s="86"/>
      <c r="BF55" s="85"/>
      <c r="BG55" s="86"/>
      <c r="BH55" s="91">
        <v>0</v>
      </c>
      <c r="BI55" s="91">
        <v>0</v>
      </c>
      <c r="BJ55" s="85" t="s">
        <v>4009</v>
      </c>
      <c r="BK55" s="86" t="s">
        <v>589</v>
      </c>
      <c r="BL55" s="86" t="s">
        <v>590</v>
      </c>
      <c r="BM55" s="92" t="s">
        <v>3744</v>
      </c>
      <c r="BN55" s="93" t="s">
        <v>121</v>
      </c>
      <c r="BO55" s="93"/>
      <c r="BP55" s="93">
        <v>932813.11</v>
      </c>
      <c r="BQ55" s="93" t="s">
        <v>4010</v>
      </c>
      <c r="BR55" s="93"/>
      <c r="BS55" s="93"/>
      <c r="BT55" s="93"/>
      <c r="BU55" s="93"/>
      <c r="BV55" s="93"/>
      <c r="BW55" s="93"/>
      <c r="BX55" s="93"/>
      <c r="BY55" s="93"/>
      <c r="BZ55" s="93"/>
      <c r="CA55" s="93"/>
      <c r="CB55" s="93"/>
      <c r="CC55" s="93"/>
      <c r="CD55" s="93"/>
      <c r="CE55" s="93"/>
      <c r="CF55" s="93" t="s">
        <v>891</v>
      </c>
      <c r="CG55" s="93"/>
      <c r="CH55" s="93" t="s">
        <v>4011</v>
      </c>
      <c r="CI55" s="93"/>
      <c r="CJ55" s="93"/>
      <c r="CK55" s="93"/>
      <c r="CL55" s="93"/>
      <c r="CM55" s="93"/>
      <c r="CN55" s="93"/>
      <c r="CO55" s="93"/>
      <c r="CP55" s="93" t="s">
        <v>116</v>
      </c>
      <c r="CQ55" s="93" t="s">
        <v>892</v>
      </c>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c r="LB55" s="93"/>
      <c r="LC55" s="93"/>
      <c r="LD55" s="93"/>
      <c r="LE55" s="93"/>
      <c r="LF55" s="93"/>
      <c r="LG55" s="93"/>
      <c r="LH55" s="93"/>
      <c r="LI55" s="93"/>
      <c r="LJ55" s="93"/>
      <c r="LK55" s="93"/>
      <c r="LL55" s="93"/>
      <c r="LM55" s="93"/>
      <c r="LN55" s="93"/>
      <c r="LO55" s="93"/>
      <c r="LP55" s="93"/>
      <c r="LQ55" s="93"/>
      <c r="LR55" s="93"/>
      <c r="LS55" s="93"/>
      <c r="LT55" s="93"/>
      <c r="LU55" s="93"/>
      <c r="LV55" s="93"/>
      <c r="LW55" s="93"/>
      <c r="LX55" s="93"/>
      <c r="LY55" s="93"/>
      <c r="LZ55" s="93"/>
      <c r="MA55" s="93"/>
      <c r="MB55" s="93"/>
      <c r="MC55" s="93"/>
      <c r="MD55" s="93"/>
      <c r="ME55" s="93"/>
      <c r="MF55" s="93"/>
      <c r="MG55" s="93"/>
      <c r="MH55" s="93"/>
      <c r="MI55" s="93"/>
      <c r="MJ55" s="93"/>
      <c r="MK55" s="93"/>
      <c r="ML55" s="93"/>
      <c r="MM55" s="93"/>
      <c r="MN55" s="93"/>
      <c r="MO55" s="93"/>
      <c r="MP55" s="93"/>
      <c r="MQ55" s="93"/>
      <c r="MR55" s="93"/>
      <c r="MS55" s="93"/>
      <c r="MT55" s="93"/>
      <c r="MU55" s="93"/>
      <c r="MV55" s="93"/>
    </row>
    <row r="56" spans="1:360" s="84" customFormat="1" ht="408.95" customHeight="1">
      <c r="A56">
        <v>2025</v>
      </c>
      <c r="B56">
        <v>2</v>
      </c>
      <c r="C56" s="85" t="s">
        <v>4012</v>
      </c>
      <c r="D56" s="86" t="s">
        <v>2529</v>
      </c>
      <c r="E56" s="86"/>
      <c r="F56" s="86"/>
      <c r="G56" s="86" t="s">
        <v>103</v>
      </c>
      <c r="H56" s="85">
        <v>2017</v>
      </c>
      <c r="I56" s="86" t="s">
        <v>2530</v>
      </c>
      <c r="J56" s="86"/>
      <c r="K56" s="86"/>
      <c r="L56" s="86" t="s">
        <v>2539</v>
      </c>
      <c r="M56" s="86"/>
      <c r="N56" s="86"/>
      <c r="O56" s="85" t="s">
        <v>207</v>
      </c>
      <c r="P56" s="86" t="s">
        <v>568</v>
      </c>
      <c r="Q56" s="85" t="s">
        <v>110</v>
      </c>
      <c r="R56" s="86" t="s">
        <v>3500</v>
      </c>
      <c r="S56" s="86" t="s">
        <v>4013</v>
      </c>
      <c r="T56" s="86" t="s">
        <v>4014</v>
      </c>
      <c r="U56" s="85" t="s">
        <v>108</v>
      </c>
      <c r="V56" s="85">
        <v>8</v>
      </c>
      <c r="W56" s="85" t="s">
        <v>106</v>
      </c>
      <c r="X56" s="85">
        <v>8</v>
      </c>
      <c r="Y56" s="86" t="s">
        <v>2665</v>
      </c>
      <c r="Z56" s="85">
        <v>1</v>
      </c>
      <c r="AA56" s="86" t="s">
        <v>2665</v>
      </c>
      <c r="AB56" s="86" t="s">
        <v>3114</v>
      </c>
      <c r="AC56" s="86" t="s">
        <v>4015</v>
      </c>
      <c r="AD56" s="85">
        <v>-107.7080586</v>
      </c>
      <c r="AE56" s="85">
        <v>27.125293540000001</v>
      </c>
      <c r="AF56" s="85" t="s">
        <v>113</v>
      </c>
      <c r="AG56" s="85">
        <v>0</v>
      </c>
      <c r="AH56" s="85">
        <v>0</v>
      </c>
      <c r="AI56" s="85">
        <v>0</v>
      </c>
      <c r="AJ56" s="87">
        <v>42828</v>
      </c>
      <c r="AK56" s="87">
        <v>43087</v>
      </c>
      <c r="AL56" s="86" t="s">
        <v>2572</v>
      </c>
      <c r="AM56" s="88">
        <v>1</v>
      </c>
      <c r="AN56" s="88">
        <v>0</v>
      </c>
      <c r="AO56" s="88">
        <v>0</v>
      </c>
      <c r="AP56" s="88">
        <v>0</v>
      </c>
      <c r="AQ56" s="89">
        <v>139000</v>
      </c>
      <c r="AR56" s="90"/>
      <c r="AS56" s="90"/>
      <c r="AT56" s="90">
        <v>0</v>
      </c>
      <c r="AU56" s="90"/>
      <c r="AV56" s="90"/>
      <c r="AW56" s="89">
        <f t="shared" si="2"/>
        <v>139000</v>
      </c>
      <c r="AX56" s="91">
        <f t="shared" si="3"/>
        <v>0</v>
      </c>
      <c r="AY56" s="91">
        <v>0</v>
      </c>
      <c r="AZ56" s="91">
        <v>0</v>
      </c>
      <c r="BA56" s="91">
        <v>0</v>
      </c>
      <c r="BB56" s="91">
        <v>0</v>
      </c>
      <c r="BC56" s="91">
        <v>0</v>
      </c>
      <c r="BD56" s="86"/>
      <c r="BE56" s="86"/>
      <c r="BF56" s="85"/>
      <c r="BG56" s="86"/>
      <c r="BH56" s="91">
        <v>0</v>
      </c>
      <c r="BI56" s="91">
        <v>0</v>
      </c>
      <c r="BJ56" s="85" t="s">
        <v>4016</v>
      </c>
      <c r="BK56" s="86" t="s">
        <v>589</v>
      </c>
      <c r="BL56" s="86" t="s">
        <v>590</v>
      </c>
      <c r="BM56" s="92" t="s">
        <v>3744</v>
      </c>
      <c r="BN56" s="93" t="s">
        <v>121</v>
      </c>
      <c r="BO56" s="93"/>
      <c r="BP56" s="93">
        <v>139000</v>
      </c>
      <c r="BQ56" s="93" t="s">
        <v>4017</v>
      </c>
      <c r="BR56" s="93"/>
      <c r="BS56" s="93"/>
      <c r="BT56" s="93"/>
      <c r="BU56" s="93"/>
      <c r="BV56" s="93"/>
      <c r="BW56" s="93"/>
      <c r="BX56" s="93"/>
      <c r="BY56" s="93"/>
      <c r="BZ56" s="93"/>
      <c r="CA56" s="93"/>
      <c r="CB56" s="93"/>
      <c r="CC56" s="93"/>
      <c r="CD56" s="93"/>
      <c r="CE56" s="93"/>
      <c r="CF56" s="93" t="s">
        <v>891</v>
      </c>
      <c r="CG56" s="93"/>
      <c r="CH56" s="93" t="s">
        <v>4018</v>
      </c>
      <c r="CI56" s="93"/>
      <c r="CJ56" s="93"/>
      <c r="CK56" s="93"/>
      <c r="CL56" s="93"/>
      <c r="CM56" s="93"/>
      <c r="CN56" s="93"/>
      <c r="CO56" s="93"/>
      <c r="CP56" s="93" t="s">
        <v>116</v>
      </c>
      <c r="CQ56" s="93" t="s">
        <v>892</v>
      </c>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c r="LC56" s="93"/>
      <c r="LD56" s="93"/>
      <c r="LE56" s="93"/>
      <c r="LF56" s="93"/>
      <c r="LG56" s="93"/>
      <c r="LH56" s="93"/>
      <c r="LI56" s="93"/>
      <c r="LJ56" s="93"/>
      <c r="LK56" s="93"/>
      <c r="LL56" s="93"/>
      <c r="LM56" s="93"/>
      <c r="LN56" s="93"/>
      <c r="LO56" s="93"/>
      <c r="LP56" s="93"/>
      <c r="LQ56" s="93"/>
      <c r="LR56" s="93"/>
      <c r="LS56" s="93"/>
      <c r="LT56" s="93"/>
      <c r="LU56" s="93"/>
      <c r="LV56" s="93"/>
      <c r="LW56" s="93"/>
      <c r="LX56" s="93"/>
      <c r="LY56" s="93"/>
      <c r="LZ56" s="93"/>
      <c r="MA56" s="93"/>
      <c r="MB56" s="93"/>
      <c r="MC56" s="93"/>
      <c r="MD56" s="93"/>
      <c r="ME56" s="93"/>
      <c r="MF56" s="93"/>
      <c r="MG56" s="93"/>
      <c r="MH56" s="93"/>
      <c r="MI56" s="93"/>
      <c r="MJ56" s="93"/>
      <c r="MK56" s="93"/>
      <c r="ML56" s="93"/>
      <c r="MM56" s="93"/>
      <c r="MN56" s="93"/>
      <c r="MO56" s="93"/>
      <c r="MP56" s="93"/>
      <c r="MQ56" s="93"/>
      <c r="MR56" s="93"/>
      <c r="MS56" s="93"/>
      <c r="MT56" s="93"/>
      <c r="MU56" s="93"/>
      <c r="MV56" s="93"/>
    </row>
    <row r="57" spans="1:360" s="84" customFormat="1" ht="408.95" customHeight="1">
      <c r="A57">
        <v>2025</v>
      </c>
      <c r="B57">
        <v>2</v>
      </c>
      <c r="C57" s="85" t="s">
        <v>1679</v>
      </c>
      <c r="D57" s="86" t="s">
        <v>2529</v>
      </c>
      <c r="E57" s="86"/>
      <c r="F57" s="86"/>
      <c r="G57" s="86" t="s">
        <v>103</v>
      </c>
      <c r="H57" s="85">
        <v>2017</v>
      </c>
      <c r="I57" s="86" t="s">
        <v>2530</v>
      </c>
      <c r="J57" s="86"/>
      <c r="K57" s="86"/>
      <c r="L57" s="86" t="s">
        <v>2531</v>
      </c>
      <c r="M57" s="86"/>
      <c r="N57" s="86"/>
      <c r="O57" s="85" t="s">
        <v>207</v>
      </c>
      <c r="P57" s="86" t="s">
        <v>109</v>
      </c>
      <c r="Q57" s="85" t="s">
        <v>110</v>
      </c>
      <c r="R57" s="86" t="s">
        <v>111</v>
      </c>
      <c r="S57" s="86" t="s">
        <v>1681</v>
      </c>
      <c r="T57" s="86" t="s">
        <v>1683</v>
      </c>
      <c r="U57" s="85" t="s">
        <v>108</v>
      </c>
      <c r="V57" s="85">
        <v>8</v>
      </c>
      <c r="W57" s="85" t="s">
        <v>106</v>
      </c>
      <c r="X57" s="85">
        <v>25</v>
      </c>
      <c r="Y57" s="86" t="s">
        <v>1682</v>
      </c>
      <c r="Z57" s="85">
        <v>1</v>
      </c>
      <c r="AA57" s="86" t="s">
        <v>1682</v>
      </c>
      <c r="AB57" s="86" t="s">
        <v>207</v>
      </c>
      <c r="AC57" s="86" t="s">
        <v>2871</v>
      </c>
      <c r="AD57" s="85">
        <v>-107.71008968</v>
      </c>
      <c r="AE57" s="85">
        <v>29.292799250000002</v>
      </c>
      <c r="AF57" s="85" t="s">
        <v>113</v>
      </c>
      <c r="AG57" s="85">
        <v>0</v>
      </c>
      <c r="AH57" s="85">
        <v>0</v>
      </c>
      <c r="AI57" s="85">
        <v>249</v>
      </c>
      <c r="AJ57" s="87">
        <v>43346</v>
      </c>
      <c r="AK57" s="87">
        <v>43435</v>
      </c>
      <c r="AL57" s="86" t="s">
        <v>2564</v>
      </c>
      <c r="AM57" s="88">
        <v>100</v>
      </c>
      <c r="AN57" s="88">
        <v>100</v>
      </c>
      <c r="AO57" s="88">
        <v>100</v>
      </c>
      <c r="AP57" s="88">
        <v>100</v>
      </c>
      <c r="AQ57" s="89">
        <v>960000</v>
      </c>
      <c r="AR57" s="90"/>
      <c r="AS57" s="90"/>
      <c r="AT57" s="90">
        <v>960000</v>
      </c>
      <c r="AU57" s="90"/>
      <c r="AV57" s="90"/>
      <c r="AW57" s="89">
        <f t="shared" si="2"/>
        <v>960000</v>
      </c>
      <c r="AX57" s="91">
        <f t="shared" si="3"/>
        <v>960000</v>
      </c>
      <c r="AY57" s="91">
        <v>960000</v>
      </c>
      <c r="AZ57" s="91">
        <v>914841.03</v>
      </c>
      <c r="BA57" s="91">
        <v>891394.26</v>
      </c>
      <c r="BB57" s="91">
        <v>891394.26</v>
      </c>
      <c r="BC57" s="91">
        <v>891394.26</v>
      </c>
      <c r="BD57" s="86"/>
      <c r="BE57" s="86"/>
      <c r="BF57" s="85"/>
      <c r="BG57" s="86"/>
      <c r="BH57" s="91">
        <v>0</v>
      </c>
      <c r="BI57" s="91">
        <v>0</v>
      </c>
      <c r="BJ57" s="85" t="s">
        <v>207</v>
      </c>
      <c r="BK57" s="86" t="s">
        <v>119</v>
      </c>
      <c r="BL57" s="86" t="s">
        <v>120</v>
      </c>
      <c r="BM57" s="92" t="s">
        <v>121</v>
      </c>
      <c r="BN57" s="93" t="s">
        <v>3870</v>
      </c>
      <c r="BO57" s="93"/>
      <c r="BP57" s="93">
        <v>960000</v>
      </c>
      <c r="BQ57" s="93" t="s">
        <v>1680</v>
      </c>
      <c r="BR57" s="93"/>
      <c r="BS57" s="93"/>
      <c r="BT57" s="93"/>
      <c r="BU57" s="93"/>
      <c r="BV57" s="93"/>
      <c r="BW57" s="93"/>
      <c r="BX57" s="93"/>
      <c r="BY57" s="93"/>
      <c r="BZ57" s="93"/>
      <c r="CA57" s="93"/>
      <c r="CB57" s="93"/>
      <c r="CC57" s="93"/>
      <c r="CD57" s="93"/>
      <c r="CE57" s="93"/>
      <c r="CF57" s="93" t="s">
        <v>984</v>
      </c>
      <c r="CG57" s="93"/>
      <c r="CH57" s="93" t="s">
        <v>1684</v>
      </c>
      <c r="CI57" s="93"/>
      <c r="CJ57" s="93"/>
      <c r="CK57" s="93"/>
      <c r="CL57" s="93"/>
      <c r="CM57" s="93"/>
      <c r="CN57" s="93"/>
      <c r="CO57" s="93"/>
      <c r="CP57" s="93" t="s">
        <v>116</v>
      </c>
      <c r="CQ57" s="93" t="s">
        <v>565</v>
      </c>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c r="LT57" s="93"/>
      <c r="LU57" s="93"/>
      <c r="LV57" s="93"/>
      <c r="LW57" s="93"/>
      <c r="LX57" s="93"/>
      <c r="LY57" s="93"/>
      <c r="LZ57" s="93"/>
      <c r="MA57" s="93"/>
      <c r="MB57" s="93"/>
      <c r="MC57" s="93"/>
      <c r="MD57" s="93"/>
      <c r="ME57" s="93"/>
      <c r="MF57" s="93"/>
      <c r="MG57" s="93"/>
      <c r="MH57" s="93"/>
      <c r="MI57" s="93"/>
      <c r="MJ57" s="93"/>
      <c r="MK57" s="93"/>
      <c r="ML57" s="93"/>
      <c r="MM57" s="93"/>
      <c r="MN57" s="93"/>
      <c r="MO57" s="93"/>
      <c r="MP57" s="93"/>
      <c r="MQ57" s="93"/>
      <c r="MR57" s="93"/>
      <c r="MS57" s="93"/>
      <c r="MT57" s="93"/>
      <c r="MU57" s="93"/>
      <c r="MV57" s="93"/>
    </row>
    <row r="58" spans="1:360" s="84" customFormat="1" ht="408.95" customHeight="1">
      <c r="A58">
        <v>2025</v>
      </c>
      <c r="B58">
        <v>2</v>
      </c>
      <c r="C58" s="85" t="s">
        <v>1685</v>
      </c>
      <c r="D58" s="86" t="s">
        <v>2529</v>
      </c>
      <c r="E58" s="86"/>
      <c r="F58" s="86"/>
      <c r="G58" s="86" t="s">
        <v>103</v>
      </c>
      <c r="H58" s="85">
        <v>2017</v>
      </c>
      <c r="I58" s="86" t="s">
        <v>2530</v>
      </c>
      <c r="J58" s="86"/>
      <c r="K58" s="86"/>
      <c r="L58" s="86" t="s">
        <v>2531</v>
      </c>
      <c r="M58" s="86"/>
      <c r="N58" s="86"/>
      <c r="O58" s="85" t="s">
        <v>207</v>
      </c>
      <c r="P58" s="86" t="s">
        <v>109</v>
      </c>
      <c r="Q58" s="85" t="s">
        <v>110</v>
      </c>
      <c r="R58" s="86" t="s">
        <v>111</v>
      </c>
      <c r="S58" s="86" t="s">
        <v>1687</v>
      </c>
      <c r="T58" s="86" t="s">
        <v>1689</v>
      </c>
      <c r="U58" s="85" t="s">
        <v>108</v>
      </c>
      <c r="V58" s="85">
        <v>8</v>
      </c>
      <c r="W58" s="85" t="s">
        <v>106</v>
      </c>
      <c r="X58" s="85">
        <v>35</v>
      </c>
      <c r="Y58" s="86" t="s">
        <v>1688</v>
      </c>
      <c r="Z58" s="85">
        <v>1</v>
      </c>
      <c r="AA58" s="86" t="s">
        <v>1688</v>
      </c>
      <c r="AB58" s="86" t="s">
        <v>207</v>
      </c>
      <c r="AC58" s="86" t="s">
        <v>2872</v>
      </c>
      <c r="AD58" s="85">
        <v>-108.42249990000001</v>
      </c>
      <c r="AE58" s="85">
        <v>30.714999899999999</v>
      </c>
      <c r="AF58" s="85" t="s">
        <v>113</v>
      </c>
      <c r="AG58" s="85">
        <v>0</v>
      </c>
      <c r="AH58" s="85">
        <v>0</v>
      </c>
      <c r="AI58" s="85">
        <v>45</v>
      </c>
      <c r="AJ58" s="87">
        <v>43320</v>
      </c>
      <c r="AK58" s="87">
        <v>43409</v>
      </c>
      <c r="AL58" s="86" t="s">
        <v>2564</v>
      </c>
      <c r="AM58" s="88">
        <v>100</v>
      </c>
      <c r="AN58" s="88">
        <v>100</v>
      </c>
      <c r="AO58" s="88">
        <v>100</v>
      </c>
      <c r="AP58" s="88">
        <v>100</v>
      </c>
      <c r="AQ58" s="89">
        <v>640000</v>
      </c>
      <c r="AR58" s="90"/>
      <c r="AS58" s="90"/>
      <c r="AT58" s="90">
        <v>640000</v>
      </c>
      <c r="AU58" s="90"/>
      <c r="AV58" s="90"/>
      <c r="AW58" s="89">
        <f t="shared" si="2"/>
        <v>640000</v>
      </c>
      <c r="AX58" s="91">
        <f t="shared" si="3"/>
        <v>640000</v>
      </c>
      <c r="AY58" s="91">
        <v>640000</v>
      </c>
      <c r="AZ58" s="91">
        <v>609368.82999999996</v>
      </c>
      <c r="BA58" s="91">
        <v>605104.42000000004</v>
      </c>
      <c r="BB58" s="91">
        <v>605104.42000000004</v>
      </c>
      <c r="BC58" s="91">
        <v>605104.42000000004</v>
      </c>
      <c r="BD58" s="86"/>
      <c r="BE58" s="86"/>
      <c r="BF58" s="85"/>
      <c r="BG58" s="86"/>
      <c r="BH58" s="91">
        <v>0</v>
      </c>
      <c r="BI58" s="91">
        <v>0</v>
      </c>
      <c r="BJ58" s="85" t="s">
        <v>1691</v>
      </c>
      <c r="BK58" s="86" t="s">
        <v>119</v>
      </c>
      <c r="BL58" s="86" t="s">
        <v>120</v>
      </c>
      <c r="BM58" s="92" t="s">
        <v>121</v>
      </c>
      <c r="BN58" s="93" t="s">
        <v>3870</v>
      </c>
      <c r="BO58" s="93"/>
      <c r="BP58" s="93">
        <v>640000</v>
      </c>
      <c r="BQ58" s="93" t="s">
        <v>1686</v>
      </c>
      <c r="BR58" s="93"/>
      <c r="BS58" s="93"/>
      <c r="BT58" s="93"/>
      <c r="BU58" s="93"/>
      <c r="BV58" s="93"/>
      <c r="BW58" s="93"/>
      <c r="BX58" s="93"/>
      <c r="BY58" s="93"/>
      <c r="BZ58" s="93"/>
      <c r="CA58" s="93"/>
      <c r="CB58" s="93"/>
      <c r="CC58" s="93"/>
      <c r="CD58" s="93"/>
      <c r="CE58" s="93"/>
      <c r="CF58" s="93" t="s">
        <v>984</v>
      </c>
      <c r="CG58" s="93"/>
      <c r="CH58" s="93" t="s">
        <v>1690</v>
      </c>
      <c r="CI58" s="93"/>
      <c r="CJ58" s="93"/>
      <c r="CK58" s="93"/>
      <c r="CL58" s="93"/>
      <c r="CM58" s="93"/>
      <c r="CN58" s="93"/>
      <c r="CO58" s="93"/>
      <c r="CP58" s="93" t="s">
        <v>116</v>
      </c>
      <c r="CQ58" s="93" t="s">
        <v>565</v>
      </c>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c r="LT58" s="93"/>
      <c r="LU58" s="93"/>
      <c r="LV58" s="93"/>
      <c r="LW58" s="93"/>
      <c r="LX58" s="93"/>
      <c r="LY58" s="93"/>
      <c r="LZ58" s="93"/>
      <c r="MA58" s="93"/>
      <c r="MB58" s="93"/>
      <c r="MC58" s="93"/>
      <c r="MD58" s="93"/>
      <c r="ME58" s="93"/>
      <c r="MF58" s="93"/>
      <c r="MG58" s="93"/>
      <c r="MH58" s="93"/>
      <c r="MI58" s="93"/>
      <c r="MJ58" s="93"/>
      <c r="MK58" s="93"/>
      <c r="ML58" s="93"/>
      <c r="MM58" s="93"/>
      <c r="MN58" s="93"/>
      <c r="MO58" s="93"/>
      <c r="MP58" s="93"/>
      <c r="MQ58" s="93"/>
      <c r="MR58" s="93"/>
      <c r="MS58" s="93"/>
      <c r="MT58" s="93"/>
      <c r="MU58" s="93"/>
      <c r="MV58" s="93"/>
    </row>
    <row r="59" spans="1:360" s="84" customFormat="1" ht="408.95" customHeight="1">
      <c r="A59">
        <v>2025</v>
      </c>
      <c r="B59">
        <v>2</v>
      </c>
      <c r="C59" s="85" t="s">
        <v>1748</v>
      </c>
      <c r="D59" s="86" t="s">
        <v>2529</v>
      </c>
      <c r="E59" s="86"/>
      <c r="F59" s="86"/>
      <c r="G59" s="86" t="s">
        <v>103</v>
      </c>
      <c r="H59" s="85">
        <v>2017</v>
      </c>
      <c r="I59" s="86" t="s">
        <v>2530</v>
      </c>
      <c r="J59" s="86"/>
      <c r="K59" s="86"/>
      <c r="L59" s="86" t="s">
        <v>2531</v>
      </c>
      <c r="M59" s="86"/>
      <c r="N59" s="86"/>
      <c r="O59" s="85" t="s">
        <v>207</v>
      </c>
      <c r="P59" s="86" t="s">
        <v>109</v>
      </c>
      <c r="Q59" s="85" t="s">
        <v>110</v>
      </c>
      <c r="R59" s="86" t="s">
        <v>125</v>
      </c>
      <c r="S59" s="86" t="s">
        <v>1750</v>
      </c>
      <c r="T59" s="86" t="s">
        <v>1751</v>
      </c>
      <c r="U59" s="85" t="s">
        <v>108</v>
      </c>
      <c r="V59" s="85">
        <v>8</v>
      </c>
      <c r="W59" s="85" t="s">
        <v>106</v>
      </c>
      <c r="X59" s="85">
        <v>0</v>
      </c>
      <c r="Y59" s="86" t="s">
        <v>107</v>
      </c>
      <c r="Z59" s="85">
        <v>1</v>
      </c>
      <c r="AA59" s="86" t="s">
        <v>480</v>
      </c>
      <c r="AB59" s="86" t="s">
        <v>207</v>
      </c>
      <c r="AC59" s="86" t="s">
        <v>2895</v>
      </c>
      <c r="AD59" s="85">
        <v>-106.400639</v>
      </c>
      <c r="AE59" s="85">
        <v>31.649588000000001</v>
      </c>
      <c r="AF59" s="85" t="s">
        <v>113</v>
      </c>
      <c r="AG59" s="85">
        <v>0</v>
      </c>
      <c r="AH59" s="85">
        <v>0</v>
      </c>
      <c r="AI59" s="85">
        <v>106</v>
      </c>
      <c r="AJ59" s="87">
        <v>44562</v>
      </c>
      <c r="AK59" s="87">
        <v>45291</v>
      </c>
      <c r="AL59" s="86" t="s">
        <v>2564</v>
      </c>
      <c r="AM59" s="88">
        <v>84.37</v>
      </c>
      <c r="AN59" s="88">
        <v>84.37</v>
      </c>
      <c r="AO59" s="88">
        <v>84.37</v>
      </c>
      <c r="AP59" s="88">
        <v>100</v>
      </c>
      <c r="AQ59" s="89">
        <v>674825.05</v>
      </c>
      <c r="AR59" s="90"/>
      <c r="AS59" s="90"/>
      <c r="AT59" s="90">
        <v>674825.05</v>
      </c>
      <c r="AU59" s="90"/>
      <c r="AV59" s="90"/>
      <c r="AW59" s="89">
        <f t="shared" si="2"/>
        <v>674825.05</v>
      </c>
      <c r="AX59" s="91">
        <f t="shared" si="3"/>
        <v>674825.05</v>
      </c>
      <c r="AY59" s="91">
        <v>674825.05</v>
      </c>
      <c r="AZ59" s="91">
        <v>639351.64</v>
      </c>
      <c r="BA59" s="91">
        <v>639276.28</v>
      </c>
      <c r="BB59" s="91">
        <v>639276.28</v>
      </c>
      <c r="BC59" s="91">
        <v>639276.28</v>
      </c>
      <c r="BD59" s="86"/>
      <c r="BE59" s="86"/>
      <c r="BF59" s="85"/>
      <c r="BG59" s="86"/>
      <c r="BH59" s="91">
        <v>0</v>
      </c>
      <c r="BI59" s="91">
        <v>0</v>
      </c>
      <c r="BJ59" s="85" t="s">
        <v>1755</v>
      </c>
      <c r="BK59" s="86" t="s">
        <v>119</v>
      </c>
      <c r="BL59" s="86" t="s">
        <v>120</v>
      </c>
      <c r="BM59" s="92" t="s">
        <v>121</v>
      </c>
      <c r="BN59" s="93" t="s">
        <v>3870</v>
      </c>
      <c r="BO59" s="93"/>
      <c r="BP59" s="93">
        <v>674825.05</v>
      </c>
      <c r="BQ59" s="93" t="s">
        <v>1749</v>
      </c>
      <c r="BR59" s="93"/>
      <c r="BS59" s="93"/>
      <c r="BT59" s="93"/>
      <c r="BU59" s="93"/>
      <c r="BV59" s="93"/>
      <c r="BW59" s="93"/>
      <c r="BX59" s="93"/>
      <c r="BY59" s="93"/>
      <c r="BZ59" s="93"/>
      <c r="CA59" s="93"/>
      <c r="CB59" s="93"/>
      <c r="CC59" s="93"/>
      <c r="CD59" s="93"/>
      <c r="CE59" s="93"/>
      <c r="CF59" s="93" t="s">
        <v>1752</v>
      </c>
      <c r="CG59" s="93"/>
      <c r="CH59" s="93" t="s">
        <v>1753</v>
      </c>
      <c r="CI59" s="93"/>
      <c r="CJ59" s="93"/>
      <c r="CK59" s="93"/>
      <c r="CL59" s="93"/>
      <c r="CM59" s="93"/>
      <c r="CN59" s="93"/>
      <c r="CO59" s="93"/>
      <c r="CP59" s="93" t="s">
        <v>116</v>
      </c>
      <c r="CQ59" s="93" t="s">
        <v>1754</v>
      </c>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c r="LC59" s="93"/>
      <c r="LD59" s="93"/>
      <c r="LE59" s="93"/>
      <c r="LF59" s="93"/>
      <c r="LG59" s="93"/>
      <c r="LH59" s="93"/>
      <c r="LI59" s="93"/>
      <c r="LJ59" s="93"/>
      <c r="LK59" s="93"/>
      <c r="LL59" s="93"/>
      <c r="LM59" s="93"/>
      <c r="LN59" s="93"/>
      <c r="LO59" s="93"/>
      <c r="LP59" s="93"/>
      <c r="LQ59" s="93"/>
      <c r="LR59" s="93"/>
      <c r="LS59" s="93"/>
      <c r="LT59" s="93"/>
      <c r="LU59" s="93"/>
      <c r="LV59" s="93"/>
      <c r="LW59" s="93"/>
      <c r="LX59" s="93"/>
      <c r="LY59" s="93"/>
      <c r="LZ59" s="93"/>
      <c r="MA59" s="93"/>
      <c r="MB59" s="93"/>
      <c r="MC59" s="93"/>
      <c r="MD59" s="93"/>
      <c r="ME59" s="93"/>
      <c r="MF59" s="93"/>
      <c r="MG59" s="93"/>
      <c r="MH59" s="93"/>
      <c r="MI59" s="93"/>
      <c r="MJ59" s="93"/>
      <c r="MK59" s="93"/>
      <c r="ML59" s="93"/>
      <c r="MM59" s="93"/>
      <c r="MN59" s="93"/>
      <c r="MO59" s="93"/>
      <c r="MP59" s="93"/>
      <c r="MQ59" s="93"/>
      <c r="MR59" s="93"/>
      <c r="MS59" s="93"/>
      <c r="MT59" s="93"/>
      <c r="MU59" s="93"/>
      <c r="MV59" s="93"/>
    </row>
    <row r="60" spans="1:360" s="84" customFormat="1" ht="408.95" customHeight="1">
      <c r="A60">
        <v>2025</v>
      </c>
      <c r="B60">
        <v>2</v>
      </c>
      <c r="C60" s="85" t="s">
        <v>1756</v>
      </c>
      <c r="D60" s="86" t="s">
        <v>2529</v>
      </c>
      <c r="E60" s="86"/>
      <c r="F60" s="86"/>
      <c r="G60" s="86" t="s">
        <v>103</v>
      </c>
      <c r="H60" s="85">
        <v>2017</v>
      </c>
      <c r="I60" s="86" t="s">
        <v>2530</v>
      </c>
      <c r="J60" s="86"/>
      <c r="K60" s="86"/>
      <c r="L60" s="86" t="s">
        <v>2531</v>
      </c>
      <c r="M60" s="86"/>
      <c r="N60" s="86"/>
      <c r="O60" s="85" t="s">
        <v>207</v>
      </c>
      <c r="P60" s="86" t="s">
        <v>109</v>
      </c>
      <c r="Q60" s="85" t="s">
        <v>110</v>
      </c>
      <c r="R60" s="86" t="s">
        <v>125</v>
      </c>
      <c r="S60" s="86" t="s">
        <v>1758</v>
      </c>
      <c r="T60" s="86" t="s">
        <v>1759</v>
      </c>
      <c r="U60" s="85" t="s">
        <v>108</v>
      </c>
      <c r="V60" s="85">
        <v>8</v>
      </c>
      <c r="W60" s="85" t="s">
        <v>106</v>
      </c>
      <c r="X60" s="85">
        <v>0</v>
      </c>
      <c r="Y60" s="86" t="s">
        <v>107</v>
      </c>
      <c r="Z60" s="85">
        <v>1</v>
      </c>
      <c r="AA60" s="86" t="s">
        <v>480</v>
      </c>
      <c r="AB60" s="86" t="s">
        <v>207</v>
      </c>
      <c r="AC60" s="86" t="s">
        <v>2896</v>
      </c>
      <c r="AD60" s="85">
        <v>-106.39843999999999</v>
      </c>
      <c r="AE60" s="85">
        <v>31.647798000000002</v>
      </c>
      <c r="AF60" s="85" t="s">
        <v>113</v>
      </c>
      <c r="AG60" s="85">
        <v>0</v>
      </c>
      <c r="AH60" s="85">
        <v>0</v>
      </c>
      <c r="AI60" s="85">
        <v>211</v>
      </c>
      <c r="AJ60" s="87">
        <v>45292</v>
      </c>
      <c r="AK60" s="87">
        <v>46173</v>
      </c>
      <c r="AL60" s="86" t="s">
        <v>2564</v>
      </c>
      <c r="AM60" s="88">
        <v>33.75</v>
      </c>
      <c r="AN60" s="88">
        <v>33.75</v>
      </c>
      <c r="AO60" s="88">
        <v>33.75</v>
      </c>
      <c r="AP60" s="88">
        <v>100</v>
      </c>
      <c r="AQ60" s="89">
        <v>270901.15999999997</v>
      </c>
      <c r="AR60" s="90"/>
      <c r="AS60" s="90"/>
      <c r="AT60" s="90">
        <v>270901.15999999997</v>
      </c>
      <c r="AU60" s="90"/>
      <c r="AV60" s="90"/>
      <c r="AW60" s="89">
        <f t="shared" si="2"/>
        <v>270901.15999999997</v>
      </c>
      <c r="AX60" s="91">
        <f t="shared" si="3"/>
        <v>270901.15999999997</v>
      </c>
      <c r="AY60" s="91">
        <v>270901.15999999997</v>
      </c>
      <c r="AZ60" s="91">
        <v>259870.28</v>
      </c>
      <c r="BA60" s="91">
        <v>255287.44</v>
      </c>
      <c r="BB60" s="91">
        <v>77961.08</v>
      </c>
      <c r="BC60" s="91">
        <v>77961.08</v>
      </c>
      <c r="BD60" s="86"/>
      <c r="BE60" s="86"/>
      <c r="BF60" s="85"/>
      <c r="BG60" s="86"/>
      <c r="BH60" s="91">
        <v>0</v>
      </c>
      <c r="BI60" s="91">
        <v>0</v>
      </c>
      <c r="BJ60" s="85" t="s">
        <v>207</v>
      </c>
      <c r="BK60" s="86" t="s">
        <v>119</v>
      </c>
      <c r="BL60" s="86" t="s">
        <v>120</v>
      </c>
      <c r="BM60" s="92" t="s">
        <v>121</v>
      </c>
      <c r="BN60" s="93" t="s">
        <v>3870</v>
      </c>
      <c r="BO60" s="93"/>
      <c r="BP60" s="93">
        <v>270901.15999999997</v>
      </c>
      <c r="BQ60" s="93" t="s">
        <v>1757</v>
      </c>
      <c r="BR60" s="93"/>
      <c r="BS60" s="93"/>
      <c r="BT60" s="93"/>
      <c r="BU60" s="93"/>
      <c r="BV60" s="93"/>
      <c r="BW60" s="93"/>
      <c r="BX60" s="93"/>
      <c r="BY60" s="93"/>
      <c r="BZ60" s="93"/>
      <c r="CA60" s="93"/>
      <c r="CB60" s="93"/>
      <c r="CC60" s="93"/>
      <c r="CD60" s="93"/>
      <c r="CE60" s="93"/>
      <c r="CF60" s="93" t="s">
        <v>1760</v>
      </c>
      <c r="CG60" s="93"/>
      <c r="CH60" s="93" t="s">
        <v>1761</v>
      </c>
      <c r="CI60" s="93"/>
      <c r="CJ60" s="93"/>
      <c r="CK60" s="93"/>
      <c r="CL60" s="93"/>
      <c r="CM60" s="93"/>
      <c r="CN60" s="93"/>
      <c r="CO60" s="93"/>
      <c r="CP60" s="93" t="s">
        <v>116</v>
      </c>
      <c r="CQ60" s="93" t="s">
        <v>1762</v>
      </c>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c r="LC60" s="93"/>
      <c r="LD60" s="93"/>
      <c r="LE60" s="93"/>
      <c r="LF60" s="93"/>
      <c r="LG60" s="93"/>
      <c r="LH60" s="93"/>
      <c r="LI60" s="93"/>
      <c r="LJ60" s="93"/>
      <c r="LK60" s="93"/>
      <c r="LL60" s="93"/>
      <c r="LM60" s="93"/>
      <c r="LN60" s="93"/>
      <c r="LO60" s="93"/>
      <c r="LP60" s="93"/>
      <c r="LQ60" s="93"/>
      <c r="LR60" s="93"/>
      <c r="LS60" s="93"/>
      <c r="LT60" s="93"/>
      <c r="LU60" s="93"/>
      <c r="LV60" s="93"/>
      <c r="LW60" s="93"/>
      <c r="LX60" s="93"/>
      <c r="LY60" s="93"/>
      <c r="LZ60" s="93"/>
      <c r="MA60" s="93"/>
      <c r="MB60" s="93"/>
      <c r="MC60" s="93"/>
      <c r="MD60" s="93"/>
      <c r="ME60" s="93"/>
      <c r="MF60" s="93"/>
      <c r="MG60" s="93"/>
      <c r="MH60" s="93"/>
      <c r="MI60" s="93"/>
      <c r="MJ60" s="93"/>
      <c r="MK60" s="93"/>
      <c r="ML60" s="93"/>
      <c r="MM60" s="93"/>
      <c r="MN60" s="93"/>
      <c r="MO60" s="93"/>
      <c r="MP60" s="93"/>
      <c r="MQ60" s="93"/>
      <c r="MR60" s="93"/>
      <c r="MS60" s="93"/>
      <c r="MT60" s="93"/>
      <c r="MU60" s="93"/>
      <c r="MV60" s="93"/>
    </row>
    <row r="61" spans="1:360" s="84" customFormat="1" ht="408.95" customHeight="1">
      <c r="A61">
        <v>2025</v>
      </c>
      <c r="B61">
        <v>2</v>
      </c>
      <c r="C61" s="85" t="s">
        <v>2157</v>
      </c>
      <c r="D61" s="86" t="s">
        <v>2529</v>
      </c>
      <c r="E61" s="86"/>
      <c r="F61" s="86"/>
      <c r="G61" s="86" t="s">
        <v>103</v>
      </c>
      <c r="H61" s="85">
        <v>2017</v>
      </c>
      <c r="I61" s="86" t="s">
        <v>2530</v>
      </c>
      <c r="J61" s="86"/>
      <c r="K61" s="86"/>
      <c r="L61" s="86" t="s">
        <v>2531</v>
      </c>
      <c r="M61" s="86"/>
      <c r="N61" s="86"/>
      <c r="O61" s="85" t="s">
        <v>207</v>
      </c>
      <c r="P61" s="86" t="s">
        <v>109</v>
      </c>
      <c r="Q61" s="85" t="s">
        <v>110</v>
      </c>
      <c r="R61" s="86" t="s">
        <v>111</v>
      </c>
      <c r="S61" s="86" t="s">
        <v>2159</v>
      </c>
      <c r="T61" s="86" t="s">
        <v>2160</v>
      </c>
      <c r="U61" s="85" t="s">
        <v>108</v>
      </c>
      <c r="V61" s="85">
        <v>8</v>
      </c>
      <c r="W61" s="85" t="s">
        <v>106</v>
      </c>
      <c r="X61" s="85">
        <v>62</v>
      </c>
      <c r="Y61" s="86" t="s">
        <v>1568</v>
      </c>
      <c r="Z61" s="85">
        <v>1</v>
      </c>
      <c r="AA61" s="86" t="s">
        <v>1568</v>
      </c>
      <c r="AB61" s="86" t="s">
        <v>207</v>
      </c>
      <c r="AC61" s="86" t="s">
        <v>3032</v>
      </c>
      <c r="AD61" s="85">
        <v>-105.31472220000001</v>
      </c>
      <c r="AE61" s="85">
        <v>28.081666599999998</v>
      </c>
      <c r="AF61" s="85" t="s">
        <v>113</v>
      </c>
      <c r="AG61" s="85">
        <v>0</v>
      </c>
      <c r="AH61" s="85">
        <v>0</v>
      </c>
      <c r="AI61" s="85">
        <v>45</v>
      </c>
      <c r="AJ61" s="87">
        <v>43294</v>
      </c>
      <c r="AK61" s="87">
        <v>43383</v>
      </c>
      <c r="AL61" s="86" t="s">
        <v>2564</v>
      </c>
      <c r="AM61" s="88">
        <v>100</v>
      </c>
      <c r="AN61" s="88">
        <v>100</v>
      </c>
      <c r="AO61" s="88">
        <v>100</v>
      </c>
      <c r="AP61" s="88">
        <v>100</v>
      </c>
      <c r="AQ61" s="89">
        <v>900000</v>
      </c>
      <c r="AR61" s="90"/>
      <c r="AS61" s="90"/>
      <c r="AT61" s="90">
        <v>900000</v>
      </c>
      <c r="AU61" s="90"/>
      <c r="AV61" s="90"/>
      <c r="AW61" s="89">
        <f t="shared" si="2"/>
        <v>900000</v>
      </c>
      <c r="AX61" s="91">
        <f t="shared" si="3"/>
        <v>900000</v>
      </c>
      <c r="AY61" s="91">
        <v>900000</v>
      </c>
      <c r="AZ61" s="91">
        <v>860387.75</v>
      </c>
      <c r="BA61" s="91">
        <v>841578.56</v>
      </c>
      <c r="BB61" s="91">
        <v>841578.56</v>
      </c>
      <c r="BC61" s="91">
        <v>841578.56</v>
      </c>
      <c r="BD61" s="86"/>
      <c r="BE61" s="86"/>
      <c r="BF61" s="85"/>
      <c r="BG61" s="86"/>
      <c r="BH61" s="91">
        <v>0</v>
      </c>
      <c r="BI61" s="91">
        <v>0</v>
      </c>
      <c r="BJ61" s="85" t="s">
        <v>2162</v>
      </c>
      <c r="BK61" s="86" t="s">
        <v>119</v>
      </c>
      <c r="BL61" s="86" t="s">
        <v>120</v>
      </c>
      <c r="BM61" s="92" t="s">
        <v>121</v>
      </c>
      <c r="BN61" s="93" t="s">
        <v>3870</v>
      </c>
      <c r="BO61" s="93"/>
      <c r="BP61" s="93">
        <v>900000</v>
      </c>
      <c r="BQ61" s="93" t="s">
        <v>2158</v>
      </c>
      <c r="BR61" s="93"/>
      <c r="BS61" s="93"/>
      <c r="BT61" s="93"/>
      <c r="BU61" s="93"/>
      <c r="BV61" s="93"/>
      <c r="BW61" s="93"/>
      <c r="BX61" s="93"/>
      <c r="BY61" s="93"/>
      <c r="BZ61" s="93"/>
      <c r="CA61" s="93"/>
      <c r="CB61" s="93"/>
      <c r="CC61" s="93"/>
      <c r="CD61" s="93"/>
      <c r="CE61" s="93"/>
      <c r="CF61" s="93" t="s">
        <v>984</v>
      </c>
      <c r="CG61" s="93"/>
      <c r="CH61" s="93" t="s">
        <v>2161</v>
      </c>
      <c r="CI61" s="93"/>
      <c r="CJ61" s="93"/>
      <c r="CK61" s="93"/>
      <c r="CL61" s="93"/>
      <c r="CM61" s="93"/>
      <c r="CN61" s="93"/>
      <c r="CO61" s="93"/>
      <c r="CP61" s="93" t="s">
        <v>116</v>
      </c>
      <c r="CQ61" s="93" t="s">
        <v>565</v>
      </c>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c r="LA61" s="93"/>
      <c r="LB61" s="93"/>
      <c r="LC61" s="93"/>
      <c r="LD61" s="93"/>
      <c r="LE61" s="93"/>
      <c r="LF61" s="93"/>
      <c r="LG61" s="93"/>
      <c r="LH61" s="93"/>
      <c r="LI61" s="93"/>
      <c r="LJ61" s="93"/>
      <c r="LK61" s="93"/>
      <c r="LL61" s="93"/>
      <c r="LM61" s="93"/>
      <c r="LN61" s="93"/>
      <c r="LO61" s="93"/>
      <c r="LP61" s="93"/>
      <c r="LQ61" s="93"/>
      <c r="LR61" s="93"/>
      <c r="LS61" s="93"/>
      <c r="LT61" s="93"/>
      <c r="LU61" s="93"/>
      <c r="LV61" s="93"/>
      <c r="LW61" s="93"/>
      <c r="LX61" s="93"/>
      <c r="LY61" s="93"/>
      <c r="LZ61" s="93"/>
      <c r="MA61" s="93"/>
      <c r="MB61" s="93"/>
      <c r="MC61" s="93"/>
      <c r="MD61" s="93"/>
      <c r="ME61" s="93"/>
      <c r="MF61" s="93"/>
      <c r="MG61" s="93"/>
      <c r="MH61" s="93"/>
      <c r="MI61" s="93"/>
      <c r="MJ61" s="93"/>
      <c r="MK61" s="93"/>
      <c r="ML61" s="93"/>
      <c r="MM61" s="93"/>
      <c r="MN61" s="93"/>
      <c r="MO61" s="93"/>
      <c r="MP61" s="93"/>
      <c r="MQ61" s="93"/>
      <c r="MR61" s="93"/>
      <c r="MS61" s="93"/>
      <c r="MT61" s="93"/>
      <c r="MU61" s="93"/>
      <c r="MV61" s="93"/>
    </row>
    <row r="62" spans="1:360" s="84" customFormat="1" ht="408.95" customHeight="1">
      <c r="A62">
        <v>2025</v>
      </c>
      <c r="B62">
        <v>2</v>
      </c>
      <c r="C62" s="85" t="s">
        <v>1611</v>
      </c>
      <c r="D62" s="86" t="s">
        <v>2529</v>
      </c>
      <c r="E62" s="86"/>
      <c r="F62" s="86"/>
      <c r="G62" s="86" t="s">
        <v>202</v>
      </c>
      <c r="H62" s="85">
        <v>2017</v>
      </c>
      <c r="I62" s="86" t="s">
        <v>2530</v>
      </c>
      <c r="J62" s="86"/>
      <c r="K62" s="86"/>
      <c r="L62" s="86" t="s">
        <v>2545</v>
      </c>
      <c r="M62" s="86"/>
      <c r="N62" s="86"/>
      <c r="O62" s="85" t="s">
        <v>207</v>
      </c>
      <c r="P62" s="86" t="s">
        <v>568</v>
      </c>
      <c r="Q62" s="85" t="s">
        <v>110</v>
      </c>
      <c r="R62" s="86" t="s">
        <v>206</v>
      </c>
      <c r="S62" s="86" t="s">
        <v>660</v>
      </c>
      <c r="T62" s="86" t="s">
        <v>207</v>
      </c>
      <c r="U62" s="85" t="s">
        <v>205</v>
      </c>
      <c r="V62" s="85">
        <v>8</v>
      </c>
      <c r="W62" s="85" t="s">
        <v>106</v>
      </c>
      <c r="X62" s="85">
        <v>19</v>
      </c>
      <c r="Y62" s="86" t="s">
        <v>106</v>
      </c>
      <c r="Z62" s="85">
        <v>1</v>
      </c>
      <c r="AA62" s="86" t="s">
        <v>106</v>
      </c>
      <c r="AB62" s="86" t="s">
        <v>106</v>
      </c>
      <c r="AC62" s="86" t="s">
        <v>2862</v>
      </c>
      <c r="AD62" s="85">
        <v>-106.04003906</v>
      </c>
      <c r="AE62" s="85">
        <v>28.657604200000002</v>
      </c>
      <c r="AF62" s="85" t="s">
        <v>113</v>
      </c>
      <c r="AG62" s="85">
        <v>0</v>
      </c>
      <c r="AH62" s="85">
        <v>0</v>
      </c>
      <c r="AI62" s="85">
        <v>888</v>
      </c>
      <c r="AJ62" s="87">
        <v>43769</v>
      </c>
      <c r="AK62" s="87">
        <v>43830</v>
      </c>
      <c r="AL62" s="86" t="s">
        <v>2566</v>
      </c>
      <c r="AM62" s="88">
        <v>1</v>
      </c>
      <c r="AN62" s="88">
        <v>1</v>
      </c>
      <c r="AO62" s="88">
        <v>1</v>
      </c>
      <c r="AP62" s="88">
        <v>100</v>
      </c>
      <c r="AQ62" s="89">
        <v>4697308.18</v>
      </c>
      <c r="AR62" s="90"/>
      <c r="AS62" s="90"/>
      <c r="AT62" s="90">
        <v>6010241.4199999999</v>
      </c>
      <c r="AU62" s="90"/>
      <c r="AV62" s="90"/>
      <c r="AW62" s="89">
        <f t="shared" si="2"/>
        <v>4697308.18</v>
      </c>
      <c r="AX62" s="91">
        <f t="shared" si="3"/>
        <v>6010241.4199999999</v>
      </c>
      <c r="AY62" s="91">
        <v>6010241.4199999999</v>
      </c>
      <c r="AZ62" s="91">
        <v>6003759.6600000001</v>
      </c>
      <c r="BA62" s="91">
        <v>6003759.6600000001</v>
      </c>
      <c r="BB62" s="91">
        <v>6003759.6600000001</v>
      </c>
      <c r="BC62" s="91">
        <v>6003759.6600000001</v>
      </c>
      <c r="BD62" s="86"/>
      <c r="BE62" s="86"/>
      <c r="BF62" s="85"/>
      <c r="BG62" s="86"/>
      <c r="BH62" s="91">
        <v>0</v>
      </c>
      <c r="BI62" s="91">
        <v>0</v>
      </c>
      <c r="BJ62" s="85" t="s">
        <v>207</v>
      </c>
      <c r="BK62" s="86" t="s">
        <v>119</v>
      </c>
      <c r="BL62" s="86" t="s">
        <v>120</v>
      </c>
      <c r="BM62" s="92" t="s">
        <v>121</v>
      </c>
      <c r="BN62" s="93" t="s">
        <v>121</v>
      </c>
      <c r="BO62" s="93"/>
      <c r="BP62" s="93">
        <v>4697308.18</v>
      </c>
      <c r="BQ62" s="93" t="s">
        <v>1612</v>
      </c>
      <c r="BR62" s="93"/>
      <c r="BS62" s="93"/>
      <c r="BT62" s="93"/>
      <c r="BU62" s="93"/>
      <c r="BV62" s="93"/>
      <c r="BW62" s="93"/>
      <c r="BX62" s="93"/>
      <c r="BY62" s="93"/>
      <c r="BZ62" s="93"/>
      <c r="CA62" s="93"/>
      <c r="CB62" s="93"/>
      <c r="CC62" s="93"/>
      <c r="CD62" s="93"/>
      <c r="CE62" s="93"/>
      <c r="CF62" s="93" t="s">
        <v>958</v>
      </c>
      <c r="CG62" s="93"/>
      <c r="CH62" s="93" t="s">
        <v>1613</v>
      </c>
      <c r="CI62" s="93"/>
      <c r="CJ62" s="93"/>
      <c r="CK62" s="93"/>
      <c r="CL62" s="93"/>
      <c r="CM62" s="93"/>
      <c r="CN62" s="93"/>
      <c r="CO62" s="93"/>
      <c r="CP62" s="93" t="s">
        <v>116</v>
      </c>
      <c r="CQ62" s="93" t="s">
        <v>960</v>
      </c>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c r="LC62" s="93"/>
      <c r="LD62" s="93"/>
      <c r="LE62" s="93"/>
      <c r="LF62" s="93"/>
      <c r="LG62" s="93"/>
      <c r="LH62" s="93"/>
      <c r="LI62" s="93"/>
      <c r="LJ62" s="93"/>
      <c r="LK62" s="93"/>
      <c r="LL62" s="93"/>
      <c r="LM62" s="93"/>
      <c r="LN62" s="93"/>
      <c r="LO62" s="93"/>
      <c r="LP62" s="93"/>
      <c r="LQ62" s="93"/>
      <c r="LR62" s="93"/>
      <c r="LS62" s="93"/>
      <c r="LT62" s="93"/>
      <c r="LU62" s="93"/>
      <c r="LV62" s="93"/>
      <c r="LW62" s="93"/>
      <c r="LX62" s="93"/>
      <c r="LY62" s="93"/>
      <c r="LZ62" s="93"/>
      <c r="MA62" s="93"/>
      <c r="MB62" s="93"/>
      <c r="MC62" s="93"/>
      <c r="MD62" s="93"/>
      <c r="ME62" s="93"/>
      <c r="MF62" s="93"/>
      <c r="MG62" s="93"/>
      <c r="MH62" s="93"/>
      <c r="MI62" s="93"/>
      <c r="MJ62" s="93"/>
      <c r="MK62" s="93"/>
      <c r="ML62" s="93"/>
      <c r="MM62" s="93"/>
      <c r="MN62" s="93"/>
      <c r="MO62" s="93"/>
      <c r="MP62" s="93"/>
      <c r="MQ62" s="93"/>
      <c r="MR62" s="93"/>
      <c r="MS62" s="93"/>
      <c r="MT62" s="93"/>
      <c r="MU62" s="93"/>
      <c r="MV62" s="93"/>
    </row>
    <row r="63" spans="1:360" s="84" customFormat="1" ht="408.95" customHeight="1">
      <c r="A63">
        <v>2025</v>
      </c>
      <c r="B63">
        <v>2</v>
      </c>
      <c r="C63" s="85" t="s">
        <v>492</v>
      </c>
      <c r="D63" s="86" t="s">
        <v>2529</v>
      </c>
      <c r="E63" s="86"/>
      <c r="F63" s="86"/>
      <c r="G63" s="86" t="s">
        <v>103</v>
      </c>
      <c r="H63" s="85">
        <v>2017</v>
      </c>
      <c r="I63" s="86" t="s">
        <v>2530</v>
      </c>
      <c r="J63" s="86"/>
      <c r="K63" s="86"/>
      <c r="L63" s="86" t="s">
        <v>2545</v>
      </c>
      <c r="M63" s="86"/>
      <c r="N63" s="86"/>
      <c r="O63" s="85" t="s">
        <v>207</v>
      </c>
      <c r="P63" s="86" t="s">
        <v>109</v>
      </c>
      <c r="Q63" s="85" t="s">
        <v>110</v>
      </c>
      <c r="R63" s="86" t="s">
        <v>495</v>
      </c>
      <c r="S63" s="86" t="s">
        <v>494</v>
      </c>
      <c r="T63" s="86" t="s">
        <v>496</v>
      </c>
      <c r="U63" s="85" t="s">
        <v>108</v>
      </c>
      <c r="V63" s="85">
        <v>8</v>
      </c>
      <c r="W63" s="85" t="s">
        <v>106</v>
      </c>
      <c r="X63" s="85">
        <v>0</v>
      </c>
      <c r="Y63" s="86" t="s">
        <v>107</v>
      </c>
      <c r="Z63" s="85">
        <v>1</v>
      </c>
      <c r="AA63" s="86" t="s">
        <v>1641</v>
      </c>
      <c r="AB63" s="86" t="s">
        <v>207</v>
      </c>
      <c r="AC63" s="86" t="s">
        <v>496</v>
      </c>
      <c r="AD63" s="85">
        <v>-106.964369</v>
      </c>
      <c r="AE63" s="85">
        <v>26.094515999999999</v>
      </c>
      <c r="AF63" s="85" t="s">
        <v>113</v>
      </c>
      <c r="AG63" s="85">
        <v>0</v>
      </c>
      <c r="AH63" s="85">
        <v>0</v>
      </c>
      <c r="AI63" s="85">
        <v>0</v>
      </c>
      <c r="AJ63" s="87">
        <v>43073</v>
      </c>
      <c r="AK63" s="87">
        <v>43132</v>
      </c>
      <c r="AL63" s="86" t="s">
        <v>2564</v>
      </c>
      <c r="AM63" s="88">
        <v>1</v>
      </c>
      <c r="AN63" s="88">
        <v>1</v>
      </c>
      <c r="AO63" s="88">
        <v>1</v>
      </c>
      <c r="AP63" s="88">
        <v>100</v>
      </c>
      <c r="AQ63" s="89">
        <v>300000</v>
      </c>
      <c r="AR63" s="90"/>
      <c r="AS63" s="90"/>
      <c r="AT63" s="90">
        <v>300000</v>
      </c>
      <c r="AU63" s="90"/>
      <c r="AV63" s="90"/>
      <c r="AW63" s="89">
        <f t="shared" si="2"/>
        <v>300000</v>
      </c>
      <c r="AX63" s="91">
        <f t="shared" si="3"/>
        <v>300000</v>
      </c>
      <c r="AY63" s="91">
        <v>300000</v>
      </c>
      <c r="AZ63" s="91">
        <v>300000</v>
      </c>
      <c r="BA63" s="91">
        <v>299850.40999999997</v>
      </c>
      <c r="BB63" s="91">
        <v>299850.40999999997</v>
      </c>
      <c r="BC63" s="91">
        <v>299850.40999999997</v>
      </c>
      <c r="BD63" s="86" t="s">
        <v>3128</v>
      </c>
      <c r="BE63" s="86" t="s">
        <v>3209</v>
      </c>
      <c r="BF63" s="85" t="s">
        <v>3210</v>
      </c>
      <c r="BG63" s="86" t="s">
        <v>3160</v>
      </c>
      <c r="BH63" s="91">
        <v>288045.01</v>
      </c>
      <c r="BI63" s="91"/>
      <c r="BJ63" s="85" t="s">
        <v>501</v>
      </c>
      <c r="BK63" s="86" t="s">
        <v>119</v>
      </c>
      <c r="BL63" s="86" t="s">
        <v>120</v>
      </c>
      <c r="BM63" s="92" t="s">
        <v>121</v>
      </c>
      <c r="BN63" s="93" t="s">
        <v>121</v>
      </c>
      <c r="BO63" s="93"/>
      <c r="BP63" s="93">
        <v>300000</v>
      </c>
      <c r="BQ63" s="93" t="s">
        <v>493</v>
      </c>
      <c r="BR63" s="93"/>
      <c r="BS63" s="93"/>
      <c r="BT63" s="93"/>
      <c r="BU63" s="93"/>
      <c r="BV63" s="93"/>
      <c r="BW63" s="93"/>
      <c r="BX63" s="93"/>
      <c r="BY63" s="93"/>
      <c r="BZ63" s="93"/>
      <c r="CA63" s="93"/>
      <c r="CB63" s="93"/>
      <c r="CC63" s="93"/>
      <c r="CD63" s="93"/>
      <c r="CE63" s="93"/>
      <c r="CF63" s="93" t="s">
        <v>497</v>
      </c>
      <c r="CG63" s="93"/>
      <c r="CH63" s="93" t="s">
        <v>498</v>
      </c>
      <c r="CI63" s="93"/>
      <c r="CJ63" s="93"/>
      <c r="CK63" s="93"/>
      <c r="CL63" s="93"/>
      <c r="CM63" s="93"/>
      <c r="CN63" s="93"/>
      <c r="CO63" s="93"/>
      <c r="CP63" s="93" t="s">
        <v>499</v>
      </c>
      <c r="CQ63" s="93" t="s">
        <v>500</v>
      </c>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c r="LB63" s="93"/>
      <c r="LC63" s="93"/>
      <c r="LD63" s="93"/>
      <c r="LE63" s="93"/>
      <c r="LF63" s="93"/>
      <c r="LG63" s="93"/>
      <c r="LH63" s="93"/>
      <c r="LI63" s="93"/>
      <c r="LJ63" s="93"/>
      <c r="LK63" s="93"/>
      <c r="LL63" s="93"/>
      <c r="LM63" s="93"/>
      <c r="LN63" s="93"/>
      <c r="LO63" s="93"/>
      <c r="LP63" s="93"/>
      <c r="LQ63" s="93"/>
      <c r="LR63" s="93"/>
      <c r="LS63" s="93"/>
      <c r="LT63" s="93"/>
      <c r="LU63" s="93"/>
      <c r="LV63" s="93"/>
      <c r="LW63" s="93"/>
      <c r="LX63" s="93"/>
      <c r="LY63" s="93"/>
      <c r="LZ63" s="93"/>
      <c r="MA63" s="93"/>
      <c r="MB63" s="93"/>
      <c r="MC63" s="93"/>
      <c r="MD63" s="93"/>
      <c r="ME63" s="93"/>
      <c r="MF63" s="93"/>
      <c r="MG63" s="93"/>
      <c r="MH63" s="93"/>
      <c r="MI63" s="93"/>
      <c r="MJ63" s="93"/>
      <c r="MK63" s="93"/>
      <c r="ML63" s="93"/>
      <c r="MM63" s="93"/>
      <c r="MN63" s="93"/>
      <c r="MO63" s="93"/>
      <c r="MP63" s="93"/>
      <c r="MQ63" s="93"/>
      <c r="MR63" s="93"/>
      <c r="MS63" s="93"/>
      <c r="MT63" s="93"/>
      <c r="MU63" s="93"/>
      <c r="MV63" s="93"/>
    </row>
    <row r="64" spans="1:360" s="84" customFormat="1" ht="408.95" customHeight="1">
      <c r="A64">
        <v>2025</v>
      </c>
      <c r="B64">
        <v>2</v>
      </c>
      <c r="C64" s="85" t="s">
        <v>2275</v>
      </c>
      <c r="D64" s="86" t="s">
        <v>2529</v>
      </c>
      <c r="E64" s="86"/>
      <c r="F64" s="86"/>
      <c r="G64" s="86" t="s">
        <v>202</v>
      </c>
      <c r="H64" s="85">
        <v>2017</v>
      </c>
      <c r="I64" s="86" t="s">
        <v>2530</v>
      </c>
      <c r="J64" s="86"/>
      <c r="K64" s="86"/>
      <c r="L64" s="86" t="s">
        <v>2545</v>
      </c>
      <c r="M64" s="86"/>
      <c r="N64" s="86"/>
      <c r="O64" s="85" t="s">
        <v>207</v>
      </c>
      <c r="P64" s="86" t="s">
        <v>109</v>
      </c>
      <c r="Q64" s="85" t="s">
        <v>110</v>
      </c>
      <c r="R64" s="86" t="s">
        <v>125</v>
      </c>
      <c r="S64" s="86" t="s">
        <v>2277</v>
      </c>
      <c r="T64" s="86" t="s">
        <v>2278</v>
      </c>
      <c r="U64" s="85" t="s">
        <v>205</v>
      </c>
      <c r="V64" s="85">
        <v>8</v>
      </c>
      <c r="W64" s="85" t="s">
        <v>106</v>
      </c>
      <c r="X64" s="85">
        <v>0</v>
      </c>
      <c r="Y64" s="86" t="s">
        <v>107</v>
      </c>
      <c r="Z64" s="85">
        <v>1</v>
      </c>
      <c r="AA64" s="86" t="s">
        <v>355</v>
      </c>
      <c r="AB64" s="86" t="s">
        <v>207</v>
      </c>
      <c r="AC64" s="86" t="s">
        <v>3071</v>
      </c>
      <c r="AD64" s="85">
        <v>-107.885227</v>
      </c>
      <c r="AE64" s="85">
        <v>30.402653000000001</v>
      </c>
      <c r="AF64" s="85" t="s">
        <v>113</v>
      </c>
      <c r="AG64" s="85">
        <v>0</v>
      </c>
      <c r="AH64" s="85">
        <v>0</v>
      </c>
      <c r="AI64" s="85">
        <v>192</v>
      </c>
      <c r="AJ64" s="87">
        <v>45292</v>
      </c>
      <c r="AK64" s="87">
        <v>46053</v>
      </c>
      <c r="AL64" s="86" t="s">
        <v>2567</v>
      </c>
      <c r="AM64" s="88">
        <v>1</v>
      </c>
      <c r="AN64" s="88">
        <v>1</v>
      </c>
      <c r="AO64" s="88">
        <v>1</v>
      </c>
      <c r="AP64" s="88">
        <v>100</v>
      </c>
      <c r="AQ64" s="89">
        <v>900000</v>
      </c>
      <c r="AR64" s="90"/>
      <c r="AS64" s="90"/>
      <c r="AT64" s="90">
        <v>900000</v>
      </c>
      <c r="AU64" s="90"/>
      <c r="AV64" s="90"/>
      <c r="AW64" s="89">
        <f t="shared" si="2"/>
        <v>900000</v>
      </c>
      <c r="AX64" s="91">
        <f t="shared" si="3"/>
        <v>900000</v>
      </c>
      <c r="AY64" s="91">
        <v>900000</v>
      </c>
      <c r="AZ64" s="91">
        <v>863926.48</v>
      </c>
      <c r="BA64" s="91">
        <v>841224.13</v>
      </c>
      <c r="BB64" s="91">
        <v>804671.17</v>
      </c>
      <c r="BC64" s="91">
        <v>640042.27</v>
      </c>
      <c r="BD64" s="86"/>
      <c r="BE64" s="86"/>
      <c r="BF64" s="85"/>
      <c r="BG64" s="86"/>
      <c r="BH64" s="91">
        <v>0</v>
      </c>
      <c r="BI64" s="91">
        <v>0</v>
      </c>
      <c r="BJ64" s="85" t="s">
        <v>2280</v>
      </c>
      <c r="BK64" s="86" t="s">
        <v>119</v>
      </c>
      <c r="BL64" s="86" t="s">
        <v>120</v>
      </c>
      <c r="BM64" s="92" t="s">
        <v>121</v>
      </c>
      <c r="BN64" s="93" t="s">
        <v>3870</v>
      </c>
      <c r="BO64" s="93"/>
      <c r="BP64" s="93">
        <v>900000</v>
      </c>
      <c r="BQ64" s="93" t="s">
        <v>2276</v>
      </c>
      <c r="BR64" s="93"/>
      <c r="BS64" s="93"/>
      <c r="BT64" s="93"/>
      <c r="BU64" s="93"/>
      <c r="BV64" s="93"/>
      <c r="BW64" s="93"/>
      <c r="BX64" s="93"/>
      <c r="BY64" s="93"/>
      <c r="BZ64" s="93"/>
      <c r="CA64" s="93"/>
      <c r="CB64" s="93"/>
      <c r="CC64" s="93"/>
      <c r="CD64" s="93"/>
      <c r="CE64" s="93"/>
      <c r="CF64" s="93" t="s">
        <v>1200</v>
      </c>
      <c r="CG64" s="93"/>
      <c r="CH64" s="93" t="s">
        <v>2279</v>
      </c>
      <c r="CI64" s="93"/>
      <c r="CJ64" s="93"/>
      <c r="CK64" s="93"/>
      <c r="CL64" s="93"/>
      <c r="CM64" s="93"/>
      <c r="CN64" s="93"/>
      <c r="CO64" s="93"/>
      <c r="CP64" s="93" t="s">
        <v>116</v>
      </c>
      <c r="CQ64" s="93" t="s">
        <v>1202</v>
      </c>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c r="LA64" s="93"/>
      <c r="LB64" s="93"/>
      <c r="LC64" s="93"/>
      <c r="LD64" s="93"/>
      <c r="LE64" s="93"/>
      <c r="LF64" s="93"/>
      <c r="LG64" s="93"/>
      <c r="LH64" s="93"/>
      <c r="LI64" s="93"/>
      <c r="LJ64" s="93"/>
      <c r="LK64" s="93"/>
      <c r="LL64" s="93"/>
      <c r="LM64" s="93"/>
      <c r="LN64" s="93"/>
      <c r="LO64" s="93"/>
      <c r="LP64" s="93"/>
      <c r="LQ64" s="93"/>
      <c r="LR64" s="93"/>
      <c r="LS64" s="93"/>
      <c r="LT64" s="93"/>
      <c r="LU64" s="93"/>
      <c r="LV64" s="93"/>
      <c r="LW64" s="93"/>
      <c r="LX64" s="93"/>
      <c r="LY64" s="93"/>
      <c r="LZ64" s="93"/>
      <c r="MA64" s="93"/>
      <c r="MB64" s="93"/>
      <c r="MC64" s="93"/>
      <c r="MD64" s="93"/>
      <c r="ME64" s="93"/>
      <c r="MF64" s="93"/>
      <c r="MG64" s="93"/>
      <c r="MH64" s="93"/>
      <c r="MI64" s="93"/>
      <c r="MJ64" s="93"/>
      <c r="MK64" s="93"/>
      <c r="ML64" s="93"/>
      <c r="MM64" s="93"/>
      <c r="MN64" s="93"/>
      <c r="MO64" s="93"/>
      <c r="MP64" s="93"/>
      <c r="MQ64" s="93"/>
      <c r="MR64" s="93"/>
      <c r="MS64" s="93"/>
      <c r="MT64" s="93"/>
      <c r="MU64" s="93"/>
      <c r="MV64" s="93"/>
    </row>
    <row r="65" spans="1:360" s="84" customFormat="1" ht="408.95" customHeight="1">
      <c r="A65">
        <v>2025</v>
      </c>
      <c r="B65">
        <v>2</v>
      </c>
      <c r="C65" s="85" t="s">
        <v>2260</v>
      </c>
      <c r="D65" s="86" t="s">
        <v>2529</v>
      </c>
      <c r="E65" s="86"/>
      <c r="F65" s="86"/>
      <c r="G65" s="86" t="s">
        <v>103</v>
      </c>
      <c r="H65" s="85">
        <v>2017</v>
      </c>
      <c r="I65" s="86" t="s">
        <v>2530</v>
      </c>
      <c r="J65" s="86"/>
      <c r="K65" s="86"/>
      <c r="L65" s="86" t="s">
        <v>2545</v>
      </c>
      <c r="M65" s="86"/>
      <c r="N65" s="86"/>
      <c r="O65" s="85" t="s">
        <v>207</v>
      </c>
      <c r="P65" s="86" t="s">
        <v>109</v>
      </c>
      <c r="Q65" s="85" t="s">
        <v>110</v>
      </c>
      <c r="R65" s="86" t="s">
        <v>125</v>
      </c>
      <c r="S65" s="86" t="s">
        <v>2262</v>
      </c>
      <c r="T65" s="86" t="s">
        <v>2263</v>
      </c>
      <c r="U65" s="85" t="s">
        <v>108</v>
      </c>
      <c r="V65" s="85">
        <v>8</v>
      </c>
      <c r="W65" s="85" t="s">
        <v>106</v>
      </c>
      <c r="X65" s="85">
        <v>0</v>
      </c>
      <c r="Y65" s="86" t="s">
        <v>107</v>
      </c>
      <c r="Z65" s="85">
        <v>1</v>
      </c>
      <c r="AA65" s="86" t="s">
        <v>480</v>
      </c>
      <c r="AB65" s="86" t="s">
        <v>207</v>
      </c>
      <c r="AC65" s="86" t="s">
        <v>3069</v>
      </c>
      <c r="AD65" s="85">
        <v>-106.4084522</v>
      </c>
      <c r="AE65" s="85">
        <v>31.599107400000001</v>
      </c>
      <c r="AF65" s="85" t="s">
        <v>113</v>
      </c>
      <c r="AG65" s="85">
        <v>0</v>
      </c>
      <c r="AH65" s="85">
        <v>0</v>
      </c>
      <c r="AI65" s="85">
        <v>7707</v>
      </c>
      <c r="AJ65" s="87">
        <v>45292</v>
      </c>
      <c r="AK65" s="87">
        <v>45930</v>
      </c>
      <c r="AL65" s="86" t="s">
        <v>2564</v>
      </c>
      <c r="AM65" s="88">
        <v>93</v>
      </c>
      <c r="AN65" s="88">
        <v>93</v>
      </c>
      <c r="AO65" s="88">
        <v>93</v>
      </c>
      <c r="AP65" s="88">
        <v>100</v>
      </c>
      <c r="AQ65" s="89">
        <v>750246.98</v>
      </c>
      <c r="AR65" s="90"/>
      <c r="AS65" s="90"/>
      <c r="AT65" s="90">
        <v>750246.98</v>
      </c>
      <c r="AU65" s="90"/>
      <c r="AV65" s="90"/>
      <c r="AW65" s="89">
        <f t="shared" si="2"/>
        <v>750246.98</v>
      </c>
      <c r="AX65" s="91">
        <f t="shared" si="3"/>
        <v>750246.98</v>
      </c>
      <c r="AY65" s="91">
        <v>750246.98</v>
      </c>
      <c r="AZ65" s="91">
        <v>720290.9</v>
      </c>
      <c r="BA65" s="91">
        <v>697273.36</v>
      </c>
      <c r="BB65" s="91">
        <v>697273.36</v>
      </c>
      <c r="BC65" s="91">
        <v>697273.36</v>
      </c>
      <c r="BD65" s="86"/>
      <c r="BE65" s="86"/>
      <c r="BF65" s="85"/>
      <c r="BG65" s="86"/>
      <c r="BH65" s="91">
        <v>0</v>
      </c>
      <c r="BI65" s="91">
        <v>0</v>
      </c>
      <c r="BJ65" s="85" t="s">
        <v>207</v>
      </c>
      <c r="BK65" s="86" t="s">
        <v>119</v>
      </c>
      <c r="BL65" s="86" t="s">
        <v>120</v>
      </c>
      <c r="BM65" s="92" t="s">
        <v>121</v>
      </c>
      <c r="BN65" s="93" t="s">
        <v>3870</v>
      </c>
      <c r="BO65" s="93"/>
      <c r="BP65" s="93">
        <v>750246.98</v>
      </c>
      <c r="BQ65" s="93" t="s">
        <v>2261</v>
      </c>
      <c r="BR65" s="93"/>
      <c r="BS65" s="93"/>
      <c r="BT65" s="93"/>
      <c r="BU65" s="93"/>
      <c r="BV65" s="93"/>
      <c r="BW65" s="93"/>
      <c r="BX65" s="93"/>
      <c r="BY65" s="93"/>
      <c r="BZ65" s="93"/>
      <c r="CA65" s="93"/>
      <c r="CB65" s="93"/>
      <c r="CC65" s="93"/>
      <c r="CD65" s="93"/>
      <c r="CE65" s="93"/>
      <c r="CF65" s="93" t="s">
        <v>2264</v>
      </c>
      <c r="CG65" s="93"/>
      <c r="CH65" s="93" t="s">
        <v>2265</v>
      </c>
      <c r="CI65" s="93"/>
      <c r="CJ65" s="93"/>
      <c r="CK65" s="93"/>
      <c r="CL65" s="93"/>
      <c r="CM65" s="93"/>
      <c r="CN65" s="93"/>
      <c r="CO65" s="93"/>
      <c r="CP65" s="93" t="s">
        <v>116</v>
      </c>
      <c r="CQ65" s="93" t="s">
        <v>2266</v>
      </c>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c r="LA65" s="93"/>
      <c r="LB65" s="93"/>
      <c r="LC65" s="93"/>
      <c r="LD65" s="93"/>
      <c r="LE65" s="93"/>
      <c r="LF65" s="93"/>
      <c r="LG65" s="93"/>
      <c r="LH65" s="93"/>
      <c r="LI65" s="93"/>
      <c r="LJ65" s="93"/>
      <c r="LK65" s="93"/>
      <c r="LL65" s="93"/>
      <c r="LM65" s="93"/>
      <c r="LN65" s="93"/>
      <c r="LO65" s="93"/>
      <c r="LP65" s="93"/>
      <c r="LQ65" s="93"/>
      <c r="LR65" s="93"/>
      <c r="LS65" s="93"/>
      <c r="LT65" s="93"/>
      <c r="LU65" s="93"/>
      <c r="LV65" s="93"/>
      <c r="LW65" s="93"/>
      <c r="LX65" s="93"/>
      <c r="LY65" s="93"/>
      <c r="LZ65" s="93"/>
      <c r="MA65" s="93"/>
      <c r="MB65" s="93"/>
      <c r="MC65" s="93"/>
      <c r="MD65" s="93"/>
      <c r="ME65" s="93"/>
      <c r="MF65" s="93"/>
      <c r="MG65" s="93"/>
      <c r="MH65" s="93"/>
      <c r="MI65" s="93"/>
      <c r="MJ65" s="93"/>
      <c r="MK65" s="93"/>
      <c r="ML65" s="93"/>
      <c r="MM65" s="93"/>
      <c r="MN65" s="93"/>
      <c r="MO65" s="93"/>
      <c r="MP65" s="93"/>
      <c r="MQ65" s="93"/>
      <c r="MR65" s="93"/>
      <c r="MS65" s="93"/>
      <c r="MT65" s="93"/>
      <c r="MU65" s="93"/>
      <c r="MV65" s="93"/>
    </row>
    <row r="66" spans="1:360" s="84" customFormat="1" ht="408.95" customHeight="1">
      <c r="A66">
        <v>2025</v>
      </c>
      <c r="B66">
        <v>2</v>
      </c>
      <c r="C66" s="85" t="s">
        <v>4021</v>
      </c>
      <c r="D66" s="86" t="s">
        <v>2529</v>
      </c>
      <c r="E66" s="86"/>
      <c r="F66" s="86"/>
      <c r="G66" s="86" t="s">
        <v>103</v>
      </c>
      <c r="H66" s="85">
        <v>2018</v>
      </c>
      <c r="I66" s="86" t="s">
        <v>2530</v>
      </c>
      <c r="J66" s="86"/>
      <c r="K66" s="86"/>
      <c r="L66" s="86" t="s">
        <v>2539</v>
      </c>
      <c r="M66" s="86"/>
      <c r="N66" s="86"/>
      <c r="O66" s="85" t="s">
        <v>207</v>
      </c>
      <c r="P66" s="86" t="s">
        <v>184</v>
      </c>
      <c r="Q66" s="85" t="s">
        <v>110</v>
      </c>
      <c r="R66" s="86" t="s">
        <v>4022</v>
      </c>
      <c r="S66" s="86" t="s">
        <v>4023</v>
      </c>
      <c r="T66" s="86" t="s">
        <v>4024</v>
      </c>
      <c r="U66" s="85" t="s">
        <v>108</v>
      </c>
      <c r="V66" s="85">
        <v>8</v>
      </c>
      <c r="W66" s="85" t="s">
        <v>106</v>
      </c>
      <c r="X66" s="85">
        <v>8</v>
      </c>
      <c r="Y66" s="86" t="s">
        <v>2665</v>
      </c>
      <c r="Z66" s="85">
        <v>1</v>
      </c>
      <c r="AA66" s="86" t="s">
        <v>2665</v>
      </c>
      <c r="AB66" s="86" t="s">
        <v>3958</v>
      </c>
      <c r="AC66" s="86" t="s">
        <v>4025</v>
      </c>
      <c r="AD66" s="85">
        <v>-107.6359789</v>
      </c>
      <c r="AE66" s="85">
        <v>26.83317546</v>
      </c>
      <c r="AF66" s="85" t="s">
        <v>113</v>
      </c>
      <c r="AG66" s="85">
        <v>0</v>
      </c>
      <c r="AH66" s="85">
        <v>0</v>
      </c>
      <c r="AI66" s="85">
        <v>153</v>
      </c>
      <c r="AJ66" s="87">
        <v>43137</v>
      </c>
      <c r="AK66" s="87">
        <v>43251</v>
      </c>
      <c r="AL66" s="86" t="s">
        <v>2572</v>
      </c>
      <c r="AM66" s="88">
        <v>1</v>
      </c>
      <c r="AN66" s="88">
        <v>100</v>
      </c>
      <c r="AO66" s="88">
        <v>0</v>
      </c>
      <c r="AP66" s="88">
        <v>0</v>
      </c>
      <c r="AQ66" s="89">
        <v>1647754</v>
      </c>
      <c r="AR66" s="90"/>
      <c r="AS66" s="90"/>
      <c r="AT66" s="90">
        <v>0</v>
      </c>
      <c r="AU66" s="90"/>
      <c r="AV66" s="90"/>
      <c r="AW66" s="89">
        <f t="shared" si="2"/>
        <v>1647754</v>
      </c>
      <c r="AX66" s="91">
        <f t="shared" si="3"/>
        <v>0</v>
      </c>
      <c r="AY66" s="91">
        <v>0</v>
      </c>
      <c r="AZ66" s="91">
        <v>0</v>
      </c>
      <c r="BA66" s="91">
        <v>0</v>
      </c>
      <c r="BB66" s="91">
        <v>0</v>
      </c>
      <c r="BC66" s="91">
        <v>0</v>
      </c>
      <c r="BD66" s="86"/>
      <c r="BE66" s="86"/>
      <c r="BF66" s="85"/>
      <c r="BG66" s="86"/>
      <c r="BH66" s="91">
        <v>0</v>
      </c>
      <c r="BI66" s="91">
        <v>0</v>
      </c>
      <c r="BJ66" s="85" t="s">
        <v>4026</v>
      </c>
      <c r="BK66" s="86" t="s">
        <v>589</v>
      </c>
      <c r="BL66" s="86" t="s">
        <v>590</v>
      </c>
      <c r="BM66" s="92" t="s">
        <v>4027</v>
      </c>
      <c r="BN66" s="93" t="s">
        <v>121</v>
      </c>
      <c r="BO66" s="93"/>
      <c r="BP66" s="93">
        <v>1647754</v>
      </c>
      <c r="BQ66" s="93" t="s">
        <v>4028</v>
      </c>
      <c r="BR66" s="93"/>
      <c r="BS66" s="93"/>
      <c r="BT66" s="93"/>
      <c r="BU66" s="93"/>
      <c r="BV66" s="93"/>
      <c r="BW66" s="93"/>
      <c r="BX66" s="93"/>
      <c r="BY66" s="93"/>
      <c r="BZ66" s="93"/>
      <c r="CA66" s="93"/>
      <c r="CB66" s="93"/>
      <c r="CC66" s="93"/>
      <c r="CD66" s="93"/>
      <c r="CE66" s="93"/>
      <c r="CF66" s="93" t="s">
        <v>4029</v>
      </c>
      <c r="CG66" s="93"/>
      <c r="CH66" s="93" t="s">
        <v>4030</v>
      </c>
      <c r="CI66" s="93"/>
      <c r="CJ66" s="93"/>
      <c r="CK66" s="93"/>
      <c r="CL66" s="93"/>
      <c r="CM66" s="93"/>
      <c r="CN66" s="93"/>
      <c r="CO66" s="93"/>
      <c r="CP66" s="93" t="s">
        <v>116</v>
      </c>
      <c r="CQ66" s="93" t="s">
        <v>892</v>
      </c>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c r="LA66" s="93"/>
      <c r="LB66" s="93"/>
      <c r="LC66" s="93"/>
      <c r="LD66" s="93"/>
      <c r="LE66" s="93"/>
      <c r="LF66" s="93"/>
      <c r="LG66" s="93"/>
      <c r="LH66" s="93"/>
      <c r="LI66" s="93"/>
      <c r="LJ66" s="93"/>
      <c r="LK66" s="93"/>
      <c r="LL66" s="93"/>
      <c r="LM66" s="93"/>
      <c r="LN66" s="93"/>
      <c r="LO66" s="93"/>
      <c r="LP66" s="93"/>
      <c r="LQ66" s="93"/>
      <c r="LR66" s="93"/>
      <c r="LS66" s="93"/>
      <c r="LT66" s="93"/>
      <c r="LU66" s="93"/>
      <c r="LV66" s="93"/>
      <c r="LW66" s="93"/>
      <c r="LX66" s="93"/>
      <c r="LY66" s="93"/>
      <c r="LZ66" s="93"/>
      <c r="MA66" s="93"/>
      <c r="MB66" s="93"/>
      <c r="MC66" s="93"/>
      <c r="MD66" s="93"/>
      <c r="ME66" s="93"/>
      <c r="MF66" s="93"/>
      <c r="MG66" s="93"/>
      <c r="MH66" s="93"/>
      <c r="MI66" s="93"/>
      <c r="MJ66" s="93"/>
      <c r="MK66" s="93"/>
      <c r="ML66" s="93"/>
      <c r="MM66" s="93"/>
      <c r="MN66" s="93"/>
      <c r="MO66" s="93"/>
      <c r="MP66" s="93"/>
      <c r="MQ66" s="93"/>
      <c r="MR66" s="93"/>
      <c r="MS66" s="93"/>
      <c r="MT66" s="93"/>
      <c r="MU66" s="93"/>
      <c r="MV66" s="93"/>
    </row>
    <row r="67" spans="1:360" s="84" customFormat="1" ht="408.95" customHeight="1">
      <c r="A67">
        <v>2025</v>
      </c>
      <c r="B67">
        <v>2</v>
      </c>
      <c r="C67" s="85" t="s">
        <v>4031</v>
      </c>
      <c r="D67" s="86" t="s">
        <v>2529</v>
      </c>
      <c r="E67" s="86"/>
      <c r="F67" s="86"/>
      <c r="G67" s="86" t="s">
        <v>103</v>
      </c>
      <c r="H67" s="85">
        <v>2018</v>
      </c>
      <c r="I67" s="86" t="s">
        <v>2530</v>
      </c>
      <c r="J67" s="86"/>
      <c r="K67" s="86"/>
      <c r="L67" s="86" t="s">
        <v>2539</v>
      </c>
      <c r="M67" s="86"/>
      <c r="N67" s="86"/>
      <c r="O67" s="85" t="s">
        <v>207</v>
      </c>
      <c r="P67" s="86" t="s">
        <v>549</v>
      </c>
      <c r="Q67" s="85" t="s">
        <v>110</v>
      </c>
      <c r="R67" s="86" t="s">
        <v>3500</v>
      </c>
      <c r="S67" s="86" t="s">
        <v>4032</v>
      </c>
      <c r="T67" s="86" t="s">
        <v>4033</v>
      </c>
      <c r="U67" s="85" t="s">
        <v>108</v>
      </c>
      <c r="V67" s="85">
        <v>8</v>
      </c>
      <c r="W67" s="85" t="s">
        <v>106</v>
      </c>
      <c r="X67" s="85">
        <v>8</v>
      </c>
      <c r="Y67" s="86" t="s">
        <v>2665</v>
      </c>
      <c r="Z67" s="85">
        <v>1</v>
      </c>
      <c r="AA67" s="86" t="s">
        <v>2665</v>
      </c>
      <c r="AB67" s="86" t="s">
        <v>4034</v>
      </c>
      <c r="AC67" s="86" t="s">
        <v>4035</v>
      </c>
      <c r="AD67" s="85">
        <v>-107.9233852</v>
      </c>
      <c r="AE67" s="85">
        <v>26.787549089999999</v>
      </c>
      <c r="AF67" s="85" t="s">
        <v>113</v>
      </c>
      <c r="AG67" s="85">
        <v>0</v>
      </c>
      <c r="AH67" s="85">
        <v>0</v>
      </c>
      <c r="AI67" s="85">
        <v>24</v>
      </c>
      <c r="AJ67" s="87">
        <v>43115</v>
      </c>
      <c r="AK67" s="87">
        <v>43232</v>
      </c>
      <c r="AL67" s="86" t="s">
        <v>2572</v>
      </c>
      <c r="AM67" s="88">
        <v>1</v>
      </c>
      <c r="AN67" s="88">
        <v>0</v>
      </c>
      <c r="AO67" s="88">
        <v>0</v>
      </c>
      <c r="AP67" s="88">
        <v>0</v>
      </c>
      <c r="AQ67" s="89">
        <v>1009428.84</v>
      </c>
      <c r="AR67" s="90"/>
      <c r="AS67" s="90"/>
      <c r="AT67" s="90">
        <v>0</v>
      </c>
      <c r="AU67" s="90"/>
      <c r="AV67" s="90"/>
      <c r="AW67" s="89">
        <f t="shared" si="2"/>
        <v>1009428.84</v>
      </c>
      <c r="AX67" s="91">
        <f t="shared" si="3"/>
        <v>0</v>
      </c>
      <c r="AY67" s="91">
        <v>0</v>
      </c>
      <c r="AZ67" s="91">
        <v>0</v>
      </c>
      <c r="BA67" s="91">
        <v>0</v>
      </c>
      <c r="BB67" s="91">
        <v>0</v>
      </c>
      <c r="BC67" s="91">
        <v>0</v>
      </c>
      <c r="BD67" s="86" t="s">
        <v>3128</v>
      </c>
      <c r="BE67" s="86" t="s">
        <v>4036</v>
      </c>
      <c r="BF67" s="85" t="s">
        <v>3757</v>
      </c>
      <c r="BG67" s="86" t="s">
        <v>3729</v>
      </c>
      <c r="BH67" s="91">
        <v>1009428.84</v>
      </c>
      <c r="BI67" s="91">
        <v>1009428.84</v>
      </c>
      <c r="BJ67" s="85" t="s">
        <v>4037</v>
      </c>
      <c r="BK67" s="86" t="s">
        <v>589</v>
      </c>
      <c r="BL67" s="86" t="s">
        <v>590</v>
      </c>
      <c r="BM67" s="92" t="s">
        <v>3744</v>
      </c>
      <c r="BN67" s="93" t="s">
        <v>121</v>
      </c>
      <c r="BO67" s="93"/>
      <c r="BP67" s="93">
        <v>1009428.84</v>
      </c>
      <c r="BQ67" s="93" t="s">
        <v>4038</v>
      </c>
      <c r="BR67" s="93"/>
      <c r="BS67" s="93"/>
      <c r="BT67" s="93"/>
      <c r="BU67" s="93"/>
      <c r="BV67" s="93"/>
      <c r="BW67" s="93"/>
      <c r="BX67" s="93"/>
      <c r="BY67" s="93"/>
      <c r="BZ67" s="93"/>
      <c r="CA67" s="93"/>
      <c r="CB67" s="93"/>
      <c r="CC67" s="93"/>
      <c r="CD67" s="93"/>
      <c r="CE67" s="93"/>
      <c r="CF67" s="93" t="s">
        <v>891</v>
      </c>
      <c r="CG67" s="93"/>
      <c r="CH67" s="93" t="s">
        <v>4039</v>
      </c>
      <c r="CI67" s="93"/>
      <c r="CJ67" s="93"/>
      <c r="CK67" s="93"/>
      <c r="CL67" s="93"/>
      <c r="CM67" s="93"/>
      <c r="CN67" s="93"/>
      <c r="CO67" s="93"/>
      <c r="CP67" s="93" t="s">
        <v>4040</v>
      </c>
      <c r="CQ67" s="93" t="s">
        <v>892</v>
      </c>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c r="LA67" s="93"/>
      <c r="LB67" s="93"/>
      <c r="LC67" s="93"/>
      <c r="LD67" s="93"/>
      <c r="LE67" s="93"/>
      <c r="LF67" s="93"/>
      <c r="LG67" s="93"/>
      <c r="LH67" s="93"/>
      <c r="LI67" s="93"/>
      <c r="LJ67" s="93"/>
      <c r="LK67" s="93"/>
      <c r="LL67" s="93"/>
      <c r="LM67" s="93"/>
      <c r="LN67" s="93"/>
      <c r="LO67" s="93"/>
      <c r="LP67" s="93"/>
      <c r="LQ67" s="93"/>
      <c r="LR67" s="93"/>
      <c r="LS67" s="93"/>
      <c r="LT67" s="93"/>
      <c r="LU67" s="93"/>
      <c r="LV67" s="93"/>
      <c r="LW67" s="93"/>
      <c r="LX67" s="93"/>
      <c r="LY67" s="93"/>
      <c r="LZ67" s="93"/>
      <c r="MA67" s="93"/>
      <c r="MB67" s="93"/>
      <c r="MC67" s="93"/>
      <c r="MD67" s="93"/>
      <c r="ME67" s="93"/>
      <c r="MF67" s="93"/>
      <c r="MG67" s="93"/>
      <c r="MH67" s="93"/>
      <c r="MI67" s="93"/>
      <c r="MJ67" s="93"/>
      <c r="MK67" s="93"/>
      <c r="ML67" s="93"/>
      <c r="MM67" s="93"/>
      <c r="MN67" s="93"/>
      <c r="MO67" s="93"/>
      <c r="MP67" s="93"/>
      <c r="MQ67" s="93"/>
      <c r="MR67" s="93"/>
      <c r="MS67" s="93"/>
      <c r="MT67" s="93"/>
      <c r="MU67" s="93"/>
      <c r="MV67" s="93"/>
    </row>
    <row r="68" spans="1:360" s="84" customFormat="1" ht="408.95" customHeight="1">
      <c r="A68">
        <v>2025</v>
      </c>
      <c r="B68">
        <v>2</v>
      </c>
      <c r="C68" s="85" t="s">
        <v>4041</v>
      </c>
      <c r="D68" s="86" t="s">
        <v>2529</v>
      </c>
      <c r="E68" s="86"/>
      <c r="F68" s="86"/>
      <c r="G68" s="86" t="s">
        <v>103</v>
      </c>
      <c r="H68" s="85">
        <v>2018</v>
      </c>
      <c r="I68" s="86" t="s">
        <v>2530</v>
      </c>
      <c r="J68" s="86"/>
      <c r="K68" s="86"/>
      <c r="L68" s="86" t="s">
        <v>2539</v>
      </c>
      <c r="M68" s="86"/>
      <c r="N68" s="86"/>
      <c r="O68" s="85" t="s">
        <v>207</v>
      </c>
      <c r="P68" s="86" t="s">
        <v>184</v>
      </c>
      <c r="Q68" s="85" t="s">
        <v>110</v>
      </c>
      <c r="R68" s="86" t="s">
        <v>3500</v>
      </c>
      <c r="S68" s="86" t="s">
        <v>4042</v>
      </c>
      <c r="T68" s="86" t="s">
        <v>4043</v>
      </c>
      <c r="U68" s="85" t="s">
        <v>108</v>
      </c>
      <c r="V68" s="85">
        <v>8</v>
      </c>
      <c r="W68" s="85" t="s">
        <v>106</v>
      </c>
      <c r="X68" s="85">
        <v>8</v>
      </c>
      <c r="Y68" s="86" t="s">
        <v>2665</v>
      </c>
      <c r="Z68" s="85">
        <v>1</v>
      </c>
      <c r="AA68" s="86" t="s">
        <v>2665</v>
      </c>
      <c r="AB68" s="86" t="s">
        <v>3760</v>
      </c>
      <c r="AC68" s="86" t="s">
        <v>4044</v>
      </c>
      <c r="AD68" s="85">
        <v>-107.7315491</v>
      </c>
      <c r="AE68" s="85">
        <v>26.927761969999999</v>
      </c>
      <c r="AF68" s="85" t="s">
        <v>113</v>
      </c>
      <c r="AG68" s="85">
        <v>0</v>
      </c>
      <c r="AH68" s="85">
        <v>0</v>
      </c>
      <c r="AI68" s="85">
        <v>0</v>
      </c>
      <c r="AJ68" s="87">
        <v>42828</v>
      </c>
      <c r="AK68" s="87">
        <v>43069</v>
      </c>
      <c r="AL68" s="86" t="s">
        <v>2572</v>
      </c>
      <c r="AM68" s="88">
        <v>1</v>
      </c>
      <c r="AN68" s="88">
        <v>0</v>
      </c>
      <c r="AO68" s="88">
        <v>0</v>
      </c>
      <c r="AP68" s="88">
        <v>0</v>
      </c>
      <c r="AQ68" s="89">
        <v>1126360.24</v>
      </c>
      <c r="AR68" s="90"/>
      <c r="AS68" s="90"/>
      <c r="AT68" s="90">
        <v>0</v>
      </c>
      <c r="AU68" s="90"/>
      <c r="AV68" s="90"/>
      <c r="AW68" s="89">
        <f t="shared" si="2"/>
        <v>1126360.24</v>
      </c>
      <c r="AX68" s="91">
        <f t="shared" si="3"/>
        <v>0</v>
      </c>
      <c r="AY68" s="91">
        <v>0</v>
      </c>
      <c r="AZ68" s="91">
        <v>0</v>
      </c>
      <c r="BA68" s="91">
        <v>0</v>
      </c>
      <c r="BB68" s="91">
        <v>0</v>
      </c>
      <c r="BC68" s="91">
        <v>0</v>
      </c>
      <c r="BD68" s="86"/>
      <c r="BE68" s="86"/>
      <c r="BF68" s="85"/>
      <c r="BG68" s="86"/>
      <c r="BH68" s="91">
        <v>0</v>
      </c>
      <c r="BI68" s="91">
        <v>0</v>
      </c>
      <c r="BJ68" s="85" t="s">
        <v>4045</v>
      </c>
      <c r="BK68" s="86" t="s">
        <v>589</v>
      </c>
      <c r="BL68" s="86" t="s">
        <v>590</v>
      </c>
      <c r="BM68" s="92" t="s">
        <v>3744</v>
      </c>
      <c r="BN68" s="93" t="s">
        <v>121</v>
      </c>
      <c r="BO68" s="93"/>
      <c r="BP68" s="93">
        <v>1126360.24</v>
      </c>
      <c r="BQ68" s="93" t="s">
        <v>4046</v>
      </c>
      <c r="BR68" s="93"/>
      <c r="BS68" s="93"/>
      <c r="BT68" s="93"/>
      <c r="BU68" s="93"/>
      <c r="BV68" s="93"/>
      <c r="BW68" s="93"/>
      <c r="BX68" s="93"/>
      <c r="BY68" s="93"/>
      <c r="BZ68" s="93"/>
      <c r="CA68" s="93"/>
      <c r="CB68" s="93"/>
      <c r="CC68" s="93"/>
      <c r="CD68" s="93"/>
      <c r="CE68" s="93"/>
      <c r="CF68" s="93" t="s">
        <v>891</v>
      </c>
      <c r="CG68" s="93"/>
      <c r="CH68" s="93" t="s">
        <v>4047</v>
      </c>
      <c r="CI68" s="93"/>
      <c r="CJ68" s="93"/>
      <c r="CK68" s="93"/>
      <c r="CL68" s="93"/>
      <c r="CM68" s="93"/>
      <c r="CN68" s="93"/>
      <c r="CO68" s="93"/>
      <c r="CP68" s="93" t="s">
        <v>116</v>
      </c>
      <c r="CQ68" s="93" t="s">
        <v>892</v>
      </c>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c r="LA68" s="93"/>
      <c r="LB68" s="93"/>
      <c r="LC68" s="93"/>
      <c r="LD68" s="93"/>
      <c r="LE68" s="93"/>
      <c r="LF68" s="93"/>
      <c r="LG68" s="93"/>
      <c r="LH68" s="93"/>
      <c r="LI68" s="93"/>
      <c r="LJ68" s="93"/>
      <c r="LK68" s="93"/>
      <c r="LL68" s="93"/>
      <c r="LM68" s="93"/>
      <c r="LN68" s="93"/>
      <c r="LO68" s="93"/>
      <c r="LP68" s="93"/>
      <c r="LQ68" s="93"/>
      <c r="LR68" s="93"/>
      <c r="LS68" s="93"/>
      <c r="LT68" s="93"/>
      <c r="LU68" s="93"/>
      <c r="LV68" s="93"/>
      <c r="LW68" s="93"/>
      <c r="LX68" s="93"/>
      <c r="LY68" s="93"/>
      <c r="LZ68" s="93"/>
      <c r="MA68" s="93"/>
      <c r="MB68" s="93"/>
      <c r="MC68" s="93"/>
      <c r="MD68" s="93"/>
      <c r="ME68" s="93"/>
      <c r="MF68" s="93"/>
      <c r="MG68" s="93"/>
      <c r="MH68" s="93"/>
      <c r="MI68" s="93"/>
      <c r="MJ68" s="93"/>
      <c r="MK68" s="93"/>
      <c r="ML68" s="93"/>
      <c r="MM68" s="93"/>
      <c r="MN68" s="93"/>
      <c r="MO68" s="93"/>
      <c r="MP68" s="93"/>
      <c r="MQ68" s="93"/>
      <c r="MR68" s="93"/>
      <c r="MS68" s="93"/>
      <c r="MT68" s="93"/>
      <c r="MU68" s="93"/>
      <c r="MV68" s="93"/>
    </row>
    <row r="69" spans="1:360" s="84" customFormat="1" ht="408.95" customHeight="1">
      <c r="A69">
        <v>2025</v>
      </c>
      <c r="B69">
        <v>2</v>
      </c>
      <c r="C69" s="85" t="s">
        <v>4048</v>
      </c>
      <c r="D69" s="86" t="s">
        <v>2529</v>
      </c>
      <c r="E69" s="86"/>
      <c r="F69" s="86"/>
      <c r="G69" s="86" t="s">
        <v>103</v>
      </c>
      <c r="H69" s="85">
        <v>2018</v>
      </c>
      <c r="I69" s="86" t="s">
        <v>2530</v>
      </c>
      <c r="J69" s="86"/>
      <c r="K69" s="86"/>
      <c r="L69" s="86" t="s">
        <v>2539</v>
      </c>
      <c r="M69" s="86"/>
      <c r="N69" s="86"/>
      <c r="O69" s="85" t="s">
        <v>207</v>
      </c>
      <c r="P69" s="86" t="s">
        <v>184</v>
      </c>
      <c r="Q69" s="85" t="s">
        <v>110</v>
      </c>
      <c r="R69" s="86" t="s">
        <v>4022</v>
      </c>
      <c r="S69" s="86" t="s">
        <v>4049</v>
      </c>
      <c r="T69" s="86" t="s">
        <v>4050</v>
      </c>
      <c r="U69" s="85" t="s">
        <v>108</v>
      </c>
      <c r="V69" s="85">
        <v>8</v>
      </c>
      <c r="W69" s="85" t="s">
        <v>106</v>
      </c>
      <c r="X69" s="85">
        <v>8</v>
      </c>
      <c r="Y69" s="86" t="s">
        <v>2665</v>
      </c>
      <c r="Z69" s="85">
        <v>1</v>
      </c>
      <c r="AA69" s="86" t="s">
        <v>2665</v>
      </c>
      <c r="AB69" s="86" t="s">
        <v>4051</v>
      </c>
      <c r="AC69" s="86" t="s">
        <v>4052</v>
      </c>
      <c r="AD69" s="85">
        <v>-108.01066324</v>
      </c>
      <c r="AE69" s="85">
        <v>26.814280650000001</v>
      </c>
      <c r="AF69" s="85" t="s">
        <v>113</v>
      </c>
      <c r="AG69" s="85">
        <v>0</v>
      </c>
      <c r="AH69" s="85">
        <v>0</v>
      </c>
      <c r="AI69" s="85">
        <v>150</v>
      </c>
      <c r="AJ69" s="87">
        <v>43311</v>
      </c>
      <c r="AK69" s="87">
        <v>43465</v>
      </c>
      <c r="AL69" s="86" t="s">
        <v>2572</v>
      </c>
      <c r="AM69" s="88">
        <v>1</v>
      </c>
      <c r="AN69" s="88">
        <v>0</v>
      </c>
      <c r="AO69" s="88">
        <v>0</v>
      </c>
      <c r="AP69" s="88">
        <v>0</v>
      </c>
      <c r="AQ69" s="89">
        <v>4610874.83</v>
      </c>
      <c r="AR69" s="90"/>
      <c r="AS69" s="90"/>
      <c r="AT69" s="90">
        <v>0</v>
      </c>
      <c r="AU69" s="90"/>
      <c r="AV69" s="90"/>
      <c r="AW69" s="89">
        <f t="shared" si="2"/>
        <v>4610874.83</v>
      </c>
      <c r="AX69" s="91">
        <f t="shared" si="3"/>
        <v>0</v>
      </c>
      <c r="AY69" s="91">
        <v>0</v>
      </c>
      <c r="AZ69" s="91">
        <v>0</v>
      </c>
      <c r="BA69" s="91">
        <v>0</v>
      </c>
      <c r="BB69" s="91">
        <v>0</v>
      </c>
      <c r="BC69" s="91">
        <v>0</v>
      </c>
      <c r="BD69" s="86"/>
      <c r="BE69" s="86"/>
      <c r="BF69" s="85"/>
      <c r="BG69" s="86"/>
      <c r="BH69" s="91">
        <v>0</v>
      </c>
      <c r="BI69" s="91">
        <v>0</v>
      </c>
      <c r="BJ69" s="85" t="s">
        <v>4053</v>
      </c>
      <c r="BK69" s="86" t="s">
        <v>589</v>
      </c>
      <c r="BL69" s="86" t="s">
        <v>590</v>
      </c>
      <c r="BM69" s="92" t="s">
        <v>3744</v>
      </c>
      <c r="BN69" s="93" t="s">
        <v>121</v>
      </c>
      <c r="BO69" s="93"/>
      <c r="BP69" s="93">
        <v>4610874.83</v>
      </c>
      <c r="BQ69" s="93" t="s">
        <v>4054</v>
      </c>
      <c r="BR69" s="93"/>
      <c r="BS69" s="93"/>
      <c r="BT69" s="93"/>
      <c r="BU69" s="93"/>
      <c r="BV69" s="93"/>
      <c r="BW69" s="93"/>
      <c r="BX69" s="93"/>
      <c r="BY69" s="93"/>
      <c r="BZ69" s="93"/>
      <c r="CA69" s="93"/>
      <c r="CB69" s="93"/>
      <c r="CC69" s="93"/>
      <c r="CD69" s="93"/>
      <c r="CE69" s="93"/>
      <c r="CF69" s="93" t="s">
        <v>891</v>
      </c>
      <c r="CG69" s="93"/>
      <c r="CH69" s="93" t="s">
        <v>4055</v>
      </c>
      <c r="CI69" s="93"/>
      <c r="CJ69" s="93"/>
      <c r="CK69" s="93"/>
      <c r="CL69" s="93"/>
      <c r="CM69" s="93"/>
      <c r="CN69" s="93"/>
      <c r="CO69" s="93"/>
      <c r="CP69" s="93" t="s">
        <v>116</v>
      </c>
      <c r="CQ69" s="93" t="s">
        <v>892</v>
      </c>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c r="LA69" s="93"/>
      <c r="LB69" s="93"/>
      <c r="LC69" s="93"/>
      <c r="LD69" s="93"/>
      <c r="LE69" s="93"/>
      <c r="LF69" s="93"/>
      <c r="LG69" s="93"/>
      <c r="LH69" s="93"/>
      <c r="LI69" s="93"/>
      <c r="LJ69" s="93"/>
      <c r="LK69" s="93"/>
      <c r="LL69" s="93"/>
      <c r="LM69" s="93"/>
      <c r="LN69" s="93"/>
      <c r="LO69" s="93"/>
      <c r="LP69" s="93"/>
      <c r="LQ69" s="93"/>
      <c r="LR69" s="93"/>
      <c r="LS69" s="93"/>
      <c r="LT69" s="93"/>
      <c r="LU69" s="93"/>
      <c r="LV69" s="93"/>
      <c r="LW69" s="93"/>
      <c r="LX69" s="93"/>
      <c r="LY69" s="93"/>
      <c r="LZ69" s="93"/>
      <c r="MA69" s="93"/>
      <c r="MB69" s="93"/>
      <c r="MC69" s="93"/>
      <c r="MD69" s="93"/>
      <c r="ME69" s="93"/>
      <c r="MF69" s="93"/>
      <c r="MG69" s="93"/>
      <c r="MH69" s="93"/>
      <c r="MI69" s="93"/>
      <c r="MJ69" s="93"/>
      <c r="MK69" s="93"/>
      <c r="ML69" s="93"/>
      <c r="MM69" s="93"/>
      <c r="MN69" s="93"/>
      <c r="MO69" s="93"/>
      <c r="MP69" s="93"/>
      <c r="MQ69" s="93"/>
      <c r="MR69" s="93"/>
      <c r="MS69" s="93"/>
      <c r="MT69" s="93"/>
      <c r="MU69" s="93"/>
      <c r="MV69" s="93"/>
    </row>
    <row r="70" spans="1:360" s="84" customFormat="1" ht="408.95" customHeight="1">
      <c r="A70">
        <v>2025</v>
      </c>
      <c r="B70">
        <v>2</v>
      </c>
      <c r="C70" s="85" t="s">
        <v>4056</v>
      </c>
      <c r="D70" s="86" t="s">
        <v>2529</v>
      </c>
      <c r="E70" s="86"/>
      <c r="F70" s="86"/>
      <c r="G70" s="86" t="s">
        <v>103</v>
      </c>
      <c r="H70" s="85">
        <v>2018</v>
      </c>
      <c r="I70" s="86" t="s">
        <v>2530</v>
      </c>
      <c r="J70" s="86"/>
      <c r="K70" s="86"/>
      <c r="L70" s="86" t="s">
        <v>2539</v>
      </c>
      <c r="M70" s="86"/>
      <c r="N70" s="86"/>
      <c r="O70" s="85" t="s">
        <v>207</v>
      </c>
      <c r="P70" s="86" t="s">
        <v>184</v>
      </c>
      <c r="Q70" s="85" t="s">
        <v>110</v>
      </c>
      <c r="R70" s="86" t="s">
        <v>4022</v>
      </c>
      <c r="S70" s="86" t="s">
        <v>4057</v>
      </c>
      <c r="T70" s="86" t="s">
        <v>4058</v>
      </c>
      <c r="U70" s="85" t="s">
        <v>108</v>
      </c>
      <c r="V70" s="85">
        <v>8</v>
      </c>
      <c r="W70" s="85" t="s">
        <v>106</v>
      </c>
      <c r="X70" s="85">
        <v>8</v>
      </c>
      <c r="Y70" s="86" t="s">
        <v>2665</v>
      </c>
      <c r="Z70" s="85">
        <v>1</v>
      </c>
      <c r="AA70" s="86" t="s">
        <v>2665</v>
      </c>
      <c r="AB70" s="86" t="s">
        <v>3702</v>
      </c>
      <c r="AC70" s="86" t="s">
        <v>4059</v>
      </c>
      <c r="AD70" s="85">
        <v>-107.89890303999999</v>
      </c>
      <c r="AE70" s="85">
        <v>26.60401835</v>
      </c>
      <c r="AF70" s="85" t="s">
        <v>113</v>
      </c>
      <c r="AG70" s="85">
        <v>0</v>
      </c>
      <c r="AH70" s="85">
        <v>0</v>
      </c>
      <c r="AI70" s="85">
        <v>80</v>
      </c>
      <c r="AJ70" s="87">
        <v>43199</v>
      </c>
      <c r="AK70" s="87">
        <v>43280</v>
      </c>
      <c r="AL70" s="86" t="s">
        <v>2572</v>
      </c>
      <c r="AM70" s="88">
        <v>1</v>
      </c>
      <c r="AN70" s="88">
        <v>0</v>
      </c>
      <c r="AO70" s="88">
        <v>0</v>
      </c>
      <c r="AP70" s="88">
        <v>0</v>
      </c>
      <c r="AQ70" s="89">
        <v>1653500</v>
      </c>
      <c r="AR70" s="90"/>
      <c r="AS70" s="90"/>
      <c r="AT70" s="90">
        <v>0</v>
      </c>
      <c r="AU70" s="90"/>
      <c r="AV70" s="90"/>
      <c r="AW70" s="89">
        <f t="shared" si="2"/>
        <v>1653500</v>
      </c>
      <c r="AX70" s="91">
        <f t="shared" si="3"/>
        <v>0</v>
      </c>
      <c r="AY70" s="91">
        <v>0</v>
      </c>
      <c r="AZ70" s="91">
        <v>0</v>
      </c>
      <c r="BA70" s="91">
        <v>0</v>
      </c>
      <c r="BB70" s="91">
        <v>0</v>
      </c>
      <c r="BC70" s="91">
        <v>0</v>
      </c>
      <c r="BD70" s="86"/>
      <c r="BE70" s="86"/>
      <c r="BF70" s="85"/>
      <c r="BG70" s="86"/>
      <c r="BH70" s="91">
        <v>0</v>
      </c>
      <c r="BI70" s="91">
        <v>0</v>
      </c>
      <c r="BJ70" s="85" t="s">
        <v>4060</v>
      </c>
      <c r="BK70" s="86" t="s">
        <v>589</v>
      </c>
      <c r="BL70" s="86" t="s">
        <v>590</v>
      </c>
      <c r="BM70" s="92" t="s">
        <v>3744</v>
      </c>
      <c r="BN70" s="93" t="s">
        <v>121</v>
      </c>
      <c r="BO70" s="93"/>
      <c r="BP70" s="93">
        <v>1653500</v>
      </c>
      <c r="BQ70" s="93" t="s">
        <v>4061</v>
      </c>
      <c r="BR70" s="93"/>
      <c r="BS70" s="93"/>
      <c r="BT70" s="93"/>
      <c r="BU70" s="93"/>
      <c r="BV70" s="93"/>
      <c r="BW70" s="93"/>
      <c r="BX70" s="93"/>
      <c r="BY70" s="93"/>
      <c r="BZ70" s="93"/>
      <c r="CA70" s="93"/>
      <c r="CB70" s="93"/>
      <c r="CC70" s="93"/>
      <c r="CD70" s="93"/>
      <c r="CE70" s="93"/>
      <c r="CF70" s="93" t="s">
        <v>891</v>
      </c>
      <c r="CG70" s="93"/>
      <c r="CH70" s="93" t="s">
        <v>4062</v>
      </c>
      <c r="CI70" s="93"/>
      <c r="CJ70" s="93"/>
      <c r="CK70" s="93"/>
      <c r="CL70" s="93"/>
      <c r="CM70" s="93"/>
      <c r="CN70" s="93"/>
      <c r="CO70" s="93"/>
      <c r="CP70" s="93" t="s">
        <v>116</v>
      </c>
      <c r="CQ70" s="93" t="s">
        <v>892</v>
      </c>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c r="LA70" s="93"/>
      <c r="LB70" s="93"/>
      <c r="LC70" s="93"/>
      <c r="LD70" s="93"/>
      <c r="LE70" s="93"/>
      <c r="LF70" s="93"/>
      <c r="LG70" s="93"/>
      <c r="LH70" s="93"/>
      <c r="LI70" s="93"/>
      <c r="LJ70" s="93"/>
      <c r="LK70" s="93"/>
      <c r="LL70" s="93"/>
      <c r="LM70" s="93"/>
      <c r="LN70" s="93"/>
      <c r="LO70" s="93"/>
      <c r="LP70" s="93"/>
      <c r="LQ70" s="93"/>
      <c r="LR70" s="93"/>
      <c r="LS70" s="93"/>
      <c r="LT70" s="93"/>
      <c r="LU70" s="93"/>
      <c r="LV70" s="93"/>
      <c r="LW70" s="93"/>
      <c r="LX70" s="93"/>
      <c r="LY70" s="93"/>
      <c r="LZ70" s="93"/>
      <c r="MA70" s="93"/>
      <c r="MB70" s="93"/>
      <c r="MC70" s="93"/>
      <c r="MD70" s="93"/>
      <c r="ME70" s="93"/>
      <c r="MF70" s="93"/>
      <c r="MG70" s="93"/>
      <c r="MH70" s="93"/>
      <c r="MI70" s="93"/>
      <c r="MJ70" s="93"/>
      <c r="MK70" s="93"/>
      <c r="ML70" s="93"/>
      <c r="MM70" s="93"/>
      <c r="MN70" s="93"/>
      <c r="MO70" s="93"/>
      <c r="MP70" s="93"/>
      <c r="MQ70" s="93"/>
      <c r="MR70" s="93"/>
      <c r="MS70" s="93"/>
      <c r="MT70" s="93"/>
      <c r="MU70" s="93"/>
      <c r="MV70" s="93"/>
    </row>
    <row r="71" spans="1:360" s="84" customFormat="1" ht="408.95" customHeight="1">
      <c r="A71">
        <v>2025</v>
      </c>
      <c r="B71">
        <v>2</v>
      </c>
      <c r="C71" s="85" t="s">
        <v>4063</v>
      </c>
      <c r="D71" s="86" t="s">
        <v>2529</v>
      </c>
      <c r="E71" s="86"/>
      <c r="F71" s="86"/>
      <c r="G71" s="86" t="s">
        <v>103</v>
      </c>
      <c r="H71" s="85">
        <v>2018</v>
      </c>
      <c r="I71" s="86" t="s">
        <v>2530</v>
      </c>
      <c r="J71" s="86"/>
      <c r="K71" s="86"/>
      <c r="L71" s="86" t="s">
        <v>2539</v>
      </c>
      <c r="M71" s="86"/>
      <c r="N71" s="86"/>
      <c r="O71" s="85" t="s">
        <v>207</v>
      </c>
      <c r="P71" s="86" t="s">
        <v>139</v>
      </c>
      <c r="Q71" s="85" t="s">
        <v>110</v>
      </c>
      <c r="R71" s="86" t="s">
        <v>4022</v>
      </c>
      <c r="S71" s="86" t="s">
        <v>4064</v>
      </c>
      <c r="T71" s="86" t="s">
        <v>4065</v>
      </c>
      <c r="U71" s="85" t="s">
        <v>108</v>
      </c>
      <c r="V71" s="85">
        <v>8</v>
      </c>
      <c r="W71" s="85" t="s">
        <v>106</v>
      </c>
      <c r="X71" s="85">
        <v>8</v>
      </c>
      <c r="Y71" s="86" t="s">
        <v>2665</v>
      </c>
      <c r="Z71" s="85">
        <v>1</v>
      </c>
      <c r="AA71" s="86" t="s">
        <v>2665</v>
      </c>
      <c r="AB71" s="86" t="s">
        <v>3927</v>
      </c>
      <c r="AC71" s="86" t="s">
        <v>4066</v>
      </c>
      <c r="AD71" s="85">
        <v>-107.88760627000001</v>
      </c>
      <c r="AE71" s="85">
        <v>26.898374530000002</v>
      </c>
      <c r="AF71" s="85" t="s">
        <v>113</v>
      </c>
      <c r="AG71" s="85">
        <v>0</v>
      </c>
      <c r="AH71" s="85">
        <v>0</v>
      </c>
      <c r="AI71" s="85">
        <v>513</v>
      </c>
      <c r="AJ71" s="87">
        <v>43136</v>
      </c>
      <c r="AK71" s="87">
        <v>43350</v>
      </c>
      <c r="AL71" s="86" t="s">
        <v>2572</v>
      </c>
      <c r="AM71" s="88">
        <v>1</v>
      </c>
      <c r="AN71" s="88">
        <v>0</v>
      </c>
      <c r="AO71" s="88">
        <v>0</v>
      </c>
      <c r="AP71" s="88">
        <v>0</v>
      </c>
      <c r="AQ71" s="89">
        <v>1073260.05</v>
      </c>
      <c r="AR71" s="90"/>
      <c r="AS71" s="90"/>
      <c r="AT71" s="90">
        <v>0</v>
      </c>
      <c r="AU71" s="90"/>
      <c r="AV71" s="90"/>
      <c r="AW71" s="89">
        <f t="shared" si="2"/>
        <v>1073260.05</v>
      </c>
      <c r="AX71" s="91">
        <f t="shared" si="3"/>
        <v>0</v>
      </c>
      <c r="AY71" s="91">
        <v>0</v>
      </c>
      <c r="AZ71" s="91">
        <v>0</v>
      </c>
      <c r="BA71" s="91">
        <v>0</v>
      </c>
      <c r="BB71" s="91">
        <v>0</v>
      </c>
      <c r="BC71" s="91">
        <v>0</v>
      </c>
      <c r="BD71" s="86"/>
      <c r="BE71" s="86"/>
      <c r="BF71" s="85"/>
      <c r="BG71" s="86"/>
      <c r="BH71" s="91">
        <v>0</v>
      </c>
      <c r="BI71" s="91">
        <v>0</v>
      </c>
      <c r="BJ71" s="85" t="s">
        <v>4067</v>
      </c>
      <c r="BK71" s="86" t="s">
        <v>589</v>
      </c>
      <c r="BL71" s="86" t="s">
        <v>590</v>
      </c>
      <c r="BM71" s="92" t="s">
        <v>4068</v>
      </c>
      <c r="BN71" s="93" t="s">
        <v>121</v>
      </c>
      <c r="BO71" s="93"/>
      <c r="BP71" s="93">
        <v>1073260.05</v>
      </c>
      <c r="BQ71" s="93" t="s">
        <v>4069</v>
      </c>
      <c r="BR71" s="93"/>
      <c r="BS71" s="93"/>
      <c r="BT71" s="93"/>
      <c r="BU71" s="93"/>
      <c r="BV71" s="93"/>
      <c r="BW71" s="93"/>
      <c r="BX71" s="93"/>
      <c r="BY71" s="93"/>
      <c r="BZ71" s="93"/>
      <c r="CA71" s="93"/>
      <c r="CB71" s="93"/>
      <c r="CC71" s="93"/>
      <c r="CD71" s="93"/>
      <c r="CE71" s="93"/>
      <c r="CF71" s="93" t="s">
        <v>891</v>
      </c>
      <c r="CG71" s="93"/>
      <c r="CH71" s="93" t="s">
        <v>4070</v>
      </c>
      <c r="CI71" s="93"/>
      <c r="CJ71" s="93"/>
      <c r="CK71" s="93"/>
      <c r="CL71" s="93"/>
      <c r="CM71" s="93"/>
      <c r="CN71" s="93"/>
      <c r="CO71" s="93"/>
      <c r="CP71" s="93" t="s">
        <v>116</v>
      </c>
      <c r="CQ71" s="93" t="s">
        <v>892</v>
      </c>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c r="LA71" s="93"/>
      <c r="LB71" s="93"/>
      <c r="LC71" s="93"/>
      <c r="LD71" s="93"/>
      <c r="LE71" s="93"/>
      <c r="LF71" s="93"/>
      <c r="LG71" s="93"/>
      <c r="LH71" s="93"/>
      <c r="LI71" s="93"/>
      <c r="LJ71" s="93"/>
      <c r="LK71" s="93"/>
      <c r="LL71" s="93"/>
      <c r="LM71" s="93"/>
      <c r="LN71" s="93"/>
      <c r="LO71" s="93"/>
      <c r="LP71" s="93"/>
      <c r="LQ71" s="93"/>
      <c r="LR71" s="93"/>
      <c r="LS71" s="93"/>
      <c r="LT71" s="93"/>
      <c r="LU71" s="93"/>
      <c r="LV71" s="93"/>
      <c r="LW71" s="93"/>
      <c r="LX71" s="93"/>
      <c r="LY71" s="93"/>
      <c r="LZ71" s="93"/>
      <c r="MA71" s="93"/>
      <c r="MB71" s="93"/>
      <c r="MC71" s="93"/>
      <c r="MD71" s="93"/>
      <c r="ME71" s="93"/>
      <c r="MF71" s="93"/>
      <c r="MG71" s="93"/>
      <c r="MH71" s="93"/>
      <c r="MI71" s="93"/>
      <c r="MJ71" s="93"/>
      <c r="MK71" s="93"/>
      <c r="ML71" s="93"/>
      <c r="MM71" s="93"/>
      <c r="MN71" s="93"/>
      <c r="MO71" s="93"/>
      <c r="MP71" s="93"/>
      <c r="MQ71" s="93"/>
      <c r="MR71" s="93"/>
      <c r="MS71" s="93"/>
      <c r="MT71" s="93"/>
      <c r="MU71" s="93"/>
      <c r="MV71" s="93"/>
    </row>
    <row r="72" spans="1:360" s="84" customFormat="1" ht="408.95" customHeight="1">
      <c r="A72">
        <v>2025</v>
      </c>
      <c r="B72">
        <v>2</v>
      </c>
      <c r="C72" s="85" t="s">
        <v>4071</v>
      </c>
      <c r="D72" s="86" t="s">
        <v>2529</v>
      </c>
      <c r="E72" s="86"/>
      <c r="F72" s="86"/>
      <c r="G72" s="86" t="s">
        <v>103</v>
      </c>
      <c r="H72" s="85">
        <v>2018</v>
      </c>
      <c r="I72" s="86" t="s">
        <v>2530</v>
      </c>
      <c r="J72" s="86"/>
      <c r="K72" s="86"/>
      <c r="L72" s="86" t="s">
        <v>2539</v>
      </c>
      <c r="M72" s="86"/>
      <c r="N72" s="86"/>
      <c r="O72" s="85" t="s">
        <v>207</v>
      </c>
      <c r="P72" s="86" t="s">
        <v>184</v>
      </c>
      <c r="Q72" s="85" t="s">
        <v>110</v>
      </c>
      <c r="R72" s="86" t="s">
        <v>4022</v>
      </c>
      <c r="S72" s="86" t="s">
        <v>4072</v>
      </c>
      <c r="T72" s="86" t="s">
        <v>4073</v>
      </c>
      <c r="U72" s="85" t="s">
        <v>108</v>
      </c>
      <c r="V72" s="85">
        <v>8</v>
      </c>
      <c r="W72" s="85" t="s">
        <v>106</v>
      </c>
      <c r="X72" s="85">
        <v>8</v>
      </c>
      <c r="Y72" s="86" t="s">
        <v>2665</v>
      </c>
      <c r="Z72" s="85">
        <v>1</v>
      </c>
      <c r="AA72" s="86" t="s">
        <v>2665</v>
      </c>
      <c r="AB72" s="86" t="s">
        <v>1004</v>
      </c>
      <c r="AC72" s="86" t="s">
        <v>4074</v>
      </c>
      <c r="AD72" s="85">
        <v>-107.71483032</v>
      </c>
      <c r="AE72" s="85">
        <v>26.99242014</v>
      </c>
      <c r="AF72" s="85" t="s">
        <v>113</v>
      </c>
      <c r="AG72" s="85">
        <v>0</v>
      </c>
      <c r="AH72" s="85">
        <v>0</v>
      </c>
      <c r="AI72" s="85">
        <v>142</v>
      </c>
      <c r="AJ72" s="87">
        <v>43136</v>
      </c>
      <c r="AK72" s="87">
        <v>43350</v>
      </c>
      <c r="AL72" s="86" t="s">
        <v>2572</v>
      </c>
      <c r="AM72" s="88">
        <v>1</v>
      </c>
      <c r="AN72" s="88">
        <v>0</v>
      </c>
      <c r="AO72" s="88">
        <v>0</v>
      </c>
      <c r="AP72" s="88">
        <v>0</v>
      </c>
      <c r="AQ72" s="89">
        <v>696082.28</v>
      </c>
      <c r="AR72" s="90"/>
      <c r="AS72" s="90"/>
      <c r="AT72" s="90">
        <v>0</v>
      </c>
      <c r="AU72" s="90"/>
      <c r="AV72" s="90"/>
      <c r="AW72" s="89">
        <f t="shared" si="2"/>
        <v>696082.28</v>
      </c>
      <c r="AX72" s="91">
        <f t="shared" si="3"/>
        <v>0</v>
      </c>
      <c r="AY72" s="91">
        <v>0</v>
      </c>
      <c r="AZ72" s="91">
        <v>0</v>
      </c>
      <c r="BA72" s="91">
        <v>0</v>
      </c>
      <c r="BB72" s="91">
        <v>0</v>
      </c>
      <c r="BC72" s="91">
        <v>0</v>
      </c>
      <c r="BD72" s="86"/>
      <c r="BE72" s="86"/>
      <c r="BF72" s="85"/>
      <c r="BG72" s="86"/>
      <c r="BH72" s="91">
        <v>0</v>
      </c>
      <c r="BI72" s="91">
        <v>0</v>
      </c>
      <c r="BJ72" s="85" t="s">
        <v>4075</v>
      </c>
      <c r="BK72" s="86" t="s">
        <v>589</v>
      </c>
      <c r="BL72" s="86" t="s">
        <v>590</v>
      </c>
      <c r="BM72" s="92" t="s">
        <v>4068</v>
      </c>
      <c r="BN72" s="93" t="s">
        <v>121</v>
      </c>
      <c r="BO72" s="93"/>
      <c r="BP72" s="93">
        <v>696082.28</v>
      </c>
      <c r="BQ72" s="93" t="s">
        <v>4076</v>
      </c>
      <c r="BR72" s="93"/>
      <c r="BS72" s="93"/>
      <c r="BT72" s="93"/>
      <c r="BU72" s="93"/>
      <c r="BV72" s="93"/>
      <c r="BW72" s="93"/>
      <c r="BX72" s="93"/>
      <c r="BY72" s="93"/>
      <c r="BZ72" s="93"/>
      <c r="CA72" s="93"/>
      <c r="CB72" s="93"/>
      <c r="CC72" s="93"/>
      <c r="CD72" s="93"/>
      <c r="CE72" s="93"/>
      <c r="CF72" s="93" t="s">
        <v>891</v>
      </c>
      <c r="CG72" s="93"/>
      <c r="CH72" s="93" t="s">
        <v>4077</v>
      </c>
      <c r="CI72" s="93"/>
      <c r="CJ72" s="93"/>
      <c r="CK72" s="93"/>
      <c r="CL72" s="93"/>
      <c r="CM72" s="93"/>
      <c r="CN72" s="93"/>
      <c r="CO72" s="93"/>
      <c r="CP72" s="93" t="s">
        <v>116</v>
      </c>
      <c r="CQ72" s="93" t="s">
        <v>892</v>
      </c>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c r="LB72" s="93"/>
      <c r="LC72" s="93"/>
      <c r="LD72" s="93"/>
      <c r="LE72" s="93"/>
      <c r="LF72" s="93"/>
      <c r="LG72" s="93"/>
      <c r="LH72" s="93"/>
      <c r="LI72" s="93"/>
      <c r="LJ72" s="93"/>
      <c r="LK72" s="93"/>
      <c r="LL72" s="93"/>
      <c r="LM72" s="93"/>
      <c r="LN72" s="93"/>
      <c r="LO72" s="93"/>
      <c r="LP72" s="93"/>
      <c r="LQ72" s="93"/>
      <c r="LR72" s="93"/>
      <c r="LS72" s="93"/>
      <c r="LT72" s="93"/>
      <c r="LU72" s="93"/>
      <c r="LV72" s="93"/>
      <c r="LW72" s="93"/>
      <c r="LX72" s="93"/>
      <c r="LY72" s="93"/>
      <c r="LZ72" s="93"/>
      <c r="MA72" s="93"/>
      <c r="MB72" s="93"/>
      <c r="MC72" s="93"/>
      <c r="MD72" s="93"/>
      <c r="ME72" s="93"/>
      <c r="MF72" s="93"/>
      <c r="MG72" s="93"/>
      <c r="MH72" s="93"/>
      <c r="MI72" s="93"/>
      <c r="MJ72" s="93"/>
      <c r="MK72" s="93"/>
      <c r="ML72" s="93"/>
      <c r="MM72" s="93"/>
      <c r="MN72" s="93"/>
      <c r="MO72" s="93"/>
      <c r="MP72" s="93"/>
      <c r="MQ72" s="93"/>
      <c r="MR72" s="93"/>
      <c r="MS72" s="93"/>
      <c r="MT72" s="93"/>
      <c r="MU72" s="93"/>
      <c r="MV72" s="93"/>
    </row>
    <row r="73" spans="1:360" s="84" customFormat="1" ht="408.95" customHeight="1">
      <c r="A73">
        <v>2025</v>
      </c>
      <c r="B73">
        <v>2</v>
      </c>
      <c r="C73" s="85" t="s">
        <v>4078</v>
      </c>
      <c r="D73" s="86" t="s">
        <v>2529</v>
      </c>
      <c r="E73" s="86"/>
      <c r="F73" s="86"/>
      <c r="G73" s="86" t="s">
        <v>103</v>
      </c>
      <c r="H73" s="85">
        <v>2018</v>
      </c>
      <c r="I73" s="86" t="s">
        <v>2530</v>
      </c>
      <c r="J73" s="86"/>
      <c r="K73" s="86"/>
      <c r="L73" s="86" t="s">
        <v>2539</v>
      </c>
      <c r="M73" s="86"/>
      <c r="N73" s="86"/>
      <c r="O73" s="85" t="s">
        <v>207</v>
      </c>
      <c r="P73" s="86" t="s">
        <v>184</v>
      </c>
      <c r="Q73" s="85" t="s">
        <v>110</v>
      </c>
      <c r="R73" s="86" t="s">
        <v>4022</v>
      </c>
      <c r="S73" s="86" t="s">
        <v>4079</v>
      </c>
      <c r="T73" s="86" t="s">
        <v>4080</v>
      </c>
      <c r="U73" s="85" t="s">
        <v>108</v>
      </c>
      <c r="V73" s="85">
        <v>8</v>
      </c>
      <c r="W73" s="85" t="s">
        <v>106</v>
      </c>
      <c r="X73" s="85">
        <v>8</v>
      </c>
      <c r="Y73" s="86" t="s">
        <v>2665</v>
      </c>
      <c r="Z73" s="85">
        <v>1</v>
      </c>
      <c r="AA73" s="86" t="s">
        <v>2665</v>
      </c>
      <c r="AB73" s="86" t="s">
        <v>4081</v>
      </c>
      <c r="AC73" s="86" t="s">
        <v>4082</v>
      </c>
      <c r="AD73" s="85">
        <v>-107.84459149</v>
      </c>
      <c r="AE73" s="85">
        <v>26.851394679999999</v>
      </c>
      <c r="AF73" s="85" t="s">
        <v>113</v>
      </c>
      <c r="AG73" s="85">
        <v>0</v>
      </c>
      <c r="AH73" s="85">
        <v>0</v>
      </c>
      <c r="AI73" s="85">
        <v>138</v>
      </c>
      <c r="AJ73" s="87">
        <v>43136</v>
      </c>
      <c r="AK73" s="87">
        <v>43350</v>
      </c>
      <c r="AL73" s="86" t="s">
        <v>2572</v>
      </c>
      <c r="AM73" s="88">
        <v>1</v>
      </c>
      <c r="AN73" s="88">
        <v>0</v>
      </c>
      <c r="AO73" s="88">
        <v>0</v>
      </c>
      <c r="AP73" s="88">
        <v>0</v>
      </c>
      <c r="AQ73" s="89">
        <v>742399.81</v>
      </c>
      <c r="AR73" s="90"/>
      <c r="AS73" s="90"/>
      <c r="AT73" s="90">
        <v>0</v>
      </c>
      <c r="AU73" s="90"/>
      <c r="AV73" s="90"/>
      <c r="AW73" s="89">
        <f t="shared" si="2"/>
        <v>742399.81</v>
      </c>
      <c r="AX73" s="91">
        <f t="shared" si="3"/>
        <v>0</v>
      </c>
      <c r="AY73" s="91">
        <v>0</v>
      </c>
      <c r="AZ73" s="91">
        <v>0</v>
      </c>
      <c r="BA73" s="91">
        <v>0</v>
      </c>
      <c r="BB73" s="91">
        <v>0</v>
      </c>
      <c r="BC73" s="91">
        <v>0</v>
      </c>
      <c r="BD73" s="86"/>
      <c r="BE73" s="86"/>
      <c r="BF73" s="85"/>
      <c r="BG73" s="86"/>
      <c r="BH73" s="91">
        <v>0</v>
      </c>
      <c r="BI73" s="91">
        <v>0</v>
      </c>
      <c r="BJ73" s="85" t="s">
        <v>4083</v>
      </c>
      <c r="BK73" s="86" t="s">
        <v>589</v>
      </c>
      <c r="BL73" s="86" t="s">
        <v>590</v>
      </c>
      <c r="BM73" s="92" t="s">
        <v>4068</v>
      </c>
      <c r="BN73" s="93" t="s">
        <v>121</v>
      </c>
      <c r="BO73" s="93"/>
      <c r="BP73" s="93">
        <v>742399.81</v>
      </c>
      <c r="BQ73" s="93" t="s">
        <v>4084</v>
      </c>
      <c r="BR73" s="93"/>
      <c r="BS73" s="93"/>
      <c r="BT73" s="93"/>
      <c r="BU73" s="93"/>
      <c r="BV73" s="93"/>
      <c r="BW73" s="93"/>
      <c r="BX73" s="93"/>
      <c r="BY73" s="93"/>
      <c r="BZ73" s="93"/>
      <c r="CA73" s="93"/>
      <c r="CB73" s="93"/>
      <c r="CC73" s="93"/>
      <c r="CD73" s="93"/>
      <c r="CE73" s="93"/>
      <c r="CF73" s="93" t="s">
        <v>891</v>
      </c>
      <c r="CG73" s="93"/>
      <c r="CH73" s="93" t="s">
        <v>4085</v>
      </c>
      <c r="CI73" s="93"/>
      <c r="CJ73" s="93"/>
      <c r="CK73" s="93"/>
      <c r="CL73" s="93"/>
      <c r="CM73" s="93"/>
      <c r="CN73" s="93"/>
      <c r="CO73" s="93"/>
      <c r="CP73" s="93" t="s">
        <v>116</v>
      </c>
      <c r="CQ73" s="93" t="s">
        <v>892</v>
      </c>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c r="LA73" s="93"/>
      <c r="LB73" s="93"/>
      <c r="LC73" s="93"/>
      <c r="LD73" s="93"/>
      <c r="LE73" s="93"/>
      <c r="LF73" s="93"/>
      <c r="LG73" s="93"/>
      <c r="LH73" s="93"/>
      <c r="LI73" s="93"/>
      <c r="LJ73" s="93"/>
      <c r="LK73" s="93"/>
      <c r="LL73" s="93"/>
      <c r="LM73" s="93"/>
      <c r="LN73" s="93"/>
      <c r="LO73" s="93"/>
      <c r="LP73" s="93"/>
      <c r="LQ73" s="93"/>
      <c r="LR73" s="93"/>
      <c r="LS73" s="93"/>
      <c r="LT73" s="93"/>
      <c r="LU73" s="93"/>
      <c r="LV73" s="93"/>
      <c r="LW73" s="93"/>
      <c r="LX73" s="93"/>
      <c r="LY73" s="93"/>
      <c r="LZ73" s="93"/>
      <c r="MA73" s="93"/>
      <c r="MB73" s="93"/>
      <c r="MC73" s="93"/>
      <c r="MD73" s="93"/>
      <c r="ME73" s="93"/>
      <c r="MF73" s="93"/>
      <c r="MG73" s="93"/>
      <c r="MH73" s="93"/>
      <c r="MI73" s="93"/>
      <c r="MJ73" s="93"/>
      <c r="MK73" s="93"/>
      <c r="ML73" s="93"/>
      <c r="MM73" s="93"/>
      <c r="MN73" s="93"/>
      <c r="MO73" s="93"/>
      <c r="MP73" s="93"/>
      <c r="MQ73" s="93"/>
      <c r="MR73" s="93"/>
      <c r="MS73" s="93"/>
      <c r="MT73" s="93"/>
      <c r="MU73" s="93"/>
      <c r="MV73" s="93"/>
    </row>
    <row r="74" spans="1:360" s="84" customFormat="1" ht="408.95" customHeight="1">
      <c r="A74">
        <v>2025</v>
      </c>
      <c r="B74">
        <v>2</v>
      </c>
      <c r="C74" s="85" t="s">
        <v>4086</v>
      </c>
      <c r="D74" s="86" t="s">
        <v>2529</v>
      </c>
      <c r="E74" s="86"/>
      <c r="F74" s="86"/>
      <c r="G74" s="86" t="s">
        <v>103</v>
      </c>
      <c r="H74" s="85">
        <v>2018</v>
      </c>
      <c r="I74" s="86" t="s">
        <v>2530</v>
      </c>
      <c r="J74" s="86"/>
      <c r="K74" s="86"/>
      <c r="L74" s="86" t="s">
        <v>2539</v>
      </c>
      <c r="M74" s="86"/>
      <c r="N74" s="86"/>
      <c r="O74" s="85" t="s">
        <v>207</v>
      </c>
      <c r="P74" s="86" t="s">
        <v>184</v>
      </c>
      <c r="Q74" s="85" t="s">
        <v>110</v>
      </c>
      <c r="R74" s="86" t="s">
        <v>4022</v>
      </c>
      <c r="S74" s="86" t="s">
        <v>4087</v>
      </c>
      <c r="T74" s="86" t="s">
        <v>4088</v>
      </c>
      <c r="U74" s="85" t="s">
        <v>108</v>
      </c>
      <c r="V74" s="85">
        <v>8</v>
      </c>
      <c r="W74" s="85" t="s">
        <v>106</v>
      </c>
      <c r="X74" s="85">
        <v>8</v>
      </c>
      <c r="Y74" s="86" t="s">
        <v>2665</v>
      </c>
      <c r="Z74" s="85">
        <v>1</v>
      </c>
      <c r="AA74" s="86" t="s">
        <v>2665</v>
      </c>
      <c r="AB74" s="86" t="s">
        <v>3751</v>
      </c>
      <c r="AC74" s="86" t="s">
        <v>4089</v>
      </c>
      <c r="AD74" s="85">
        <v>-107.74018459</v>
      </c>
      <c r="AE74" s="85">
        <v>27.030890209999999</v>
      </c>
      <c r="AF74" s="85" t="s">
        <v>113</v>
      </c>
      <c r="AG74" s="85">
        <v>0</v>
      </c>
      <c r="AH74" s="85">
        <v>0</v>
      </c>
      <c r="AI74" s="85">
        <v>133</v>
      </c>
      <c r="AJ74" s="87">
        <v>43136</v>
      </c>
      <c r="AK74" s="87">
        <v>43350</v>
      </c>
      <c r="AL74" s="86" t="s">
        <v>2572</v>
      </c>
      <c r="AM74" s="88">
        <v>1</v>
      </c>
      <c r="AN74" s="88">
        <v>0</v>
      </c>
      <c r="AO74" s="88">
        <v>0</v>
      </c>
      <c r="AP74" s="88">
        <v>0</v>
      </c>
      <c r="AQ74" s="89">
        <v>661548.43000000005</v>
      </c>
      <c r="AR74" s="90"/>
      <c r="AS74" s="90"/>
      <c r="AT74" s="90">
        <v>0</v>
      </c>
      <c r="AU74" s="90"/>
      <c r="AV74" s="90"/>
      <c r="AW74" s="89">
        <f t="shared" si="2"/>
        <v>661548.43000000005</v>
      </c>
      <c r="AX74" s="91">
        <f t="shared" si="3"/>
        <v>0</v>
      </c>
      <c r="AY74" s="91">
        <v>0</v>
      </c>
      <c r="AZ74" s="91">
        <v>0</v>
      </c>
      <c r="BA74" s="91">
        <v>0</v>
      </c>
      <c r="BB74" s="91">
        <v>0</v>
      </c>
      <c r="BC74" s="91">
        <v>0</v>
      </c>
      <c r="BD74" s="86"/>
      <c r="BE74" s="86"/>
      <c r="BF74" s="85"/>
      <c r="BG74" s="86"/>
      <c r="BH74" s="91">
        <v>0</v>
      </c>
      <c r="BI74" s="91">
        <v>0</v>
      </c>
      <c r="BJ74" s="85" t="s">
        <v>4090</v>
      </c>
      <c r="BK74" s="86" t="s">
        <v>589</v>
      </c>
      <c r="BL74" s="86" t="s">
        <v>590</v>
      </c>
      <c r="BM74" s="92" t="s">
        <v>4068</v>
      </c>
      <c r="BN74" s="93" t="s">
        <v>121</v>
      </c>
      <c r="BO74" s="93"/>
      <c r="BP74" s="93">
        <v>661548.43000000005</v>
      </c>
      <c r="BQ74" s="93" t="s">
        <v>4091</v>
      </c>
      <c r="BR74" s="93"/>
      <c r="BS74" s="93"/>
      <c r="BT74" s="93"/>
      <c r="BU74" s="93"/>
      <c r="BV74" s="93"/>
      <c r="BW74" s="93"/>
      <c r="BX74" s="93"/>
      <c r="BY74" s="93"/>
      <c r="BZ74" s="93"/>
      <c r="CA74" s="93"/>
      <c r="CB74" s="93"/>
      <c r="CC74" s="93"/>
      <c r="CD74" s="93"/>
      <c r="CE74" s="93"/>
      <c r="CF74" s="93" t="s">
        <v>891</v>
      </c>
      <c r="CG74" s="93"/>
      <c r="CH74" s="93" t="s">
        <v>4092</v>
      </c>
      <c r="CI74" s="93"/>
      <c r="CJ74" s="93"/>
      <c r="CK74" s="93"/>
      <c r="CL74" s="93"/>
      <c r="CM74" s="93"/>
      <c r="CN74" s="93"/>
      <c r="CO74" s="93"/>
      <c r="CP74" s="93" t="s">
        <v>116</v>
      </c>
      <c r="CQ74" s="93" t="s">
        <v>892</v>
      </c>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c r="LA74" s="93"/>
      <c r="LB74" s="93"/>
      <c r="LC74" s="93"/>
      <c r="LD74" s="93"/>
      <c r="LE74" s="93"/>
      <c r="LF74" s="93"/>
      <c r="LG74" s="93"/>
      <c r="LH74" s="93"/>
      <c r="LI74" s="93"/>
      <c r="LJ74" s="93"/>
      <c r="LK74" s="93"/>
      <c r="LL74" s="93"/>
      <c r="LM74" s="93"/>
      <c r="LN74" s="93"/>
      <c r="LO74" s="93"/>
      <c r="LP74" s="93"/>
      <c r="LQ74" s="93"/>
      <c r="LR74" s="93"/>
      <c r="LS74" s="93"/>
      <c r="LT74" s="93"/>
      <c r="LU74" s="93"/>
      <c r="LV74" s="93"/>
      <c r="LW74" s="93"/>
      <c r="LX74" s="93"/>
      <c r="LY74" s="93"/>
      <c r="LZ74" s="93"/>
      <c r="MA74" s="93"/>
      <c r="MB74" s="93"/>
      <c r="MC74" s="93"/>
      <c r="MD74" s="93"/>
      <c r="ME74" s="93"/>
      <c r="MF74" s="93"/>
      <c r="MG74" s="93"/>
      <c r="MH74" s="93"/>
      <c r="MI74" s="93"/>
      <c r="MJ74" s="93"/>
      <c r="MK74" s="93"/>
      <c r="ML74" s="93"/>
      <c r="MM74" s="93"/>
      <c r="MN74" s="93"/>
      <c r="MO74" s="93"/>
      <c r="MP74" s="93"/>
      <c r="MQ74" s="93"/>
      <c r="MR74" s="93"/>
      <c r="MS74" s="93"/>
      <c r="MT74" s="93"/>
      <c r="MU74" s="93"/>
      <c r="MV74" s="93"/>
    </row>
    <row r="75" spans="1:360" s="84" customFormat="1" ht="408.95" customHeight="1">
      <c r="A75">
        <v>2025</v>
      </c>
      <c r="B75">
        <v>2</v>
      </c>
      <c r="C75" s="85" t="s">
        <v>4093</v>
      </c>
      <c r="D75" s="86" t="s">
        <v>2529</v>
      </c>
      <c r="E75" s="86"/>
      <c r="F75" s="86"/>
      <c r="G75" s="86" t="s">
        <v>103</v>
      </c>
      <c r="H75" s="85">
        <v>2018</v>
      </c>
      <c r="I75" s="86" t="s">
        <v>2530</v>
      </c>
      <c r="J75" s="86"/>
      <c r="K75" s="86"/>
      <c r="L75" s="86" t="s">
        <v>2539</v>
      </c>
      <c r="M75" s="86"/>
      <c r="N75" s="86"/>
      <c r="O75" s="85" t="s">
        <v>207</v>
      </c>
      <c r="P75" s="86" t="s">
        <v>139</v>
      </c>
      <c r="Q75" s="85" t="s">
        <v>110</v>
      </c>
      <c r="R75" s="86" t="s">
        <v>4022</v>
      </c>
      <c r="S75" s="86" t="s">
        <v>4094</v>
      </c>
      <c r="T75" s="86" t="s">
        <v>4095</v>
      </c>
      <c r="U75" s="85" t="s">
        <v>108</v>
      </c>
      <c r="V75" s="85">
        <v>8</v>
      </c>
      <c r="W75" s="85" t="s">
        <v>106</v>
      </c>
      <c r="X75" s="85">
        <v>8</v>
      </c>
      <c r="Y75" s="86" t="s">
        <v>2665</v>
      </c>
      <c r="Z75" s="85">
        <v>1</v>
      </c>
      <c r="AA75" s="86" t="s">
        <v>2665</v>
      </c>
      <c r="AB75" s="86" t="s">
        <v>3751</v>
      </c>
      <c r="AC75" s="86" t="s">
        <v>4096</v>
      </c>
      <c r="AD75" s="85">
        <v>-107.74001292</v>
      </c>
      <c r="AE75" s="85">
        <v>27.026532209999999</v>
      </c>
      <c r="AF75" s="85" t="s">
        <v>155</v>
      </c>
      <c r="AG75" s="85">
        <v>120</v>
      </c>
      <c r="AH75" s="85">
        <v>118</v>
      </c>
      <c r="AI75" s="85">
        <v>0</v>
      </c>
      <c r="AJ75" s="87">
        <v>43136</v>
      </c>
      <c r="AK75" s="87">
        <v>43350</v>
      </c>
      <c r="AL75" s="86" t="s">
        <v>2572</v>
      </c>
      <c r="AM75" s="88">
        <v>1</v>
      </c>
      <c r="AN75" s="88">
        <v>0</v>
      </c>
      <c r="AO75" s="88">
        <v>0</v>
      </c>
      <c r="AP75" s="88">
        <v>0</v>
      </c>
      <c r="AQ75" s="89">
        <v>348000</v>
      </c>
      <c r="AR75" s="90"/>
      <c r="AS75" s="90"/>
      <c r="AT75" s="90">
        <v>0</v>
      </c>
      <c r="AU75" s="90"/>
      <c r="AV75" s="90"/>
      <c r="AW75" s="89">
        <f t="shared" si="2"/>
        <v>348000</v>
      </c>
      <c r="AX75" s="91">
        <f t="shared" si="3"/>
        <v>0</v>
      </c>
      <c r="AY75" s="91">
        <v>0</v>
      </c>
      <c r="AZ75" s="91">
        <v>0</v>
      </c>
      <c r="BA75" s="91">
        <v>0</v>
      </c>
      <c r="BB75" s="91">
        <v>0</v>
      </c>
      <c r="BC75" s="91">
        <v>0</v>
      </c>
      <c r="BD75" s="86"/>
      <c r="BE75" s="86"/>
      <c r="BF75" s="85"/>
      <c r="BG75" s="86"/>
      <c r="BH75" s="91">
        <v>0</v>
      </c>
      <c r="BI75" s="91">
        <v>0</v>
      </c>
      <c r="BJ75" s="85" t="s">
        <v>4097</v>
      </c>
      <c r="BK75" s="86" t="s">
        <v>589</v>
      </c>
      <c r="BL75" s="86" t="s">
        <v>590</v>
      </c>
      <c r="BM75" s="92" t="s">
        <v>4068</v>
      </c>
      <c r="BN75" s="93" t="s">
        <v>121</v>
      </c>
      <c r="BO75" s="93"/>
      <c r="BP75" s="93">
        <v>348000</v>
      </c>
      <c r="BQ75" s="93" t="s">
        <v>4098</v>
      </c>
      <c r="BR75" s="93"/>
      <c r="BS75" s="93"/>
      <c r="BT75" s="93"/>
      <c r="BU75" s="93"/>
      <c r="BV75" s="93"/>
      <c r="BW75" s="93"/>
      <c r="BX75" s="93"/>
      <c r="BY75" s="93"/>
      <c r="BZ75" s="93"/>
      <c r="CA75" s="93"/>
      <c r="CB75" s="93"/>
      <c r="CC75" s="93"/>
      <c r="CD75" s="93"/>
      <c r="CE75" s="93"/>
      <c r="CF75" s="93" t="s">
        <v>891</v>
      </c>
      <c r="CG75" s="93"/>
      <c r="CH75" s="93" t="s">
        <v>4099</v>
      </c>
      <c r="CI75" s="93"/>
      <c r="CJ75" s="93"/>
      <c r="CK75" s="93"/>
      <c r="CL75" s="93"/>
      <c r="CM75" s="93"/>
      <c r="CN75" s="93"/>
      <c r="CO75" s="93"/>
      <c r="CP75" s="93" t="s">
        <v>116</v>
      </c>
      <c r="CQ75" s="93" t="s">
        <v>892</v>
      </c>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c r="LB75" s="93"/>
      <c r="LC75" s="93"/>
      <c r="LD75" s="93"/>
      <c r="LE75" s="93"/>
      <c r="LF75" s="93"/>
      <c r="LG75" s="93"/>
      <c r="LH75" s="93"/>
      <c r="LI75" s="93"/>
      <c r="LJ75" s="93"/>
      <c r="LK75" s="93"/>
      <c r="LL75" s="93"/>
      <c r="LM75" s="93"/>
      <c r="LN75" s="93"/>
      <c r="LO75" s="93"/>
      <c r="LP75" s="93"/>
      <c r="LQ75" s="93"/>
      <c r="LR75" s="93"/>
      <c r="LS75" s="93"/>
      <c r="LT75" s="93"/>
      <c r="LU75" s="93"/>
      <c r="LV75" s="93"/>
      <c r="LW75" s="93"/>
      <c r="LX75" s="93"/>
      <c r="LY75" s="93"/>
      <c r="LZ75" s="93"/>
      <c r="MA75" s="93"/>
      <c r="MB75" s="93"/>
      <c r="MC75" s="93"/>
      <c r="MD75" s="93"/>
      <c r="ME75" s="93"/>
      <c r="MF75" s="93"/>
      <c r="MG75" s="93"/>
      <c r="MH75" s="93"/>
      <c r="MI75" s="93"/>
      <c r="MJ75" s="93"/>
      <c r="MK75" s="93"/>
      <c r="ML75" s="93"/>
      <c r="MM75" s="93"/>
      <c r="MN75" s="93"/>
      <c r="MO75" s="93"/>
      <c r="MP75" s="93"/>
      <c r="MQ75" s="93"/>
      <c r="MR75" s="93"/>
      <c r="MS75" s="93"/>
      <c r="MT75" s="93"/>
      <c r="MU75" s="93"/>
      <c r="MV75" s="93"/>
    </row>
    <row r="76" spans="1:360" s="84" customFormat="1" ht="408.95" customHeight="1">
      <c r="A76">
        <v>2025</v>
      </c>
      <c r="B76">
        <v>2</v>
      </c>
      <c r="C76" s="85" t="s">
        <v>4100</v>
      </c>
      <c r="D76" s="86" t="s">
        <v>2529</v>
      </c>
      <c r="E76" s="86"/>
      <c r="F76" s="86"/>
      <c r="G76" s="86" t="s">
        <v>103</v>
      </c>
      <c r="H76" s="85">
        <v>2018</v>
      </c>
      <c r="I76" s="86" t="s">
        <v>2530</v>
      </c>
      <c r="J76" s="86"/>
      <c r="K76" s="86"/>
      <c r="L76" s="86" t="s">
        <v>2539</v>
      </c>
      <c r="M76" s="86"/>
      <c r="N76" s="86"/>
      <c r="O76" s="85" t="s">
        <v>207</v>
      </c>
      <c r="P76" s="86" t="s">
        <v>139</v>
      </c>
      <c r="Q76" s="85" t="s">
        <v>110</v>
      </c>
      <c r="R76" s="86" t="s">
        <v>4022</v>
      </c>
      <c r="S76" s="86" t="s">
        <v>4101</v>
      </c>
      <c r="T76" s="86" t="s">
        <v>4102</v>
      </c>
      <c r="U76" s="85" t="s">
        <v>108</v>
      </c>
      <c r="V76" s="85">
        <v>8</v>
      </c>
      <c r="W76" s="85" t="s">
        <v>106</v>
      </c>
      <c r="X76" s="85">
        <v>8</v>
      </c>
      <c r="Y76" s="86" t="s">
        <v>2665</v>
      </c>
      <c r="Z76" s="85">
        <v>1</v>
      </c>
      <c r="AA76" s="86" t="s">
        <v>2665</v>
      </c>
      <c r="AB76" s="86" t="s">
        <v>3751</v>
      </c>
      <c r="AC76" s="86" t="s">
        <v>4103</v>
      </c>
      <c r="AD76" s="85">
        <v>-107.72130183</v>
      </c>
      <c r="AE76" s="85">
        <v>27.03761802</v>
      </c>
      <c r="AF76" s="85" t="s">
        <v>155</v>
      </c>
      <c r="AG76" s="85">
        <v>90</v>
      </c>
      <c r="AH76" s="85">
        <v>89</v>
      </c>
      <c r="AI76" s="85">
        <v>0</v>
      </c>
      <c r="AJ76" s="87">
        <v>43136</v>
      </c>
      <c r="AK76" s="87">
        <v>43350</v>
      </c>
      <c r="AL76" s="86" t="s">
        <v>2572</v>
      </c>
      <c r="AM76" s="88">
        <v>1</v>
      </c>
      <c r="AN76" s="88">
        <v>0</v>
      </c>
      <c r="AO76" s="88">
        <v>0</v>
      </c>
      <c r="AP76" s="88">
        <v>0</v>
      </c>
      <c r="AQ76" s="89">
        <v>371200</v>
      </c>
      <c r="AR76" s="90"/>
      <c r="AS76" s="90"/>
      <c r="AT76" s="90">
        <v>0</v>
      </c>
      <c r="AU76" s="90"/>
      <c r="AV76" s="90"/>
      <c r="AW76" s="89">
        <f t="shared" si="2"/>
        <v>371200</v>
      </c>
      <c r="AX76" s="91">
        <f t="shared" si="3"/>
        <v>0</v>
      </c>
      <c r="AY76" s="91">
        <v>0</v>
      </c>
      <c r="AZ76" s="91">
        <v>0</v>
      </c>
      <c r="BA76" s="91">
        <v>0</v>
      </c>
      <c r="BB76" s="91">
        <v>0</v>
      </c>
      <c r="BC76" s="91">
        <v>0</v>
      </c>
      <c r="BD76" s="86"/>
      <c r="BE76" s="86"/>
      <c r="BF76" s="85"/>
      <c r="BG76" s="86"/>
      <c r="BH76" s="91">
        <v>0</v>
      </c>
      <c r="BI76" s="91">
        <v>0</v>
      </c>
      <c r="BJ76" s="85" t="s">
        <v>4104</v>
      </c>
      <c r="BK76" s="86" t="s">
        <v>589</v>
      </c>
      <c r="BL76" s="86" t="s">
        <v>590</v>
      </c>
      <c r="BM76" s="92" t="s">
        <v>4068</v>
      </c>
      <c r="BN76" s="93" t="s">
        <v>121</v>
      </c>
      <c r="BO76" s="93"/>
      <c r="BP76" s="93">
        <v>371200</v>
      </c>
      <c r="BQ76" s="93" t="s">
        <v>4105</v>
      </c>
      <c r="BR76" s="93"/>
      <c r="BS76" s="93"/>
      <c r="BT76" s="93"/>
      <c r="BU76" s="93"/>
      <c r="BV76" s="93"/>
      <c r="BW76" s="93"/>
      <c r="BX76" s="93"/>
      <c r="BY76" s="93"/>
      <c r="BZ76" s="93"/>
      <c r="CA76" s="93"/>
      <c r="CB76" s="93"/>
      <c r="CC76" s="93"/>
      <c r="CD76" s="93"/>
      <c r="CE76" s="93"/>
      <c r="CF76" s="93" t="s">
        <v>891</v>
      </c>
      <c r="CG76" s="93"/>
      <c r="CH76" s="93" t="s">
        <v>4106</v>
      </c>
      <c r="CI76" s="93"/>
      <c r="CJ76" s="93"/>
      <c r="CK76" s="93"/>
      <c r="CL76" s="93"/>
      <c r="CM76" s="93"/>
      <c r="CN76" s="93"/>
      <c r="CO76" s="93"/>
      <c r="CP76" s="93" t="s">
        <v>116</v>
      </c>
      <c r="CQ76" s="93" t="s">
        <v>892</v>
      </c>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c r="LB76" s="93"/>
      <c r="LC76" s="93"/>
      <c r="LD76" s="93"/>
      <c r="LE76" s="93"/>
      <c r="LF76" s="93"/>
      <c r="LG76" s="93"/>
      <c r="LH76" s="93"/>
      <c r="LI76" s="93"/>
      <c r="LJ76" s="93"/>
      <c r="LK76" s="93"/>
      <c r="LL76" s="93"/>
      <c r="LM76" s="93"/>
      <c r="LN76" s="93"/>
      <c r="LO76" s="93"/>
      <c r="LP76" s="93"/>
      <c r="LQ76" s="93"/>
      <c r="LR76" s="93"/>
      <c r="LS76" s="93"/>
      <c r="LT76" s="93"/>
      <c r="LU76" s="93"/>
      <c r="LV76" s="93"/>
      <c r="LW76" s="93"/>
      <c r="LX76" s="93"/>
      <c r="LY76" s="93"/>
      <c r="LZ76" s="93"/>
      <c r="MA76" s="93"/>
      <c r="MB76" s="93"/>
      <c r="MC76" s="93"/>
      <c r="MD76" s="93"/>
      <c r="ME76" s="93"/>
      <c r="MF76" s="93"/>
      <c r="MG76" s="93"/>
      <c r="MH76" s="93"/>
      <c r="MI76" s="93"/>
      <c r="MJ76" s="93"/>
      <c r="MK76" s="93"/>
      <c r="ML76" s="93"/>
      <c r="MM76" s="93"/>
      <c r="MN76" s="93"/>
      <c r="MO76" s="93"/>
      <c r="MP76" s="93"/>
      <c r="MQ76" s="93"/>
      <c r="MR76" s="93"/>
      <c r="MS76" s="93"/>
      <c r="MT76" s="93"/>
      <c r="MU76" s="93"/>
      <c r="MV76" s="93"/>
    </row>
    <row r="77" spans="1:360" s="84" customFormat="1" ht="408.95" customHeight="1">
      <c r="A77">
        <v>2025</v>
      </c>
      <c r="B77">
        <v>2</v>
      </c>
      <c r="C77" s="85" t="s">
        <v>4107</v>
      </c>
      <c r="D77" s="86" t="s">
        <v>2529</v>
      </c>
      <c r="E77" s="86"/>
      <c r="F77" s="86"/>
      <c r="G77" s="86" t="s">
        <v>103</v>
      </c>
      <c r="H77" s="85">
        <v>2018</v>
      </c>
      <c r="I77" s="86" t="s">
        <v>2530</v>
      </c>
      <c r="J77" s="86"/>
      <c r="K77" s="86"/>
      <c r="L77" s="86" t="s">
        <v>2539</v>
      </c>
      <c r="M77" s="86"/>
      <c r="N77" s="86"/>
      <c r="O77" s="85" t="s">
        <v>207</v>
      </c>
      <c r="P77" s="86" t="s">
        <v>139</v>
      </c>
      <c r="Q77" s="85" t="s">
        <v>110</v>
      </c>
      <c r="R77" s="86" t="s">
        <v>3729</v>
      </c>
      <c r="S77" s="86" t="s">
        <v>4108</v>
      </c>
      <c r="T77" s="86" t="s">
        <v>4109</v>
      </c>
      <c r="U77" s="85" t="s">
        <v>108</v>
      </c>
      <c r="V77" s="85">
        <v>8</v>
      </c>
      <c r="W77" s="85" t="s">
        <v>106</v>
      </c>
      <c r="X77" s="85">
        <v>8</v>
      </c>
      <c r="Y77" s="86" t="s">
        <v>2665</v>
      </c>
      <c r="Z77" s="85">
        <v>1</v>
      </c>
      <c r="AA77" s="86" t="s">
        <v>2665</v>
      </c>
      <c r="AB77" s="86" t="s">
        <v>3958</v>
      </c>
      <c r="AC77" s="86" t="s">
        <v>4110</v>
      </c>
      <c r="AD77" s="85">
        <v>-107.63591254000001</v>
      </c>
      <c r="AE77" s="85">
        <v>26.833575159999999</v>
      </c>
      <c r="AF77" s="85" t="s">
        <v>155</v>
      </c>
      <c r="AG77" s="85">
        <v>250</v>
      </c>
      <c r="AH77" s="85">
        <v>250</v>
      </c>
      <c r="AI77" s="85">
        <v>0</v>
      </c>
      <c r="AJ77" s="87">
        <v>43115</v>
      </c>
      <c r="AK77" s="87">
        <v>43465</v>
      </c>
      <c r="AL77" s="86" t="s">
        <v>2572</v>
      </c>
      <c r="AM77" s="88">
        <v>1</v>
      </c>
      <c r="AN77" s="88">
        <v>0</v>
      </c>
      <c r="AO77" s="88">
        <v>0</v>
      </c>
      <c r="AP77" s="88">
        <v>0</v>
      </c>
      <c r="AQ77" s="89">
        <v>1011628.8</v>
      </c>
      <c r="AR77" s="90"/>
      <c r="AS77" s="90"/>
      <c r="AT77" s="90">
        <v>0</v>
      </c>
      <c r="AU77" s="90"/>
      <c r="AV77" s="90"/>
      <c r="AW77" s="89">
        <f t="shared" si="2"/>
        <v>1011628.8</v>
      </c>
      <c r="AX77" s="91">
        <f t="shared" si="3"/>
        <v>0</v>
      </c>
      <c r="AY77" s="91">
        <v>0</v>
      </c>
      <c r="AZ77" s="91">
        <v>0</v>
      </c>
      <c r="BA77" s="91">
        <v>0</v>
      </c>
      <c r="BB77" s="91">
        <v>0</v>
      </c>
      <c r="BC77" s="91">
        <v>0</v>
      </c>
      <c r="BD77" s="86"/>
      <c r="BE77" s="86"/>
      <c r="BF77" s="85"/>
      <c r="BG77" s="86"/>
      <c r="BH77" s="91">
        <v>0</v>
      </c>
      <c r="BI77" s="91">
        <v>0</v>
      </c>
      <c r="BJ77" s="85" t="s">
        <v>4111</v>
      </c>
      <c r="BK77" s="86" t="s">
        <v>589</v>
      </c>
      <c r="BL77" s="86" t="s">
        <v>590</v>
      </c>
      <c r="BM77" s="92" t="s">
        <v>4068</v>
      </c>
      <c r="BN77" s="93" t="s">
        <v>121</v>
      </c>
      <c r="BO77" s="93"/>
      <c r="BP77" s="93">
        <v>1011628.8</v>
      </c>
      <c r="BQ77" s="93" t="s">
        <v>4112</v>
      </c>
      <c r="BR77" s="93"/>
      <c r="BS77" s="93"/>
      <c r="BT77" s="93"/>
      <c r="BU77" s="93"/>
      <c r="BV77" s="93"/>
      <c r="BW77" s="93"/>
      <c r="BX77" s="93"/>
      <c r="BY77" s="93"/>
      <c r="BZ77" s="93"/>
      <c r="CA77" s="93"/>
      <c r="CB77" s="93"/>
      <c r="CC77" s="93"/>
      <c r="CD77" s="93"/>
      <c r="CE77" s="93"/>
      <c r="CF77" s="93" t="s">
        <v>891</v>
      </c>
      <c r="CG77" s="93"/>
      <c r="CH77" s="93" t="s">
        <v>4113</v>
      </c>
      <c r="CI77" s="93"/>
      <c r="CJ77" s="93"/>
      <c r="CK77" s="93"/>
      <c r="CL77" s="93"/>
      <c r="CM77" s="93"/>
      <c r="CN77" s="93"/>
      <c r="CO77" s="93"/>
      <c r="CP77" s="93" t="s">
        <v>116</v>
      </c>
      <c r="CQ77" s="93" t="s">
        <v>892</v>
      </c>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c r="LB77" s="93"/>
      <c r="LC77" s="93"/>
      <c r="LD77" s="93"/>
      <c r="LE77" s="93"/>
      <c r="LF77" s="93"/>
      <c r="LG77" s="93"/>
      <c r="LH77" s="93"/>
      <c r="LI77" s="93"/>
      <c r="LJ77" s="93"/>
      <c r="LK77" s="93"/>
      <c r="LL77" s="93"/>
      <c r="LM77" s="93"/>
      <c r="LN77" s="93"/>
      <c r="LO77" s="93"/>
      <c r="LP77" s="93"/>
      <c r="LQ77" s="93"/>
      <c r="LR77" s="93"/>
      <c r="LS77" s="93"/>
      <c r="LT77" s="93"/>
      <c r="LU77" s="93"/>
      <c r="LV77" s="93"/>
      <c r="LW77" s="93"/>
      <c r="LX77" s="93"/>
      <c r="LY77" s="93"/>
      <c r="LZ77" s="93"/>
      <c r="MA77" s="93"/>
      <c r="MB77" s="93"/>
      <c r="MC77" s="93"/>
      <c r="MD77" s="93"/>
      <c r="ME77" s="93"/>
      <c r="MF77" s="93"/>
      <c r="MG77" s="93"/>
      <c r="MH77" s="93"/>
      <c r="MI77" s="93"/>
      <c r="MJ77" s="93"/>
      <c r="MK77" s="93"/>
      <c r="ML77" s="93"/>
      <c r="MM77" s="93"/>
      <c r="MN77" s="93"/>
      <c r="MO77" s="93"/>
      <c r="MP77" s="93"/>
      <c r="MQ77" s="93"/>
      <c r="MR77" s="93"/>
      <c r="MS77" s="93"/>
      <c r="MT77" s="93"/>
      <c r="MU77" s="93"/>
      <c r="MV77" s="93"/>
    </row>
    <row r="78" spans="1:360" s="84" customFormat="1" ht="408.95" customHeight="1">
      <c r="A78">
        <v>2025</v>
      </c>
      <c r="B78">
        <v>2</v>
      </c>
      <c r="C78" s="85" t="s">
        <v>4114</v>
      </c>
      <c r="D78" s="86" t="s">
        <v>2529</v>
      </c>
      <c r="E78" s="86"/>
      <c r="F78" s="86"/>
      <c r="G78" s="86" t="s">
        <v>103</v>
      </c>
      <c r="H78" s="85">
        <v>2018</v>
      </c>
      <c r="I78" s="86" t="s">
        <v>2530</v>
      </c>
      <c r="J78" s="86"/>
      <c r="K78" s="86"/>
      <c r="L78" s="86" t="s">
        <v>2539</v>
      </c>
      <c r="M78" s="86"/>
      <c r="N78" s="86"/>
      <c r="O78" s="85" t="s">
        <v>207</v>
      </c>
      <c r="P78" s="86" t="s">
        <v>184</v>
      </c>
      <c r="Q78" s="85" t="s">
        <v>110</v>
      </c>
      <c r="R78" s="86" t="s">
        <v>4022</v>
      </c>
      <c r="S78" s="86" t="s">
        <v>4115</v>
      </c>
      <c r="T78" s="86" t="s">
        <v>4116</v>
      </c>
      <c r="U78" s="85" t="s">
        <v>108</v>
      </c>
      <c r="V78" s="85">
        <v>8</v>
      </c>
      <c r="W78" s="85" t="s">
        <v>106</v>
      </c>
      <c r="X78" s="85">
        <v>8</v>
      </c>
      <c r="Y78" s="86" t="s">
        <v>2665</v>
      </c>
      <c r="Z78" s="85">
        <v>1</v>
      </c>
      <c r="AA78" s="86" t="s">
        <v>2665</v>
      </c>
      <c r="AB78" s="86" t="s">
        <v>4117</v>
      </c>
      <c r="AC78" s="86" t="s">
        <v>4118</v>
      </c>
      <c r="AD78" s="85">
        <v>-107.83573730000001</v>
      </c>
      <c r="AE78" s="85">
        <v>26.736461439999999</v>
      </c>
      <c r="AF78" s="85" t="s">
        <v>155</v>
      </c>
      <c r="AG78" s="85">
        <v>48</v>
      </c>
      <c r="AH78" s="85">
        <v>50</v>
      </c>
      <c r="AI78" s="85">
        <v>0</v>
      </c>
      <c r="AJ78" s="87">
        <v>43146</v>
      </c>
      <c r="AK78" s="87">
        <v>43465</v>
      </c>
      <c r="AL78" s="86" t="s">
        <v>2572</v>
      </c>
      <c r="AM78" s="88">
        <v>1</v>
      </c>
      <c r="AN78" s="88">
        <v>0</v>
      </c>
      <c r="AO78" s="88">
        <v>0</v>
      </c>
      <c r="AP78" s="88">
        <v>0</v>
      </c>
      <c r="AQ78" s="89">
        <v>1706574.74</v>
      </c>
      <c r="AR78" s="90"/>
      <c r="AS78" s="90"/>
      <c r="AT78" s="90">
        <v>0</v>
      </c>
      <c r="AU78" s="90"/>
      <c r="AV78" s="90"/>
      <c r="AW78" s="89">
        <f t="shared" si="2"/>
        <v>1706574.74</v>
      </c>
      <c r="AX78" s="91">
        <f t="shared" si="3"/>
        <v>0</v>
      </c>
      <c r="AY78" s="91">
        <v>0</v>
      </c>
      <c r="AZ78" s="91">
        <v>0</v>
      </c>
      <c r="BA78" s="91">
        <v>0</v>
      </c>
      <c r="BB78" s="91">
        <v>0</v>
      </c>
      <c r="BC78" s="91">
        <v>0</v>
      </c>
      <c r="BD78" s="86"/>
      <c r="BE78" s="86"/>
      <c r="BF78" s="85"/>
      <c r="BG78" s="86"/>
      <c r="BH78" s="91">
        <v>0</v>
      </c>
      <c r="BI78" s="91">
        <v>0</v>
      </c>
      <c r="BJ78" s="85" t="s">
        <v>4119</v>
      </c>
      <c r="BK78" s="86" t="s">
        <v>589</v>
      </c>
      <c r="BL78" s="86" t="s">
        <v>590</v>
      </c>
      <c r="BM78" s="92" t="s">
        <v>4068</v>
      </c>
      <c r="BN78" s="93" t="s">
        <v>121</v>
      </c>
      <c r="BO78" s="93"/>
      <c r="BP78" s="93">
        <v>1706574.74</v>
      </c>
      <c r="BQ78" s="93" t="s">
        <v>4120</v>
      </c>
      <c r="BR78" s="93"/>
      <c r="BS78" s="93"/>
      <c r="BT78" s="93"/>
      <c r="BU78" s="93"/>
      <c r="BV78" s="93"/>
      <c r="BW78" s="93"/>
      <c r="BX78" s="93"/>
      <c r="BY78" s="93"/>
      <c r="BZ78" s="93"/>
      <c r="CA78" s="93"/>
      <c r="CB78" s="93"/>
      <c r="CC78" s="93"/>
      <c r="CD78" s="93"/>
      <c r="CE78" s="93"/>
      <c r="CF78" s="93" t="s">
        <v>891</v>
      </c>
      <c r="CG78" s="93"/>
      <c r="CH78" s="93" t="s">
        <v>4121</v>
      </c>
      <c r="CI78" s="93"/>
      <c r="CJ78" s="93"/>
      <c r="CK78" s="93"/>
      <c r="CL78" s="93"/>
      <c r="CM78" s="93"/>
      <c r="CN78" s="93"/>
      <c r="CO78" s="93"/>
      <c r="CP78" s="93" t="s">
        <v>116</v>
      </c>
      <c r="CQ78" s="93" t="s">
        <v>892</v>
      </c>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c r="LB78" s="93"/>
      <c r="LC78" s="93"/>
      <c r="LD78" s="93"/>
      <c r="LE78" s="93"/>
      <c r="LF78" s="93"/>
      <c r="LG78" s="93"/>
      <c r="LH78" s="93"/>
      <c r="LI78" s="93"/>
      <c r="LJ78" s="93"/>
      <c r="LK78" s="93"/>
      <c r="LL78" s="93"/>
      <c r="LM78" s="93"/>
      <c r="LN78" s="93"/>
      <c r="LO78" s="93"/>
      <c r="LP78" s="93"/>
      <c r="LQ78" s="93"/>
      <c r="LR78" s="93"/>
      <c r="LS78" s="93"/>
      <c r="LT78" s="93"/>
      <c r="LU78" s="93"/>
      <c r="LV78" s="93"/>
      <c r="LW78" s="93"/>
      <c r="LX78" s="93"/>
      <c r="LY78" s="93"/>
      <c r="LZ78" s="93"/>
      <c r="MA78" s="93"/>
      <c r="MB78" s="93"/>
      <c r="MC78" s="93"/>
      <c r="MD78" s="93"/>
      <c r="ME78" s="93"/>
      <c r="MF78" s="93"/>
      <c r="MG78" s="93"/>
      <c r="MH78" s="93"/>
      <c r="MI78" s="93"/>
      <c r="MJ78" s="93"/>
      <c r="MK78" s="93"/>
      <c r="ML78" s="93"/>
      <c r="MM78" s="93"/>
      <c r="MN78" s="93"/>
      <c r="MO78" s="93"/>
      <c r="MP78" s="93"/>
      <c r="MQ78" s="93"/>
      <c r="MR78" s="93"/>
      <c r="MS78" s="93"/>
      <c r="MT78" s="93"/>
      <c r="MU78" s="93"/>
      <c r="MV78" s="93"/>
    </row>
    <row r="79" spans="1:360" s="84" customFormat="1" ht="408.95" customHeight="1">
      <c r="A79">
        <v>2025</v>
      </c>
      <c r="B79">
        <v>2</v>
      </c>
      <c r="C79" s="85" t="s">
        <v>4122</v>
      </c>
      <c r="D79" s="86" t="s">
        <v>2529</v>
      </c>
      <c r="E79" s="86"/>
      <c r="F79" s="86"/>
      <c r="G79" s="86" t="s">
        <v>103</v>
      </c>
      <c r="H79" s="85">
        <v>2018</v>
      </c>
      <c r="I79" s="86" t="s">
        <v>2530</v>
      </c>
      <c r="J79" s="86"/>
      <c r="K79" s="86"/>
      <c r="L79" s="86" t="s">
        <v>2539</v>
      </c>
      <c r="M79" s="86"/>
      <c r="N79" s="86"/>
      <c r="O79" s="85" t="s">
        <v>207</v>
      </c>
      <c r="P79" s="86" t="s">
        <v>175</v>
      </c>
      <c r="Q79" s="85" t="s">
        <v>110</v>
      </c>
      <c r="R79" s="86" t="s">
        <v>4022</v>
      </c>
      <c r="S79" s="86" t="s">
        <v>4123</v>
      </c>
      <c r="T79" s="86" t="s">
        <v>4124</v>
      </c>
      <c r="U79" s="85" t="s">
        <v>108</v>
      </c>
      <c r="V79" s="85">
        <v>8</v>
      </c>
      <c r="W79" s="85" t="s">
        <v>106</v>
      </c>
      <c r="X79" s="85">
        <v>8</v>
      </c>
      <c r="Y79" s="86" t="s">
        <v>2665</v>
      </c>
      <c r="Z79" s="85">
        <v>1</v>
      </c>
      <c r="AA79" s="86" t="s">
        <v>2665</v>
      </c>
      <c r="AB79" s="86" t="s">
        <v>4051</v>
      </c>
      <c r="AC79" s="86" t="s">
        <v>4125</v>
      </c>
      <c r="AD79" s="85">
        <v>-108.01910900999999</v>
      </c>
      <c r="AE79" s="85">
        <v>26.815016010000001</v>
      </c>
      <c r="AF79" s="85" t="s">
        <v>155</v>
      </c>
      <c r="AG79" s="85">
        <v>60</v>
      </c>
      <c r="AH79" s="85">
        <v>50</v>
      </c>
      <c r="AI79" s="85">
        <v>0</v>
      </c>
      <c r="AJ79" s="87">
        <v>43313</v>
      </c>
      <c r="AK79" s="87">
        <v>43465</v>
      </c>
      <c r="AL79" s="86" t="s">
        <v>2572</v>
      </c>
      <c r="AM79" s="88">
        <v>1</v>
      </c>
      <c r="AN79" s="88">
        <v>0</v>
      </c>
      <c r="AO79" s="88">
        <v>0</v>
      </c>
      <c r="AP79" s="88">
        <v>0</v>
      </c>
      <c r="AQ79" s="89">
        <v>281490.46000000002</v>
      </c>
      <c r="AR79" s="90"/>
      <c r="AS79" s="90"/>
      <c r="AT79" s="90">
        <v>0</v>
      </c>
      <c r="AU79" s="90"/>
      <c r="AV79" s="90"/>
      <c r="AW79" s="89">
        <f t="shared" si="2"/>
        <v>281490.46000000002</v>
      </c>
      <c r="AX79" s="91">
        <f t="shared" si="3"/>
        <v>0</v>
      </c>
      <c r="AY79" s="91">
        <v>0</v>
      </c>
      <c r="AZ79" s="91">
        <v>0</v>
      </c>
      <c r="BA79" s="91">
        <v>0</v>
      </c>
      <c r="BB79" s="91">
        <v>0</v>
      </c>
      <c r="BC79" s="91">
        <v>0</v>
      </c>
      <c r="BD79" s="86"/>
      <c r="BE79" s="86"/>
      <c r="BF79" s="85"/>
      <c r="BG79" s="86"/>
      <c r="BH79" s="91">
        <v>0</v>
      </c>
      <c r="BI79" s="91">
        <v>0</v>
      </c>
      <c r="BJ79" s="85" t="s">
        <v>4126</v>
      </c>
      <c r="BK79" s="86" t="s">
        <v>589</v>
      </c>
      <c r="BL79" s="86" t="s">
        <v>590</v>
      </c>
      <c r="BM79" s="92" t="s">
        <v>4068</v>
      </c>
      <c r="BN79" s="93" t="s">
        <v>121</v>
      </c>
      <c r="BO79" s="93"/>
      <c r="BP79" s="93">
        <v>281490.46000000002</v>
      </c>
      <c r="BQ79" s="93" t="s">
        <v>4127</v>
      </c>
      <c r="BR79" s="93"/>
      <c r="BS79" s="93"/>
      <c r="BT79" s="93"/>
      <c r="BU79" s="93"/>
      <c r="BV79" s="93"/>
      <c r="BW79" s="93"/>
      <c r="BX79" s="93"/>
      <c r="BY79" s="93"/>
      <c r="BZ79" s="93"/>
      <c r="CA79" s="93"/>
      <c r="CB79" s="93"/>
      <c r="CC79" s="93"/>
      <c r="CD79" s="93"/>
      <c r="CE79" s="93"/>
      <c r="CF79" s="93" t="s">
        <v>891</v>
      </c>
      <c r="CG79" s="93"/>
      <c r="CH79" s="93" t="s">
        <v>4128</v>
      </c>
      <c r="CI79" s="93"/>
      <c r="CJ79" s="93"/>
      <c r="CK79" s="93"/>
      <c r="CL79" s="93"/>
      <c r="CM79" s="93"/>
      <c r="CN79" s="93"/>
      <c r="CO79" s="93"/>
      <c r="CP79" s="93" t="s">
        <v>116</v>
      </c>
      <c r="CQ79" s="93" t="s">
        <v>892</v>
      </c>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c r="LA79" s="93"/>
      <c r="LB79" s="93"/>
      <c r="LC79" s="93"/>
      <c r="LD79" s="93"/>
      <c r="LE79" s="93"/>
      <c r="LF79" s="93"/>
      <c r="LG79" s="93"/>
      <c r="LH79" s="93"/>
      <c r="LI79" s="93"/>
      <c r="LJ79" s="93"/>
      <c r="LK79" s="93"/>
      <c r="LL79" s="93"/>
      <c r="LM79" s="93"/>
      <c r="LN79" s="93"/>
      <c r="LO79" s="93"/>
      <c r="LP79" s="93"/>
      <c r="LQ79" s="93"/>
      <c r="LR79" s="93"/>
      <c r="LS79" s="93"/>
      <c r="LT79" s="93"/>
      <c r="LU79" s="93"/>
      <c r="LV79" s="93"/>
      <c r="LW79" s="93"/>
      <c r="LX79" s="93"/>
      <c r="LY79" s="93"/>
      <c r="LZ79" s="93"/>
      <c r="MA79" s="93"/>
      <c r="MB79" s="93"/>
      <c r="MC79" s="93"/>
      <c r="MD79" s="93"/>
      <c r="ME79" s="93"/>
      <c r="MF79" s="93"/>
      <c r="MG79" s="93"/>
      <c r="MH79" s="93"/>
      <c r="MI79" s="93"/>
      <c r="MJ79" s="93"/>
      <c r="MK79" s="93"/>
      <c r="ML79" s="93"/>
      <c r="MM79" s="93"/>
      <c r="MN79" s="93"/>
      <c r="MO79" s="93"/>
      <c r="MP79" s="93"/>
      <c r="MQ79" s="93"/>
      <c r="MR79" s="93"/>
      <c r="MS79" s="93"/>
      <c r="MT79" s="93"/>
      <c r="MU79" s="93"/>
      <c r="MV79" s="93"/>
    </row>
    <row r="80" spans="1:360" s="84" customFormat="1" ht="408.95" customHeight="1">
      <c r="A80">
        <v>2025</v>
      </c>
      <c r="B80">
        <v>2</v>
      </c>
      <c r="C80" s="85" t="s">
        <v>4129</v>
      </c>
      <c r="D80" s="86" t="s">
        <v>2529</v>
      </c>
      <c r="E80" s="86"/>
      <c r="F80" s="86"/>
      <c r="G80" s="86" t="s">
        <v>103</v>
      </c>
      <c r="H80" s="85">
        <v>2018</v>
      </c>
      <c r="I80" s="86" t="s">
        <v>2530</v>
      </c>
      <c r="J80" s="86"/>
      <c r="K80" s="86"/>
      <c r="L80" s="86" t="s">
        <v>2539</v>
      </c>
      <c r="M80" s="86"/>
      <c r="N80" s="86"/>
      <c r="O80" s="85" t="s">
        <v>207</v>
      </c>
      <c r="P80" s="86" t="s">
        <v>109</v>
      </c>
      <c r="Q80" s="85" t="s">
        <v>110</v>
      </c>
      <c r="R80" s="86" t="s">
        <v>4022</v>
      </c>
      <c r="S80" s="86" t="s">
        <v>4130</v>
      </c>
      <c r="T80" s="86" t="s">
        <v>4131</v>
      </c>
      <c r="U80" s="85" t="s">
        <v>108</v>
      </c>
      <c r="V80" s="85">
        <v>8</v>
      </c>
      <c r="W80" s="85" t="s">
        <v>106</v>
      </c>
      <c r="X80" s="85">
        <v>8</v>
      </c>
      <c r="Y80" s="86" t="s">
        <v>2665</v>
      </c>
      <c r="Z80" s="85">
        <v>1</v>
      </c>
      <c r="AA80" s="86" t="s">
        <v>2665</v>
      </c>
      <c r="AB80" s="86" t="s">
        <v>3801</v>
      </c>
      <c r="AC80" s="86" t="s">
        <v>4132</v>
      </c>
      <c r="AD80" s="85">
        <v>-107.99339608</v>
      </c>
      <c r="AE80" s="85">
        <v>26.7518478</v>
      </c>
      <c r="AF80" s="85" t="s">
        <v>155</v>
      </c>
      <c r="AG80" s="85">
        <v>19</v>
      </c>
      <c r="AH80" s="85">
        <v>17</v>
      </c>
      <c r="AI80" s="85">
        <v>0</v>
      </c>
      <c r="AJ80" s="87">
        <v>43255</v>
      </c>
      <c r="AK80" s="87">
        <v>43465</v>
      </c>
      <c r="AL80" s="86" t="s">
        <v>2572</v>
      </c>
      <c r="AM80" s="88">
        <v>1</v>
      </c>
      <c r="AN80" s="88">
        <v>0</v>
      </c>
      <c r="AO80" s="88">
        <v>0</v>
      </c>
      <c r="AP80" s="88">
        <v>0</v>
      </c>
      <c r="AQ80" s="89">
        <v>199358.3</v>
      </c>
      <c r="AR80" s="90"/>
      <c r="AS80" s="90"/>
      <c r="AT80" s="90">
        <v>0</v>
      </c>
      <c r="AU80" s="90"/>
      <c r="AV80" s="90"/>
      <c r="AW80" s="89">
        <f t="shared" si="2"/>
        <v>199358.3</v>
      </c>
      <c r="AX80" s="91">
        <f t="shared" si="3"/>
        <v>0</v>
      </c>
      <c r="AY80" s="91">
        <v>0</v>
      </c>
      <c r="AZ80" s="91">
        <v>0</v>
      </c>
      <c r="BA80" s="91">
        <v>0</v>
      </c>
      <c r="BB80" s="91">
        <v>0</v>
      </c>
      <c r="BC80" s="91">
        <v>0</v>
      </c>
      <c r="BD80" s="86"/>
      <c r="BE80" s="86"/>
      <c r="BF80" s="85"/>
      <c r="BG80" s="86"/>
      <c r="BH80" s="91">
        <v>0</v>
      </c>
      <c r="BI80" s="91">
        <v>0</v>
      </c>
      <c r="BJ80" s="85" t="s">
        <v>4133</v>
      </c>
      <c r="BK80" s="86" t="s">
        <v>589</v>
      </c>
      <c r="BL80" s="86" t="s">
        <v>590</v>
      </c>
      <c r="BM80" s="92" t="s">
        <v>4068</v>
      </c>
      <c r="BN80" s="93" t="s">
        <v>121</v>
      </c>
      <c r="BO80" s="93"/>
      <c r="BP80" s="93">
        <v>199358.3</v>
      </c>
      <c r="BQ80" s="93" t="s">
        <v>4134</v>
      </c>
      <c r="BR80" s="93"/>
      <c r="BS80" s="93"/>
      <c r="BT80" s="93"/>
      <c r="BU80" s="93"/>
      <c r="BV80" s="93"/>
      <c r="BW80" s="93"/>
      <c r="BX80" s="93"/>
      <c r="BY80" s="93"/>
      <c r="BZ80" s="93"/>
      <c r="CA80" s="93"/>
      <c r="CB80" s="93"/>
      <c r="CC80" s="93"/>
      <c r="CD80" s="93"/>
      <c r="CE80" s="93"/>
      <c r="CF80" s="93" t="s">
        <v>891</v>
      </c>
      <c r="CG80" s="93"/>
      <c r="CH80" s="93" t="s">
        <v>4135</v>
      </c>
      <c r="CI80" s="93"/>
      <c r="CJ80" s="93"/>
      <c r="CK80" s="93"/>
      <c r="CL80" s="93"/>
      <c r="CM80" s="93"/>
      <c r="CN80" s="93"/>
      <c r="CO80" s="93"/>
      <c r="CP80" s="93" t="s">
        <v>116</v>
      </c>
      <c r="CQ80" s="93" t="s">
        <v>892</v>
      </c>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c r="LB80" s="93"/>
      <c r="LC80" s="93"/>
      <c r="LD80" s="93"/>
      <c r="LE80" s="93"/>
      <c r="LF80" s="93"/>
      <c r="LG80" s="93"/>
      <c r="LH80" s="93"/>
      <c r="LI80" s="93"/>
      <c r="LJ80" s="93"/>
      <c r="LK80" s="93"/>
      <c r="LL80" s="93"/>
      <c r="LM80" s="93"/>
      <c r="LN80" s="93"/>
      <c r="LO80" s="93"/>
      <c r="LP80" s="93"/>
      <c r="LQ80" s="93"/>
      <c r="LR80" s="93"/>
      <c r="LS80" s="93"/>
      <c r="LT80" s="93"/>
      <c r="LU80" s="93"/>
      <c r="LV80" s="93"/>
      <c r="LW80" s="93"/>
      <c r="LX80" s="93"/>
      <c r="LY80" s="93"/>
      <c r="LZ80" s="93"/>
      <c r="MA80" s="93"/>
      <c r="MB80" s="93"/>
      <c r="MC80" s="93"/>
      <c r="MD80" s="93"/>
      <c r="ME80" s="93"/>
      <c r="MF80" s="93"/>
      <c r="MG80" s="93"/>
      <c r="MH80" s="93"/>
      <c r="MI80" s="93"/>
      <c r="MJ80" s="93"/>
      <c r="MK80" s="93"/>
      <c r="ML80" s="93"/>
      <c r="MM80" s="93"/>
      <c r="MN80" s="93"/>
      <c r="MO80" s="93"/>
      <c r="MP80" s="93"/>
      <c r="MQ80" s="93"/>
      <c r="MR80" s="93"/>
      <c r="MS80" s="93"/>
      <c r="MT80" s="93"/>
      <c r="MU80" s="93"/>
      <c r="MV80" s="93"/>
    </row>
    <row r="81" spans="1:360" s="84" customFormat="1" ht="408.95" customHeight="1">
      <c r="A81">
        <v>2025</v>
      </c>
      <c r="B81">
        <v>2</v>
      </c>
      <c r="C81" s="85" t="s">
        <v>4136</v>
      </c>
      <c r="D81" s="86" t="s">
        <v>2529</v>
      </c>
      <c r="E81" s="86"/>
      <c r="F81" s="86"/>
      <c r="G81" s="86" t="s">
        <v>103</v>
      </c>
      <c r="H81" s="85">
        <v>2018</v>
      </c>
      <c r="I81" s="86" t="s">
        <v>2530</v>
      </c>
      <c r="J81" s="86"/>
      <c r="K81" s="86"/>
      <c r="L81" s="86" t="s">
        <v>2539</v>
      </c>
      <c r="M81" s="86"/>
      <c r="N81" s="86"/>
      <c r="O81" s="85" t="s">
        <v>207</v>
      </c>
      <c r="P81" s="86" t="s">
        <v>109</v>
      </c>
      <c r="Q81" s="85" t="s">
        <v>110</v>
      </c>
      <c r="R81" s="86" t="s">
        <v>4022</v>
      </c>
      <c r="S81" s="86" t="s">
        <v>4137</v>
      </c>
      <c r="T81" s="86" t="s">
        <v>4138</v>
      </c>
      <c r="U81" s="85" t="s">
        <v>108</v>
      </c>
      <c r="V81" s="85">
        <v>8</v>
      </c>
      <c r="W81" s="85" t="s">
        <v>106</v>
      </c>
      <c r="X81" s="85">
        <v>8</v>
      </c>
      <c r="Y81" s="86" t="s">
        <v>2665</v>
      </c>
      <c r="Z81" s="85">
        <v>1</v>
      </c>
      <c r="AA81" s="86" t="s">
        <v>2665</v>
      </c>
      <c r="AB81" s="86" t="s">
        <v>4051</v>
      </c>
      <c r="AC81" s="86" t="s">
        <v>4139</v>
      </c>
      <c r="AD81" s="85">
        <v>-108.01704908000001</v>
      </c>
      <c r="AE81" s="85">
        <v>26.808887760000001</v>
      </c>
      <c r="AF81" s="85" t="s">
        <v>155</v>
      </c>
      <c r="AG81" s="85">
        <v>32</v>
      </c>
      <c r="AH81" s="85">
        <v>27</v>
      </c>
      <c r="AI81" s="85">
        <v>0</v>
      </c>
      <c r="AJ81" s="87">
        <v>43146</v>
      </c>
      <c r="AK81" s="87">
        <v>43465</v>
      </c>
      <c r="AL81" s="86" t="s">
        <v>2572</v>
      </c>
      <c r="AM81" s="88">
        <v>1</v>
      </c>
      <c r="AN81" s="88">
        <v>0</v>
      </c>
      <c r="AO81" s="88">
        <v>0</v>
      </c>
      <c r="AP81" s="88">
        <v>0</v>
      </c>
      <c r="AQ81" s="89">
        <v>138278.21</v>
      </c>
      <c r="AR81" s="90"/>
      <c r="AS81" s="90"/>
      <c r="AT81" s="90">
        <v>0</v>
      </c>
      <c r="AU81" s="90"/>
      <c r="AV81" s="90"/>
      <c r="AW81" s="89">
        <f t="shared" si="2"/>
        <v>138278.21</v>
      </c>
      <c r="AX81" s="91">
        <f t="shared" si="3"/>
        <v>0</v>
      </c>
      <c r="AY81" s="91">
        <v>0</v>
      </c>
      <c r="AZ81" s="91">
        <v>0</v>
      </c>
      <c r="BA81" s="91">
        <v>0</v>
      </c>
      <c r="BB81" s="91">
        <v>0</v>
      </c>
      <c r="BC81" s="91">
        <v>0</v>
      </c>
      <c r="BD81" s="86"/>
      <c r="BE81" s="86"/>
      <c r="BF81" s="85"/>
      <c r="BG81" s="86"/>
      <c r="BH81" s="91">
        <v>0</v>
      </c>
      <c r="BI81" s="91">
        <v>0</v>
      </c>
      <c r="BJ81" s="85" t="s">
        <v>4140</v>
      </c>
      <c r="BK81" s="86" t="s">
        <v>589</v>
      </c>
      <c r="BL81" s="86" t="s">
        <v>590</v>
      </c>
      <c r="BM81" s="92" t="s">
        <v>4068</v>
      </c>
      <c r="BN81" s="93" t="s">
        <v>121</v>
      </c>
      <c r="BO81" s="93"/>
      <c r="BP81" s="93">
        <v>138278.21</v>
      </c>
      <c r="BQ81" s="93" t="s">
        <v>4141</v>
      </c>
      <c r="BR81" s="93"/>
      <c r="BS81" s="93"/>
      <c r="BT81" s="93"/>
      <c r="BU81" s="93"/>
      <c r="BV81" s="93"/>
      <c r="BW81" s="93"/>
      <c r="BX81" s="93"/>
      <c r="BY81" s="93"/>
      <c r="BZ81" s="93"/>
      <c r="CA81" s="93"/>
      <c r="CB81" s="93"/>
      <c r="CC81" s="93"/>
      <c r="CD81" s="93"/>
      <c r="CE81" s="93"/>
      <c r="CF81" s="93" t="s">
        <v>891</v>
      </c>
      <c r="CG81" s="93"/>
      <c r="CH81" s="93" t="s">
        <v>4142</v>
      </c>
      <c r="CI81" s="93"/>
      <c r="CJ81" s="93"/>
      <c r="CK81" s="93"/>
      <c r="CL81" s="93"/>
      <c r="CM81" s="93"/>
      <c r="CN81" s="93"/>
      <c r="CO81" s="93"/>
      <c r="CP81" s="93" t="s">
        <v>116</v>
      </c>
      <c r="CQ81" s="93" t="s">
        <v>892</v>
      </c>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c r="LB81" s="93"/>
      <c r="LC81" s="93"/>
      <c r="LD81" s="93"/>
      <c r="LE81" s="93"/>
      <c r="LF81" s="93"/>
      <c r="LG81" s="93"/>
      <c r="LH81" s="93"/>
      <c r="LI81" s="93"/>
      <c r="LJ81" s="93"/>
      <c r="LK81" s="93"/>
      <c r="LL81" s="93"/>
      <c r="LM81" s="93"/>
      <c r="LN81" s="93"/>
      <c r="LO81" s="93"/>
      <c r="LP81" s="93"/>
      <c r="LQ81" s="93"/>
      <c r="LR81" s="93"/>
      <c r="LS81" s="93"/>
      <c r="LT81" s="93"/>
      <c r="LU81" s="93"/>
      <c r="LV81" s="93"/>
      <c r="LW81" s="93"/>
      <c r="LX81" s="93"/>
      <c r="LY81" s="93"/>
      <c r="LZ81" s="93"/>
      <c r="MA81" s="93"/>
      <c r="MB81" s="93"/>
      <c r="MC81" s="93"/>
      <c r="MD81" s="93"/>
      <c r="ME81" s="93"/>
      <c r="MF81" s="93"/>
      <c r="MG81" s="93"/>
      <c r="MH81" s="93"/>
      <c r="MI81" s="93"/>
      <c r="MJ81" s="93"/>
      <c r="MK81" s="93"/>
      <c r="ML81" s="93"/>
      <c r="MM81" s="93"/>
      <c r="MN81" s="93"/>
      <c r="MO81" s="93"/>
      <c r="MP81" s="93"/>
      <c r="MQ81" s="93"/>
      <c r="MR81" s="93"/>
      <c r="MS81" s="93"/>
      <c r="MT81" s="93"/>
      <c r="MU81" s="93"/>
      <c r="MV81" s="93"/>
    </row>
    <row r="82" spans="1:360" s="84" customFormat="1" ht="408.95" customHeight="1">
      <c r="A82">
        <v>2025</v>
      </c>
      <c r="B82">
        <v>2</v>
      </c>
      <c r="C82" s="85" t="s">
        <v>4143</v>
      </c>
      <c r="D82" s="86" t="s">
        <v>2529</v>
      </c>
      <c r="E82" s="86"/>
      <c r="F82" s="86"/>
      <c r="G82" s="86" t="s">
        <v>103</v>
      </c>
      <c r="H82" s="85">
        <v>2018</v>
      </c>
      <c r="I82" s="86" t="s">
        <v>2530</v>
      </c>
      <c r="J82" s="86"/>
      <c r="K82" s="86"/>
      <c r="L82" s="86" t="s">
        <v>2539</v>
      </c>
      <c r="M82" s="86"/>
      <c r="N82" s="86"/>
      <c r="O82" s="85" t="s">
        <v>207</v>
      </c>
      <c r="P82" s="86" t="s">
        <v>139</v>
      </c>
      <c r="Q82" s="85" t="s">
        <v>110</v>
      </c>
      <c r="R82" s="86" t="s">
        <v>4022</v>
      </c>
      <c r="S82" s="86" t="s">
        <v>4144</v>
      </c>
      <c r="T82" s="86" t="s">
        <v>4145</v>
      </c>
      <c r="U82" s="85" t="s">
        <v>108</v>
      </c>
      <c r="V82" s="85">
        <v>8</v>
      </c>
      <c r="W82" s="85" t="s">
        <v>106</v>
      </c>
      <c r="X82" s="85">
        <v>8</v>
      </c>
      <c r="Y82" s="86" t="s">
        <v>2665</v>
      </c>
      <c r="Z82" s="85">
        <v>1</v>
      </c>
      <c r="AA82" s="86" t="s">
        <v>2665</v>
      </c>
      <c r="AB82" s="86" t="s">
        <v>4146</v>
      </c>
      <c r="AC82" s="86" t="s">
        <v>4147</v>
      </c>
      <c r="AD82" s="85">
        <v>-107.53708938</v>
      </c>
      <c r="AE82" s="85">
        <v>27.019021609999999</v>
      </c>
      <c r="AF82" s="85" t="s">
        <v>155</v>
      </c>
      <c r="AG82" s="85">
        <v>251</v>
      </c>
      <c r="AH82" s="85">
        <v>250</v>
      </c>
      <c r="AI82" s="85">
        <v>0</v>
      </c>
      <c r="AJ82" s="87">
        <v>43115</v>
      </c>
      <c r="AK82" s="87">
        <v>43465</v>
      </c>
      <c r="AL82" s="86" t="s">
        <v>2572</v>
      </c>
      <c r="AM82" s="88">
        <v>1</v>
      </c>
      <c r="AN82" s="88">
        <v>0</v>
      </c>
      <c r="AO82" s="88">
        <v>0</v>
      </c>
      <c r="AP82" s="88">
        <v>0</v>
      </c>
      <c r="AQ82" s="89">
        <v>1018582.07</v>
      </c>
      <c r="AR82" s="90"/>
      <c r="AS82" s="90"/>
      <c r="AT82" s="90">
        <v>0</v>
      </c>
      <c r="AU82" s="90"/>
      <c r="AV82" s="90"/>
      <c r="AW82" s="89">
        <f t="shared" si="2"/>
        <v>1018582.07</v>
      </c>
      <c r="AX82" s="91">
        <f t="shared" si="3"/>
        <v>0</v>
      </c>
      <c r="AY82" s="91">
        <v>0</v>
      </c>
      <c r="AZ82" s="91">
        <v>0</v>
      </c>
      <c r="BA82" s="91">
        <v>0</v>
      </c>
      <c r="BB82" s="91">
        <v>0</v>
      </c>
      <c r="BC82" s="91">
        <v>0</v>
      </c>
      <c r="BD82" s="86"/>
      <c r="BE82" s="86"/>
      <c r="BF82" s="85"/>
      <c r="BG82" s="86"/>
      <c r="BH82" s="91">
        <v>0</v>
      </c>
      <c r="BI82" s="91">
        <v>0</v>
      </c>
      <c r="BJ82" s="85" t="s">
        <v>4148</v>
      </c>
      <c r="BK82" s="86" t="s">
        <v>589</v>
      </c>
      <c r="BL82" s="86" t="s">
        <v>590</v>
      </c>
      <c r="BM82" s="92" t="s">
        <v>4068</v>
      </c>
      <c r="BN82" s="93" t="s">
        <v>121</v>
      </c>
      <c r="BO82" s="93"/>
      <c r="BP82" s="93">
        <v>1018582.07</v>
      </c>
      <c r="BQ82" s="93" t="s">
        <v>4149</v>
      </c>
      <c r="BR82" s="93"/>
      <c r="BS82" s="93"/>
      <c r="BT82" s="93"/>
      <c r="BU82" s="93"/>
      <c r="BV82" s="93"/>
      <c r="BW82" s="93"/>
      <c r="BX82" s="93"/>
      <c r="BY82" s="93"/>
      <c r="BZ82" s="93"/>
      <c r="CA82" s="93"/>
      <c r="CB82" s="93"/>
      <c r="CC82" s="93"/>
      <c r="CD82" s="93"/>
      <c r="CE82" s="93"/>
      <c r="CF82" s="93" t="s">
        <v>891</v>
      </c>
      <c r="CG82" s="93"/>
      <c r="CH82" s="93" t="s">
        <v>4150</v>
      </c>
      <c r="CI82" s="93"/>
      <c r="CJ82" s="93"/>
      <c r="CK82" s="93"/>
      <c r="CL82" s="93"/>
      <c r="CM82" s="93"/>
      <c r="CN82" s="93"/>
      <c r="CO82" s="93"/>
      <c r="CP82" s="93" t="s">
        <v>116</v>
      </c>
      <c r="CQ82" s="93" t="s">
        <v>892</v>
      </c>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c r="LB82" s="93"/>
      <c r="LC82" s="93"/>
      <c r="LD82" s="93"/>
      <c r="LE82" s="93"/>
      <c r="LF82" s="93"/>
      <c r="LG82" s="93"/>
      <c r="LH82" s="93"/>
      <c r="LI82" s="93"/>
      <c r="LJ82" s="93"/>
      <c r="LK82" s="93"/>
      <c r="LL82" s="93"/>
      <c r="LM82" s="93"/>
      <c r="LN82" s="93"/>
      <c r="LO82" s="93"/>
      <c r="LP82" s="93"/>
      <c r="LQ82" s="93"/>
      <c r="LR82" s="93"/>
      <c r="LS82" s="93"/>
      <c r="LT82" s="93"/>
      <c r="LU82" s="93"/>
      <c r="LV82" s="93"/>
      <c r="LW82" s="93"/>
      <c r="LX82" s="93"/>
      <c r="LY82" s="93"/>
      <c r="LZ82" s="93"/>
      <c r="MA82" s="93"/>
      <c r="MB82" s="93"/>
      <c r="MC82" s="93"/>
      <c r="MD82" s="93"/>
      <c r="ME82" s="93"/>
      <c r="MF82" s="93"/>
      <c r="MG82" s="93"/>
      <c r="MH82" s="93"/>
      <c r="MI82" s="93"/>
      <c r="MJ82" s="93"/>
      <c r="MK82" s="93"/>
      <c r="ML82" s="93"/>
      <c r="MM82" s="93"/>
      <c r="MN82" s="93"/>
      <c r="MO82" s="93"/>
      <c r="MP82" s="93"/>
      <c r="MQ82" s="93"/>
      <c r="MR82" s="93"/>
      <c r="MS82" s="93"/>
      <c r="MT82" s="93"/>
      <c r="MU82" s="93"/>
      <c r="MV82" s="93"/>
    </row>
    <row r="83" spans="1:360" s="84" customFormat="1" ht="408.95" customHeight="1">
      <c r="A83">
        <v>2025</v>
      </c>
      <c r="B83">
        <v>2</v>
      </c>
      <c r="C83" s="85" t="s">
        <v>4151</v>
      </c>
      <c r="D83" s="86" t="s">
        <v>2529</v>
      </c>
      <c r="E83" s="86"/>
      <c r="F83" s="86"/>
      <c r="G83" s="86" t="s">
        <v>103</v>
      </c>
      <c r="H83" s="85">
        <v>2018</v>
      </c>
      <c r="I83" s="86" t="s">
        <v>2530</v>
      </c>
      <c r="J83" s="86"/>
      <c r="K83" s="86"/>
      <c r="L83" s="86" t="s">
        <v>2539</v>
      </c>
      <c r="M83" s="86"/>
      <c r="N83" s="86"/>
      <c r="O83" s="85" t="s">
        <v>207</v>
      </c>
      <c r="P83" s="86" t="s">
        <v>184</v>
      </c>
      <c r="Q83" s="85" t="s">
        <v>110</v>
      </c>
      <c r="R83" s="86" t="s">
        <v>4022</v>
      </c>
      <c r="S83" s="86" t="s">
        <v>4152</v>
      </c>
      <c r="T83" s="86" t="s">
        <v>4153</v>
      </c>
      <c r="U83" s="85" t="s">
        <v>108</v>
      </c>
      <c r="V83" s="85">
        <v>8</v>
      </c>
      <c r="W83" s="85" t="s">
        <v>106</v>
      </c>
      <c r="X83" s="85">
        <v>8</v>
      </c>
      <c r="Y83" s="86" t="s">
        <v>2665</v>
      </c>
      <c r="Z83" s="85">
        <v>1</v>
      </c>
      <c r="AA83" s="86" t="s">
        <v>2665</v>
      </c>
      <c r="AB83" s="86" t="s">
        <v>3792</v>
      </c>
      <c r="AC83" s="86" t="s">
        <v>4154</v>
      </c>
      <c r="AD83" s="85">
        <v>-107.83948855</v>
      </c>
      <c r="AE83" s="85">
        <v>26.792708829999999</v>
      </c>
      <c r="AF83" s="85" t="s">
        <v>155</v>
      </c>
      <c r="AG83" s="85">
        <v>79</v>
      </c>
      <c r="AH83" s="85">
        <v>78</v>
      </c>
      <c r="AI83" s="85">
        <v>0</v>
      </c>
      <c r="AJ83" s="87">
        <v>43133</v>
      </c>
      <c r="AK83" s="87">
        <v>43465</v>
      </c>
      <c r="AL83" s="86" t="s">
        <v>2572</v>
      </c>
      <c r="AM83" s="88">
        <v>1</v>
      </c>
      <c r="AN83" s="88">
        <v>0</v>
      </c>
      <c r="AO83" s="88">
        <v>0</v>
      </c>
      <c r="AP83" s="88">
        <v>0</v>
      </c>
      <c r="AQ83" s="89">
        <v>463071.31</v>
      </c>
      <c r="AR83" s="90"/>
      <c r="AS83" s="90"/>
      <c r="AT83" s="90">
        <v>0</v>
      </c>
      <c r="AU83" s="90"/>
      <c r="AV83" s="90"/>
      <c r="AW83" s="89">
        <f t="shared" si="2"/>
        <v>463071.31</v>
      </c>
      <c r="AX83" s="91">
        <f t="shared" si="3"/>
        <v>0</v>
      </c>
      <c r="AY83" s="91">
        <v>0</v>
      </c>
      <c r="AZ83" s="91">
        <v>0</v>
      </c>
      <c r="BA83" s="91">
        <v>0</v>
      </c>
      <c r="BB83" s="91">
        <v>0</v>
      </c>
      <c r="BC83" s="91">
        <v>0</v>
      </c>
      <c r="BD83" s="86"/>
      <c r="BE83" s="86"/>
      <c r="BF83" s="85"/>
      <c r="BG83" s="86"/>
      <c r="BH83" s="91">
        <v>0</v>
      </c>
      <c r="BI83" s="91">
        <v>0</v>
      </c>
      <c r="BJ83" s="85" t="s">
        <v>4155</v>
      </c>
      <c r="BK83" s="86" t="s">
        <v>589</v>
      </c>
      <c r="BL83" s="86" t="s">
        <v>590</v>
      </c>
      <c r="BM83" s="92" t="s">
        <v>4068</v>
      </c>
      <c r="BN83" s="93" t="s">
        <v>121</v>
      </c>
      <c r="BO83" s="93"/>
      <c r="BP83" s="93">
        <v>463071.31</v>
      </c>
      <c r="BQ83" s="93" t="s">
        <v>4156</v>
      </c>
      <c r="BR83" s="93"/>
      <c r="BS83" s="93"/>
      <c r="BT83" s="93"/>
      <c r="BU83" s="93"/>
      <c r="BV83" s="93"/>
      <c r="BW83" s="93"/>
      <c r="BX83" s="93"/>
      <c r="BY83" s="93"/>
      <c r="BZ83" s="93"/>
      <c r="CA83" s="93"/>
      <c r="CB83" s="93"/>
      <c r="CC83" s="93"/>
      <c r="CD83" s="93"/>
      <c r="CE83" s="93"/>
      <c r="CF83" s="93" t="s">
        <v>891</v>
      </c>
      <c r="CG83" s="93"/>
      <c r="CH83" s="93" t="s">
        <v>4157</v>
      </c>
      <c r="CI83" s="93"/>
      <c r="CJ83" s="93"/>
      <c r="CK83" s="93"/>
      <c r="CL83" s="93"/>
      <c r="CM83" s="93"/>
      <c r="CN83" s="93"/>
      <c r="CO83" s="93"/>
      <c r="CP83" s="93" t="s">
        <v>116</v>
      </c>
      <c r="CQ83" s="93" t="s">
        <v>892</v>
      </c>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c r="LB83" s="93"/>
      <c r="LC83" s="93"/>
      <c r="LD83" s="93"/>
      <c r="LE83" s="93"/>
      <c r="LF83" s="93"/>
      <c r="LG83" s="93"/>
      <c r="LH83" s="93"/>
      <c r="LI83" s="93"/>
      <c r="LJ83" s="93"/>
      <c r="LK83" s="93"/>
      <c r="LL83" s="93"/>
      <c r="LM83" s="93"/>
      <c r="LN83" s="93"/>
      <c r="LO83" s="93"/>
      <c r="LP83" s="93"/>
      <c r="LQ83" s="93"/>
      <c r="LR83" s="93"/>
      <c r="LS83" s="93"/>
      <c r="LT83" s="93"/>
      <c r="LU83" s="93"/>
      <c r="LV83" s="93"/>
      <c r="LW83" s="93"/>
      <c r="LX83" s="93"/>
      <c r="LY83" s="93"/>
      <c r="LZ83" s="93"/>
      <c r="MA83" s="93"/>
      <c r="MB83" s="93"/>
      <c r="MC83" s="93"/>
      <c r="MD83" s="93"/>
      <c r="ME83" s="93"/>
      <c r="MF83" s="93"/>
      <c r="MG83" s="93"/>
      <c r="MH83" s="93"/>
      <c r="MI83" s="93"/>
      <c r="MJ83" s="93"/>
      <c r="MK83" s="93"/>
      <c r="ML83" s="93"/>
      <c r="MM83" s="93"/>
      <c r="MN83" s="93"/>
      <c r="MO83" s="93"/>
      <c r="MP83" s="93"/>
      <c r="MQ83" s="93"/>
      <c r="MR83" s="93"/>
      <c r="MS83" s="93"/>
      <c r="MT83" s="93"/>
      <c r="MU83" s="93"/>
      <c r="MV83" s="93"/>
    </row>
    <row r="84" spans="1:360" s="84" customFormat="1" ht="408.95" customHeight="1">
      <c r="A84">
        <v>2025</v>
      </c>
      <c r="B84">
        <v>2</v>
      </c>
      <c r="C84" s="85" t="s">
        <v>4158</v>
      </c>
      <c r="D84" s="86" t="s">
        <v>2529</v>
      </c>
      <c r="E84" s="86"/>
      <c r="F84" s="86"/>
      <c r="G84" s="86" t="s">
        <v>103</v>
      </c>
      <c r="H84" s="85">
        <v>2018</v>
      </c>
      <c r="I84" s="86" t="s">
        <v>2530</v>
      </c>
      <c r="J84" s="86"/>
      <c r="K84" s="86"/>
      <c r="L84" s="86" t="s">
        <v>2539</v>
      </c>
      <c r="M84" s="86"/>
      <c r="N84" s="86"/>
      <c r="O84" s="85" t="s">
        <v>207</v>
      </c>
      <c r="P84" s="86" t="s">
        <v>109</v>
      </c>
      <c r="Q84" s="85" t="s">
        <v>110</v>
      </c>
      <c r="R84" s="86" t="s">
        <v>4022</v>
      </c>
      <c r="S84" s="86" t="s">
        <v>4159</v>
      </c>
      <c r="T84" s="86" t="s">
        <v>4160</v>
      </c>
      <c r="U84" s="85" t="s">
        <v>108</v>
      </c>
      <c r="V84" s="85">
        <v>8</v>
      </c>
      <c r="W84" s="85" t="s">
        <v>106</v>
      </c>
      <c r="X84" s="85">
        <v>8</v>
      </c>
      <c r="Y84" s="86" t="s">
        <v>2665</v>
      </c>
      <c r="Z84" s="85">
        <v>1</v>
      </c>
      <c r="AA84" s="86" t="s">
        <v>2665</v>
      </c>
      <c r="AB84" s="86" t="s">
        <v>3732</v>
      </c>
      <c r="AC84" s="86" t="s">
        <v>4161</v>
      </c>
      <c r="AD84" s="85">
        <v>-107.92778654999999</v>
      </c>
      <c r="AE84" s="85">
        <v>26.777442560000001</v>
      </c>
      <c r="AF84" s="85" t="s">
        <v>155</v>
      </c>
      <c r="AG84" s="85">
        <v>41</v>
      </c>
      <c r="AH84" s="85">
        <v>45</v>
      </c>
      <c r="AI84" s="85">
        <v>0</v>
      </c>
      <c r="AJ84" s="87">
        <v>43255</v>
      </c>
      <c r="AK84" s="87">
        <v>43465</v>
      </c>
      <c r="AL84" s="86" t="s">
        <v>2572</v>
      </c>
      <c r="AM84" s="88">
        <v>1</v>
      </c>
      <c r="AN84" s="88">
        <v>0</v>
      </c>
      <c r="AO84" s="88">
        <v>0</v>
      </c>
      <c r="AP84" s="88">
        <v>0</v>
      </c>
      <c r="AQ84" s="89">
        <v>199358.3</v>
      </c>
      <c r="AR84" s="90"/>
      <c r="AS84" s="90"/>
      <c r="AT84" s="90">
        <v>0</v>
      </c>
      <c r="AU84" s="90"/>
      <c r="AV84" s="90"/>
      <c r="AW84" s="89">
        <f t="shared" si="2"/>
        <v>199358.3</v>
      </c>
      <c r="AX84" s="91">
        <f t="shared" si="3"/>
        <v>0</v>
      </c>
      <c r="AY84" s="91">
        <v>0</v>
      </c>
      <c r="AZ84" s="91">
        <v>0</v>
      </c>
      <c r="BA84" s="91">
        <v>0</v>
      </c>
      <c r="BB84" s="91">
        <v>0</v>
      </c>
      <c r="BC84" s="91">
        <v>0</v>
      </c>
      <c r="BD84" s="86"/>
      <c r="BE84" s="86"/>
      <c r="BF84" s="85"/>
      <c r="BG84" s="86"/>
      <c r="BH84" s="91">
        <v>0</v>
      </c>
      <c r="BI84" s="91">
        <v>0</v>
      </c>
      <c r="BJ84" s="85" t="s">
        <v>4162</v>
      </c>
      <c r="BK84" s="86" t="s">
        <v>589</v>
      </c>
      <c r="BL84" s="86" t="s">
        <v>590</v>
      </c>
      <c r="BM84" s="92" t="s">
        <v>4068</v>
      </c>
      <c r="BN84" s="93" t="s">
        <v>121</v>
      </c>
      <c r="BO84" s="93"/>
      <c r="BP84" s="93">
        <v>199358.3</v>
      </c>
      <c r="BQ84" s="93" t="s">
        <v>4134</v>
      </c>
      <c r="BR84" s="93"/>
      <c r="BS84" s="93"/>
      <c r="BT84" s="93"/>
      <c r="BU84" s="93"/>
      <c r="BV84" s="93"/>
      <c r="BW84" s="93"/>
      <c r="BX84" s="93"/>
      <c r="BY84" s="93"/>
      <c r="BZ84" s="93"/>
      <c r="CA84" s="93"/>
      <c r="CB84" s="93"/>
      <c r="CC84" s="93"/>
      <c r="CD84" s="93"/>
      <c r="CE84" s="93"/>
      <c r="CF84" s="93" t="s">
        <v>891</v>
      </c>
      <c r="CG84" s="93"/>
      <c r="CH84" s="93" t="s">
        <v>4163</v>
      </c>
      <c r="CI84" s="93"/>
      <c r="CJ84" s="93"/>
      <c r="CK84" s="93"/>
      <c r="CL84" s="93"/>
      <c r="CM84" s="93"/>
      <c r="CN84" s="93"/>
      <c r="CO84" s="93"/>
      <c r="CP84" s="93" t="s">
        <v>116</v>
      </c>
      <c r="CQ84" s="93" t="s">
        <v>892</v>
      </c>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c r="LB84" s="93"/>
      <c r="LC84" s="93"/>
      <c r="LD84" s="93"/>
      <c r="LE84" s="93"/>
      <c r="LF84" s="93"/>
      <c r="LG84" s="93"/>
      <c r="LH84" s="93"/>
      <c r="LI84" s="93"/>
      <c r="LJ84" s="93"/>
      <c r="LK84" s="93"/>
      <c r="LL84" s="93"/>
      <c r="LM84" s="93"/>
      <c r="LN84" s="93"/>
      <c r="LO84" s="93"/>
      <c r="LP84" s="93"/>
      <c r="LQ84" s="93"/>
      <c r="LR84" s="93"/>
      <c r="LS84" s="93"/>
      <c r="LT84" s="93"/>
      <c r="LU84" s="93"/>
      <c r="LV84" s="93"/>
      <c r="LW84" s="93"/>
      <c r="LX84" s="93"/>
      <c r="LY84" s="93"/>
      <c r="LZ84" s="93"/>
      <c r="MA84" s="93"/>
      <c r="MB84" s="93"/>
      <c r="MC84" s="93"/>
      <c r="MD84" s="93"/>
      <c r="ME84" s="93"/>
      <c r="MF84" s="93"/>
      <c r="MG84" s="93"/>
      <c r="MH84" s="93"/>
      <c r="MI84" s="93"/>
      <c r="MJ84" s="93"/>
      <c r="MK84" s="93"/>
      <c r="ML84" s="93"/>
      <c r="MM84" s="93"/>
      <c r="MN84" s="93"/>
      <c r="MO84" s="93"/>
      <c r="MP84" s="93"/>
      <c r="MQ84" s="93"/>
      <c r="MR84" s="93"/>
      <c r="MS84" s="93"/>
      <c r="MT84" s="93"/>
      <c r="MU84" s="93"/>
      <c r="MV84" s="93"/>
    </row>
    <row r="85" spans="1:360" s="84" customFormat="1" ht="408.95" customHeight="1">
      <c r="A85">
        <v>2025</v>
      </c>
      <c r="B85">
        <v>2</v>
      </c>
      <c r="C85" s="85" t="s">
        <v>4164</v>
      </c>
      <c r="D85" s="86" t="s">
        <v>2529</v>
      </c>
      <c r="E85" s="86"/>
      <c r="F85" s="86"/>
      <c r="G85" s="86" t="s">
        <v>103</v>
      </c>
      <c r="H85" s="85">
        <v>2018</v>
      </c>
      <c r="I85" s="86" t="s">
        <v>2530</v>
      </c>
      <c r="J85" s="86"/>
      <c r="K85" s="86"/>
      <c r="L85" s="86" t="s">
        <v>2539</v>
      </c>
      <c r="M85" s="86"/>
      <c r="N85" s="86"/>
      <c r="O85" s="85" t="s">
        <v>207</v>
      </c>
      <c r="P85" s="86" t="s">
        <v>184</v>
      </c>
      <c r="Q85" s="85" t="s">
        <v>110</v>
      </c>
      <c r="R85" s="86" t="s">
        <v>4022</v>
      </c>
      <c r="S85" s="86" t="s">
        <v>4165</v>
      </c>
      <c r="T85" s="86" t="s">
        <v>4166</v>
      </c>
      <c r="U85" s="85" t="s">
        <v>108</v>
      </c>
      <c r="V85" s="85">
        <v>8</v>
      </c>
      <c r="W85" s="85" t="s">
        <v>106</v>
      </c>
      <c r="X85" s="85">
        <v>8</v>
      </c>
      <c r="Y85" s="86" t="s">
        <v>2665</v>
      </c>
      <c r="Z85" s="85">
        <v>1</v>
      </c>
      <c r="AA85" s="86" t="s">
        <v>2665</v>
      </c>
      <c r="AB85" s="86" t="s">
        <v>3760</v>
      </c>
      <c r="AC85" s="86" t="s">
        <v>4167</v>
      </c>
      <c r="AD85" s="85">
        <v>-107.73102602</v>
      </c>
      <c r="AE85" s="85">
        <v>26.92564608</v>
      </c>
      <c r="AF85" s="85" t="s">
        <v>155</v>
      </c>
      <c r="AG85" s="85">
        <v>75</v>
      </c>
      <c r="AH85" s="85">
        <v>78</v>
      </c>
      <c r="AI85" s="85">
        <v>0</v>
      </c>
      <c r="AJ85" s="87">
        <v>43171</v>
      </c>
      <c r="AK85" s="87">
        <v>43465</v>
      </c>
      <c r="AL85" s="86" t="s">
        <v>2572</v>
      </c>
      <c r="AM85" s="88">
        <v>1</v>
      </c>
      <c r="AN85" s="88">
        <v>0</v>
      </c>
      <c r="AO85" s="88">
        <v>0</v>
      </c>
      <c r="AP85" s="88">
        <v>0</v>
      </c>
      <c r="AQ85" s="89">
        <v>7636497.1100000003</v>
      </c>
      <c r="AR85" s="90"/>
      <c r="AS85" s="90"/>
      <c r="AT85" s="90">
        <v>0</v>
      </c>
      <c r="AU85" s="90"/>
      <c r="AV85" s="90"/>
      <c r="AW85" s="89">
        <f t="shared" si="2"/>
        <v>7636497.1100000003</v>
      </c>
      <c r="AX85" s="91">
        <f t="shared" si="3"/>
        <v>0</v>
      </c>
      <c r="AY85" s="91">
        <v>0</v>
      </c>
      <c r="AZ85" s="91">
        <v>0</v>
      </c>
      <c r="BA85" s="91">
        <v>0</v>
      </c>
      <c r="BB85" s="91">
        <v>0</v>
      </c>
      <c r="BC85" s="91">
        <v>0</v>
      </c>
      <c r="BD85" s="86"/>
      <c r="BE85" s="86"/>
      <c r="BF85" s="85"/>
      <c r="BG85" s="86"/>
      <c r="BH85" s="91">
        <v>0</v>
      </c>
      <c r="BI85" s="91">
        <v>0</v>
      </c>
      <c r="BJ85" s="85" t="s">
        <v>4168</v>
      </c>
      <c r="BK85" s="86" t="s">
        <v>589</v>
      </c>
      <c r="BL85" s="86" t="s">
        <v>590</v>
      </c>
      <c r="BM85" s="92" t="s">
        <v>4068</v>
      </c>
      <c r="BN85" s="93" t="s">
        <v>121</v>
      </c>
      <c r="BO85" s="93"/>
      <c r="BP85" s="93">
        <v>7636497.1100000003</v>
      </c>
      <c r="BQ85" s="93" t="s">
        <v>4169</v>
      </c>
      <c r="BR85" s="93"/>
      <c r="BS85" s="93"/>
      <c r="BT85" s="93"/>
      <c r="BU85" s="93"/>
      <c r="BV85" s="93"/>
      <c r="BW85" s="93"/>
      <c r="BX85" s="93"/>
      <c r="BY85" s="93"/>
      <c r="BZ85" s="93"/>
      <c r="CA85" s="93"/>
      <c r="CB85" s="93"/>
      <c r="CC85" s="93"/>
      <c r="CD85" s="93"/>
      <c r="CE85" s="93"/>
      <c r="CF85" s="93" t="s">
        <v>891</v>
      </c>
      <c r="CG85" s="93"/>
      <c r="CH85" s="93" t="s">
        <v>4170</v>
      </c>
      <c r="CI85" s="93"/>
      <c r="CJ85" s="93"/>
      <c r="CK85" s="93"/>
      <c r="CL85" s="93"/>
      <c r="CM85" s="93"/>
      <c r="CN85" s="93"/>
      <c r="CO85" s="93"/>
      <c r="CP85" s="93" t="s">
        <v>116</v>
      </c>
      <c r="CQ85" s="93" t="s">
        <v>892</v>
      </c>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c r="LB85" s="93"/>
      <c r="LC85" s="93"/>
      <c r="LD85" s="93"/>
      <c r="LE85" s="93"/>
      <c r="LF85" s="93"/>
      <c r="LG85" s="93"/>
      <c r="LH85" s="93"/>
      <c r="LI85" s="93"/>
      <c r="LJ85" s="93"/>
      <c r="LK85" s="93"/>
      <c r="LL85" s="93"/>
      <c r="LM85" s="93"/>
      <c r="LN85" s="93"/>
      <c r="LO85" s="93"/>
      <c r="LP85" s="93"/>
      <c r="LQ85" s="93"/>
      <c r="LR85" s="93"/>
      <c r="LS85" s="93"/>
      <c r="LT85" s="93"/>
      <c r="LU85" s="93"/>
      <c r="LV85" s="93"/>
      <c r="LW85" s="93"/>
      <c r="LX85" s="93"/>
      <c r="LY85" s="93"/>
      <c r="LZ85" s="93"/>
      <c r="MA85" s="93"/>
      <c r="MB85" s="93"/>
      <c r="MC85" s="93"/>
      <c r="MD85" s="93"/>
      <c r="ME85" s="93"/>
      <c r="MF85" s="93"/>
      <c r="MG85" s="93"/>
      <c r="MH85" s="93"/>
      <c r="MI85" s="93"/>
      <c r="MJ85" s="93"/>
      <c r="MK85" s="93"/>
      <c r="ML85" s="93"/>
      <c r="MM85" s="93"/>
      <c r="MN85" s="93"/>
      <c r="MO85" s="93"/>
      <c r="MP85" s="93"/>
      <c r="MQ85" s="93"/>
      <c r="MR85" s="93"/>
      <c r="MS85" s="93"/>
      <c r="MT85" s="93"/>
      <c r="MU85" s="93"/>
      <c r="MV85" s="93"/>
    </row>
    <row r="86" spans="1:360" s="84" customFormat="1" ht="408.95" customHeight="1">
      <c r="A86">
        <v>2025</v>
      </c>
      <c r="B86">
        <v>2</v>
      </c>
      <c r="C86" s="85" t="s">
        <v>4171</v>
      </c>
      <c r="D86" s="86" t="s">
        <v>2529</v>
      </c>
      <c r="E86" s="86"/>
      <c r="F86" s="86"/>
      <c r="G86" s="86" t="s">
        <v>103</v>
      </c>
      <c r="H86" s="85">
        <v>2018</v>
      </c>
      <c r="I86" s="86" t="s">
        <v>2530</v>
      </c>
      <c r="J86" s="86"/>
      <c r="K86" s="86"/>
      <c r="L86" s="86" t="s">
        <v>2539</v>
      </c>
      <c r="M86" s="86"/>
      <c r="N86" s="86"/>
      <c r="O86" s="85" t="s">
        <v>207</v>
      </c>
      <c r="P86" s="86" t="s">
        <v>139</v>
      </c>
      <c r="Q86" s="85" t="s">
        <v>110</v>
      </c>
      <c r="R86" s="86" t="s">
        <v>3729</v>
      </c>
      <c r="S86" s="86" t="s">
        <v>4172</v>
      </c>
      <c r="T86" s="86" t="s">
        <v>4173</v>
      </c>
      <c r="U86" s="85" t="s">
        <v>108</v>
      </c>
      <c r="V86" s="85">
        <v>8</v>
      </c>
      <c r="W86" s="85" t="s">
        <v>106</v>
      </c>
      <c r="X86" s="85">
        <v>8</v>
      </c>
      <c r="Y86" s="86" t="s">
        <v>2665</v>
      </c>
      <c r="Z86" s="85">
        <v>1</v>
      </c>
      <c r="AA86" s="86" t="s">
        <v>2665</v>
      </c>
      <c r="AB86" s="86" t="s">
        <v>4081</v>
      </c>
      <c r="AC86" s="86" t="s">
        <v>4174</v>
      </c>
      <c r="AD86" s="85">
        <v>-107.84612285</v>
      </c>
      <c r="AE86" s="85">
        <v>26.84981719</v>
      </c>
      <c r="AF86" s="85" t="s">
        <v>155</v>
      </c>
      <c r="AG86" s="85">
        <v>300</v>
      </c>
      <c r="AH86" s="85">
        <v>300</v>
      </c>
      <c r="AI86" s="85">
        <v>0</v>
      </c>
      <c r="AJ86" s="87">
        <v>43115</v>
      </c>
      <c r="AK86" s="87">
        <v>43465</v>
      </c>
      <c r="AL86" s="86" t="s">
        <v>2572</v>
      </c>
      <c r="AM86" s="88">
        <v>1</v>
      </c>
      <c r="AN86" s="88">
        <v>0</v>
      </c>
      <c r="AO86" s="88">
        <v>0</v>
      </c>
      <c r="AP86" s="88">
        <v>0</v>
      </c>
      <c r="AQ86" s="89">
        <v>1017609.8</v>
      </c>
      <c r="AR86" s="90"/>
      <c r="AS86" s="90"/>
      <c r="AT86" s="90">
        <v>0</v>
      </c>
      <c r="AU86" s="90"/>
      <c r="AV86" s="90"/>
      <c r="AW86" s="89">
        <f t="shared" si="2"/>
        <v>1017609.8</v>
      </c>
      <c r="AX86" s="91">
        <f t="shared" si="3"/>
        <v>0</v>
      </c>
      <c r="AY86" s="91">
        <v>0</v>
      </c>
      <c r="AZ86" s="91">
        <v>0</v>
      </c>
      <c r="BA86" s="91">
        <v>0</v>
      </c>
      <c r="BB86" s="91">
        <v>0</v>
      </c>
      <c r="BC86" s="91">
        <v>0</v>
      </c>
      <c r="BD86" s="86"/>
      <c r="BE86" s="86"/>
      <c r="BF86" s="85"/>
      <c r="BG86" s="86"/>
      <c r="BH86" s="91">
        <v>0</v>
      </c>
      <c r="BI86" s="91">
        <v>0</v>
      </c>
      <c r="BJ86" s="85" t="s">
        <v>4175</v>
      </c>
      <c r="BK86" s="86" t="s">
        <v>589</v>
      </c>
      <c r="BL86" s="86" t="s">
        <v>590</v>
      </c>
      <c r="BM86" s="92" t="s">
        <v>4068</v>
      </c>
      <c r="BN86" s="93" t="s">
        <v>121</v>
      </c>
      <c r="BO86" s="93"/>
      <c r="BP86" s="93">
        <v>1017609.8</v>
      </c>
      <c r="BQ86" s="93" t="s">
        <v>4176</v>
      </c>
      <c r="BR86" s="93"/>
      <c r="BS86" s="93"/>
      <c r="BT86" s="93"/>
      <c r="BU86" s="93"/>
      <c r="BV86" s="93"/>
      <c r="BW86" s="93"/>
      <c r="BX86" s="93"/>
      <c r="BY86" s="93"/>
      <c r="BZ86" s="93"/>
      <c r="CA86" s="93"/>
      <c r="CB86" s="93"/>
      <c r="CC86" s="93"/>
      <c r="CD86" s="93"/>
      <c r="CE86" s="93"/>
      <c r="CF86" s="93" t="s">
        <v>891</v>
      </c>
      <c r="CG86" s="93"/>
      <c r="CH86" s="93" t="s">
        <v>4177</v>
      </c>
      <c r="CI86" s="93"/>
      <c r="CJ86" s="93"/>
      <c r="CK86" s="93"/>
      <c r="CL86" s="93"/>
      <c r="CM86" s="93"/>
      <c r="CN86" s="93"/>
      <c r="CO86" s="93"/>
      <c r="CP86" s="93" t="s">
        <v>116</v>
      </c>
      <c r="CQ86" s="93" t="s">
        <v>892</v>
      </c>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c r="LB86" s="93"/>
      <c r="LC86" s="93"/>
      <c r="LD86" s="93"/>
      <c r="LE86" s="93"/>
      <c r="LF86" s="93"/>
      <c r="LG86" s="93"/>
      <c r="LH86" s="93"/>
      <c r="LI86" s="93"/>
      <c r="LJ86" s="93"/>
      <c r="LK86" s="93"/>
      <c r="LL86" s="93"/>
      <c r="LM86" s="93"/>
      <c r="LN86" s="93"/>
      <c r="LO86" s="93"/>
      <c r="LP86" s="93"/>
      <c r="LQ86" s="93"/>
      <c r="LR86" s="93"/>
      <c r="LS86" s="93"/>
      <c r="LT86" s="93"/>
      <c r="LU86" s="93"/>
      <c r="LV86" s="93"/>
      <c r="LW86" s="93"/>
      <c r="LX86" s="93"/>
      <c r="LY86" s="93"/>
      <c r="LZ86" s="93"/>
      <c r="MA86" s="93"/>
      <c r="MB86" s="93"/>
      <c r="MC86" s="93"/>
      <c r="MD86" s="93"/>
      <c r="ME86" s="93"/>
      <c r="MF86" s="93"/>
      <c r="MG86" s="93"/>
      <c r="MH86" s="93"/>
      <c r="MI86" s="93"/>
      <c r="MJ86" s="93"/>
      <c r="MK86" s="93"/>
      <c r="ML86" s="93"/>
      <c r="MM86" s="93"/>
      <c r="MN86" s="93"/>
      <c r="MO86" s="93"/>
      <c r="MP86" s="93"/>
      <c r="MQ86" s="93"/>
      <c r="MR86" s="93"/>
      <c r="MS86" s="93"/>
      <c r="MT86" s="93"/>
      <c r="MU86" s="93"/>
      <c r="MV86" s="93"/>
    </row>
    <row r="87" spans="1:360" s="84" customFormat="1" ht="408.95" customHeight="1">
      <c r="A87">
        <v>2025</v>
      </c>
      <c r="B87">
        <v>2</v>
      </c>
      <c r="C87" s="85" t="s">
        <v>4178</v>
      </c>
      <c r="D87" s="86" t="s">
        <v>2529</v>
      </c>
      <c r="E87" s="86"/>
      <c r="F87" s="86"/>
      <c r="G87" s="86" t="s">
        <v>103</v>
      </c>
      <c r="H87" s="85">
        <v>2018</v>
      </c>
      <c r="I87" s="86" t="s">
        <v>2530</v>
      </c>
      <c r="J87" s="86"/>
      <c r="K87" s="86"/>
      <c r="L87" s="86" t="s">
        <v>2539</v>
      </c>
      <c r="M87" s="86"/>
      <c r="N87" s="86"/>
      <c r="O87" s="85" t="s">
        <v>207</v>
      </c>
      <c r="P87" s="86" t="s">
        <v>139</v>
      </c>
      <c r="Q87" s="85" t="s">
        <v>110</v>
      </c>
      <c r="R87" s="86" t="s">
        <v>4022</v>
      </c>
      <c r="S87" s="86" t="s">
        <v>4179</v>
      </c>
      <c r="T87" s="86" t="s">
        <v>4180</v>
      </c>
      <c r="U87" s="85" t="s">
        <v>108</v>
      </c>
      <c r="V87" s="85">
        <v>8</v>
      </c>
      <c r="W87" s="85" t="s">
        <v>106</v>
      </c>
      <c r="X87" s="85">
        <v>8</v>
      </c>
      <c r="Y87" s="86" t="s">
        <v>2665</v>
      </c>
      <c r="Z87" s="85">
        <v>1</v>
      </c>
      <c r="AA87" s="86" t="s">
        <v>2665</v>
      </c>
      <c r="AB87" s="86" t="s">
        <v>3751</v>
      </c>
      <c r="AC87" s="86" t="s">
        <v>4181</v>
      </c>
      <c r="AD87" s="85">
        <v>-107.73970392</v>
      </c>
      <c r="AE87" s="85">
        <v>27.026658919999999</v>
      </c>
      <c r="AF87" s="85" t="s">
        <v>155</v>
      </c>
      <c r="AG87" s="85">
        <v>95</v>
      </c>
      <c r="AH87" s="85">
        <v>98</v>
      </c>
      <c r="AI87" s="85">
        <v>0</v>
      </c>
      <c r="AJ87" s="87">
        <v>43146</v>
      </c>
      <c r="AK87" s="87">
        <v>43465</v>
      </c>
      <c r="AL87" s="86" t="s">
        <v>2572</v>
      </c>
      <c r="AM87" s="88">
        <v>1</v>
      </c>
      <c r="AN87" s="88">
        <v>0</v>
      </c>
      <c r="AO87" s="88">
        <v>0</v>
      </c>
      <c r="AP87" s="88">
        <v>0</v>
      </c>
      <c r="AQ87" s="89">
        <v>2054099.24</v>
      </c>
      <c r="AR87" s="90"/>
      <c r="AS87" s="90"/>
      <c r="AT87" s="90">
        <v>0</v>
      </c>
      <c r="AU87" s="90"/>
      <c r="AV87" s="90"/>
      <c r="AW87" s="89">
        <f t="shared" si="2"/>
        <v>2054099.24</v>
      </c>
      <c r="AX87" s="91">
        <f t="shared" si="3"/>
        <v>0</v>
      </c>
      <c r="AY87" s="91">
        <v>0</v>
      </c>
      <c r="AZ87" s="91">
        <v>0</v>
      </c>
      <c r="BA87" s="91">
        <v>0</v>
      </c>
      <c r="BB87" s="91">
        <v>0</v>
      </c>
      <c r="BC87" s="91">
        <v>0</v>
      </c>
      <c r="BD87" s="86"/>
      <c r="BE87" s="86"/>
      <c r="BF87" s="85"/>
      <c r="BG87" s="86"/>
      <c r="BH87" s="91">
        <v>0</v>
      </c>
      <c r="BI87" s="91">
        <v>0</v>
      </c>
      <c r="BJ87" s="85" t="s">
        <v>4182</v>
      </c>
      <c r="BK87" s="86" t="s">
        <v>589</v>
      </c>
      <c r="BL87" s="86" t="s">
        <v>590</v>
      </c>
      <c r="BM87" s="92" t="s">
        <v>4068</v>
      </c>
      <c r="BN87" s="93" t="s">
        <v>121</v>
      </c>
      <c r="BO87" s="93"/>
      <c r="BP87" s="93">
        <v>2054099.24</v>
      </c>
      <c r="BQ87" s="93" t="s">
        <v>4183</v>
      </c>
      <c r="BR87" s="93"/>
      <c r="BS87" s="93"/>
      <c r="BT87" s="93"/>
      <c r="BU87" s="93"/>
      <c r="BV87" s="93"/>
      <c r="BW87" s="93"/>
      <c r="BX87" s="93"/>
      <c r="BY87" s="93"/>
      <c r="BZ87" s="93"/>
      <c r="CA87" s="93"/>
      <c r="CB87" s="93"/>
      <c r="CC87" s="93"/>
      <c r="CD87" s="93"/>
      <c r="CE87" s="93"/>
      <c r="CF87" s="93" t="s">
        <v>891</v>
      </c>
      <c r="CG87" s="93"/>
      <c r="CH87" s="93" t="s">
        <v>4184</v>
      </c>
      <c r="CI87" s="93"/>
      <c r="CJ87" s="93"/>
      <c r="CK87" s="93"/>
      <c r="CL87" s="93"/>
      <c r="CM87" s="93"/>
      <c r="CN87" s="93"/>
      <c r="CO87" s="93"/>
      <c r="CP87" s="93" t="s">
        <v>116</v>
      </c>
      <c r="CQ87" s="93" t="s">
        <v>892</v>
      </c>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c r="LB87" s="93"/>
      <c r="LC87" s="93"/>
      <c r="LD87" s="93"/>
      <c r="LE87" s="93"/>
      <c r="LF87" s="93"/>
      <c r="LG87" s="93"/>
      <c r="LH87" s="93"/>
      <c r="LI87" s="93"/>
      <c r="LJ87" s="93"/>
      <c r="LK87" s="93"/>
      <c r="LL87" s="93"/>
      <c r="LM87" s="93"/>
      <c r="LN87" s="93"/>
      <c r="LO87" s="93"/>
      <c r="LP87" s="93"/>
      <c r="LQ87" s="93"/>
      <c r="LR87" s="93"/>
      <c r="LS87" s="93"/>
      <c r="LT87" s="93"/>
      <c r="LU87" s="93"/>
      <c r="LV87" s="93"/>
      <c r="LW87" s="93"/>
      <c r="LX87" s="93"/>
      <c r="LY87" s="93"/>
      <c r="LZ87" s="93"/>
      <c r="MA87" s="93"/>
      <c r="MB87" s="93"/>
      <c r="MC87" s="93"/>
      <c r="MD87" s="93"/>
      <c r="ME87" s="93"/>
      <c r="MF87" s="93"/>
      <c r="MG87" s="93"/>
      <c r="MH87" s="93"/>
      <c r="MI87" s="93"/>
      <c r="MJ87" s="93"/>
      <c r="MK87" s="93"/>
      <c r="ML87" s="93"/>
      <c r="MM87" s="93"/>
      <c r="MN87" s="93"/>
      <c r="MO87" s="93"/>
      <c r="MP87" s="93"/>
      <c r="MQ87" s="93"/>
      <c r="MR87" s="93"/>
      <c r="MS87" s="93"/>
      <c r="MT87" s="93"/>
      <c r="MU87" s="93"/>
      <c r="MV87" s="93"/>
    </row>
    <row r="88" spans="1:360" s="84" customFormat="1" ht="408.95" customHeight="1">
      <c r="A88">
        <v>2025</v>
      </c>
      <c r="B88">
        <v>2</v>
      </c>
      <c r="C88" s="85" t="s">
        <v>4185</v>
      </c>
      <c r="D88" s="86" t="s">
        <v>2529</v>
      </c>
      <c r="E88" s="86"/>
      <c r="F88" s="86"/>
      <c r="G88" s="86" t="s">
        <v>103</v>
      </c>
      <c r="H88" s="85">
        <v>2018</v>
      </c>
      <c r="I88" s="86" t="s">
        <v>2530</v>
      </c>
      <c r="J88" s="86"/>
      <c r="K88" s="86"/>
      <c r="L88" s="86" t="s">
        <v>2539</v>
      </c>
      <c r="M88" s="86"/>
      <c r="N88" s="86"/>
      <c r="O88" s="85" t="s">
        <v>207</v>
      </c>
      <c r="P88" s="86" t="s">
        <v>109</v>
      </c>
      <c r="Q88" s="85" t="s">
        <v>110</v>
      </c>
      <c r="R88" s="86" t="s">
        <v>4022</v>
      </c>
      <c r="S88" s="86" t="s">
        <v>4186</v>
      </c>
      <c r="T88" s="86" t="s">
        <v>4187</v>
      </c>
      <c r="U88" s="85" t="s">
        <v>108</v>
      </c>
      <c r="V88" s="85">
        <v>8</v>
      </c>
      <c r="W88" s="85" t="s">
        <v>106</v>
      </c>
      <c r="X88" s="85">
        <v>8</v>
      </c>
      <c r="Y88" s="86" t="s">
        <v>2665</v>
      </c>
      <c r="Z88" s="85">
        <v>1</v>
      </c>
      <c r="AA88" s="86" t="s">
        <v>2665</v>
      </c>
      <c r="AB88" s="86" t="s">
        <v>3801</v>
      </c>
      <c r="AC88" s="86" t="s">
        <v>4188</v>
      </c>
      <c r="AD88" s="85">
        <v>-107.99133614</v>
      </c>
      <c r="AE88" s="85">
        <v>26.75169451</v>
      </c>
      <c r="AF88" s="85" t="s">
        <v>155</v>
      </c>
      <c r="AG88" s="85">
        <v>44</v>
      </c>
      <c r="AH88" s="85">
        <v>45</v>
      </c>
      <c r="AI88" s="85">
        <v>0</v>
      </c>
      <c r="AJ88" s="87">
        <v>43136</v>
      </c>
      <c r="AK88" s="87">
        <v>43465</v>
      </c>
      <c r="AL88" s="86" t="s">
        <v>2572</v>
      </c>
      <c r="AM88" s="88">
        <v>1</v>
      </c>
      <c r="AN88" s="88">
        <v>0</v>
      </c>
      <c r="AO88" s="88">
        <v>0</v>
      </c>
      <c r="AP88" s="88">
        <v>0</v>
      </c>
      <c r="AQ88" s="89">
        <v>199358.3</v>
      </c>
      <c r="AR88" s="90"/>
      <c r="AS88" s="90"/>
      <c r="AT88" s="90">
        <v>0</v>
      </c>
      <c r="AU88" s="90"/>
      <c r="AV88" s="90"/>
      <c r="AW88" s="89">
        <f t="shared" si="2"/>
        <v>199358.3</v>
      </c>
      <c r="AX88" s="91">
        <f t="shared" si="3"/>
        <v>0</v>
      </c>
      <c r="AY88" s="91">
        <v>0</v>
      </c>
      <c r="AZ88" s="91">
        <v>0</v>
      </c>
      <c r="BA88" s="91">
        <v>0</v>
      </c>
      <c r="BB88" s="91">
        <v>0</v>
      </c>
      <c r="BC88" s="91">
        <v>0</v>
      </c>
      <c r="BD88" s="86"/>
      <c r="BE88" s="86"/>
      <c r="BF88" s="85"/>
      <c r="BG88" s="86"/>
      <c r="BH88" s="91">
        <v>0</v>
      </c>
      <c r="BI88" s="91">
        <v>0</v>
      </c>
      <c r="BJ88" s="85" t="s">
        <v>4189</v>
      </c>
      <c r="BK88" s="86" t="s">
        <v>589</v>
      </c>
      <c r="BL88" s="86" t="s">
        <v>590</v>
      </c>
      <c r="BM88" s="92" t="s">
        <v>4068</v>
      </c>
      <c r="BN88" s="93" t="s">
        <v>121</v>
      </c>
      <c r="BO88" s="93"/>
      <c r="BP88" s="93">
        <v>199358.3</v>
      </c>
      <c r="BQ88" s="93" t="s">
        <v>4134</v>
      </c>
      <c r="BR88" s="93"/>
      <c r="BS88" s="93"/>
      <c r="BT88" s="93"/>
      <c r="BU88" s="93"/>
      <c r="BV88" s="93"/>
      <c r="BW88" s="93"/>
      <c r="BX88" s="93"/>
      <c r="BY88" s="93"/>
      <c r="BZ88" s="93"/>
      <c r="CA88" s="93"/>
      <c r="CB88" s="93"/>
      <c r="CC88" s="93"/>
      <c r="CD88" s="93"/>
      <c r="CE88" s="93"/>
      <c r="CF88" s="93" t="s">
        <v>891</v>
      </c>
      <c r="CG88" s="93"/>
      <c r="CH88" s="93" t="s">
        <v>4190</v>
      </c>
      <c r="CI88" s="93"/>
      <c r="CJ88" s="93"/>
      <c r="CK88" s="93"/>
      <c r="CL88" s="93"/>
      <c r="CM88" s="93"/>
      <c r="CN88" s="93"/>
      <c r="CO88" s="93"/>
      <c r="CP88" s="93" t="s">
        <v>116</v>
      </c>
      <c r="CQ88" s="93" t="s">
        <v>892</v>
      </c>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c r="LB88" s="93"/>
      <c r="LC88" s="93"/>
      <c r="LD88" s="93"/>
      <c r="LE88" s="93"/>
      <c r="LF88" s="93"/>
      <c r="LG88" s="93"/>
      <c r="LH88" s="93"/>
      <c r="LI88" s="93"/>
      <c r="LJ88" s="93"/>
      <c r="LK88" s="93"/>
      <c r="LL88" s="93"/>
      <c r="LM88" s="93"/>
      <c r="LN88" s="93"/>
      <c r="LO88" s="93"/>
      <c r="LP88" s="93"/>
      <c r="LQ88" s="93"/>
      <c r="LR88" s="93"/>
      <c r="LS88" s="93"/>
      <c r="LT88" s="93"/>
      <c r="LU88" s="93"/>
      <c r="LV88" s="93"/>
      <c r="LW88" s="93"/>
      <c r="LX88" s="93"/>
      <c r="LY88" s="93"/>
      <c r="LZ88" s="93"/>
      <c r="MA88" s="93"/>
      <c r="MB88" s="93"/>
      <c r="MC88" s="93"/>
      <c r="MD88" s="93"/>
      <c r="ME88" s="93"/>
      <c r="MF88" s="93"/>
      <c r="MG88" s="93"/>
      <c r="MH88" s="93"/>
      <c r="MI88" s="93"/>
      <c r="MJ88" s="93"/>
      <c r="MK88" s="93"/>
      <c r="ML88" s="93"/>
      <c r="MM88" s="93"/>
      <c r="MN88" s="93"/>
      <c r="MO88" s="93"/>
      <c r="MP88" s="93"/>
      <c r="MQ88" s="93"/>
      <c r="MR88" s="93"/>
      <c r="MS88" s="93"/>
      <c r="MT88" s="93"/>
      <c r="MU88" s="93"/>
      <c r="MV88" s="93"/>
    </row>
    <row r="89" spans="1:360" s="84" customFormat="1" ht="408.95" customHeight="1">
      <c r="A89">
        <v>2025</v>
      </c>
      <c r="B89">
        <v>2</v>
      </c>
      <c r="C89" s="85" t="s">
        <v>4191</v>
      </c>
      <c r="D89" s="86" t="s">
        <v>2529</v>
      </c>
      <c r="E89" s="86"/>
      <c r="F89" s="86"/>
      <c r="G89" s="86" t="s">
        <v>103</v>
      </c>
      <c r="H89" s="85">
        <v>2018</v>
      </c>
      <c r="I89" s="86" t="s">
        <v>2530</v>
      </c>
      <c r="J89" s="86"/>
      <c r="K89" s="86"/>
      <c r="L89" s="86" t="s">
        <v>2539</v>
      </c>
      <c r="M89" s="86"/>
      <c r="N89" s="86"/>
      <c r="O89" s="85" t="s">
        <v>207</v>
      </c>
      <c r="P89" s="86" t="s">
        <v>175</v>
      </c>
      <c r="Q89" s="85" t="s">
        <v>110</v>
      </c>
      <c r="R89" s="86" t="s">
        <v>4022</v>
      </c>
      <c r="S89" s="86" t="s">
        <v>4192</v>
      </c>
      <c r="T89" s="86" t="s">
        <v>4193</v>
      </c>
      <c r="U89" s="85" t="s">
        <v>108</v>
      </c>
      <c r="V89" s="85">
        <v>8</v>
      </c>
      <c r="W89" s="85" t="s">
        <v>106</v>
      </c>
      <c r="X89" s="85">
        <v>8</v>
      </c>
      <c r="Y89" s="86" t="s">
        <v>2665</v>
      </c>
      <c r="Z89" s="85">
        <v>1</v>
      </c>
      <c r="AA89" s="86" t="s">
        <v>2665</v>
      </c>
      <c r="AB89" s="86" t="s">
        <v>4194</v>
      </c>
      <c r="AC89" s="86" t="s">
        <v>4195</v>
      </c>
      <c r="AD89" s="85">
        <v>-107.58714759999999</v>
      </c>
      <c r="AE89" s="85">
        <v>26.933904640000002</v>
      </c>
      <c r="AF89" s="85" t="s">
        <v>155</v>
      </c>
      <c r="AG89" s="85">
        <v>45</v>
      </c>
      <c r="AH89" s="85">
        <v>35</v>
      </c>
      <c r="AI89" s="85">
        <v>0</v>
      </c>
      <c r="AJ89" s="87">
        <v>43132</v>
      </c>
      <c r="AK89" s="87">
        <v>43465</v>
      </c>
      <c r="AL89" s="86" t="s">
        <v>2572</v>
      </c>
      <c r="AM89" s="88">
        <v>1</v>
      </c>
      <c r="AN89" s="88">
        <v>0</v>
      </c>
      <c r="AO89" s="88">
        <v>0</v>
      </c>
      <c r="AP89" s="88">
        <v>0</v>
      </c>
      <c r="AQ89" s="89">
        <v>176637.35</v>
      </c>
      <c r="AR89" s="90"/>
      <c r="AS89" s="90"/>
      <c r="AT89" s="90">
        <v>0</v>
      </c>
      <c r="AU89" s="90"/>
      <c r="AV89" s="90"/>
      <c r="AW89" s="89">
        <f t="shared" si="2"/>
        <v>176637.35</v>
      </c>
      <c r="AX89" s="91">
        <f t="shared" si="3"/>
        <v>0</v>
      </c>
      <c r="AY89" s="91">
        <v>0</v>
      </c>
      <c r="AZ89" s="91">
        <v>0</v>
      </c>
      <c r="BA89" s="91">
        <v>0</v>
      </c>
      <c r="BB89" s="91">
        <v>0</v>
      </c>
      <c r="BC89" s="91">
        <v>0</v>
      </c>
      <c r="BD89" s="86"/>
      <c r="BE89" s="86"/>
      <c r="BF89" s="85"/>
      <c r="BG89" s="86"/>
      <c r="BH89" s="91">
        <v>0</v>
      </c>
      <c r="BI89" s="91">
        <v>0</v>
      </c>
      <c r="BJ89" s="85" t="s">
        <v>4196</v>
      </c>
      <c r="BK89" s="86" t="s">
        <v>589</v>
      </c>
      <c r="BL89" s="86" t="s">
        <v>590</v>
      </c>
      <c r="BM89" s="92" t="s">
        <v>4068</v>
      </c>
      <c r="BN89" s="93" t="s">
        <v>121</v>
      </c>
      <c r="BO89" s="93"/>
      <c r="BP89" s="93">
        <v>176637.35</v>
      </c>
      <c r="BQ89" s="93" t="s">
        <v>4197</v>
      </c>
      <c r="BR89" s="93"/>
      <c r="BS89" s="93"/>
      <c r="BT89" s="93"/>
      <c r="BU89" s="93"/>
      <c r="BV89" s="93"/>
      <c r="BW89" s="93"/>
      <c r="BX89" s="93"/>
      <c r="BY89" s="93"/>
      <c r="BZ89" s="93"/>
      <c r="CA89" s="93"/>
      <c r="CB89" s="93"/>
      <c r="CC89" s="93"/>
      <c r="CD89" s="93"/>
      <c r="CE89" s="93"/>
      <c r="CF89" s="93" t="s">
        <v>891</v>
      </c>
      <c r="CG89" s="93"/>
      <c r="CH89" s="93" t="s">
        <v>4198</v>
      </c>
      <c r="CI89" s="93"/>
      <c r="CJ89" s="93"/>
      <c r="CK89" s="93"/>
      <c r="CL89" s="93"/>
      <c r="CM89" s="93"/>
      <c r="CN89" s="93"/>
      <c r="CO89" s="93"/>
      <c r="CP89" s="93" t="s">
        <v>116</v>
      </c>
      <c r="CQ89" s="93" t="s">
        <v>892</v>
      </c>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c r="LB89" s="93"/>
      <c r="LC89" s="93"/>
      <c r="LD89" s="93"/>
      <c r="LE89" s="93"/>
      <c r="LF89" s="93"/>
      <c r="LG89" s="93"/>
      <c r="LH89" s="93"/>
      <c r="LI89" s="93"/>
      <c r="LJ89" s="93"/>
      <c r="LK89" s="93"/>
      <c r="LL89" s="93"/>
      <c r="LM89" s="93"/>
      <c r="LN89" s="93"/>
      <c r="LO89" s="93"/>
      <c r="LP89" s="93"/>
      <c r="LQ89" s="93"/>
      <c r="LR89" s="93"/>
      <c r="LS89" s="93"/>
      <c r="LT89" s="93"/>
      <c r="LU89" s="93"/>
      <c r="LV89" s="93"/>
      <c r="LW89" s="93"/>
      <c r="LX89" s="93"/>
      <c r="LY89" s="93"/>
      <c r="LZ89" s="93"/>
      <c r="MA89" s="93"/>
      <c r="MB89" s="93"/>
      <c r="MC89" s="93"/>
      <c r="MD89" s="93"/>
      <c r="ME89" s="93"/>
      <c r="MF89" s="93"/>
      <c r="MG89" s="93"/>
      <c r="MH89" s="93"/>
      <c r="MI89" s="93"/>
      <c r="MJ89" s="93"/>
      <c r="MK89" s="93"/>
      <c r="ML89" s="93"/>
      <c r="MM89" s="93"/>
      <c r="MN89" s="93"/>
      <c r="MO89" s="93"/>
      <c r="MP89" s="93"/>
      <c r="MQ89" s="93"/>
      <c r="MR89" s="93"/>
      <c r="MS89" s="93"/>
      <c r="MT89" s="93"/>
      <c r="MU89" s="93"/>
      <c r="MV89" s="93"/>
    </row>
    <row r="90" spans="1:360" s="84" customFormat="1" ht="408.95" customHeight="1">
      <c r="A90">
        <v>2025</v>
      </c>
      <c r="B90">
        <v>2</v>
      </c>
      <c r="C90" s="85" t="s">
        <v>4199</v>
      </c>
      <c r="D90" s="86" t="s">
        <v>2529</v>
      </c>
      <c r="E90" s="86"/>
      <c r="F90" s="86"/>
      <c r="G90" s="86" t="s">
        <v>103</v>
      </c>
      <c r="H90" s="85">
        <v>2018</v>
      </c>
      <c r="I90" s="86" t="s">
        <v>2530</v>
      </c>
      <c r="J90" s="86"/>
      <c r="K90" s="86"/>
      <c r="L90" s="86" t="s">
        <v>2539</v>
      </c>
      <c r="M90" s="86"/>
      <c r="N90" s="86"/>
      <c r="O90" s="85" t="s">
        <v>207</v>
      </c>
      <c r="P90" s="86" t="s">
        <v>109</v>
      </c>
      <c r="Q90" s="85" t="s">
        <v>110</v>
      </c>
      <c r="R90" s="86" t="s">
        <v>4022</v>
      </c>
      <c r="S90" s="86" t="s">
        <v>4200</v>
      </c>
      <c r="T90" s="86" t="s">
        <v>4201</v>
      </c>
      <c r="U90" s="85" t="s">
        <v>108</v>
      </c>
      <c r="V90" s="85">
        <v>8</v>
      </c>
      <c r="W90" s="85" t="s">
        <v>106</v>
      </c>
      <c r="X90" s="85">
        <v>8</v>
      </c>
      <c r="Y90" s="86" t="s">
        <v>2665</v>
      </c>
      <c r="Z90" s="85">
        <v>1</v>
      </c>
      <c r="AA90" s="86" t="s">
        <v>2665</v>
      </c>
      <c r="AB90" s="86" t="s">
        <v>4051</v>
      </c>
      <c r="AC90" s="86" t="s">
        <v>4139</v>
      </c>
      <c r="AD90" s="85">
        <v>-108.02215314999999</v>
      </c>
      <c r="AE90" s="85">
        <v>26.81256475</v>
      </c>
      <c r="AF90" s="85" t="s">
        <v>155</v>
      </c>
      <c r="AG90" s="85">
        <v>68</v>
      </c>
      <c r="AH90" s="85">
        <v>65</v>
      </c>
      <c r="AI90" s="85">
        <v>0</v>
      </c>
      <c r="AJ90" s="87">
        <v>43136</v>
      </c>
      <c r="AK90" s="87">
        <v>43465</v>
      </c>
      <c r="AL90" s="86" t="s">
        <v>2572</v>
      </c>
      <c r="AM90" s="88">
        <v>1</v>
      </c>
      <c r="AN90" s="88">
        <v>0</v>
      </c>
      <c r="AO90" s="88">
        <v>0</v>
      </c>
      <c r="AP90" s="88">
        <v>0</v>
      </c>
      <c r="AQ90" s="89">
        <v>199060.4</v>
      </c>
      <c r="AR90" s="90"/>
      <c r="AS90" s="90"/>
      <c r="AT90" s="90">
        <v>0</v>
      </c>
      <c r="AU90" s="90"/>
      <c r="AV90" s="90"/>
      <c r="AW90" s="89">
        <f t="shared" si="2"/>
        <v>199060.4</v>
      </c>
      <c r="AX90" s="91">
        <f t="shared" si="3"/>
        <v>0</v>
      </c>
      <c r="AY90" s="91">
        <v>0</v>
      </c>
      <c r="AZ90" s="91">
        <v>0</v>
      </c>
      <c r="BA90" s="91">
        <v>0</v>
      </c>
      <c r="BB90" s="91">
        <v>0</v>
      </c>
      <c r="BC90" s="91">
        <v>0</v>
      </c>
      <c r="BD90" s="86"/>
      <c r="BE90" s="86"/>
      <c r="BF90" s="85"/>
      <c r="BG90" s="86"/>
      <c r="BH90" s="91">
        <v>0</v>
      </c>
      <c r="BI90" s="91">
        <v>0</v>
      </c>
      <c r="BJ90" s="85" t="s">
        <v>4202</v>
      </c>
      <c r="BK90" s="86" t="s">
        <v>589</v>
      </c>
      <c r="BL90" s="86" t="s">
        <v>590</v>
      </c>
      <c r="BM90" s="92" t="s">
        <v>4068</v>
      </c>
      <c r="BN90" s="93" t="s">
        <v>121</v>
      </c>
      <c r="BO90" s="93"/>
      <c r="BP90" s="93">
        <v>199060.4</v>
      </c>
      <c r="BQ90" s="93" t="s">
        <v>4203</v>
      </c>
      <c r="BR90" s="93"/>
      <c r="BS90" s="93"/>
      <c r="BT90" s="93"/>
      <c r="BU90" s="93"/>
      <c r="BV90" s="93"/>
      <c r="BW90" s="93"/>
      <c r="BX90" s="93"/>
      <c r="BY90" s="93"/>
      <c r="BZ90" s="93"/>
      <c r="CA90" s="93"/>
      <c r="CB90" s="93"/>
      <c r="CC90" s="93"/>
      <c r="CD90" s="93"/>
      <c r="CE90" s="93"/>
      <c r="CF90" s="93" t="s">
        <v>891</v>
      </c>
      <c r="CG90" s="93"/>
      <c r="CH90" s="93" t="s">
        <v>4204</v>
      </c>
      <c r="CI90" s="93"/>
      <c r="CJ90" s="93"/>
      <c r="CK90" s="93"/>
      <c r="CL90" s="93"/>
      <c r="CM90" s="93"/>
      <c r="CN90" s="93"/>
      <c r="CO90" s="93"/>
      <c r="CP90" s="93" t="s">
        <v>116</v>
      </c>
      <c r="CQ90" s="93" t="s">
        <v>892</v>
      </c>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c r="LB90" s="93"/>
      <c r="LC90" s="93"/>
      <c r="LD90" s="93"/>
      <c r="LE90" s="93"/>
      <c r="LF90" s="93"/>
      <c r="LG90" s="93"/>
      <c r="LH90" s="93"/>
      <c r="LI90" s="93"/>
      <c r="LJ90" s="93"/>
      <c r="LK90" s="93"/>
      <c r="LL90" s="93"/>
      <c r="LM90" s="93"/>
      <c r="LN90" s="93"/>
      <c r="LO90" s="93"/>
      <c r="LP90" s="93"/>
      <c r="LQ90" s="93"/>
      <c r="LR90" s="93"/>
      <c r="LS90" s="93"/>
      <c r="LT90" s="93"/>
      <c r="LU90" s="93"/>
      <c r="LV90" s="93"/>
      <c r="LW90" s="93"/>
      <c r="LX90" s="93"/>
      <c r="LY90" s="93"/>
      <c r="LZ90" s="93"/>
      <c r="MA90" s="93"/>
      <c r="MB90" s="93"/>
      <c r="MC90" s="93"/>
      <c r="MD90" s="93"/>
      <c r="ME90" s="93"/>
      <c r="MF90" s="93"/>
      <c r="MG90" s="93"/>
      <c r="MH90" s="93"/>
      <c r="MI90" s="93"/>
      <c r="MJ90" s="93"/>
      <c r="MK90" s="93"/>
      <c r="ML90" s="93"/>
      <c r="MM90" s="93"/>
      <c r="MN90" s="93"/>
      <c r="MO90" s="93"/>
      <c r="MP90" s="93"/>
      <c r="MQ90" s="93"/>
      <c r="MR90" s="93"/>
      <c r="MS90" s="93"/>
      <c r="MT90" s="93"/>
      <c r="MU90" s="93"/>
      <c r="MV90" s="93"/>
    </row>
    <row r="91" spans="1:360" s="84" customFormat="1" ht="408.95" customHeight="1">
      <c r="A91">
        <v>2025</v>
      </c>
      <c r="B91">
        <v>2</v>
      </c>
      <c r="C91" s="85" t="s">
        <v>4205</v>
      </c>
      <c r="D91" s="86" t="s">
        <v>2529</v>
      </c>
      <c r="E91" s="86"/>
      <c r="F91" s="86"/>
      <c r="G91" s="86" t="s">
        <v>103</v>
      </c>
      <c r="H91" s="85">
        <v>2018</v>
      </c>
      <c r="I91" s="86" t="s">
        <v>2530</v>
      </c>
      <c r="J91" s="86"/>
      <c r="K91" s="86"/>
      <c r="L91" s="86" t="s">
        <v>2539</v>
      </c>
      <c r="M91" s="86"/>
      <c r="N91" s="86"/>
      <c r="O91" s="85" t="s">
        <v>207</v>
      </c>
      <c r="P91" s="86" t="s">
        <v>549</v>
      </c>
      <c r="Q91" s="85" t="s">
        <v>110</v>
      </c>
      <c r="R91" s="86" t="s">
        <v>4022</v>
      </c>
      <c r="S91" s="86" t="s">
        <v>4206</v>
      </c>
      <c r="T91" s="86" t="s">
        <v>4207</v>
      </c>
      <c r="U91" s="85" t="s">
        <v>108</v>
      </c>
      <c r="V91" s="85">
        <v>8</v>
      </c>
      <c r="W91" s="85" t="s">
        <v>106</v>
      </c>
      <c r="X91" s="85">
        <v>8</v>
      </c>
      <c r="Y91" s="86" t="s">
        <v>2665</v>
      </c>
      <c r="Z91" s="85">
        <v>1</v>
      </c>
      <c r="AA91" s="86" t="s">
        <v>2665</v>
      </c>
      <c r="AB91" s="86" t="s">
        <v>3857</v>
      </c>
      <c r="AC91" s="86" t="s">
        <v>4208</v>
      </c>
      <c r="AD91" s="85">
        <v>-107.8974113</v>
      </c>
      <c r="AE91" s="85">
        <v>26.665857930000001</v>
      </c>
      <c r="AF91" s="85" t="s">
        <v>155</v>
      </c>
      <c r="AG91" s="85">
        <v>42</v>
      </c>
      <c r="AH91" s="85">
        <v>38</v>
      </c>
      <c r="AI91" s="85">
        <v>0</v>
      </c>
      <c r="AJ91" s="87">
        <v>43191</v>
      </c>
      <c r="AK91" s="87">
        <v>43465</v>
      </c>
      <c r="AL91" s="86" t="s">
        <v>2572</v>
      </c>
      <c r="AM91" s="88">
        <v>1</v>
      </c>
      <c r="AN91" s="88">
        <v>0</v>
      </c>
      <c r="AO91" s="88">
        <v>0</v>
      </c>
      <c r="AP91" s="88">
        <v>0</v>
      </c>
      <c r="AQ91" s="89">
        <v>1421544.9</v>
      </c>
      <c r="AR91" s="90"/>
      <c r="AS91" s="90"/>
      <c r="AT91" s="90">
        <v>0</v>
      </c>
      <c r="AU91" s="90"/>
      <c r="AV91" s="90"/>
      <c r="AW91" s="89">
        <f t="shared" si="2"/>
        <v>1421544.9</v>
      </c>
      <c r="AX91" s="91">
        <f t="shared" si="3"/>
        <v>0</v>
      </c>
      <c r="AY91" s="91">
        <v>0</v>
      </c>
      <c r="AZ91" s="91">
        <v>0</v>
      </c>
      <c r="BA91" s="91">
        <v>0</v>
      </c>
      <c r="BB91" s="91">
        <v>0</v>
      </c>
      <c r="BC91" s="91">
        <v>0</v>
      </c>
      <c r="BD91" s="86"/>
      <c r="BE91" s="86"/>
      <c r="BF91" s="85"/>
      <c r="BG91" s="86"/>
      <c r="BH91" s="91">
        <v>0</v>
      </c>
      <c r="BI91" s="91">
        <v>0</v>
      </c>
      <c r="BJ91" s="85" t="s">
        <v>4209</v>
      </c>
      <c r="BK91" s="86" t="s">
        <v>589</v>
      </c>
      <c r="BL91" s="86" t="s">
        <v>590</v>
      </c>
      <c r="BM91" s="92" t="s">
        <v>4068</v>
      </c>
      <c r="BN91" s="93" t="s">
        <v>121</v>
      </c>
      <c r="BO91" s="93"/>
      <c r="BP91" s="93">
        <v>1421544.9</v>
      </c>
      <c r="BQ91" s="93" t="s">
        <v>4210</v>
      </c>
      <c r="BR91" s="93"/>
      <c r="BS91" s="93"/>
      <c r="BT91" s="93"/>
      <c r="BU91" s="93"/>
      <c r="BV91" s="93"/>
      <c r="BW91" s="93"/>
      <c r="BX91" s="93"/>
      <c r="BY91" s="93"/>
      <c r="BZ91" s="93"/>
      <c r="CA91" s="93"/>
      <c r="CB91" s="93"/>
      <c r="CC91" s="93"/>
      <c r="CD91" s="93"/>
      <c r="CE91" s="93"/>
      <c r="CF91" s="93" t="s">
        <v>891</v>
      </c>
      <c r="CG91" s="93"/>
      <c r="CH91" s="93" t="s">
        <v>4211</v>
      </c>
      <c r="CI91" s="93"/>
      <c r="CJ91" s="93"/>
      <c r="CK91" s="93"/>
      <c r="CL91" s="93"/>
      <c r="CM91" s="93"/>
      <c r="CN91" s="93"/>
      <c r="CO91" s="93"/>
      <c r="CP91" s="93" t="s">
        <v>116</v>
      </c>
      <c r="CQ91" s="93" t="s">
        <v>892</v>
      </c>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c r="LB91" s="93"/>
      <c r="LC91" s="93"/>
      <c r="LD91" s="93"/>
      <c r="LE91" s="93"/>
      <c r="LF91" s="93"/>
      <c r="LG91" s="93"/>
      <c r="LH91" s="93"/>
      <c r="LI91" s="93"/>
      <c r="LJ91" s="93"/>
      <c r="LK91" s="93"/>
      <c r="LL91" s="93"/>
      <c r="LM91" s="93"/>
      <c r="LN91" s="93"/>
      <c r="LO91" s="93"/>
      <c r="LP91" s="93"/>
      <c r="LQ91" s="93"/>
      <c r="LR91" s="93"/>
      <c r="LS91" s="93"/>
      <c r="LT91" s="93"/>
      <c r="LU91" s="93"/>
      <c r="LV91" s="93"/>
      <c r="LW91" s="93"/>
      <c r="LX91" s="93"/>
      <c r="LY91" s="93"/>
      <c r="LZ91" s="93"/>
      <c r="MA91" s="93"/>
      <c r="MB91" s="93"/>
      <c r="MC91" s="93"/>
      <c r="MD91" s="93"/>
      <c r="ME91" s="93"/>
      <c r="MF91" s="93"/>
      <c r="MG91" s="93"/>
      <c r="MH91" s="93"/>
      <c r="MI91" s="93"/>
      <c r="MJ91" s="93"/>
      <c r="MK91" s="93"/>
      <c r="ML91" s="93"/>
      <c r="MM91" s="93"/>
      <c r="MN91" s="93"/>
      <c r="MO91" s="93"/>
      <c r="MP91" s="93"/>
      <c r="MQ91" s="93"/>
      <c r="MR91" s="93"/>
      <c r="MS91" s="93"/>
      <c r="MT91" s="93"/>
      <c r="MU91" s="93"/>
      <c r="MV91" s="93"/>
    </row>
    <row r="92" spans="1:360" s="84" customFormat="1" ht="408.95" customHeight="1">
      <c r="A92">
        <v>2025</v>
      </c>
      <c r="B92">
        <v>2</v>
      </c>
      <c r="C92" s="85" t="s">
        <v>4212</v>
      </c>
      <c r="D92" s="86" t="s">
        <v>2529</v>
      </c>
      <c r="E92" s="86"/>
      <c r="F92" s="86"/>
      <c r="G92" s="86" t="s">
        <v>103</v>
      </c>
      <c r="H92" s="85">
        <v>2018</v>
      </c>
      <c r="I92" s="86" t="s">
        <v>2530</v>
      </c>
      <c r="J92" s="86"/>
      <c r="K92" s="86"/>
      <c r="L92" s="86" t="s">
        <v>2539</v>
      </c>
      <c r="M92" s="86"/>
      <c r="N92" s="86"/>
      <c r="O92" s="85" t="s">
        <v>207</v>
      </c>
      <c r="P92" s="86" t="s">
        <v>109</v>
      </c>
      <c r="Q92" s="85" t="s">
        <v>110</v>
      </c>
      <c r="R92" s="86" t="s">
        <v>4022</v>
      </c>
      <c r="S92" s="86" t="s">
        <v>4213</v>
      </c>
      <c r="T92" s="86" t="s">
        <v>4214</v>
      </c>
      <c r="U92" s="85" t="s">
        <v>108</v>
      </c>
      <c r="V92" s="85">
        <v>8</v>
      </c>
      <c r="W92" s="85" t="s">
        <v>106</v>
      </c>
      <c r="X92" s="85">
        <v>8</v>
      </c>
      <c r="Y92" s="86" t="s">
        <v>2665</v>
      </c>
      <c r="Z92" s="85">
        <v>1</v>
      </c>
      <c r="AA92" s="86" t="s">
        <v>2665</v>
      </c>
      <c r="AB92" s="86" t="s">
        <v>4051</v>
      </c>
      <c r="AC92" s="86" t="s">
        <v>4139</v>
      </c>
      <c r="AD92" s="85">
        <v>-108.01803328</v>
      </c>
      <c r="AE92" s="85">
        <v>26.808887760000001</v>
      </c>
      <c r="AF92" s="85" t="s">
        <v>155</v>
      </c>
      <c r="AG92" s="85">
        <v>69</v>
      </c>
      <c r="AH92" s="85">
        <v>65</v>
      </c>
      <c r="AI92" s="85">
        <v>0</v>
      </c>
      <c r="AJ92" s="87">
        <v>43132</v>
      </c>
      <c r="AK92" s="87">
        <v>43465</v>
      </c>
      <c r="AL92" s="86" t="s">
        <v>2572</v>
      </c>
      <c r="AM92" s="88">
        <v>1</v>
      </c>
      <c r="AN92" s="88">
        <v>0</v>
      </c>
      <c r="AO92" s="88">
        <v>0</v>
      </c>
      <c r="AP92" s="88">
        <v>0</v>
      </c>
      <c r="AQ92" s="89">
        <v>199056.8</v>
      </c>
      <c r="AR92" s="90"/>
      <c r="AS92" s="90"/>
      <c r="AT92" s="90">
        <v>0</v>
      </c>
      <c r="AU92" s="90"/>
      <c r="AV92" s="90"/>
      <c r="AW92" s="89">
        <f t="shared" si="2"/>
        <v>199056.8</v>
      </c>
      <c r="AX92" s="91">
        <f t="shared" si="3"/>
        <v>0</v>
      </c>
      <c r="AY92" s="91">
        <v>0</v>
      </c>
      <c r="AZ92" s="91">
        <v>0</v>
      </c>
      <c r="BA92" s="91">
        <v>0</v>
      </c>
      <c r="BB92" s="91">
        <v>0</v>
      </c>
      <c r="BC92" s="91">
        <v>0</v>
      </c>
      <c r="BD92" s="86"/>
      <c r="BE92" s="86"/>
      <c r="BF92" s="85"/>
      <c r="BG92" s="86"/>
      <c r="BH92" s="91">
        <v>0</v>
      </c>
      <c r="BI92" s="91">
        <v>0</v>
      </c>
      <c r="BJ92" s="85" t="s">
        <v>4215</v>
      </c>
      <c r="BK92" s="86" t="s">
        <v>589</v>
      </c>
      <c r="BL92" s="86" t="s">
        <v>590</v>
      </c>
      <c r="BM92" s="92" t="s">
        <v>4068</v>
      </c>
      <c r="BN92" s="93" t="s">
        <v>121</v>
      </c>
      <c r="BO92" s="93"/>
      <c r="BP92" s="93">
        <v>199056.8</v>
      </c>
      <c r="BQ92" s="93" t="s">
        <v>4216</v>
      </c>
      <c r="BR92" s="93"/>
      <c r="BS92" s="93"/>
      <c r="BT92" s="93"/>
      <c r="BU92" s="93"/>
      <c r="BV92" s="93"/>
      <c r="BW92" s="93"/>
      <c r="BX92" s="93"/>
      <c r="BY92" s="93"/>
      <c r="BZ92" s="93"/>
      <c r="CA92" s="93"/>
      <c r="CB92" s="93"/>
      <c r="CC92" s="93"/>
      <c r="CD92" s="93"/>
      <c r="CE92" s="93"/>
      <c r="CF92" s="93" t="s">
        <v>891</v>
      </c>
      <c r="CG92" s="93"/>
      <c r="CH92" s="93" t="s">
        <v>4217</v>
      </c>
      <c r="CI92" s="93"/>
      <c r="CJ92" s="93"/>
      <c r="CK92" s="93"/>
      <c r="CL92" s="93"/>
      <c r="CM92" s="93"/>
      <c r="CN92" s="93"/>
      <c r="CO92" s="93"/>
      <c r="CP92" s="93" t="s">
        <v>116</v>
      </c>
      <c r="CQ92" s="93" t="s">
        <v>892</v>
      </c>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c r="LB92" s="93"/>
      <c r="LC92" s="93"/>
      <c r="LD92" s="93"/>
      <c r="LE92" s="93"/>
      <c r="LF92" s="93"/>
      <c r="LG92" s="93"/>
      <c r="LH92" s="93"/>
      <c r="LI92" s="93"/>
      <c r="LJ92" s="93"/>
      <c r="LK92" s="93"/>
      <c r="LL92" s="93"/>
      <c r="LM92" s="93"/>
      <c r="LN92" s="93"/>
      <c r="LO92" s="93"/>
      <c r="LP92" s="93"/>
      <c r="LQ92" s="93"/>
      <c r="LR92" s="93"/>
      <c r="LS92" s="93"/>
      <c r="LT92" s="93"/>
      <c r="LU92" s="93"/>
      <c r="LV92" s="93"/>
      <c r="LW92" s="93"/>
      <c r="LX92" s="93"/>
      <c r="LY92" s="93"/>
      <c r="LZ92" s="93"/>
      <c r="MA92" s="93"/>
      <c r="MB92" s="93"/>
      <c r="MC92" s="93"/>
      <c r="MD92" s="93"/>
      <c r="ME92" s="93"/>
      <c r="MF92" s="93"/>
      <c r="MG92" s="93"/>
      <c r="MH92" s="93"/>
      <c r="MI92" s="93"/>
      <c r="MJ92" s="93"/>
      <c r="MK92" s="93"/>
      <c r="ML92" s="93"/>
      <c r="MM92" s="93"/>
      <c r="MN92" s="93"/>
      <c r="MO92" s="93"/>
      <c r="MP92" s="93"/>
      <c r="MQ92" s="93"/>
      <c r="MR92" s="93"/>
      <c r="MS92" s="93"/>
      <c r="MT92" s="93"/>
      <c r="MU92" s="93"/>
      <c r="MV92" s="93"/>
    </row>
    <row r="93" spans="1:360" s="84" customFormat="1" ht="408.95" customHeight="1">
      <c r="A93">
        <v>2025</v>
      </c>
      <c r="B93">
        <v>2</v>
      </c>
      <c r="C93" s="85" t="s">
        <v>4218</v>
      </c>
      <c r="D93" s="86" t="s">
        <v>2529</v>
      </c>
      <c r="E93" s="86"/>
      <c r="F93" s="86"/>
      <c r="G93" s="86" t="s">
        <v>103</v>
      </c>
      <c r="H93" s="85">
        <v>2018</v>
      </c>
      <c r="I93" s="86" t="s">
        <v>2530</v>
      </c>
      <c r="J93" s="86"/>
      <c r="K93" s="86"/>
      <c r="L93" s="86" t="s">
        <v>2539</v>
      </c>
      <c r="M93" s="86"/>
      <c r="N93" s="86"/>
      <c r="O93" s="85" t="s">
        <v>207</v>
      </c>
      <c r="P93" s="86" t="s">
        <v>139</v>
      </c>
      <c r="Q93" s="85" t="s">
        <v>110</v>
      </c>
      <c r="R93" s="86" t="s">
        <v>4022</v>
      </c>
      <c r="S93" s="86" t="s">
        <v>4219</v>
      </c>
      <c r="T93" s="86" t="s">
        <v>4220</v>
      </c>
      <c r="U93" s="85" t="s">
        <v>108</v>
      </c>
      <c r="V93" s="85">
        <v>8</v>
      </c>
      <c r="W93" s="85" t="s">
        <v>106</v>
      </c>
      <c r="X93" s="85">
        <v>8</v>
      </c>
      <c r="Y93" s="86" t="s">
        <v>2665</v>
      </c>
      <c r="Z93" s="85">
        <v>1</v>
      </c>
      <c r="AA93" s="86" t="s">
        <v>2665</v>
      </c>
      <c r="AB93" s="86" t="s">
        <v>4221</v>
      </c>
      <c r="AC93" s="86" t="s">
        <v>4222</v>
      </c>
      <c r="AD93" s="85">
        <v>-107.72099292</v>
      </c>
      <c r="AE93" s="85">
        <v>27.05965467</v>
      </c>
      <c r="AF93" s="85" t="s">
        <v>155</v>
      </c>
      <c r="AG93" s="85">
        <v>128</v>
      </c>
      <c r="AH93" s="85">
        <v>125</v>
      </c>
      <c r="AI93" s="85">
        <v>0</v>
      </c>
      <c r="AJ93" s="87">
        <v>43136</v>
      </c>
      <c r="AK93" s="87">
        <v>43465</v>
      </c>
      <c r="AL93" s="86" t="s">
        <v>2572</v>
      </c>
      <c r="AM93" s="88">
        <v>1</v>
      </c>
      <c r="AN93" s="88">
        <v>0</v>
      </c>
      <c r="AO93" s="88">
        <v>0</v>
      </c>
      <c r="AP93" s="88">
        <v>0</v>
      </c>
      <c r="AQ93" s="89">
        <v>413119.33</v>
      </c>
      <c r="AR93" s="90"/>
      <c r="AS93" s="90"/>
      <c r="AT93" s="90">
        <v>0</v>
      </c>
      <c r="AU93" s="90"/>
      <c r="AV93" s="90"/>
      <c r="AW93" s="89">
        <f t="shared" si="2"/>
        <v>413119.33</v>
      </c>
      <c r="AX93" s="91">
        <f t="shared" si="3"/>
        <v>0</v>
      </c>
      <c r="AY93" s="91">
        <v>0</v>
      </c>
      <c r="AZ93" s="91">
        <v>0</v>
      </c>
      <c r="BA93" s="91">
        <v>0</v>
      </c>
      <c r="BB93" s="91">
        <v>0</v>
      </c>
      <c r="BC93" s="91">
        <v>0</v>
      </c>
      <c r="BD93" s="86"/>
      <c r="BE93" s="86"/>
      <c r="BF93" s="85"/>
      <c r="BG93" s="86"/>
      <c r="BH93" s="91">
        <v>0</v>
      </c>
      <c r="BI93" s="91">
        <v>0</v>
      </c>
      <c r="BJ93" s="85" t="s">
        <v>4223</v>
      </c>
      <c r="BK93" s="86" t="s">
        <v>589</v>
      </c>
      <c r="BL93" s="86" t="s">
        <v>590</v>
      </c>
      <c r="BM93" s="92" t="s">
        <v>4068</v>
      </c>
      <c r="BN93" s="93" t="s">
        <v>121</v>
      </c>
      <c r="BO93" s="93"/>
      <c r="BP93" s="93">
        <v>413119.33</v>
      </c>
      <c r="BQ93" s="93" t="s">
        <v>4224</v>
      </c>
      <c r="BR93" s="93"/>
      <c r="BS93" s="93"/>
      <c r="BT93" s="93"/>
      <c r="BU93" s="93"/>
      <c r="BV93" s="93"/>
      <c r="BW93" s="93"/>
      <c r="BX93" s="93"/>
      <c r="BY93" s="93"/>
      <c r="BZ93" s="93"/>
      <c r="CA93" s="93"/>
      <c r="CB93" s="93"/>
      <c r="CC93" s="93"/>
      <c r="CD93" s="93"/>
      <c r="CE93" s="93"/>
      <c r="CF93" s="93" t="s">
        <v>891</v>
      </c>
      <c r="CG93" s="93"/>
      <c r="CH93" s="93" t="s">
        <v>4225</v>
      </c>
      <c r="CI93" s="93"/>
      <c r="CJ93" s="93"/>
      <c r="CK93" s="93"/>
      <c r="CL93" s="93"/>
      <c r="CM93" s="93"/>
      <c r="CN93" s="93"/>
      <c r="CO93" s="93"/>
      <c r="CP93" s="93" t="s">
        <v>116</v>
      </c>
      <c r="CQ93" s="93" t="s">
        <v>892</v>
      </c>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c r="LB93" s="93"/>
      <c r="LC93" s="93"/>
      <c r="LD93" s="93"/>
      <c r="LE93" s="93"/>
      <c r="LF93" s="93"/>
      <c r="LG93" s="93"/>
      <c r="LH93" s="93"/>
      <c r="LI93" s="93"/>
      <c r="LJ93" s="93"/>
      <c r="LK93" s="93"/>
      <c r="LL93" s="93"/>
      <c r="LM93" s="93"/>
      <c r="LN93" s="93"/>
      <c r="LO93" s="93"/>
      <c r="LP93" s="93"/>
      <c r="LQ93" s="93"/>
      <c r="LR93" s="93"/>
      <c r="LS93" s="93"/>
      <c r="LT93" s="93"/>
      <c r="LU93" s="93"/>
      <c r="LV93" s="93"/>
      <c r="LW93" s="93"/>
      <c r="LX93" s="93"/>
      <c r="LY93" s="93"/>
      <c r="LZ93" s="93"/>
      <c r="MA93" s="93"/>
      <c r="MB93" s="93"/>
      <c r="MC93" s="93"/>
      <c r="MD93" s="93"/>
      <c r="ME93" s="93"/>
      <c r="MF93" s="93"/>
      <c r="MG93" s="93"/>
      <c r="MH93" s="93"/>
      <c r="MI93" s="93"/>
      <c r="MJ93" s="93"/>
      <c r="MK93" s="93"/>
      <c r="ML93" s="93"/>
      <c r="MM93" s="93"/>
      <c r="MN93" s="93"/>
      <c r="MO93" s="93"/>
      <c r="MP93" s="93"/>
      <c r="MQ93" s="93"/>
      <c r="MR93" s="93"/>
      <c r="MS93" s="93"/>
      <c r="MT93" s="93"/>
      <c r="MU93" s="93"/>
      <c r="MV93" s="93"/>
    </row>
    <row r="94" spans="1:360" s="84" customFormat="1" ht="408.95" customHeight="1">
      <c r="A94">
        <v>2025</v>
      </c>
      <c r="B94">
        <v>2</v>
      </c>
      <c r="C94" s="85" t="s">
        <v>4226</v>
      </c>
      <c r="D94" s="86" t="s">
        <v>2529</v>
      </c>
      <c r="E94" s="86"/>
      <c r="F94" s="86"/>
      <c r="G94" s="86" t="s">
        <v>103</v>
      </c>
      <c r="H94" s="85">
        <v>2018</v>
      </c>
      <c r="I94" s="86" t="s">
        <v>2530</v>
      </c>
      <c r="J94" s="86"/>
      <c r="K94" s="86"/>
      <c r="L94" s="86" t="s">
        <v>2539</v>
      </c>
      <c r="M94" s="86"/>
      <c r="N94" s="86"/>
      <c r="O94" s="85" t="s">
        <v>207</v>
      </c>
      <c r="P94" s="86" t="s">
        <v>549</v>
      </c>
      <c r="Q94" s="85" t="s">
        <v>110</v>
      </c>
      <c r="R94" s="86" t="s">
        <v>4022</v>
      </c>
      <c r="S94" s="86" t="s">
        <v>4227</v>
      </c>
      <c r="T94" s="86" t="s">
        <v>4228</v>
      </c>
      <c r="U94" s="85" t="s">
        <v>108</v>
      </c>
      <c r="V94" s="85">
        <v>8</v>
      </c>
      <c r="W94" s="85" t="s">
        <v>106</v>
      </c>
      <c r="X94" s="85">
        <v>8</v>
      </c>
      <c r="Y94" s="86" t="s">
        <v>2665</v>
      </c>
      <c r="Z94" s="85">
        <v>1</v>
      </c>
      <c r="AA94" s="86" t="s">
        <v>2665</v>
      </c>
      <c r="AB94" s="86" t="s">
        <v>3113</v>
      </c>
      <c r="AC94" s="86" t="s">
        <v>4229</v>
      </c>
      <c r="AD94" s="85">
        <v>-107.7242583</v>
      </c>
      <c r="AE94" s="85">
        <v>26.907747090000001</v>
      </c>
      <c r="AF94" s="85" t="s">
        <v>155</v>
      </c>
      <c r="AG94" s="85">
        <v>55</v>
      </c>
      <c r="AH94" s="85">
        <v>45</v>
      </c>
      <c r="AI94" s="85">
        <v>0</v>
      </c>
      <c r="AJ94" s="87">
        <v>43255</v>
      </c>
      <c r="AK94" s="87">
        <v>43465</v>
      </c>
      <c r="AL94" s="86" t="s">
        <v>2572</v>
      </c>
      <c r="AM94" s="88">
        <v>1</v>
      </c>
      <c r="AN94" s="88">
        <v>0</v>
      </c>
      <c r="AO94" s="88">
        <v>0</v>
      </c>
      <c r="AP94" s="88">
        <v>0</v>
      </c>
      <c r="AQ94" s="89">
        <v>800658.01</v>
      </c>
      <c r="AR94" s="90"/>
      <c r="AS94" s="90"/>
      <c r="AT94" s="90">
        <v>0</v>
      </c>
      <c r="AU94" s="90"/>
      <c r="AV94" s="90"/>
      <c r="AW94" s="89">
        <f t="shared" si="2"/>
        <v>800658.01</v>
      </c>
      <c r="AX94" s="91">
        <f t="shared" si="3"/>
        <v>0</v>
      </c>
      <c r="AY94" s="91">
        <v>0</v>
      </c>
      <c r="AZ94" s="91">
        <v>0</v>
      </c>
      <c r="BA94" s="91">
        <v>0</v>
      </c>
      <c r="BB94" s="91">
        <v>0</v>
      </c>
      <c r="BC94" s="91">
        <v>0</v>
      </c>
      <c r="BD94" s="86"/>
      <c r="BE94" s="86"/>
      <c r="BF94" s="85"/>
      <c r="BG94" s="86"/>
      <c r="BH94" s="91">
        <v>0</v>
      </c>
      <c r="BI94" s="91">
        <v>0</v>
      </c>
      <c r="BJ94" s="85" t="s">
        <v>4230</v>
      </c>
      <c r="BK94" s="86" t="s">
        <v>589</v>
      </c>
      <c r="BL94" s="86" t="s">
        <v>590</v>
      </c>
      <c r="BM94" s="92" t="s">
        <v>4068</v>
      </c>
      <c r="BN94" s="93" t="s">
        <v>121</v>
      </c>
      <c r="BO94" s="93"/>
      <c r="BP94" s="93">
        <v>800658.01</v>
      </c>
      <c r="BQ94" s="93" t="s">
        <v>4231</v>
      </c>
      <c r="BR94" s="93"/>
      <c r="BS94" s="93"/>
      <c r="BT94" s="93"/>
      <c r="BU94" s="93"/>
      <c r="BV94" s="93"/>
      <c r="BW94" s="93"/>
      <c r="BX94" s="93"/>
      <c r="BY94" s="93"/>
      <c r="BZ94" s="93"/>
      <c r="CA94" s="93"/>
      <c r="CB94" s="93"/>
      <c r="CC94" s="93"/>
      <c r="CD94" s="93"/>
      <c r="CE94" s="93"/>
      <c r="CF94" s="93" t="s">
        <v>891</v>
      </c>
      <c r="CG94" s="93"/>
      <c r="CH94" s="93" t="s">
        <v>4232</v>
      </c>
      <c r="CI94" s="93"/>
      <c r="CJ94" s="93"/>
      <c r="CK94" s="93"/>
      <c r="CL94" s="93"/>
      <c r="CM94" s="93"/>
      <c r="CN94" s="93"/>
      <c r="CO94" s="93"/>
      <c r="CP94" s="93" t="s">
        <v>116</v>
      </c>
      <c r="CQ94" s="93" t="s">
        <v>892</v>
      </c>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c r="LB94" s="93"/>
      <c r="LC94" s="93"/>
      <c r="LD94" s="93"/>
      <c r="LE94" s="93"/>
      <c r="LF94" s="93"/>
      <c r="LG94" s="93"/>
      <c r="LH94" s="93"/>
      <c r="LI94" s="93"/>
      <c r="LJ94" s="93"/>
      <c r="LK94" s="93"/>
      <c r="LL94" s="93"/>
      <c r="LM94" s="93"/>
      <c r="LN94" s="93"/>
      <c r="LO94" s="93"/>
      <c r="LP94" s="93"/>
      <c r="LQ94" s="93"/>
      <c r="LR94" s="93"/>
      <c r="LS94" s="93"/>
      <c r="LT94" s="93"/>
      <c r="LU94" s="93"/>
      <c r="LV94" s="93"/>
      <c r="LW94" s="93"/>
      <c r="LX94" s="93"/>
      <c r="LY94" s="93"/>
      <c r="LZ94" s="93"/>
      <c r="MA94" s="93"/>
      <c r="MB94" s="93"/>
      <c r="MC94" s="93"/>
      <c r="MD94" s="93"/>
      <c r="ME94" s="93"/>
      <c r="MF94" s="93"/>
      <c r="MG94" s="93"/>
      <c r="MH94" s="93"/>
      <c r="MI94" s="93"/>
      <c r="MJ94" s="93"/>
      <c r="MK94" s="93"/>
      <c r="ML94" s="93"/>
      <c r="MM94" s="93"/>
      <c r="MN94" s="93"/>
      <c r="MO94" s="93"/>
      <c r="MP94" s="93"/>
      <c r="MQ94" s="93"/>
      <c r="MR94" s="93"/>
      <c r="MS94" s="93"/>
      <c r="MT94" s="93"/>
      <c r="MU94" s="93"/>
      <c r="MV94" s="93"/>
    </row>
    <row r="95" spans="1:360" s="84" customFormat="1" ht="408.95" customHeight="1">
      <c r="A95">
        <v>2025</v>
      </c>
      <c r="B95">
        <v>2</v>
      </c>
      <c r="C95" s="85" t="s">
        <v>4233</v>
      </c>
      <c r="D95" s="86" t="s">
        <v>2529</v>
      </c>
      <c r="E95" s="86"/>
      <c r="F95" s="86"/>
      <c r="G95" s="86" t="s">
        <v>103</v>
      </c>
      <c r="H95" s="85">
        <v>2018</v>
      </c>
      <c r="I95" s="86" t="s">
        <v>2530</v>
      </c>
      <c r="J95" s="86"/>
      <c r="K95" s="86"/>
      <c r="L95" s="86" t="s">
        <v>2539</v>
      </c>
      <c r="M95" s="86"/>
      <c r="N95" s="86"/>
      <c r="O95" s="85" t="s">
        <v>207</v>
      </c>
      <c r="P95" s="86" t="s">
        <v>184</v>
      </c>
      <c r="Q95" s="85" t="s">
        <v>110</v>
      </c>
      <c r="R95" s="86" t="s">
        <v>4022</v>
      </c>
      <c r="S95" s="86" t="s">
        <v>4234</v>
      </c>
      <c r="T95" s="86" t="s">
        <v>4235</v>
      </c>
      <c r="U95" s="85" t="s">
        <v>108</v>
      </c>
      <c r="V95" s="85">
        <v>8</v>
      </c>
      <c r="W95" s="85" t="s">
        <v>106</v>
      </c>
      <c r="X95" s="85">
        <v>8</v>
      </c>
      <c r="Y95" s="86" t="s">
        <v>2665</v>
      </c>
      <c r="Z95" s="85">
        <v>1</v>
      </c>
      <c r="AA95" s="86" t="s">
        <v>2665</v>
      </c>
      <c r="AB95" s="86" t="s">
        <v>4236</v>
      </c>
      <c r="AC95" s="86" t="s">
        <v>4237</v>
      </c>
      <c r="AD95" s="85">
        <v>-107.82125872</v>
      </c>
      <c r="AE95" s="85">
        <v>26.98315212</v>
      </c>
      <c r="AF95" s="85" t="s">
        <v>155</v>
      </c>
      <c r="AG95" s="85">
        <v>95</v>
      </c>
      <c r="AH95" s="85">
        <v>98</v>
      </c>
      <c r="AI95" s="85">
        <v>0</v>
      </c>
      <c r="AJ95" s="87">
        <v>43282</v>
      </c>
      <c r="AK95" s="87">
        <v>43465</v>
      </c>
      <c r="AL95" s="86" t="s">
        <v>2572</v>
      </c>
      <c r="AM95" s="88">
        <v>1</v>
      </c>
      <c r="AN95" s="88">
        <v>0</v>
      </c>
      <c r="AO95" s="88">
        <v>0</v>
      </c>
      <c r="AP95" s="88">
        <v>0</v>
      </c>
      <c r="AQ95" s="89">
        <v>6569416</v>
      </c>
      <c r="AR95" s="90"/>
      <c r="AS95" s="90"/>
      <c r="AT95" s="90">
        <v>0</v>
      </c>
      <c r="AU95" s="90"/>
      <c r="AV95" s="90"/>
      <c r="AW95" s="89">
        <f t="shared" si="2"/>
        <v>6569416</v>
      </c>
      <c r="AX95" s="91">
        <f t="shared" si="3"/>
        <v>0</v>
      </c>
      <c r="AY95" s="91">
        <v>0</v>
      </c>
      <c r="AZ95" s="91">
        <v>0</v>
      </c>
      <c r="BA95" s="91">
        <v>0</v>
      </c>
      <c r="BB95" s="91">
        <v>0</v>
      </c>
      <c r="BC95" s="91">
        <v>0</v>
      </c>
      <c r="BD95" s="86"/>
      <c r="BE95" s="86"/>
      <c r="BF95" s="85"/>
      <c r="BG95" s="86"/>
      <c r="BH95" s="91">
        <v>0</v>
      </c>
      <c r="BI95" s="91">
        <v>0</v>
      </c>
      <c r="BJ95" s="85" t="s">
        <v>4238</v>
      </c>
      <c r="BK95" s="86" t="s">
        <v>589</v>
      </c>
      <c r="BL95" s="86" t="s">
        <v>590</v>
      </c>
      <c r="BM95" s="92" t="s">
        <v>4068</v>
      </c>
      <c r="BN95" s="93" t="s">
        <v>121</v>
      </c>
      <c r="BO95" s="93"/>
      <c r="BP95" s="93">
        <v>6569416</v>
      </c>
      <c r="BQ95" s="93" t="s">
        <v>4239</v>
      </c>
      <c r="BR95" s="93"/>
      <c r="BS95" s="93"/>
      <c r="BT95" s="93"/>
      <c r="BU95" s="93"/>
      <c r="BV95" s="93"/>
      <c r="BW95" s="93"/>
      <c r="BX95" s="93"/>
      <c r="BY95" s="93"/>
      <c r="BZ95" s="93"/>
      <c r="CA95" s="93"/>
      <c r="CB95" s="93"/>
      <c r="CC95" s="93"/>
      <c r="CD95" s="93"/>
      <c r="CE95" s="93"/>
      <c r="CF95" s="93" t="s">
        <v>891</v>
      </c>
      <c r="CG95" s="93"/>
      <c r="CH95" s="93" t="s">
        <v>4240</v>
      </c>
      <c r="CI95" s="93"/>
      <c r="CJ95" s="93"/>
      <c r="CK95" s="93"/>
      <c r="CL95" s="93"/>
      <c r="CM95" s="93"/>
      <c r="CN95" s="93"/>
      <c r="CO95" s="93"/>
      <c r="CP95" s="93" t="s">
        <v>116</v>
      </c>
      <c r="CQ95" s="93" t="s">
        <v>892</v>
      </c>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c r="LB95" s="93"/>
      <c r="LC95" s="93"/>
      <c r="LD95" s="93"/>
      <c r="LE95" s="93"/>
      <c r="LF95" s="93"/>
      <c r="LG95" s="93"/>
      <c r="LH95" s="93"/>
      <c r="LI95" s="93"/>
      <c r="LJ95" s="93"/>
      <c r="LK95" s="93"/>
      <c r="LL95" s="93"/>
      <c r="LM95" s="93"/>
      <c r="LN95" s="93"/>
      <c r="LO95" s="93"/>
      <c r="LP95" s="93"/>
      <c r="LQ95" s="93"/>
      <c r="LR95" s="93"/>
      <c r="LS95" s="93"/>
      <c r="LT95" s="93"/>
      <c r="LU95" s="93"/>
      <c r="LV95" s="93"/>
      <c r="LW95" s="93"/>
      <c r="LX95" s="93"/>
      <c r="LY95" s="93"/>
      <c r="LZ95" s="93"/>
      <c r="MA95" s="93"/>
      <c r="MB95" s="93"/>
      <c r="MC95" s="93"/>
      <c r="MD95" s="93"/>
      <c r="ME95" s="93"/>
      <c r="MF95" s="93"/>
      <c r="MG95" s="93"/>
      <c r="MH95" s="93"/>
      <c r="MI95" s="93"/>
      <c r="MJ95" s="93"/>
      <c r="MK95" s="93"/>
      <c r="ML95" s="93"/>
      <c r="MM95" s="93"/>
      <c r="MN95" s="93"/>
      <c r="MO95" s="93"/>
      <c r="MP95" s="93"/>
      <c r="MQ95" s="93"/>
      <c r="MR95" s="93"/>
      <c r="MS95" s="93"/>
      <c r="MT95" s="93"/>
      <c r="MU95" s="93"/>
      <c r="MV95" s="93"/>
    </row>
    <row r="96" spans="1:360" s="84" customFormat="1" ht="408.95" customHeight="1">
      <c r="A96">
        <v>2025</v>
      </c>
      <c r="B96">
        <v>2</v>
      </c>
      <c r="C96" s="85" t="s">
        <v>4241</v>
      </c>
      <c r="D96" s="86" t="s">
        <v>2529</v>
      </c>
      <c r="E96" s="86"/>
      <c r="F96" s="86"/>
      <c r="G96" s="86" t="s">
        <v>103</v>
      </c>
      <c r="H96" s="85">
        <v>2018</v>
      </c>
      <c r="I96" s="86" t="s">
        <v>2530</v>
      </c>
      <c r="J96" s="86"/>
      <c r="K96" s="86"/>
      <c r="L96" s="86" t="s">
        <v>2539</v>
      </c>
      <c r="M96" s="86"/>
      <c r="N96" s="86"/>
      <c r="O96" s="85" t="s">
        <v>207</v>
      </c>
      <c r="P96" s="86" t="s">
        <v>175</v>
      </c>
      <c r="Q96" s="85" t="s">
        <v>110</v>
      </c>
      <c r="R96" s="86" t="s">
        <v>4022</v>
      </c>
      <c r="S96" s="86" t="s">
        <v>4242</v>
      </c>
      <c r="T96" s="86" t="s">
        <v>4243</v>
      </c>
      <c r="U96" s="85" t="s">
        <v>108</v>
      </c>
      <c r="V96" s="85">
        <v>8</v>
      </c>
      <c r="W96" s="85" t="s">
        <v>106</v>
      </c>
      <c r="X96" s="85">
        <v>8</v>
      </c>
      <c r="Y96" s="86" t="s">
        <v>2665</v>
      </c>
      <c r="Z96" s="85">
        <v>1</v>
      </c>
      <c r="AA96" s="86" t="s">
        <v>2665</v>
      </c>
      <c r="AB96" s="86" t="s">
        <v>4244</v>
      </c>
      <c r="AC96" s="86" t="s">
        <v>4245</v>
      </c>
      <c r="AD96" s="85">
        <v>-107.49430672</v>
      </c>
      <c r="AE96" s="85">
        <v>26.962163409999999</v>
      </c>
      <c r="AF96" s="85" t="s">
        <v>155</v>
      </c>
      <c r="AG96" s="85">
        <v>31</v>
      </c>
      <c r="AH96" s="85">
        <v>28</v>
      </c>
      <c r="AI96" s="85">
        <v>0</v>
      </c>
      <c r="AJ96" s="87">
        <v>43171</v>
      </c>
      <c r="AK96" s="87">
        <v>43465</v>
      </c>
      <c r="AL96" s="86" t="s">
        <v>2572</v>
      </c>
      <c r="AM96" s="88">
        <v>1</v>
      </c>
      <c r="AN96" s="88">
        <v>0</v>
      </c>
      <c r="AO96" s="88">
        <v>0</v>
      </c>
      <c r="AP96" s="88">
        <v>0</v>
      </c>
      <c r="AQ96" s="89">
        <v>139688.54</v>
      </c>
      <c r="AR96" s="90"/>
      <c r="AS96" s="90"/>
      <c r="AT96" s="90">
        <v>0</v>
      </c>
      <c r="AU96" s="90"/>
      <c r="AV96" s="90"/>
      <c r="AW96" s="89">
        <f t="shared" si="2"/>
        <v>139688.54</v>
      </c>
      <c r="AX96" s="91">
        <f t="shared" si="3"/>
        <v>0</v>
      </c>
      <c r="AY96" s="91">
        <v>0</v>
      </c>
      <c r="AZ96" s="91">
        <v>0</v>
      </c>
      <c r="BA96" s="91">
        <v>0</v>
      </c>
      <c r="BB96" s="91">
        <v>0</v>
      </c>
      <c r="BC96" s="91">
        <v>0</v>
      </c>
      <c r="BD96" s="86"/>
      <c r="BE96" s="86"/>
      <c r="BF96" s="85"/>
      <c r="BG96" s="86"/>
      <c r="BH96" s="91">
        <v>0</v>
      </c>
      <c r="BI96" s="91">
        <v>0</v>
      </c>
      <c r="BJ96" s="85" t="s">
        <v>4246</v>
      </c>
      <c r="BK96" s="86" t="s">
        <v>589</v>
      </c>
      <c r="BL96" s="86" t="s">
        <v>590</v>
      </c>
      <c r="BM96" s="92" t="s">
        <v>4068</v>
      </c>
      <c r="BN96" s="93" t="s">
        <v>121</v>
      </c>
      <c r="BO96" s="93"/>
      <c r="BP96" s="93">
        <v>139688.54</v>
      </c>
      <c r="BQ96" s="93" t="s">
        <v>4247</v>
      </c>
      <c r="BR96" s="93"/>
      <c r="BS96" s="93"/>
      <c r="BT96" s="93"/>
      <c r="BU96" s="93"/>
      <c r="BV96" s="93"/>
      <c r="BW96" s="93"/>
      <c r="BX96" s="93"/>
      <c r="BY96" s="93"/>
      <c r="BZ96" s="93"/>
      <c r="CA96" s="93"/>
      <c r="CB96" s="93"/>
      <c r="CC96" s="93"/>
      <c r="CD96" s="93"/>
      <c r="CE96" s="93"/>
      <c r="CF96" s="93" t="s">
        <v>891</v>
      </c>
      <c r="CG96" s="93"/>
      <c r="CH96" s="93" t="s">
        <v>4248</v>
      </c>
      <c r="CI96" s="93"/>
      <c r="CJ96" s="93"/>
      <c r="CK96" s="93"/>
      <c r="CL96" s="93"/>
      <c r="CM96" s="93"/>
      <c r="CN96" s="93"/>
      <c r="CO96" s="93"/>
      <c r="CP96" s="93" t="s">
        <v>116</v>
      </c>
      <c r="CQ96" s="93" t="s">
        <v>892</v>
      </c>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c r="LB96" s="93"/>
      <c r="LC96" s="93"/>
      <c r="LD96" s="93"/>
      <c r="LE96" s="93"/>
      <c r="LF96" s="93"/>
      <c r="LG96" s="93"/>
      <c r="LH96" s="93"/>
      <c r="LI96" s="93"/>
      <c r="LJ96" s="93"/>
      <c r="LK96" s="93"/>
      <c r="LL96" s="93"/>
      <c r="LM96" s="93"/>
      <c r="LN96" s="93"/>
      <c r="LO96" s="93"/>
      <c r="LP96" s="93"/>
      <c r="LQ96" s="93"/>
      <c r="LR96" s="93"/>
      <c r="LS96" s="93"/>
      <c r="LT96" s="93"/>
      <c r="LU96" s="93"/>
      <c r="LV96" s="93"/>
      <c r="LW96" s="93"/>
      <c r="LX96" s="93"/>
      <c r="LY96" s="93"/>
      <c r="LZ96" s="93"/>
      <c r="MA96" s="93"/>
      <c r="MB96" s="93"/>
      <c r="MC96" s="93"/>
      <c r="MD96" s="93"/>
      <c r="ME96" s="93"/>
      <c r="MF96" s="93"/>
      <c r="MG96" s="93"/>
      <c r="MH96" s="93"/>
      <c r="MI96" s="93"/>
      <c r="MJ96" s="93"/>
      <c r="MK96" s="93"/>
      <c r="ML96" s="93"/>
      <c r="MM96" s="93"/>
      <c r="MN96" s="93"/>
      <c r="MO96" s="93"/>
      <c r="MP96" s="93"/>
      <c r="MQ96" s="93"/>
      <c r="MR96" s="93"/>
      <c r="MS96" s="93"/>
      <c r="MT96" s="93"/>
      <c r="MU96" s="93"/>
      <c r="MV96" s="93"/>
    </row>
    <row r="97" spans="1:360" s="84" customFormat="1" ht="408.95" customHeight="1">
      <c r="A97">
        <v>2025</v>
      </c>
      <c r="B97">
        <v>2</v>
      </c>
      <c r="C97" s="85" t="s">
        <v>4249</v>
      </c>
      <c r="D97" s="86" t="s">
        <v>2529</v>
      </c>
      <c r="E97" s="86"/>
      <c r="F97" s="86"/>
      <c r="G97" s="86" t="s">
        <v>103</v>
      </c>
      <c r="H97" s="85">
        <v>2018</v>
      </c>
      <c r="I97" s="86" t="s">
        <v>2530</v>
      </c>
      <c r="J97" s="86"/>
      <c r="K97" s="86"/>
      <c r="L97" s="86" t="s">
        <v>2539</v>
      </c>
      <c r="M97" s="86"/>
      <c r="N97" s="86"/>
      <c r="O97" s="85" t="s">
        <v>207</v>
      </c>
      <c r="P97" s="86" t="s">
        <v>549</v>
      </c>
      <c r="Q97" s="85" t="s">
        <v>110</v>
      </c>
      <c r="R97" s="86" t="s">
        <v>4250</v>
      </c>
      <c r="S97" s="86" t="s">
        <v>4251</v>
      </c>
      <c r="T97" s="86" t="s">
        <v>4252</v>
      </c>
      <c r="U97" s="85" t="s">
        <v>108</v>
      </c>
      <c r="V97" s="85">
        <v>8</v>
      </c>
      <c r="W97" s="85" t="s">
        <v>106</v>
      </c>
      <c r="X97" s="85">
        <v>55</v>
      </c>
      <c r="Y97" s="86" t="s">
        <v>991</v>
      </c>
      <c r="Z97" s="85">
        <v>1</v>
      </c>
      <c r="AA97" s="86" t="s">
        <v>991</v>
      </c>
      <c r="AB97" s="86" t="s">
        <v>4253</v>
      </c>
      <c r="AC97" s="86" t="s">
        <v>4254</v>
      </c>
      <c r="AD97" s="85">
        <v>-105.62009122000001</v>
      </c>
      <c r="AE97" s="85">
        <v>28.158224529999998</v>
      </c>
      <c r="AF97" s="85" t="s">
        <v>113</v>
      </c>
      <c r="AG97" s="85">
        <v>0</v>
      </c>
      <c r="AH97" s="85">
        <v>0</v>
      </c>
      <c r="AI97" s="85">
        <v>70</v>
      </c>
      <c r="AJ97" s="87">
        <v>43210</v>
      </c>
      <c r="AK97" s="87">
        <v>43241</v>
      </c>
      <c r="AL97" s="86" t="s">
        <v>2572</v>
      </c>
      <c r="AM97" s="88">
        <v>20000</v>
      </c>
      <c r="AN97" s="88">
        <v>20000</v>
      </c>
      <c r="AO97" s="88">
        <v>20000</v>
      </c>
      <c r="AP97" s="88">
        <v>100</v>
      </c>
      <c r="AQ97" s="89">
        <v>20000</v>
      </c>
      <c r="AR97" s="90"/>
      <c r="AS97" s="90"/>
      <c r="AT97" s="90">
        <v>20000</v>
      </c>
      <c r="AU97" s="90"/>
      <c r="AV97" s="90"/>
      <c r="AW97" s="89">
        <f t="shared" si="2"/>
        <v>20000</v>
      </c>
      <c r="AX97" s="91">
        <f t="shared" si="3"/>
        <v>20000</v>
      </c>
      <c r="AY97" s="91">
        <v>20000</v>
      </c>
      <c r="AZ97" s="91">
        <v>20000</v>
      </c>
      <c r="BA97" s="91">
        <v>20000</v>
      </c>
      <c r="BB97" s="91">
        <v>20000</v>
      </c>
      <c r="BC97" s="91">
        <v>20000</v>
      </c>
      <c r="BD97" s="86" t="s">
        <v>3125</v>
      </c>
      <c r="BE97" s="86" t="s">
        <v>3333</v>
      </c>
      <c r="BF97" s="85" t="s">
        <v>207</v>
      </c>
      <c r="BG97" s="86" t="s">
        <v>3334</v>
      </c>
      <c r="BH97" s="91">
        <v>3693217</v>
      </c>
      <c r="BI97" s="91">
        <v>3693217</v>
      </c>
      <c r="BJ97" s="85" t="s">
        <v>4255</v>
      </c>
      <c r="BK97" s="86" t="s">
        <v>2501</v>
      </c>
      <c r="BL97" s="86" t="s">
        <v>120</v>
      </c>
      <c r="BM97" s="92" t="s">
        <v>121</v>
      </c>
      <c r="BN97" s="93" t="s">
        <v>121</v>
      </c>
      <c r="BO97" s="93"/>
      <c r="BP97" s="93">
        <v>20000</v>
      </c>
      <c r="BQ97" s="93" t="s">
        <v>4256</v>
      </c>
      <c r="BR97" s="93"/>
      <c r="BS97" s="93"/>
      <c r="BT97" s="93"/>
      <c r="BU97" s="93"/>
      <c r="BV97" s="93"/>
      <c r="BW97" s="93"/>
      <c r="BX97" s="93"/>
      <c r="BY97" s="93"/>
      <c r="BZ97" s="93"/>
      <c r="CA97" s="93"/>
      <c r="CB97" s="93"/>
      <c r="CC97" s="93"/>
      <c r="CD97" s="93"/>
      <c r="CE97" s="93"/>
      <c r="CF97" s="93" t="s">
        <v>4257</v>
      </c>
      <c r="CG97" s="93"/>
      <c r="CH97" s="93" t="s">
        <v>4258</v>
      </c>
      <c r="CI97" s="93"/>
      <c r="CJ97" s="93"/>
      <c r="CK97" s="93"/>
      <c r="CL97" s="93"/>
      <c r="CM97" s="93"/>
      <c r="CN97" s="93"/>
      <c r="CO97" s="93"/>
      <c r="CP97" s="93" t="s">
        <v>993</v>
      </c>
      <c r="CQ97" s="93" t="s">
        <v>4259</v>
      </c>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c r="LB97" s="93"/>
      <c r="LC97" s="93"/>
      <c r="LD97" s="93"/>
      <c r="LE97" s="93"/>
      <c r="LF97" s="93"/>
      <c r="LG97" s="93"/>
      <c r="LH97" s="93"/>
      <c r="LI97" s="93"/>
      <c r="LJ97" s="93"/>
      <c r="LK97" s="93"/>
      <c r="LL97" s="93"/>
      <c r="LM97" s="93"/>
      <c r="LN97" s="93"/>
      <c r="LO97" s="93"/>
      <c r="LP97" s="93"/>
      <c r="LQ97" s="93"/>
      <c r="LR97" s="93"/>
      <c r="LS97" s="93"/>
      <c r="LT97" s="93"/>
      <c r="LU97" s="93"/>
      <c r="LV97" s="93"/>
      <c r="LW97" s="93"/>
      <c r="LX97" s="93"/>
      <c r="LY97" s="93"/>
      <c r="LZ97" s="93"/>
      <c r="MA97" s="93"/>
      <c r="MB97" s="93"/>
      <c r="MC97" s="93"/>
      <c r="MD97" s="93"/>
      <c r="ME97" s="93"/>
      <c r="MF97" s="93"/>
      <c r="MG97" s="93"/>
      <c r="MH97" s="93"/>
      <c r="MI97" s="93"/>
      <c r="MJ97" s="93"/>
      <c r="MK97" s="93"/>
      <c r="ML97" s="93"/>
      <c r="MM97" s="93"/>
      <c r="MN97" s="93"/>
      <c r="MO97" s="93"/>
      <c r="MP97" s="93"/>
      <c r="MQ97" s="93"/>
      <c r="MR97" s="93"/>
      <c r="MS97" s="93"/>
      <c r="MT97" s="93"/>
      <c r="MU97" s="93"/>
      <c r="MV97" s="93"/>
    </row>
    <row r="98" spans="1:360" s="84" customFormat="1" ht="408.95" customHeight="1">
      <c r="A98">
        <v>2025</v>
      </c>
      <c r="B98">
        <v>2</v>
      </c>
      <c r="C98" s="85" t="s">
        <v>4260</v>
      </c>
      <c r="D98" s="86" t="s">
        <v>2529</v>
      </c>
      <c r="E98" s="86"/>
      <c r="F98" s="86"/>
      <c r="G98" s="86" t="s">
        <v>103</v>
      </c>
      <c r="H98" s="85">
        <v>2018</v>
      </c>
      <c r="I98" s="86" t="s">
        <v>2530</v>
      </c>
      <c r="J98" s="86"/>
      <c r="K98" s="86"/>
      <c r="L98" s="86" t="s">
        <v>2539</v>
      </c>
      <c r="M98" s="86"/>
      <c r="N98" s="86"/>
      <c r="O98" s="85" t="s">
        <v>207</v>
      </c>
      <c r="P98" s="86" t="s">
        <v>146</v>
      </c>
      <c r="Q98" s="85" t="s">
        <v>110</v>
      </c>
      <c r="R98" s="86" t="s">
        <v>4250</v>
      </c>
      <c r="S98" s="86" t="s">
        <v>4261</v>
      </c>
      <c r="T98" s="86" t="s">
        <v>4262</v>
      </c>
      <c r="U98" s="85" t="s">
        <v>108</v>
      </c>
      <c r="V98" s="85">
        <v>8</v>
      </c>
      <c r="W98" s="85" t="s">
        <v>106</v>
      </c>
      <c r="X98" s="85">
        <v>55</v>
      </c>
      <c r="Y98" s="86" t="s">
        <v>991</v>
      </c>
      <c r="Z98" s="85">
        <v>1</v>
      </c>
      <c r="AA98" s="86" t="s">
        <v>991</v>
      </c>
      <c r="AB98" s="86" t="s">
        <v>4263</v>
      </c>
      <c r="AC98" s="86" t="s">
        <v>4264</v>
      </c>
      <c r="AD98" s="85">
        <v>-105.78608251</v>
      </c>
      <c r="AE98" s="85">
        <v>28.072294240000002</v>
      </c>
      <c r="AF98" s="85" t="s">
        <v>113</v>
      </c>
      <c r="AG98" s="85">
        <v>0</v>
      </c>
      <c r="AH98" s="85">
        <v>0</v>
      </c>
      <c r="AI98" s="85">
        <v>40</v>
      </c>
      <c r="AJ98" s="87">
        <v>43169</v>
      </c>
      <c r="AK98" s="87">
        <v>43200</v>
      </c>
      <c r="AL98" s="86" t="s">
        <v>2572</v>
      </c>
      <c r="AM98" s="88">
        <v>36</v>
      </c>
      <c r="AN98" s="88">
        <v>36</v>
      </c>
      <c r="AO98" s="88">
        <v>36</v>
      </c>
      <c r="AP98" s="88">
        <v>100</v>
      </c>
      <c r="AQ98" s="89">
        <v>460325.03</v>
      </c>
      <c r="AR98" s="90"/>
      <c r="AS98" s="90"/>
      <c r="AT98" s="90">
        <v>460325.03</v>
      </c>
      <c r="AU98" s="90"/>
      <c r="AV98" s="90"/>
      <c r="AW98" s="89">
        <f t="shared" si="2"/>
        <v>460325.03</v>
      </c>
      <c r="AX98" s="91">
        <f t="shared" si="3"/>
        <v>460325.03</v>
      </c>
      <c r="AY98" s="91">
        <v>460325.03</v>
      </c>
      <c r="AZ98" s="91">
        <v>460325.03</v>
      </c>
      <c r="BA98" s="91">
        <v>460325.03</v>
      </c>
      <c r="BB98" s="91">
        <v>460325.03</v>
      </c>
      <c r="BC98" s="91">
        <v>460325.03</v>
      </c>
      <c r="BD98" s="86" t="s">
        <v>3125</v>
      </c>
      <c r="BE98" s="86" t="s">
        <v>3333</v>
      </c>
      <c r="BF98" s="85" t="s">
        <v>207</v>
      </c>
      <c r="BG98" s="86" t="s">
        <v>3334</v>
      </c>
      <c r="BH98" s="91">
        <v>3693217</v>
      </c>
      <c r="BI98" s="91">
        <v>3693217</v>
      </c>
      <c r="BJ98" s="85" t="s">
        <v>4265</v>
      </c>
      <c r="BK98" s="86" t="s">
        <v>2501</v>
      </c>
      <c r="BL98" s="86" t="s">
        <v>120</v>
      </c>
      <c r="BM98" s="92" t="s">
        <v>121</v>
      </c>
      <c r="BN98" s="93" t="s">
        <v>121</v>
      </c>
      <c r="BO98" s="93"/>
      <c r="BP98" s="93">
        <v>460325.03</v>
      </c>
      <c r="BQ98" s="93" t="s">
        <v>4266</v>
      </c>
      <c r="BR98" s="93"/>
      <c r="BS98" s="93"/>
      <c r="BT98" s="93"/>
      <c r="BU98" s="93"/>
      <c r="BV98" s="93"/>
      <c r="BW98" s="93"/>
      <c r="BX98" s="93"/>
      <c r="BY98" s="93"/>
      <c r="BZ98" s="93"/>
      <c r="CA98" s="93"/>
      <c r="CB98" s="93"/>
      <c r="CC98" s="93"/>
      <c r="CD98" s="93"/>
      <c r="CE98" s="93"/>
      <c r="CF98" s="93" t="s">
        <v>4267</v>
      </c>
      <c r="CG98" s="93"/>
      <c r="CH98" s="93" t="s">
        <v>4268</v>
      </c>
      <c r="CI98" s="93"/>
      <c r="CJ98" s="93"/>
      <c r="CK98" s="93"/>
      <c r="CL98" s="93"/>
      <c r="CM98" s="93"/>
      <c r="CN98" s="93"/>
      <c r="CO98" s="93"/>
      <c r="CP98" s="93" t="s">
        <v>993</v>
      </c>
      <c r="CQ98" s="93" t="s">
        <v>4269</v>
      </c>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c r="LB98" s="93"/>
      <c r="LC98" s="93"/>
      <c r="LD98" s="93"/>
      <c r="LE98" s="93"/>
      <c r="LF98" s="93"/>
      <c r="LG98" s="93"/>
      <c r="LH98" s="93"/>
      <c r="LI98" s="93"/>
      <c r="LJ98" s="93"/>
      <c r="LK98" s="93"/>
      <c r="LL98" s="93"/>
      <c r="LM98" s="93"/>
      <c r="LN98" s="93"/>
      <c r="LO98" s="93"/>
      <c r="LP98" s="93"/>
      <c r="LQ98" s="93"/>
      <c r="LR98" s="93"/>
      <c r="LS98" s="93"/>
      <c r="LT98" s="93"/>
      <c r="LU98" s="93"/>
      <c r="LV98" s="93"/>
      <c r="LW98" s="93"/>
      <c r="LX98" s="93"/>
      <c r="LY98" s="93"/>
      <c r="LZ98" s="93"/>
      <c r="MA98" s="93"/>
      <c r="MB98" s="93"/>
      <c r="MC98" s="93"/>
      <c r="MD98" s="93"/>
      <c r="ME98" s="93"/>
      <c r="MF98" s="93"/>
      <c r="MG98" s="93"/>
      <c r="MH98" s="93"/>
      <c r="MI98" s="93"/>
      <c r="MJ98" s="93"/>
      <c r="MK98" s="93"/>
      <c r="ML98" s="93"/>
      <c r="MM98" s="93"/>
      <c r="MN98" s="93"/>
      <c r="MO98" s="93"/>
      <c r="MP98" s="93"/>
      <c r="MQ98" s="93"/>
      <c r="MR98" s="93"/>
      <c r="MS98" s="93"/>
      <c r="MT98" s="93"/>
      <c r="MU98" s="93"/>
      <c r="MV98" s="93"/>
    </row>
    <row r="99" spans="1:360" s="84" customFormat="1" ht="408.95" customHeight="1">
      <c r="A99">
        <v>2025</v>
      </c>
      <c r="B99">
        <v>2</v>
      </c>
      <c r="C99" s="85" t="s">
        <v>1906</v>
      </c>
      <c r="D99" s="86" t="s">
        <v>2529</v>
      </c>
      <c r="E99" s="86"/>
      <c r="F99" s="86"/>
      <c r="G99" s="86" t="s">
        <v>103</v>
      </c>
      <c r="H99" s="85">
        <v>2018</v>
      </c>
      <c r="I99" s="86" t="s">
        <v>2530</v>
      </c>
      <c r="J99" s="86"/>
      <c r="K99" s="86"/>
      <c r="L99" s="86" t="s">
        <v>2531</v>
      </c>
      <c r="M99" s="86"/>
      <c r="N99" s="86"/>
      <c r="O99" s="85" t="s">
        <v>207</v>
      </c>
      <c r="P99" s="86" t="s">
        <v>109</v>
      </c>
      <c r="Q99" s="85" t="s">
        <v>110</v>
      </c>
      <c r="R99" s="86" t="s">
        <v>111</v>
      </c>
      <c r="S99" s="86" t="s">
        <v>1908</v>
      </c>
      <c r="T99" s="86" t="s">
        <v>1909</v>
      </c>
      <c r="U99" s="85" t="s">
        <v>108</v>
      </c>
      <c r="V99" s="85">
        <v>8</v>
      </c>
      <c r="W99" s="85" t="s">
        <v>106</v>
      </c>
      <c r="X99" s="85">
        <v>0</v>
      </c>
      <c r="Y99" s="86" t="s">
        <v>107</v>
      </c>
      <c r="Z99" s="85">
        <v>1</v>
      </c>
      <c r="AA99" s="86" t="s">
        <v>2526</v>
      </c>
      <c r="AB99" s="86" t="s">
        <v>2926</v>
      </c>
      <c r="AC99" s="86" t="s">
        <v>2927</v>
      </c>
      <c r="AD99" s="85">
        <v>-106.512415</v>
      </c>
      <c r="AE99" s="85">
        <v>30.617733999999999</v>
      </c>
      <c r="AF99" s="85" t="s">
        <v>113</v>
      </c>
      <c r="AG99" s="85">
        <v>0</v>
      </c>
      <c r="AH99" s="85">
        <v>0</v>
      </c>
      <c r="AI99" s="85">
        <v>205</v>
      </c>
      <c r="AJ99" s="87">
        <v>44032</v>
      </c>
      <c r="AK99" s="87">
        <v>44181</v>
      </c>
      <c r="AL99" s="86" t="s">
        <v>2564</v>
      </c>
      <c r="AM99" s="88">
        <v>480</v>
      </c>
      <c r="AN99" s="88">
        <v>480</v>
      </c>
      <c r="AO99" s="88">
        <v>480</v>
      </c>
      <c r="AP99" s="88">
        <v>100</v>
      </c>
      <c r="AQ99" s="89">
        <v>960000</v>
      </c>
      <c r="AR99" s="90"/>
      <c r="AS99" s="90"/>
      <c r="AT99" s="90">
        <v>960000</v>
      </c>
      <c r="AU99" s="90"/>
      <c r="AV99" s="90"/>
      <c r="AW99" s="89">
        <f t="shared" si="2"/>
        <v>960000</v>
      </c>
      <c r="AX99" s="91">
        <f t="shared" si="3"/>
        <v>960000</v>
      </c>
      <c r="AY99" s="91">
        <v>960000</v>
      </c>
      <c r="AZ99" s="91">
        <v>911852.7</v>
      </c>
      <c r="BA99" s="91">
        <v>904629.99</v>
      </c>
      <c r="BB99" s="91">
        <v>904629.99</v>
      </c>
      <c r="BC99" s="91">
        <v>904629.99</v>
      </c>
      <c r="BD99" s="86"/>
      <c r="BE99" s="86"/>
      <c r="BF99" s="85"/>
      <c r="BG99" s="86"/>
      <c r="BH99" s="91">
        <v>0</v>
      </c>
      <c r="BI99" s="91">
        <v>0</v>
      </c>
      <c r="BJ99" s="85" t="s">
        <v>207</v>
      </c>
      <c r="BK99" s="86" t="s">
        <v>119</v>
      </c>
      <c r="BL99" s="86" t="s">
        <v>120</v>
      </c>
      <c r="BM99" s="92" t="s">
        <v>121</v>
      </c>
      <c r="BN99" s="93" t="s">
        <v>3870</v>
      </c>
      <c r="BO99" s="93"/>
      <c r="BP99" s="93">
        <v>960000</v>
      </c>
      <c r="BQ99" s="93" t="s">
        <v>1907</v>
      </c>
      <c r="BR99" s="93"/>
      <c r="BS99" s="93"/>
      <c r="BT99" s="93"/>
      <c r="BU99" s="93"/>
      <c r="BV99" s="93"/>
      <c r="BW99" s="93"/>
      <c r="BX99" s="93"/>
      <c r="BY99" s="93"/>
      <c r="BZ99" s="93"/>
      <c r="CA99" s="93"/>
      <c r="CB99" s="93"/>
      <c r="CC99" s="93"/>
      <c r="CD99" s="93"/>
      <c r="CE99" s="93"/>
      <c r="CF99" s="93" t="s">
        <v>1910</v>
      </c>
      <c r="CG99" s="93"/>
      <c r="CH99" s="93" t="s">
        <v>1911</v>
      </c>
      <c r="CI99" s="93"/>
      <c r="CJ99" s="93"/>
      <c r="CK99" s="93"/>
      <c r="CL99" s="93"/>
      <c r="CM99" s="93"/>
      <c r="CN99" s="93"/>
      <c r="CO99" s="93"/>
      <c r="CP99" s="93" t="s">
        <v>116</v>
      </c>
      <c r="CQ99" s="93" t="s">
        <v>1194</v>
      </c>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c r="LB99" s="93"/>
      <c r="LC99" s="93"/>
      <c r="LD99" s="93"/>
      <c r="LE99" s="93"/>
      <c r="LF99" s="93"/>
      <c r="LG99" s="93"/>
      <c r="LH99" s="93"/>
      <c r="LI99" s="93"/>
      <c r="LJ99" s="93"/>
      <c r="LK99" s="93"/>
      <c r="LL99" s="93"/>
      <c r="LM99" s="93"/>
      <c r="LN99" s="93"/>
      <c r="LO99" s="93"/>
      <c r="LP99" s="93"/>
      <c r="LQ99" s="93"/>
      <c r="LR99" s="93"/>
      <c r="LS99" s="93"/>
      <c r="LT99" s="93"/>
      <c r="LU99" s="93"/>
      <c r="LV99" s="93"/>
      <c r="LW99" s="93"/>
      <c r="LX99" s="93"/>
      <c r="LY99" s="93"/>
      <c r="LZ99" s="93"/>
      <c r="MA99" s="93"/>
      <c r="MB99" s="93"/>
      <c r="MC99" s="93"/>
      <c r="MD99" s="93"/>
      <c r="ME99" s="93"/>
      <c r="MF99" s="93"/>
      <c r="MG99" s="93"/>
      <c r="MH99" s="93"/>
      <c r="MI99" s="93"/>
      <c r="MJ99" s="93"/>
      <c r="MK99" s="93"/>
      <c r="ML99" s="93"/>
      <c r="MM99" s="93"/>
      <c r="MN99" s="93"/>
      <c r="MO99" s="93"/>
      <c r="MP99" s="93"/>
      <c r="MQ99" s="93"/>
      <c r="MR99" s="93"/>
      <c r="MS99" s="93"/>
      <c r="MT99" s="93"/>
      <c r="MU99" s="93"/>
      <c r="MV99" s="93"/>
    </row>
    <row r="100" spans="1:360" s="84" customFormat="1" ht="408.95" customHeight="1">
      <c r="A100">
        <v>2025</v>
      </c>
      <c r="B100">
        <v>2</v>
      </c>
      <c r="C100" s="85" t="s">
        <v>1912</v>
      </c>
      <c r="D100" s="86" t="s">
        <v>2529</v>
      </c>
      <c r="E100" s="86"/>
      <c r="F100" s="86"/>
      <c r="G100" s="86" t="s">
        <v>103</v>
      </c>
      <c r="H100" s="85">
        <v>2018</v>
      </c>
      <c r="I100" s="86" t="s">
        <v>2530</v>
      </c>
      <c r="J100" s="86"/>
      <c r="K100" s="86"/>
      <c r="L100" s="86" t="s">
        <v>2531</v>
      </c>
      <c r="M100" s="86"/>
      <c r="N100" s="86"/>
      <c r="O100" s="85" t="s">
        <v>207</v>
      </c>
      <c r="P100" s="86" t="s">
        <v>109</v>
      </c>
      <c r="Q100" s="85" t="s">
        <v>110</v>
      </c>
      <c r="R100" s="86" t="s">
        <v>111</v>
      </c>
      <c r="S100" s="86" t="s">
        <v>1914</v>
      </c>
      <c r="T100" s="86" t="s">
        <v>1915</v>
      </c>
      <c r="U100" s="85" t="s">
        <v>108</v>
      </c>
      <c r="V100" s="85">
        <v>8</v>
      </c>
      <c r="W100" s="85" t="s">
        <v>106</v>
      </c>
      <c r="X100" s="85">
        <v>0</v>
      </c>
      <c r="Y100" s="86" t="s">
        <v>107</v>
      </c>
      <c r="Z100" s="85">
        <v>1</v>
      </c>
      <c r="AA100" s="86" t="s">
        <v>2526</v>
      </c>
      <c r="AB100" s="86" t="s">
        <v>2928</v>
      </c>
      <c r="AC100" s="86" t="s">
        <v>2929</v>
      </c>
      <c r="AD100" s="85">
        <v>-106.512415</v>
      </c>
      <c r="AE100" s="85">
        <v>30.617733999999999</v>
      </c>
      <c r="AF100" s="85" t="s">
        <v>113</v>
      </c>
      <c r="AG100" s="85">
        <v>0</v>
      </c>
      <c r="AH100" s="85">
        <v>0</v>
      </c>
      <c r="AI100" s="85">
        <v>34</v>
      </c>
      <c r="AJ100" s="87">
        <v>44060</v>
      </c>
      <c r="AK100" s="87">
        <v>44179</v>
      </c>
      <c r="AL100" s="86" t="s">
        <v>2564</v>
      </c>
      <c r="AM100" s="88">
        <v>360</v>
      </c>
      <c r="AN100" s="88">
        <v>360</v>
      </c>
      <c r="AO100" s="88">
        <v>360</v>
      </c>
      <c r="AP100" s="88">
        <v>100</v>
      </c>
      <c r="AQ100" s="89">
        <v>720000</v>
      </c>
      <c r="AR100" s="90"/>
      <c r="AS100" s="90"/>
      <c r="AT100" s="90">
        <v>720000</v>
      </c>
      <c r="AU100" s="90"/>
      <c r="AV100" s="90"/>
      <c r="AW100" s="89">
        <f t="shared" si="2"/>
        <v>720000</v>
      </c>
      <c r="AX100" s="91">
        <f t="shared" si="3"/>
        <v>720000</v>
      </c>
      <c r="AY100" s="91">
        <v>720000</v>
      </c>
      <c r="AZ100" s="91">
        <v>689771.92</v>
      </c>
      <c r="BA100" s="91">
        <v>689770.59</v>
      </c>
      <c r="BB100" s="91">
        <v>689770.59</v>
      </c>
      <c r="BC100" s="91">
        <v>689770.59</v>
      </c>
      <c r="BD100" s="86"/>
      <c r="BE100" s="86"/>
      <c r="BF100" s="85"/>
      <c r="BG100" s="86"/>
      <c r="BH100" s="91">
        <v>0</v>
      </c>
      <c r="BI100" s="91">
        <v>0</v>
      </c>
      <c r="BJ100" s="85" t="s">
        <v>207</v>
      </c>
      <c r="BK100" s="86" t="s">
        <v>119</v>
      </c>
      <c r="BL100" s="86" t="s">
        <v>120</v>
      </c>
      <c r="BM100" s="92" t="s">
        <v>121</v>
      </c>
      <c r="BN100" s="93" t="s">
        <v>3870</v>
      </c>
      <c r="BO100" s="93"/>
      <c r="BP100" s="93">
        <v>720000</v>
      </c>
      <c r="BQ100" s="93" t="s">
        <v>1913</v>
      </c>
      <c r="BR100" s="93"/>
      <c r="BS100" s="93"/>
      <c r="BT100" s="93"/>
      <c r="BU100" s="93"/>
      <c r="BV100" s="93"/>
      <c r="BW100" s="93"/>
      <c r="BX100" s="93"/>
      <c r="BY100" s="93"/>
      <c r="BZ100" s="93"/>
      <c r="CA100" s="93"/>
      <c r="CB100" s="93"/>
      <c r="CC100" s="93"/>
      <c r="CD100" s="93"/>
      <c r="CE100" s="93"/>
      <c r="CF100" s="93" t="s">
        <v>1916</v>
      </c>
      <c r="CG100" s="93"/>
      <c r="CH100" s="93" t="s">
        <v>1917</v>
      </c>
      <c r="CI100" s="93"/>
      <c r="CJ100" s="93"/>
      <c r="CK100" s="93"/>
      <c r="CL100" s="93"/>
      <c r="CM100" s="93"/>
      <c r="CN100" s="93"/>
      <c r="CO100" s="93"/>
      <c r="CP100" s="93" t="s">
        <v>116</v>
      </c>
      <c r="CQ100" s="93" t="s">
        <v>1918</v>
      </c>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c r="LB100" s="93"/>
      <c r="LC100" s="93"/>
      <c r="LD100" s="93"/>
      <c r="LE100" s="93"/>
      <c r="LF100" s="93"/>
      <c r="LG100" s="93"/>
      <c r="LH100" s="93"/>
      <c r="LI100" s="93"/>
      <c r="LJ100" s="93"/>
      <c r="LK100" s="93"/>
      <c r="LL100" s="93"/>
      <c r="LM100" s="93"/>
      <c r="LN100" s="93"/>
      <c r="LO100" s="93"/>
      <c r="LP100" s="93"/>
      <c r="LQ100" s="93"/>
      <c r="LR100" s="93"/>
      <c r="LS100" s="93"/>
      <c r="LT100" s="93"/>
      <c r="LU100" s="93"/>
      <c r="LV100" s="93"/>
      <c r="LW100" s="93"/>
      <c r="LX100" s="93"/>
      <c r="LY100" s="93"/>
      <c r="LZ100" s="93"/>
      <c r="MA100" s="93"/>
      <c r="MB100" s="93"/>
      <c r="MC100" s="93"/>
      <c r="MD100" s="93"/>
      <c r="ME100" s="93"/>
      <c r="MF100" s="93"/>
      <c r="MG100" s="93"/>
      <c r="MH100" s="93"/>
      <c r="MI100" s="93"/>
      <c r="MJ100" s="93"/>
      <c r="MK100" s="93"/>
      <c r="ML100" s="93"/>
      <c r="MM100" s="93"/>
      <c r="MN100" s="93"/>
      <c r="MO100" s="93"/>
      <c r="MP100" s="93"/>
      <c r="MQ100" s="93"/>
      <c r="MR100" s="93"/>
      <c r="MS100" s="93"/>
      <c r="MT100" s="93"/>
      <c r="MU100" s="93"/>
      <c r="MV100" s="93"/>
    </row>
    <row r="101" spans="1:360" s="84" customFormat="1" ht="408.95" customHeight="1">
      <c r="A101">
        <v>2025</v>
      </c>
      <c r="B101">
        <v>2</v>
      </c>
      <c r="C101" s="85" t="s">
        <v>1932</v>
      </c>
      <c r="D101" s="86" t="s">
        <v>2529</v>
      </c>
      <c r="E101" s="86"/>
      <c r="F101" s="86"/>
      <c r="G101" s="86" t="s">
        <v>103</v>
      </c>
      <c r="H101" s="85">
        <v>2018</v>
      </c>
      <c r="I101" s="86" t="s">
        <v>2530</v>
      </c>
      <c r="J101" s="86"/>
      <c r="K101" s="86"/>
      <c r="L101" s="86" t="s">
        <v>2531</v>
      </c>
      <c r="M101" s="86"/>
      <c r="N101" s="86"/>
      <c r="O101" s="85" t="s">
        <v>207</v>
      </c>
      <c r="P101" s="86" t="s">
        <v>109</v>
      </c>
      <c r="Q101" s="85" t="s">
        <v>110</v>
      </c>
      <c r="R101" s="86" t="s">
        <v>111</v>
      </c>
      <c r="S101" s="86" t="s">
        <v>1933</v>
      </c>
      <c r="T101" s="86" t="s">
        <v>1934</v>
      </c>
      <c r="U101" s="85" t="s">
        <v>108</v>
      </c>
      <c r="V101" s="85">
        <v>8</v>
      </c>
      <c r="W101" s="85" t="s">
        <v>106</v>
      </c>
      <c r="X101" s="85">
        <v>0</v>
      </c>
      <c r="Y101" s="86" t="s">
        <v>107</v>
      </c>
      <c r="Z101" s="85">
        <v>1</v>
      </c>
      <c r="AA101" s="86" t="s">
        <v>2184</v>
      </c>
      <c r="AB101" s="86" t="s">
        <v>2932</v>
      </c>
      <c r="AC101" s="86" t="s">
        <v>2933</v>
      </c>
      <c r="AD101" s="85">
        <v>-107.76727438</v>
      </c>
      <c r="AE101" s="85">
        <v>29.666352249999999</v>
      </c>
      <c r="AF101" s="85" t="s">
        <v>113</v>
      </c>
      <c r="AG101" s="85">
        <v>0</v>
      </c>
      <c r="AH101" s="85">
        <v>0</v>
      </c>
      <c r="AI101" s="85">
        <v>24</v>
      </c>
      <c r="AJ101" s="87">
        <v>44060</v>
      </c>
      <c r="AK101" s="87">
        <v>44179</v>
      </c>
      <c r="AL101" s="86" t="s">
        <v>2564</v>
      </c>
      <c r="AM101" s="88">
        <v>360</v>
      </c>
      <c r="AN101" s="88">
        <v>360</v>
      </c>
      <c r="AO101" s="88">
        <v>360</v>
      </c>
      <c r="AP101" s="88">
        <v>100</v>
      </c>
      <c r="AQ101" s="89">
        <v>720000</v>
      </c>
      <c r="AR101" s="90"/>
      <c r="AS101" s="90"/>
      <c r="AT101" s="90">
        <v>720000</v>
      </c>
      <c r="AU101" s="90"/>
      <c r="AV101" s="90"/>
      <c r="AW101" s="89">
        <f t="shared" si="2"/>
        <v>720000</v>
      </c>
      <c r="AX101" s="91">
        <f t="shared" si="3"/>
        <v>720000</v>
      </c>
      <c r="AY101" s="91">
        <v>720000</v>
      </c>
      <c r="AZ101" s="91">
        <v>687495.1</v>
      </c>
      <c r="BA101" s="91">
        <v>684502.75</v>
      </c>
      <c r="BB101" s="91">
        <v>684502.75</v>
      </c>
      <c r="BC101" s="91">
        <v>684502.75</v>
      </c>
      <c r="BD101" s="86"/>
      <c r="BE101" s="86"/>
      <c r="BF101" s="85"/>
      <c r="BG101" s="86"/>
      <c r="BH101" s="91">
        <v>0</v>
      </c>
      <c r="BI101" s="91">
        <v>0</v>
      </c>
      <c r="BJ101" s="85" t="s">
        <v>207</v>
      </c>
      <c r="BK101" s="86" t="s">
        <v>119</v>
      </c>
      <c r="BL101" s="86" t="s">
        <v>120</v>
      </c>
      <c r="BM101" s="92" t="s">
        <v>121</v>
      </c>
      <c r="BN101" s="93" t="s">
        <v>3870</v>
      </c>
      <c r="BO101" s="93"/>
      <c r="BP101" s="93">
        <v>720000</v>
      </c>
      <c r="BQ101" s="93" t="s">
        <v>1913</v>
      </c>
      <c r="BR101" s="93"/>
      <c r="BS101" s="93"/>
      <c r="BT101" s="93"/>
      <c r="BU101" s="93"/>
      <c r="BV101" s="93"/>
      <c r="BW101" s="93"/>
      <c r="BX101" s="93"/>
      <c r="BY101" s="93"/>
      <c r="BZ101" s="93"/>
      <c r="CA101" s="93"/>
      <c r="CB101" s="93"/>
      <c r="CC101" s="93"/>
      <c r="CD101" s="93"/>
      <c r="CE101" s="93"/>
      <c r="CF101" s="93" t="s">
        <v>1916</v>
      </c>
      <c r="CG101" s="93"/>
      <c r="CH101" s="93" t="s">
        <v>1935</v>
      </c>
      <c r="CI101" s="93"/>
      <c r="CJ101" s="93"/>
      <c r="CK101" s="93"/>
      <c r="CL101" s="93"/>
      <c r="CM101" s="93"/>
      <c r="CN101" s="93"/>
      <c r="CO101" s="93"/>
      <c r="CP101" s="93" t="s">
        <v>116</v>
      </c>
      <c r="CQ101" s="93" t="s">
        <v>1918</v>
      </c>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c r="LB101" s="93"/>
      <c r="LC101" s="93"/>
      <c r="LD101" s="93"/>
      <c r="LE101" s="93"/>
      <c r="LF101" s="93"/>
      <c r="LG101" s="93"/>
      <c r="LH101" s="93"/>
      <c r="LI101" s="93"/>
      <c r="LJ101" s="93"/>
      <c r="LK101" s="93"/>
      <c r="LL101" s="93"/>
      <c r="LM101" s="93"/>
      <c r="LN101" s="93"/>
      <c r="LO101" s="93"/>
      <c r="LP101" s="93"/>
      <c r="LQ101" s="93"/>
      <c r="LR101" s="93"/>
      <c r="LS101" s="93"/>
      <c r="LT101" s="93"/>
      <c r="LU101" s="93"/>
      <c r="LV101" s="93"/>
      <c r="LW101" s="93"/>
      <c r="LX101" s="93"/>
      <c r="LY101" s="93"/>
      <c r="LZ101" s="93"/>
      <c r="MA101" s="93"/>
      <c r="MB101" s="93"/>
      <c r="MC101" s="93"/>
      <c r="MD101" s="93"/>
      <c r="ME101" s="93"/>
      <c r="MF101" s="93"/>
      <c r="MG101" s="93"/>
      <c r="MH101" s="93"/>
      <c r="MI101" s="93"/>
      <c r="MJ101" s="93"/>
      <c r="MK101" s="93"/>
      <c r="ML101" s="93"/>
      <c r="MM101" s="93"/>
      <c r="MN101" s="93"/>
      <c r="MO101" s="93"/>
      <c r="MP101" s="93"/>
      <c r="MQ101" s="93"/>
      <c r="MR101" s="93"/>
      <c r="MS101" s="93"/>
      <c r="MT101" s="93"/>
      <c r="MU101" s="93"/>
      <c r="MV101" s="93"/>
    </row>
    <row r="102" spans="1:360" s="84" customFormat="1" ht="408.95" customHeight="1">
      <c r="A102">
        <v>2025</v>
      </c>
      <c r="B102">
        <v>2</v>
      </c>
      <c r="C102" s="85" t="s">
        <v>2409</v>
      </c>
      <c r="D102" s="86" t="s">
        <v>2529</v>
      </c>
      <c r="E102" s="86"/>
      <c r="F102" s="86"/>
      <c r="G102" s="86" t="s">
        <v>103</v>
      </c>
      <c r="H102" s="85">
        <v>2018</v>
      </c>
      <c r="I102" s="86" t="s">
        <v>2530</v>
      </c>
      <c r="J102" s="86"/>
      <c r="K102" s="86"/>
      <c r="L102" s="86" t="s">
        <v>2531</v>
      </c>
      <c r="M102" s="86"/>
      <c r="N102" s="86"/>
      <c r="O102" s="85" t="s">
        <v>207</v>
      </c>
      <c r="P102" s="86" t="s">
        <v>109</v>
      </c>
      <c r="Q102" s="85" t="s">
        <v>110</v>
      </c>
      <c r="R102" s="86" t="s">
        <v>125</v>
      </c>
      <c r="S102" s="86" t="s">
        <v>2411</v>
      </c>
      <c r="T102" s="86" t="s">
        <v>2412</v>
      </c>
      <c r="U102" s="85" t="s">
        <v>108</v>
      </c>
      <c r="V102" s="85">
        <v>8</v>
      </c>
      <c r="W102" s="85" t="s">
        <v>106</v>
      </c>
      <c r="X102" s="85">
        <v>0</v>
      </c>
      <c r="Y102" s="86" t="s">
        <v>107</v>
      </c>
      <c r="Z102" s="85">
        <v>1</v>
      </c>
      <c r="AA102" s="86" t="s">
        <v>480</v>
      </c>
      <c r="AB102" s="86" t="s">
        <v>207</v>
      </c>
      <c r="AC102" s="86" t="s">
        <v>3092</v>
      </c>
      <c r="AD102" s="85">
        <v>-106.280188</v>
      </c>
      <c r="AE102" s="85">
        <v>31.546872</v>
      </c>
      <c r="AF102" s="85" t="s">
        <v>113</v>
      </c>
      <c r="AG102" s="85">
        <v>0</v>
      </c>
      <c r="AH102" s="85">
        <v>0</v>
      </c>
      <c r="AI102" s="85">
        <v>659</v>
      </c>
      <c r="AJ102" s="87">
        <v>44562</v>
      </c>
      <c r="AK102" s="87">
        <v>45291</v>
      </c>
      <c r="AL102" s="86" t="s">
        <v>2564</v>
      </c>
      <c r="AM102" s="88">
        <v>175</v>
      </c>
      <c r="AN102" s="88">
        <v>175</v>
      </c>
      <c r="AO102" s="88">
        <v>175</v>
      </c>
      <c r="AP102" s="88">
        <v>100</v>
      </c>
      <c r="AQ102" s="89">
        <v>1400000</v>
      </c>
      <c r="AR102" s="90"/>
      <c r="AS102" s="90"/>
      <c r="AT102" s="90">
        <v>1400000</v>
      </c>
      <c r="AU102" s="90"/>
      <c r="AV102" s="90"/>
      <c r="AW102" s="89">
        <f t="shared" si="2"/>
        <v>1400000</v>
      </c>
      <c r="AX102" s="91">
        <f t="shared" si="3"/>
        <v>1400000</v>
      </c>
      <c r="AY102" s="91">
        <v>1400000</v>
      </c>
      <c r="AZ102" s="91">
        <v>1341470.46</v>
      </c>
      <c r="BA102" s="91">
        <v>1341469.8700000001</v>
      </c>
      <c r="BB102" s="91">
        <v>1341469.8700000001</v>
      </c>
      <c r="BC102" s="91">
        <v>1341469.8700000001</v>
      </c>
      <c r="BD102" s="86"/>
      <c r="BE102" s="86"/>
      <c r="BF102" s="85"/>
      <c r="BG102" s="86"/>
      <c r="BH102" s="91">
        <v>0</v>
      </c>
      <c r="BI102" s="91">
        <v>0</v>
      </c>
      <c r="BJ102" s="85" t="s">
        <v>2416</v>
      </c>
      <c r="BK102" s="86" t="s">
        <v>119</v>
      </c>
      <c r="BL102" s="86" t="s">
        <v>120</v>
      </c>
      <c r="BM102" s="92" t="s">
        <v>121</v>
      </c>
      <c r="BN102" s="93" t="s">
        <v>3870</v>
      </c>
      <c r="BO102" s="93"/>
      <c r="BP102" s="93">
        <v>1400000</v>
      </c>
      <c r="BQ102" s="93" t="s">
        <v>2410</v>
      </c>
      <c r="BR102" s="93"/>
      <c r="BS102" s="93"/>
      <c r="BT102" s="93"/>
      <c r="BU102" s="93"/>
      <c r="BV102" s="93"/>
      <c r="BW102" s="93"/>
      <c r="BX102" s="93"/>
      <c r="BY102" s="93"/>
      <c r="BZ102" s="93"/>
      <c r="CA102" s="93"/>
      <c r="CB102" s="93"/>
      <c r="CC102" s="93"/>
      <c r="CD102" s="93"/>
      <c r="CE102" s="93"/>
      <c r="CF102" s="93" t="s">
        <v>2413</v>
      </c>
      <c r="CG102" s="93"/>
      <c r="CH102" s="93" t="s">
        <v>2414</v>
      </c>
      <c r="CI102" s="93"/>
      <c r="CJ102" s="93"/>
      <c r="CK102" s="93"/>
      <c r="CL102" s="93"/>
      <c r="CM102" s="93"/>
      <c r="CN102" s="93"/>
      <c r="CO102" s="93"/>
      <c r="CP102" s="93" t="s">
        <v>116</v>
      </c>
      <c r="CQ102" s="93" t="s">
        <v>2415</v>
      </c>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c r="LC102" s="93"/>
      <c r="LD102" s="93"/>
      <c r="LE102" s="93"/>
      <c r="LF102" s="93"/>
      <c r="LG102" s="93"/>
      <c r="LH102" s="93"/>
      <c r="LI102" s="93"/>
      <c r="LJ102" s="93"/>
      <c r="LK102" s="93"/>
      <c r="LL102" s="93"/>
      <c r="LM102" s="93"/>
      <c r="LN102" s="93"/>
      <c r="LO102" s="93"/>
      <c r="LP102" s="93"/>
      <c r="LQ102" s="93"/>
      <c r="LR102" s="93"/>
      <c r="LS102" s="93"/>
      <c r="LT102" s="93"/>
      <c r="LU102" s="93"/>
      <c r="LV102" s="93"/>
      <c r="LW102" s="93"/>
      <c r="LX102" s="93"/>
      <c r="LY102" s="93"/>
      <c r="LZ102" s="93"/>
      <c r="MA102" s="93"/>
      <c r="MB102" s="93"/>
      <c r="MC102" s="93"/>
      <c r="MD102" s="93"/>
      <c r="ME102" s="93"/>
      <c r="MF102" s="93"/>
      <c r="MG102" s="93"/>
      <c r="MH102" s="93"/>
      <c r="MI102" s="93"/>
      <c r="MJ102" s="93"/>
      <c r="MK102" s="93"/>
      <c r="ML102" s="93"/>
      <c r="MM102" s="93"/>
      <c r="MN102" s="93"/>
      <c r="MO102" s="93"/>
      <c r="MP102" s="93"/>
      <c r="MQ102" s="93"/>
      <c r="MR102" s="93"/>
      <c r="MS102" s="93"/>
      <c r="MT102" s="93"/>
      <c r="MU102" s="93"/>
      <c r="MV102" s="93"/>
    </row>
    <row r="103" spans="1:360" s="84" customFormat="1" ht="408.95" customHeight="1">
      <c r="A103">
        <v>2025</v>
      </c>
      <c r="B103">
        <v>2</v>
      </c>
      <c r="C103" s="85" t="s">
        <v>2287</v>
      </c>
      <c r="D103" s="86" t="s">
        <v>2529</v>
      </c>
      <c r="E103" s="86"/>
      <c r="F103" s="86"/>
      <c r="G103" s="86" t="s">
        <v>103</v>
      </c>
      <c r="H103" s="85">
        <v>2018</v>
      </c>
      <c r="I103" s="86" t="s">
        <v>2530</v>
      </c>
      <c r="J103" s="86"/>
      <c r="K103" s="86"/>
      <c r="L103" s="86" t="s">
        <v>2545</v>
      </c>
      <c r="M103" s="86"/>
      <c r="N103" s="86"/>
      <c r="O103" s="85" t="s">
        <v>207</v>
      </c>
      <c r="P103" s="86" t="s">
        <v>109</v>
      </c>
      <c r="Q103" s="85" t="s">
        <v>110</v>
      </c>
      <c r="R103" s="86" t="s">
        <v>125</v>
      </c>
      <c r="S103" s="86" t="s">
        <v>2289</v>
      </c>
      <c r="T103" s="86" t="s">
        <v>2290</v>
      </c>
      <c r="U103" s="85" t="s">
        <v>108</v>
      </c>
      <c r="V103" s="85">
        <v>8</v>
      </c>
      <c r="W103" s="85" t="s">
        <v>106</v>
      </c>
      <c r="X103" s="85">
        <v>0</v>
      </c>
      <c r="Y103" s="86" t="s">
        <v>107</v>
      </c>
      <c r="Z103" s="85">
        <v>1</v>
      </c>
      <c r="AA103" s="86" t="s">
        <v>480</v>
      </c>
      <c r="AB103" s="86" t="s">
        <v>207</v>
      </c>
      <c r="AC103" s="86" t="s">
        <v>3075</v>
      </c>
      <c r="AD103" s="85">
        <v>-106.485</v>
      </c>
      <c r="AE103" s="85">
        <v>31.746500000000001</v>
      </c>
      <c r="AF103" s="85" t="s">
        <v>113</v>
      </c>
      <c r="AG103" s="85">
        <v>0</v>
      </c>
      <c r="AH103" s="85">
        <v>0</v>
      </c>
      <c r="AI103" s="85">
        <v>86</v>
      </c>
      <c r="AJ103" s="87">
        <v>44897</v>
      </c>
      <c r="AK103" s="87">
        <v>45291</v>
      </c>
      <c r="AL103" s="86" t="s">
        <v>2564</v>
      </c>
      <c r="AM103" s="88">
        <v>28.25</v>
      </c>
      <c r="AN103" s="88">
        <v>28.25</v>
      </c>
      <c r="AO103" s="88">
        <v>28.25</v>
      </c>
      <c r="AP103" s="88">
        <v>100</v>
      </c>
      <c r="AQ103" s="89">
        <v>226000</v>
      </c>
      <c r="AR103" s="90"/>
      <c r="AS103" s="90"/>
      <c r="AT103" s="90">
        <v>226000</v>
      </c>
      <c r="AU103" s="90"/>
      <c r="AV103" s="90"/>
      <c r="AW103" s="89">
        <f t="shared" si="2"/>
        <v>226000</v>
      </c>
      <c r="AX103" s="91">
        <f t="shared" si="3"/>
        <v>226000</v>
      </c>
      <c r="AY103" s="91">
        <v>226000</v>
      </c>
      <c r="AZ103" s="91">
        <v>217153.23</v>
      </c>
      <c r="BA103" s="91">
        <v>216978.29</v>
      </c>
      <c r="BB103" s="91">
        <v>216978.29</v>
      </c>
      <c r="BC103" s="91">
        <v>216978.29</v>
      </c>
      <c r="BD103" s="86"/>
      <c r="BE103" s="86"/>
      <c r="BF103" s="85"/>
      <c r="BG103" s="86"/>
      <c r="BH103" s="91">
        <v>0</v>
      </c>
      <c r="BI103" s="91">
        <v>0</v>
      </c>
      <c r="BJ103" s="85" t="s">
        <v>2294</v>
      </c>
      <c r="BK103" s="86" t="s">
        <v>119</v>
      </c>
      <c r="BL103" s="86" t="s">
        <v>120</v>
      </c>
      <c r="BM103" s="92" t="s">
        <v>121</v>
      </c>
      <c r="BN103" s="93" t="s">
        <v>3870</v>
      </c>
      <c r="BO103" s="93"/>
      <c r="BP103" s="93">
        <v>226000</v>
      </c>
      <c r="BQ103" s="93" t="s">
        <v>2288</v>
      </c>
      <c r="BR103" s="93"/>
      <c r="BS103" s="93"/>
      <c r="BT103" s="93"/>
      <c r="BU103" s="93"/>
      <c r="BV103" s="93"/>
      <c r="BW103" s="93"/>
      <c r="BX103" s="93"/>
      <c r="BY103" s="93"/>
      <c r="BZ103" s="93"/>
      <c r="CA103" s="93"/>
      <c r="CB103" s="93"/>
      <c r="CC103" s="93"/>
      <c r="CD103" s="93"/>
      <c r="CE103" s="93"/>
      <c r="CF103" s="93" t="s">
        <v>2291</v>
      </c>
      <c r="CG103" s="93"/>
      <c r="CH103" s="93" t="s">
        <v>2292</v>
      </c>
      <c r="CI103" s="93"/>
      <c r="CJ103" s="93"/>
      <c r="CK103" s="93"/>
      <c r="CL103" s="93"/>
      <c r="CM103" s="93"/>
      <c r="CN103" s="93"/>
      <c r="CO103" s="93"/>
      <c r="CP103" s="93" t="s">
        <v>116</v>
      </c>
      <c r="CQ103" s="93" t="s">
        <v>2293</v>
      </c>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c r="LB103" s="93"/>
      <c r="LC103" s="93"/>
      <c r="LD103" s="93"/>
      <c r="LE103" s="93"/>
      <c r="LF103" s="93"/>
      <c r="LG103" s="93"/>
      <c r="LH103" s="93"/>
      <c r="LI103" s="93"/>
      <c r="LJ103" s="93"/>
      <c r="LK103" s="93"/>
      <c r="LL103" s="93"/>
      <c r="LM103" s="93"/>
      <c r="LN103" s="93"/>
      <c r="LO103" s="93"/>
      <c r="LP103" s="93"/>
      <c r="LQ103" s="93"/>
      <c r="LR103" s="93"/>
      <c r="LS103" s="93"/>
      <c r="LT103" s="93"/>
      <c r="LU103" s="93"/>
      <c r="LV103" s="93"/>
      <c r="LW103" s="93"/>
      <c r="LX103" s="93"/>
      <c r="LY103" s="93"/>
      <c r="LZ103" s="93"/>
      <c r="MA103" s="93"/>
      <c r="MB103" s="93"/>
      <c r="MC103" s="93"/>
      <c r="MD103" s="93"/>
      <c r="ME103" s="93"/>
      <c r="MF103" s="93"/>
      <c r="MG103" s="93"/>
      <c r="MH103" s="93"/>
      <c r="MI103" s="93"/>
      <c r="MJ103" s="93"/>
      <c r="MK103" s="93"/>
      <c r="ML103" s="93"/>
      <c r="MM103" s="93"/>
      <c r="MN103" s="93"/>
      <c r="MO103" s="93"/>
      <c r="MP103" s="93"/>
      <c r="MQ103" s="93"/>
      <c r="MR103" s="93"/>
      <c r="MS103" s="93"/>
      <c r="MT103" s="93"/>
      <c r="MU103" s="93"/>
      <c r="MV103" s="93"/>
    </row>
    <row r="104" spans="1:360" s="84" customFormat="1" ht="408.95" customHeight="1">
      <c r="A104">
        <v>2025</v>
      </c>
      <c r="B104">
        <v>2</v>
      </c>
      <c r="C104" s="85" t="s">
        <v>2281</v>
      </c>
      <c r="D104" s="86" t="s">
        <v>2529</v>
      </c>
      <c r="E104" s="86"/>
      <c r="F104" s="86"/>
      <c r="G104" s="86" t="s">
        <v>202</v>
      </c>
      <c r="H104" s="85">
        <v>2018</v>
      </c>
      <c r="I104" s="86" t="s">
        <v>2530</v>
      </c>
      <c r="J104" s="86"/>
      <c r="K104" s="86"/>
      <c r="L104" s="86" t="s">
        <v>2545</v>
      </c>
      <c r="M104" s="86"/>
      <c r="N104" s="86"/>
      <c r="O104" s="85" t="s">
        <v>207</v>
      </c>
      <c r="P104" s="86" t="s">
        <v>109</v>
      </c>
      <c r="Q104" s="85" t="s">
        <v>110</v>
      </c>
      <c r="R104" s="86" t="s">
        <v>125</v>
      </c>
      <c r="S104" s="86" t="s">
        <v>2283</v>
      </c>
      <c r="T104" s="86" t="s">
        <v>2284</v>
      </c>
      <c r="U104" s="85" t="s">
        <v>205</v>
      </c>
      <c r="V104" s="85">
        <v>8</v>
      </c>
      <c r="W104" s="85" t="s">
        <v>106</v>
      </c>
      <c r="X104" s="85">
        <v>0</v>
      </c>
      <c r="Y104" s="86" t="s">
        <v>107</v>
      </c>
      <c r="Z104" s="85">
        <v>1</v>
      </c>
      <c r="AA104" s="86" t="s">
        <v>480</v>
      </c>
      <c r="AB104" s="86" t="s">
        <v>207</v>
      </c>
      <c r="AC104" s="86" t="s">
        <v>3072</v>
      </c>
      <c r="AD104" s="85">
        <v>-106.5642127</v>
      </c>
      <c r="AE104" s="85">
        <v>31.7663154</v>
      </c>
      <c r="AF104" s="85" t="s">
        <v>113</v>
      </c>
      <c r="AG104" s="85">
        <v>0</v>
      </c>
      <c r="AH104" s="85">
        <v>0</v>
      </c>
      <c r="AI104" s="85">
        <v>1169</v>
      </c>
      <c r="AJ104" s="87">
        <v>45292</v>
      </c>
      <c r="AK104" s="87">
        <v>46022</v>
      </c>
      <c r="AL104" s="86" t="s">
        <v>2567</v>
      </c>
      <c r="AM104" s="88">
        <v>1</v>
      </c>
      <c r="AN104" s="88">
        <v>1</v>
      </c>
      <c r="AO104" s="88">
        <v>1</v>
      </c>
      <c r="AP104" s="88">
        <v>100</v>
      </c>
      <c r="AQ104" s="89">
        <v>154465.98000000001</v>
      </c>
      <c r="AR104" s="90"/>
      <c r="AS104" s="90"/>
      <c r="AT104" s="90">
        <v>154465.98000000001</v>
      </c>
      <c r="AU104" s="90"/>
      <c r="AV104" s="90"/>
      <c r="AW104" s="89">
        <f t="shared" si="2"/>
        <v>154465.98000000001</v>
      </c>
      <c r="AX104" s="91">
        <f t="shared" si="3"/>
        <v>154465.98000000001</v>
      </c>
      <c r="AY104" s="91">
        <v>154465.98000000001</v>
      </c>
      <c r="AZ104" s="91">
        <v>148443.82999999999</v>
      </c>
      <c r="BA104" s="91">
        <v>148437.97</v>
      </c>
      <c r="BB104" s="91">
        <v>44533.15</v>
      </c>
      <c r="BC104" s="91">
        <v>44533.15</v>
      </c>
      <c r="BD104" s="86"/>
      <c r="BE104" s="86"/>
      <c r="BF104" s="85"/>
      <c r="BG104" s="86"/>
      <c r="BH104" s="91">
        <v>0</v>
      </c>
      <c r="BI104" s="91">
        <v>0</v>
      </c>
      <c r="BJ104" s="85" t="s">
        <v>207</v>
      </c>
      <c r="BK104" s="86" t="s">
        <v>119</v>
      </c>
      <c r="BL104" s="86" t="s">
        <v>120</v>
      </c>
      <c r="BM104" s="92" t="s">
        <v>121</v>
      </c>
      <c r="BN104" s="93" t="s">
        <v>3870</v>
      </c>
      <c r="BO104" s="93"/>
      <c r="BP104" s="93">
        <v>154465.98000000001</v>
      </c>
      <c r="BQ104" s="93" t="s">
        <v>2282</v>
      </c>
      <c r="BR104" s="93"/>
      <c r="BS104" s="93"/>
      <c r="BT104" s="93"/>
      <c r="BU104" s="93"/>
      <c r="BV104" s="93"/>
      <c r="BW104" s="93"/>
      <c r="BX104" s="93"/>
      <c r="BY104" s="93"/>
      <c r="BZ104" s="93"/>
      <c r="CA104" s="93"/>
      <c r="CB104" s="93"/>
      <c r="CC104" s="93"/>
      <c r="CD104" s="93"/>
      <c r="CE104" s="93"/>
      <c r="CF104" s="93" t="s">
        <v>1200</v>
      </c>
      <c r="CG104" s="93"/>
      <c r="CH104" s="93" t="s">
        <v>2285</v>
      </c>
      <c r="CI104" s="93"/>
      <c r="CJ104" s="93"/>
      <c r="CK104" s="93"/>
      <c r="CL104" s="93"/>
      <c r="CM104" s="93"/>
      <c r="CN104" s="93"/>
      <c r="CO104" s="93"/>
      <c r="CP104" s="93" t="s">
        <v>116</v>
      </c>
      <c r="CQ104" s="93" t="s">
        <v>1202</v>
      </c>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c r="LB104" s="93"/>
      <c r="LC104" s="93"/>
      <c r="LD104" s="93"/>
      <c r="LE104" s="93"/>
      <c r="LF104" s="93"/>
      <c r="LG104" s="93"/>
      <c r="LH104" s="93"/>
      <c r="LI104" s="93"/>
      <c r="LJ104" s="93"/>
      <c r="LK104" s="93"/>
      <c r="LL104" s="93"/>
      <c r="LM104" s="93"/>
      <c r="LN104" s="93"/>
      <c r="LO104" s="93"/>
      <c r="LP104" s="93"/>
      <c r="LQ104" s="93"/>
      <c r="LR104" s="93"/>
      <c r="LS104" s="93"/>
      <c r="LT104" s="93"/>
      <c r="LU104" s="93"/>
      <c r="LV104" s="93"/>
      <c r="LW104" s="93"/>
      <c r="LX104" s="93"/>
      <c r="LY104" s="93"/>
      <c r="LZ104" s="93"/>
      <c r="MA104" s="93"/>
      <c r="MB104" s="93"/>
      <c r="MC104" s="93"/>
      <c r="MD104" s="93"/>
      <c r="ME104" s="93"/>
      <c r="MF104" s="93"/>
      <c r="MG104" s="93"/>
      <c r="MH104" s="93"/>
      <c r="MI104" s="93"/>
      <c r="MJ104" s="93"/>
      <c r="MK104" s="93"/>
      <c r="ML104" s="93"/>
      <c r="MM104" s="93"/>
      <c r="MN104" s="93"/>
      <c r="MO104" s="93"/>
      <c r="MP104" s="93"/>
      <c r="MQ104" s="93"/>
      <c r="MR104" s="93"/>
      <c r="MS104" s="93"/>
      <c r="MT104" s="93"/>
      <c r="MU104" s="93"/>
      <c r="MV104" s="93"/>
    </row>
    <row r="105" spans="1:360" s="84" customFormat="1" ht="408.95" customHeight="1">
      <c r="A105">
        <v>2025</v>
      </c>
      <c r="B105">
        <v>2</v>
      </c>
      <c r="C105" s="85" t="s">
        <v>1984</v>
      </c>
      <c r="D105" s="86" t="s">
        <v>2529</v>
      </c>
      <c r="E105" s="86"/>
      <c r="F105" s="86"/>
      <c r="G105" s="86" t="s">
        <v>103</v>
      </c>
      <c r="H105" s="85">
        <v>2018</v>
      </c>
      <c r="I105" s="86" t="s">
        <v>2530</v>
      </c>
      <c r="J105" s="86"/>
      <c r="K105" s="86"/>
      <c r="L105" s="86" t="s">
        <v>2545</v>
      </c>
      <c r="M105" s="86"/>
      <c r="N105" s="86"/>
      <c r="O105" s="85" t="s">
        <v>207</v>
      </c>
      <c r="P105" s="86" t="s">
        <v>109</v>
      </c>
      <c r="Q105" s="85" t="s">
        <v>110</v>
      </c>
      <c r="R105" s="86" t="s">
        <v>111</v>
      </c>
      <c r="S105" s="86" t="s">
        <v>1986</v>
      </c>
      <c r="T105" s="86" t="s">
        <v>1987</v>
      </c>
      <c r="U105" s="85" t="s">
        <v>108</v>
      </c>
      <c r="V105" s="85">
        <v>8</v>
      </c>
      <c r="W105" s="85" t="s">
        <v>106</v>
      </c>
      <c r="X105" s="85">
        <v>0</v>
      </c>
      <c r="Y105" s="86" t="s">
        <v>107</v>
      </c>
      <c r="Z105" s="85">
        <v>1</v>
      </c>
      <c r="AA105" s="86" t="s">
        <v>137</v>
      </c>
      <c r="AB105" s="86" t="s">
        <v>207</v>
      </c>
      <c r="AC105" s="86" t="s">
        <v>2941</v>
      </c>
      <c r="AD105" s="85">
        <v>-108.9475322</v>
      </c>
      <c r="AE105" s="85">
        <v>28.0383967</v>
      </c>
      <c r="AF105" s="85" t="s">
        <v>113</v>
      </c>
      <c r="AG105" s="85">
        <v>0</v>
      </c>
      <c r="AH105" s="85">
        <v>0</v>
      </c>
      <c r="AI105" s="85">
        <v>16</v>
      </c>
      <c r="AJ105" s="87">
        <v>44285</v>
      </c>
      <c r="AK105" s="87">
        <v>45107</v>
      </c>
      <c r="AL105" s="86" t="s">
        <v>2564</v>
      </c>
      <c r="AM105" s="88">
        <v>91</v>
      </c>
      <c r="AN105" s="88">
        <v>91</v>
      </c>
      <c r="AO105" s="88">
        <v>91</v>
      </c>
      <c r="AP105" s="88">
        <v>100</v>
      </c>
      <c r="AQ105" s="89">
        <v>730000</v>
      </c>
      <c r="AR105" s="90"/>
      <c r="AS105" s="90"/>
      <c r="AT105" s="90">
        <v>730000</v>
      </c>
      <c r="AU105" s="90"/>
      <c r="AV105" s="90"/>
      <c r="AW105" s="89">
        <f t="shared" si="2"/>
        <v>730000</v>
      </c>
      <c r="AX105" s="91">
        <f t="shared" si="3"/>
        <v>730000</v>
      </c>
      <c r="AY105" s="91">
        <v>730000</v>
      </c>
      <c r="AZ105" s="91">
        <v>694925.04</v>
      </c>
      <c r="BA105" s="91">
        <v>674101.65</v>
      </c>
      <c r="BB105" s="91">
        <v>496690.88</v>
      </c>
      <c r="BC105" s="91">
        <v>496690.88</v>
      </c>
      <c r="BD105" s="86"/>
      <c r="BE105" s="86"/>
      <c r="BF105" s="85"/>
      <c r="BG105" s="86"/>
      <c r="BH105" s="91">
        <v>0</v>
      </c>
      <c r="BI105" s="91">
        <v>0</v>
      </c>
      <c r="BJ105" s="85" t="s">
        <v>207</v>
      </c>
      <c r="BK105" s="86" t="s">
        <v>119</v>
      </c>
      <c r="BL105" s="86" t="s">
        <v>120</v>
      </c>
      <c r="BM105" s="92" t="s">
        <v>121</v>
      </c>
      <c r="BN105" s="93" t="s">
        <v>3870</v>
      </c>
      <c r="BO105" s="93"/>
      <c r="BP105" s="93">
        <v>730000</v>
      </c>
      <c r="BQ105" s="93" t="s">
        <v>1985</v>
      </c>
      <c r="BR105" s="93"/>
      <c r="BS105" s="93"/>
      <c r="BT105" s="93"/>
      <c r="BU105" s="93"/>
      <c r="BV105" s="93"/>
      <c r="BW105" s="93"/>
      <c r="BX105" s="93"/>
      <c r="BY105" s="93"/>
      <c r="BZ105" s="93"/>
      <c r="CA105" s="93"/>
      <c r="CB105" s="93"/>
      <c r="CC105" s="93"/>
      <c r="CD105" s="93"/>
      <c r="CE105" s="93"/>
      <c r="CF105" s="93" t="s">
        <v>1988</v>
      </c>
      <c r="CG105" s="93"/>
      <c r="CH105" s="93" t="s">
        <v>1989</v>
      </c>
      <c r="CI105" s="93"/>
      <c r="CJ105" s="93"/>
      <c r="CK105" s="93"/>
      <c r="CL105" s="93"/>
      <c r="CM105" s="93"/>
      <c r="CN105" s="93"/>
      <c r="CO105" s="93"/>
      <c r="CP105" s="93" t="s">
        <v>116</v>
      </c>
      <c r="CQ105" s="93" t="s">
        <v>1990</v>
      </c>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c r="LB105" s="93"/>
      <c r="LC105" s="93"/>
      <c r="LD105" s="93"/>
      <c r="LE105" s="93"/>
      <c r="LF105" s="93"/>
      <c r="LG105" s="93"/>
      <c r="LH105" s="93"/>
      <c r="LI105" s="93"/>
      <c r="LJ105" s="93"/>
      <c r="LK105" s="93"/>
      <c r="LL105" s="93"/>
      <c r="LM105" s="93"/>
      <c r="LN105" s="93"/>
      <c r="LO105" s="93"/>
      <c r="LP105" s="93"/>
      <c r="LQ105" s="93"/>
      <c r="LR105" s="93"/>
      <c r="LS105" s="93"/>
      <c r="LT105" s="93"/>
      <c r="LU105" s="93"/>
      <c r="LV105" s="93"/>
      <c r="LW105" s="93"/>
      <c r="LX105" s="93"/>
      <c r="LY105" s="93"/>
      <c r="LZ105" s="93"/>
      <c r="MA105" s="93"/>
      <c r="MB105" s="93"/>
      <c r="MC105" s="93"/>
      <c r="MD105" s="93"/>
      <c r="ME105" s="93"/>
      <c r="MF105" s="93"/>
      <c r="MG105" s="93"/>
      <c r="MH105" s="93"/>
      <c r="MI105" s="93"/>
      <c r="MJ105" s="93"/>
      <c r="MK105" s="93"/>
      <c r="ML105" s="93"/>
      <c r="MM105" s="93"/>
      <c r="MN105" s="93"/>
      <c r="MO105" s="93"/>
      <c r="MP105" s="93"/>
      <c r="MQ105" s="93"/>
      <c r="MR105" s="93"/>
      <c r="MS105" s="93"/>
      <c r="MT105" s="93"/>
      <c r="MU105" s="93"/>
      <c r="MV105" s="93"/>
    </row>
    <row r="106" spans="1:360" s="84" customFormat="1" ht="408.95" customHeight="1">
      <c r="A106">
        <v>2025</v>
      </c>
      <c r="B106">
        <v>2</v>
      </c>
      <c r="C106" s="85" t="s">
        <v>4273</v>
      </c>
      <c r="D106" s="86" t="s">
        <v>2529</v>
      </c>
      <c r="E106" s="86"/>
      <c r="F106" s="86"/>
      <c r="G106" s="86" t="s">
        <v>103</v>
      </c>
      <c r="H106" s="85">
        <v>2019</v>
      </c>
      <c r="I106" s="86" t="s">
        <v>2530</v>
      </c>
      <c r="J106" s="86"/>
      <c r="K106" s="86"/>
      <c r="L106" s="86" t="s">
        <v>2539</v>
      </c>
      <c r="M106" s="86"/>
      <c r="N106" s="86"/>
      <c r="O106" s="85" t="s">
        <v>207</v>
      </c>
      <c r="P106" s="86" t="s">
        <v>109</v>
      </c>
      <c r="Q106" s="85" t="s">
        <v>110</v>
      </c>
      <c r="R106" s="86" t="s">
        <v>4022</v>
      </c>
      <c r="S106" s="86" t="s">
        <v>4274</v>
      </c>
      <c r="T106" s="86" t="s">
        <v>4275</v>
      </c>
      <c r="U106" s="85" t="s">
        <v>108</v>
      </c>
      <c r="V106" s="85">
        <v>8</v>
      </c>
      <c r="W106" s="85" t="s">
        <v>106</v>
      </c>
      <c r="X106" s="85">
        <v>8</v>
      </c>
      <c r="Y106" s="86" t="s">
        <v>2665</v>
      </c>
      <c r="Z106" s="85">
        <v>1</v>
      </c>
      <c r="AA106" s="86" t="s">
        <v>2665</v>
      </c>
      <c r="AB106" s="86" t="s">
        <v>3115</v>
      </c>
      <c r="AC106" s="86" t="s">
        <v>4276</v>
      </c>
      <c r="AD106" s="85">
        <v>-107.7240695</v>
      </c>
      <c r="AE106" s="85">
        <v>27.149357429999998</v>
      </c>
      <c r="AF106" s="85" t="s">
        <v>155</v>
      </c>
      <c r="AG106" s="85">
        <v>90</v>
      </c>
      <c r="AH106" s="85">
        <v>87</v>
      </c>
      <c r="AI106" s="85">
        <v>0</v>
      </c>
      <c r="AJ106" s="87">
        <v>43659</v>
      </c>
      <c r="AK106" s="87">
        <v>43829</v>
      </c>
      <c r="AL106" s="86" t="s">
        <v>2572</v>
      </c>
      <c r="AM106" s="88">
        <v>1</v>
      </c>
      <c r="AN106" s="88">
        <v>0</v>
      </c>
      <c r="AO106" s="88">
        <v>0</v>
      </c>
      <c r="AP106" s="88">
        <v>0</v>
      </c>
      <c r="AQ106" s="89">
        <v>229674.42</v>
      </c>
      <c r="AR106" s="90"/>
      <c r="AS106" s="90"/>
      <c r="AT106" s="90">
        <v>0</v>
      </c>
      <c r="AU106" s="90"/>
      <c r="AV106" s="90"/>
      <c r="AW106" s="89">
        <f t="shared" si="2"/>
        <v>229674.42</v>
      </c>
      <c r="AX106" s="91">
        <f t="shared" si="3"/>
        <v>0</v>
      </c>
      <c r="AY106" s="91">
        <v>0</v>
      </c>
      <c r="AZ106" s="91">
        <v>0</v>
      </c>
      <c r="BA106" s="91">
        <v>0</v>
      </c>
      <c r="BB106" s="91">
        <v>0</v>
      </c>
      <c r="BC106" s="91">
        <v>0</v>
      </c>
      <c r="BD106" s="86"/>
      <c r="BE106" s="86"/>
      <c r="BF106" s="85"/>
      <c r="BG106" s="86"/>
      <c r="BH106" s="91">
        <v>0</v>
      </c>
      <c r="BI106" s="91">
        <v>0</v>
      </c>
      <c r="BJ106" s="85" t="s">
        <v>4277</v>
      </c>
      <c r="BK106" s="86" t="s">
        <v>589</v>
      </c>
      <c r="BL106" s="86" t="s">
        <v>590</v>
      </c>
      <c r="BM106" s="92" t="s">
        <v>4068</v>
      </c>
      <c r="BN106" s="93" t="s">
        <v>121</v>
      </c>
      <c r="BO106" s="93"/>
      <c r="BP106" s="93">
        <v>229674.42</v>
      </c>
      <c r="BQ106" s="93" t="s">
        <v>4278</v>
      </c>
      <c r="BR106" s="93"/>
      <c r="BS106" s="93"/>
      <c r="BT106" s="93"/>
      <c r="BU106" s="93"/>
      <c r="BV106" s="93"/>
      <c r="BW106" s="93"/>
      <c r="BX106" s="93"/>
      <c r="BY106" s="93"/>
      <c r="BZ106" s="93"/>
      <c r="CA106" s="93"/>
      <c r="CB106" s="93"/>
      <c r="CC106" s="93"/>
      <c r="CD106" s="93"/>
      <c r="CE106" s="93"/>
      <c r="CF106" s="93" t="s">
        <v>891</v>
      </c>
      <c r="CG106" s="93"/>
      <c r="CH106" s="93" t="s">
        <v>4279</v>
      </c>
      <c r="CI106" s="93"/>
      <c r="CJ106" s="93"/>
      <c r="CK106" s="93"/>
      <c r="CL106" s="93"/>
      <c r="CM106" s="93"/>
      <c r="CN106" s="93"/>
      <c r="CO106" s="93"/>
      <c r="CP106" s="93" t="s">
        <v>116</v>
      </c>
      <c r="CQ106" s="93" t="s">
        <v>892</v>
      </c>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c r="LB106" s="93"/>
      <c r="LC106" s="93"/>
      <c r="LD106" s="93"/>
      <c r="LE106" s="93"/>
      <c r="LF106" s="93"/>
      <c r="LG106" s="93"/>
      <c r="LH106" s="93"/>
      <c r="LI106" s="93"/>
      <c r="LJ106" s="93"/>
      <c r="LK106" s="93"/>
      <c r="LL106" s="93"/>
      <c r="LM106" s="93"/>
      <c r="LN106" s="93"/>
      <c r="LO106" s="93"/>
      <c r="LP106" s="93"/>
      <c r="LQ106" s="93"/>
      <c r="LR106" s="93"/>
      <c r="LS106" s="93"/>
      <c r="LT106" s="93"/>
      <c r="LU106" s="93"/>
      <c r="LV106" s="93"/>
      <c r="LW106" s="93"/>
      <c r="LX106" s="93"/>
      <c r="LY106" s="93"/>
      <c r="LZ106" s="93"/>
      <c r="MA106" s="93"/>
      <c r="MB106" s="93"/>
      <c r="MC106" s="93"/>
      <c r="MD106" s="93"/>
      <c r="ME106" s="93"/>
      <c r="MF106" s="93"/>
      <c r="MG106" s="93"/>
      <c r="MH106" s="93"/>
      <c r="MI106" s="93"/>
      <c r="MJ106" s="93"/>
      <c r="MK106" s="93"/>
      <c r="ML106" s="93"/>
      <c r="MM106" s="93"/>
      <c r="MN106" s="93"/>
      <c r="MO106" s="93"/>
      <c r="MP106" s="93"/>
      <c r="MQ106" s="93"/>
      <c r="MR106" s="93"/>
      <c r="MS106" s="93"/>
      <c r="MT106" s="93"/>
      <c r="MU106" s="93"/>
      <c r="MV106" s="93"/>
    </row>
    <row r="107" spans="1:360" s="84" customFormat="1" ht="408.95" customHeight="1">
      <c r="A107">
        <v>2025</v>
      </c>
      <c r="B107">
        <v>2</v>
      </c>
      <c r="C107" s="85" t="s">
        <v>4280</v>
      </c>
      <c r="D107" s="86" t="s">
        <v>2529</v>
      </c>
      <c r="E107" s="86"/>
      <c r="F107" s="86"/>
      <c r="G107" s="86" t="s">
        <v>103</v>
      </c>
      <c r="H107" s="85">
        <v>2019</v>
      </c>
      <c r="I107" s="86" t="s">
        <v>2530</v>
      </c>
      <c r="J107" s="86"/>
      <c r="K107" s="86"/>
      <c r="L107" s="86" t="s">
        <v>2539</v>
      </c>
      <c r="M107" s="86"/>
      <c r="N107" s="86"/>
      <c r="O107" s="85" t="s">
        <v>207</v>
      </c>
      <c r="P107" s="86" t="s">
        <v>139</v>
      </c>
      <c r="Q107" s="85" t="s">
        <v>110</v>
      </c>
      <c r="R107" s="86" t="s">
        <v>4022</v>
      </c>
      <c r="S107" s="86" t="s">
        <v>4281</v>
      </c>
      <c r="T107" s="86" t="s">
        <v>4282</v>
      </c>
      <c r="U107" s="85" t="s">
        <v>108</v>
      </c>
      <c r="V107" s="85">
        <v>8</v>
      </c>
      <c r="W107" s="85" t="s">
        <v>106</v>
      </c>
      <c r="X107" s="85">
        <v>8</v>
      </c>
      <c r="Y107" s="86" t="s">
        <v>2665</v>
      </c>
      <c r="Z107" s="85">
        <v>1</v>
      </c>
      <c r="AA107" s="86" t="s">
        <v>2665</v>
      </c>
      <c r="AB107" s="86" t="s">
        <v>4283</v>
      </c>
      <c r="AC107" s="86" t="s">
        <v>4284</v>
      </c>
      <c r="AD107" s="85">
        <v>-107.89641512</v>
      </c>
      <c r="AE107" s="85">
        <v>26.613580150000001</v>
      </c>
      <c r="AF107" s="85" t="s">
        <v>155</v>
      </c>
      <c r="AG107" s="85">
        <v>119</v>
      </c>
      <c r="AH107" s="85">
        <v>121</v>
      </c>
      <c r="AI107" s="85">
        <v>0</v>
      </c>
      <c r="AJ107" s="87">
        <v>43659</v>
      </c>
      <c r="AK107" s="87">
        <v>43830</v>
      </c>
      <c r="AL107" s="86" t="s">
        <v>2572</v>
      </c>
      <c r="AM107" s="88">
        <v>1</v>
      </c>
      <c r="AN107" s="88">
        <v>0</v>
      </c>
      <c r="AO107" s="88">
        <v>0</v>
      </c>
      <c r="AP107" s="88">
        <v>0</v>
      </c>
      <c r="AQ107" s="89">
        <v>321841.01</v>
      </c>
      <c r="AR107" s="90"/>
      <c r="AS107" s="90"/>
      <c r="AT107" s="90">
        <v>0</v>
      </c>
      <c r="AU107" s="90"/>
      <c r="AV107" s="90"/>
      <c r="AW107" s="89">
        <f t="shared" si="2"/>
        <v>321841.01</v>
      </c>
      <c r="AX107" s="91">
        <f t="shared" si="3"/>
        <v>0</v>
      </c>
      <c r="AY107" s="91">
        <v>0</v>
      </c>
      <c r="AZ107" s="91">
        <v>0</v>
      </c>
      <c r="BA107" s="91">
        <v>0</v>
      </c>
      <c r="BB107" s="91">
        <v>0</v>
      </c>
      <c r="BC107" s="91">
        <v>0</v>
      </c>
      <c r="BD107" s="86"/>
      <c r="BE107" s="86"/>
      <c r="BF107" s="85"/>
      <c r="BG107" s="86"/>
      <c r="BH107" s="91">
        <v>0</v>
      </c>
      <c r="BI107" s="91">
        <v>0</v>
      </c>
      <c r="BJ107" s="85" t="s">
        <v>4285</v>
      </c>
      <c r="BK107" s="86" t="s">
        <v>589</v>
      </c>
      <c r="BL107" s="86" t="s">
        <v>590</v>
      </c>
      <c r="BM107" s="92" t="s">
        <v>4068</v>
      </c>
      <c r="BN107" s="93" t="s">
        <v>121</v>
      </c>
      <c r="BO107" s="93"/>
      <c r="BP107" s="93">
        <v>321841.01</v>
      </c>
      <c r="BQ107" s="93" t="s">
        <v>4286</v>
      </c>
      <c r="BR107" s="93"/>
      <c r="BS107" s="93"/>
      <c r="BT107" s="93"/>
      <c r="BU107" s="93"/>
      <c r="BV107" s="93"/>
      <c r="BW107" s="93"/>
      <c r="BX107" s="93"/>
      <c r="BY107" s="93"/>
      <c r="BZ107" s="93"/>
      <c r="CA107" s="93"/>
      <c r="CB107" s="93"/>
      <c r="CC107" s="93"/>
      <c r="CD107" s="93"/>
      <c r="CE107" s="93"/>
      <c r="CF107" s="93" t="s">
        <v>891</v>
      </c>
      <c r="CG107" s="93"/>
      <c r="CH107" s="93" t="s">
        <v>4287</v>
      </c>
      <c r="CI107" s="93"/>
      <c r="CJ107" s="93"/>
      <c r="CK107" s="93"/>
      <c r="CL107" s="93"/>
      <c r="CM107" s="93"/>
      <c r="CN107" s="93"/>
      <c r="CO107" s="93"/>
      <c r="CP107" s="93" t="s">
        <v>116</v>
      </c>
      <c r="CQ107" s="93" t="s">
        <v>892</v>
      </c>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c r="LB107" s="93"/>
      <c r="LC107" s="93"/>
      <c r="LD107" s="93"/>
      <c r="LE107" s="93"/>
      <c r="LF107" s="93"/>
      <c r="LG107" s="93"/>
      <c r="LH107" s="93"/>
      <c r="LI107" s="93"/>
      <c r="LJ107" s="93"/>
      <c r="LK107" s="93"/>
      <c r="LL107" s="93"/>
      <c r="LM107" s="93"/>
      <c r="LN107" s="93"/>
      <c r="LO107" s="93"/>
      <c r="LP107" s="93"/>
      <c r="LQ107" s="93"/>
      <c r="LR107" s="93"/>
      <c r="LS107" s="93"/>
      <c r="LT107" s="93"/>
      <c r="LU107" s="93"/>
      <c r="LV107" s="93"/>
      <c r="LW107" s="93"/>
      <c r="LX107" s="93"/>
      <c r="LY107" s="93"/>
      <c r="LZ107" s="93"/>
      <c r="MA107" s="93"/>
      <c r="MB107" s="93"/>
      <c r="MC107" s="93"/>
      <c r="MD107" s="93"/>
      <c r="ME107" s="93"/>
      <c r="MF107" s="93"/>
      <c r="MG107" s="93"/>
      <c r="MH107" s="93"/>
      <c r="MI107" s="93"/>
      <c r="MJ107" s="93"/>
      <c r="MK107" s="93"/>
      <c r="ML107" s="93"/>
      <c r="MM107" s="93"/>
      <c r="MN107" s="93"/>
      <c r="MO107" s="93"/>
      <c r="MP107" s="93"/>
      <c r="MQ107" s="93"/>
      <c r="MR107" s="93"/>
      <c r="MS107" s="93"/>
      <c r="MT107" s="93"/>
      <c r="MU107" s="93"/>
      <c r="MV107" s="93"/>
    </row>
    <row r="108" spans="1:360" s="84" customFormat="1" ht="408.95" customHeight="1">
      <c r="A108">
        <v>2025</v>
      </c>
      <c r="B108">
        <v>2</v>
      </c>
      <c r="C108" s="85" t="s">
        <v>4288</v>
      </c>
      <c r="D108" s="86" t="s">
        <v>2529</v>
      </c>
      <c r="E108" s="86"/>
      <c r="F108" s="86"/>
      <c r="G108" s="86" t="s">
        <v>103</v>
      </c>
      <c r="H108" s="85">
        <v>2019</v>
      </c>
      <c r="I108" s="86" t="s">
        <v>2530</v>
      </c>
      <c r="J108" s="86"/>
      <c r="K108" s="86"/>
      <c r="L108" s="86" t="s">
        <v>2539</v>
      </c>
      <c r="M108" s="86"/>
      <c r="N108" s="86"/>
      <c r="O108" s="85" t="s">
        <v>207</v>
      </c>
      <c r="P108" s="86" t="s">
        <v>139</v>
      </c>
      <c r="Q108" s="85" t="s">
        <v>110</v>
      </c>
      <c r="R108" s="86" t="s">
        <v>4022</v>
      </c>
      <c r="S108" s="86" t="s">
        <v>4289</v>
      </c>
      <c r="T108" s="86" t="s">
        <v>4290</v>
      </c>
      <c r="U108" s="85" t="s">
        <v>108</v>
      </c>
      <c r="V108" s="85">
        <v>8</v>
      </c>
      <c r="W108" s="85" t="s">
        <v>106</v>
      </c>
      <c r="X108" s="85">
        <v>8</v>
      </c>
      <c r="Y108" s="86" t="s">
        <v>2665</v>
      </c>
      <c r="Z108" s="85">
        <v>1</v>
      </c>
      <c r="AA108" s="86" t="s">
        <v>2665</v>
      </c>
      <c r="AB108" s="86" t="s">
        <v>4244</v>
      </c>
      <c r="AC108" s="86" t="s">
        <v>4291</v>
      </c>
      <c r="AD108" s="85">
        <v>-107.49043856</v>
      </c>
      <c r="AE108" s="85">
        <v>26.97366865</v>
      </c>
      <c r="AF108" s="85" t="s">
        <v>155</v>
      </c>
      <c r="AG108" s="85">
        <v>74</v>
      </c>
      <c r="AH108" s="85">
        <v>72</v>
      </c>
      <c r="AI108" s="85">
        <v>0</v>
      </c>
      <c r="AJ108" s="87">
        <v>43659</v>
      </c>
      <c r="AK108" s="87">
        <v>43799</v>
      </c>
      <c r="AL108" s="86" t="s">
        <v>2572</v>
      </c>
      <c r="AM108" s="88">
        <v>1</v>
      </c>
      <c r="AN108" s="88">
        <v>0</v>
      </c>
      <c r="AO108" s="88">
        <v>0</v>
      </c>
      <c r="AP108" s="88">
        <v>0</v>
      </c>
      <c r="AQ108" s="89">
        <v>232232</v>
      </c>
      <c r="AR108" s="90"/>
      <c r="AS108" s="90"/>
      <c r="AT108" s="90">
        <v>0</v>
      </c>
      <c r="AU108" s="90"/>
      <c r="AV108" s="90"/>
      <c r="AW108" s="89">
        <f t="shared" si="2"/>
        <v>232232</v>
      </c>
      <c r="AX108" s="91">
        <f t="shared" si="3"/>
        <v>0</v>
      </c>
      <c r="AY108" s="91">
        <v>0</v>
      </c>
      <c r="AZ108" s="91">
        <v>0</v>
      </c>
      <c r="BA108" s="91">
        <v>0</v>
      </c>
      <c r="BB108" s="91">
        <v>0</v>
      </c>
      <c r="BC108" s="91">
        <v>0</v>
      </c>
      <c r="BD108" s="86"/>
      <c r="BE108" s="86"/>
      <c r="BF108" s="85"/>
      <c r="BG108" s="86"/>
      <c r="BH108" s="91">
        <v>0</v>
      </c>
      <c r="BI108" s="91">
        <v>0</v>
      </c>
      <c r="BJ108" s="85" t="s">
        <v>4292</v>
      </c>
      <c r="BK108" s="86" t="s">
        <v>589</v>
      </c>
      <c r="BL108" s="86" t="s">
        <v>590</v>
      </c>
      <c r="BM108" s="92" t="s">
        <v>4068</v>
      </c>
      <c r="BN108" s="93" t="s">
        <v>121</v>
      </c>
      <c r="BO108" s="93"/>
      <c r="BP108" s="93">
        <v>232232</v>
      </c>
      <c r="BQ108" s="93" t="s">
        <v>4293</v>
      </c>
      <c r="BR108" s="93"/>
      <c r="BS108" s="93"/>
      <c r="BT108" s="93"/>
      <c r="BU108" s="93"/>
      <c r="BV108" s="93"/>
      <c r="BW108" s="93"/>
      <c r="BX108" s="93"/>
      <c r="BY108" s="93"/>
      <c r="BZ108" s="93"/>
      <c r="CA108" s="93"/>
      <c r="CB108" s="93"/>
      <c r="CC108" s="93"/>
      <c r="CD108" s="93"/>
      <c r="CE108" s="93"/>
      <c r="CF108" s="93" t="s">
        <v>891</v>
      </c>
      <c r="CG108" s="93"/>
      <c r="CH108" s="93" t="s">
        <v>4294</v>
      </c>
      <c r="CI108" s="93"/>
      <c r="CJ108" s="93"/>
      <c r="CK108" s="93"/>
      <c r="CL108" s="93"/>
      <c r="CM108" s="93"/>
      <c r="CN108" s="93"/>
      <c r="CO108" s="93"/>
      <c r="CP108" s="93" t="s">
        <v>116</v>
      </c>
      <c r="CQ108" s="93" t="s">
        <v>892</v>
      </c>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c r="LB108" s="93"/>
      <c r="LC108" s="93"/>
      <c r="LD108" s="93"/>
      <c r="LE108" s="93"/>
      <c r="LF108" s="93"/>
      <c r="LG108" s="93"/>
      <c r="LH108" s="93"/>
      <c r="LI108" s="93"/>
      <c r="LJ108" s="93"/>
      <c r="LK108" s="93"/>
      <c r="LL108" s="93"/>
      <c r="LM108" s="93"/>
      <c r="LN108" s="93"/>
      <c r="LO108" s="93"/>
      <c r="LP108" s="93"/>
      <c r="LQ108" s="93"/>
      <c r="LR108" s="93"/>
      <c r="LS108" s="93"/>
      <c r="LT108" s="93"/>
      <c r="LU108" s="93"/>
      <c r="LV108" s="93"/>
      <c r="LW108" s="93"/>
      <c r="LX108" s="93"/>
      <c r="LY108" s="93"/>
      <c r="LZ108" s="93"/>
      <c r="MA108" s="93"/>
      <c r="MB108" s="93"/>
      <c r="MC108" s="93"/>
      <c r="MD108" s="93"/>
      <c r="ME108" s="93"/>
      <c r="MF108" s="93"/>
      <c r="MG108" s="93"/>
      <c r="MH108" s="93"/>
      <c r="MI108" s="93"/>
      <c r="MJ108" s="93"/>
      <c r="MK108" s="93"/>
      <c r="ML108" s="93"/>
      <c r="MM108" s="93"/>
      <c r="MN108" s="93"/>
      <c r="MO108" s="93"/>
      <c r="MP108" s="93"/>
      <c r="MQ108" s="93"/>
      <c r="MR108" s="93"/>
      <c r="MS108" s="93"/>
      <c r="MT108" s="93"/>
      <c r="MU108" s="93"/>
      <c r="MV108" s="93"/>
    </row>
    <row r="109" spans="1:360" s="84" customFormat="1" ht="408.95" customHeight="1">
      <c r="A109">
        <v>2025</v>
      </c>
      <c r="B109">
        <v>2</v>
      </c>
      <c r="C109" s="85" t="s">
        <v>4295</v>
      </c>
      <c r="D109" s="86" t="s">
        <v>2529</v>
      </c>
      <c r="E109" s="86"/>
      <c r="F109" s="86"/>
      <c r="G109" s="86" t="s">
        <v>103</v>
      </c>
      <c r="H109" s="85">
        <v>2019</v>
      </c>
      <c r="I109" s="86" t="s">
        <v>2530</v>
      </c>
      <c r="J109" s="86"/>
      <c r="K109" s="86"/>
      <c r="L109" s="86" t="s">
        <v>2539</v>
      </c>
      <c r="M109" s="86"/>
      <c r="N109" s="86"/>
      <c r="O109" s="85" t="s">
        <v>207</v>
      </c>
      <c r="P109" s="86" t="s">
        <v>139</v>
      </c>
      <c r="Q109" s="85" t="s">
        <v>110</v>
      </c>
      <c r="R109" s="86" t="s">
        <v>4022</v>
      </c>
      <c r="S109" s="86" t="s">
        <v>4296</v>
      </c>
      <c r="T109" s="86" t="s">
        <v>4297</v>
      </c>
      <c r="U109" s="85" t="s">
        <v>108</v>
      </c>
      <c r="V109" s="85">
        <v>8</v>
      </c>
      <c r="W109" s="85" t="s">
        <v>106</v>
      </c>
      <c r="X109" s="85">
        <v>8</v>
      </c>
      <c r="Y109" s="86" t="s">
        <v>2665</v>
      </c>
      <c r="Z109" s="85">
        <v>1</v>
      </c>
      <c r="AA109" s="86" t="s">
        <v>2665</v>
      </c>
      <c r="AB109" s="86" t="s">
        <v>4298</v>
      </c>
      <c r="AC109" s="86" t="s">
        <v>4299</v>
      </c>
      <c r="AD109" s="85">
        <v>-107.88742745</v>
      </c>
      <c r="AE109" s="85">
        <v>26.897915260000001</v>
      </c>
      <c r="AF109" s="85" t="s">
        <v>155</v>
      </c>
      <c r="AG109" s="85">
        <v>158</v>
      </c>
      <c r="AH109" s="85">
        <v>162</v>
      </c>
      <c r="AI109" s="85">
        <v>0</v>
      </c>
      <c r="AJ109" s="87">
        <v>43659</v>
      </c>
      <c r="AK109" s="87">
        <v>43830</v>
      </c>
      <c r="AL109" s="86" t="s">
        <v>2572</v>
      </c>
      <c r="AM109" s="88">
        <v>1</v>
      </c>
      <c r="AN109" s="88">
        <v>0</v>
      </c>
      <c r="AO109" s="88">
        <v>0</v>
      </c>
      <c r="AP109" s="88">
        <v>0</v>
      </c>
      <c r="AQ109" s="89">
        <v>7172351.9500000002</v>
      </c>
      <c r="AR109" s="90"/>
      <c r="AS109" s="90"/>
      <c r="AT109" s="90">
        <v>0</v>
      </c>
      <c r="AU109" s="90"/>
      <c r="AV109" s="90"/>
      <c r="AW109" s="89">
        <f t="shared" si="2"/>
        <v>7172351.9500000002</v>
      </c>
      <c r="AX109" s="91">
        <f t="shared" si="3"/>
        <v>0</v>
      </c>
      <c r="AY109" s="91">
        <v>0</v>
      </c>
      <c r="AZ109" s="91">
        <v>0</v>
      </c>
      <c r="BA109" s="91">
        <v>0</v>
      </c>
      <c r="BB109" s="91">
        <v>0</v>
      </c>
      <c r="BC109" s="91">
        <v>0</v>
      </c>
      <c r="BD109" s="86"/>
      <c r="BE109" s="86"/>
      <c r="BF109" s="85"/>
      <c r="BG109" s="86"/>
      <c r="BH109" s="91">
        <v>0</v>
      </c>
      <c r="BI109" s="91">
        <v>0</v>
      </c>
      <c r="BJ109" s="85" t="s">
        <v>4300</v>
      </c>
      <c r="BK109" s="86" t="s">
        <v>589</v>
      </c>
      <c r="BL109" s="86" t="s">
        <v>590</v>
      </c>
      <c r="BM109" s="92" t="s">
        <v>4068</v>
      </c>
      <c r="BN109" s="93" t="s">
        <v>121</v>
      </c>
      <c r="BO109" s="93"/>
      <c r="BP109" s="93">
        <v>7172351.9500000002</v>
      </c>
      <c r="BQ109" s="93" t="s">
        <v>4301</v>
      </c>
      <c r="BR109" s="93"/>
      <c r="BS109" s="93"/>
      <c r="BT109" s="93"/>
      <c r="BU109" s="93"/>
      <c r="BV109" s="93"/>
      <c r="BW109" s="93"/>
      <c r="BX109" s="93"/>
      <c r="BY109" s="93"/>
      <c r="BZ109" s="93"/>
      <c r="CA109" s="93"/>
      <c r="CB109" s="93"/>
      <c r="CC109" s="93"/>
      <c r="CD109" s="93"/>
      <c r="CE109" s="93"/>
      <c r="CF109" s="93" t="s">
        <v>891</v>
      </c>
      <c r="CG109" s="93"/>
      <c r="CH109" s="93" t="s">
        <v>4302</v>
      </c>
      <c r="CI109" s="93"/>
      <c r="CJ109" s="93"/>
      <c r="CK109" s="93"/>
      <c r="CL109" s="93"/>
      <c r="CM109" s="93"/>
      <c r="CN109" s="93"/>
      <c r="CO109" s="93"/>
      <c r="CP109" s="93" t="s">
        <v>116</v>
      </c>
      <c r="CQ109" s="93" t="s">
        <v>892</v>
      </c>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c r="LB109" s="93"/>
      <c r="LC109" s="93"/>
      <c r="LD109" s="93"/>
      <c r="LE109" s="93"/>
      <c r="LF109" s="93"/>
      <c r="LG109" s="93"/>
      <c r="LH109" s="93"/>
      <c r="LI109" s="93"/>
      <c r="LJ109" s="93"/>
      <c r="LK109" s="93"/>
      <c r="LL109" s="93"/>
      <c r="LM109" s="93"/>
      <c r="LN109" s="93"/>
      <c r="LO109" s="93"/>
      <c r="LP109" s="93"/>
      <c r="LQ109" s="93"/>
      <c r="LR109" s="93"/>
      <c r="LS109" s="93"/>
      <c r="LT109" s="93"/>
      <c r="LU109" s="93"/>
      <c r="LV109" s="93"/>
      <c r="LW109" s="93"/>
      <c r="LX109" s="93"/>
      <c r="LY109" s="93"/>
      <c r="LZ109" s="93"/>
      <c r="MA109" s="93"/>
      <c r="MB109" s="93"/>
      <c r="MC109" s="93"/>
      <c r="MD109" s="93"/>
      <c r="ME109" s="93"/>
      <c r="MF109" s="93"/>
      <c r="MG109" s="93"/>
      <c r="MH109" s="93"/>
      <c r="MI109" s="93"/>
      <c r="MJ109" s="93"/>
      <c r="MK109" s="93"/>
      <c r="ML109" s="93"/>
      <c r="MM109" s="93"/>
      <c r="MN109" s="93"/>
      <c r="MO109" s="93"/>
      <c r="MP109" s="93"/>
      <c r="MQ109" s="93"/>
      <c r="MR109" s="93"/>
      <c r="MS109" s="93"/>
      <c r="MT109" s="93"/>
      <c r="MU109" s="93"/>
      <c r="MV109" s="93"/>
    </row>
    <row r="110" spans="1:360" s="84" customFormat="1" ht="408.95" customHeight="1">
      <c r="A110">
        <v>2025</v>
      </c>
      <c r="B110">
        <v>2</v>
      </c>
      <c r="C110" s="85" t="s">
        <v>4303</v>
      </c>
      <c r="D110" s="86" t="s">
        <v>2529</v>
      </c>
      <c r="E110" s="86"/>
      <c r="F110" s="86"/>
      <c r="G110" s="86" t="s">
        <v>103</v>
      </c>
      <c r="H110" s="85">
        <v>2019</v>
      </c>
      <c r="I110" s="86" t="s">
        <v>2530</v>
      </c>
      <c r="J110" s="86"/>
      <c r="K110" s="86"/>
      <c r="L110" s="86" t="s">
        <v>2539</v>
      </c>
      <c r="M110" s="86"/>
      <c r="N110" s="86"/>
      <c r="O110" s="85" t="s">
        <v>207</v>
      </c>
      <c r="P110" s="86" t="s">
        <v>184</v>
      </c>
      <c r="Q110" s="85" t="s">
        <v>110</v>
      </c>
      <c r="R110" s="86" t="s">
        <v>4022</v>
      </c>
      <c r="S110" s="86" t="s">
        <v>4304</v>
      </c>
      <c r="T110" s="86" t="s">
        <v>4305</v>
      </c>
      <c r="U110" s="85" t="s">
        <v>108</v>
      </c>
      <c r="V110" s="85">
        <v>8</v>
      </c>
      <c r="W110" s="85" t="s">
        <v>106</v>
      </c>
      <c r="X110" s="85">
        <v>8</v>
      </c>
      <c r="Y110" s="86" t="s">
        <v>2665</v>
      </c>
      <c r="Z110" s="85">
        <v>1</v>
      </c>
      <c r="AA110" s="86" t="s">
        <v>2665</v>
      </c>
      <c r="AB110" s="86" t="s">
        <v>4283</v>
      </c>
      <c r="AC110" s="86" t="s">
        <v>4306</v>
      </c>
      <c r="AD110" s="85">
        <v>-107.89537443</v>
      </c>
      <c r="AE110" s="85">
        <v>26.609772020000001</v>
      </c>
      <c r="AF110" s="85" t="s">
        <v>155</v>
      </c>
      <c r="AG110" s="85">
        <v>455</v>
      </c>
      <c r="AH110" s="85">
        <v>450</v>
      </c>
      <c r="AI110" s="85">
        <v>0</v>
      </c>
      <c r="AJ110" s="87">
        <v>43528</v>
      </c>
      <c r="AK110" s="87">
        <v>43769</v>
      </c>
      <c r="AL110" s="86" t="s">
        <v>2572</v>
      </c>
      <c r="AM110" s="88">
        <v>1</v>
      </c>
      <c r="AN110" s="88">
        <v>0</v>
      </c>
      <c r="AO110" s="88">
        <v>0</v>
      </c>
      <c r="AP110" s="88">
        <v>0</v>
      </c>
      <c r="AQ110" s="89">
        <v>405799.03</v>
      </c>
      <c r="AR110" s="90"/>
      <c r="AS110" s="90"/>
      <c r="AT110" s="90">
        <v>0</v>
      </c>
      <c r="AU110" s="90"/>
      <c r="AV110" s="90"/>
      <c r="AW110" s="89">
        <f t="shared" si="2"/>
        <v>405799.03</v>
      </c>
      <c r="AX110" s="91">
        <f t="shared" si="3"/>
        <v>0</v>
      </c>
      <c r="AY110" s="91">
        <v>0</v>
      </c>
      <c r="AZ110" s="91">
        <v>0</v>
      </c>
      <c r="BA110" s="91">
        <v>0</v>
      </c>
      <c r="BB110" s="91">
        <v>0</v>
      </c>
      <c r="BC110" s="91">
        <v>0</v>
      </c>
      <c r="BD110" s="86"/>
      <c r="BE110" s="86"/>
      <c r="BF110" s="85"/>
      <c r="BG110" s="86"/>
      <c r="BH110" s="91">
        <v>0</v>
      </c>
      <c r="BI110" s="91">
        <v>0</v>
      </c>
      <c r="BJ110" s="85" t="s">
        <v>4307</v>
      </c>
      <c r="BK110" s="86" t="s">
        <v>589</v>
      </c>
      <c r="BL110" s="86" t="s">
        <v>590</v>
      </c>
      <c r="BM110" s="92" t="s">
        <v>4068</v>
      </c>
      <c r="BN110" s="93" t="s">
        <v>121</v>
      </c>
      <c r="BO110" s="93"/>
      <c r="BP110" s="93">
        <v>405799.03</v>
      </c>
      <c r="BQ110" s="93" t="s">
        <v>4308</v>
      </c>
      <c r="BR110" s="93"/>
      <c r="BS110" s="93"/>
      <c r="BT110" s="93"/>
      <c r="BU110" s="93"/>
      <c r="BV110" s="93"/>
      <c r="BW110" s="93"/>
      <c r="BX110" s="93"/>
      <c r="BY110" s="93"/>
      <c r="BZ110" s="93"/>
      <c r="CA110" s="93"/>
      <c r="CB110" s="93"/>
      <c r="CC110" s="93"/>
      <c r="CD110" s="93"/>
      <c r="CE110" s="93"/>
      <c r="CF110" s="93" t="s">
        <v>891</v>
      </c>
      <c r="CG110" s="93"/>
      <c r="CH110" s="93" t="s">
        <v>4309</v>
      </c>
      <c r="CI110" s="93"/>
      <c r="CJ110" s="93"/>
      <c r="CK110" s="93"/>
      <c r="CL110" s="93"/>
      <c r="CM110" s="93"/>
      <c r="CN110" s="93"/>
      <c r="CO110" s="93"/>
      <c r="CP110" s="93" t="s">
        <v>116</v>
      </c>
      <c r="CQ110" s="93" t="s">
        <v>892</v>
      </c>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c r="LB110" s="93"/>
      <c r="LC110" s="93"/>
      <c r="LD110" s="93"/>
      <c r="LE110" s="93"/>
      <c r="LF110" s="93"/>
      <c r="LG110" s="93"/>
      <c r="LH110" s="93"/>
      <c r="LI110" s="93"/>
      <c r="LJ110" s="93"/>
      <c r="LK110" s="93"/>
      <c r="LL110" s="93"/>
      <c r="LM110" s="93"/>
      <c r="LN110" s="93"/>
      <c r="LO110" s="93"/>
      <c r="LP110" s="93"/>
      <c r="LQ110" s="93"/>
      <c r="LR110" s="93"/>
      <c r="LS110" s="93"/>
      <c r="LT110" s="93"/>
      <c r="LU110" s="93"/>
      <c r="LV110" s="93"/>
      <c r="LW110" s="93"/>
      <c r="LX110" s="93"/>
      <c r="LY110" s="93"/>
      <c r="LZ110" s="93"/>
      <c r="MA110" s="93"/>
      <c r="MB110" s="93"/>
      <c r="MC110" s="93"/>
      <c r="MD110" s="93"/>
      <c r="ME110" s="93"/>
      <c r="MF110" s="93"/>
      <c r="MG110" s="93"/>
      <c r="MH110" s="93"/>
      <c r="MI110" s="93"/>
      <c r="MJ110" s="93"/>
      <c r="MK110" s="93"/>
      <c r="ML110" s="93"/>
      <c r="MM110" s="93"/>
      <c r="MN110" s="93"/>
      <c r="MO110" s="93"/>
      <c r="MP110" s="93"/>
      <c r="MQ110" s="93"/>
      <c r="MR110" s="93"/>
      <c r="MS110" s="93"/>
      <c r="MT110" s="93"/>
      <c r="MU110" s="93"/>
      <c r="MV110" s="93"/>
    </row>
    <row r="111" spans="1:360" s="84" customFormat="1" ht="408.95" customHeight="1">
      <c r="A111">
        <v>2025</v>
      </c>
      <c r="B111">
        <v>2</v>
      </c>
      <c r="C111" s="85" t="s">
        <v>4310</v>
      </c>
      <c r="D111" s="86" t="s">
        <v>2529</v>
      </c>
      <c r="E111" s="86"/>
      <c r="F111" s="86"/>
      <c r="G111" s="86" t="s">
        <v>103</v>
      </c>
      <c r="H111" s="85">
        <v>2019</v>
      </c>
      <c r="I111" s="86" t="s">
        <v>2530</v>
      </c>
      <c r="J111" s="86"/>
      <c r="K111" s="86"/>
      <c r="L111" s="86" t="s">
        <v>2539</v>
      </c>
      <c r="M111" s="86"/>
      <c r="N111" s="86"/>
      <c r="O111" s="85" t="s">
        <v>207</v>
      </c>
      <c r="P111" s="86" t="s">
        <v>139</v>
      </c>
      <c r="Q111" s="85" t="s">
        <v>110</v>
      </c>
      <c r="R111" s="86" t="s">
        <v>4022</v>
      </c>
      <c r="S111" s="86" t="s">
        <v>4311</v>
      </c>
      <c r="T111" s="86" t="s">
        <v>4312</v>
      </c>
      <c r="U111" s="85" t="s">
        <v>108</v>
      </c>
      <c r="V111" s="85">
        <v>8</v>
      </c>
      <c r="W111" s="85" t="s">
        <v>106</v>
      </c>
      <c r="X111" s="85">
        <v>8</v>
      </c>
      <c r="Y111" s="86" t="s">
        <v>2665</v>
      </c>
      <c r="Z111" s="85">
        <v>1</v>
      </c>
      <c r="AA111" s="86" t="s">
        <v>2665</v>
      </c>
      <c r="AB111" s="86" t="s">
        <v>3115</v>
      </c>
      <c r="AC111" s="86" t="s">
        <v>4313</v>
      </c>
      <c r="AD111" s="85">
        <v>-107.72403586999999</v>
      </c>
      <c r="AE111" s="85">
        <v>27.149307310000001</v>
      </c>
      <c r="AF111" s="85" t="s">
        <v>155</v>
      </c>
      <c r="AG111" s="85">
        <v>78</v>
      </c>
      <c r="AH111" s="85">
        <v>75</v>
      </c>
      <c r="AI111" s="85">
        <v>0</v>
      </c>
      <c r="AJ111" s="87">
        <v>43521</v>
      </c>
      <c r="AK111" s="87">
        <v>43677</v>
      </c>
      <c r="AL111" s="86" t="s">
        <v>2572</v>
      </c>
      <c r="AM111" s="88">
        <v>1</v>
      </c>
      <c r="AN111" s="88">
        <v>0</v>
      </c>
      <c r="AO111" s="88">
        <v>0</v>
      </c>
      <c r="AP111" s="88">
        <v>0</v>
      </c>
      <c r="AQ111" s="89">
        <v>348000</v>
      </c>
      <c r="AR111" s="90"/>
      <c r="AS111" s="90"/>
      <c r="AT111" s="90">
        <v>0</v>
      </c>
      <c r="AU111" s="90"/>
      <c r="AV111" s="90"/>
      <c r="AW111" s="89">
        <f t="shared" si="2"/>
        <v>348000</v>
      </c>
      <c r="AX111" s="91">
        <f t="shared" si="3"/>
        <v>0</v>
      </c>
      <c r="AY111" s="91">
        <v>0</v>
      </c>
      <c r="AZ111" s="91">
        <v>0</v>
      </c>
      <c r="BA111" s="91">
        <v>0</v>
      </c>
      <c r="BB111" s="91">
        <v>0</v>
      </c>
      <c r="BC111" s="91">
        <v>0</v>
      </c>
      <c r="BD111" s="86"/>
      <c r="BE111" s="86"/>
      <c r="BF111" s="85"/>
      <c r="BG111" s="86"/>
      <c r="BH111" s="91">
        <v>0</v>
      </c>
      <c r="BI111" s="91">
        <v>0</v>
      </c>
      <c r="BJ111" s="85" t="s">
        <v>4314</v>
      </c>
      <c r="BK111" s="86" t="s">
        <v>589</v>
      </c>
      <c r="BL111" s="86" t="s">
        <v>590</v>
      </c>
      <c r="BM111" s="92" t="s">
        <v>4068</v>
      </c>
      <c r="BN111" s="93" t="s">
        <v>121</v>
      </c>
      <c r="BO111" s="93"/>
      <c r="BP111" s="93">
        <v>348000</v>
      </c>
      <c r="BQ111" s="93" t="s">
        <v>4315</v>
      </c>
      <c r="BR111" s="93"/>
      <c r="BS111" s="93"/>
      <c r="BT111" s="93"/>
      <c r="BU111" s="93"/>
      <c r="BV111" s="93"/>
      <c r="BW111" s="93"/>
      <c r="BX111" s="93"/>
      <c r="BY111" s="93"/>
      <c r="BZ111" s="93"/>
      <c r="CA111" s="93"/>
      <c r="CB111" s="93"/>
      <c r="CC111" s="93"/>
      <c r="CD111" s="93"/>
      <c r="CE111" s="93"/>
      <c r="CF111" s="93" t="s">
        <v>891</v>
      </c>
      <c r="CG111" s="93"/>
      <c r="CH111" s="93" t="s">
        <v>4316</v>
      </c>
      <c r="CI111" s="93"/>
      <c r="CJ111" s="93"/>
      <c r="CK111" s="93"/>
      <c r="CL111" s="93"/>
      <c r="CM111" s="93"/>
      <c r="CN111" s="93"/>
      <c r="CO111" s="93"/>
      <c r="CP111" s="93" t="s">
        <v>116</v>
      </c>
      <c r="CQ111" s="93" t="s">
        <v>892</v>
      </c>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c r="LB111" s="93"/>
      <c r="LC111" s="93"/>
      <c r="LD111" s="93"/>
      <c r="LE111" s="93"/>
      <c r="LF111" s="93"/>
      <c r="LG111" s="93"/>
      <c r="LH111" s="93"/>
      <c r="LI111" s="93"/>
      <c r="LJ111" s="93"/>
      <c r="LK111" s="93"/>
      <c r="LL111" s="93"/>
      <c r="LM111" s="93"/>
      <c r="LN111" s="93"/>
      <c r="LO111" s="93"/>
      <c r="LP111" s="93"/>
      <c r="LQ111" s="93"/>
      <c r="LR111" s="93"/>
      <c r="LS111" s="93"/>
      <c r="LT111" s="93"/>
      <c r="LU111" s="93"/>
      <c r="LV111" s="93"/>
      <c r="LW111" s="93"/>
      <c r="LX111" s="93"/>
      <c r="LY111" s="93"/>
      <c r="LZ111" s="93"/>
      <c r="MA111" s="93"/>
      <c r="MB111" s="93"/>
      <c r="MC111" s="93"/>
      <c r="MD111" s="93"/>
      <c r="ME111" s="93"/>
      <c r="MF111" s="93"/>
      <c r="MG111" s="93"/>
      <c r="MH111" s="93"/>
      <c r="MI111" s="93"/>
      <c r="MJ111" s="93"/>
      <c r="MK111" s="93"/>
      <c r="ML111" s="93"/>
      <c r="MM111" s="93"/>
      <c r="MN111" s="93"/>
      <c r="MO111" s="93"/>
      <c r="MP111" s="93"/>
      <c r="MQ111" s="93"/>
      <c r="MR111" s="93"/>
      <c r="MS111" s="93"/>
      <c r="MT111" s="93"/>
      <c r="MU111" s="93"/>
      <c r="MV111" s="93"/>
    </row>
    <row r="112" spans="1:360" s="84" customFormat="1" ht="408.95" customHeight="1">
      <c r="A112">
        <v>2025</v>
      </c>
      <c r="B112">
        <v>2</v>
      </c>
      <c r="C112" s="85" t="s">
        <v>4317</v>
      </c>
      <c r="D112" s="86" t="s">
        <v>2529</v>
      </c>
      <c r="E112" s="86"/>
      <c r="F112" s="86"/>
      <c r="G112" s="86" t="s">
        <v>103</v>
      </c>
      <c r="H112" s="85">
        <v>2019</v>
      </c>
      <c r="I112" s="86" t="s">
        <v>2530</v>
      </c>
      <c r="J112" s="86"/>
      <c r="K112" s="86"/>
      <c r="L112" s="86" t="s">
        <v>2539</v>
      </c>
      <c r="M112" s="86"/>
      <c r="N112" s="86"/>
      <c r="O112" s="85" t="s">
        <v>207</v>
      </c>
      <c r="P112" s="86" t="s">
        <v>184</v>
      </c>
      <c r="Q112" s="85" t="s">
        <v>110</v>
      </c>
      <c r="R112" s="86" t="s">
        <v>4022</v>
      </c>
      <c r="S112" s="86" t="s">
        <v>4318</v>
      </c>
      <c r="T112" s="86" t="s">
        <v>4319</v>
      </c>
      <c r="U112" s="85" t="s">
        <v>108</v>
      </c>
      <c r="V112" s="85">
        <v>8</v>
      </c>
      <c r="W112" s="85" t="s">
        <v>106</v>
      </c>
      <c r="X112" s="85">
        <v>8</v>
      </c>
      <c r="Y112" s="86" t="s">
        <v>2665</v>
      </c>
      <c r="Z112" s="85">
        <v>1</v>
      </c>
      <c r="AA112" s="86" t="s">
        <v>2665</v>
      </c>
      <c r="AB112" s="86" t="s">
        <v>4320</v>
      </c>
      <c r="AC112" s="86" t="s">
        <v>4321</v>
      </c>
      <c r="AD112" s="85">
        <v>-107.73755244</v>
      </c>
      <c r="AE112" s="85">
        <v>27.0314254</v>
      </c>
      <c r="AF112" s="85" t="s">
        <v>155</v>
      </c>
      <c r="AG112" s="85">
        <v>207</v>
      </c>
      <c r="AH112" s="85">
        <v>205</v>
      </c>
      <c r="AI112" s="85">
        <v>0</v>
      </c>
      <c r="AJ112" s="87">
        <v>43659</v>
      </c>
      <c r="AK112" s="87">
        <v>43799</v>
      </c>
      <c r="AL112" s="86" t="s">
        <v>2572</v>
      </c>
      <c r="AM112" s="88">
        <v>1</v>
      </c>
      <c r="AN112" s="88">
        <v>0</v>
      </c>
      <c r="AO112" s="88">
        <v>0</v>
      </c>
      <c r="AP112" s="88">
        <v>0</v>
      </c>
      <c r="AQ112" s="89">
        <v>1004200.4</v>
      </c>
      <c r="AR112" s="90"/>
      <c r="AS112" s="90"/>
      <c r="AT112" s="90">
        <v>0</v>
      </c>
      <c r="AU112" s="90"/>
      <c r="AV112" s="90"/>
      <c r="AW112" s="89">
        <f t="shared" ref="AW112:AW164" si="4">+AQ112+AR112+AS112</f>
        <v>1004200.4</v>
      </c>
      <c r="AX112" s="91">
        <f t="shared" ref="AX112:AX164" si="5">+AT112+AU112+AV112</f>
        <v>0</v>
      </c>
      <c r="AY112" s="91">
        <v>0</v>
      </c>
      <c r="AZ112" s="91">
        <v>0</v>
      </c>
      <c r="BA112" s="91">
        <v>0</v>
      </c>
      <c r="BB112" s="91">
        <v>0</v>
      </c>
      <c r="BC112" s="91">
        <v>0</v>
      </c>
      <c r="BD112" s="86"/>
      <c r="BE112" s="86"/>
      <c r="BF112" s="85"/>
      <c r="BG112" s="86"/>
      <c r="BH112" s="91">
        <v>0</v>
      </c>
      <c r="BI112" s="91">
        <v>0</v>
      </c>
      <c r="BJ112" s="85" t="s">
        <v>4322</v>
      </c>
      <c r="BK112" s="86" t="s">
        <v>589</v>
      </c>
      <c r="BL112" s="86" t="s">
        <v>590</v>
      </c>
      <c r="BM112" s="92" t="s">
        <v>4068</v>
      </c>
      <c r="BN112" s="93" t="s">
        <v>121</v>
      </c>
      <c r="BO112" s="93"/>
      <c r="BP112" s="93">
        <v>1004200.4</v>
      </c>
      <c r="BQ112" s="93" t="s">
        <v>4323</v>
      </c>
      <c r="BR112" s="93"/>
      <c r="BS112" s="93"/>
      <c r="BT112" s="93"/>
      <c r="BU112" s="93"/>
      <c r="BV112" s="93"/>
      <c r="BW112" s="93"/>
      <c r="BX112" s="93"/>
      <c r="BY112" s="93"/>
      <c r="BZ112" s="93"/>
      <c r="CA112" s="93"/>
      <c r="CB112" s="93"/>
      <c r="CC112" s="93"/>
      <c r="CD112" s="93"/>
      <c r="CE112" s="93"/>
      <c r="CF112" s="93" t="s">
        <v>891</v>
      </c>
      <c r="CG112" s="93"/>
      <c r="CH112" s="93" t="s">
        <v>4324</v>
      </c>
      <c r="CI112" s="93"/>
      <c r="CJ112" s="93"/>
      <c r="CK112" s="93"/>
      <c r="CL112" s="93"/>
      <c r="CM112" s="93"/>
      <c r="CN112" s="93"/>
      <c r="CO112" s="93"/>
      <c r="CP112" s="93" t="s">
        <v>116</v>
      </c>
      <c r="CQ112" s="93" t="s">
        <v>892</v>
      </c>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c r="LB112" s="93"/>
      <c r="LC112" s="93"/>
      <c r="LD112" s="93"/>
      <c r="LE112" s="93"/>
      <c r="LF112" s="93"/>
      <c r="LG112" s="93"/>
      <c r="LH112" s="93"/>
      <c r="LI112" s="93"/>
      <c r="LJ112" s="93"/>
      <c r="LK112" s="93"/>
      <c r="LL112" s="93"/>
      <c r="LM112" s="93"/>
      <c r="LN112" s="93"/>
      <c r="LO112" s="93"/>
      <c r="LP112" s="93"/>
      <c r="LQ112" s="93"/>
      <c r="LR112" s="93"/>
      <c r="LS112" s="93"/>
      <c r="LT112" s="93"/>
      <c r="LU112" s="93"/>
      <c r="LV112" s="93"/>
      <c r="LW112" s="93"/>
      <c r="LX112" s="93"/>
      <c r="LY112" s="93"/>
      <c r="LZ112" s="93"/>
      <c r="MA112" s="93"/>
      <c r="MB112" s="93"/>
      <c r="MC112" s="93"/>
      <c r="MD112" s="93"/>
      <c r="ME112" s="93"/>
      <c r="MF112" s="93"/>
      <c r="MG112" s="93"/>
      <c r="MH112" s="93"/>
      <c r="MI112" s="93"/>
      <c r="MJ112" s="93"/>
      <c r="MK112" s="93"/>
      <c r="ML112" s="93"/>
      <c r="MM112" s="93"/>
      <c r="MN112" s="93"/>
      <c r="MO112" s="93"/>
      <c r="MP112" s="93"/>
      <c r="MQ112" s="93"/>
      <c r="MR112" s="93"/>
      <c r="MS112" s="93"/>
      <c r="MT112" s="93"/>
      <c r="MU112" s="93"/>
      <c r="MV112" s="93"/>
    </row>
    <row r="113" spans="1:360" s="84" customFormat="1" ht="408.95" customHeight="1">
      <c r="A113">
        <v>2025</v>
      </c>
      <c r="B113">
        <v>2</v>
      </c>
      <c r="C113" s="85" t="s">
        <v>4325</v>
      </c>
      <c r="D113" s="86" t="s">
        <v>2529</v>
      </c>
      <c r="E113" s="86"/>
      <c r="F113" s="86"/>
      <c r="G113" s="86" t="s">
        <v>103</v>
      </c>
      <c r="H113" s="85">
        <v>2019</v>
      </c>
      <c r="I113" s="86" t="s">
        <v>2530</v>
      </c>
      <c r="J113" s="86"/>
      <c r="K113" s="86"/>
      <c r="L113" s="86" t="s">
        <v>2539</v>
      </c>
      <c r="M113" s="86"/>
      <c r="N113" s="86"/>
      <c r="O113" s="85" t="s">
        <v>207</v>
      </c>
      <c r="P113" s="86" t="s">
        <v>139</v>
      </c>
      <c r="Q113" s="85" t="s">
        <v>110</v>
      </c>
      <c r="R113" s="86" t="s">
        <v>4022</v>
      </c>
      <c r="S113" s="86" t="s">
        <v>4326</v>
      </c>
      <c r="T113" s="86" t="s">
        <v>4327</v>
      </c>
      <c r="U113" s="85" t="s">
        <v>108</v>
      </c>
      <c r="V113" s="85">
        <v>8</v>
      </c>
      <c r="W113" s="85" t="s">
        <v>106</v>
      </c>
      <c r="X113" s="85">
        <v>8</v>
      </c>
      <c r="Y113" s="86" t="s">
        <v>2665</v>
      </c>
      <c r="Z113" s="85">
        <v>1</v>
      </c>
      <c r="AA113" s="86" t="s">
        <v>2665</v>
      </c>
      <c r="AB113" s="86" t="s">
        <v>2740</v>
      </c>
      <c r="AC113" s="86" t="s">
        <v>4328</v>
      </c>
      <c r="AD113" s="85">
        <v>-107.79231406</v>
      </c>
      <c r="AE113" s="85">
        <v>26.995751479999999</v>
      </c>
      <c r="AF113" s="85" t="s">
        <v>155</v>
      </c>
      <c r="AG113" s="85">
        <v>102</v>
      </c>
      <c r="AH113" s="85">
        <v>104</v>
      </c>
      <c r="AI113" s="85">
        <v>0</v>
      </c>
      <c r="AJ113" s="87">
        <v>43659</v>
      </c>
      <c r="AK113" s="87">
        <v>43830</v>
      </c>
      <c r="AL113" s="86" t="s">
        <v>2565</v>
      </c>
      <c r="AM113" s="88">
        <v>2500</v>
      </c>
      <c r="AN113" s="88">
        <v>0</v>
      </c>
      <c r="AO113" s="88">
        <v>0</v>
      </c>
      <c r="AP113" s="88">
        <v>0</v>
      </c>
      <c r="AQ113" s="89">
        <v>2498444.6800000002</v>
      </c>
      <c r="AR113" s="90"/>
      <c r="AS113" s="90"/>
      <c r="AT113" s="90">
        <v>0</v>
      </c>
      <c r="AU113" s="90"/>
      <c r="AV113" s="90"/>
      <c r="AW113" s="89">
        <f t="shared" si="4"/>
        <v>2498444.6800000002</v>
      </c>
      <c r="AX113" s="91">
        <f t="shared" si="5"/>
        <v>0</v>
      </c>
      <c r="AY113" s="91">
        <v>0</v>
      </c>
      <c r="AZ113" s="91">
        <v>0</v>
      </c>
      <c r="BA113" s="91">
        <v>0</v>
      </c>
      <c r="BB113" s="91">
        <v>0</v>
      </c>
      <c r="BC113" s="91">
        <v>0</v>
      </c>
      <c r="BD113" s="86"/>
      <c r="BE113" s="86"/>
      <c r="BF113" s="85"/>
      <c r="BG113" s="86"/>
      <c r="BH113" s="91">
        <v>0</v>
      </c>
      <c r="BI113" s="91">
        <v>0</v>
      </c>
      <c r="BJ113" s="85" t="s">
        <v>4329</v>
      </c>
      <c r="BK113" s="86" t="s">
        <v>589</v>
      </c>
      <c r="BL113" s="86" t="s">
        <v>590</v>
      </c>
      <c r="BM113" s="92" t="s">
        <v>4068</v>
      </c>
      <c r="BN113" s="93" t="s">
        <v>121</v>
      </c>
      <c r="BO113" s="93"/>
      <c r="BP113" s="93">
        <v>2498444.6800000002</v>
      </c>
      <c r="BQ113" s="93" t="s">
        <v>4330</v>
      </c>
      <c r="BR113" s="93"/>
      <c r="BS113" s="93"/>
      <c r="BT113" s="93"/>
      <c r="BU113" s="93"/>
      <c r="BV113" s="93"/>
      <c r="BW113" s="93"/>
      <c r="BX113" s="93"/>
      <c r="BY113" s="93"/>
      <c r="BZ113" s="93"/>
      <c r="CA113" s="93"/>
      <c r="CB113" s="93"/>
      <c r="CC113" s="93"/>
      <c r="CD113" s="93"/>
      <c r="CE113" s="93"/>
      <c r="CF113" s="93" t="s">
        <v>4331</v>
      </c>
      <c r="CG113" s="93"/>
      <c r="CH113" s="93" t="s">
        <v>4332</v>
      </c>
      <c r="CI113" s="93"/>
      <c r="CJ113" s="93"/>
      <c r="CK113" s="93"/>
      <c r="CL113" s="93"/>
      <c r="CM113" s="93"/>
      <c r="CN113" s="93"/>
      <c r="CO113" s="93"/>
      <c r="CP113" s="93" t="s">
        <v>116</v>
      </c>
      <c r="CQ113" s="93" t="s">
        <v>4333</v>
      </c>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c r="LB113" s="93"/>
      <c r="LC113" s="93"/>
      <c r="LD113" s="93"/>
      <c r="LE113" s="93"/>
      <c r="LF113" s="93"/>
      <c r="LG113" s="93"/>
      <c r="LH113" s="93"/>
      <c r="LI113" s="93"/>
      <c r="LJ113" s="93"/>
      <c r="LK113" s="93"/>
      <c r="LL113" s="93"/>
      <c r="LM113" s="93"/>
      <c r="LN113" s="93"/>
      <c r="LO113" s="93"/>
      <c r="LP113" s="93"/>
      <c r="LQ113" s="93"/>
      <c r="LR113" s="93"/>
      <c r="LS113" s="93"/>
      <c r="LT113" s="93"/>
      <c r="LU113" s="93"/>
      <c r="LV113" s="93"/>
      <c r="LW113" s="93"/>
      <c r="LX113" s="93"/>
      <c r="LY113" s="93"/>
      <c r="LZ113" s="93"/>
      <c r="MA113" s="93"/>
      <c r="MB113" s="93"/>
      <c r="MC113" s="93"/>
      <c r="MD113" s="93"/>
      <c r="ME113" s="93"/>
      <c r="MF113" s="93"/>
      <c r="MG113" s="93"/>
      <c r="MH113" s="93"/>
      <c r="MI113" s="93"/>
      <c r="MJ113" s="93"/>
      <c r="MK113" s="93"/>
      <c r="ML113" s="93"/>
      <c r="MM113" s="93"/>
      <c r="MN113" s="93"/>
      <c r="MO113" s="93"/>
      <c r="MP113" s="93"/>
      <c r="MQ113" s="93"/>
      <c r="MR113" s="93"/>
      <c r="MS113" s="93"/>
      <c r="MT113" s="93"/>
      <c r="MU113" s="93"/>
      <c r="MV113" s="93"/>
    </row>
    <row r="114" spans="1:360" s="84" customFormat="1" ht="408.95" customHeight="1">
      <c r="A114">
        <v>2025</v>
      </c>
      <c r="B114">
        <v>2</v>
      </c>
      <c r="C114" s="85" t="s">
        <v>658</v>
      </c>
      <c r="D114" s="86" t="s">
        <v>2529</v>
      </c>
      <c r="E114" s="86"/>
      <c r="F114" s="86"/>
      <c r="G114" s="86" t="s">
        <v>202</v>
      </c>
      <c r="H114" s="85">
        <v>2019</v>
      </c>
      <c r="I114" s="86" t="s">
        <v>2530</v>
      </c>
      <c r="J114" s="86"/>
      <c r="K114" s="86"/>
      <c r="L114" s="86" t="s">
        <v>2545</v>
      </c>
      <c r="M114" s="86"/>
      <c r="N114" s="86"/>
      <c r="O114" s="85" t="s">
        <v>207</v>
      </c>
      <c r="P114" s="86" t="s">
        <v>109</v>
      </c>
      <c r="Q114" s="85" t="s">
        <v>110</v>
      </c>
      <c r="R114" s="86" t="s">
        <v>206</v>
      </c>
      <c r="S114" s="86" t="s">
        <v>660</v>
      </c>
      <c r="T114" s="86" t="s">
        <v>207</v>
      </c>
      <c r="U114" s="85" t="s">
        <v>205</v>
      </c>
      <c r="V114" s="85">
        <v>8</v>
      </c>
      <c r="W114" s="85" t="s">
        <v>106</v>
      </c>
      <c r="X114" s="85">
        <v>19</v>
      </c>
      <c r="Y114" s="86" t="s">
        <v>106</v>
      </c>
      <c r="Z114" s="85">
        <v>1</v>
      </c>
      <c r="AA114" s="86" t="s">
        <v>106</v>
      </c>
      <c r="AB114" s="86" t="s">
        <v>106</v>
      </c>
      <c r="AC114" s="86" t="s">
        <v>2600</v>
      </c>
      <c r="AD114" s="85">
        <v>-106.03660583</v>
      </c>
      <c r="AE114" s="85">
        <v>28.662876229999998</v>
      </c>
      <c r="AF114" s="85" t="s">
        <v>113</v>
      </c>
      <c r="AG114" s="85">
        <v>0</v>
      </c>
      <c r="AH114" s="85">
        <v>0</v>
      </c>
      <c r="AI114" s="85">
        <v>889</v>
      </c>
      <c r="AJ114" s="87">
        <v>43796</v>
      </c>
      <c r="AK114" s="87">
        <v>43921</v>
      </c>
      <c r="AL114" s="86" t="s">
        <v>2566</v>
      </c>
      <c r="AM114" s="88">
        <v>100</v>
      </c>
      <c r="AN114" s="88">
        <v>100</v>
      </c>
      <c r="AO114" s="88">
        <v>100</v>
      </c>
      <c r="AP114" s="88">
        <v>100</v>
      </c>
      <c r="AQ114" s="89">
        <v>2700000</v>
      </c>
      <c r="AR114" s="90"/>
      <c r="AS114" s="90"/>
      <c r="AT114" s="90">
        <v>2898275.4</v>
      </c>
      <c r="AU114" s="90"/>
      <c r="AV114" s="90"/>
      <c r="AW114" s="89">
        <f t="shared" si="4"/>
        <v>2700000</v>
      </c>
      <c r="AX114" s="91">
        <f t="shared" si="5"/>
        <v>2898275.4</v>
      </c>
      <c r="AY114" s="91">
        <v>2898275.4</v>
      </c>
      <c r="AZ114" s="91">
        <v>2896840.91</v>
      </c>
      <c r="BA114" s="91">
        <v>2896840.91</v>
      </c>
      <c r="BB114" s="91">
        <v>2896840.91</v>
      </c>
      <c r="BC114" s="91">
        <v>2896840.91</v>
      </c>
      <c r="BD114" s="86"/>
      <c r="BE114" s="86"/>
      <c r="BF114" s="85"/>
      <c r="BG114" s="86"/>
      <c r="BH114" s="91">
        <v>0</v>
      </c>
      <c r="BI114" s="91">
        <v>0</v>
      </c>
      <c r="BJ114" s="85" t="s">
        <v>207</v>
      </c>
      <c r="BK114" s="86" t="s">
        <v>119</v>
      </c>
      <c r="BL114" s="86" t="s">
        <v>120</v>
      </c>
      <c r="BM114" s="92" t="s">
        <v>121</v>
      </c>
      <c r="BN114" s="93" t="s">
        <v>121</v>
      </c>
      <c r="BO114" s="93"/>
      <c r="BP114" s="93">
        <v>2700000</v>
      </c>
      <c r="BQ114" s="93" t="s">
        <v>659</v>
      </c>
      <c r="BR114" s="93"/>
      <c r="BS114" s="93"/>
      <c r="BT114" s="93"/>
      <c r="BU114" s="93"/>
      <c r="BV114" s="93"/>
      <c r="BW114" s="93"/>
      <c r="BX114" s="93"/>
      <c r="BY114" s="93"/>
      <c r="BZ114" s="93"/>
      <c r="CA114" s="93"/>
      <c r="CB114" s="93"/>
      <c r="CC114" s="93"/>
      <c r="CD114" s="93"/>
      <c r="CE114" s="93"/>
      <c r="CF114" s="93" t="s">
        <v>208</v>
      </c>
      <c r="CG114" s="93"/>
      <c r="CH114" s="93" t="s">
        <v>661</v>
      </c>
      <c r="CI114" s="93"/>
      <c r="CJ114" s="93"/>
      <c r="CK114" s="93"/>
      <c r="CL114" s="93"/>
      <c r="CM114" s="93"/>
      <c r="CN114" s="93"/>
      <c r="CO114" s="93"/>
      <c r="CP114" s="93" t="s">
        <v>116</v>
      </c>
      <c r="CQ114" s="93" t="s">
        <v>210</v>
      </c>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c r="LB114" s="93"/>
      <c r="LC114" s="93"/>
      <c r="LD114" s="93"/>
      <c r="LE114" s="93"/>
      <c r="LF114" s="93"/>
      <c r="LG114" s="93"/>
      <c r="LH114" s="93"/>
      <c r="LI114" s="93"/>
      <c r="LJ114" s="93"/>
      <c r="LK114" s="93"/>
      <c r="LL114" s="93"/>
      <c r="LM114" s="93"/>
      <c r="LN114" s="93"/>
      <c r="LO114" s="93"/>
      <c r="LP114" s="93"/>
      <c r="LQ114" s="93"/>
      <c r="LR114" s="93"/>
      <c r="LS114" s="93"/>
      <c r="LT114" s="93"/>
      <c r="LU114" s="93"/>
      <c r="LV114" s="93"/>
      <c r="LW114" s="93"/>
      <c r="LX114" s="93"/>
      <c r="LY114" s="93"/>
      <c r="LZ114" s="93"/>
      <c r="MA114" s="93"/>
      <c r="MB114" s="93"/>
      <c r="MC114" s="93"/>
      <c r="MD114" s="93"/>
      <c r="ME114" s="93"/>
      <c r="MF114" s="93"/>
      <c r="MG114" s="93"/>
      <c r="MH114" s="93"/>
      <c r="MI114" s="93"/>
      <c r="MJ114" s="93"/>
      <c r="MK114" s="93"/>
      <c r="ML114" s="93"/>
      <c r="MM114" s="93"/>
      <c r="MN114" s="93"/>
      <c r="MO114" s="93"/>
      <c r="MP114" s="93"/>
      <c r="MQ114" s="93"/>
      <c r="MR114" s="93"/>
      <c r="MS114" s="93"/>
      <c r="MT114" s="93"/>
      <c r="MU114" s="93"/>
      <c r="MV114" s="93"/>
    </row>
    <row r="115" spans="1:360" s="84" customFormat="1" ht="408.95" customHeight="1">
      <c r="A115">
        <v>2025</v>
      </c>
      <c r="B115">
        <v>2</v>
      </c>
      <c r="C115" s="85" t="s">
        <v>1869</v>
      </c>
      <c r="D115" s="86" t="s">
        <v>2529</v>
      </c>
      <c r="E115" s="86"/>
      <c r="F115" s="86"/>
      <c r="G115" s="86" t="s">
        <v>103</v>
      </c>
      <c r="H115" s="85">
        <v>2020</v>
      </c>
      <c r="I115" s="86" t="s">
        <v>2530</v>
      </c>
      <c r="J115" s="86"/>
      <c r="K115" s="86"/>
      <c r="L115" s="86" t="s">
        <v>2531</v>
      </c>
      <c r="M115" s="86"/>
      <c r="N115" s="86"/>
      <c r="O115" s="85" t="s">
        <v>207</v>
      </c>
      <c r="P115" s="86" t="s">
        <v>109</v>
      </c>
      <c r="Q115" s="85" t="s">
        <v>110</v>
      </c>
      <c r="R115" s="86" t="s">
        <v>111</v>
      </c>
      <c r="S115" s="86" t="s">
        <v>1871</v>
      </c>
      <c r="T115" s="86" t="s">
        <v>1872</v>
      </c>
      <c r="U115" s="85" t="s">
        <v>108</v>
      </c>
      <c r="V115" s="85">
        <v>8</v>
      </c>
      <c r="W115" s="85" t="s">
        <v>106</v>
      </c>
      <c r="X115" s="85">
        <v>0</v>
      </c>
      <c r="Y115" s="86" t="s">
        <v>107</v>
      </c>
      <c r="Z115" s="85">
        <v>1</v>
      </c>
      <c r="AA115" s="86" t="s">
        <v>480</v>
      </c>
      <c r="AB115" s="86" t="s">
        <v>207</v>
      </c>
      <c r="AC115" s="86" t="s">
        <v>2921</v>
      </c>
      <c r="AD115" s="85">
        <v>-106.4103296</v>
      </c>
      <c r="AE115" s="85">
        <v>31.742343900000002</v>
      </c>
      <c r="AF115" s="85" t="s">
        <v>113</v>
      </c>
      <c r="AG115" s="85">
        <v>0</v>
      </c>
      <c r="AH115" s="85">
        <v>0</v>
      </c>
      <c r="AI115" s="85">
        <v>41</v>
      </c>
      <c r="AJ115" s="87">
        <v>44530</v>
      </c>
      <c r="AK115" s="87">
        <v>44926</v>
      </c>
      <c r="AL115" s="86" t="s">
        <v>2565</v>
      </c>
      <c r="AM115" s="88">
        <v>1364</v>
      </c>
      <c r="AN115" s="88">
        <v>1364</v>
      </c>
      <c r="AO115" s="88">
        <v>1364</v>
      </c>
      <c r="AP115" s="88">
        <v>100</v>
      </c>
      <c r="AQ115" s="89">
        <v>871301.3</v>
      </c>
      <c r="AR115" s="90"/>
      <c r="AS115" s="90"/>
      <c r="AT115" s="90">
        <v>871301.25</v>
      </c>
      <c r="AU115" s="90"/>
      <c r="AV115" s="90"/>
      <c r="AW115" s="89">
        <f t="shared" si="4"/>
        <v>871301.3</v>
      </c>
      <c r="AX115" s="91">
        <f t="shared" si="5"/>
        <v>871301.25</v>
      </c>
      <c r="AY115" s="91">
        <v>871301.25</v>
      </c>
      <c r="AZ115" s="91">
        <v>871074.7</v>
      </c>
      <c r="BA115" s="91">
        <v>871074.7</v>
      </c>
      <c r="BB115" s="91">
        <v>862977.54</v>
      </c>
      <c r="BC115" s="91">
        <v>862977.54</v>
      </c>
      <c r="BD115" s="86"/>
      <c r="BE115" s="86"/>
      <c r="BF115" s="85"/>
      <c r="BG115" s="86"/>
      <c r="BH115" s="91">
        <v>0</v>
      </c>
      <c r="BI115" s="91">
        <v>0</v>
      </c>
      <c r="BJ115" s="85" t="s">
        <v>1876</v>
      </c>
      <c r="BK115" s="86" t="s">
        <v>119</v>
      </c>
      <c r="BL115" s="86" t="s">
        <v>120</v>
      </c>
      <c r="BM115" s="92" t="s">
        <v>121</v>
      </c>
      <c r="BN115" s="93" t="s">
        <v>121</v>
      </c>
      <c r="BO115" s="93"/>
      <c r="BP115" s="93">
        <v>871301.3</v>
      </c>
      <c r="BQ115" s="93" t="s">
        <v>1870</v>
      </c>
      <c r="BR115" s="93"/>
      <c r="BS115" s="93"/>
      <c r="BT115" s="93"/>
      <c r="BU115" s="93"/>
      <c r="BV115" s="93"/>
      <c r="BW115" s="93"/>
      <c r="BX115" s="93"/>
      <c r="BY115" s="93"/>
      <c r="BZ115" s="93"/>
      <c r="CA115" s="93"/>
      <c r="CB115" s="93"/>
      <c r="CC115" s="93"/>
      <c r="CD115" s="93"/>
      <c r="CE115" s="93"/>
      <c r="CF115" s="93" t="s">
        <v>1873</v>
      </c>
      <c r="CG115" s="93"/>
      <c r="CH115" s="93" t="s">
        <v>1874</v>
      </c>
      <c r="CI115" s="93"/>
      <c r="CJ115" s="93"/>
      <c r="CK115" s="93"/>
      <c r="CL115" s="93"/>
      <c r="CM115" s="93"/>
      <c r="CN115" s="93"/>
      <c r="CO115" s="93"/>
      <c r="CP115" s="93" t="s">
        <v>116</v>
      </c>
      <c r="CQ115" s="93" t="s">
        <v>1875</v>
      </c>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c r="LB115" s="93"/>
      <c r="LC115" s="93"/>
      <c r="LD115" s="93"/>
      <c r="LE115" s="93"/>
      <c r="LF115" s="93"/>
      <c r="LG115" s="93"/>
      <c r="LH115" s="93"/>
      <c r="LI115" s="93"/>
      <c r="LJ115" s="93"/>
      <c r="LK115" s="93"/>
      <c r="LL115" s="93"/>
      <c r="LM115" s="93"/>
      <c r="LN115" s="93"/>
      <c r="LO115" s="93"/>
      <c r="LP115" s="93"/>
      <c r="LQ115" s="93"/>
      <c r="LR115" s="93"/>
      <c r="LS115" s="93"/>
      <c r="LT115" s="93"/>
      <c r="LU115" s="93"/>
      <c r="LV115" s="93"/>
      <c r="LW115" s="93"/>
      <c r="LX115" s="93"/>
      <c r="LY115" s="93"/>
      <c r="LZ115" s="93"/>
      <c r="MA115" s="93"/>
      <c r="MB115" s="93"/>
      <c r="MC115" s="93"/>
      <c r="MD115" s="93"/>
      <c r="ME115" s="93"/>
      <c r="MF115" s="93"/>
      <c r="MG115" s="93"/>
      <c r="MH115" s="93"/>
      <c r="MI115" s="93"/>
      <c r="MJ115" s="93"/>
      <c r="MK115" s="93"/>
      <c r="ML115" s="93"/>
      <c r="MM115" s="93"/>
      <c r="MN115" s="93"/>
      <c r="MO115" s="93"/>
      <c r="MP115" s="93"/>
      <c r="MQ115" s="93"/>
      <c r="MR115" s="93"/>
      <c r="MS115" s="93"/>
      <c r="MT115" s="93"/>
      <c r="MU115" s="93"/>
      <c r="MV115" s="93"/>
    </row>
    <row r="116" spans="1:360" s="84" customFormat="1" ht="408.95" customHeight="1">
      <c r="A116">
        <v>2025</v>
      </c>
      <c r="B116">
        <v>2</v>
      </c>
      <c r="C116" s="85" t="s">
        <v>1006</v>
      </c>
      <c r="D116" s="86" t="s">
        <v>2529</v>
      </c>
      <c r="E116" s="86"/>
      <c r="F116" s="86"/>
      <c r="G116" s="86" t="s">
        <v>103</v>
      </c>
      <c r="H116" s="85">
        <v>2020</v>
      </c>
      <c r="I116" s="86" t="s">
        <v>2530</v>
      </c>
      <c r="J116" s="86"/>
      <c r="K116" s="86"/>
      <c r="L116" s="86" t="s">
        <v>2545</v>
      </c>
      <c r="M116" s="86"/>
      <c r="N116" s="86"/>
      <c r="O116" s="85" t="s">
        <v>207</v>
      </c>
      <c r="P116" s="86" t="s">
        <v>109</v>
      </c>
      <c r="Q116" s="85" t="s">
        <v>110</v>
      </c>
      <c r="R116" s="86" t="s">
        <v>206</v>
      </c>
      <c r="S116" s="86" t="s">
        <v>1008</v>
      </c>
      <c r="T116" s="86" t="s">
        <v>1009</v>
      </c>
      <c r="U116" s="85" t="s">
        <v>559</v>
      </c>
      <c r="V116" s="85">
        <v>8</v>
      </c>
      <c r="W116" s="85" t="s">
        <v>106</v>
      </c>
      <c r="X116" s="85">
        <v>19</v>
      </c>
      <c r="Y116" s="86" t="s">
        <v>106</v>
      </c>
      <c r="Z116" s="85">
        <v>1</v>
      </c>
      <c r="AA116" s="86" t="s">
        <v>106</v>
      </c>
      <c r="AB116" s="86" t="s">
        <v>106</v>
      </c>
      <c r="AC116" s="86" t="s">
        <v>2600</v>
      </c>
      <c r="AD116" s="85">
        <v>-106.03692234</v>
      </c>
      <c r="AE116" s="85">
        <v>28.661981879999999</v>
      </c>
      <c r="AF116" s="85" t="s">
        <v>113</v>
      </c>
      <c r="AG116" s="85">
        <v>0</v>
      </c>
      <c r="AH116" s="85">
        <v>0</v>
      </c>
      <c r="AI116" s="85">
        <v>759</v>
      </c>
      <c r="AJ116" s="87">
        <v>44300</v>
      </c>
      <c r="AK116" s="87">
        <v>44561</v>
      </c>
      <c r="AL116" s="86" t="s">
        <v>2566</v>
      </c>
      <c r="AM116" s="88">
        <v>1</v>
      </c>
      <c r="AN116" s="88">
        <v>1</v>
      </c>
      <c r="AO116" s="88">
        <v>1</v>
      </c>
      <c r="AP116" s="88">
        <v>100</v>
      </c>
      <c r="AQ116" s="89">
        <v>587390.66</v>
      </c>
      <c r="AR116" s="90"/>
      <c r="AS116" s="90"/>
      <c r="AT116" s="90">
        <v>587390.66</v>
      </c>
      <c r="AU116" s="90"/>
      <c r="AV116" s="90"/>
      <c r="AW116" s="89">
        <f t="shared" si="4"/>
        <v>587390.66</v>
      </c>
      <c r="AX116" s="91">
        <f t="shared" si="5"/>
        <v>587390.66</v>
      </c>
      <c r="AY116" s="91">
        <v>587390.66</v>
      </c>
      <c r="AZ116" s="91">
        <v>585874.65</v>
      </c>
      <c r="BA116" s="91">
        <v>583312.41</v>
      </c>
      <c r="BB116" s="91">
        <v>583312.41</v>
      </c>
      <c r="BC116" s="91">
        <v>583312.41</v>
      </c>
      <c r="BD116" s="86"/>
      <c r="BE116" s="86"/>
      <c r="BF116" s="85"/>
      <c r="BG116" s="86"/>
      <c r="BH116" s="91">
        <v>0</v>
      </c>
      <c r="BI116" s="91">
        <v>0</v>
      </c>
      <c r="BJ116" s="85" t="s">
        <v>207</v>
      </c>
      <c r="BK116" s="86" t="s">
        <v>119</v>
      </c>
      <c r="BL116" s="86" t="s">
        <v>120</v>
      </c>
      <c r="BM116" s="92" t="s">
        <v>121</v>
      </c>
      <c r="BN116" s="93" t="s">
        <v>121</v>
      </c>
      <c r="BO116" s="93"/>
      <c r="BP116" s="93">
        <v>587390.66</v>
      </c>
      <c r="BQ116" s="93" t="s">
        <v>1007</v>
      </c>
      <c r="BR116" s="93"/>
      <c r="BS116" s="93"/>
      <c r="BT116" s="93"/>
      <c r="BU116" s="93"/>
      <c r="BV116" s="93"/>
      <c r="BW116" s="93"/>
      <c r="BX116" s="93"/>
      <c r="BY116" s="93"/>
      <c r="BZ116" s="93"/>
      <c r="CA116" s="93"/>
      <c r="CB116" s="93"/>
      <c r="CC116" s="93"/>
      <c r="CD116" s="93"/>
      <c r="CE116" s="93"/>
      <c r="CF116" s="93" t="s">
        <v>958</v>
      </c>
      <c r="CG116" s="93"/>
      <c r="CH116" s="93" t="s">
        <v>1010</v>
      </c>
      <c r="CI116" s="93"/>
      <c r="CJ116" s="93"/>
      <c r="CK116" s="93"/>
      <c r="CL116" s="93"/>
      <c r="CM116" s="93"/>
      <c r="CN116" s="93"/>
      <c r="CO116" s="93"/>
      <c r="CP116" s="93" t="s">
        <v>116</v>
      </c>
      <c r="CQ116" s="93" t="s">
        <v>960</v>
      </c>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c r="LB116" s="93"/>
      <c r="LC116" s="93"/>
      <c r="LD116" s="93"/>
      <c r="LE116" s="93"/>
      <c r="LF116" s="93"/>
      <c r="LG116" s="93"/>
      <c r="LH116" s="93"/>
      <c r="LI116" s="93"/>
      <c r="LJ116" s="93"/>
      <c r="LK116" s="93"/>
      <c r="LL116" s="93"/>
      <c r="LM116" s="93"/>
      <c r="LN116" s="93"/>
      <c r="LO116" s="93"/>
      <c r="LP116" s="93"/>
      <c r="LQ116" s="93"/>
      <c r="LR116" s="93"/>
      <c r="LS116" s="93"/>
      <c r="LT116" s="93"/>
      <c r="LU116" s="93"/>
      <c r="LV116" s="93"/>
      <c r="LW116" s="93"/>
      <c r="LX116" s="93"/>
      <c r="LY116" s="93"/>
      <c r="LZ116" s="93"/>
      <c r="MA116" s="93"/>
      <c r="MB116" s="93"/>
      <c r="MC116" s="93"/>
      <c r="MD116" s="93"/>
      <c r="ME116" s="93"/>
      <c r="MF116" s="93"/>
      <c r="MG116" s="93"/>
      <c r="MH116" s="93"/>
      <c r="MI116" s="93"/>
      <c r="MJ116" s="93"/>
      <c r="MK116" s="93"/>
      <c r="ML116" s="93"/>
      <c r="MM116" s="93"/>
      <c r="MN116" s="93"/>
      <c r="MO116" s="93"/>
      <c r="MP116" s="93"/>
      <c r="MQ116" s="93"/>
      <c r="MR116" s="93"/>
      <c r="MS116" s="93"/>
      <c r="MT116" s="93"/>
      <c r="MU116" s="93"/>
      <c r="MV116" s="93"/>
    </row>
    <row r="117" spans="1:360" s="84" customFormat="1" ht="408.95" customHeight="1">
      <c r="A117">
        <v>2025</v>
      </c>
      <c r="B117">
        <v>2</v>
      </c>
      <c r="C117" s="85" t="s">
        <v>954</v>
      </c>
      <c r="D117" s="86" t="s">
        <v>2529</v>
      </c>
      <c r="E117" s="86"/>
      <c r="F117" s="86"/>
      <c r="G117" s="86" t="s">
        <v>202</v>
      </c>
      <c r="H117" s="85">
        <v>2020</v>
      </c>
      <c r="I117" s="86" t="s">
        <v>2530</v>
      </c>
      <c r="J117" s="86"/>
      <c r="K117" s="86"/>
      <c r="L117" s="86" t="s">
        <v>2545</v>
      </c>
      <c r="M117" s="86"/>
      <c r="N117" s="86"/>
      <c r="O117" s="85" t="s">
        <v>207</v>
      </c>
      <c r="P117" s="86" t="s">
        <v>109</v>
      </c>
      <c r="Q117" s="85" t="s">
        <v>110</v>
      </c>
      <c r="R117" s="86" t="s">
        <v>206</v>
      </c>
      <c r="S117" s="86" t="s">
        <v>956</v>
      </c>
      <c r="T117" s="86" t="s">
        <v>957</v>
      </c>
      <c r="U117" s="85" t="s">
        <v>205</v>
      </c>
      <c r="V117" s="85">
        <v>8</v>
      </c>
      <c r="W117" s="85" t="s">
        <v>106</v>
      </c>
      <c r="X117" s="85">
        <v>19</v>
      </c>
      <c r="Y117" s="86" t="s">
        <v>106</v>
      </c>
      <c r="Z117" s="85">
        <v>1</v>
      </c>
      <c r="AA117" s="86" t="s">
        <v>106</v>
      </c>
      <c r="AB117" s="86" t="s">
        <v>106</v>
      </c>
      <c r="AC117" s="86" t="s">
        <v>2600</v>
      </c>
      <c r="AD117" s="85">
        <v>-106.03695989000001</v>
      </c>
      <c r="AE117" s="85">
        <v>28.661972469999998</v>
      </c>
      <c r="AF117" s="85" t="s">
        <v>113</v>
      </c>
      <c r="AG117" s="85">
        <v>0</v>
      </c>
      <c r="AH117" s="85">
        <v>0</v>
      </c>
      <c r="AI117" s="85">
        <v>759</v>
      </c>
      <c r="AJ117" s="87">
        <v>44197</v>
      </c>
      <c r="AK117" s="87">
        <v>44561</v>
      </c>
      <c r="AL117" s="86" t="s">
        <v>2566</v>
      </c>
      <c r="AM117" s="88">
        <v>1</v>
      </c>
      <c r="AN117" s="88">
        <v>1</v>
      </c>
      <c r="AO117" s="88">
        <v>1</v>
      </c>
      <c r="AP117" s="88">
        <v>100</v>
      </c>
      <c r="AQ117" s="89">
        <v>494000</v>
      </c>
      <c r="AR117" s="90"/>
      <c r="AS117" s="90"/>
      <c r="AT117" s="90">
        <v>524596.94999999995</v>
      </c>
      <c r="AU117" s="90"/>
      <c r="AV117" s="90"/>
      <c r="AW117" s="89">
        <f t="shared" si="4"/>
        <v>494000</v>
      </c>
      <c r="AX117" s="91">
        <f t="shared" si="5"/>
        <v>524596.94999999995</v>
      </c>
      <c r="AY117" s="91">
        <v>524596.94999999995</v>
      </c>
      <c r="AZ117" s="91">
        <v>495608.37</v>
      </c>
      <c r="BA117" s="91">
        <v>495608.37</v>
      </c>
      <c r="BB117" s="91">
        <v>495608.37</v>
      </c>
      <c r="BC117" s="91">
        <v>495608.37</v>
      </c>
      <c r="BD117" s="86"/>
      <c r="BE117" s="86"/>
      <c r="BF117" s="85"/>
      <c r="BG117" s="86"/>
      <c r="BH117" s="91">
        <v>0</v>
      </c>
      <c r="BI117" s="91">
        <v>0</v>
      </c>
      <c r="BJ117" s="85" t="s">
        <v>207</v>
      </c>
      <c r="BK117" s="86" t="s">
        <v>119</v>
      </c>
      <c r="BL117" s="86" t="s">
        <v>120</v>
      </c>
      <c r="BM117" s="92" t="s">
        <v>121</v>
      </c>
      <c r="BN117" s="93" t="s">
        <v>121</v>
      </c>
      <c r="BO117" s="93"/>
      <c r="BP117" s="93">
        <v>494000</v>
      </c>
      <c r="BQ117" s="93" t="s">
        <v>955</v>
      </c>
      <c r="BR117" s="93"/>
      <c r="BS117" s="93"/>
      <c r="BT117" s="93"/>
      <c r="BU117" s="93"/>
      <c r="BV117" s="93"/>
      <c r="BW117" s="93"/>
      <c r="BX117" s="93"/>
      <c r="BY117" s="93"/>
      <c r="BZ117" s="93"/>
      <c r="CA117" s="93"/>
      <c r="CB117" s="93"/>
      <c r="CC117" s="93"/>
      <c r="CD117" s="93"/>
      <c r="CE117" s="93"/>
      <c r="CF117" s="93" t="s">
        <v>958</v>
      </c>
      <c r="CG117" s="93"/>
      <c r="CH117" s="93" t="s">
        <v>959</v>
      </c>
      <c r="CI117" s="93"/>
      <c r="CJ117" s="93"/>
      <c r="CK117" s="93"/>
      <c r="CL117" s="93"/>
      <c r="CM117" s="93"/>
      <c r="CN117" s="93"/>
      <c r="CO117" s="93"/>
      <c r="CP117" s="93" t="s">
        <v>116</v>
      </c>
      <c r="CQ117" s="93" t="s">
        <v>960</v>
      </c>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c r="LB117" s="93"/>
      <c r="LC117" s="93"/>
      <c r="LD117" s="93"/>
      <c r="LE117" s="93"/>
      <c r="LF117" s="93"/>
      <c r="LG117" s="93"/>
      <c r="LH117" s="93"/>
      <c r="LI117" s="93"/>
      <c r="LJ117" s="93"/>
      <c r="LK117" s="93"/>
      <c r="LL117" s="93"/>
      <c r="LM117" s="93"/>
      <c r="LN117" s="93"/>
      <c r="LO117" s="93"/>
      <c r="LP117" s="93"/>
      <c r="LQ117" s="93"/>
      <c r="LR117" s="93"/>
      <c r="LS117" s="93"/>
      <c r="LT117" s="93"/>
      <c r="LU117" s="93"/>
      <c r="LV117" s="93"/>
      <c r="LW117" s="93"/>
      <c r="LX117" s="93"/>
      <c r="LY117" s="93"/>
      <c r="LZ117" s="93"/>
      <c r="MA117" s="93"/>
      <c r="MB117" s="93"/>
      <c r="MC117" s="93"/>
      <c r="MD117" s="93"/>
      <c r="ME117" s="93"/>
      <c r="MF117" s="93"/>
      <c r="MG117" s="93"/>
      <c r="MH117" s="93"/>
      <c r="MI117" s="93"/>
      <c r="MJ117" s="93"/>
      <c r="MK117" s="93"/>
      <c r="ML117" s="93"/>
      <c r="MM117" s="93"/>
      <c r="MN117" s="93"/>
      <c r="MO117" s="93"/>
      <c r="MP117" s="93"/>
      <c r="MQ117" s="93"/>
      <c r="MR117" s="93"/>
      <c r="MS117" s="93"/>
      <c r="MT117" s="93"/>
      <c r="MU117" s="93"/>
      <c r="MV117" s="93"/>
    </row>
    <row r="118" spans="1:360" s="84" customFormat="1" ht="408.95" customHeight="1">
      <c r="A118">
        <v>2025</v>
      </c>
      <c r="B118">
        <v>2</v>
      </c>
      <c r="C118" s="85" t="s">
        <v>1018</v>
      </c>
      <c r="D118" s="86" t="s">
        <v>2529</v>
      </c>
      <c r="E118" s="86"/>
      <c r="F118" s="86"/>
      <c r="G118" s="86" t="s">
        <v>202</v>
      </c>
      <c r="H118" s="85">
        <v>2020</v>
      </c>
      <c r="I118" s="86" t="s">
        <v>2530</v>
      </c>
      <c r="J118" s="86"/>
      <c r="K118" s="86"/>
      <c r="L118" s="86" t="s">
        <v>2545</v>
      </c>
      <c r="M118" s="86"/>
      <c r="N118" s="86"/>
      <c r="O118" s="85" t="s">
        <v>207</v>
      </c>
      <c r="P118" s="86" t="s">
        <v>744</v>
      </c>
      <c r="Q118" s="85" t="s">
        <v>110</v>
      </c>
      <c r="R118" s="86" t="s">
        <v>206</v>
      </c>
      <c r="S118" s="86" t="s">
        <v>1020</v>
      </c>
      <c r="T118" s="86" t="s">
        <v>207</v>
      </c>
      <c r="U118" s="85" t="s">
        <v>205</v>
      </c>
      <c r="V118" s="85">
        <v>8</v>
      </c>
      <c r="W118" s="85" t="s">
        <v>106</v>
      </c>
      <c r="X118" s="85">
        <v>19</v>
      </c>
      <c r="Y118" s="86" t="s">
        <v>106</v>
      </c>
      <c r="Z118" s="85">
        <v>1</v>
      </c>
      <c r="AA118" s="86" t="s">
        <v>106</v>
      </c>
      <c r="AB118" s="86" t="s">
        <v>207</v>
      </c>
      <c r="AC118" s="86" t="s">
        <v>2600</v>
      </c>
      <c r="AD118" s="85">
        <v>-106.03692770000001</v>
      </c>
      <c r="AE118" s="85">
        <v>28.661915990000001</v>
      </c>
      <c r="AF118" s="85" t="s">
        <v>113</v>
      </c>
      <c r="AG118" s="85">
        <v>0</v>
      </c>
      <c r="AH118" s="85">
        <v>0</v>
      </c>
      <c r="AI118" s="85">
        <v>736</v>
      </c>
      <c r="AJ118" s="87">
        <v>44438</v>
      </c>
      <c r="AK118" s="87">
        <v>44528</v>
      </c>
      <c r="AL118" s="86" t="s">
        <v>2578</v>
      </c>
      <c r="AM118" s="88">
        <v>100</v>
      </c>
      <c r="AN118" s="88">
        <v>100</v>
      </c>
      <c r="AO118" s="88">
        <v>100</v>
      </c>
      <c r="AP118" s="88">
        <v>100</v>
      </c>
      <c r="AQ118" s="89">
        <v>975862.12</v>
      </c>
      <c r="AR118" s="90"/>
      <c r="AS118" s="90"/>
      <c r="AT118" s="90">
        <v>975862.71</v>
      </c>
      <c r="AU118" s="90"/>
      <c r="AV118" s="90"/>
      <c r="AW118" s="89">
        <f t="shared" si="4"/>
        <v>975862.12</v>
      </c>
      <c r="AX118" s="91">
        <f t="shared" si="5"/>
        <v>975862.71</v>
      </c>
      <c r="AY118" s="91">
        <v>975862.71</v>
      </c>
      <c r="AZ118" s="91">
        <v>975208.2</v>
      </c>
      <c r="BA118" s="91">
        <v>975208.2</v>
      </c>
      <c r="BB118" s="91">
        <v>975208.2</v>
      </c>
      <c r="BC118" s="91">
        <v>975208.2</v>
      </c>
      <c r="BD118" s="86"/>
      <c r="BE118" s="86"/>
      <c r="BF118" s="85"/>
      <c r="BG118" s="86"/>
      <c r="BH118" s="91">
        <v>0</v>
      </c>
      <c r="BI118" s="91">
        <v>0</v>
      </c>
      <c r="BJ118" s="85" t="s">
        <v>207</v>
      </c>
      <c r="BK118" s="86" t="s">
        <v>119</v>
      </c>
      <c r="BL118" s="86" t="s">
        <v>120</v>
      </c>
      <c r="BM118" s="92" t="s">
        <v>121</v>
      </c>
      <c r="BN118" s="93" t="s">
        <v>121</v>
      </c>
      <c r="BO118" s="93"/>
      <c r="BP118" s="93">
        <v>975862.12</v>
      </c>
      <c r="BQ118" s="93" t="s">
        <v>1019</v>
      </c>
      <c r="BR118" s="93"/>
      <c r="BS118" s="93"/>
      <c r="BT118" s="93"/>
      <c r="BU118" s="93"/>
      <c r="BV118" s="93"/>
      <c r="BW118" s="93"/>
      <c r="BX118" s="93"/>
      <c r="BY118" s="93"/>
      <c r="BZ118" s="93"/>
      <c r="CA118" s="93"/>
      <c r="CB118" s="93"/>
      <c r="CC118" s="93"/>
      <c r="CD118" s="93"/>
      <c r="CE118" s="93"/>
      <c r="CF118" s="93" t="s">
        <v>1021</v>
      </c>
      <c r="CG118" s="93"/>
      <c r="CH118" s="93" t="s">
        <v>1022</v>
      </c>
      <c r="CI118" s="93"/>
      <c r="CJ118" s="93"/>
      <c r="CK118" s="93"/>
      <c r="CL118" s="93"/>
      <c r="CM118" s="93"/>
      <c r="CN118" s="93"/>
      <c r="CO118" s="93"/>
      <c r="CP118" s="93" t="s">
        <v>116</v>
      </c>
      <c r="CQ118" s="93" t="s">
        <v>1023</v>
      </c>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c r="LB118" s="93"/>
      <c r="LC118" s="93"/>
      <c r="LD118" s="93"/>
      <c r="LE118" s="93"/>
      <c r="LF118" s="93"/>
      <c r="LG118" s="93"/>
      <c r="LH118" s="93"/>
      <c r="LI118" s="93"/>
      <c r="LJ118" s="93"/>
      <c r="LK118" s="93"/>
      <c r="LL118" s="93"/>
      <c r="LM118" s="93"/>
      <c r="LN118" s="93"/>
      <c r="LO118" s="93"/>
      <c r="LP118" s="93"/>
      <c r="LQ118" s="93"/>
      <c r="LR118" s="93"/>
      <c r="LS118" s="93"/>
      <c r="LT118" s="93"/>
      <c r="LU118" s="93"/>
      <c r="LV118" s="93"/>
      <c r="LW118" s="93"/>
      <c r="LX118" s="93"/>
      <c r="LY118" s="93"/>
      <c r="LZ118" s="93"/>
      <c r="MA118" s="93"/>
      <c r="MB118" s="93"/>
      <c r="MC118" s="93"/>
      <c r="MD118" s="93"/>
      <c r="ME118" s="93"/>
      <c r="MF118" s="93"/>
      <c r="MG118" s="93"/>
      <c r="MH118" s="93"/>
      <c r="MI118" s="93"/>
      <c r="MJ118" s="93"/>
      <c r="MK118" s="93"/>
      <c r="ML118" s="93"/>
      <c r="MM118" s="93"/>
      <c r="MN118" s="93"/>
      <c r="MO118" s="93"/>
      <c r="MP118" s="93"/>
      <c r="MQ118" s="93"/>
      <c r="MR118" s="93"/>
      <c r="MS118" s="93"/>
      <c r="MT118" s="93"/>
      <c r="MU118" s="93"/>
      <c r="MV118" s="93"/>
    </row>
    <row r="119" spans="1:360" s="84" customFormat="1" ht="408.95" customHeight="1">
      <c r="A119">
        <v>2025</v>
      </c>
      <c r="B119">
        <v>2</v>
      </c>
      <c r="C119" s="85" t="s">
        <v>1011</v>
      </c>
      <c r="D119" s="86" t="s">
        <v>2529</v>
      </c>
      <c r="E119" s="86"/>
      <c r="F119" s="86"/>
      <c r="G119" s="86" t="s">
        <v>202</v>
      </c>
      <c r="H119" s="85">
        <v>2020</v>
      </c>
      <c r="I119" s="86" t="s">
        <v>2530</v>
      </c>
      <c r="J119" s="86"/>
      <c r="K119" s="86"/>
      <c r="L119" s="86" t="s">
        <v>2545</v>
      </c>
      <c r="M119" s="86"/>
      <c r="N119" s="86"/>
      <c r="O119" s="85" t="s">
        <v>207</v>
      </c>
      <c r="P119" s="86" t="s">
        <v>568</v>
      </c>
      <c r="Q119" s="85" t="s">
        <v>110</v>
      </c>
      <c r="R119" s="86" t="s">
        <v>206</v>
      </c>
      <c r="S119" s="86" t="s">
        <v>1013</v>
      </c>
      <c r="T119" s="86" t="s">
        <v>1014</v>
      </c>
      <c r="U119" s="85" t="s">
        <v>205</v>
      </c>
      <c r="V119" s="85">
        <v>8</v>
      </c>
      <c r="W119" s="85" t="s">
        <v>106</v>
      </c>
      <c r="X119" s="85">
        <v>19</v>
      </c>
      <c r="Y119" s="86" t="s">
        <v>106</v>
      </c>
      <c r="Z119" s="85">
        <v>1</v>
      </c>
      <c r="AA119" s="86" t="s">
        <v>106</v>
      </c>
      <c r="AB119" s="86" t="s">
        <v>106</v>
      </c>
      <c r="AC119" s="86" t="s">
        <v>2600</v>
      </c>
      <c r="AD119" s="85">
        <v>-106.03689550999999</v>
      </c>
      <c r="AE119" s="85">
        <v>28.66195364</v>
      </c>
      <c r="AF119" s="85" t="s">
        <v>113</v>
      </c>
      <c r="AG119" s="85">
        <v>0</v>
      </c>
      <c r="AH119" s="85">
        <v>0</v>
      </c>
      <c r="AI119" s="85">
        <v>736</v>
      </c>
      <c r="AJ119" s="87">
        <v>44484</v>
      </c>
      <c r="AK119" s="87">
        <v>44561</v>
      </c>
      <c r="AL119" s="86" t="s">
        <v>2578</v>
      </c>
      <c r="AM119" s="88">
        <v>100</v>
      </c>
      <c r="AN119" s="88">
        <v>98.9</v>
      </c>
      <c r="AO119" s="88">
        <v>98.9</v>
      </c>
      <c r="AP119" s="88">
        <v>100</v>
      </c>
      <c r="AQ119" s="89">
        <v>1800000</v>
      </c>
      <c r="AR119" s="90"/>
      <c r="AS119" s="90"/>
      <c r="AT119" s="90">
        <v>1863237.34</v>
      </c>
      <c r="AU119" s="90"/>
      <c r="AV119" s="90"/>
      <c r="AW119" s="89">
        <f t="shared" si="4"/>
        <v>1800000</v>
      </c>
      <c r="AX119" s="91">
        <f t="shared" si="5"/>
        <v>1863237.34</v>
      </c>
      <c r="AY119" s="91">
        <v>1863237.34</v>
      </c>
      <c r="AZ119" s="91">
        <v>1842833.62</v>
      </c>
      <c r="BA119" s="91">
        <v>1842833.62</v>
      </c>
      <c r="BB119" s="91">
        <v>1842833.62</v>
      </c>
      <c r="BC119" s="91">
        <v>1842833.62</v>
      </c>
      <c r="BD119" s="86"/>
      <c r="BE119" s="86"/>
      <c r="BF119" s="85"/>
      <c r="BG119" s="86"/>
      <c r="BH119" s="91">
        <v>0</v>
      </c>
      <c r="BI119" s="91">
        <v>0</v>
      </c>
      <c r="BJ119" s="85" t="s">
        <v>207</v>
      </c>
      <c r="BK119" s="86" t="s">
        <v>119</v>
      </c>
      <c r="BL119" s="86" t="s">
        <v>120</v>
      </c>
      <c r="BM119" s="92" t="s">
        <v>121</v>
      </c>
      <c r="BN119" s="93" t="s">
        <v>121</v>
      </c>
      <c r="BO119" s="93"/>
      <c r="BP119" s="93">
        <v>1800000</v>
      </c>
      <c r="BQ119" s="93" t="s">
        <v>1012</v>
      </c>
      <c r="BR119" s="93"/>
      <c r="BS119" s="93"/>
      <c r="BT119" s="93"/>
      <c r="BU119" s="93"/>
      <c r="BV119" s="93"/>
      <c r="BW119" s="93"/>
      <c r="BX119" s="93"/>
      <c r="BY119" s="93"/>
      <c r="BZ119" s="93"/>
      <c r="CA119" s="93"/>
      <c r="CB119" s="93"/>
      <c r="CC119" s="93"/>
      <c r="CD119" s="93"/>
      <c r="CE119" s="93"/>
      <c r="CF119" s="93" t="s">
        <v>1015</v>
      </c>
      <c r="CG119" s="93"/>
      <c r="CH119" s="93" t="s">
        <v>1016</v>
      </c>
      <c r="CI119" s="93"/>
      <c r="CJ119" s="93"/>
      <c r="CK119" s="93"/>
      <c r="CL119" s="93"/>
      <c r="CM119" s="93"/>
      <c r="CN119" s="93"/>
      <c r="CO119" s="93"/>
      <c r="CP119" s="93" t="s">
        <v>116</v>
      </c>
      <c r="CQ119" s="93" t="s">
        <v>1017</v>
      </c>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c r="LB119" s="93"/>
      <c r="LC119" s="93"/>
      <c r="LD119" s="93"/>
      <c r="LE119" s="93"/>
      <c r="LF119" s="93"/>
      <c r="LG119" s="93"/>
      <c r="LH119" s="93"/>
      <c r="LI119" s="93"/>
      <c r="LJ119" s="93"/>
      <c r="LK119" s="93"/>
      <c r="LL119" s="93"/>
      <c r="LM119" s="93"/>
      <c r="LN119" s="93"/>
      <c r="LO119" s="93"/>
      <c r="LP119" s="93"/>
      <c r="LQ119" s="93"/>
      <c r="LR119" s="93"/>
      <c r="LS119" s="93"/>
      <c r="LT119" s="93"/>
      <c r="LU119" s="93"/>
      <c r="LV119" s="93"/>
      <c r="LW119" s="93"/>
      <c r="LX119" s="93"/>
      <c r="LY119" s="93"/>
      <c r="LZ119" s="93"/>
      <c r="MA119" s="93"/>
      <c r="MB119" s="93"/>
      <c r="MC119" s="93"/>
      <c r="MD119" s="93"/>
      <c r="ME119" s="93"/>
      <c r="MF119" s="93"/>
      <c r="MG119" s="93"/>
      <c r="MH119" s="93"/>
      <c r="MI119" s="93"/>
      <c r="MJ119" s="93"/>
      <c r="MK119" s="93"/>
      <c r="ML119" s="93"/>
      <c r="MM119" s="93"/>
      <c r="MN119" s="93"/>
      <c r="MO119" s="93"/>
      <c r="MP119" s="93"/>
      <c r="MQ119" s="93"/>
      <c r="MR119" s="93"/>
      <c r="MS119" s="93"/>
      <c r="MT119" s="93"/>
      <c r="MU119" s="93"/>
      <c r="MV119" s="93"/>
    </row>
    <row r="120" spans="1:360" s="84" customFormat="1" ht="408.95" customHeight="1">
      <c r="A120">
        <v>2025</v>
      </c>
      <c r="B120">
        <v>2</v>
      </c>
      <c r="C120" s="85" t="s">
        <v>1817</v>
      </c>
      <c r="D120" s="86" t="s">
        <v>2529</v>
      </c>
      <c r="E120" s="86"/>
      <c r="F120" s="86"/>
      <c r="G120" s="86" t="s">
        <v>103</v>
      </c>
      <c r="H120" s="85">
        <v>2020</v>
      </c>
      <c r="I120" s="86" t="s">
        <v>2530</v>
      </c>
      <c r="J120" s="86"/>
      <c r="K120" s="86"/>
      <c r="L120" s="86" t="s">
        <v>2545</v>
      </c>
      <c r="M120" s="86"/>
      <c r="N120" s="86"/>
      <c r="O120" s="85" t="s">
        <v>207</v>
      </c>
      <c r="P120" s="86" t="s">
        <v>109</v>
      </c>
      <c r="Q120" s="85" t="s">
        <v>110</v>
      </c>
      <c r="R120" s="86" t="s">
        <v>1820</v>
      </c>
      <c r="S120" s="86" t="s">
        <v>1819</v>
      </c>
      <c r="T120" s="86" t="s">
        <v>1821</v>
      </c>
      <c r="U120" s="85" t="s">
        <v>559</v>
      </c>
      <c r="V120" s="85">
        <v>8</v>
      </c>
      <c r="W120" s="85" t="s">
        <v>106</v>
      </c>
      <c r="X120" s="85">
        <v>32</v>
      </c>
      <c r="Y120" s="86" t="s">
        <v>145</v>
      </c>
      <c r="Z120" s="85">
        <v>1</v>
      </c>
      <c r="AA120" s="86" t="s">
        <v>145</v>
      </c>
      <c r="AB120" s="86" t="s">
        <v>145</v>
      </c>
      <c r="AC120" s="86" t="s">
        <v>2913</v>
      </c>
      <c r="AD120" s="85">
        <v>-105.72352231000001</v>
      </c>
      <c r="AE120" s="85">
        <v>26.946365140000001</v>
      </c>
      <c r="AF120" s="85" t="s">
        <v>113</v>
      </c>
      <c r="AG120" s="85">
        <v>0</v>
      </c>
      <c r="AH120" s="85">
        <v>0</v>
      </c>
      <c r="AI120" s="85">
        <v>908</v>
      </c>
      <c r="AJ120" s="87">
        <v>44484</v>
      </c>
      <c r="AK120" s="87">
        <v>44849</v>
      </c>
      <c r="AL120" s="86" t="s">
        <v>2581</v>
      </c>
      <c r="AM120" s="88">
        <v>1</v>
      </c>
      <c r="AN120" s="88">
        <v>1</v>
      </c>
      <c r="AO120" s="88">
        <v>1</v>
      </c>
      <c r="AP120" s="88">
        <v>100</v>
      </c>
      <c r="AQ120" s="89">
        <v>799999.87</v>
      </c>
      <c r="AR120" s="90"/>
      <c r="AS120" s="90"/>
      <c r="AT120" s="90">
        <v>799999.87</v>
      </c>
      <c r="AU120" s="90"/>
      <c r="AV120" s="90"/>
      <c r="AW120" s="89">
        <f t="shared" si="4"/>
        <v>799999.87</v>
      </c>
      <c r="AX120" s="91">
        <f t="shared" si="5"/>
        <v>799999.87</v>
      </c>
      <c r="AY120" s="91">
        <v>799999.87</v>
      </c>
      <c r="AZ120" s="91">
        <v>797647.37</v>
      </c>
      <c r="BA120" s="91">
        <v>797647.37</v>
      </c>
      <c r="BB120" s="91">
        <v>797647.37</v>
      </c>
      <c r="BC120" s="91">
        <v>797647.37</v>
      </c>
      <c r="BD120" s="86" t="s">
        <v>3128</v>
      </c>
      <c r="BE120" s="86" t="s">
        <v>3501</v>
      </c>
      <c r="BF120" s="85" t="s">
        <v>3502</v>
      </c>
      <c r="BG120" s="86" t="s">
        <v>3503</v>
      </c>
      <c r="BH120" s="91">
        <v>797468.25</v>
      </c>
      <c r="BI120" s="91">
        <v>797468.25</v>
      </c>
      <c r="BJ120" s="85" t="s">
        <v>207</v>
      </c>
      <c r="BK120" s="86" t="s">
        <v>119</v>
      </c>
      <c r="BL120" s="86" t="s">
        <v>120</v>
      </c>
      <c r="BM120" s="92" t="s">
        <v>121</v>
      </c>
      <c r="BN120" s="93" t="s">
        <v>121</v>
      </c>
      <c r="BO120" s="93"/>
      <c r="BP120" s="93">
        <v>799999.87</v>
      </c>
      <c r="BQ120" s="93" t="s">
        <v>1818</v>
      </c>
      <c r="BR120" s="93"/>
      <c r="BS120" s="93"/>
      <c r="BT120" s="93"/>
      <c r="BU120" s="93"/>
      <c r="BV120" s="93"/>
      <c r="BW120" s="93"/>
      <c r="BX120" s="93"/>
      <c r="BY120" s="93"/>
      <c r="BZ120" s="93"/>
      <c r="CA120" s="93"/>
      <c r="CB120" s="93"/>
      <c r="CC120" s="93"/>
      <c r="CD120" s="93"/>
      <c r="CE120" s="93"/>
      <c r="CF120" s="93" t="s">
        <v>1822</v>
      </c>
      <c r="CG120" s="93"/>
      <c r="CH120" s="93" t="s">
        <v>1823</v>
      </c>
      <c r="CI120" s="93"/>
      <c r="CJ120" s="93"/>
      <c r="CK120" s="93"/>
      <c r="CL120" s="93"/>
      <c r="CM120" s="93"/>
      <c r="CN120" s="93"/>
      <c r="CO120" s="93"/>
      <c r="CP120" s="93" t="s">
        <v>1824</v>
      </c>
      <c r="CQ120" s="93" t="s">
        <v>1825</v>
      </c>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c r="LB120" s="93"/>
      <c r="LC120" s="93"/>
      <c r="LD120" s="93"/>
      <c r="LE120" s="93"/>
      <c r="LF120" s="93"/>
      <c r="LG120" s="93"/>
      <c r="LH120" s="93"/>
      <c r="LI120" s="93"/>
      <c r="LJ120" s="93"/>
      <c r="LK120" s="93"/>
      <c r="LL120" s="93"/>
      <c r="LM120" s="93"/>
      <c r="LN120" s="93"/>
      <c r="LO120" s="93"/>
      <c r="LP120" s="93"/>
      <c r="LQ120" s="93"/>
      <c r="LR120" s="93"/>
      <c r="LS120" s="93"/>
      <c r="LT120" s="93"/>
      <c r="LU120" s="93"/>
      <c r="LV120" s="93"/>
      <c r="LW120" s="93"/>
      <c r="LX120" s="93"/>
      <c r="LY120" s="93"/>
      <c r="LZ120" s="93"/>
      <c r="MA120" s="93"/>
      <c r="MB120" s="93"/>
      <c r="MC120" s="93"/>
      <c r="MD120" s="93"/>
      <c r="ME120" s="93"/>
      <c r="MF120" s="93"/>
      <c r="MG120" s="93"/>
      <c r="MH120" s="93"/>
      <c r="MI120" s="93"/>
      <c r="MJ120" s="93"/>
      <c r="MK120" s="93"/>
      <c r="ML120" s="93"/>
      <c r="MM120" s="93"/>
      <c r="MN120" s="93"/>
      <c r="MO120" s="93"/>
      <c r="MP120" s="93"/>
      <c r="MQ120" s="93"/>
      <c r="MR120" s="93"/>
      <c r="MS120" s="93"/>
      <c r="MT120" s="93"/>
      <c r="MU120" s="93"/>
      <c r="MV120" s="93"/>
    </row>
    <row r="121" spans="1:360" s="84" customFormat="1" ht="408.95" customHeight="1">
      <c r="A121">
        <v>2025</v>
      </c>
      <c r="B121">
        <v>2</v>
      </c>
      <c r="C121" s="85" t="s">
        <v>733</v>
      </c>
      <c r="D121" s="86" t="s">
        <v>2529</v>
      </c>
      <c r="E121" s="86"/>
      <c r="F121" s="86"/>
      <c r="G121" s="86" t="s">
        <v>103</v>
      </c>
      <c r="H121" s="85">
        <v>2021</v>
      </c>
      <c r="I121" s="86" t="s">
        <v>2530</v>
      </c>
      <c r="J121" s="86"/>
      <c r="K121" s="86"/>
      <c r="L121" s="86" t="s">
        <v>2539</v>
      </c>
      <c r="M121" s="86"/>
      <c r="N121" s="86"/>
      <c r="O121" s="85" t="s">
        <v>207</v>
      </c>
      <c r="P121" s="86" t="s">
        <v>184</v>
      </c>
      <c r="Q121" s="85" t="s">
        <v>110</v>
      </c>
      <c r="R121" s="86" t="s">
        <v>684</v>
      </c>
      <c r="S121" s="86" t="s">
        <v>735</v>
      </c>
      <c r="T121" s="86" t="s">
        <v>736</v>
      </c>
      <c r="U121" s="85" t="s">
        <v>108</v>
      </c>
      <c r="V121" s="85">
        <v>8</v>
      </c>
      <c r="W121" s="85" t="s">
        <v>106</v>
      </c>
      <c r="X121" s="85">
        <v>11</v>
      </c>
      <c r="Y121" s="86" t="s">
        <v>683</v>
      </c>
      <c r="Z121" s="85">
        <v>1</v>
      </c>
      <c r="AA121" s="86" t="s">
        <v>683</v>
      </c>
      <c r="AB121" s="86" t="s">
        <v>2683</v>
      </c>
      <c r="AC121" s="86" t="s">
        <v>2693</v>
      </c>
      <c r="AD121" s="85">
        <v>-105.18689111</v>
      </c>
      <c r="AE121" s="85">
        <v>27.65332866</v>
      </c>
      <c r="AF121" s="85" t="s">
        <v>155</v>
      </c>
      <c r="AG121" s="85">
        <v>75</v>
      </c>
      <c r="AH121" s="85">
        <v>86</v>
      </c>
      <c r="AI121" s="85">
        <v>0</v>
      </c>
      <c r="AJ121" s="87">
        <v>44358</v>
      </c>
      <c r="AK121" s="87">
        <v>44418</v>
      </c>
      <c r="AL121" s="86" t="s">
        <v>2565</v>
      </c>
      <c r="AM121" s="88">
        <v>139</v>
      </c>
      <c r="AN121" s="88">
        <v>1725</v>
      </c>
      <c r="AO121" s="88">
        <v>1725</v>
      </c>
      <c r="AP121" s="88">
        <v>100</v>
      </c>
      <c r="AQ121" s="89">
        <v>840820.05</v>
      </c>
      <c r="AR121" s="90"/>
      <c r="AS121" s="90"/>
      <c r="AT121" s="90">
        <v>541527.26</v>
      </c>
      <c r="AU121" s="90"/>
      <c r="AV121" s="90"/>
      <c r="AW121" s="89">
        <f t="shared" si="4"/>
        <v>840820.05</v>
      </c>
      <c r="AX121" s="91">
        <f t="shared" si="5"/>
        <v>541527.26</v>
      </c>
      <c r="AY121" s="91">
        <v>541527.26</v>
      </c>
      <c r="AZ121" s="91">
        <v>541527.26</v>
      </c>
      <c r="BA121" s="91">
        <v>541527.26</v>
      </c>
      <c r="BB121" s="91">
        <v>541527.26</v>
      </c>
      <c r="BC121" s="91">
        <v>541527.26</v>
      </c>
      <c r="BD121" s="86" t="s">
        <v>3128</v>
      </c>
      <c r="BE121" s="86" t="s">
        <v>3272</v>
      </c>
      <c r="BF121" s="85" t="s">
        <v>3260</v>
      </c>
      <c r="BG121" s="86" t="s">
        <v>684</v>
      </c>
      <c r="BH121" s="91">
        <v>2676383.44</v>
      </c>
      <c r="BI121" s="91">
        <v>2676383.44</v>
      </c>
      <c r="BJ121" s="85" t="s">
        <v>4334</v>
      </c>
      <c r="BK121" s="86" t="s">
        <v>2501</v>
      </c>
      <c r="BL121" s="86" t="s">
        <v>120</v>
      </c>
      <c r="BM121" s="92" t="s">
        <v>121</v>
      </c>
      <c r="BN121" s="93" t="s">
        <v>121</v>
      </c>
      <c r="BO121" s="93"/>
      <c r="BP121" s="93">
        <v>840820.05</v>
      </c>
      <c r="BQ121" s="93" t="s">
        <v>734</v>
      </c>
      <c r="BR121" s="93"/>
      <c r="BS121" s="93"/>
      <c r="BT121" s="93"/>
      <c r="BU121" s="93"/>
      <c r="BV121" s="93"/>
      <c r="BW121" s="93"/>
      <c r="BX121" s="93"/>
      <c r="BY121" s="93"/>
      <c r="BZ121" s="93"/>
      <c r="CA121" s="93"/>
      <c r="CB121" s="93"/>
      <c r="CC121" s="93"/>
      <c r="CD121" s="93"/>
      <c r="CE121" s="93"/>
      <c r="CF121" s="93" t="s">
        <v>737</v>
      </c>
      <c r="CG121" s="93"/>
      <c r="CH121" s="93" t="s">
        <v>738</v>
      </c>
      <c r="CI121" s="93"/>
      <c r="CJ121" s="93"/>
      <c r="CK121" s="93"/>
      <c r="CL121" s="93"/>
      <c r="CM121" s="93"/>
      <c r="CN121" s="93"/>
      <c r="CO121" s="93"/>
      <c r="CP121" s="93" t="s">
        <v>739</v>
      </c>
      <c r="CQ121" s="93" t="s">
        <v>4335</v>
      </c>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c r="LA121" s="93"/>
      <c r="LB121" s="93"/>
      <c r="LC121" s="93"/>
      <c r="LD121" s="93"/>
      <c r="LE121" s="93"/>
      <c r="LF121" s="93"/>
      <c r="LG121" s="93"/>
      <c r="LH121" s="93"/>
      <c r="LI121" s="93"/>
      <c r="LJ121" s="93"/>
      <c r="LK121" s="93"/>
      <c r="LL121" s="93"/>
      <c r="LM121" s="93"/>
      <c r="LN121" s="93"/>
      <c r="LO121" s="93"/>
      <c r="LP121" s="93"/>
      <c r="LQ121" s="93"/>
      <c r="LR121" s="93"/>
      <c r="LS121" s="93"/>
      <c r="LT121" s="93"/>
      <c r="LU121" s="93"/>
      <c r="LV121" s="93"/>
      <c r="LW121" s="93"/>
      <c r="LX121" s="93"/>
      <c r="LY121" s="93"/>
      <c r="LZ121" s="93"/>
      <c r="MA121" s="93"/>
      <c r="MB121" s="93"/>
      <c r="MC121" s="93"/>
      <c r="MD121" s="93"/>
      <c r="ME121" s="93"/>
      <c r="MF121" s="93"/>
      <c r="MG121" s="93"/>
      <c r="MH121" s="93"/>
      <c r="MI121" s="93"/>
      <c r="MJ121" s="93"/>
      <c r="MK121" s="93"/>
      <c r="ML121" s="93"/>
      <c r="MM121" s="93"/>
      <c r="MN121" s="93"/>
      <c r="MO121" s="93"/>
      <c r="MP121" s="93"/>
      <c r="MQ121" s="93"/>
      <c r="MR121" s="93"/>
      <c r="MS121" s="93"/>
      <c r="MT121" s="93"/>
      <c r="MU121" s="93"/>
      <c r="MV121" s="93"/>
    </row>
    <row r="122" spans="1:360" s="84" customFormat="1" ht="408.95" customHeight="1">
      <c r="A122">
        <v>2025</v>
      </c>
      <c r="B122">
        <v>2</v>
      </c>
      <c r="C122" s="85" t="s">
        <v>727</v>
      </c>
      <c r="D122" s="86" t="s">
        <v>2529</v>
      </c>
      <c r="E122" s="86"/>
      <c r="F122" s="86"/>
      <c r="G122" s="86" t="s">
        <v>103</v>
      </c>
      <c r="H122" s="85">
        <v>2021</v>
      </c>
      <c r="I122" s="86" t="s">
        <v>2530</v>
      </c>
      <c r="J122" s="86"/>
      <c r="K122" s="86"/>
      <c r="L122" s="86" t="s">
        <v>2539</v>
      </c>
      <c r="M122" s="86"/>
      <c r="N122" s="86"/>
      <c r="O122" s="85" t="s">
        <v>207</v>
      </c>
      <c r="P122" s="86" t="s">
        <v>184</v>
      </c>
      <c r="Q122" s="85" t="s">
        <v>110</v>
      </c>
      <c r="R122" s="86" t="s">
        <v>684</v>
      </c>
      <c r="S122" s="86" t="s">
        <v>729</v>
      </c>
      <c r="T122" s="86" t="s">
        <v>730</v>
      </c>
      <c r="U122" s="85" t="s">
        <v>108</v>
      </c>
      <c r="V122" s="85">
        <v>8</v>
      </c>
      <c r="W122" s="85" t="s">
        <v>106</v>
      </c>
      <c r="X122" s="85">
        <v>11</v>
      </c>
      <c r="Y122" s="86" t="s">
        <v>683</v>
      </c>
      <c r="Z122" s="85">
        <v>1</v>
      </c>
      <c r="AA122" s="86" t="s">
        <v>683</v>
      </c>
      <c r="AB122" s="86" t="s">
        <v>2683</v>
      </c>
      <c r="AC122" s="86" t="s">
        <v>2692</v>
      </c>
      <c r="AD122" s="85">
        <v>-105.17119599</v>
      </c>
      <c r="AE122" s="85">
        <v>27.662013699999999</v>
      </c>
      <c r="AF122" s="85" t="s">
        <v>155</v>
      </c>
      <c r="AG122" s="85">
        <v>166</v>
      </c>
      <c r="AH122" s="85">
        <v>156</v>
      </c>
      <c r="AI122" s="85">
        <v>0</v>
      </c>
      <c r="AJ122" s="87">
        <v>44301</v>
      </c>
      <c r="AK122" s="87">
        <v>44362</v>
      </c>
      <c r="AL122" s="86" t="s">
        <v>2565</v>
      </c>
      <c r="AM122" s="88">
        <v>1</v>
      </c>
      <c r="AN122" s="88">
        <v>142.30000000000001</v>
      </c>
      <c r="AO122" s="88">
        <v>142.30000000000001</v>
      </c>
      <c r="AP122" s="88">
        <v>100</v>
      </c>
      <c r="AQ122" s="89">
        <v>734299.16</v>
      </c>
      <c r="AR122" s="90"/>
      <c r="AS122" s="90"/>
      <c r="AT122" s="90">
        <v>705260.73</v>
      </c>
      <c r="AU122" s="90"/>
      <c r="AV122" s="90"/>
      <c r="AW122" s="89">
        <f t="shared" si="4"/>
        <v>734299.16</v>
      </c>
      <c r="AX122" s="91">
        <f t="shared" si="5"/>
        <v>705260.73</v>
      </c>
      <c r="AY122" s="91">
        <v>705260.73</v>
      </c>
      <c r="AZ122" s="91">
        <v>705260.73</v>
      </c>
      <c r="BA122" s="91">
        <v>705260.73</v>
      </c>
      <c r="BB122" s="91">
        <v>705260.73</v>
      </c>
      <c r="BC122" s="91">
        <v>705260.73</v>
      </c>
      <c r="BD122" s="86" t="s">
        <v>3128</v>
      </c>
      <c r="BE122" s="86" t="s">
        <v>3259</v>
      </c>
      <c r="BF122" s="85" t="s">
        <v>3260</v>
      </c>
      <c r="BG122" s="86" t="s">
        <v>684</v>
      </c>
      <c r="BH122" s="91">
        <v>4135096.45</v>
      </c>
      <c r="BI122" s="91">
        <v>4135096.45</v>
      </c>
      <c r="BJ122" s="85" t="s">
        <v>4336</v>
      </c>
      <c r="BK122" s="86" t="s">
        <v>2501</v>
      </c>
      <c r="BL122" s="86" t="s">
        <v>120</v>
      </c>
      <c r="BM122" s="92" t="s">
        <v>121</v>
      </c>
      <c r="BN122" s="93" t="s">
        <v>121</v>
      </c>
      <c r="BO122" s="93"/>
      <c r="BP122" s="93">
        <v>734299.16</v>
      </c>
      <c r="BQ122" s="93" t="s">
        <v>728</v>
      </c>
      <c r="BR122" s="93"/>
      <c r="BS122" s="93"/>
      <c r="BT122" s="93"/>
      <c r="BU122" s="93"/>
      <c r="BV122" s="93"/>
      <c r="BW122" s="93"/>
      <c r="BX122" s="93"/>
      <c r="BY122" s="93"/>
      <c r="BZ122" s="93"/>
      <c r="CA122" s="93"/>
      <c r="CB122" s="93"/>
      <c r="CC122" s="93"/>
      <c r="CD122" s="93"/>
      <c r="CE122" s="93"/>
      <c r="CF122" s="93" t="s">
        <v>731</v>
      </c>
      <c r="CG122" s="93"/>
      <c r="CH122" s="93" t="s">
        <v>732</v>
      </c>
      <c r="CI122" s="93"/>
      <c r="CJ122" s="93"/>
      <c r="CK122" s="93"/>
      <c r="CL122" s="93"/>
      <c r="CM122" s="93"/>
      <c r="CN122" s="93"/>
      <c r="CO122" s="93"/>
      <c r="CP122" s="93" t="s">
        <v>688</v>
      </c>
      <c r="CQ122" s="93" t="s">
        <v>4337</v>
      </c>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c r="LA122" s="93"/>
      <c r="LB122" s="93"/>
      <c r="LC122" s="93"/>
      <c r="LD122" s="93"/>
      <c r="LE122" s="93"/>
      <c r="LF122" s="93"/>
      <c r="LG122" s="93"/>
      <c r="LH122" s="93"/>
      <c r="LI122" s="93"/>
      <c r="LJ122" s="93"/>
      <c r="LK122" s="93"/>
      <c r="LL122" s="93"/>
      <c r="LM122" s="93"/>
      <c r="LN122" s="93"/>
      <c r="LO122" s="93"/>
      <c r="LP122" s="93"/>
      <c r="LQ122" s="93"/>
      <c r="LR122" s="93"/>
      <c r="LS122" s="93"/>
      <c r="LT122" s="93"/>
      <c r="LU122" s="93"/>
      <c r="LV122" s="93"/>
      <c r="LW122" s="93"/>
      <c r="LX122" s="93"/>
      <c r="LY122" s="93"/>
      <c r="LZ122" s="93"/>
      <c r="MA122" s="93"/>
      <c r="MB122" s="93"/>
      <c r="MC122" s="93"/>
      <c r="MD122" s="93"/>
      <c r="ME122" s="93"/>
      <c r="MF122" s="93"/>
      <c r="MG122" s="93"/>
      <c r="MH122" s="93"/>
      <c r="MI122" s="93"/>
      <c r="MJ122" s="93"/>
      <c r="MK122" s="93"/>
      <c r="ML122" s="93"/>
      <c r="MM122" s="93"/>
      <c r="MN122" s="93"/>
      <c r="MO122" s="93"/>
      <c r="MP122" s="93"/>
      <c r="MQ122" s="93"/>
      <c r="MR122" s="93"/>
      <c r="MS122" s="93"/>
      <c r="MT122" s="93"/>
      <c r="MU122" s="93"/>
      <c r="MV122" s="93"/>
    </row>
    <row r="123" spans="1:360" s="84" customFormat="1" ht="408.95" customHeight="1">
      <c r="A123">
        <v>2025</v>
      </c>
      <c r="B123">
        <v>2</v>
      </c>
      <c r="C123" s="85" t="s">
        <v>680</v>
      </c>
      <c r="D123" s="86" t="s">
        <v>2529</v>
      </c>
      <c r="E123" s="86"/>
      <c r="F123" s="86"/>
      <c r="G123" s="86" t="s">
        <v>103</v>
      </c>
      <c r="H123" s="85">
        <v>2021</v>
      </c>
      <c r="I123" s="86" t="s">
        <v>2530</v>
      </c>
      <c r="J123" s="86"/>
      <c r="K123" s="86"/>
      <c r="L123" s="86" t="s">
        <v>2539</v>
      </c>
      <c r="M123" s="86"/>
      <c r="N123" s="86"/>
      <c r="O123" s="85" t="s">
        <v>207</v>
      </c>
      <c r="P123" s="86" t="s">
        <v>184</v>
      </c>
      <c r="Q123" s="85" t="s">
        <v>110</v>
      </c>
      <c r="R123" s="86" t="s">
        <v>684</v>
      </c>
      <c r="S123" s="86" t="s">
        <v>682</v>
      </c>
      <c r="T123" s="86" t="s">
        <v>685</v>
      </c>
      <c r="U123" s="85" t="s">
        <v>108</v>
      </c>
      <c r="V123" s="85">
        <v>8</v>
      </c>
      <c r="W123" s="85" t="s">
        <v>106</v>
      </c>
      <c r="X123" s="85">
        <v>11</v>
      </c>
      <c r="Y123" s="86" t="s">
        <v>683</v>
      </c>
      <c r="Z123" s="85">
        <v>1</v>
      </c>
      <c r="AA123" s="86" t="s">
        <v>683</v>
      </c>
      <c r="AB123" s="86" t="s">
        <v>2683</v>
      </c>
      <c r="AC123" s="86" t="s">
        <v>2684</v>
      </c>
      <c r="AD123" s="85">
        <v>-105.16608115</v>
      </c>
      <c r="AE123" s="85">
        <v>27.663619730000001</v>
      </c>
      <c r="AF123" s="85" t="s">
        <v>155</v>
      </c>
      <c r="AG123" s="85">
        <v>85</v>
      </c>
      <c r="AH123" s="85">
        <v>79</v>
      </c>
      <c r="AI123" s="85">
        <v>0</v>
      </c>
      <c r="AJ123" s="87">
        <v>44301</v>
      </c>
      <c r="AK123" s="87">
        <v>44362</v>
      </c>
      <c r="AL123" s="86" t="s">
        <v>2565</v>
      </c>
      <c r="AM123" s="88">
        <v>339.3</v>
      </c>
      <c r="AN123" s="88">
        <v>339.3</v>
      </c>
      <c r="AO123" s="88">
        <v>339.3</v>
      </c>
      <c r="AP123" s="88">
        <v>100</v>
      </c>
      <c r="AQ123" s="89">
        <v>1527723.38</v>
      </c>
      <c r="AR123" s="90"/>
      <c r="AS123" s="90"/>
      <c r="AT123" s="90">
        <v>1472473.08</v>
      </c>
      <c r="AU123" s="90"/>
      <c r="AV123" s="90"/>
      <c r="AW123" s="89">
        <f t="shared" si="4"/>
        <v>1527723.38</v>
      </c>
      <c r="AX123" s="91">
        <f t="shared" si="5"/>
        <v>1472473.08</v>
      </c>
      <c r="AY123" s="91">
        <v>1472473.08</v>
      </c>
      <c r="AZ123" s="91">
        <v>1472473.08</v>
      </c>
      <c r="BA123" s="91">
        <v>1472473.08</v>
      </c>
      <c r="BB123" s="91">
        <v>1472473.08</v>
      </c>
      <c r="BC123" s="91">
        <v>1472473.08</v>
      </c>
      <c r="BD123" s="86" t="s">
        <v>3128</v>
      </c>
      <c r="BE123" s="86" t="s">
        <v>3259</v>
      </c>
      <c r="BF123" s="85" t="s">
        <v>3260</v>
      </c>
      <c r="BG123" s="86" t="s">
        <v>684</v>
      </c>
      <c r="BH123" s="91">
        <v>4135096.45</v>
      </c>
      <c r="BI123" s="91">
        <v>4135096.45</v>
      </c>
      <c r="BJ123" s="85" t="s">
        <v>690</v>
      </c>
      <c r="BK123" s="86" t="s">
        <v>2501</v>
      </c>
      <c r="BL123" s="86" t="s">
        <v>120</v>
      </c>
      <c r="BM123" s="92" t="s">
        <v>121</v>
      </c>
      <c r="BN123" s="93" t="s">
        <v>121</v>
      </c>
      <c r="BO123" s="93"/>
      <c r="BP123" s="93">
        <v>1527723.38</v>
      </c>
      <c r="BQ123" s="93" t="s">
        <v>681</v>
      </c>
      <c r="BR123" s="93"/>
      <c r="BS123" s="93"/>
      <c r="BT123" s="93"/>
      <c r="BU123" s="93"/>
      <c r="BV123" s="93"/>
      <c r="BW123" s="93"/>
      <c r="BX123" s="93"/>
      <c r="BY123" s="93"/>
      <c r="BZ123" s="93"/>
      <c r="CA123" s="93"/>
      <c r="CB123" s="93"/>
      <c r="CC123" s="93"/>
      <c r="CD123" s="93"/>
      <c r="CE123" s="93"/>
      <c r="CF123" s="93" t="s">
        <v>686</v>
      </c>
      <c r="CG123" s="93"/>
      <c r="CH123" s="93" t="s">
        <v>687</v>
      </c>
      <c r="CI123" s="93"/>
      <c r="CJ123" s="93"/>
      <c r="CK123" s="93"/>
      <c r="CL123" s="93"/>
      <c r="CM123" s="93"/>
      <c r="CN123" s="93"/>
      <c r="CO123" s="93"/>
      <c r="CP123" s="93" t="s">
        <v>688</v>
      </c>
      <c r="CQ123" s="93" t="s">
        <v>689</v>
      </c>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c r="LA123" s="93"/>
      <c r="LB123" s="93"/>
      <c r="LC123" s="93"/>
      <c r="LD123" s="93"/>
      <c r="LE123" s="93"/>
      <c r="LF123" s="93"/>
      <c r="LG123" s="93"/>
      <c r="LH123" s="93"/>
      <c r="LI123" s="93"/>
      <c r="LJ123" s="93"/>
      <c r="LK123" s="93"/>
      <c r="LL123" s="93"/>
      <c r="LM123" s="93"/>
      <c r="LN123" s="93"/>
      <c r="LO123" s="93"/>
      <c r="LP123" s="93"/>
      <c r="LQ123" s="93"/>
      <c r="LR123" s="93"/>
      <c r="LS123" s="93"/>
      <c r="LT123" s="93"/>
      <c r="LU123" s="93"/>
      <c r="LV123" s="93"/>
      <c r="LW123" s="93"/>
      <c r="LX123" s="93"/>
      <c r="LY123" s="93"/>
      <c r="LZ123" s="93"/>
      <c r="MA123" s="93"/>
      <c r="MB123" s="93"/>
      <c r="MC123" s="93"/>
      <c r="MD123" s="93"/>
      <c r="ME123" s="93"/>
      <c r="MF123" s="93"/>
      <c r="MG123" s="93"/>
      <c r="MH123" s="93"/>
      <c r="MI123" s="93"/>
      <c r="MJ123" s="93"/>
      <c r="MK123" s="93"/>
      <c r="ML123" s="93"/>
      <c r="MM123" s="93"/>
      <c r="MN123" s="93"/>
      <c r="MO123" s="93"/>
      <c r="MP123" s="93"/>
      <c r="MQ123" s="93"/>
      <c r="MR123" s="93"/>
      <c r="MS123" s="93"/>
      <c r="MT123" s="93"/>
      <c r="MU123" s="93"/>
      <c r="MV123" s="93"/>
    </row>
    <row r="124" spans="1:360" s="84" customFormat="1" ht="408.95" customHeight="1">
      <c r="A124">
        <v>2025</v>
      </c>
      <c r="B124">
        <v>2</v>
      </c>
      <c r="C124" s="85" t="s">
        <v>1082</v>
      </c>
      <c r="D124" s="86" t="s">
        <v>2529</v>
      </c>
      <c r="E124" s="86"/>
      <c r="F124" s="86"/>
      <c r="G124" s="86" t="s">
        <v>103</v>
      </c>
      <c r="H124" s="85">
        <v>2021</v>
      </c>
      <c r="I124" s="86" t="s">
        <v>2530</v>
      </c>
      <c r="J124" s="86"/>
      <c r="K124" s="86"/>
      <c r="L124" s="86" t="s">
        <v>2539</v>
      </c>
      <c r="M124" s="86"/>
      <c r="N124" s="86"/>
      <c r="O124" s="85" t="s">
        <v>207</v>
      </c>
      <c r="P124" s="86" t="s">
        <v>184</v>
      </c>
      <c r="Q124" s="85" t="s">
        <v>110</v>
      </c>
      <c r="R124" s="86" t="s">
        <v>684</v>
      </c>
      <c r="S124" s="86" t="s">
        <v>1084</v>
      </c>
      <c r="T124" s="86" t="s">
        <v>1085</v>
      </c>
      <c r="U124" s="85" t="s">
        <v>108</v>
      </c>
      <c r="V124" s="85">
        <v>8</v>
      </c>
      <c r="W124" s="85" t="s">
        <v>106</v>
      </c>
      <c r="X124" s="85">
        <v>11</v>
      </c>
      <c r="Y124" s="86" t="s">
        <v>683</v>
      </c>
      <c r="Z124" s="85">
        <v>1</v>
      </c>
      <c r="AA124" s="86" t="s">
        <v>683</v>
      </c>
      <c r="AB124" s="86" t="s">
        <v>2683</v>
      </c>
      <c r="AC124" s="86" t="s">
        <v>2764</v>
      </c>
      <c r="AD124" s="85">
        <v>-105.17223761</v>
      </c>
      <c r="AE124" s="85">
        <v>27.662916710000001</v>
      </c>
      <c r="AF124" s="85" t="s">
        <v>155</v>
      </c>
      <c r="AG124" s="85">
        <v>178</v>
      </c>
      <c r="AH124" s="85">
        <v>189</v>
      </c>
      <c r="AI124" s="85">
        <v>0</v>
      </c>
      <c r="AJ124" s="87">
        <v>44301</v>
      </c>
      <c r="AK124" s="87">
        <v>44392</v>
      </c>
      <c r="AL124" s="86" t="s">
        <v>2565</v>
      </c>
      <c r="AM124" s="88">
        <v>592</v>
      </c>
      <c r="AN124" s="88">
        <v>592</v>
      </c>
      <c r="AO124" s="88">
        <v>592</v>
      </c>
      <c r="AP124" s="88">
        <v>100</v>
      </c>
      <c r="AQ124" s="89">
        <v>1995406.29</v>
      </c>
      <c r="AR124" s="90"/>
      <c r="AS124" s="90"/>
      <c r="AT124" s="90">
        <v>1957362.64</v>
      </c>
      <c r="AU124" s="90"/>
      <c r="AV124" s="90"/>
      <c r="AW124" s="89">
        <f t="shared" si="4"/>
        <v>1995406.29</v>
      </c>
      <c r="AX124" s="91">
        <f t="shared" si="5"/>
        <v>1957362.64</v>
      </c>
      <c r="AY124" s="91">
        <v>1957362.64</v>
      </c>
      <c r="AZ124" s="91">
        <v>1957362.64</v>
      </c>
      <c r="BA124" s="91">
        <v>1957362.64</v>
      </c>
      <c r="BB124" s="91">
        <v>1957362.64</v>
      </c>
      <c r="BC124" s="91">
        <v>1957362.64</v>
      </c>
      <c r="BD124" s="86" t="s">
        <v>3128</v>
      </c>
      <c r="BE124" s="86" t="s">
        <v>3259</v>
      </c>
      <c r="BF124" s="85" t="s">
        <v>3260</v>
      </c>
      <c r="BG124" s="86" t="s">
        <v>684</v>
      </c>
      <c r="BH124" s="91">
        <v>4135096.45</v>
      </c>
      <c r="BI124" s="91">
        <v>4135096.45</v>
      </c>
      <c r="BJ124" s="85" t="s">
        <v>1089</v>
      </c>
      <c r="BK124" s="86" t="s">
        <v>2501</v>
      </c>
      <c r="BL124" s="86" t="s">
        <v>120</v>
      </c>
      <c r="BM124" s="92" t="s">
        <v>121</v>
      </c>
      <c r="BN124" s="93" t="s">
        <v>121</v>
      </c>
      <c r="BO124" s="93"/>
      <c r="BP124" s="93">
        <v>1995406.29</v>
      </c>
      <c r="BQ124" s="93" t="s">
        <v>1083</v>
      </c>
      <c r="BR124" s="93"/>
      <c r="BS124" s="93"/>
      <c r="BT124" s="93"/>
      <c r="BU124" s="93"/>
      <c r="BV124" s="93"/>
      <c r="BW124" s="93"/>
      <c r="BX124" s="93"/>
      <c r="BY124" s="93"/>
      <c r="BZ124" s="93"/>
      <c r="CA124" s="93"/>
      <c r="CB124" s="93"/>
      <c r="CC124" s="93"/>
      <c r="CD124" s="93"/>
      <c r="CE124" s="93"/>
      <c r="CF124" s="93" t="s">
        <v>1086</v>
      </c>
      <c r="CG124" s="93"/>
      <c r="CH124" s="93" t="s">
        <v>1087</v>
      </c>
      <c r="CI124" s="93"/>
      <c r="CJ124" s="93"/>
      <c r="CK124" s="93"/>
      <c r="CL124" s="93"/>
      <c r="CM124" s="93"/>
      <c r="CN124" s="93"/>
      <c r="CO124" s="93"/>
      <c r="CP124" s="93" t="s">
        <v>688</v>
      </c>
      <c r="CQ124" s="93" t="s">
        <v>1088</v>
      </c>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c r="LA124" s="93"/>
      <c r="LB124" s="93"/>
      <c r="LC124" s="93"/>
      <c r="LD124" s="93"/>
      <c r="LE124" s="93"/>
      <c r="LF124" s="93"/>
      <c r="LG124" s="93"/>
      <c r="LH124" s="93"/>
      <c r="LI124" s="93"/>
      <c r="LJ124" s="93"/>
      <c r="LK124" s="93"/>
      <c r="LL124" s="93"/>
      <c r="LM124" s="93"/>
      <c r="LN124" s="93"/>
      <c r="LO124" s="93"/>
      <c r="LP124" s="93"/>
      <c r="LQ124" s="93"/>
      <c r="LR124" s="93"/>
      <c r="LS124" s="93"/>
      <c r="LT124" s="93"/>
      <c r="LU124" s="93"/>
      <c r="LV124" s="93"/>
      <c r="LW124" s="93"/>
      <c r="LX124" s="93"/>
      <c r="LY124" s="93"/>
      <c r="LZ124" s="93"/>
      <c r="MA124" s="93"/>
      <c r="MB124" s="93"/>
      <c r="MC124" s="93"/>
      <c r="MD124" s="93"/>
      <c r="ME124" s="93"/>
      <c r="MF124" s="93"/>
      <c r="MG124" s="93"/>
      <c r="MH124" s="93"/>
      <c r="MI124" s="93"/>
      <c r="MJ124" s="93"/>
      <c r="MK124" s="93"/>
      <c r="ML124" s="93"/>
      <c r="MM124" s="93"/>
      <c r="MN124" s="93"/>
      <c r="MO124" s="93"/>
      <c r="MP124" s="93"/>
      <c r="MQ124" s="93"/>
      <c r="MR124" s="93"/>
      <c r="MS124" s="93"/>
      <c r="MT124" s="93"/>
      <c r="MU124" s="93"/>
      <c r="MV124" s="93"/>
    </row>
    <row r="125" spans="1:360" s="84" customFormat="1" ht="408.95" customHeight="1">
      <c r="A125">
        <v>2025</v>
      </c>
      <c r="B125">
        <v>2</v>
      </c>
      <c r="C125" s="85" t="s">
        <v>1861</v>
      </c>
      <c r="D125" s="86" t="s">
        <v>2529</v>
      </c>
      <c r="E125" s="86"/>
      <c r="F125" s="86"/>
      <c r="G125" s="86" t="s">
        <v>103</v>
      </c>
      <c r="H125" s="85">
        <v>2021</v>
      </c>
      <c r="I125" s="86" t="s">
        <v>2530</v>
      </c>
      <c r="J125" s="86"/>
      <c r="K125" s="86"/>
      <c r="L125" s="86" t="s">
        <v>2531</v>
      </c>
      <c r="M125" s="86"/>
      <c r="N125" s="86"/>
      <c r="O125" s="85" t="s">
        <v>207</v>
      </c>
      <c r="P125" s="86" t="s">
        <v>109</v>
      </c>
      <c r="Q125" s="85" t="s">
        <v>110</v>
      </c>
      <c r="R125" s="86" t="s">
        <v>111</v>
      </c>
      <c r="S125" s="86" t="s">
        <v>1863</v>
      </c>
      <c r="T125" s="86" t="s">
        <v>1864</v>
      </c>
      <c r="U125" s="85" t="s">
        <v>108</v>
      </c>
      <c r="V125" s="85">
        <v>8</v>
      </c>
      <c r="W125" s="85" t="s">
        <v>106</v>
      </c>
      <c r="X125" s="85">
        <v>0</v>
      </c>
      <c r="Y125" s="86" t="s">
        <v>107</v>
      </c>
      <c r="Z125" s="85">
        <v>1</v>
      </c>
      <c r="AA125" s="86" t="s">
        <v>508</v>
      </c>
      <c r="AB125" s="86" t="s">
        <v>207</v>
      </c>
      <c r="AC125" s="86" t="s">
        <v>2920</v>
      </c>
      <c r="AD125" s="85">
        <v>-106.90863</v>
      </c>
      <c r="AE125" s="85">
        <v>28.410119000000002</v>
      </c>
      <c r="AF125" s="85" t="s">
        <v>113</v>
      </c>
      <c r="AG125" s="85">
        <v>0</v>
      </c>
      <c r="AH125" s="85">
        <v>0</v>
      </c>
      <c r="AI125" s="85">
        <v>53</v>
      </c>
      <c r="AJ125" s="87">
        <v>44644</v>
      </c>
      <c r="AK125" s="87">
        <v>44926</v>
      </c>
      <c r="AL125" s="86" t="s">
        <v>2564</v>
      </c>
      <c r="AM125" s="88">
        <v>56.54</v>
      </c>
      <c r="AN125" s="88">
        <v>56.54</v>
      </c>
      <c r="AO125" s="88">
        <v>45.02</v>
      </c>
      <c r="AP125" s="88">
        <v>79.625044216483914</v>
      </c>
      <c r="AQ125" s="89">
        <v>305926.15999999997</v>
      </c>
      <c r="AR125" s="90"/>
      <c r="AS125" s="90"/>
      <c r="AT125" s="90">
        <v>305926.15999999997</v>
      </c>
      <c r="AU125" s="90"/>
      <c r="AV125" s="90"/>
      <c r="AW125" s="89">
        <f t="shared" si="4"/>
        <v>305926.15999999997</v>
      </c>
      <c r="AX125" s="91">
        <f t="shared" si="5"/>
        <v>305926.15999999997</v>
      </c>
      <c r="AY125" s="91">
        <v>305926.15999999997</v>
      </c>
      <c r="AZ125" s="91">
        <v>299733.42</v>
      </c>
      <c r="BA125" s="91">
        <v>299733.42</v>
      </c>
      <c r="BB125" s="91">
        <v>251451.72</v>
      </c>
      <c r="BC125" s="91">
        <v>251451.72</v>
      </c>
      <c r="BD125" s="86"/>
      <c r="BE125" s="86"/>
      <c r="BF125" s="85"/>
      <c r="BG125" s="86"/>
      <c r="BH125" s="91">
        <v>0</v>
      </c>
      <c r="BI125" s="91">
        <v>0</v>
      </c>
      <c r="BJ125" s="85" t="s">
        <v>1868</v>
      </c>
      <c r="BK125" s="86" t="s">
        <v>119</v>
      </c>
      <c r="BL125" s="86" t="s">
        <v>120</v>
      </c>
      <c r="BM125" s="92" t="s">
        <v>121</v>
      </c>
      <c r="BN125" s="93" t="s">
        <v>121</v>
      </c>
      <c r="BO125" s="93"/>
      <c r="BP125" s="93">
        <v>305926.15999999997</v>
      </c>
      <c r="BQ125" s="93" t="s">
        <v>1862</v>
      </c>
      <c r="BR125" s="93"/>
      <c r="BS125" s="93"/>
      <c r="BT125" s="93"/>
      <c r="BU125" s="93"/>
      <c r="BV125" s="93"/>
      <c r="BW125" s="93"/>
      <c r="BX125" s="93"/>
      <c r="BY125" s="93"/>
      <c r="BZ125" s="93"/>
      <c r="CA125" s="93"/>
      <c r="CB125" s="93"/>
      <c r="CC125" s="93"/>
      <c r="CD125" s="93"/>
      <c r="CE125" s="93"/>
      <c r="CF125" s="93" t="s">
        <v>1865</v>
      </c>
      <c r="CG125" s="93"/>
      <c r="CH125" s="93" t="s">
        <v>1866</v>
      </c>
      <c r="CI125" s="93"/>
      <c r="CJ125" s="93"/>
      <c r="CK125" s="93"/>
      <c r="CL125" s="93"/>
      <c r="CM125" s="93"/>
      <c r="CN125" s="93"/>
      <c r="CO125" s="93"/>
      <c r="CP125" s="93" t="s">
        <v>116</v>
      </c>
      <c r="CQ125" s="93" t="s">
        <v>1867</v>
      </c>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c r="LA125" s="93"/>
      <c r="LB125" s="93"/>
      <c r="LC125" s="93"/>
      <c r="LD125" s="93"/>
      <c r="LE125" s="93"/>
      <c r="LF125" s="93"/>
      <c r="LG125" s="93"/>
      <c r="LH125" s="93"/>
      <c r="LI125" s="93"/>
      <c r="LJ125" s="93"/>
      <c r="LK125" s="93"/>
      <c r="LL125" s="93"/>
      <c r="LM125" s="93"/>
      <c r="LN125" s="93"/>
      <c r="LO125" s="93"/>
      <c r="LP125" s="93"/>
      <c r="LQ125" s="93"/>
      <c r="LR125" s="93"/>
      <c r="LS125" s="93"/>
      <c r="LT125" s="93"/>
      <c r="LU125" s="93"/>
      <c r="LV125" s="93"/>
      <c r="LW125" s="93"/>
      <c r="LX125" s="93"/>
      <c r="LY125" s="93"/>
      <c r="LZ125" s="93"/>
      <c r="MA125" s="93"/>
      <c r="MB125" s="93"/>
      <c r="MC125" s="93"/>
      <c r="MD125" s="93"/>
      <c r="ME125" s="93"/>
      <c r="MF125" s="93"/>
      <c r="MG125" s="93"/>
      <c r="MH125" s="93"/>
      <c r="MI125" s="93"/>
      <c r="MJ125" s="93"/>
      <c r="MK125" s="93"/>
      <c r="ML125" s="93"/>
      <c r="MM125" s="93"/>
      <c r="MN125" s="93"/>
      <c r="MO125" s="93"/>
      <c r="MP125" s="93"/>
      <c r="MQ125" s="93"/>
      <c r="MR125" s="93"/>
      <c r="MS125" s="93"/>
      <c r="MT125" s="93"/>
      <c r="MU125" s="93"/>
      <c r="MV125" s="93"/>
    </row>
    <row r="126" spans="1:360" s="84" customFormat="1" ht="408.95" customHeight="1">
      <c r="A126">
        <v>2025</v>
      </c>
      <c r="B126">
        <v>2</v>
      </c>
      <c r="C126" s="85" t="s">
        <v>1956</v>
      </c>
      <c r="D126" s="86" t="s">
        <v>2529</v>
      </c>
      <c r="E126" s="86"/>
      <c r="F126" s="86"/>
      <c r="G126" s="86" t="s">
        <v>103</v>
      </c>
      <c r="H126" s="85">
        <v>2021</v>
      </c>
      <c r="I126" s="86" t="s">
        <v>2530</v>
      </c>
      <c r="J126" s="86"/>
      <c r="K126" s="86"/>
      <c r="L126" s="86" t="s">
        <v>2531</v>
      </c>
      <c r="M126" s="86"/>
      <c r="N126" s="86"/>
      <c r="O126" s="85" t="s">
        <v>207</v>
      </c>
      <c r="P126" s="86" t="s">
        <v>109</v>
      </c>
      <c r="Q126" s="85" t="s">
        <v>110</v>
      </c>
      <c r="R126" s="86" t="s">
        <v>111</v>
      </c>
      <c r="S126" s="86" t="s">
        <v>1958</v>
      </c>
      <c r="T126" s="86" t="s">
        <v>1959</v>
      </c>
      <c r="U126" s="85" t="s">
        <v>108</v>
      </c>
      <c r="V126" s="85">
        <v>8</v>
      </c>
      <c r="W126" s="85" t="s">
        <v>106</v>
      </c>
      <c r="X126" s="85">
        <v>0</v>
      </c>
      <c r="Y126" s="86" t="s">
        <v>107</v>
      </c>
      <c r="Z126" s="85">
        <v>1</v>
      </c>
      <c r="AA126" s="86" t="s">
        <v>480</v>
      </c>
      <c r="AB126" s="86" t="s">
        <v>207</v>
      </c>
      <c r="AC126" s="86" t="s">
        <v>2937</v>
      </c>
      <c r="AD126" s="85">
        <v>-106.48501899999999</v>
      </c>
      <c r="AE126" s="85">
        <v>31.746465000000001</v>
      </c>
      <c r="AF126" s="85" t="s">
        <v>113</v>
      </c>
      <c r="AG126" s="85">
        <v>0</v>
      </c>
      <c r="AH126" s="85">
        <v>0</v>
      </c>
      <c r="AI126" s="85">
        <v>1017</v>
      </c>
      <c r="AJ126" s="87">
        <v>44377</v>
      </c>
      <c r="AK126" s="87">
        <v>44651</v>
      </c>
      <c r="AL126" s="86" t="s">
        <v>2564</v>
      </c>
      <c r="AM126" s="88">
        <v>677.5</v>
      </c>
      <c r="AN126" s="88">
        <v>677.5</v>
      </c>
      <c r="AO126" s="88">
        <v>677.5</v>
      </c>
      <c r="AP126" s="88">
        <v>100</v>
      </c>
      <c r="AQ126" s="89">
        <v>1355000</v>
      </c>
      <c r="AR126" s="90"/>
      <c r="AS126" s="90"/>
      <c r="AT126" s="90">
        <v>1355000</v>
      </c>
      <c r="AU126" s="90"/>
      <c r="AV126" s="90"/>
      <c r="AW126" s="89">
        <f t="shared" si="4"/>
        <v>1355000</v>
      </c>
      <c r="AX126" s="91">
        <f t="shared" si="5"/>
        <v>1355000</v>
      </c>
      <c r="AY126" s="91">
        <v>1355000</v>
      </c>
      <c r="AZ126" s="91">
        <v>1296760.4099999999</v>
      </c>
      <c r="BA126" s="91">
        <v>1296503.8</v>
      </c>
      <c r="BB126" s="91">
        <v>1286223.04</v>
      </c>
      <c r="BC126" s="91">
        <v>1286223.04</v>
      </c>
      <c r="BD126" s="86"/>
      <c r="BE126" s="86"/>
      <c r="BF126" s="85"/>
      <c r="BG126" s="86"/>
      <c r="BH126" s="91">
        <v>0</v>
      </c>
      <c r="BI126" s="91">
        <v>0</v>
      </c>
      <c r="BJ126" s="85" t="s">
        <v>1963</v>
      </c>
      <c r="BK126" s="86" t="s">
        <v>119</v>
      </c>
      <c r="BL126" s="86" t="s">
        <v>120</v>
      </c>
      <c r="BM126" s="92" t="s">
        <v>121</v>
      </c>
      <c r="BN126" s="93" t="s">
        <v>4338</v>
      </c>
      <c r="BO126" s="93"/>
      <c r="BP126" s="93">
        <v>1355000</v>
      </c>
      <c r="BQ126" s="93" t="s">
        <v>1957</v>
      </c>
      <c r="BR126" s="93"/>
      <c r="BS126" s="93"/>
      <c r="BT126" s="93"/>
      <c r="BU126" s="93"/>
      <c r="BV126" s="93"/>
      <c r="BW126" s="93"/>
      <c r="BX126" s="93"/>
      <c r="BY126" s="93"/>
      <c r="BZ126" s="93"/>
      <c r="CA126" s="93"/>
      <c r="CB126" s="93"/>
      <c r="CC126" s="93"/>
      <c r="CD126" s="93"/>
      <c r="CE126" s="93"/>
      <c r="CF126" s="93" t="s">
        <v>1960</v>
      </c>
      <c r="CG126" s="93"/>
      <c r="CH126" s="93" t="s">
        <v>1961</v>
      </c>
      <c r="CI126" s="93"/>
      <c r="CJ126" s="93"/>
      <c r="CK126" s="93"/>
      <c r="CL126" s="93"/>
      <c r="CM126" s="93"/>
      <c r="CN126" s="93"/>
      <c r="CO126" s="93"/>
      <c r="CP126" s="93" t="s">
        <v>116</v>
      </c>
      <c r="CQ126" s="93" t="s">
        <v>1962</v>
      </c>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c r="LA126" s="93"/>
      <c r="LB126" s="93"/>
      <c r="LC126" s="93"/>
      <c r="LD126" s="93"/>
      <c r="LE126" s="93"/>
      <c r="LF126" s="93"/>
      <c r="LG126" s="93"/>
      <c r="LH126" s="93"/>
      <c r="LI126" s="93"/>
      <c r="LJ126" s="93"/>
      <c r="LK126" s="93"/>
      <c r="LL126" s="93"/>
      <c r="LM126" s="93"/>
      <c r="LN126" s="93"/>
      <c r="LO126" s="93"/>
      <c r="LP126" s="93"/>
      <c r="LQ126" s="93"/>
      <c r="LR126" s="93"/>
      <c r="LS126" s="93"/>
      <c r="LT126" s="93"/>
      <c r="LU126" s="93"/>
      <c r="LV126" s="93"/>
      <c r="LW126" s="93"/>
      <c r="LX126" s="93"/>
      <c r="LY126" s="93"/>
      <c r="LZ126" s="93"/>
      <c r="MA126" s="93"/>
      <c r="MB126" s="93"/>
      <c r="MC126" s="93"/>
      <c r="MD126" s="93"/>
      <c r="ME126" s="93"/>
      <c r="MF126" s="93"/>
      <c r="MG126" s="93"/>
      <c r="MH126" s="93"/>
      <c r="MI126" s="93"/>
      <c r="MJ126" s="93"/>
      <c r="MK126" s="93"/>
      <c r="ML126" s="93"/>
      <c r="MM126" s="93"/>
      <c r="MN126" s="93"/>
      <c r="MO126" s="93"/>
      <c r="MP126" s="93"/>
      <c r="MQ126" s="93"/>
      <c r="MR126" s="93"/>
      <c r="MS126" s="93"/>
      <c r="MT126" s="93"/>
      <c r="MU126" s="93"/>
      <c r="MV126" s="93"/>
    </row>
    <row r="127" spans="1:360" s="84" customFormat="1" ht="408.95" customHeight="1">
      <c r="A127">
        <v>2025</v>
      </c>
      <c r="B127">
        <v>2</v>
      </c>
      <c r="C127" s="85" t="s">
        <v>1949</v>
      </c>
      <c r="D127" s="86" t="s">
        <v>2529</v>
      </c>
      <c r="E127" s="86"/>
      <c r="F127" s="86"/>
      <c r="G127" s="86" t="s">
        <v>103</v>
      </c>
      <c r="H127" s="85">
        <v>2021</v>
      </c>
      <c r="I127" s="86" t="s">
        <v>2530</v>
      </c>
      <c r="J127" s="86"/>
      <c r="K127" s="86"/>
      <c r="L127" s="86" t="s">
        <v>2531</v>
      </c>
      <c r="M127" s="86"/>
      <c r="N127" s="86"/>
      <c r="O127" s="85" t="s">
        <v>207</v>
      </c>
      <c r="P127" s="86" t="s">
        <v>109</v>
      </c>
      <c r="Q127" s="85" t="s">
        <v>110</v>
      </c>
      <c r="R127" s="86" t="s">
        <v>111</v>
      </c>
      <c r="S127" s="86" t="s">
        <v>1951</v>
      </c>
      <c r="T127" s="86" t="s">
        <v>1952</v>
      </c>
      <c r="U127" s="85" t="s">
        <v>108</v>
      </c>
      <c r="V127" s="85">
        <v>8</v>
      </c>
      <c r="W127" s="85" t="s">
        <v>106</v>
      </c>
      <c r="X127" s="85">
        <v>0</v>
      </c>
      <c r="Y127" s="86" t="s">
        <v>107</v>
      </c>
      <c r="Z127" s="85">
        <v>1</v>
      </c>
      <c r="AA127" s="86" t="s">
        <v>480</v>
      </c>
      <c r="AB127" s="86" t="s">
        <v>207</v>
      </c>
      <c r="AC127" s="86" t="s">
        <v>2936</v>
      </c>
      <c r="AD127" s="85">
        <v>-106.48501899999999</v>
      </c>
      <c r="AE127" s="85">
        <v>31.746465000000001</v>
      </c>
      <c r="AF127" s="85" t="s">
        <v>113</v>
      </c>
      <c r="AG127" s="85">
        <v>0</v>
      </c>
      <c r="AH127" s="85">
        <v>0</v>
      </c>
      <c r="AI127" s="85">
        <v>988</v>
      </c>
      <c r="AJ127" s="87">
        <v>44340</v>
      </c>
      <c r="AK127" s="87">
        <v>44651</v>
      </c>
      <c r="AL127" s="86" t="s">
        <v>2564</v>
      </c>
      <c r="AM127" s="88">
        <v>1235</v>
      </c>
      <c r="AN127" s="88">
        <v>1235</v>
      </c>
      <c r="AO127" s="88">
        <v>1173.25</v>
      </c>
      <c r="AP127" s="88">
        <v>95</v>
      </c>
      <c r="AQ127" s="89">
        <v>2470000</v>
      </c>
      <c r="AR127" s="90"/>
      <c r="AS127" s="90"/>
      <c r="AT127" s="90">
        <v>2470000</v>
      </c>
      <c r="AU127" s="90"/>
      <c r="AV127" s="90"/>
      <c r="AW127" s="89">
        <f t="shared" si="4"/>
        <v>2470000</v>
      </c>
      <c r="AX127" s="91">
        <f t="shared" si="5"/>
        <v>2470000</v>
      </c>
      <c r="AY127" s="91">
        <v>2470000</v>
      </c>
      <c r="AZ127" s="91">
        <v>2365221.12</v>
      </c>
      <c r="BA127" s="91">
        <v>2336284.1800000002</v>
      </c>
      <c r="BB127" s="91">
        <v>2336284.1800000002</v>
      </c>
      <c r="BC127" s="91">
        <v>2336284.1800000002</v>
      </c>
      <c r="BD127" s="86"/>
      <c r="BE127" s="86"/>
      <c r="BF127" s="85"/>
      <c r="BG127" s="86"/>
      <c r="BH127" s="91">
        <v>0</v>
      </c>
      <c r="BI127" s="91">
        <v>0</v>
      </c>
      <c r="BJ127" s="85" t="s">
        <v>207</v>
      </c>
      <c r="BK127" s="86" t="s">
        <v>119</v>
      </c>
      <c r="BL127" s="86" t="s">
        <v>120</v>
      </c>
      <c r="BM127" s="92" t="s">
        <v>121</v>
      </c>
      <c r="BN127" s="93" t="s">
        <v>4338</v>
      </c>
      <c r="BO127" s="93"/>
      <c r="BP127" s="93">
        <v>2470000</v>
      </c>
      <c r="BQ127" s="93" t="s">
        <v>1950</v>
      </c>
      <c r="BR127" s="93"/>
      <c r="BS127" s="93"/>
      <c r="BT127" s="93"/>
      <c r="BU127" s="93"/>
      <c r="BV127" s="93"/>
      <c r="BW127" s="93"/>
      <c r="BX127" s="93"/>
      <c r="BY127" s="93"/>
      <c r="BZ127" s="93"/>
      <c r="CA127" s="93"/>
      <c r="CB127" s="93"/>
      <c r="CC127" s="93"/>
      <c r="CD127" s="93"/>
      <c r="CE127" s="93"/>
      <c r="CF127" s="93" t="s">
        <v>1953</v>
      </c>
      <c r="CG127" s="93"/>
      <c r="CH127" s="93" t="s">
        <v>1954</v>
      </c>
      <c r="CI127" s="93"/>
      <c r="CJ127" s="93"/>
      <c r="CK127" s="93"/>
      <c r="CL127" s="93"/>
      <c r="CM127" s="93"/>
      <c r="CN127" s="93"/>
      <c r="CO127" s="93"/>
      <c r="CP127" s="93" t="s">
        <v>116</v>
      </c>
      <c r="CQ127" s="93" t="s">
        <v>1955</v>
      </c>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c r="LA127" s="93"/>
      <c r="LB127" s="93"/>
      <c r="LC127" s="93"/>
      <c r="LD127" s="93"/>
      <c r="LE127" s="93"/>
      <c r="LF127" s="93"/>
      <c r="LG127" s="93"/>
      <c r="LH127" s="93"/>
      <c r="LI127" s="93"/>
      <c r="LJ127" s="93"/>
      <c r="LK127" s="93"/>
      <c r="LL127" s="93"/>
      <c r="LM127" s="93"/>
      <c r="LN127" s="93"/>
      <c r="LO127" s="93"/>
      <c r="LP127" s="93"/>
      <c r="LQ127" s="93"/>
      <c r="LR127" s="93"/>
      <c r="LS127" s="93"/>
      <c r="LT127" s="93"/>
      <c r="LU127" s="93"/>
      <c r="LV127" s="93"/>
      <c r="LW127" s="93"/>
      <c r="LX127" s="93"/>
      <c r="LY127" s="93"/>
      <c r="LZ127" s="93"/>
      <c r="MA127" s="93"/>
      <c r="MB127" s="93"/>
      <c r="MC127" s="93"/>
      <c r="MD127" s="93"/>
      <c r="ME127" s="93"/>
      <c r="MF127" s="93"/>
      <c r="MG127" s="93"/>
      <c r="MH127" s="93"/>
      <c r="MI127" s="93"/>
      <c r="MJ127" s="93"/>
      <c r="MK127" s="93"/>
      <c r="ML127" s="93"/>
      <c r="MM127" s="93"/>
      <c r="MN127" s="93"/>
      <c r="MO127" s="93"/>
      <c r="MP127" s="93"/>
      <c r="MQ127" s="93"/>
      <c r="MR127" s="93"/>
      <c r="MS127" s="93"/>
      <c r="MT127" s="93"/>
      <c r="MU127" s="93"/>
      <c r="MV127" s="93"/>
    </row>
    <row r="128" spans="1:360" s="84" customFormat="1" ht="408.95" customHeight="1">
      <c r="A128">
        <v>2025</v>
      </c>
      <c r="B128">
        <v>2</v>
      </c>
      <c r="C128" s="85" t="s">
        <v>1964</v>
      </c>
      <c r="D128" s="86" t="s">
        <v>2529</v>
      </c>
      <c r="E128" s="86"/>
      <c r="F128" s="86"/>
      <c r="G128" s="86" t="s">
        <v>103</v>
      </c>
      <c r="H128" s="85">
        <v>2021</v>
      </c>
      <c r="I128" s="86" t="s">
        <v>2530</v>
      </c>
      <c r="J128" s="86"/>
      <c r="K128" s="86"/>
      <c r="L128" s="86" t="s">
        <v>2531</v>
      </c>
      <c r="M128" s="86"/>
      <c r="N128" s="86"/>
      <c r="O128" s="85" t="s">
        <v>207</v>
      </c>
      <c r="P128" s="86" t="s">
        <v>109</v>
      </c>
      <c r="Q128" s="85" t="s">
        <v>110</v>
      </c>
      <c r="R128" s="86" t="s">
        <v>111</v>
      </c>
      <c r="S128" s="86" t="s">
        <v>1966</v>
      </c>
      <c r="T128" s="86" t="s">
        <v>1967</v>
      </c>
      <c r="U128" s="85" t="s">
        <v>108</v>
      </c>
      <c r="V128" s="85">
        <v>8</v>
      </c>
      <c r="W128" s="85" t="s">
        <v>106</v>
      </c>
      <c r="X128" s="85">
        <v>0</v>
      </c>
      <c r="Y128" s="86" t="s">
        <v>107</v>
      </c>
      <c r="Z128" s="85">
        <v>1</v>
      </c>
      <c r="AA128" s="86" t="s">
        <v>480</v>
      </c>
      <c r="AB128" s="86" t="s">
        <v>207</v>
      </c>
      <c r="AC128" s="86" t="s">
        <v>2938</v>
      </c>
      <c r="AD128" s="85">
        <v>-106.48501899999999</v>
      </c>
      <c r="AE128" s="85">
        <v>31.746465000000001</v>
      </c>
      <c r="AF128" s="85" t="s">
        <v>113</v>
      </c>
      <c r="AG128" s="85">
        <v>0</v>
      </c>
      <c r="AH128" s="85">
        <v>0</v>
      </c>
      <c r="AI128" s="85">
        <v>997</v>
      </c>
      <c r="AJ128" s="87">
        <v>44361</v>
      </c>
      <c r="AK128" s="87">
        <v>44651</v>
      </c>
      <c r="AL128" s="86" t="s">
        <v>2564</v>
      </c>
      <c r="AM128" s="88">
        <v>150</v>
      </c>
      <c r="AN128" s="88">
        <v>150</v>
      </c>
      <c r="AO128" s="88">
        <v>150</v>
      </c>
      <c r="AP128" s="88">
        <v>100</v>
      </c>
      <c r="AQ128" s="89">
        <v>300000</v>
      </c>
      <c r="AR128" s="90"/>
      <c r="AS128" s="90"/>
      <c r="AT128" s="90">
        <v>300000</v>
      </c>
      <c r="AU128" s="90"/>
      <c r="AV128" s="90"/>
      <c r="AW128" s="89">
        <f t="shared" si="4"/>
        <v>300000</v>
      </c>
      <c r="AX128" s="91">
        <f t="shared" si="5"/>
        <v>300000</v>
      </c>
      <c r="AY128" s="91">
        <v>300000</v>
      </c>
      <c r="AZ128" s="91">
        <v>283655.53999999998</v>
      </c>
      <c r="BA128" s="91">
        <v>283655.53999999998</v>
      </c>
      <c r="BB128" s="91">
        <v>274842.05</v>
      </c>
      <c r="BC128" s="91">
        <v>274842.05</v>
      </c>
      <c r="BD128" s="86"/>
      <c r="BE128" s="86"/>
      <c r="BF128" s="85"/>
      <c r="BG128" s="86"/>
      <c r="BH128" s="91">
        <v>0</v>
      </c>
      <c r="BI128" s="91">
        <v>0</v>
      </c>
      <c r="BJ128" s="85" t="s">
        <v>1971</v>
      </c>
      <c r="BK128" s="86" t="s">
        <v>119</v>
      </c>
      <c r="BL128" s="86" t="s">
        <v>120</v>
      </c>
      <c r="BM128" s="92" t="s">
        <v>121</v>
      </c>
      <c r="BN128" s="93" t="s">
        <v>4338</v>
      </c>
      <c r="BO128" s="93"/>
      <c r="BP128" s="93">
        <v>300000</v>
      </c>
      <c r="BQ128" s="93" t="s">
        <v>1965</v>
      </c>
      <c r="BR128" s="93"/>
      <c r="BS128" s="93"/>
      <c r="BT128" s="93"/>
      <c r="BU128" s="93"/>
      <c r="BV128" s="93"/>
      <c r="BW128" s="93"/>
      <c r="BX128" s="93"/>
      <c r="BY128" s="93"/>
      <c r="BZ128" s="93"/>
      <c r="CA128" s="93"/>
      <c r="CB128" s="93"/>
      <c r="CC128" s="93"/>
      <c r="CD128" s="93"/>
      <c r="CE128" s="93"/>
      <c r="CF128" s="93" t="s">
        <v>1968</v>
      </c>
      <c r="CG128" s="93"/>
      <c r="CH128" s="93" t="s">
        <v>1969</v>
      </c>
      <c r="CI128" s="93"/>
      <c r="CJ128" s="93"/>
      <c r="CK128" s="93"/>
      <c r="CL128" s="93"/>
      <c r="CM128" s="93"/>
      <c r="CN128" s="93"/>
      <c r="CO128" s="93"/>
      <c r="CP128" s="93" t="s">
        <v>116</v>
      </c>
      <c r="CQ128" s="93" t="s">
        <v>1970</v>
      </c>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c r="LA128" s="93"/>
      <c r="LB128" s="93"/>
      <c r="LC128" s="93"/>
      <c r="LD128" s="93"/>
      <c r="LE128" s="93"/>
      <c r="LF128" s="93"/>
      <c r="LG128" s="93"/>
      <c r="LH128" s="93"/>
      <c r="LI128" s="93"/>
      <c r="LJ128" s="93"/>
      <c r="LK128" s="93"/>
      <c r="LL128" s="93"/>
      <c r="LM128" s="93"/>
      <c r="LN128" s="93"/>
      <c r="LO128" s="93"/>
      <c r="LP128" s="93"/>
      <c r="LQ128" s="93"/>
      <c r="LR128" s="93"/>
      <c r="LS128" s="93"/>
      <c r="LT128" s="93"/>
      <c r="LU128" s="93"/>
      <c r="LV128" s="93"/>
      <c r="LW128" s="93"/>
      <c r="LX128" s="93"/>
      <c r="LY128" s="93"/>
      <c r="LZ128" s="93"/>
      <c r="MA128" s="93"/>
      <c r="MB128" s="93"/>
      <c r="MC128" s="93"/>
      <c r="MD128" s="93"/>
      <c r="ME128" s="93"/>
      <c r="MF128" s="93"/>
      <c r="MG128" s="93"/>
      <c r="MH128" s="93"/>
      <c r="MI128" s="93"/>
      <c r="MJ128" s="93"/>
      <c r="MK128" s="93"/>
      <c r="ML128" s="93"/>
      <c r="MM128" s="93"/>
      <c r="MN128" s="93"/>
      <c r="MO128" s="93"/>
      <c r="MP128" s="93"/>
      <c r="MQ128" s="93"/>
      <c r="MR128" s="93"/>
      <c r="MS128" s="93"/>
      <c r="MT128" s="93"/>
      <c r="MU128" s="93"/>
      <c r="MV128" s="93"/>
    </row>
    <row r="129" spans="1:360" s="84" customFormat="1" ht="408.95" customHeight="1">
      <c r="A129">
        <v>2025</v>
      </c>
      <c r="B129">
        <v>2</v>
      </c>
      <c r="C129" s="85" t="s">
        <v>2206</v>
      </c>
      <c r="D129" s="86" t="s">
        <v>2529</v>
      </c>
      <c r="E129" s="86"/>
      <c r="F129" s="86"/>
      <c r="G129" s="86" t="s">
        <v>103</v>
      </c>
      <c r="H129" s="85">
        <v>2021</v>
      </c>
      <c r="I129" s="86" t="s">
        <v>2530</v>
      </c>
      <c r="J129" s="86"/>
      <c r="K129" s="86"/>
      <c r="L129" s="86" t="s">
        <v>2531</v>
      </c>
      <c r="M129" s="86"/>
      <c r="N129" s="86"/>
      <c r="O129" s="85" t="s">
        <v>207</v>
      </c>
      <c r="P129" s="86" t="s">
        <v>109</v>
      </c>
      <c r="Q129" s="85" t="s">
        <v>110</v>
      </c>
      <c r="R129" s="86" t="s">
        <v>111</v>
      </c>
      <c r="S129" s="86" t="s">
        <v>2208</v>
      </c>
      <c r="T129" s="86" t="s">
        <v>2209</v>
      </c>
      <c r="U129" s="85" t="s">
        <v>108</v>
      </c>
      <c r="V129" s="85">
        <v>8</v>
      </c>
      <c r="W129" s="85" t="s">
        <v>106</v>
      </c>
      <c r="X129" s="85">
        <v>0</v>
      </c>
      <c r="Y129" s="86" t="s">
        <v>107</v>
      </c>
      <c r="Z129" s="85">
        <v>1</v>
      </c>
      <c r="AA129" s="86" t="s">
        <v>480</v>
      </c>
      <c r="AB129" s="86" t="s">
        <v>207</v>
      </c>
      <c r="AC129" s="86" t="s">
        <v>3061</v>
      </c>
      <c r="AD129" s="85">
        <v>-106.5057972</v>
      </c>
      <c r="AE129" s="85">
        <v>31.7370515</v>
      </c>
      <c r="AF129" s="85" t="s">
        <v>113</v>
      </c>
      <c r="AG129" s="85">
        <v>0</v>
      </c>
      <c r="AH129" s="85">
        <v>0</v>
      </c>
      <c r="AI129" s="85">
        <v>218</v>
      </c>
      <c r="AJ129" s="87">
        <v>44510</v>
      </c>
      <c r="AK129" s="87">
        <v>44926</v>
      </c>
      <c r="AL129" s="86" t="s">
        <v>2564</v>
      </c>
      <c r="AM129" s="88">
        <v>2915</v>
      </c>
      <c r="AN129" s="88">
        <v>2915</v>
      </c>
      <c r="AO129" s="88">
        <v>2915</v>
      </c>
      <c r="AP129" s="88">
        <v>100</v>
      </c>
      <c r="AQ129" s="89">
        <v>3825838.72</v>
      </c>
      <c r="AR129" s="90"/>
      <c r="AS129" s="90"/>
      <c r="AT129" s="90">
        <v>3825838.72</v>
      </c>
      <c r="AU129" s="90"/>
      <c r="AV129" s="90"/>
      <c r="AW129" s="89">
        <f t="shared" si="4"/>
        <v>3825838.72</v>
      </c>
      <c r="AX129" s="91">
        <f t="shared" si="5"/>
        <v>3825838.72</v>
      </c>
      <c r="AY129" s="91">
        <v>3825838.72</v>
      </c>
      <c r="AZ129" s="91">
        <v>3825837.95</v>
      </c>
      <c r="BA129" s="91">
        <v>3825837.95</v>
      </c>
      <c r="BB129" s="91">
        <v>3685753.43</v>
      </c>
      <c r="BC129" s="91">
        <v>3685753.43</v>
      </c>
      <c r="BD129" s="86"/>
      <c r="BE129" s="86"/>
      <c r="BF129" s="85"/>
      <c r="BG129" s="86"/>
      <c r="BH129" s="91">
        <v>0</v>
      </c>
      <c r="BI129" s="91">
        <v>0</v>
      </c>
      <c r="BJ129" s="85" t="s">
        <v>207</v>
      </c>
      <c r="BK129" s="86" t="s">
        <v>119</v>
      </c>
      <c r="BL129" s="86" t="s">
        <v>120</v>
      </c>
      <c r="BM129" s="92" t="s">
        <v>121</v>
      </c>
      <c r="BN129" s="93" t="s">
        <v>121</v>
      </c>
      <c r="BO129" s="93"/>
      <c r="BP129" s="93">
        <v>3825838.72</v>
      </c>
      <c r="BQ129" s="93" t="s">
        <v>2207</v>
      </c>
      <c r="BR129" s="93"/>
      <c r="BS129" s="93"/>
      <c r="BT129" s="93"/>
      <c r="BU129" s="93"/>
      <c r="BV129" s="93"/>
      <c r="BW129" s="93"/>
      <c r="BX129" s="93"/>
      <c r="BY129" s="93"/>
      <c r="BZ129" s="93"/>
      <c r="CA129" s="93"/>
      <c r="CB129" s="93"/>
      <c r="CC129" s="93"/>
      <c r="CD129" s="93"/>
      <c r="CE129" s="93"/>
      <c r="CF129" s="93" t="s">
        <v>2210</v>
      </c>
      <c r="CG129" s="93"/>
      <c r="CH129" s="93" t="s">
        <v>2211</v>
      </c>
      <c r="CI129" s="93"/>
      <c r="CJ129" s="93"/>
      <c r="CK129" s="93"/>
      <c r="CL129" s="93"/>
      <c r="CM129" s="93"/>
      <c r="CN129" s="93"/>
      <c r="CO129" s="93"/>
      <c r="CP129" s="93" t="s">
        <v>116</v>
      </c>
      <c r="CQ129" s="93" t="s">
        <v>2212</v>
      </c>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c r="LA129" s="93"/>
      <c r="LB129" s="93"/>
      <c r="LC129" s="93"/>
      <c r="LD129" s="93"/>
      <c r="LE129" s="93"/>
      <c r="LF129" s="93"/>
      <c r="LG129" s="93"/>
      <c r="LH129" s="93"/>
      <c r="LI129" s="93"/>
      <c r="LJ129" s="93"/>
      <c r="LK129" s="93"/>
      <c r="LL129" s="93"/>
      <c r="LM129" s="93"/>
      <c r="LN129" s="93"/>
      <c r="LO129" s="93"/>
      <c r="LP129" s="93"/>
      <c r="LQ129" s="93"/>
      <c r="LR129" s="93"/>
      <c r="LS129" s="93"/>
      <c r="LT129" s="93"/>
      <c r="LU129" s="93"/>
      <c r="LV129" s="93"/>
      <c r="LW129" s="93"/>
      <c r="LX129" s="93"/>
      <c r="LY129" s="93"/>
      <c r="LZ129" s="93"/>
      <c r="MA129" s="93"/>
      <c r="MB129" s="93"/>
      <c r="MC129" s="93"/>
      <c r="MD129" s="93"/>
      <c r="ME129" s="93"/>
      <c r="MF129" s="93"/>
      <c r="MG129" s="93"/>
      <c r="MH129" s="93"/>
      <c r="MI129" s="93"/>
      <c r="MJ129" s="93"/>
      <c r="MK129" s="93"/>
      <c r="ML129" s="93"/>
      <c r="MM129" s="93"/>
      <c r="MN129" s="93"/>
      <c r="MO129" s="93"/>
      <c r="MP129" s="93"/>
      <c r="MQ129" s="93"/>
      <c r="MR129" s="93"/>
      <c r="MS129" s="93"/>
      <c r="MT129" s="93"/>
      <c r="MU129" s="93"/>
      <c r="MV129" s="93"/>
    </row>
    <row r="130" spans="1:360" s="84" customFormat="1" ht="408.95" customHeight="1">
      <c r="A130">
        <v>2025</v>
      </c>
      <c r="B130">
        <v>2</v>
      </c>
      <c r="C130" s="85" t="s">
        <v>102</v>
      </c>
      <c r="D130" s="86" t="s">
        <v>2529</v>
      </c>
      <c r="E130" s="86"/>
      <c r="F130" s="86"/>
      <c r="G130" s="86" t="s">
        <v>103</v>
      </c>
      <c r="H130" s="85">
        <v>2021</v>
      </c>
      <c r="I130" s="86" t="s">
        <v>2530</v>
      </c>
      <c r="J130" s="86"/>
      <c r="K130" s="86"/>
      <c r="L130" s="86" t="s">
        <v>2531</v>
      </c>
      <c r="M130" s="86"/>
      <c r="N130" s="86"/>
      <c r="O130" s="85" t="s">
        <v>207</v>
      </c>
      <c r="P130" s="86" t="s">
        <v>109</v>
      </c>
      <c r="Q130" s="85" t="s">
        <v>110</v>
      </c>
      <c r="R130" s="86" t="s">
        <v>111</v>
      </c>
      <c r="S130" s="86" t="s">
        <v>105</v>
      </c>
      <c r="T130" s="86" t="s">
        <v>112</v>
      </c>
      <c r="U130" s="85" t="s">
        <v>108</v>
      </c>
      <c r="V130" s="85">
        <v>8</v>
      </c>
      <c r="W130" s="85" t="s">
        <v>106</v>
      </c>
      <c r="X130" s="85">
        <v>0</v>
      </c>
      <c r="Y130" s="86" t="s">
        <v>107</v>
      </c>
      <c r="Z130" s="85">
        <v>1</v>
      </c>
      <c r="AA130" s="86" t="s">
        <v>480</v>
      </c>
      <c r="AB130" s="86" t="s">
        <v>207</v>
      </c>
      <c r="AC130" s="86" t="s">
        <v>2583</v>
      </c>
      <c r="AD130" s="85">
        <v>-106.511897</v>
      </c>
      <c r="AE130" s="85">
        <v>31.757172000000001</v>
      </c>
      <c r="AF130" s="85" t="s">
        <v>113</v>
      </c>
      <c r="AG130" s="85">
        <v>0</v>
      </c>
      <c r="AH130" s="85">
        <v>0</v>
      </c>
      <c r="AI130" s="85">
        <v>117</v>
      </c>
      <c r="AJ130" s="87">
        <v>44644</v>
      </c>
      <c r="AK130" s="87">
        <v>44926</v>
      </c>
      <c r="AL130" s="86" t="s">
        <v>2564</v>
      </c>
      <c r="AM130" s="88">
        <v>334.8</v>
      </c>
      <c r="AN130" s="88">
        <v>334.8</v>
      </c>
      <c r="AO130" s="88">
        <v>334.8</v>
      </c>
      <c r="AP130" s="88">
        <v>100</v>
      </c>
      <c r="AQ130" s="89">
        <v>727679.63</v>
      </c>
      <c r="AR130" s="90"/>
      <c r="AS130" s="90"/>
      <c r="AT130" s="90">
        <v>727679.63</v>
      </c>
      <c r="AU130" s="90"/>
      <c r="AV130" s="90"/>
      <c r="AW130" s="89">
        <f t="shared" si="4"/>
        <v>727679.63</v>
      </c>
      <c r="AX130" s="91">
        <f t="shared" si="5"/>
        <v>727679.63</v>
      </c>
      <c r="AY130" s="91">
        <v>727679.63</v>
      </c>
      <c r="AZ130" s="91">
        <v>727616.65</v>
      </c>
      <c r="BA130" s="91">
        <v>727616.65</v>
      </c>
      <c r="BB130" s="91">
        <v>727353.47</v>
      </c>
      <c r="BC130" s="91">
        <v>727353.47</v>
      </c>
      <c r="BD130" s="86"/>
      <c r="BE130" s="86"/>
      <c r="BF130" s="85"/>
      <c r="BG130" s="86"/>
      <c r="BH130" s="91">
        <v>0</v>
      </c>
      <c r="BI130" s="91">
        <v>0</v>
      </c>
      <c r="BJ130" s="85" t="s">
        <v>118</v>
      </c>
      <c r="BK130" s="86" t="s">
        <v>119</v>
      </c>
      <c r="BL130" s="86" t="s">
        <v>120</v>
      </c>
      <c r="BM130" s="92" t="s">
        <v>121</v>
      </c>
      <c r="BN130" s="93" t="s">
        <v>121</v>
      </c>
      <c r="BO130" s="93"/>
      <c r="BP130" s="93">
        <v>727679.63</v>
      </c>
      <c r="BQ130" s="93" t="s">
        <v>104</v>
      </c>
      <c r="BR130" s="93"/>
      <c r="BS130" s="93"/>
      <c r="BT130" s="93"/>
      <c r="BU130" s="93"/>
      <c r="BV130" s="93"/>
      <c r="BW130" s="93"/>
      <c r="BX130" s="93"/>
      <c r="BY130" s="93"/>
      <c r="BZ130" s="93"/>
      <c r="CA130" s="93"/>
      <c r="CB130" s="93"/>
      <c r="CC130" s="93"/>
      <c r="CD130" s="93"/>
      <c r="CE130" s="93"/>
      <c r="CF130" s="93" t="s">
        <v>114</v>
      </c>
      <c r="CG130" s="93"/>
      <c r="CH130" s="93" t="s">
        <v>115</v>
      </c>
      <c r="CI130" s="93"/>
      <c r="CJ130" s="93"/>
      <c r="CK130" s="93"/>
      <c r="CL130" s="93"/>
      <c r="CM130" s="93"/>
      <c r="CN130" s="93"/>
      <c r="CO130" s="93"/>
      <c r="CP130" s="93" t="s">
        <v>116</v>
      </c>
      <c r="CQ130" s="93" t="s">
        <v>117</v>
      </c>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c r="LA130" s="93"/>
      <c r="LB130" s="93"/>
      <c r="LC130" s="93"/>
      <c r="LD130" s="93"/>
      <c r="LE130" s="93"/>
      <c r="LF130" s="93"/>
      <c r="LG130" s="93"/>
      <c r="LH130" s="93"/>
      <c r="LI130" s="93"/>
      <c r="LJ130" s="93"/>
      <c r="LK130" s="93"/>
      <c r="LL130" s="93"/>
      <c r="LM130" s="93"/>
      <c r="LN130" s="93"/>
      <c r="LO130" s="93"/>
      <c r="LP130" s="93"/>
      <c r="LQ130" s="93"/>
      <c r="LR130" s="93"/>
      <c r="LS130" s="93"/>
      <c r="LT130" s="93"/>
      <c r="LU130" s="93"/>
      <c r="LV130" s="93"/>
      <c r="LW130" s="93"/>
      <c r="LX130" s="93"/>
      <c r="LY130" s="93"/>
      <c r="LZ130" s="93"/>
      <c r="MA130" s="93"/>
      <c r="MB130" s="93"/>
      <c r="MC130" s="93"/>
      <c r="MD130" s="93"/>
      <c r="ME130" s="93"/>
      <c r="MF130" s="93"/>
      <c r="MG130" s="93"/>
      <c r="MH130" s="93"/>
      <c r="MI130" s="93"/>
      <c r="MJ130" s="93"/>
      <c r="MK130" s="93"/>
      <c r="ML130" s="93"/>
      <c r="MM130" s="93"/>
      <c r="MN130" s="93"/>
      <c r="MO130" s="93"/>
      <c r="MP130" s="93"/>
      <c r="MQ130" s="93"/>
      <c r="MR130" s="93"/>
      <c r="MS130" s="93"/>
      <c r="MT130" s="93"/>
      <c r="MU130" s="93"/>
      <c r="MV130" s="93"/>
    </row>
    <row r="131" spans="1:360" s="84" customFormat="1" ht="408.95" customHeight="1">
      <c r="A131">
        <v>2025</v>
      </c>
      <c r="B131">
        <v>2</v>
      </c>
      <c r="C131" s="85" t="s">
        <v>1977</v>
      </c>
      <c r="D131" s="86" t="s">
        <v>2529</v>
      </c>
      <c r="E131" s="86"/>
      <c r="F131" s="86"/>
      <c r="G131" s="86" t="s">
        <v>103</v>
      </c>
      <c r="H131" s="85">
        <v>2021</v>
      </c>
      <c r="I131" s="86" t="s">
        <v>2530</v>
      </c>
      <c r="J131" s="86"/>
      <c r="K131" s="86"/>
      <c r="L131" s="86" t="s">
        <v>2531</v>
      </c>
      <c r="M131" s="86"/>
      <c r="N131" s="86"/>
      <c r="O131" s="85" t="s">
        <v>207</v>
      </c>
      <c r="P131" s="86" t="s">
        <v>109</v>
      </c>
      <c r="Q131" s="85" t="s">
        <v>110</v>
      </c>
      <c r="R131" s="86" t="s">
        <v>111</v>
      </c>
      <c r="S131" s="86" t="s">
        <v>1979</v>
      </c>
      <c r="T131" s="86" t="s">
        <v>1980</v>
      </c>
      <c r="U131" s="85" t="s">
        <v>108</v>
      </c>
      <c r="V131" s="85">
        <v>8</v>
      </c>
      <c r="W131" s="85" t="s">
        <v>106</v>
      </c>
      <c r="X131" s="85">
        <v>0</v>
      </c>
      <c r="Y131" s="86" t="s">
        <v>107</v>
      </c>
      <c r="Z131" s="85">
        <v>1</v>
      </c>
      <c r="AA131" s="86" t="s">
        <v>355</v>
      </c>
      <c r="AB131" s="86" t="s">
        <v>207</v>
      </c>
      <c r="AC131" s="86" t="s">
        <v>2940</v>
      </c>
      <c r="AD131" s="85">
        <v>-107.8812059</v>
      </c>
      <c r="AE131" s="85">
        <v>30.394090299999998</v>
      </c>
      <c r="AF131" s="85" t="s">
        <v>113</v>
      </c>
      <c r="AG131" s="85">
        <v>0</v>
      </c>
      <c r="AH131" s="85">
        <v>0</v>
      </c>
      <c r="AI131" s="85">
        <v>380</v>
      </c>
      <c r="AJ131" s="87">
        <v>44340</v>
      </c>
      <c r="AK131" s="87">
        <v>44651</v>
      </c>
      <c r="AL131" s="86" t="s">
        <v>2564</v>
      </c>
      <c r="AM131" s="88">
        <v>1410</v>
      </c>
      <c r="AN131" s="88">
        <v>1410</v>
      </c>
      <c r="AO131" s="88">
        <v>1410</v>
      </c>
      <c r="AP131" s="88">
        <v>100</v>
      </c>
      <c r="AQ131" s="89">
        <v>2820000</v>
      </c>
      <c r="AR131" s="90"/>
      <c r="AS131" s="90"/>
      <c r="AT131" s="90">
        <v>2820000</v>
      </c>
      <c r="AU131" s="90"/>
      <c r="AV131" s="90"/>
      <c r="AW131" s="89">
        <f t="shared" si="4"/>
        <v>2820000</v>
      </c>
      <c r="AX131" s="91">
        <f t="shared" si="5"/>
        <v>2820000</v>
      </c>
      <c r="AY131" s="91">
        <v>2820000</v>
      </c>
      <c r="AZ131" s="91">
        <v>2705071.04</v>
      </c>
      <c r="BA131" s="91">
        <v>2639890.1800000002</v>
      </c>
      <c r="BB131" s="91">
        <v>2637792.9700000002</v>
      </c>
      <c r="BC131" s="91">
        <v>2637792.9700000002</v>
      </c>
      <c r="BD131" s="86"/>
      <c r="BE131" s="86"/>
      <c r="BF131" s="85"/>
      <c r="BG131" s="86"/>
      <c r="BH131" s="91">
        <v>0</v>
      </c>
      <c r="BI131" s="91">
        <v>0</v>
      </c>
      <c r="BJ131" s="85" t="s">
        <v>207</v>
      </c>
      <c r="BK131" s="86" t="s">
        <v>119</v>
      </c>
      <c r="BL131" s="86" t="s">
        <v>120</v>
      </c>
      <c r="BM131" s="92" t="s">
        <v>121</v>
      </c>
      <c r="BN131" s="93" t="s">
        <v>4338</v>
      </c>
      <c r="BO131" s="93"/>
      <c r="BP131" s="93">
        <v>2820000</v>
      </c>
      <c r="BQ131" s="93" t="s">
        <v>1978</v>
      </c>
      <c r="BR131" s="93"/>
      <c r="BS131" s="93"/>
      <c r="BT131" s="93"/>
      <c r="BU131" s="93"/>
      <c r="BV131" s="93"/>
      <c r="BW131" s="93"/>
      <c r="BX131" s="93"/>
      <c r="BY131" s="93"/>
      <c r="BZ131" s="93"/>
      <c r="CA131" s="93"/>
      <c r="CB131" s="93"/>
      <c r="CC131" s="93"/>
      <c r="CD131" s="93"/>
      <c r="CE131" s="93"/>
      <c r="CF131" s="93" t="s">
        <v>1981</v>
      </c>
      <c r="CG131" s="93"/>
      <c r="CH131" s="93" t="s">
        <v>1982</v>
      </c>
      <c r="CI131" s="93"/>
      <c r="CJ131" s="93"/>
      <c r="CK131" s="93"/>
      <c r="CL131" s="93"/>
      <c r="CM131" s="93"/>
      <c r="CN131" s="93"/>
      <c r="CO131" s="93"/>
      <c r="CP131" s="93" t="s">
        <v>116</v>
      </c>
      <c r="CQ131" s="93" t="s">
        <v>1983</v>
      </c>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c r="LA131" s="93"/>
      <c r="LB131" s="93"/>
      <c r="LC131" s="93"/>
      <c r="LD131" s="93"/>
      <c r="LE131" s="93"/>
      <c r="LF131" s="93"/>
      <c r="LG131" s="93"/>
      <c r="LH131" s="93"/>
      <c r="LI131" s="93"/>
      <c r="LJ131" s="93"/>
      <c r="LK131" s="93"/>
      <c r="LL131" s="93"/>
      <c r="LM131" s="93"/>
      <c r="LN131" s="93"/>
      <c r="LO131" s="93"/>
      <c r="LP131" s="93"/>
      <c r="LQ131" s="93"/>
      <c r="LR131" s="93"/>
      <c r="LS131" s="93"/>
      <c r="LT131" s="93"/>
      <c r="LU131" s="93"/>
      <c r="LV131" s="93"/>
      <c r="LW131" s="93"/>
      <c r="LX131" s="93"/>
      <c r="LY131" s="93"/>
      <c r="LZ131" s="93"/>
      <c r="MA131" s="93"/>
      <c r="MB131" s="93"/>
      <c r="MC131" s="93"/>
      <c r="MD131" s="93"/>
      <c r="ME131" s="93"/>
      <c r="MF131" s="93"/>
      <c r="MG131" s="93"/>
      <c r="MH131" s="93"/>
      <c r="MI131" s="93"/>
      <c r="MJ131" s="93"/>
      <c r="MK131" s="93"/>
      <c r="ML131" s="93"/>
      <c r="MM131" s="93"/>
      <c r="MN131" s="93"/>
      <c r="MO131" s="93"/>
      <c r="MP131" s="93"/>
      <c r="MQ131" s="93"/>
      <c r="MR131" s="93"/>
      <c r="MS131" s="93"/>
      <c r="MT131" s="93"/>
      <c r="MU131" s="93"/>
      <c r="MV131" s="93"/>
    </row>
    <row r="132" spans="1:360" s="84" customFormat="1" ht="408.95" customHeight="1">
      <c r="A132">
        <v>2025</v>
      </c>
      <c r="B132">
        <v>2</v>
      </c>
      <c r="C132" s="85" t="s">
        <v>1024</v>
      </c>
      <c r="D132" s="86" t="s">
        <v>2529</v>
      </c>
      <c r="E132" s="86"/>
      <c r="F132" s="86"/>
      <c r="G132" s="86" t="s">
        <v>202</v>
      </c>
      <c r="H132" s="85">
        <v>2021</v>
      </c>
      <c r="I132" s="86" t="s">
        <v>2530</v>
      </c>
      <c r="J132" s="86"/>
      <c r="K132" s="86"/>
      <c r="L132" s="86" t="s">
        <v>2545</v>
      </c>
      <c r="M132" s="86"/>
      <c r="N132" s="86"/>
      <c r="O132" s="85" t="s">
        <v>207</v>
      </c>
      <c r="P132" s="86" t="s">
        <v>109</v>
      </c>
      <c r="Q132" s="85" t="s">
        <v>110</v>
      </c>
      <c r="R132" s="86" t="s">
        <v>206</v>
      </c>
      <c r="S132" s="86" t="s">
        <v>1026</v>
      </c>
      <c r="T132" s="86" t="s">
        <v>207</v>
      </c>
      <c r="U132" s="85" t="s">
        <v>205</v>
      </c>
      <c r="V132" s="85">
        <v>8</v>
      </c>
      <c r="W132" s="85" t="s">
        <v>106</v>
      </c>
      <c r="X132" s="85">
        <v>19</v>
      </c>
      <c r="Y132" s="86" t="s">
        <v>106</v>
      </c>
      <c r="Z132" s="85">
        <v>1</v>
      </c>
      <c r="AA132" s="86" t="s">
        <v>106</v>
      </c>
      <c r="AB132" s="86" t="s">
        <v>106</v>
      </c>
      <c r="AC132" s="86" t="s">
        <v>2600</v>
      </c>
      <c r="AD132" s="85">
        <v>-106.03693843000001</v>
      </c>
      <c r="AE132" s="85">
        <v>28.66195364</v>
      </c>
      <c r="AF132" s="85" t="s">
        <v>113</v>
      </c>
      <c r="AG132" s="85">
        <v>0</v>
      </c>
      <c r="AH132" s="85">
        <v>0</v>
      </c>
      <c r="AI132" s="85">
        <v>736</v>
      </c>
      <c r="AJ132" s="87">
        <v>44484</v>
      </c>
      <c r="AK132" s="87">
        <v>44561</v>
      </c>
      <c r="AL132" s="86" t="s">
        <v>2566</v>
      </c>
      <c r="AM132" s="88">
        <v>100</v>
      </c>
      <c r="AN132" s="88">
        <v>100</v>
      </c>
      <c r="AO132" s="88">
        <v>100</v>
      </c>
      <c r="AP132" s="88">
        <v>100</v>
      </c>
      <c r="AQ132" s="89">
        <v>1500000</v>
      </c>
      <c r="AR132" s="90"/>
      <c r="AS132" s="90"/>
      <c r="AT132" s="90">
        <v>1561922.82</v>
      </c>
      <c r="AU132" s="90"/>
      <c r="AV132" s="90"/>
      <c r="AW132" s="89">
        <f t="shared" si="4"/>
        <v>1500000</v>
      </c>
      <c r="AX132" s="91">
        <f t="shared" si="5"/>
        <v>1561922.82</v>
      </c>
      <c r="AY132" s="91">
        <v>1561922.82</v>
      </c>
      <c r="AZ132" s="91">
        <v>1543342.12</v>
      </c>
      <c r="BA132" s="91">
        <v>1543342.12</v>
      </c>
      <c r="BB132" s="91">
        <v>1543342.12</v>
      </c>
      <c r="BC132" s="91">
        <v>1543342.12</v>
      </c>
      <c r="BD132" s="86"/>
      <c r="BE132" s="86"/>
      <c r="BF132" s="85"/>
      <c r="BG132" s="86"/>
      <c r="BH132" s="91">
        <v>0</v>
      </c>
      <c r="BI132" s="91">
        <v>0</v>
      </c>
      <c r="BJ132" s="85" t="s">
        <v>1028</v>
      </c>
      <c r="BK132" s="86" t="s">
        <v>119</v>
      </c>
      <c r="BL132" s="86" t="s">
        <v>120</v>
      </c>
      <c r="BM132" s="92" t="s">
        <v>121</v>
      </c>
      <c r="BN132" s="93" t="s">
        <v>121</v>
      </c>
      <c r="BO132" s="93"/>
      <c r="BP132" s="93">
        <v>1500000</v>
      </c>
      <c r="BQ132" s="93" t="s">
        <v>1025</v>
      </c>
      <c r="BR132" s="93"/>
      <c r="BS132" s="93"/>
      <c r="BT132" s="93"/>
      <c r="BU132" s="93"/>
      <c r="BV132" s="93"/>
      <c r="BW132" s="93"/>
      <c r="BX132" s="93"/>
      <c r="BY132" s="93"/>
      <c r="BZ132" s="93"/>
      <c r="CA132" s="93"/>
      <c r="CB132" s="93"/>
      <c r="CC132" s="93"/>
      <c r="CD132" s="93"/>
      <c r="CE132" s="93"/>
      <c r="CF132" s="93" t="s">
        <v>208</v>
      </c>
      <c r="CG132" s="93"/>
      <c r="CH132" s="93" t="s">
        <v>1027</v>
      </c>
      <c r="CI132" s="93"/>
      <c r="CJ132" s="93"/>
      <c r="CK132" s="93"/>
      <c r="CL132" s="93"/>
      <c r="CM132" s="93"/>
      <c r="CN132" s="93"/>
      <c r="CO132" s="93"/>
      <c r="CP132" s="93" t="s">
        <v>116</v>
      </c>
      <c r="CQ132" s="93" t="s">
        <v>210</v>
      </c>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c r="LA132" s="93"/>
      <c r="LB132" s="93"/>
      <c r="LC132" s="93"/>
      <c r="LD132" s="93"/>
      <c r="LE132" s="93"/>
      <c r="LF132" s="93"/>
      <c r="LG132" s="93"/>
      <c r="LH132" s="93"/>
      <c r="LI132" s="93"/>
      <c r="LJ132" s="93"/>
      <c r="LK132" s="93"/>
      <c r="LL132" s="93"/>
      <c r="LM132" s="93"/>
      <c r="LN132" s="93"/>
      <c r="LO132" s="93"/>
      <c r="LP132" s="93"/>
      <c r="LQ132" s="93"/>
      <c r="LR132" s="93"/>
      <c r="LS132" s="93"/>
      <c r="LT132" s="93"/>
      <c r="LU132" s="93"/>
      <c r="LV132" s="93"/>
      <c r="LW132" s="93"/>
      <c r="LX132" s="93"/>
      <c r="LY132" s="93"/>
      <c r="LZ132" s="93"/>
      <c r="MA132" s="93"/>
      <c r="MB132" s="93"/>
      <c r="MC132" s="93"/>
      <c r="MD132" s="93"/>
      <c r="ME132" s="93"/>
      <c r="MF132" s="93"/>
      <c r="MG132" s="93"/>
      <c r="MH132" s="93"/>
      <c r="MI132" s="93"/>
      <c r="MJ132" s="93"/>
      <c r="MK132" s="93"/>
      <c r="ML132" s="93"/>
      <c r="MM132" s="93"/>
      <c r="MN132" s="93"/>
      <c r="MO132" s="93"/>
      <c r="MP132" s="93"/>
      <c r="MQ132" s="93"/>
      <c r="MR132" s="93"/>
      <c r="MS132" s="93"/>
      <c r="MT132" s="93"/>
      <c r="MU132" s="93"/>
      <c r="MV132" s="93"/>
    </row>
    <row r="133" spans="1:360" s="84" customFormat="1" ht="408.95" customHeight="1">
      <c r="A133">
        <v>2025</v>
      </c>
      <c r="B133">
        <v>2</v>
      </c>
      <c r="C133" s="85" t="s">
        <v>201</v>
      </c>
      <c r="D133" s="86" t="s">
        <v>2529</v>
      </c>
      <c r="E133" s="86"/>
      <c r="F133" s="86"/>
      <c r="G133" s="86" t="s">
        <v>202</v>
      </c>
      <c r="H133" s="85">
        <v>2021</v>
      </c>
      <c r="I133" s="86" t="s">
        <v>2530</v>
      </c>
      <c r="J133" s="86"/>
      <c r="K133" s="86"/>
      <c r="L133" s="86" t="s">
        <v>2545</v>
      </c>
      <c r="M133" s="86"/>
      <c r="N133" s="86"/>
      <c r="O133" s="85" t="s">
        <v>207</v>
      </c>
      <c r="P133" s="86" t="s">
        <v>109</v>
      </c>
      <c r="Q133" s="85" t="s">
        <v>110</v>
      </c>
      <c r="R133" s="86" t="s">
        <v>206</v>
      </c>
      <c r="S133" s="86" t="s">
        <v>204</v>
      </c>
      <c r="T133" s="86" t="s">
        <v>207</v>
      </c>
      <c r="U133" s="85" t="s">
        <v>205</v>
      </c>
      <c r="V133" s="85">
        <v>8</v>
      </c>
      <c r="W133" s="85" t="s">
        <v>106</v>
      </c>
      <c r="X133" s="85">
        <v>19</v>
      </c>
      <c r="Y133" s="86" t="s">
        <v>106</v>
      </c>
      <c r="Z133" s="85">
        <v>1</v>
      </c>
      <c r="AA133" s="86" t="s">
        <v>106</v>
      </c>
      <c r="AB133" s="86" t="s">
        <v>106</v>
      </c>
      <c r="AC133" s="86" t="s">
        <v>2600</v>
      </c>
      <c r="AD133" s="85">
        <v>-106.03693306</v>
      </c>
      <c r="AE133" s="85">
        <v>28.6619913</v>
      </c>
      <c r="AF133" s="85" t="s">
        <v>113</v>
      </c>
      <c r="AG133" s="85">
        <v>0</v>
      </c>
      <c r="AH133" s="85">
        <v>0</v>
      </c>
      <c r="AI133" s="85">
        <v>736</v>
      </c>
      <c r="AJ133" s="87">
        <v>44484</v>
      </c>
      <c r="AK133" s="87">
        <v>44561</v>
      </c>
      <c r="AL133" s="86" t="s">
        <v>2566</v>
      </c>
      <c r="AM133" s="88">
        <v>100</v>
      </c>
      <c r="AN133" s="88">
        <v>100</v>
      </c>
      <c r="AO133" s="88">
        <v>100</v>
      </c>
      <c r="AP133" s="88">
        <v>100</v>
      </c>
      <c r="AQ133" s="89">
        <v>3000000</v>
      </c>
      <c r="AR133" s="90"/>
      <c r="AS133" s="90"/>
      <c r="AT133" s="90">
        <v>3000000</v>
      </c>
      <c r="AU133" s="90"/>
      <c r="AV133" s="90"/>
      <c r="AW133" s="89">
        <f t="shared" si="4"/>
        <v>3000000</v>
      </c>
      <c r="AX133" s="91">
        <f t="shared" si="5"/>
        <v>3000000</v>
      </c>
      <c r="AY133" s="91">
        <v>3000000</v>
      </c>
      <c r="AZ133" s="91">
        <v>2999992.12</v>
      </c>
      <c r="BA133" s="91">
        <v>2999992.12</v>
      </c>
      <c r="BB133" s="91">
        <v>2999992.12</v>
      </c>
      <c r="BC133" s="91">
        <v>2999992.12</v>
      </c>
      <c r="BD133" s="86"/>
      <c r="BE133" s="86"/>
      <c r="BF133" s="85"/>
      <c r="BG133" s="86"/>
      <c r="BH133" s="91">
        <v>0</v>
      </c>
      <c r="BI133" s="91">
        <v>0</v>
      </c>
      <c r="BJ133" s="85" t="s">
        <v>211</v>
      </c>
      <c r="BK133" s="86" t="s">
        <v>119</v>
      </c>
      <c r="BL133" s="86" t="s">
        <v>120</v>
      </c>
      <c r="BM133" s="92" t="s">
        <v>121</v>
      </c>
      <c r="BN133" s="93" t="s">
        <v>121</v>
      </c>
      <c r="BO133" s="93"/>
      <c r="BP133" s="93">
        <v>3000000</v>
      </c>
      <c r="BQ133" s="93" t="s">
        <v>203</v>
      </c>
      <c r="BR133" s="93"/>
      <c r="BS133" s="93"/>
      <c r="BT133" s="93"/>
      <c r="BU133" s="93"/>
      <c r="BV133" s="93"/>
      <c r="BW133" s="93"/>
      <c r="BX133" s="93"/>
      <c r="BY133" s="93"/>
      <c r="BZ133" s="93"/>
      <c r="CA133" s="93"/>
      <c r="CB133" s="93"/>
      <c r="CC133" s="93"/>
      <c r="CD133" s="93"/>
      <c r="CE133" s="93"/>
      <c r="CF133" s="93" t="s">
        <v>208</v>
      </c>
      <c r="CG133" s="93"/>
      <c r="CH133" s="93" t="s">
        <v>209</v>
      </c>
      <c r="CI133" s="93"/>
      <c r="CJ133" s="93"/>
      <c r="CK133" s="93"/>
      <c r="CL133" s="93"/>
      <c r="CM133" s="93"/>
      <c r="CN133" s="93"/>
      <c r="CO133" s="93"/>
      <c r="CP133" s="93" t="s">
        <v>116</v>
      </c>
      <c r="CQ133" s="93" t="s">
        <v>210</v>
      </c>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c r="LA133" s="93"/>
      <c r="LB133" s="93"/>
      <c r="LC133" s="93"/>
      <c r="LD133" s="93"/>
      <c r="LE133" s="93"/>
      <c r="LF133" s="93"/>
      <c r="LG133" s="93"/>
      <c r="LH133" s="93"/>
      <c r="LI133" s="93"/>
      <c r="LJ133" s="93"/>
      <c r="LK133" s="93"/>
      <c r="LL133" s="93"/>
      <c r="LM133" s="93"/>
      <c r="LN133" s="93"/>
      <c r="LO133" s="93"/>
      <c r="LP133" s="93"/>
      <c r="LQ133" s="93"/>
      <c r="LR133" s="93"/>
      <c r="LS133" s="93"/>
      <c r="LT133" s="93"/>
      <c r="LU133" s="93"/>
      <c r="LV133" s="93"/>
      <c r="LW133" s="93"/>
      <c r="LX133" s="93"/>
      <c r="LY133" s="93"/>
      <c r="LZ133" s="93"/>
      <c r="MA133" s="93"/>
      <c r="MB133" s="93"/>
      <c r="MC133" s="93"/>
      <c r="MD133" s="93"/>
      <c r="ME133" s="93"/>
      <c r="MF133" s="93"/>
      <c r="MG133" s="93"/>
      <c r="MH133" s="93"/>
      <c r="MI133" s="93"/>
      <c r="MJ133" s="93"/>
      <c r="MK133" s="93"/>
      <c r="ML133" s="93"/>
      <c r="MM133" s="93"/>
      <c r="MN133" s="93"/>
      <c r="MO133" s="93"/>
      <c r="MP133" s="93"/>
      <c r="MQ133" s="93"/>
      <c r="MR133" s="93"/>
      <c r="MS133" s="93"/>
      <c r="MT133" s="93"/>
      <c r="MU133" s="93"/>
      <c r="MV133" s="93"/>
    </row>
    <row r="134" spans="1:360" s="84" customFormat="1" ht="408.95" customHeight="1">
      <c r="A134">
        <v>2025</v>
      </c>
      <c r="B134">
        <v>2</v>
      </c>
      <c r="C134" s="85" t="s">
        <v>212</v>
      </c>
      <c r="D134" s="86" t="s">
        <v>2529</v>
      </c>
      <c r="E134" s="86"/>
      <c r="F134" s="86"/>
      <c r="G134" s="86" t="s">
        <v>202</v>
      </c>
      <c r="H134" s="85">
        <v>2021</v>
      </c>
      <c r="I134" s="86" t="s">
        <v>2530</v>
      </c>
      <c r="J134" s="86"/>
      <c r="K134" s="86"/>
      <c r="L134" s="86" t="s">
        <v>2545</v>
      </c>
      <c r="M134" s="86"/>
      <c r="N134" s="86"/>
      <c r="O134" s="85" t="s">
        <v>207</v>
      </c>
      <c r="P134" s="86" t="s">
        <v>109</v>
      </c>
      <c r="Q134" s="85" t="s">
        <v>110</v>
      </c>
      <c r="R134" s="86" t="s">
        <v>206</v>
      </c>
      <c r="S134" s="86" t="s">
        <v>214</v>
      </c>
      <c r="T134" s="86" t="s">
        <v>215</v>
      </c>
      <c r="U134" s="85" t="s">
        <v>205</v>
      </c>
      <c r="V134" s="85">
        <v>8</v>
      </c>
      <c r="W134" s="85" t="s">
        <v>106</v>
      </c>
      <c r="X134" s="85">
        <v>19</v>
      </c>
      <c r="Y134" s="86" t="s">
        <v>106</v>
      </c>
      <c r="Z134" s="85">
        <v>3</v>
      </c>
      <c r="AA134" s="86" t="s">
        <v>106</v>
      </c>
      <c r="AB134" s="86" t="s">
        <v>106</v>
      </c>
      <c r="AC134" s="86" t="s">
        <v>2601</v>
      </c>
      <c r="AD134" s="85" t="s">
        <v>3659</v>
      </c>
      <c r="AE134" s="85" t="s">
        <v>3664</v>
      </c>
      <c r="AF134" s="85" t="s">
        <v>113</v>
      </c>
      <c r="AG134" s="85">
        <v>0</v>
      </c>
      <c r="AH134" s="85">
        <v>0</v>
      </c>
      <c r="AI134" s="85">
        <v>507</v>
      </c>
      <c r="AJ134" s="87">
        <v>44755</v>
      </c>
      <c r="AK134" s="87">
        <v>44926</v>
      </c>
      <c r="AL134" s="86" t="s">
        <v>2566</v>
      </c>
      <c r="AM134" s="88">
        <v>100</v>
      </c>
      <c r="AN134" s="88">
        <v>100</v>
      </c>
      <c r="AO134" s="88">
        <v>100</v>
      </c>
      <c r="AP134" s="88">
        <v>100</v>
      </c>
      <c r="AQ134" s="89">
        <v>1000000</v>
      </c>
      <c r="AR134" s="90"/>
      <c r="AS134" s="90"/>
      <c r="AT134" s="90">
        <v>1027238.61</v>
      </c>
      <c r="AU134" s="90"/>
      <c r="AV134" s="90"/>
      <c r="AW134" s="89">
        <f t="shared" si="4"/>
        <v>1000000</v>
      </c>
      <c r="AX134" s="91">
        <f t="shared" si="5"/>
        <v>1027238.61</v>
      </c>
      <c r="AY134" s="91">
        <v>1027238.61</v>
      </c>
      <c r="AZ134" s="91">
        <v>1025395.65</v>
      </c>
      <c r="BA134" s="91">
        <v>1025395.64</v>
      </c>
      <c r="BB134" s="91">
        <v>1025395.64</v>
      </c>
      <c r="BC134" s="91">
        <v>1025395.64</v>
      </c>
      <c r="BD134" s="86"/>
      <c r="BE134" s="86"/>
      <c r="BF134" s="85"/>
      <c r="BG134" s="86"/>
      <c r="BH134" s="91">
        <v>0</v>
      </c>
      <c r="BI134" s="91">
        <v>0</v>
      </c>
      <c r="BJ134" s="85" t="s">
        <v>207</v>
      </c>
      <c r="BK134" s="86" t="s">
        <v>119</v>
      </c>
      <c r="BL134" s="86" t="s">
        <v>120</v>
      </c>
      <c r="BM134" s="92" t="s">
        <v>121</v>
      </c>
      <c r="BN134" s="93" t="s">
        <v>121</v>
      </c>
      <c r="BO134" s="93"/>
      <c r="BP134" s="93">
        <v>1000000</v>
      </c>
      <c r="BQ134" s="93" t="s">
        <v>213</v>
      </c>
      <c r="BR134" s="93"/>
      <c r="BS134" s="93"/>
      <c r="BT134" s="93"/>
      <c r="BU134" s="93"/>
      <c r="BV134" s="93"/>
      <c r="BW134" s="93"/>
      <c r="BX134" s="93"/>
      <c r="BY134" s="93"/>
      <c r="BZ134" s="93"/>
      <c r="CA134" s="93"/>
      <c r="CB134" s="93"/>
      <c r="CC134" s="93"/>
      <c r="CD134" s="93"/>
      <c r="CE134" s="93"/>
      <c r="CF134" s="93" t="s">
        <v>208</v>
      </c>
      <c r="CG134" s="93"/>
      <c r="CH134" s="93" t="s">
        <v>216</v>
      </c>
      <c r="CI134" s="93"/>
      <c r="CJ134" s="93"/>
      <c r="CK134" s="93"/>
      <c r="CL134" s="93"/>
      <c r="CM134" s="93"/>
      <c r="CN134" s="93"/>
      <c r="CO134" s="93"/>
      <c r="CP134" s="93" t="s">
        <v>116</v>
      </c>
      <c r="CQ134" s="93" t="s">
        <v>210</v>
      </c>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c r="LA134" s="93"/>
      <c r="LB134" s="93"/>
      <c r="LC134" s="93"/>
      <c r="LD134" s="93"/>
      <c r="LE134" s="93"/>
      <c r="LF134" s="93"/>
      <c r="LG134" s="93"/>
      <c r="LH134" s="93"/>
      <c r="LI134" s="93"/>
      <c r="LJ134" s="93"/>
      <c r="LK134" s="93"/>
      <c r="LL134" s="93"/>
      <c r="LM134" s="93"/>
      <c r="LN134" s="93"/>
      <c r="LO134" s="93"/>
      <c r="LP134" s="93"/>
      <c r="LQ134" s="93"/>
      <c r="LR134" s="93"/>
      <c r="LS134" s="93"/>
      <c r="LT134" s="93"/>
      <c r="LU134" s="93"/>
      <c r="LV134" s="93"/>
      <c r="LW134" s="93"/>
      <c r="LX134" s="93"/>
      <c r="LY134" s="93"/>
      <c r="LZ134" s="93"/>
      <c r="MA134" s="93"/>
      <c r="MB134" s="93"/>
      <c r="MC134" s="93"/>
      <c r="MD134" s="93"/>
      <c r="ME134" s="93"/>
      <c r="MF134" s="93"/>
      <c r="MG134" s="93"/>
      <c r="MH134" s="93"/>
      <c r="MI134" s="93"/>
      <c r="MJ134" s="93"/>
      <c r="MK134" s="93"/>
      <c r="ML134" s="93"/>
      <c r="MM134" s="93"/>
      <c r="MN134" s="93"/>
      <c r="MO134" s="93"/>
      <c r="MP134" s="93"/>
      <c r="MQ134" s="93"/>
      <c r="MR134" s="93"/>
      <c r="MS134" s="93"/>
      <c r="MT134" s="93"/>
      <c r="MU134" s="93"/>
      <c r="MV134" s="93"/>
    </row>
    <row r="135" spans="1:360" s="84" customFormat="1" ht="408.95" customHeight="1">
      <c r="A135">
        <v>2025</v>
      </c>
      <c r="B135">
        <v>2</v>
      </c>
      <c r="C135" s="85" t="s">
        <v>1810</v>
      </c>
      <c r="D135" s="86" t="s">
        <v>2529</v>
      </c>
      <c r="E135" s="86"/>
      <c r="F135" s="86"/>
      <c r="G135" s="86" t="s">
        <v>103</v>
      </c>
      <c r="H135" s="85">
        <v>2022</v>
      </c>
      <c r="I135" s="86" t="s">
        <v>2530</v>
      </c>
      <c r="J135" s="86"/>
      <c r="K135" s="86"/>
      <c r="L135" s="86" t="s">
        <v>2531</v>
      </c>
      <c r="M135" s="86"/>
      <c r="N135" s="86"/>
      <c r="O135" s="85" t="s">
        <v>207</v>
      </c>
      <c r="P135" s="86" t="s">
        <v>109</v>
      </c>
      <c r="Q135" s="85" t="s">
        <v>110</v>
      </c>
      <c r="R135" s="86" t="s">
        <v>125</v>
      </c>
      <c r="S135" s="86" t="s">
        <v>1812</v>
      </c>
      <c r="T135" s="86" t="s">
        <v>1813</v>
      </c>
      <c r="U135" s="85" t="s">
        <v>108</v>
      </c>
      <c r="V135" s="85">
        <v>8</v>
      </c>
      <c r="W135" s="85" t="s">
        <v>106</v>
      </c>
      <c r="X135" s="85">
        <v>0</v>
      </c>
      <c r="Y135" s="86" t="s">
        <v>107</v>
      </c>
      <c r="Z135" s="85">
        <v>1</v>
      </c>
      <c r="AA135" s="86" t="s">
        <v>2513</v>
      </c>
      <c r="AB135" s="86" t="s">
        <v>207</v>
      </c>
      <c r="AC135" s="86" t="s">
        <v>2912</v>
      </c>
      <c r="AD135" s="85">
        <v>-105.95744500000001</v>
      </c>
      <c r="AE135" s="85">
        <v>28.634616999999999</v>
      </c>
      <c r="AF135" s="85" t="s">
        <v>113</v>
      </c>
      <c r="AG135" s="85">
        <v>0</v>
      </c>
      <c r="AH135" s="85">
        <v>0</v>
      </c>
      <c r="AI135" s="85">
        <v>185</v>
      </c>
      <c r="AJ135" s="87">
        <v>45292</v>
      </c>
      <c r="AK135" s="87">
        <v>46022</v>
      </c>
      <c r="AL135" s="86" t="s">
        <v>2564</v>
      </c>
      <c r="AM135" s="88">
        <v>384</v>
      </c>
      <c r="AN135" s="88">
        <v>384</v>
      </c>
      <c r="AO135" s="88">
        <v>287.12</v>
      </c>
      <c r="AP135" s="88">
        <v>74.770833333333329</v>
      </c>
      <c r="AQ135" s="89">
        <v>8763408.2599999998</v>
      </c>
      <c r="AR135" s="90"/>
      <c r="AS135" s="90"/>
      <c r="AT135" s="90">
        <v>8763408.2599999998</v>
      </c>
      <c r="AU135" s="90"/>
      <c r="AV135" s="90"/>
      <c r="AW135" s="89">
        <f t="shared" si="4"/>
        <v>8763408.2599999998</v>
      </c>
      <c r="AX135" s="91">
        <f t="shared" si="5"/>
        <v>8763408.2599999998</v>
      </c>
      <c r="AY135" s="91">
        <v>8763408.2599999998</v>
      </c>
      <c r="AZ135" s="91">
        <v>8506366.4800000004</v>
      </c>
      <c r="BA135" s="91">
        <v>6589287.7699999996</v>
      </c>
      <c r="BB135" s="91">
        <v>6589287.7699999996</v>
      </c>
      <c r="BC135" s="91">
        <v>6589287.7699999996</v>
      </c>
      <c r="BD135" s="86"/>
      <c r="BE135" s="86"/>
      <c r="BF135" s="85"/>
      <c r="BG135" s="86"/>
      <c r="BH135" s="91">
        <v>0</v>
      </c>
      <c r="BI135" s="91">
        <v>0</v>
      </c>
      <c r="BJ135" s="85" t="s">
        <v>1816</v>
      </c>
      <c r="BK135" s="86" t="s">
        <v>119</v>
      </c>
      <c r="BL135" s="86" t="s">
        <v>120</v>
      </c>
      <c r="BM135" s="92" t="s">
        <v>121</v>
      </c>
      <c r="BN135" s="93" t="s">
        <v>121</v>
      </c>
      <c r="BO135" s="93"/>
      <c r="BP135" s="93">
        <v>8763408.2599999998</v>
      </c>
      <c r="BQ135" s="93" t="s">
        <v>1811</v>
      </c>
      <c r="BR135" s="93"/>
      <c r="BS135" s="93"/>
      <c r="BT135" s="93"/>
      <c r="BU135" s="93"/>
      <c r="BV135" s="93"/>
      <c r="BW135" s="93"/>
      <c r="BX135" s="93"/>
      <c r="BY135" s="93"/>
      <c r="BZ135" s="93"/>
      <c r="CA135" s="93"/>
      <c r="CB135" s="93"/>
      <c r="CC135" s="93"/>
      <c r="CD135" s="93"/>
      <c r="CE135" s="93"/>
      <c r="CF135" s="93" t="s">
        <v>1814</v>
      </c>
      <c r="CG135" s="93"/>
      <c r="CH135" s="93" t="s">
        <v>1815</v>
      </c>
      <c r="CI135" s="93"/>
      <c r="CJ135" s="93"/>
      <c r="CK135" s="93"/>
      <c r="CL135" s="93"/>
      <c r="CM135" s="93"/>
      <c r="CN135" s="93"/>
      <c r="CO135" s="93"/>
      <c r="CP135" s="93" t="s">
        <v>116</v>
      </c>
      <c r="CQ135" s="93" t="s">
        <v>4339</v>
      </c>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c r="LA135" s="93"/>
      <c r="LB135" s="93"/>
      <c r="LC135" s="93"/>
      <c r="LD135" s="93"/>
      <c r="LE135" s="93"/>
      <c r="LF135" s="93"/>
      <c r="LG135" s="93"/>
      <c r="LH135" s="93"/>
      <c r="LI135" s="93"/>
      <c r="LJ135" s="93"/>
      <c r="LK135" s="93"/>
      <c r="LL135" s="93"/>
      <c r="LM135" s="93"/>
      <c r="LN135" s="93"/>
      <c r="LO135" s="93"/>
      <c r="LP135" s="93"/>
      <c r="LQ135" s="93"/>
      <c r="LR135" s="93"/>
      <c r="LS135" s="93"/>
      <c r="LT135" s="93"/>
      <c r="LU135" s="93"/>
      <c r="LV135" s="93"/>
      <c r="LW135" s="93"/>
      <c r="LX135" s="93"/>
      <c r="LY135" s="93"/>
      <c r="LZ135" s="93"/>
      <c r="MA135" s="93"/>
      <c r="MB135" s="93"/>
      <c r="MC135" s="93"/>
      <c r="MD135" s="93"/>
      <c r="ME135" s="93"/>
      <c r="MF135" s="93"/>
      <c r="MG135" s="93"/>
      <c r="MH135" s="93"/>
      <c r="MI135" s="93"/>
      <c r="MJ135" s="93"/>
      <c r="MK135" s="93"/>
      <c r="ML135" s="93"/>
      <c r="MM135" s="93"/>
      <c r="MN135" s="93"/>
      <c r="MO135" s="93"/>
      <c r="MP135" s="93"/>
      <c r="MQ135" s="93"/>
      <c r="MR135" s="93"/>
      <c r="MS135" s="93"/>
      <c r="MT135" s="93"/>
      <c r="MU135" s="93"/>
      <c r="MV135" s="93"/>
    </row>
    <row r="136" spans="1:360" s="84" customFormat="1" ht="408.95" customHeight="1">
      <c r="A136">
        <v>2025</v>
      </c>
      <c r="B136">
        <v>2</v>
      </c>
      <c r="C136" s="85" t="s">
        <v>556</v>
      </c>
      <c r="D136" s="86" t="s">
        <v>2529</v>
      </c>
      <c r="E136" s="86"/>
      <c r="F136" s="86"/>
      <c r="G136" s="86" t="s">
        <v>103</v>
      </c>
      <c r="H136" s="85">
        <v>2022</v>
      </c>
      <c r="I136" s="86" t="s">
        <v>2530</v>
      </c>
      <c r="J136" s="86"/>
      <c r="K136" s="86"/>
      <c r="L136" s="86" t="s">
        <v>2545</v>
      </c>
      <c r="M136" s="86"/>
      <c r="N136" s="86"/>
      <c r="O136" s="85" t="s">
        <v>207</v>
      </c>
      <c r="P136" s="86" t="s">
        <v>109</v>
      </c>
      <c r="Q136" s="85" t="s">
        <v>110</v>
      </c>
      <c r="R136" s="86" t="s">
        <v>560</v>
      </c>
      <c r="S136" s="86" t="s">
        <v>558</v>
      </c>
      <c r="T136" s="86" t="s">
        <v>561</v>
      </c>
      <c r="U136" s="85" t="s">
        <v>559</v>
      </c>
      <c r="V136" s="85">
        <v>8</v>
      </c>
      <c r="W136" s="85" t="s">
        <v>106</v>
      </c>
      <c r="X136" s="85">
        <v>0</v>
      </c>
      <c r="Y136" s="86" t="s">
        <v>107</v>
      </c>
      <c r="Z136" s="85">
        <v>1</v>
      </c>
      <c r="AA136" s="86" t="s">
        <v>106</v>
      </c>
      <c r="AB136" s="86" t="s">
        <v>106</v>
      </c>
      <c r="AC136" s="86" t="s">
        <v>2656</v>
      </c>
      <c r="AD136" s="85">
        <v>-106.03570999999999</v>
      </c>
      <c r="AE136" s="85">
        <v>28.661339999999999</v>
      </c>
      <c r="AF136" s="85" t="s">
        <v>155</v>
      </c>
      <c r="AG136" s="85">
        <v>345</v>
      </c>
      <c r="AH136" s="85">
        <v>445</v>
      </c>
      <c r="AI136" s="85">
        <v>0</v>
      </c>
      <c r="AJ136" s="87">
        <v>45097</v>
      </c>
      <c r="AK136" s="87">
        <v>45163</v>
      </c>
      <c r="AL136" s="86" t="s">
        <v>2564</v>
      </c>
      <c r="AM136" s="88">
        <v>165</v>
      </c>
      <c r="AN136" s="88">
        <v>165</v>
      </c>
      <c r="AO136" s="88">
        <v>100</v>
      </c>
      <c r="AP136" s="88">
        <v>60.606060606060609</v>
      </c>
      <c r="AQ136" s="89">
        <v>237794</v>
      </c>
      <c r="AR136" s="90"/>
      <c r="AS136" s="90"/>
      <c r="AT136" s="90">
        <v>241743.09</v>
      </c>
      <c r="AU136" s="90"/>
      <c r="AV136" s="90"/>
      <c r="AW136" s="89">
        <f t="shared" si="4"/>
        <v>237794</v>
      </c>
      <c r="AX136" s="91">
        <f t="shared" si="5"/>
        <v>241743.09</v>
      </c>
      <c r="AY136" s="91">
        <v>241743.09</v>
      </c>
      <c r="AZ136" s="91">
        <v>241743.09</v>
      </c>
      <c r="BA136" s="91">
        <v>241743.09</v>
      </c>
      <c r="BB136" s="91">
        <v>241743.09</v>
      </c>
      <c r="BC136" s="91">
        <v>241743.09</v>
      </c>
      <c r="BD136" s="86" t="s">
        <v>3224</v>
      </c>
      <c r="BE136" s="86" t="s">
        <v>3225</v>
      </c>
      <c r="BF136" s="85" t="s">
        <v>3226</v>
      </c>
      <c r="BG136" s="86" t="s">
        <v>206</v>
      </c>
      <c r="BH136" s="91">
        <v>236500</v>
      </c>
      <c r="BI136" s="91">
        <v>236500</v>
      </c>
      <c r="BJ136" s="85" t="s">
        <v>566</v>
      </c>
      <c r="BK136" s="86" t="s">
        <v>119</v>
      </c>
      <c r="BL136" s="86" t="s">
        <v>120</v>
      </c>
      <c r="BM136" s="92" t="s">
        <v>121</v>
      </c>
      <c r="BN136" s="93" t="s">
        <v>121</v>
      </c>
      <c r="BO136" s="93"/>
      <c r="BP136" s="93">
        <v>237794</v>
      </c>
      <c r="BQ136" s="93" t="s">
        <v>557</v>
      </c>
      <c r="BR136" s="93"/>
      <c r="BS136" s="93"/>
      <c r="BT136" s="93"/>
      <c r="BU136" s="93"/>
      <c r="BV136" s="93"/>
      <c r="BW136" s="93"/>
      <c r="BX136" s="93"/>
      <c r="BY136" s="93"/>
      <c r="BZ136" s="93"/>
      <c r="CA136" s="93"/>
      <c r="CB136" s="93"/>
      <c r="CC136" s="93"/>
      <c r="CD136" s="93"/>
      <c r="CE136" s="93"/>
      <c r="CF136" s="93" t="s">
        <v>562</v>
      </c>
      <c r="CG136" s="93"/>
      <c r="CH136" s="93" t="s">
        <v>563</v>
      </c>
      <c r="CI136" s="93"/>
      <c r="CJ136" s="93"/>
      <c r="CK136" s="93"/>
      <c r="CL136" s="93"/>
      <c r="CM136" s="93"/>
      <c r="CN136" s="93"/>
      <c r="CO136" s="93"/>
      <c r="CP136" s="93" t="s">
        <v>564</v>
      </c>
      <c r="CQ136" s="93" t="s">
        <v>565</v>
      </c>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c r="LA136" s="93"/>
      <c r="LB136" s="93"/>
      <c r="LC136" s="93"/>
      <c r="LD136" s="93"/>
      <c r="LE136" s="93"/>
      <c r="LF136" s="93"/>
      <c r="LG136" s="93"/>
      <c r="LH136" s="93"/>
      <c r="LI136" s="93"/>
      <c r="LJ136" s="93"/>
      <c r="LK136" s="93"/>
      <c r="LL136" s="93"/>
      <c r="LM136" s="93"/>
      <c r="LN136" s="93"/>
      <c r="LO136" s="93"/>
      <c r="LP136" s="93"/>
      <c r="LQ136" s="93"/>
      <c r="LR136" s="93"/>
      <c r="LS136" s="93"/>
      <c r="LT136" s="93"/>
      <c r="LU136" s="93"/>
      <c r="LV136" s="93"/>
      <c r="LW136" s="93"/>
      <c r="LX136" s="93"/>
      <c r="LY136" s="93"/>
      <c r="LZ136" s="93"/>
      <c r="MA136" s="93"/>
      <c r="MB136" s="93"/>
      <c r="MC136" s="93"/>
      <c r="MD136" s="93"/>
      <c r="ME136" s="93"/>
      <c r="MF136" s="93"/>
      <c r="MG136" s="93"/>
      <c r="MH136" s="93"/>
      <c r="MI136" s="93"/>
      <c r="MJ136" s="93"/>
      <c r="MK136" s="93"/>
      <c r="ML136" s="93"/>
      <c r="MM136" s="93"/>
      <c r="MN136" s="93"/>
      <c r="MO136" s="93"/>
      <c r="MP136" s="93"/>
      <c r="MQ136" s="93"/>
      <c r="MR136" s="93"/>
      <c r="MS136" s="93"/>
      <c r="MT136" s="93"/>
      <c r="MU136" s="93"/>
      <c r="MV136" s="93"/>
    </row>
    <row r="137" spans="1:360" s="84" customFormat="1" ht="408.95" customHeight="1">
      <c r="A137">
        <v>2025</v>
      </c>
      <c r="B137">
        <v>2</v>
      </c>
      <c r="C137" s="85" t="s">
        <v>1601</v>
      </c>
      <c r="D137" s="86" t="s">
        <v>2529</v>
      </c>
      <c r="E137" s="86"/>
      <c r="F137" s="86"/>
      <c r="G137" s="86" t="s">
        <v>103</v>
      </c>
      <c r="H137" s="85">
        <v>2022</v>
      </c>
      <c r="I137" s="86" t="s">
        <v>2530</v>
      </c>
      <c r="J137" s="86"/>
      <c r="K137" s="86"/>
      <c r="L137" s="86" t="s">
        <v>2545</v>
      </c>
      <c r="M137" s="86"/>
      <c r="N137" s="86"/>
      <c r="O137" s="85" t="s">
        <v>207</v>
      </c>
      <c r="P137" s="86" t="s">
        <v>109</v>
      </c>
      <c r="Q137" s="85" t="s">
        <v>110</v>
      </c>
      <c r="R137" s="86" t="s">
        <v>1604</v>
      </c>
      <c r="S137" s="86" t="s">
        <v>1603</v>
      </c>
      <c r="T137" s="86" t="s">
        <v>1605</v>
      </c>
      <c r="U137" s="85" t="s">
        <v>602</v>
      </c>
      <c r="V137" s="85">
        <v>8</v>
      </c>
      <c r="W137" s="85" t="s">
        <v>106</v>
      </c>
      <c r="X137" s="85">
        <v>0</v>
      </c>
      <c r="Y137" s="86" t="s">
        <v>107</v>
      </c>
      <c r="Z137" s="85">
        <v>1</v>
      </c>
      <c r="AA137" s="86" t="s">
        <v>480</v>
      </c>
      <c r="AB137" s="86" t="s">
        <v>480</v>
      </c>
      <c r="AC137" s="86" t="s">
        <v>2861</v>
      </c>
      <c r="AD137" s="85">
        <v>-106.47342999999999</v>
      </c>
      <c r="AE137" s="85">
        <v>31.721613999999999</v>
      </c>
      <c r="AF137" s="85" t="s">
        <v>113</v>
      </c>
      <c r="AG137" s="85">
        <v>0</v>
      </c>
      <c r="AH137" s="85">
        <v>0</v>
      </c>
      <c r="AI137" s="85">
        <v>782</v>
      </c>
      <c r="AJ137" s="87">
        <v>45286</v>
      </c>
      <c r="AK137" s="87">
        <v>45435</v>
      </c>
      <c r="AL137" s="86" t="s">
        <v>2573</v>
      </c>
      <c r="AM137" s="88">
        <v>100</v>
      </c>
      <c r="AN137" s="88">
        <v>100</v>
      </c>
      <c r="AO137" s="88">
        <v>93.5</v>
      </c>
      <c r="AP137" s="88">
        <v>93.5</v>
      </c>
      <c r="AQ137" s="89">
        <v>748620</v>
      </c>
      <c r="AR137" s="90"/>
      <c r="AS137" s="90"/>
      <c r="AT137" s="90">
        <v>748620</v>
      </c>
      <c r="AU137" s="90"/>
      <c r="AV137" s="90"/>
      <c r="AW137" s="89">
        <f t="shared" si="4"/>
        <v>748620</v>
      </c>
      <c r="AX137" s="91">
        <f t="shared" si="5"/>
        <v>748620</v>
      </c>
      <c r="AY137" s="91">
        <v>748620</v>
      </c>
      <c r="AZ137" s="91">
        <v>748620</v>
      </c>
      <c r="BA137" s="91">
        <v>748620</v>
      </c>
      <c r="BB137" s="91">
        <v>222596.48000000001</v>
      </c>
      <c r="BC137" s="91">
        <v>222596.48000000001</v>
      </c>
      <c r="BD137" s="86" t="s">
        <v>3128</v>
      </c>
      <c r="BE137" s="86" t="s">
        <v>3459</v>
      </c>
      <c r="BF137" s="85" t="s">
        <v>3460</v>
      </c>
      <c r="BG137" s="86" t="s">
        <v>3151</v>
      </c>
      <c r="BH137" s="91">
        <v>741988.27</v>
      </c>
      <c r="BI137" s="91">
        <v>741988.27</v>
      </c>
      <c r="BJ137" s="85" t="s">
        <v>1610</v>
      </c>
      <c r="BK137" s="86" t="s">
        <v>119</v>
      </c>
      <c r="BL137" s="86" t="s">
        <v>120</v>
      </c>
      <c r="BM137" s="92" t="s">
        <v>121</v>
      </c>
      <c r="BN137" s="93" t="s">
        <v>121</v>
      </c>
      <c r="BO137" s="93"/>
      <c r="BP137" s="93">
        <v>748620</v>
      </c>
      <c r="BQ137" s="93" t="s">
        <v>1602</v>
      </c>
      <c r="BR137" s="93"/>
      <c r="BS137" s="93"/>
      <c r="BT137" s="93"/>
      <c r="BU137" s="93"/>
      <c r="BV137" s="93"/>
      <c r="BW137" s="93"/>
      <c r="BX137" s="93"/>
      <c r="BY137" s="93"/>
      <c r="BZ137" s="93"/>
      <c r="CA137" s="93"/>
      <c r="CB137" s="93"/>
      <c r="CC137" s="93"/>
      <c r="CD137" s="93"/>
      <c r="CE137" s="93"/>
      <c r="CF137" s="93" t="s">
        <v>1606</v>
      </c>
      <c r="CG137" s="93"/>
      <c r="CH137" s="93" t="s">
        <v>1607</v>
      </c>
      <c r="CI137" s="93"/>
      <c r="CJ137" s="93"/>
      <c r="CK137" s="93"/>
      <c r="CL137" s="93"/>
      <c r="CM137" s="93"/>
      <c r="CN137" s="93"/>
      <c r="CO137" s="93"/>
      <c r="CP137" s="93" t="s">
        <v>1608</v>
      </c>
      <c r="CQ137" s="93" t="s">
        <v>1609</v>
      </c>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c r="LA137" s="93"/>
      <c r="LB137" s="93"/>
      <c r="LC137" s="93"/>
      <c r="LD137" s="93"/>
      <c r="LE137" s="93"/>
      <c r="LF137" s="93"/>
      <c r="LG137" s="93"/>
      <c r="LH137" s="93"/>
      <c r="LI137" s="93"/>
      <c r="LJ137" s="93"/>
      <c r="LK137" s="93"/>
      <c r="LL137" s="93"/>
      <c r="LM137" s="93"/>
      <c r="LN137" s="93"/>
      <c r="LO137" s="93"/>
      <c r="LP137" s="93"/>
      <c r="LQ137" s="93"/>
      <c r="LR137" s="93"/>
      <c r="LS137" s="93"/>
      <c r="LT137" s="93"/>
      <c r="LU137" s="93"/>
      <c r="LV137" s="93"/>
      <c r="LW137" s="93"/>
      <c r="LX137" s="93"/>
      <c r="LY137" s="93"/>
      <c r="LZ137" s="93"/>
      <c r="MA137" s="93"/>
      <c r="MB137" s="93"/>
      <c r="MC137" s="93"/>
      <c r="MD137" s="93"/>
      <c r="ME137" s="93"/>
      <c r="MF137" s="93"/>
      <c r="MG137" s="93"/>
      <c r="MH137" s="93"/>
      <c r="MI137" s="93"/>
      <c r="MJ137" s="93"/>
      <c r="MK137" s="93"/>
      <c r="ML137" s="93"/>
      <c r="MM137" s="93"/>
      <c r="MN137" s="93"/>
      <c r="MO137" s="93"/>
      <c r="MP137" s="93"/>
      <c r="MQ137" s="93"/>
      <c r="MR137" s="93"/>
      <c r="MS137" s="93"/>
      <c r="MT137" s="93"/>
      <c r="MU137" s="93"/>
      <c r="MV137" s="93"/>
    </row>
    <row r="138" spans="1:360" s="84" customFormat="1" ht="408.95" customHeight="1">
      <c r="A138">
        <v>2025</v>
      </c>
      <c r="B138">
        <v>2</v>
      </c>
      <c r="C138" s="85" t="s">
        <v>1475</v>
      </c>
      <c r="D138" s="86" t="s">
        <v>2529</v>
      </c>
      <c r="E138" s="86" t="s">
        <v>2529</v>
      </c>
      <c r="F138" s="86"/>
      <c r="G138" s="86" t="s">
        <v>103</v>
      </c>
      <c r="H138" s="85">
        <v>2023</v>
      </c>
      <c r="I138" s="86" t="s">
        <v>2530</v>
      </c>
      <c r="J138" s="86" t="s">
        <v>2530</v>
      </c>
      <c r="K138" s="86"/>
      <c r="L138" s="86" t="s">
        <v>2539</v>
      </c>
      <c r="M138" s="86" t="s">
        <v>2543</v>
      </c>
      <c r="N138" s="86"/>
      <c r="O138" s="85"/>
      <c r="P138" s="86" t="s">
        <v>146</v>
      </c>
      <c r="Q138" s="85" t="s">
        <v>110</v>
      </c>
      <c r="R138" s="86" t="s">
        <v>166</v>
      </c>
      <c r="S138" s="86" t="s">
        <v>1476</v>
      </c>
      <c r="T138" s="86" t="s">
        <v>1477</v>
      </c>
      <c r="U138" s="85" t="s">
        <v>108</v>
      </c>
      <c r="V138" s="85">
        <v>8</v>
      </c>
      <c r="W138" s="85" t="s">
        <v>106</v>
      </c>
      <c r="X138" s="85">
        <v>0</v>
      </c>
      <c r="Y138" s="86" t="s">
        <v>107</v>
      </c>
      <c r="Z138" s="85">
        <v>1</v>
      </c>
      <c r="AA138" s="86" t="s">
        <v>2171</v>
      </c>
      <c r="AB138" s="86" t="s">
        <v>2840</v>
      </c>
      <c r="AC138" s="86" t="s">
        <v>2841</v>
      </c>
      <c r="AD138" s="85">
        <v>-107.06115</v>
      </c>
      <c r="AE138" s="85">
        <v>27.728110999999998</v>
      </c>
      <c r="AF138" s="85" t="s">
        <v>155</v>
      </c>
      <c r="AG138" s="85">
        <v>1912</v>
      </c>
      <c r="AH138" s="85">
        <v>1931</v>
      </c>
      <c r="AI138" s="85">
        <v>0</v>
      </c>
      <c r="AJ138" s="87">
        <v>45045</v>
      </c>
      <c r="AK138" s="87">
        <v>45291</v>
      </c>
      <c r="AL138" s="86" t="s">
        <v>2569</v>
      </c>
      <c r="AM138" s="88">
        <v>107.28</v>
      </c>
      <c r="AN138" s="88">
        <v>107.28</v>
      </c>
      <c r="AO138" s="88">
        <v>107.28</v>
      </c>
      <c r="AP138" s="88">
        <v>100</v>
      </c>
      <c r="AQ138" s="89">
        <v>600000</v>
      </c>
      <c r="AR138" s="90">
        <v>600000</v>
      </c>
      <c r="AS138" s="90"/>
      <c r="AT138" s="90">
        <v>0</v>
      </c>
      <c r="AU138" s="90">
        <v>592985.94999999995</v>
      </c>
      <c r="AV138" s="90"/>
      <c r="AW138" s="89">
        <f t="shared" si="4"/>
        <v>1200000</v>
      </c>
      <c r="AX138" s="91">
        <f t="shared" si="5"/>
        <v>592985.94999999995</v>
      </c>
      <c r="AY138" s="91">
        <v>592985.94999999995</v>
      </c>
      <c r="AZ138" s="91">
        <v>592985.94999999995</v>
      </c>
      <c r="BA138" s="91">
        <v>592985.94999999995</v>
      </c>
      <c r="BB138" s="91">
        <v>592985.94999999995</v>
      </c>
      <c r="BC138" s="91">
        <v>592985.94999999995</v>
      </c>
      <c r="BD138" s="86" t="s">
        <v>3128</v>
      </c>
      <c r="BE138" s="86" t="s">
        <v>3435</v>
      </c>
      <c r="BF138" s="85" t="s">
        <v>3318</v>
      </c>
      <c r="BG138" s="86" t="s">
        <v>3138</v>
      </c>
      <c r="BH138" s="91">
        <v>1200000</v>
      </c>
      <c r="BI138" s="91">
        <v>1199979.92</v>
      </c>
      <c r="BJ138" s="85" t="s">
        <v>1482</v>
      </c>
      <c r="BK138" s="86" t="s">
        <v>2501</v>
      </c>
      <c r="BL138" s="86" t="s">
        <v>120</v>
      </c>
      <c r="BM138" s="92" t="s">
        <v>121</v>
      </c>
      <c r="BN138" s="93" t="s">
        <v>121</v>
      </c>
      <c r="BO138" s="93"/>
      <c r="BP138" s="93">
        <v>1200000</v>
      </c>
      <c r="BQ138" s="93" t="s">
        <v>4340</v>
      </c>
      <c r="BR138" s="93"/>
      <c r="BS138" s="93"/>
      <c r="BT138" s="93"/>
      <c r="BU138" s="93"/>
      <c r="BV138" s="93"/>
      <c r="BW138" s="93"/>
      <c r="BX138" s="93"/>
      <c r="BY138" s="93"/>
      <c r="BZ138" s="93"/>
      <c r="CA138" s="93"/>
      <c r="CB138" s="93"/>
      <c r="CC138" s="93"/>
      <c r="CD138" s="93"/>
      <c r="CE138" s="93"/>
      <c r="CF138" s="93" t="s">
        <v>1478</v>
      </c>
      <c r="CG138" s="93"/>
      <c r="CH138" s="93" t="s">
        <v>1479</v>
      </c>
      <c r="CI138" s="93"/>
      <c r="CJ138" s="93"/>
      <c r="CK138" s="93"/>
      <c r="CL138" s="93"/>
      <c r="CM138" s="93"/>
      <c r="CN138" s="93"/>
      <c r="CO138" s="93"/>
      <c r="CP138" s="93" t="s">
        <v>1480</v>
      </c>
      <c r="CQ138" s="93" t="s">
        <v>1481</v>
      </c>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c r="LA138" s="93"/>
      <c r="LB138" s="93"/>
      <c r="LC138" s="93"/>
      <c r="LD138" s="93"/>
      <c r="LE138" s="93"/>
      <c r="LF138" s="93"/>
      <c r="LG138" s="93"/>
      <c r="LH138" s="93"/>
      <c r="LI138" s="93"/>
      <c r="LJ138" s="93"/>
      <c r="LK138" s="93"/>
      <c r="LL138" s="93"/>
      <c r="LM138" s="93"/>
      <c r="LN138" s="93"/>
      <c r="LO138" s="93"/>
      <c r="LP138" s="93"/>
      <c r="LQ138" s="93"/>
      <c r="LR138" s="93"/>
      <c r="LS138" s="93"/>
      <c r="LT138" s="93"/>
      <c r="LU138" s="93"/>
      <c r="LV138" s="93"/>
      <c r="LW138" s="93"/>
      <c r="LX138" s="93"/>
      <c r="LY138" s="93"/>
      <c r="LZ138" s="93"/>
      <c r="MA138" s="93"/>
      <c r="MB138" s="93"/>
      <c r="MC138" s="93"/>
      <c r="MD138" s="93"/>
      <c r="ME138" s="93"/>
      <c r="MF138" s="93"/>
      <c r="MG138" s="93"/>
      <c r="MH138" s="93"/>
      <c r="MI138" s="93"/>
      <c r="MJ138" s="93"/>
      <c r="MK138" s="93"/>
      <c r="ML138" s="93"/>
      <c r="MM138" s="93"/>
      <c r="MN138" s="93"/>
      <c r="MO138" s="93"/>
      <c r="MP138" s="93"/>
      <c r="MQ138" s="93"/>
      <c r="MR138" s="93"/>
      <c r="MS138" s="93"/>
      <c r="MT138" s="93"/>
      <c r="MU138" s="93"/>
      <c r="MV138" s="93"/>
    </row>
    <row r="139" spans="1:360" s="84" customFormat="1" ht="408.95" customHeight="1">
      <c r="A139">
        <v>2025</v>
      </c>
      <c r="B139">
        <v>2</v>
      </c>
      <c r="C139" s="85" t="s">
        <v>1483</v>
      </c>
      <c r="D139" s="86" t="s">
        <v>2529</v>
      </c>
      <c r="E139" s="86" t="s">
        <v>2529</v>
      </c>
      <c r="F139" s="86"/>
      <c r="G139" s="86" t="s">
        <v>103</v>
      </c>
      <c r="H139" s="85">
        <v>2023</v>
      </c>
      <c r="I139" s="86" t="s">
        <v>2530</v>
      </c>
      <c r="J139" s="86" t="s">
        <v>2530</v>
      </c>
      <c r="K139" s="86"/>
      <c r="L139" s="86" t="s">
        <v>2539</v>
      </c>
      <c r="M139" s="86" t="s">
        <v>2543</v>
      </c>
      <c r="N139" s="86"/>
      <c r="O139" s="85"/>
      <c r="P139" s="86" t="s">
        <v>146</v>
      </c>
      <c r="Q139" s="85" t="s">
        <v>110</v>
      </c>
      <c r="R139" s="86" t="s">
        <v>166</v>
      </c>
      <c r="S139" s="86" t="s">
        <v>1484</v>
      </c>
      <c r="T139" s="86" t="s">
        <v>1485</v>
      </c>
      <c r="U139" s="85" t="s">
        <v>108</v>
      </c>
      <c r="V139" s="85">
        <v>8</v>
      </c>
      <c r="W139" s="85" t="s">
        <v>106</v>
      </c>
      <c r="X139" s="85">
        <v>0</v>
      </c>
      <c r="Y139" s="86" t="s">
        <v>107</v>
      </c>
      <c r="Z139" s="85">
        <v>1</v>
      </c>
      <c r="AA139" s="86" t="s">
        <v>2171</v>
      </c>
      <c r="AB139" s="86" t="s">
        <v>2842</v>
      </c>
      <c r="AC139" s="86" t="s">
        <v>2843</v>
      </c>
      <c r="AD139" s="85">
        <v>-107.04273190000001</v>
      </c>
      <c r="AE139" s="85">
        <v>27.724538899999999</v>
      </c>
      <c r="AF139" s="85" t="s">
        <v>155</v>
      </c>
      <c r="AG139" s="85">
        <v>1901</v>
      </c>
      <c r="AH139" s="85">
        <v>1925</v>
      </c>
      <c r="AI139" s="85">
        <v>0</v>
      </c>
      <c r="AJ139" s="87">
        <v>45044</v>
      </c>
      <c r="AK139" s="87">
        <v>45291</v>
      </c>
      <c r="AL139" s="86" t="s">
        <v>2569</v>
      </c>
      <c r="AM139" s="88">
        <v>71.52</v>
      </c>
      <c r="AN139" s="88">
        <v>71.52</v>
      </c>
      <c r="AO139" s="88">
        <v>71.52</v>
      </c>
      <c r="AP139" s="88">
        <v>100</v>
      </c>
      <c r="AQ139" s="89">
        <v>400000</v>
      </c>
      <c r="AR139" s="90">
        <v>400000</v>
      </c>
      <c r="AS139" s="90"/>
      <c r="AT139" s="90">
        <v>0</v>
      </c>
      <c r="AU139" s="90">
        <v>395477.65</v>
      </c>
      <c r="AV139" s="90"/>
      <c r="AW139" s="89">
        <f t="shared" si="4"/>
        <v>800000</v>
      </c>
      <c r="AX139" s="91">
        <f t="shared" si="5"/>
        <v>395477.65</v>
      </c>
      <c r="AY139" s="91">
        <v>395477.65</v>
      </c>
      <c r="AZ139" s="91">
        <v>395477.65</v>
      </c>
      <c r="BA139" s="91">
        <v>395477.65</v>
      </c>
      <c r="BB139" s="91">
        <v>395477.65</v>
      </c>
      <c r="BC139" s="91">
        <v>395477.65</v>
      </c>
      <c r="BD139" s="86" t="s">
        <v>3128</v>
      </c>
      <c r="BE139" s="86" t="s">
        <v>3436</v>
      </c>
      <c r="BF139" s="85" t="s">
        <v>3318</v>
      </c>
      <c r="BG139" s="86" t="s">
        <v>3138</v>
      </c>
      <c r="BH139" s="91">
        <v>800000</v>
      </c>
      <c r="BI139" s="91">
        <v>799986.61</v>
      </c>
      <c r="BJ139" s="85" t="s">
        <v>1490</v>
      </c>
      <c r="BK139" s="86" t="s">
        <v>2501</v>
      </c>
      <c r="BL139" s="86" t="s">
        <v>120</v>
      </c>
      <c r="BM139" s="92" t="s">
        <v>121</v>
      </c>
      <c r="BN139" s="93" t="s">
        <v>121</v>
      </c>
      <c r="BO139" s="93"/>
      <c r="BP139" s="93">
        <v>800000</v>
      </c>
      <c r="BQ139" s="93" t="s">
        <v>4341</v>
      </c>
      <c r="BR139" s="93"/>
      <c r="BS139" s="93"/>
      <c r="BT139" s="93"/>
      <c r="BU139" s="93"/>
      <c r="BV139" s="93"/>
      <c r="BW139" s="93"/>
      <c r="BX139" s="93"/>
      <c r="BY139" s="93"/>
      <c r="BZ139" s="93"/>
      <c r="CA139" s="93"/>
      <c r="CB139" s="93"/>
      <c r="CC139" s="93"/>
      <c r="CD139" s="93"/>
      <c r="CE139" s="93"/>
      <c r="CF139" s="93" t="s">
        <v>1486</v>
      </c>
      <c r="CG139" s="93"/>
      <c r="CH139" s="93" t="s">
        <v>1487</v>
      </c>
      <c r="CI139" s="93"/>
      <c r="CJ139" s="93"/>
      <c r="CK139" s="93"/>
      <c r="CL139" s="93"/>
      <c r="CM139" s="93"/>
      <c r="CN139" s="93"/>
      <c r="CO139" s="93"/>
      <c r="CP139" s="93" t="s">
        <v>1488</v>
      </c>
      <c r="CQ139" s="93" t="s">
        <v>1489</v>
      </c>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c r="LA139" s="93"/>
      <c r="LB139" s="93"/>
      <c r="LC139" s="93"/>
      <c r="LD139" s="93"/>
      <c r="LE139" s="93"/>
      <c r="LF139" s="93"/>
      <c r="LG139" s="93"/>
      <c r="LH139" s="93"/>
      <c r="LI139" s="93"/>
      <c r="LJ139" s="93"/>
      <c r="LK139" s="93"/>
      <c r="LL139" s="93"/>
      <c r="LM139" s="93"/>
      <c r="LN139" s="93"/>
      <c r="LO139" s="93"/>
      <c r="LP139" s="93"/>
      <c r="LQ139" s="93"/>
      <c r="LR139" s="93"/>
      <c r="LS139" s="93"/>
      <c r="LT139" s="93"/>
      <c r="LU139" s="93"/>
      <c r="LV139" s="93"/>
      <c r="LW139" s="93"/>
      <c r="LX139" s="93"/>
      <c r="LY139" s="93"/>
      <c r="LZ139" s="93"/>
      <c r="MA139" s="93"/>
      <c r="MB139" s="93"/>
      <c r="MC139" s="93"/>
      <c r="MD139" s="93"/>
      <c r="ME139" s="93"/>
      <c r="MF139" s="93"/>
      <c r="MG139" s="93"/>
      <c r="MH139" s="93"/>
      <c r="MI139" s="93"/>
      <c r="MJ139" s="93"/>
      <c r="MK139" s="93"/>
      <c r="ML139" s="93"/>
      <c r="MM139" s="93"/>
      <c r="MN139" s="93"/>
      <c r="MO139" s="93"/>
      <c r="MP139" s="93"/>
      <c r="MQ139" s="93"/>
      <c r="MR139" s="93"/>
      <c r="MS139" s="93"/>
      <c r="MT139" s="93"/>
      <c r="MU139" s="93"/>
      <c r="MV139" s="93"/>
    </row>
    <row r="140" spans="1:360" s="84" customFormat="1" ht="408.95" customHeight="1">
      <c r="A140">
        <v>2025</v>
      </c>
      <c r="B140">
        <v>2</v>
      </c>
      <c r="C140" s="85" t="s">
        <v>164</v>
      </c>
      <c r="D140" s="86" t="s">
        <v>2529</v>
      </c>
      <c r="E140" s="86" t="s">
        <v>2529</v>
      </c>
      <c r="F140" s="86"/>
      <c r="G140" s="86" t="s">
        <v>103</v>
      </c>
      <c r="H140" s="85">
        <v>2023</v>
      </c>
      <c r="I140" s="86" t="s">
        <v>2530</v>
      </c>
      <c r="J140" s="86" t="s">
        <v>2530</v>
      </c>
      <c r="K140" s="86"/>
      <c r="L140" s="86" t="s">
        <v>2539</v>
      </c>
      <c r="M140" s="86" t="s">
        <v>2543</v>
      </c>
      <c r="N140" s="86"/>
      <c r="O140" s="85"/>
      <c r="P140" s="86" t="s">
        <v>146</v>
      </c>
      <c r="Q140" s="85" t="s">
        <v>110</v>
      </c>
      <c r="R140" s="86" t="s">
        <v>166</v>
      </c>
      <c r="S140" s="86" t="s">
        <v>165</v>
      </c>
      <c r="T140" s="86" t="s">
        <v>167</v>
      </c>
      <c r="U140" s="85" t="s">
        <v>108</v>
      </c>
      <c r="V140" s="85">
        <v>8</v>
      </c>
      <c r="W140" s="85" t="s">
        <v>106</v>
      </c>
      <c r="X140" s="85">
        <v>0</v>
      </c>
      <c r="Y140" s="86" t="s">
        <v>107</v>
      </c>
      <c r="Z140" s="85">
        <v>1</v>
      </c>
      <c r="AA140" s="86" t="s">
        <v>2171</v>
      </c>
      <c r="AB140" s="86" t="s">
        <v>2593</v>
      </c>
      <c r="AC140" s="86" t="s">
        <v>2594</v>
      </c>
      <c r="AD140" s="85">
        <v>-106.9892361</v>
      </c>
      <c r="AE140" s="85">
        <v>27.641925000000001</v>
      </c>
      <c r="AF140" s="85" t="s">
        <v>155</v>
      </c>
      <c r="AG140" s="85">
        <v>2014</v>
      </c>
      <c r="AH140" s="85">
        <v>1927</v>
      </c>
      <c r="AI140" s="85">
        <v>0</v>
      </c>
      <c r="AJ140" s="87">
        <v>45139</v>
      </c>
      <c r="AK140" s="87">
        <v>45291</v>
      </c>
      <c r="AL140" s="86" t="s">
        <v>2565</v>
      </c>
      <c r="AM140" s="88">
        <v>2289.3000000000002</v>
      </c>
      <c r="AN140" s="88">
        <v>2289.3000000000002</v>
      </c>
      <c r="AO140" s="88">
        <v>2289.3000000000002</v>
      </c>
      <c r="AP140" s="88">
        <v>100</v>
      </c>
      <c r="AQ140" s="89">
        <v>2248288.5499999998</v>
      </c>
      <c r="AR140" s="90">
        <v>2248288.5499999998</v>
      </c>
      <c r="AS140" s="90"/>
      <c r="AT140" s="90">
        <v>0</v>
      </c>
      <c r="AU140" s="90">
        <v>2991826.76</v>
      </c>
      <c r="AV140" s="90"/>
      <c r="AW140" s="89">
        <f t="shared" si="4"/>
        <v>4496577.0999999996</v>
      </c>
      <c r="AX140" s="91">
        <f t="shared" si="5"/>
        <v>2991826.76</v>
      </c>
      <c r="AY140" s="91">
        <v>2991826.76</v>
      </c>
      <c r="AZ140" s="91">
        <v>2991826.76</v>
      </c>
      <c r="BA140" s="91">
        <v>2991826.76</v>
      </c>
      <c r="BB140" s="91">
        <v>2991826.76</v>
      </c>
      <c r="BC140" s="91">
        <v>2991826.76</v>
      </c>
      <c r="BD140" s="86" t="s">
        <v>3128</v>
      </c>
      <c r="BE140" s="86" t="s">
        <v>3136</v>
      </c>
      <c r="BF140" s="85" t="s">
        <v>3137</v>
      </c>
      <c r="BG140" s="86" t="s">
        <v>3138</v>
      </c>
      <c r="BH140" s="91">
        <v>4496577.0999999996</v>
      </c>
      <c r="BI140" s="91">
        <v>4496577.0999999996</v>
      </c>
      <c r="BJ140" s="85" t="s">
        <v>172</v>
      </c>
      <c r="BK140" s="86" t="s">
        <v>2501</v>
      </c>
      <c r="BL140" s="86" t="s">
        <v>120</v>
      </c>
      <c r="BM140" s="92" t="s">
        <v>121</v>
      </c>
      <c r="BN140" s="93" t="s">
        <v>121</v>
      </c>
      <c r="BO140" s="93"/>
      <c r="BP140" s="93">
        <v>4496577.0999999996</v>
      </c>
      <c r="BQ140" s="93" t="s">
        <v>4342</v>
      </c>
      <c r="BR140" s="93"/>
      <c r="BS140" s="93"/>
      <c r="BT140" s="93"/>
      <c r="BU140" s="93"/>
      <c r="BV140" s="93"/>
      <c r="BW140" s="93"/>
      <c r="BX140" s="93"/>
      <c r="BY140" s="93"/>
      <c r="BZ140" s="93"/>
      <c r="CA140" s="93"/>
      <c r="CB140" s="93"/>
      <c r="CC140" s="93"/>
      <c r="CD140" s="93"/>
      <c r="CE140" s="93"/>
      <c r="CF140" s="93" t="s">
        <v>168</v>
      </c>
      <c r="CG140" s="93"/>
      <c r="CH140" s="93" t="s">
        <v>169</v>
      </c>
      <c r="CI140" s="93"/>
      <c r="CJ140" s="93"/>
      <c r="CK140" s="93"/>
      <c r="CL140" s="93"/>
      <c r="CM140" s="93"/>
      <c r="CN140" s="93"/>
      <c r="CO140" s="93"/>
      <c r="CP140" s="93" t="s">
        <v>170</v>
      </c>
      <c r="CQ140" s="93" t="s">
        <v>171</v>
      </c>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c r="LA140" s="93"/>
      <c r="LB140" s="93"/>
      <c r="LC140" s="93"/>
      <c r="LD140" s="93"/>
      <c r="LE140" s="93"/>
      <c r="LF140" s="93"/>
      <c r="LG140" s="93"/>
      <c r="LH140" s="93"/>
      <c r="LI140" s="93"/>
      <c r="LJ140" s="93"/>
      <c r="LK140" s="93"/>
      <c r="LL140" s="93"/>
      <c r="LM140" s="93"/>
      <c r="LN140" s="93"/>
      <c r="LO140" s="93"/>
      <c r="LP140" s="93"/>
      <c r="LQ140" s="93"/>
      <c r="LR140" s="93"/>
      <c r="LS140" s="93"/>
      <c r="LT140" s="93"/>
      <c r="LU140" s="93"/>
      <c r="LV140" s="93"/>
      <c r="LW140" s="93"/>
      <c r="LX140" s="93"/>
      <c r="LY140" s="93"/>
      <c r="LZ140" s="93"/>
      <c r="MA140" s="93"/>
      <c r="MB140" s="93"/>
      <c r="MC140" s="93"/>
      <c r="MD140" s="93"/>
      <c r="ME140" s="93"/>
      <c r="MF140" s="93"/>
      <c r="MG140" s="93"/>
      <c r="MH140" s="93"/>
      <c r="MI140" s="93"/>
      <c r="MJ140" s="93"/>
      <c r="MK140" s="93"/>
      <c r="ML140" s="93"/>
      <c r="MM140" s="93"/>
      <c r="MN140" s="93"/>
      <c r="MO140" s="93"/>
      <c r="MP140" s="93"/>
      <c r="MQ140" s="93"/>
      <c r="MR140" s="93"/>
      <c r="MS140" s="93"/>
      <c r="MT140" s="93"/>
      <c r="MU140" s="93"/>
      <c r="MV140" s="93"/>
    </row>
    <row r="141" spans="1:360" s="84" customFormat="1" ht="408.95" customHeight="1">
      <c r="A141">
        <v>2025</v>
      </c>
      <c r="B141">
        <v>2</v>
      </c>
      <c r="C141" s="85" t="s">
        <v>946</v>
      </c>
      <c r="D141" s="86" t="s">
        <v>2529</v>
      </c>
      <c r="E141" s="86" t="s">
        <v>2529</v>
      </c>
      <c r="F141" s="86"/>
      <c r="G141" s="86" t="s">
        <v>103</v>
      </c>
      <c r="H141" s="85">
        <v>2023</v>
      </c>
      <c r="I141" s="86" t="s">
        <v>2530</v>
      </c>
      <c r="J141" s="86" t="s">
        <v>2530</v>
      </c>
      <c r="K141" s="86"/>
      <c r="L141" s="86" t="s">
        <v>2539</v>
      </c>
      <c r="M141" s="86" t="s">
        <v>2543</v>
      </c>
      <c r="N141" s="86"/>
      <c r="O141" s="85"/>
      <c r="P141" s="86" t="s">
        <v>146</v>
      </c>
      <c r="Q141" s="85" t="s">
        <v>110</v>
      </c>
      <c r="R141" s="86" t="s">
        <v>166</v>
      </c>
      <c r="S141" s="86" t="s">
        <v>947</v>
      </c>
      <c r="T141" s="86" t="s">
        <v>948</v>
      </c>
      <c r="U141" s="85" t="s">
        <v>108</v>
      </c>
      <c r="V141" s="85">
        <v>8</v>
      </c>
      <c r="W141" s="85" t="s">
        <v>106</v>
      </c>
      <c r="X141" s="85">
        <v>0</v>
      </c>
      <c r="Y141" s="86" t="s">
        <v>107</v>
      </c>
      <c r="Z141" s="85">
        <v>1</v>
      </c>
      <c r="AA141" s="86" t="s">
        <v>2171</v>
      </c>
      <c r="AB141" s="86" t="s">
        <v>2722</v>
      </c>
      <c r="AC141" s="86" t="s">
        <v>2723</v>
      </c>
      <c r="AD141" s="85">
        <v>-107.066019</v>
      </c>
      <c r="AE141" s="85">
        <v>27.669363000000001</v>
      </c>
      <c r="AF141" s="85" t="s">
        <v>155</v>
      </c>
      <c r="AG141" s="85">
        <v>1909</v>
      </c>
      <c r="AH141" s="85">
        <v>1929</v>
      </c>
      <c r="AI141" s="85">
        <v>0</v>
      </c>
      <c r="AJ141" s="87">
        <v>45041</v>
      </c>
      <c r="AK141" s="87">
        <v>45291</v>
      </c>
      <c r="AL141" s="86" t="s">
        <v>2564</v>
      </c>
      <c r="AM141" s="88">
        <v>290</v>
      </c>
      <c r="AN141" s="88">
        <v>290</v>
      </c>
      <c r="AO141" s="88">
        <v>290</v>
      </c>
      <c r="AP141" s="88">
        <v>100</v>
      </c>
      <c r="AQ141" s="89">
        <v>500000</v>
      </c>
      <c r="AR141" s="90">
        <v>500000</v>
      </c>
      <c r="AS141" s="90"/>
      <c r="AT141" s="90">
        <v>0</v>
      </c>
      <c r="AU141" s="90">
        <v>497758.79</v>
      </c>
      <c r="AV141" s="90"/>
      <c r="AW141" s="89">
        <f t="shared" si="4"/>
        <v>1000000</v>
      </c>
      <c r="AX141" s="91">
        <f t="shared" si="5"/>
        <v>497758.79</v>
      </c>
      <c r="AY141" s="91">
        <v>497758.79</v>
      </c>
      <c r="AZ141" s="91">
        <v>497758.79</v>
      </c>
      <c r="BA141" s="91">
        <v>497758.79</v>
      </c>
      <c r="BB141" s="91">
        <v>497758.79</v>
      </c>
      <c r="BC141" s="91">
        <v>497758.79</v>
      </c>
      <c r="BD141" s="86" t="s">
        <v>3128</v>
      </c>
      <c r="BE141" s="86" t="s">
        <v>3317</v>
      </c>
      <c r="BF141" s="85" t="s">
        <v>3318</v>
      </c>
      <c r="BG141" s="86" t="s">
        <v>3138</v>
      </c>
      <c r="BH141" s="91">
        <v>1000000</v>
      </c>
      <c r="BI141" s="91">
        <v>999983.28</v>
      </c>
      <c r="BJ141" s="85" t="s">
        <v>953</v>
      </c>
      <c r="BK141" s="86" t="s">
        <v>2501</v>
      </c>
      <c r="BL141" s="86" t="s">
        <v>120</v>
      </c>
      <c r="BM141" s="92" t="s">
        <v>121</v>
      </c>
      <c r="BN141" s="93" t="s">
        <v>121</v>
      </c>
      <c r="BO141" s="93"/>
      <c r="BP141" s="93">
        <v>1000000</v>
      </c>
      <c r="BQ141" s="93" t="s">
        <v>4343</v>
      </c>
      <c r="BR141" s="93"/>
      <c r="BS141" s="93"/>
      <c r="BT141" s="93"/>
      <c r="BU141" s="93"/>
      <c r="BV141" s="93"/>
      <c r="BW141" s="93"/>
      <c r="BX141" s="93"/>
      <c r="BY141" s="93"/>
      <c r="BZ141" s="93"/>
      <c r="CA141" s="93"/>
      <c r="CB141" s="93"/>
      <c r="CC141" s="93"/>
      <c r="CD141" s="93"/>
      <c r="CE141" s="93"/>
      <c r="CF141" s="93" t="s">
        <v>949</v>
      </c>
      <c r="CG141" s="93"/>
      <c r="CH141" s="93" t="s">
        <v>950</v>
      </c>
      <c r="CI141" s="93"/>
      <c r="CJ141" s="93"/>
      <c r="CK141" s="93"/>
      <c r="CL141" s="93"/>
      <c r="CM141" s="93"/>
      <c r="CN141" s="93"/>
      <c r="CO141" s="93"/>
      <c r="CP141" s="93" t="s">
        <v>951</v>
      </c>
      <c r="CQ141" s="93" t="s">
        <v>952</v>
      </c>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c r="LA141" s="93"/>
      <c r="LB141" s="93"/>
      <c r="LC141" s="93"/>
      <c r="LD141" s="93"/>
      <c r="LE141" s="93"/>
      <c r="LF141" s="93"/>
      <c r="LG141" s="93"/>
      <c r="LH141" s="93"/>
      <c r="LI141" s="93"/>
      <c r="LJ141" s="93"/>
      <c r="LK141" s="93"/>
      <c r="LL141" s="93"/>
      <c r="LM141" s="93"/>
      <c r="LN141" s="93"/>
      <c r="LO141" s="93"/>
      <c r="LP141" s="93"/>
      <c r="LQ141" s="93"/>
      <c r="LR141" s="93"/>
      <c r="LS141" s="93"/>
      <c r="LT141" s="93"/>
      <c r="LU141" s="93"/>
      <c r="LV141" s="93"/>
      <c r="LW141" s="93"/>
      <c r="LX141" s="93"/>
      <c r="LY141" s="93"/>
      <c r="LZ141" s="93"/>
      <c r="MA141" s="93"/>
      <c r="MB141" s="93"/>
      <c r="MC141" s="93"/>
      <c r="MD141" s="93"/>
      <c r="ME141" s="93"/>
      <c r="MF141" s="93"/>
      <c r="MG141" s="93"/>
      <c r="MH141" s="93"/>
      <c r="MI141" s="93"/>
      <c r="MJ141" s="93"/>
      <c r="MK141" s="93"/>
      <c r="ML141" s="93"/>
      <c r="MM141" s="93"/>
      <c r="MN141" s="93"/>
      <c r="MO141" s="93"/>
      <c r="MP141" s="93"/>
      <c r="MQ141" s="93"/>
      <c r="MR141" s="93"/>
      <c r="MS141" s="93"/>
      <c r="MT141" s="93"/>
      <c r="MU141" s="93"/>
      <c r="MV141" s="93"/>
    </row>
    <row r="142" spans="1:360" s="84" customFormat="1" ht="408.95" customHeight="1">
      <c r="A142">
        <v>2025</v>
      </c>
      <c r="B142">
        <v>2</v>
      </c>
      <c r="C142" s="85" t="s">
        <v>1450</v>
      </c>
      <c r="D142" s="86" t="s">
        <v>2529</v>
      </c>
      <c r="E142" s="86" t="s">
        <v>2529</v>
      </c>
      <c r="F142" s="86"/>
      <c r="G142" s="86" t="s">
        <v>103</v>
      </c>
      <c r="H142" s="85">
        <v>2023</v>
      </c>
      <c r="I142" s="86" t="s">
        <v>2530</v>
      </c>
      <c r="J142" s="86" t="s">
        <v>2530</v>
      </c>
      <c r="K142" s="86"/>
      <c r="L142" s="86" t="s">
        <v>2539</v>
      </c>
      <c r="M142" s="86" t="s">
        <v>2543</v>
      </c>
      <c r="N142" s="86"/>
      <c r="O142" s="85"/>
      <c r="P142" s="86" t="s">
        <v>139</v>
      </c>
      <c r="Q142" s="85" t="s">
        <v>110</v>
      </c>
      <c r="R142" s="86" t="s">
        <v>1452</v>
      </c>
      <c r="S142" s="86" t="s">
        <v>1451</v>
      </c>
      <c r="T142" s="86" t="s">
        <v>1453</v>
      </c>
      <c r="U142" s="85" t="s">
        <v>108</v>
      </c>
      <c r="V142" s="85">
        <v>8</v>
      </c>
      <c r="W142" s="85" t="s">
        <v>106</v>
      </c>
      <c r="X142" s="85">
        <v>0</v>
      </c>
      <c r="Y142" s="86" t="s">
        <v>107</v>
      </c>
      <c r="Z142" s="85">
        <v>1</v>
      </c>
      <c r="AA142" s="86" t="s">
        <v>2087</v>
      </c>
      <c r="AB142" s="86" t="s">
        <v>2835</v>
      </c>
      <c r="AC142" s="86" t="s">
        <v>2836</v>
      </c>
      <c r="AD142" s="85">
        <v>-108.55099439999999</v>
      </c>
      <c r="AE142" s="85">
        <v>27.3571861</v>
      </c>
      <c r="AF142" s="85" t="s">
        <v>155</v>
      </c>
      <c r="AG142" s="85">
        <v>360</v>
      </c>
      <c r="AH142" s="85">
        <v>399</v>
      </c>
      <c r="AI142" s="85">
        <v>0</v>
      </c>
      <c r="AJ142" s="87">
        <v>45215</v>
      </c>
      <c r="AK142" s="87">
        <v>45289</v>
      </c>
      <c r="AL142" s="86" t="s">
        <v>2580</v>
      </c>
      <c r="AM142" s="88">
        <v>2.6</v>
      </c>
      <c r="AN142" s="88">
        <v>2.6</v>
      </c>
      <c r="AO142" s="88">
        <v>2.6</v>
      </c>
      <c r="AP142" s="88">
        <v>100</v>
      </c>
      <c r="AQ142" s="89">
        <v>7983696.3399999999</v>
      </c>
      <c r="AR142" s="90">
        <v>8000000</v>
      </c>
      <c r="AS142" s="90"/>
      <c r="AT142" s="90">
        <v>0</v>
      </c>
      <c r="AU142" s="90">
        <v>7999135.2800000003</v>
      </c>
      <c r="AV142" s="90"/>
      <c r="AW142" s="89">
        <f t="shared" si="4"/>
        <v>15983696.34</v>
      </c>
      <c r="AX142" s="91">
        <f t="shared" si="5"/>
        <v>7999135.2800000003</v>
      </c>
      <c r="AY142" s="91">
        <v>7999135.2800000003</v>
      </c>
      <c r="AZ142" s="91">
        <v>7999135.2800000003</v>
      </c>
      <c r="BA142" s="91">
        <v>7999135.2800000003</v>
      </c>
      <c r="BB142" s="91">
        <v>7999135.2800000003</v>
      </c>
      <c r="BC142" s="91">
        <v>7999135.2800000003</v>
      </c>
      <c r="BD142" s="86" t="s">
        <v>3125</v>
      </c>
      <c r="BE142" s="86" t="s">
        <v>3429</v>
      </c>
      <c r="BF142" s="85" t="s">
        <v>207</v>
      </c>
      <c r="BG142" s="86" t="s">
        <v>3430</v>
      </c>
      <c r="BH142" s="91">
        <v>15983696.34</v>
      </c>
      <c r="BI142" s="91">
        <v>15983696.34</v>
      </c>
      <c r="BJ142" s="85" t="s">
        <v>1458</v>
      </c>
      <c r="BK142" s="86" t="s">
        <v>2501</v>
      </c>
      <c r="BL142" s="86" t="s">
        <v>120</v>
      </c>
      <c r="BM142" s="92" t="s">
        <v>121</v>
      </c>
      <c r="BN142" s="93" t="s">
        <v>121</v>
      </c>
      <c r="BO142" s="93"/>
      <c r="BP142" s="93">
        <v>15983696.34</v>
      </c>
      <c r="BQ142" s="93" t="s">
        <v>4344</v>
      </c>
      <c r="BR142" s="93"/>
      <c r="BS142" s="93"/>
      <c r="BT142" s="93"/>
      <c r="BU142" s="93"/>
      <c r="BV142" s="93"/>
      <c r="BW142" s="93"/>
      <c r="BX142" s="93"/>
      <c r="BY142" s="93"/>
      <c r="BZ142" s="93"/>
      <c r="CA142" s="93"/>
      <c r="CB142" s="93"/>
      <c r="CC142" s="93"/>
      <c r="CD142" s="93"/>
      <c r="CE142" s="93"/>
      <c r="CF142" s="93" t="s">
        <v>1454</v>
      </c>
      <c r="CG142" s="93"/>
      <c r="CH142" s="93" t="s">
        <v>1455</v>
      </c>
      <c r="CI142" s="93"/>
      <c r="CJ142" s="93"/>
      <c r="CK142" s="93"/>
      <c r="CL142" s="93"/>
      <c r="CM142" s="93"/>
      <c r="CN142" s="93"/>
      <c r="CO142" s="93"/>
      <c r="CP142" s="93" t="s">
        <v>1456</v>
      </c>
      <c r="CQ142" s="93" t="s">
        <v>1457</v>
      </c>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c r="LA142" s="93"/>
      <c r="LB142" s="93"/>
      <c r="LC142" s="93"/>
      <c r="LD142" s="93"/>
      <c r="LE142" s="93"/>
      <c r="LF142" s="93"/>
      <c r="LG142" s="93"/>
      <c r="LH142" s="93"/>
      <c r="LI142" s="93"/>
      <c r="LJ142" s="93"/>
      <c r="LK142" s="93"/>
      <c r="LL142" s="93"/>
      <c r="LM142" s="93"/>
      <c r="LN142" s="93"/>
      <c r="LO142" s="93"/>
      <c r="LP142" s="93"/>
      <c r="LQ142" s="93"/>
      <c r="LR142" s="93"/>
      <c r="LS142" s="93"/>
      <c r="LT142" s="93"/>
      <c r="LU142" s="93"/>
      <c r="LV142" s="93"/>
      <c r="LW142" s="93"/>
      <c r="LX142" s="93"/>
      <c r="LY142" s="93"/>
      <c r="LZ142" s="93"/>
      <c r="MA142" s="93"/>
      <c r="MB142" s="93"/>
      <c r="MC142" s="93"/>
      <c r="MD142" s="93"/>
      <c r="ME142" s="93"/>
      <c r="MF142" s="93"/>
      <c r="MG142" s="93"/>
      <c r="MH142" s="93"/>
      <c r="MI142" s="93"/>
      <c r="MJ142" s="93"/>
      <c r="MK142" s="93"/>
      <c r="ML142" s="93"/>
      <c r="MM142" s="93"/>
      <c r="MN142" s="93"/>
      <c r="MO142" s="93"/>
      <c r="MP142" s="93"/>
      <c r="MQ142" s="93"/>
      <c r="MR142" s="93"/>
      <c r="MS142" s="93"/>
      <c r="MT142" s="93"/>
      <c r="MU142" s="93"/>
      <c r="MV142" s="93"/>
    </row>
    <row r="143" spans="1:360" s="84" customFormat="1" ht="408.95" customHeight="1">
      <c r="A143">
        <v>2025</v>
      </c>
      <c r="B143">
        <v>2</v>
      </c>
      <c r="C143" s="85" t="s">
        <v>182</v>
      </c>
      <c r="D143" s="86" t="s">
        <v>2529</v>
      </c>
      <c r="E143" s="86" t="s">
        <v>2529</v>
      </c>
      <c r="F143" s="86"/>
      <c r="G143" s="86" t="s">
        <v>103</v>
      </c>
      <c r="H143" s="85">
        <v>2023</v>
      </c>
      <c r="I143" s="86" t="s">
        <v>2530</v>
      </c>
      <c r="J143" s="86" t="s">
        <v>2530</v>
      </c>
      <c r="K143" s="86"/>
      <c r="L143" s="86" t="s">
        <v>2539</v>
      </c>
      <c r="M143" s="86" t="s">
        <v>2543</v>
      </c>
      <c r="N143" s="86"/>
      <c r="O143" s="85"/>
      <c r="P143" s="86" t="s">
        <v>184</v>
      </c>
      <c r="Q143" s="85" t="s">
        <v>110</v>
      </c>
      <c r="R143" s="86" t="s">
        <v>185</v>
      </c>
      <c r="S143" s="86" t="s">
        <v>183</v>
      </c>
      <c r="T143" s="86" t="s">
        <v>186</v>
      </c>
      <c r="U143" s="85" t="s">
        <v>108</v>
      </c>
      <c r="V143" s="85">
        <v>8</v>
      </c>
      <c r="W143" s="85" t="s">
        <v>106</v>
      </c>
      <c r="X143" s="85">
        <v>0</v>
      </c>
      <c r="Y143" s="86" t="s">
        <v>107</v>
      </c>
      <c r="Z143" s="85">
        <v>1</v>
      </c>
      <c r="AA143" s="86" t="s">
        <v>508</v>
      </c>
      <c r="AB143" s="86" t="s">
        <v>508</v>
      </c>
      <c r="AC143" s="86" t="s">
        <v>2597</v>
      </c>
      <c r="AD143" s="85">
        <v>-106.8750556</v>
      </c>
      <c r="AE143" s="85">
        <v>28.3719167</v>
      </c>
      <c r="AF143" s="85" t="s">
        <v>155</v>
      </c>
      <c r="AG143" s="85">
        <v>95168</v>
      </c>
      <c r="AH143" s="85">
        <v>89569</v>
      </c>
      <c r="AI143" s="85">
        <v>0</v>
      </c>
      <c r="AJ143" s="87">
        <v>45145</v>
      </c>
      <c r="AK143" s="87">
        <v>45291</v>
      </c>
      <c r="AL143" s="86" t="s">
        <v>2564</v>
      </c>
      <c r="AM143" s="88">
        <v>2402.64</v>
      </c>
      <c r="AN143" s="88">
        <v>2402.64</v>
      </c>
      <c r="AO143" s="88">
        <v>2402.64</v>
      </c>
      <c r="AP143" s="88">
        <v>100</v>
      </c>
      <c r="AQ143" s="89">
        <v>2500000</v>
      </c>
      <c r="AR143" s="90">
        <v>2500000</v>
      </c>
      <c r="AS143" s="90"/>
      <c r="AT143" s="90">
        <v>2499607.9900000002</v>
      </c>
      <c r="AU143" s="90">
        <v>2499608</v>
      </c>
      <c r="AV143" s="90"/>
      <c r="AW143" s="89">
        <f t="shared" si="4"/>
        <v>5000000</v>
      </c>
      <c r="AX143" s="91">
        <f t="shared" si="5"/>
        <v>4999215.99</v>
      </c>
      <c r="AY143" s="91">
        <v>4999215.99</v>
      </c>
      <c r="AZ143" s="91">
        <v>4999215.99</v>
      </c>
      <c r="BA143" s="91">
        <v>4999215.99</v>
      </c>
      <c r="BB143" s="91">
        <v>4999215.99</v>
      </c>
      <c r="BC143" s="91">
        <v>4999215.99</v>
      </c>
      <c r="BD143" s="86" t="s">
        <v>3128</v>
      </c>
      <c r="BE143" s="86" t="s">
        <v>3140</v>
      </c>
      <c r="BF143" s="85" t="s">
        <v>3141</v>
      </c>
      <c r="BG143" s="86" t="s">
        <v>3142</v>
      </c>
      <c r="BH143" s="91">
        <v>5000000</v>
      </c>
      <c r="BI143" s="91">
        <v>5000000</v>
      </c>
      <c r="BJ143" s="85" t="s">
        <v>191</v>
      </c>
      <c r="BK143" s="86" t="s">
        <v>2501</v>
      </c>
      <c r="BL143" s="86" t="s">
        <v>120</v>
      </c>
      <c r="BM143" s="92" t="s">
        <v>121</v>
      </c>
      <c r="BN143" s="93" t="s">
        <v>121</v>
      </c>
      <c r="BO143" s="93"/>
      <c r="BP143" s="93">
        <v>5000000</v>
      </c>
      <c r="BQ143" s="93" t="s">
        <v>4345</v>
      </c>
      <c r="BR143" s="93"/>
      <c r="BS143" s="93"/>
      <c r="BT143" s="93"/>
      <c r="BU143" s="93"/>
      <c r="BV143" s="93"/>
      <c r="BW143" s="93"/>
      <c r="BX143" s="93"/>
      <c r="BY143" s="93"/>
      <c r="BZ143" s="93"/>
      <c r="CA143" s="93"/>
      <c r="CB143" s="93"/>
      <c r="CC143" s="93"/>
      <c r="CD143" s="93"/>
      <c r="CE143" s="93"/>
      <c r="CF143" s="93" t="s">
        <v>187</v>
      </c>
      <c r="CG143" s="93"/>
      <c r="CH143" s="93" t="s">
        <v>188</v>
      </c>
      <c r="CI143" s="93"/>
      <c r="CJ143" s="93"/>
      <c r="CK143" s="93"/>
      <c r="CL143" s="93"/>
      <c r="CM143" s="93"/>
      <c r="CN143" s="93"/>
      <c r="CO143" s="93"/>
      <c r="CP143" s="93" t="s">
        <v>189</v>
      </c>
      <c r="CQ143" s="93" t="s">
        <v>190</v>
      </c>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c r="LA143" s="93"/>
      <c r="LB143" s="93"/>
      <c r="LC143" s="93"/>
      <c r="LD143" s="93"/>
      <c r="LE143" s="93"/>
      <c r="LF143" s="93"/>
      <c r="LG143" s="93"/>
      <c r="LH143" s="93"/>
      <c r="LI143" s="93"/>
      <c r="LJ143" s="93"/>
      <c r="LK143" s="93"/>
      <c r="LL143" s="93"/>
      <c r="LM143" s="93"/>
      <c r="LN143" s="93"/>
      <c r="LO143" s="93"/>
      <c r="LP143" s="93"/>
      <c r="LQ143" s="93"/>
      <c r="LR143" s="93"/>
      <c r="LS143" s="93"/>
      <c r="LT143" s="93"/>
      <c r="LU143" s="93"/>
      <c r="LV143" s="93"/>
      <c r="LW143" s="93"/>
      <c r="LX143" s="93"/>
      <c r="LY143" s="93"/>
      <c r="LZ143" s="93"/>
      <c r="MA143" s="93"/>
      <c r="MB143" s="93"/>
      <c r="MC143" s="93"/>
      <c r="MD143" s="93"/>
      <c r="ME143" s="93"/>
      <c r="MF143" s="93"/>
      <c r="MG143" s="93"/>
      <c r="MH143" s="93"/>
      <c r="MI143" s="93"/>
      <c r="MJ143" s="93"/>
      <c r="MK143" s="93"/>
      <c r="ML143" s="93"/>
      <c r="MM143" s="93"/>
      <c r="MN143" s="93"/>
      <c r="MO143" s="93"/>
      <c r="MP143" s="93"/>
      <c r="MQ143" s="93"/>
      <c r="MR143" s="93"/>
      <c r="MS143" s="93"/>
      <c r="MT143" s="93"/>
      <c r="MU143" s="93"/>
      <c r="MV143" s="93"/>
    </row>
    <row r="144" spans="1:360" s="84" customFormat="1" ht="408.95" customHeight="1">
      <c r="A144">
        <v>2025</v>
      </c>
      <c r="B144">
        <v>2</v>
      </c>
      <c r="C144" s="85" t="s">
        <v>1459</v>
      </c>
      <c r="D144" s="86" t="s">
        <v>2529</v>
      </c>
      <c r="E144" s="86" t="s">
        <v>2529</v>
      </c>
      <c r="F144" s="86"/>
      <c r="G144" s="86" t="s">
        <v>103</v>
      </c>
      <c r="H144" s="85">
        <v>2023</v>
      </c>
      <c r="I144" s="86" t="s">
        <v>2530</v>
      </c>
      <c r="J144" s="86" t="s">
        <v>2530</v>
      </c>
      <c r="K144" s="86"/>
      <c r="L144" s="86" t="s">
        <v>2539</v>
      </c>
      <c r="M144" s="86" t="s">
        <v>2543</v>
      </c>
      <c r="N144" s="86"/>
      <c r="O144" s="85"/>
      <c r="P144" s="86" t="s">
        <v>184</v>
      </c>
      <c r="Q144" s="85" t="s">
        <v>110</v>
      </c>
      <c r="R144" s="86" t="s">
        <v>1461</v>
      </c>
      <c r="S144" s="86" t="s">
        <v>1460</v>
      </c>
      <c r="T144" s="86" t="s">
        <v>1462</v>
      </c>
      <c r="U144" s="85" t="s">
        <v>108</v>
      </c>
      <c r="V144" s="85">
        <v>8</v>
      </c>
      <c r="W144" s="85" t="s">
        <v>106</v>
      </c>
      <c r="X144" s="85">
        <v>0</v>
      </c>
      <c r="Y144" s="86" t="s">
        <v>107</v>
      </c>
      <c r="Z144" s="85">
        <v>1</v>
      </c>
      <c r="AA144" s="86" t="s">
        <v>2177</v>
      </c>
      <c r="AB144" s="86" t="s">
        <v>2837</v>
      </c>
      <c r="AC144" s="86" t="s">
        <v>2838</v>
      </c>
      <c r="AD144" s="85">
        <v>-107.0656</v>
      </c>
      <c r="AE144" s="85">
        <v>26.834155599999999</v>
      </c>
      <c r="AF144" s="85" t="s">
        <v>155</v>
      </c>
      <c r="AG144" s="85">
        <v>13863</v>
      </c>
      <c r="AH144" s="85">
        <v>13217</v>
      </c>
      <c r="AI144" s="85">
        <v>0</v>
      </c>
      <c r="AJ144" s="87">
        <v>45005</v>
      </c>
      <c r="AK144" s="87">
        <v>45291</v>
      </c>
      <c r="AL144" s="86" t="s">
        <v>2569</v>
      </c>
      <c r="AM144" s="88">
        <v>96.44</v>
      </c>
      <c r="AN144" s="88">
        <v>96.44</v>
      </c>
      <c r="AO144" s="88">
        <v>96.44</v>
      </c>
      <c r="AP144" s="88">
        <v>100</v>
      </c>
      <c r="AQ144" s="89">
        <v>2796370.7</v>
      </c>
      <c r="AR144" s="90">
        <v>2157934.41</v>
      </c>
      <c r="AS144" s="90"/>
      <c r="AT144" s="90">
        <v>0</v>
      </c>
      <c r="AU144" s="90">
        <v>2157934.41</v>
      </c>
      <c r="AV144" s="90"/>
      <c r="AW144" s="89">
        <f t="shared" si="4"/>
        <v>4954305.1100000003</v>
      </c>
      <c r="AX144" s="91">
        <f t="shared" si="5"/>
        <v>2157934.41</v>
      </c>
      <c r="AY144" s="91">
        <v>2157934.41</v>
      </c>
      <c r="AZ144" s="91">
        <v>2157934.41</v>
      </c>
      <c r="BA144" s="91">
        <v>2157934.41</v>
      </c>
      <c r="BB144" s="91">
        <v>2157934.41</v>
      </c>
      <c r="BC144" s="91">
        <v>2157934.41</v>
      </c>
      <c r="BD144" s="86" t="s">
        <v>3128</v>
      </c>
      <c r="BE144" s="86" t="s">
        <v>3431</v>
      </c>
      <c r="BF144" s="85" t="s">
        <v>3237</v>
      </c>
      <c r="BG144" s="86" t="s">
        <v>3432</v>
      </c>
      <c r="BH144" s="91">
        <v>4954305.1100000003</v>
      </c>
      <c r="BI144" s="91">
        <v>4954305.1100000003</v>
      </c>
      <c r="BJ144" s="85" t="s">
        <v>4346</v>
      </c>
      <c r="BK144" s="86" t="s">
        <v>2501</v>
      </c>
      <c r="BL144" s="86" t="s">
        <v>120</v>
      </c>
      <c r="BM144" s="92" t="s">
        <v>121</v>
      </c>
      <c r="BN144" s="93" t="s">
        <v>121</v>
      </c>
      <c r="BO144" s="93"/>
      <c r="BP144" s="93">
        <v>4954305.1100000003</v>
      </c>
      <c r="BQ144" s="93" t="s">
        <v>4347</v>
      </c>
      <c r="BR144" s="93"/>
      <c r="BS144" s="93"/>
      <c r="BT144" s="93"/>
      <c r="BU144" s="93"/>
      <c r="BV144" s="93"/>
      <c r="BW144" s="93"/>
      <c r="BX144" s="93"/>
      <c r="BY144" s="93"/>
      <c r="BZ144" s="93"/>
      <c r="CA144" s="93"/>
      <c r="CB144" s="93"/>
      <c r="CC144" s="93"/>
      <c r="CD144" s="93"/>
      <c r="CE144" s="93"/>
      <c r="CF144" s="93" t="s">
        <v>1463</v>
      </c>
      <c r="CG144" s="93"/>
      <c r="CH144" s="93" t="s">
        <v>1464</v>
      </c>
      <c r="CI144" s="93"/>
      <c r="CJ144" s="93"/>
      <c r="CK144" s="93"/>
      <c r="CL144" s="93"/>
      <c r="CM144" s="93"/>
      <c r="CN144" s="93"/>
      <c r="CO144" s="93"/>
      <c r="CP144" s="93" t="s">
        <v>1465</v>
      </c>
      <c r="CQ144" s="93" t="s">
        <v>1466</v>
      </c>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c r="LA144" s="93"/>
      <c r="LB144" s="93"/>
      <c r="LC144" s="93"/>
      <c r="LD144" s="93"/>
      <c r="LE144" s="93"/>
      <c r="LF144" s="93"/>
      <c r="LG144" s="93"/>
      <c r="LH144" s="93"/>
      <c r="LI144" s="93"/>
      <c r="LJ144" s="93"/>
      <c r="LK144" s="93"/>
      <c r="LL144" s="93"/>
      <c r="LM144" s="93"/>
      <c r="LN144" s="93"/>
      <c r="LO144" s="93"/>
      <c r="LP144" s="93"/>
      <c r="LQ144" s="93"/>
      <c r="LR144" s="93"/>
      <c r="LS144" s="93"/>
      <c r="LT144" s="93"/>
      <c r="LU144" s="93"/>
      <c r="LV144" s="93"/>
      <c r="LW144" s="93"/>
      <c r="LX144" s="93"/>
      <c r="LY144" s="93"/>
      <c r="LZ144" s="93"/>
      <c r="MA144" s="93"/>
      <c r="MB144" s="93"/>
      <c r="MC144" s="93"/>
      <c r="MD144" s="93"/>
      <c r="ME144" s="93"/>
      <c r="MF144" s="93"/>
      <c r="MG144" s="93"/>
      <c r="MH144" s="93"/>
      <c r="MI144" s="93"/>
      <c r="MJ144" s="93"/>
      <c r="MK144" s="93"/>
      <c r="ML144" s="93"/>
      <c r="MM144" s="93"/>
      <c r="MN144" s="93"/>
      <c r="MO144" s="93"/>
      <c r="MP144" s="93"/>
      <c r="MQ144" s="93"/>
      <c r="MR144" s="93"/>
      <c r="MS144" s="93"/>
      <c r="MT144" s="93"/>
      <c r="MU144" s="93"/>
      <c r="MV144" s="93"/>
    </row>
    <row r="145" spans="1:360" s="84" customFormat="1" ht="408.95" customHeight="1">
      <c r="A145">
        <v>2025</v>
      </c>
      <c r="B145">
        <v>2</v>
      </c>
      <c r="C145" s="85" t="s">
        <v>192</v>
      </c>
      <c r="D145" s="86" t="s">
        <v>2529</v>
      </c>
      <c r="E145" s="86" t="s">
        <v>2529</v>
      </c>
      <c r="F145" s="86"/>
      <c r="G145" s="86" t="s">
        <v>103</v>
      </c>
      <c r="H145" s="85">
        <v>2023</v>
      </c>
      <c r="I145" s="86" t="s">
        <v>2530</v>
      </c>
      <c r="J145" s="86" t="s">
        <v>2530</v>
      </c>
      <c r="K145" s="86"/>
      <c r="L145" s="86" t="s">
        <v>2539</v>
      </c>
      <c r="M145" s="86" t="s">
        <v>2543</v>
      </c>
      <c r="N145" s="86"/>
      <c r="O145" s="85"/>
      <c r="P145" s="86" t="s">
        <v>139</v>
      </c>
      <c r="Q145" s="85" t="s">
        <v>110</v>
      </c>
      <c r="R145" s="86" t="s">
        <v>194</v>
      </c>
      <c r="S145" s="86" t="s">
        <v>193</v>
      </c>
      <c r="T145" s="86" t="s">
        <v>195</v>
      </c>
      <c r="U145" s="85" t="s">
        <v>108</v>
      </c>
      <c r="V145" s="85">
        <v>8</v>
      </c>
      <c r="W145" s="85" t="s">
        <v>106</v>
      </c>
      <c r="X145" s="85">
        <v>0</v>
      </c>
      <c r="Y145" s="86" t="s">
        <v>107</v>
      </c>
      <c r="Z145" s="85">
        <v>1</v>
      </c>
      <c r="AA145" s="86" t="s">
        <v>2511</v>
      </c>
      <c r="AB145" s="86" t="s">
        <v>2598</v>
      </c>
      <c r="AC145" s="86" t="s">
        <v>2599</v>
      </c>
      <c r="AD145" s="85">
        <v>-105.58499999999999</v>
      </c>
      <c r="AE145" s="85">
        <v>26.771666700000001</v>
      </c>
      <c r="AF145" s="85" t="s">
        <v>155</v>
      </c>
      <c r="AG145" s="85">
        <v>2440</v>
      </c>
      <c r="AH145" s="85">
        <v>2542</v>
      </c>
      <c r="AI145" s="85">
        <v>0</v>
      </c>
      <c r="AJ145" s="87">
        <v>45077</v>
      </c>
      <c r="AK145" s="87">
        <v>45291</v>
      </c>
      <c r="AL145" s="86" t="s">
        <v>2564</v>
      </c>
      <c r="AM145" s="88">
        <v>4600</v>
      </c>
      <c r="AN145" s="88">
        <v>4600</v>
      </c>
      <c r="AO145" s="88">
        <v>4600</v>
      </c>
      <c r="AP145" s="88">
        <v>100</v>
      </c>
      <c r="AQ145" s="89">
        <v>1518434.91</v>
      </c>
      <c r="AR145" s="90">
        <v>2956937.71</v>
      </c>
      <c r="AS145" s="90"/>
      <c r="AT145" s="90">
        <v>515913.18</v>
      </c>
      <c r="AU145" s="90">
        <v>2956937.71</v>
      </c>
      <c r="AV145" s="90"/>
      <c r="AW145" s="89">
        <f t="shared" si="4"/>
        <v>4475372.62</v>
      </c>
      <c r="AX145" s="91">
        <f t="shared" si="5"/>
        <v>3472850.89</v>
      </c>
      <c r="AY145" s="91">
        <v>3472850.89</v>
      </c>
      <c r="AZ145" s="91">
        <v>3472850.89</v>
      </c>
      <c r="BA145" s="91">
        <v>3472850.89</v>
      </c>
      <c r="BB145" s="91">
        <v>3472850.89</v>
      </c>
      <c r="BC145" s="91">
        <v>3472850.89</v>
      </c>
      <c r="BD145" s="86" t="s">
        <v>3125</v>
      </c>
      <c r="BE145" s="86" t="s">
        <v>3143</v>
      </c>
      <c r="BF145" s="85" t="s">
        <v>207</v>
      </c>
      <c r="BG145" s="86" t="s">
        <v>3144</v>
      </c>
      <c r="BH145" s="91">
        <v>4475372.62</v>
      </c>
      <c r="BI145" s="91">
        <v>4475372.62</v>
      </c>
      <c r="BJ145" s="85" t="s">
        <v>200</v>
      </c>
      <c r="BK145" s="86" t="s">
        <v>2501</v>
      </c>
      <c r="BL145" s="86" t="s">
        <v>120</v>
      </c>
      <c r="BM145" s="92" t="s">
        <v>121</v>
      </c>
      <c r="BN145" s="93" t="s">
        <v>121</v>
      </c>
      <c r="BO145" s="93"/>
      <c r="BP145" s="93">
        <v>4475372.62</v>
      </c>
      <c r="BQ145" s="93" t="s">
        <v>4348</v>
      </c>
      <c r="BR145" s="93"/>
      <c r="BS145" s="93"/>
      <c r="BT145" s="93"/>
      <c r="BU145" s="93"/>
      <c r="BV145" s="93"/>
      <c r="BW145" s="93"/>
      <c r="BX145" s="93"/>
      <c r="BY145" s="93"/>
      <c r="BZ145" s="93"/>
      <c r="CA145" s="93"/>
      <c r="CB145" s="93"/>
      <c r="CC145" s="93"/>
      <c r="CD145" s="93"/>
      <c r="CE145" s="93"/>
      <c r="CF145" s="93" t="s">
        <v>196</v>
      </c>
      <c r="CG145" s="93"/>
      <c r="CH145" s="93" t="s">
        <v>197</v>
      </c>
      <c r="CI145" s="93"/>
      <c r="CJ145" s="93"/>
      <c r="CK145" s="93"/>
      <c r="CL145" s="93"/>
      <c r="CM145" s="93"/>
      <c r="CN145" s="93"/>
      <c r="CO145" s="93"/>
      <c r="CP145" s="93" t="s">
        <v>198</v>
      </c>
      <c r="CQ145" s="93" t="s">
        <v>199</v>
      </c>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c r="LA145" s="93"/>
      <c r="LB145" s="93"/>
      <c r="LC145" s="93"/>
      <c r="LD145" s="93"/>
      <c r="LE145" s="93"/>
      <c r="LF145" s="93"/>
      <c r="LG145" s="93"/>
      <c r="LH145" s="93"/>
      <c r="LI145" s="93"/>
      <c r="LJ145" s="93"/>
      <c r="LK145" s="93"/>
      <c r="LL145" s="93"/>
      <c r="LM145" s="93"/>
      <c r="LN145" s="93"/>
      <c r="LO145" s="93"/>
      <c r="LP145" s="93"/>
      <c r="LQ145" s="93"/>
      <c r="LR145" s="93"/>
      <c r="LS145" s="93"/>
      <c r="LT145" s="93"/>
      <c r="LU145" s="93"/>
      <c r="LV145" s="93"/>
      <c r="LW145" s="93"/>
      <c r="LX145" s="93"/>
      <c r="LY145" s="93"/>
      <c r="LZ145" s="93"/>
      <c r="MA145" s="93"/>
      <c r="MB145" s="93"/>
      <c r="MC145" s="93"/>
      <c r="MD145" s="93"/>
      <c r="ME145" s="93"/>
      <c r="MF145" s="93"/>
      <c r="MG145" s="93"/>
      <c r="MH145" s="93"/>
      <c r="MI145" s="93"/>
      <c r="MJ145" s="93"/>
      <c r="MK145" s="93"/>
      <c r="ML145" s="93"/>
      <c r="MM145" s="93"/>
      <c r="MN145" s="93"/>
      <c r="MO145" s="93"/>
      <c r="MP145" s="93"/>
      <c r="MQ145" s="93"/>
      <c r="MR145" s="93"/>
      <c r="MS145" s="93"/>
      <c r="MT145" s="93"/>
      <c r="MU145" s="93"/>
      <c r="MV145" s="93"/>
    </row>
    <row r="146" spans="1:360" s="84" customFormat="1" ht="408.95" customHeight="1">
      <c r="A146">
        <v>2025</v>
      </c>
      <c r="B146">
        <v>2</v>
      </c>
      <c r="C146" s="85" t="s">
        <v>1467</v>
      </c>
      <c r="D146" s="86" t="s">
        <v>2529</v>
      </c>
      <c r="E146" s="86" t="s">
        <v>2529</v>
      </c>
      <c r="F146" s="86"/>
      <c r="G146" s="86" t="s">
        <v>103</v>
      </c>
      <c r="H146" s="85">
        <v>2023</v>
      </c>
      <c r="I146" s="86" t="s">
        <v>2530</v>
      </c>
      <c r="J146" s="86" t="s">
        <v>2530</v>
      </c>
      <c r="K146" s="86"/>
      <c r="L146" s="86" t="s">
        <v>2539</v>
      </c>
      <c r="M146" s="86" t="s">
        <v>2543</v>
      </c>
      <c r="N146" s="86"/>
      <c r="O146" s="85"/>
      <c r="P146" s="86" t="s">
        <v>146</v>
      </c>
      <c r="Q146" s="85" t="s">
        <v>110</v>
      </c>
      <c r="R146" s="86" t="s">
        <v>1001</v>
      </c>
      <c r="S146" s="86" t="s">
        <v>1468</v>
      </c>
      <c r="T146" s="86" t="s">
        <v>1469</v>
      </c>
      <c r="U146" s="85" t="s">
        <v>108</v>
      </c>
      <c r="V146" s="85">
        <v>8</v>
      </c>
      <c r="W146" s="85" t="s">
        <v>106</v>
      </c>
      <c r="X146" s="85">
        <v>0</v>
      </c>
      <c r="Y146" s="86" t="s">
        <v>107</v>
      </c>
      <c r="Z146" s="85">
        <v>1</v>
      </c>
      <c r="AA146" s="86" t="s">
        <v>1000</v>
      </c>
      <c r="AB146" s="86" t="s">
        <v>1000</v>
      </c>
      <c r="AC146" s="86" t="s">
        <v>2839</v>
      </c>
      <c r="AD146" s="85">
        <v>-105.8220917</v>
      </c>
      <c r="AE146" s="85">
        <v>26.7948472</v>
      </c>
      <c r="AF146" s="85" t="s">
        <v>155</v>
      </c>
      <c r="AG146" s="85">
        <v>180</v>
      </c>
      <c r="AH146" s="85">
        <v>174</v>
      </c>
      <c r="AI146" s="85">
        <v>0</v>
      </c>
      <c r="AJ146" s="87">
        <v>45048</v>
      </c>
      <c r="AK146" s="87">
        <v>45291</v>
      </c>
      <c r="AL146" s="86" t="s">
        <v>2564</v>
      </c>
      <c r="AM146" s="88">
        <v>396.76</v>
      </c>
      <c r="AN146" s="88">
        <v>396.76</v>
      </c>
      <c r="AO146" s="88">
        <v>396.76</v>
      </c>
      <c r="AP146" s="88">
        <v>100</v>
      </c>
      <c r="AQ146" s="89">
        <v>1028595.12</v>
      </c>
      <c r="AR146" s="90">
        <v>1897745.64</v>
      </c>
      <c r="AS146" s="90"/>
      <c r="AT146" s="90">
        <v>732600</v>
      </c>
      <c r="AU146" s="90">
        <v>1897745.64</v>
      </c>
      <c r="AV146" s="90"/>
      <c r="AW146" s="89">
        <f t="shared" si="4"/>
        <v>2926340.76</v>
      </c>
      <c r="AX146" s="91">
        <f t="shared" si="5"/>
        <v>2630345.6399999997</v>
      </c>
      <c r="AY146" s="91">
        <v>2630345.64</v>
      </c>
      <c r="AZ146" s="91">
        <v>2630345.64</v>
      </c>
      <c r="BA146" s="91">
        <v>2630345.64</v>
      </c>
      <c r="BB146" s="91">
        <v>2630345.64</v>
      </c>
      <c r="BC146" s="91">
        <v>2630345.64</v>
      </c>
      <c r="BD146" s="86" t="s">
        <v>3125</v>
      </c>
      <c r="BE146" s="86" t="s">
        <v>3433</v>
      </c>
      <c r="BF146" s="85" t="s">
        <v>207</v>
      </c>
      <c r="BG146" s="86" t="s">
        <v>3434</v>
      </c>
      <c r="BH146" s="91">
        <v>2926340.76</v>
      </c>
      <c r="BI146" s="91">
        <v>2926340.76</v>
      </c>
      <c r="BJ146" s="85" t="s">
        <v>1474</v>
      </c>
      <c r="BK146" s="86" t="s">
        <v>2501</v>
      </c>
      <c r="BL146" s="86" t="s">
        <v>120</v>
      </c>
      <c r="BM146" s="92" t="s">
        <v>121</v>
      </c>
      <c r="BN146" s="93" t="s">
        <v>121</v>
      </c>
      <c r="BO146" s="93"/>
      <c r="BP146" s="93">
        <v>2926340.76</v>
      </c>
      <c r="BQ146" s="93" t="s">
        <v>4349</v>
      </c>
      <c r="BR146" s="93"/>
      <c r="BS146" s="93"/>
      <c r="BT146" s="93"/>
      <c r="BU146" s="93"/>
      <c r="BV146" s="93"/>
      <c r="BW146" s="93"/>
      <c r="BX146" s="93"/>
      <c r="BY146" s="93"/>
      <c r="BZ146" s="93"/>
      <c r="CA146" s="93"/>
      <c r="CB146" s="93"/>
      <c r="CC146" s="93"/>
      <c r="CD146" s="93"/>
      <c r="CE146" s="93"/>
      <c r="CF146" s="93" t="s">
        <v>1470</v>
      </c>
      <c r="CG146" s="93"/>
      <c r="CH146" s="93" t="s">
        <v>1471</v>
      </c>
      <c r="CI146" s="93"/>
      <c r="CJ146" s="93"/>
      <c r="CK146" s="93"/>
      <c r="CL146" s="93"/>
      <c r="CM146" s="93"/>
      <c r="CN146" s="93"/>
      <c r="CO146" s="93"/>
      <c r="CP146" s="93" t="s">
        <v>1472</v>
      </c>
      <c r="CQ146" s="93" t="s">
        <v>1473</v>
      </c>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c r="LA146" s="93"/>
      <c r="LB146" s="93"/>
      <c r="LC146" s="93"/>
      <c r="LD146" s="93"/>
      <c r="LE146" s="93"/>
      <c r="LF146" s="93"/>
      <c r="LG146" s="93"/>
      <c r="LH146" s="93"/>
      <c r="LI146" s="93"/>
      <c r="LJ146" s="93"/>
      <c r="LK146" s="93"/>
      <c r="LL146" s="93"/>
      <c r="LM146" s="93"/>
      <c r="LN146" s="93"/>
      <c r="LO146" s="93"/>
      <c r="LP146" s="93"/>
      <c r="LQ146" s="93"/>
      <c r="LR146" s="93"/>
      <c r="LS146" s="93"/>
      <c r="LT146" s="93"/>
      <c r="LU146" s="93"/>
      <c r="LV146" s="93"/>
      <c r="LW146" s="93"/>
      <c r="LX146" s="93"/>
      <c r="LY146" s="93"/>
      <c r="LZ146" s="93"/>
      <c r="MA146" s="93"/>
      <c r="MB146" s="93"/>
      <c r="MC146" s="93"/>
      <c r="MD146" s="93"/>
      <c r="ME146" s="93"/>
      <c r="MF146" s="93"/>
      <c r="MG146" s="93"/>
      <c r="MH146" s="93"/>
      <c r="MI146" s="93"/>
      <c r="MJ146" s="93"/>
      <c r="MK146" s="93"/>
      <c r="ML146" s="93"/>
      <c r="MM146" s="93"/>
      <c r="MN146" s="93"/>
      <c r="MO146" s="93"/>
      <c r="MP146" s="93"/>
      <c r="MQ146" s="93"/>
      <c r="MR146" s="93"/>
      <c r="MS146" s="93"/>
      <c r="MT146" s="93"/>
      <c r="MU146" s="93"/>
      <c r="MV146" s="93"/>
    </row>
    <row r="147" spans="1:360" s="84" customFormat="1" ht="408.95" customHeight="1">
      <c r="A147">
        <v>2025</v>
      </c>
      <c r="B147">
        <v>2</v>
      </c>
      <c r="C147" s="85" t="s">
        <v>348</v>
      </c>
      <c r="D147" s="86" t="s">
        <v>2532</v>
      </c>
      <c r="E147" s="86"/>
      <c r="F147" s="86"/>
      <c r="G147" s="86" t="s">
        <v>103</v>
      </c>
      <c r="H147" s="85">
        <v>2023</v>
      </c>
      <c r="I147" s="86" t="s">
        <v>2530</v>
      </c>
      <c r="J147" s="86"/>
      <c r="K147" s="86"/>
      <c r="L147" s="86" t="s">
        <v>2531</v>
      </c>
      <c r="M147" s="86"/>
      <c r="N147" s="86"/>
      <c r="O147" s="85" t="s">
        <v>207</v>
      </c>
      <c r="P147" s="86" t="s">
        <v>109</v>
      </c>
      <c r="Q147" s="85" t="s">
        <v>110</v>
      </c>
      <c r="R147" s="86" t="s">
        <v>125</v>
      </c>
      <c r="S147" s="86" t="s">
        <v>350</v>
      </c>
      <c r="T147" s="86" t="s">
        <v>351</v>
      </c>
      <c r="U147" s="85" t="s">
        <v>108</v>
      </c>
      <c r="V147" s="85">
        <v>8</v>
      </c>
      <c r="W147" s="85" t="s">
        <v>106</v>
      </c>
      <c r="X147" s="85">
        <v>0</v>
      </c>
      <c r="Y147" s="86" t="s">
        <v>107</v>
      </c>
      <c r="Z147" s="85">
        <v>1</v>
      </c>
      <c r="AA147" s="86" t="s">
        <v>2514</v>
      </c>
      <c r="AB147" s="86" t="s">
        <v>207</v>
      </c>
      <c r="AC147" s="86" t="s">
        <v>2623</v>
      </c>
      <c r="AD147" s="85">
        <v>-105.916543</v>
      </c>
      <c r="AE147" s="85">
        <v>28.838417</v>
      </c>
      <c r="AF147" s="85" t="s">
        <v>113</v>
      </c>
      <c r="AG147" s="85">
        <v>0</v>
      </c>
      <c r="AH147" s="85">
        <v>0</v>
      </c>
      <c r="AI147" s="85">
        <v>127</v>
      </c>
      <c r="AJ147" s="87">
        <v>45292</v>
      </c>
      <c r="AK147" s="87">
        <v>46022</v>
      </c>
      <c r="AL147" s="86" t="s">
        <v>2564</v>
      </c>
      <c r="AM147" s="88">
        <v>313.95</v>
      </c>
      <c r="AN147" s="88">
        <v>313.95</v>
      </c>
      <c r="AO147" s="88">
        <v>313.95</v>
      </c>
      <c r="AP147" s="88">
        <v>100</v>
      </c>
      <c r="AQ147" s="89">
        <v>2511600</v>
      </c>
      <c r="AR147" s="90"/>
      <c r="AS147" s="90"/>
      <c r="AT147" s="90">
        <v>2511600</v>
      </c>
      <c r="AU147" s="90"/>
      <c r="AV147" s="90"/>
      <c r="AW147" s="89">
        <f t="shared" si="4"/>
        <v>2511600</v>
      </c>
      <c r="AX147" s="91">
        <f t="shared" si="5"/>
        <v>2511600</v>
      </c>
      <c r="AY147" s="91">
        <v>2511600</v>
      </c>
      <c r="AZ147" s="91">
        <v>2412855.9900000002</v>
      </c>
      <c r="BA147" s="91">
        <v>2244840.14</v>
      </c>
      <c r="BB147" s="91">
        <v>1758523.78</v>
      </c>
      <c r="BC147" s="91">
        <v>1758523.78</v>
      </c>
      <c r="BD147" s="86"/>
      <c r="BE147" s="86"/>
      <c r="BF147" s="85"/>
      <c r="BG147" s="86"/>
      <c r="BH147" s="91">
        <v>0</v>
      </c>
      <c r="BI147" s="91">
        <v>0</v>
      </c>
      <c r="BJ147" s="85" t="s">
        <v>207</v>
      </c>
      <c r="BK147" s="86" t="s">
        <v>119</v>
      </c>
      <c r="BL147" s="86" t="s">
        <v>120</v>
      </c>
      <c r="BM147" s="92" t="s">
        <v>121</v>
      </c>
      <c r="BN147" s="93" t="s">
        <v>4350</v>
      </c>
      <c r="BO147" s="93"/>
      <c r="BP147" s="93">
        <v>2511600</v>
      </c>
      <c r="BQ147" s="93" t="s">
        <v>349</v>
      </c>
      <c r="BR147" s="93"/>
      <c r="BS147" s="93"/>
      <c r="BT147" s="93"/>
      <c r="BU147" s="93"/>
      <c r="BV147" s="93"/>
      <c r="BW147" s="93"/>
      <c r="BX147" s="93"/>
      <c r="BY147" s="93"/>
      <c r="BZ147" s="93"/>
      <c r="CA147" s="93"/>
      <c r="CB147" s="93"/>
      <c r="CC147" s="93"/>
      <c r="CD147" s="93"/>
      <c r="CE147" s="93"/>
      <c r="CF147" s="93" t="s">
        <v>352</v>
      </c>
      <c r="CG147" s="93"/>
      <c r="CH147" s="93" t="s">
        <v>353</v>
      </c>
      <c r="CI147" s="93"/>
      <c r="CJ147" s="93"/>
      <c r="CK147" s="93"/>
      <c r="CL147" s="93"/>
      <c r="CM147" s="93"/>
      <c r="CN147" s="93"/>
      <c r="CO147" s="93"/>
      <c r="CP147" s="93" t="s">
        <v>116</v>
      </c>
      <c r="CQ147" s="93" t="s">
        <v>1312</v>
      </c>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c r="LA147" s="93"/>
      <c r="LB147" s="93"/>
      <c r="LC147" s="93"/>
      <c r="LD147" s="93"/>
      <c r="LE147" s="93"/>
      <c r="LF147" s="93"/>
      <c r="LG147" s="93"/>
      <c r="LH147" s="93"/>
      <c r="LI147" s="93"/>
      <c r="LJ147" s="93"/>
      <c r="LK147" s="93"/>
      <c r="LL147" s="93"/>
      <c r="LM147" s="93"/>
      <c r="LN147" s="93"/>
      <c r="LO147" s="93"/>
      <c r="LP147" s="93"/>
      <c r="LQ147" s="93"/>
      <c r="LR147" s="93"/>
      <c r="LS147" s="93"/>
      <c r="LT147" s="93"/>
      <c r="LU147" s="93"/>
      <c r="LV147" s="93"/>
      <c r="LW147" s="93"/>
      <c r="LX147" s="93"/>
      <c r="LY147" s="93"/>
      <c r="LZ147" s="93"/>
      <c r="MA147" s="93"/>
      <c r="MB147" s="93"/>
      <c r="MC147" s="93"/>
      <c r="MD147" s="93"/>
      <c r="ME147" s="93"/>
      <c r="MF147" s="93"/>
      <c r="MG147" s="93"/>
      <c r="MH147" s="93"/>
      <c r="MI147" s="93"/>
      <c r="MJ147" s="93"/>
      <c r="MK147" s="93"/>
      <c r="ML147" s="93"/>
      <c r="MM147" s="93"/>
      <c r="MN147" s="93"/>
      <c r="MO147" s="93"/>
      <c r="MP147" s="93"/>
      <c r="MQ147" s="93"/>
      <c r="MR147" s="93"/>
      <c r="MS147" s="93"/>
      <c r="MT147" s="93"/>
      <c r="MU147" s="93"/>
      <c r="MV147" s="93"/>
    </row>
    <row r="148" spans="1:360" s="84" customFormat="1" ht="408.95" customHeight="1">
      <c r="A148">
        <v>2025</v>
      </c>
      <c r="B148">
        <v>2</v>
      </c>
      <c r="C148" s="85" t="s">
        <v>1301</v>
      </c>
      <c r="D148" s="86" t="s">
        <v>2532</v>
      </c>
      <c r="E148" s="86"/>
      <c r="F148" s="86"/>
      <c r="G148" s="86" t="s">
        <v>103</v>
      </c>
      <c r="H148" s="85">
        <v>2023</v>
      </c>
      <c r="I148" s="86" t="s">
        <v>2530</v>
      </c>
      <c r="J148" s="86"/>
      <c r="K148" s="86"/>
      <c r="L148" s="86" t="s">
        <v>2531</v>
      </c>
      <c r="M148" s="86"/>
      <c r="N148" s="86"/>
      <c r="O148" s="85" t="s">
        <v>207</v>
      </c>
      <c r="P148" s="86" t="s">
        <v>109</v>
      </c>
      <c r="Q148" s="85" t="s">
        <v>110</v>
      </c>
      <c r="R148" s="86" t="s">
        <v>125</v>
      </c>
      <c r="S148" s="86" t="s">
        <v>1303</v>
      </c>
      <c r="T148" s="86" t="s">
        <v>1304</v>
      </c>
      <c r="U148" s="85" t="s">
        <v>108</v>
      </c>
      <c r="V148" s="85">
        <v>8</v>
      </c>
      <c r="W148" s="85" t="s">
        <v>106</v>
      </c>
      <c r="X148" s="85">
        <v>0</v>
      </c>
      <c r="Y148" s="86" t="s">
        <v>107</v>
      </c>
      <c r="Z148" s="85">
        <v>1</v>
      </c>
      <c r="AA148" s="86" t="s">
        <v>2153</v>
      </c>
      <c r="AB148" s="86" t="s">
        <v>207</v>
      </c>
      <c r="AC148" s="86" t="s">
        <v>2807</v>
      </c>
      <c r="AD148" s="85">
        <v>-107.46606199999999</v>
      </c>
      <c r="AE148" s="85">
        <v>29.846029000000001</v>
      </c>
      <c r="AF148" s="85" t="s">
        <v>113</v>
      </c>
      <c r="AG148" s="85">
        <v>0</v>
      </c>
      <c r="AH148" s="85">
        <v>0</v>
      </c>
      <c r="AI148" s="85">
        <v>282</v>
      </c>
      <c r="AJ148" s="87">
        <v>45292</v>
      </c>
      <c r="AK148" s="87">
        <v>46022</v>
      </c>
      <c r="AL148" s="86" t="s">
        <v>2564</v>
      </c>
      <c r="AM148" s="88">
        <v>254.15</v>
      </c>
      <c r="AN148" s="88">
        <v>254.15</v>
      </c>
      <c r="AO148" s="88">
        <v>254.15</v>
      </c>
      <c r="AP148" s="88">
        <v>100</v>
      </c>
      <c r="AQ148" s="89">
        <v>2033200</v>
      </c>
      <c r="AR148" s="90"/>
      <c r="AS148" s="90"/>
      <c r="AT148" s="90">
        <v>2033200</v>
      </c>
      <c r="AU148" s="90"/>
      <c r="AV148" s="90"/>
      <c r="AW148" s="89">
        <f t="shared" si="4"/>
        <v>2033200</v>
      </c>
      <c r="AX148" s="91">
        <f t="shared" si="5"/>
        <v>2033200</v>
      </c>
      <c r="AY148" s="91">
        <v>2033200</v>
      </c>
      <c r="AZ148" s="91">
        <v>1949214.64</v>
      </c>
      <c r="BA148" s="91">
        <v>1819089.53</v>
      </c>
      <c r="BB148" s="91">
        <v>1654682.09</v>
      </c>
      <c r="BC148" s="91">
        <v>1654682.09</v>
      </c>
      <c r="BD148" s="86"/>
      <c r="BE148" s="86"/>
      <c r="BF148" s="85"/>
      <c r="BG148" s="86"/>
      <c r="BH148" s="91">
        <v>0</v>
      </c>
      <c r="BI148" s="91">
        <v>0</v>
      </c>
      <c r="BJ148" s="85" t="s">
        <v>207</v>
      </c>
      <c r="BK148" s="86" t="s">
        <v>119</v>
      </c>
      <c r="BL148" s="86" t="s">
        <v>120</v>
      </c>
      <c r="BM148" s="92" t="s">
        <v>121</v>
      </c>
      <c r="BN148" s="93" t="s">
        <v>4350</v>
      </c>
      <c r="BO148" s="93"/>
      <c r="BP148" s="93">
        <v>2033200</v>
      </c>
      <c r="BQ148" s="93" t="s">
        <v>1302</v>
      </c>
      <c r="BR148" s="93"/>
      <c r="BS148" s="93"/>
      <c r="BT148" s="93"/>
      <c r="BU148" s="93"/>
      <c r="BV148" s="93"/>
      <c r="BW148" s="93"/>
      <c r="BX148" s="93"/>
      <c r="BY148" s="93"/>
      <c r="BZ148" s="93"/>
      <c r="CA148" s="93"/>
      <c r="CB148" s="93"/>
      <c r="CC148" s="93"/>
      <c r="CD148" s="93"/>
      <c r="CE148" s="93"/>
      <c r="CF148" s="93" t="s">
        <v>1305</v>
      </c>
      <c r="CG148" s="93"/>
      <c r="CH148" s="93" t="s">
        <v>1306</v>
      </c>
      <c r="CI148" s="93"/>
      <c r="CJ148" s="93"/>
      <c r="CK148" s="93"/>
      <c r="CL148" s="93"/>
      <c r="CM148" s="93"/>
      <c r="CN148" s="93"/>
      <c r="CO148" s="93"/>
      <c r="CP148" s="93" t="s">
        <v>116</v>
      </c>
      <c r="CQ148" s="93" t="s">
        <v>1307</v>
      </c>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c r="LA148" s="93"/>
      <c r="LB148" s="93"/>
      <c r="LC148" s="93"/>
      <c r="LD148" s="93"/>
      <c r="LE148" s="93"/>
      <c r="LF148" s="93"/>
      <c r="LG148" s="93"/>
      <c r="LH148" s="93"/>
      <c r="LI148" s="93"/>
      <c r="LJ148" s="93"/>
      <c r="LK148" s="93"/>
      <c r="LL148" s="93"/>
      <c r="LM148" s="93"/>
      <c r="LN148" s="93"/>
      <c r="LO148" s="93"/>
      <c r="LP148" s="93"/>
      <c r="LQ148" s="93"/>
      <c r="LR148" s="93"/>
      <c r="LS148" s="93"/>
      <c r="LT148" s="93"/>
      <c r="LU148" s="93"/>
      <c r="LV148" s="93"/>
      <c r="LW148" s="93"/>
      <c r="LX148" s="93"/>
      <c r="LY148" s="93"/>
      <c r="LZ148" s="93"/>
      <c r="MA148" s="93"/>
      <c r="MB148" s="93"/>
      <c r="MC148" s="93"/>
      <c r="MD148" s="93"/>
      <c r="ME148" s="93"/>
      <c r="MF148" s="93"/>
      <c r="MG148" s="93"/>
      <c r="MH148" s="93"/>
      <c r="MI148" s="93"/>
      <c r="MJ148" s="93"/>
      <c r="MK148" s="93"/>
      <c r="ML148" s="93"/>
      <c r="MM148" s="93"/>
      <c r="MN148" s="93"/>
      <c r="MO148" s="93"/>
      <c r="MP148" s="93"/>
      <c r="MQ148" s="93"/>
      <c r="MR148" s="93"/>
      <c r="MS148" s="93"/>
      <c r="MT148" s="93"/>
      <c r="MU148" s="93"/>
      <c r="MV148" s="93"/>
    </row>
    <row r="149" spans="1:360" s="84" customFormat="1" ht="408.95" customHeight="1">
      <c r="A149">
        <v>2025</v>
      </c>
      <c r="B149">
        <v>2</v>
      </c>
      <c r="C149" s="85" t="s">
        <v>414</v>
      </c>
      <c r="D149" s="86" t="s">
        <v>2532</v>
      </c>
      <c r="E149" s="86"/>
      <c r="F149" s="86"/>
      <c r="G149" s="86" t="s">
        <v>103</v>
      </c>
      <c r="H149" s="85">
        <v>2023</v>
      </c>
      <c r="I149" s="86" t="s">
        <v>2530</v>
      </c>
      <c r="J149" s="86"/>
      <c r="K149" s="86"/>
      <c r="L149" s="86" t="s">
        <v>2531</v>
      </c>
      <c r="M149" s="86"/>
      <c r="N149" s="86"/>
      <c r="O149" s="85" t="s">
        <v>207</v>
      </c>
      <c r="P149" s="86" t="s">
        <v>109</v>
      </c>
      <c r="Q149" s="85" t="s">
        <v>110</v>
      </c>
      <c r="R149" s="86" t="s">
        <v>125</v>
      </c>
      <c r="S149" s="86" t="s">
        <v>416</v>
      </c>
      <c r="T149" s="86" t="s">
        <v>417</v>
      </c>
      <c r="U149" s="85" t="s">
        <v>108</v>
      </c>
      <c r="V149" s="85">
        <v>8</v>
      </c>
      <c r="W149" s="85" t="s">
        <v>106</v>
      </c>
      <c r="X149" s="85">
        <v>0</v>
      </c>
      <c r="Y149" s="86" t="s">
        <v>107</v>
      </c>
      <c r="Z149" s="85">
        <v>1</v>
      </c>
      <c r="AA149" s="86" t="s">
        <v>683</v>
      </c>
      <c r="AB149" s="86" t="s">
        <v>207</v>
      </c>
      <c r="AC149" s="86" t="s">
        <v>2634</v>
      </c>
      <c r="AD149" s="85">
        <v>-105.1811</v>
      </c>
      <c r="AE149" s="85">
        <v>27.684079000000001</v>
      </c>
      <c r="AF149" s="85" t="s">
        <v>113</v>
      </c>
      <c r="AG149" s="85">
        <v>0</v>
      </c>
      <c r="AH149" s="85">
        <v>0</v>
      </c>
      <c r="AI149" s="85">
        <v>54</v>
      </c>
      <c r="AJ149" s="87">
        <v>45292</v>
      </c>
      <c r="AK149" s="87">
        <v>46022</v>
      </c>
      <c r="AL149" s="86" t="s">
        <v>2564</v>
      </c>
      <c r="AM149" s="88">
        <v>218.75</v>
      </c>
      <c r="AN149" s="88">
        <v>218.75</v>
      </c>
      <c r="AO149" s="88">
        <v>218.75</v>
      </c>
      <c r="AP149" s="88">
        <v>100</v>
      </c>
      <c r="AQ149" s="89">
        <v>1725000</v>
      </c>
      <c r="AR149" s="90"/>
      <c r="AS149" s="90"/>
      <c r="AT149" s="90">
        <v>1725000</v>
      </c>
      <c r="AU149" s="90"/>
      <c r="AV149" s="90"/>
      <c r="AW149" s="89">
        <f t="shared" si="4"/>
        <v>1725000</v>
      </c>
      <c r="AX149" s="91">
        <f t="shared" si="5"/>
        <v>1725000</v>
      </c>
      <c r="AY149" s="91">
        <v>1725000</v>
      </c>
      <c r="AZ149" s="91">
        <v>1634420.7</v>
      </c>
      <c r="BA149" s="91">
        <v>1362959.62</v>
      </c>
      <c r="BB149" s="91">
        <v>1362959.62</v>
      </c>
      <c r="BC149" s="91">
        <v>1362959.62</v>
      </c>
      <c r="BD149" s="86"/>
      <c r="BE149" s="86"/>
      <c r="BF149" s="85"/>
      <c r="BG149" s="86"/>
      <c r="BH149" s="91">
        <v>0</v>
      </c>
      <c r="BI149" s="91">
        <v>0</v>
      </c>
      <c r="BJ149" s="85" t="s">
        <v>207</v>
      </c>
      <c r="BK149" s="86" t="s">
        <v>119</v>
      </c>
      <c r="BL149" s="86" t="s">
        <v>120</v>
      </c>
      <c r="BM149" s="92" t="s">
        <v>121</v>
      </c>
      <c r="BN149" s="93" t="s">
        <v>4350</v>
      </c>
      <c r="BO149" s="93"/>
      <c r="BP149" s="93">
        <v>1725000</v>
      </c>
      <c r="BQ149" s="93" t="s">
        <v>415</v>
      </c>
      <c r="BR149" s="93"/>
      <c r="BS149" s="93"/>
      <c r="BT149" s="93"/>
      <c r="BU149" s="93"/>
      <c r="BV149" s="93"/>
      <c r="BW149" s="93"/>
      <c r="BX149" s="93"/>
      <c r="BY149" s="93"/>
      <c r="BZ149" s="93"/>
      <c r="CA149" s="93"/>
      <c r="CB149" s="93"/>
      <c r="CC149" s="93"/>
      <c r="CD149" s="93"/>
      <c r="CE149" s="93"/>
      <c r="CF149" s="93" t="s">
        <v>418</v>
      </c>
      <c r="CG149" s="93"/>
      <c r="CH149" s="93" t="s">
        <v>419</v>
      </c>
      <c r="CI149" s="93"/>
      <c r="CJ149" s="93"/>
      <c r="CK149" s="93"/>
      <c r="CL149" s="93"/>
      <c r="CM149" s="93"/>
      <c r="CN149" s="93"/>
      <c r="CO149" s="93"/>
      <c r="CP149" s="93" t="s">
        <v>116</v>
      </c>
      <c r="CQ149" s="93" t="s">
        <v>420</v>
      </c>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c r="LA149" s="93"/>
      <c r="LB149" s="93"/>
      <c r="LC149" s="93"/>
      <c r="LD149" s="93"/>
      <c r="LE149" s="93"/>
      <c r="LF149" s="93"/>
      <c r="LG149" s="93"/>
      <c r="LH149" s="93"/>
      <c r="LI149" s="93"/>
      <c r="LJ149" s="93"/>
      <c r="LK149" s="93"/>
      <c r="LL149" s="93"/>
      <c r="LM149" s="93"/>
      <c r="LN149" s="93"/>
      <c r="LO149" s="93"/>
      <c r="LP149" s="93"/>
      <c r="LQ149" s="93"/>
      <c r="LR149" s="93"/>
      <c r="LS149" s="93"/>
      <c r="LT149" s="93"/>
      <c r="LU149" s="93"/>
      <c r="LV149" s="93"/>
      <c r="LW149" s="93"/>
      <c r="LX149" s="93"/>
      <c r="LY149" s="93"/>
      <c r="LZ149" s="93"/>
      <c r="MA149" s="93"/>
      <c r="MB149" s="93"/>
      <c r="MC149" s="93"/>
      <c r="MD149" s="93"/>
      <c r="ME149" s="93"/>
      <c r="MF149" s="93"/>
      <c r="MG149" s="93"/>
      <c r="MH149" s="93"/>
      <c r="MI149" s="93"/>
      <c r="MJ149" s="93"/>
      <c r="MK149" s="93"/>
      <c r="ML149" s="93"/>
      <c r="MM149" s="93"/>
      <c r="MN149" s="93"/>
      <c r="MO149" s="93"/>
      <c r="MP149" s="93"/>
      <c r="MQ149" s="93"/>
      <c r="MR149" s="93"/>
      <c r="MS149" s="93"/>
      <c r="MT149" s="93"/>
      <c r="MU149" s="93"/>
      <c r="MV149" s="93"/>
    </row>
    <row r="150" spans="1:360" s="84" customFormat="1" ht="408.95" customHeight="1">
      <c r="A150">
        <v>2025</v>
      </c>
      <c r="B150">
        <v>2</v>
      </c>
      <c r="C150" s="85" t="s">
        <v>913</v>
      </c>
      <c r="D150" s="86" t="s">
        <v>2532</v>
      </c>
      <c r="E150" s="86"/>
      <c r="F150" s="86"/>
      <c r="G150" s="86" t="s">
        <v>103</v>
      </c>
      <c r="H150" s="85">
        <v>2023</v>
      </c>
      <c r="I150" s="86" t="s">
        <v>2530</v>
      </c>
      <c r="J150" s="86"/>
      <c r="K150" s="86"/>
      <c r="L150" s="86" t="s">
        <v>2531</v>
      </c>
      <c r="M150" s="86"/>
      <c r="N150" s="86"/>
      <c r="O150" s="85" t="s">
        <v>207</v>
      </c>
      <c r="P150" s="86" t="s">
        <v>109</v>
      </c>
      <c r="Q150" s="85" t="s">
        <v>110</v>
      </c>
      <c r="R150" s="86" t="s">
        <v>125</v>
      </c>
      <c r="S150" s="86" t="s">
        <v>915</v>
      </c>
      <c r="T150" s="86" t="s">
        <v>916</v>
      </c>
      <c r="U150" s="85" t="s">
        <v>108</v>
      </c>
      <c r="V150" s="85">
        <v>8</v>
      </c>
      <c r="W150" s="85" t="s">
        <v>106</v>
      </c>
      <c r="X150" s="85">
        <v>0</v>
      </c>
      <c r="Y150" s="86" t="s">
        <v>107</v>
      </c>
      <c r="Z150" s="85">
        <v>1</v>
      </c>
      <c r="AA150" s="86" t="s">
        <v>649</v>
      </c>
      <c r="AB150" s="86" t="s">
        <v>207</v>
      </c>
      <c r="AC150" s="86" t="s">
        <v>2717</v>
      </c>
      <c r="AD150" s="85">
        <v>-107.950799</v>
      </c>
      <c r="AE150" s="85">
        <v>30.375951000000001</v>
      </c>
      <c r="AF150" s="85" t="s">
        <v>113</v>
      </c>
      <c r="AG150" s="85">
        <v>0</v>
      </c>
      <c r="AH150" s="85">
        <v>0</v>
      </c>
      <c r="AI150" s="85">
        <v>284</v>
      </c>
      <c r="AJ150" s="87">
        <v>44927</v>
      </c>
      <c r="AK150" s="87">
        <v>46022</v>
      </c>
      <c r="AL150" s="86" t="s">
        <v>2564</v>
      </c>
      <c r="AM150" s="88">
        <v>337</v>
      </c>
      <c r="AN150" s="88">
        <v>337</v>
      </c>
      <c r="AO150" s="88">
        <v>303.97000000000003</v>
      </c>
      <c r="AP150" s="88">
        <v>90.198813056379834</v>
      </c>
      <c r="AQ150" s="89">
        <v>2700000</v>
      </c>
      <c r="AR150" s="90"/>
      <c r="AS150" s="90"/>
      <c r="AT150" s="90">
        <v>2700000</v>
      </c>
      <c r="AU150" s="90"/>
      <c r="AV150" s="90"/>
      <c r="AW150" s="89">
        <f t="shared" si="4"/>
        <v>2700000</v>
      </c>
      <c r="AX150" s="91">
        <f t="shared" si="5"/>
        <v>2700000</v>
      </c>
      <c r="AY150" s="91">
        <v>2700000</v>
      </c>
      <c r="AZ150" s="91">
        <v>2576317.54</v>
      </c>
      <c r="BA150" s="91">
        <v>2352323.87</v>
      </c>
      <c r="BB150" s="91">
        <v>2281270.84</v>
      </c>
      <c r="BC150" s="91">
        <v>2281270.84</v>
      </c>
      <c r="BD150" s="86"/>
      <c r="BE150" s="86"/>
      <c r="BF150" s="85"/>
      <c r="BG150" s="86"/>
      <c r="BH150" s="91">
        <v>0</v>
      </c>
      <c r="BI150" s="91">
        <v>0</v>
      </c>
      <c r="BJ150" s="85" t="s">
        <v>920</v>
      </c>
      <c r="BK150" s="86" t="s">
        <v>119</v>
      </c>
      <c r="BL150" s="86" t="s">
        <v>120</v>
      </c>
      <c r="BM150" s="92" t="s">
        <v>121</v>
      </c>
      <c r="BN150" s="93" t="s">
        <v>4350</v>
      </c>
      <c r="BO150" s="93"/>
      <c r="BP150" s="93">
        <v>2700000</v>
      </c>
      <c r="BQ150" s="93" t="s">
        <v>914</v>
      </c>
      <c r="BR150" s="93"/>
      <c r="BS150" s="93"/>
      <c r="BT150" s="93"/>
      <c r="BU150" s="93"/>
      <c r="BV150" s="93"/>
      <c r="BW150" s="93"/>
      <c r="BX150" s="93"/>
      <c r="BY150" s="93"/>
      <c r="BZ150" s="93"/>
      <c r="CA150" s="93"/>
      <c r="CB150" s="93"/>
      <c r="CC150" s="93"/>
      <c r="CD150" s="93"/>
      <c r="CE150" s="93"/>
      <c r="CF150" s="93" t="s">
        <v>917</v>
      </c>
      <c r="CG150" s="93"/>
      <c r="CH150" s="93" t="s">
        <v>918</v>
      </c>
      <c r="CI150" s="93"/>
      <c r="CJ150" s="93"/>
      <c r="CK150" s="93"/>
      <c r="CL150" s="93"/>
      <c r="CM150" s="93"/>
      <c r="CN150" s="93"/>
      <c r="CO150" s="93"/>
      <c r="CP150" s="93" t="s">
        <v>116</v>
      </c>
      <c r="CQ150" s="93" t="s">
        <v>919</v>
      </c>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c r="LA150" s="93"/>
      <c r="LB150" s="93"/>
      <c r="LC150" s="93"/>
      <c r="LD150" s="93"/>
      <c r="LE150" s="93"/>
      <c r="LF150" s="93"/>
      <c r="LG150" s="93"/>
      <c r="LH150" s="93"/>
      <c r="LI150" s="93"/>
      <c r="LJ150" s="93"/>
      <c r="LK150" s="93"/>
      <c r="LL150" s="93"/>
      <c r="LM150" s="93"/>
      <c r="LN150" s="93"/>
      <c r="LO150" s="93"/>
      <c r="LP150" s="93"/>
      <c r="LQ150" s="93"/>
      <c r="LR150" s="93"/>
      <c r="LS150" s="93"/>
      <c r="LT150" s="93"/>
      <c r="LU150" s="93"/>
      <c r="LV150" s="93"/>
      <c r="LW150" s="93"/>
      <c r="LX150" s="93"/>
      <c r="LY150" s="93"/>
      <c r="LZ150" s="93"/>
      <c r="MA150" s="93"/>
      <c r="MB150" s="93"/>
      <c r="MC150" s="93"/>
      <c r="MD150" s="93"/>
      <c r="ME150" s="93"/>
      <c r="MF150" s="93"/>
      <c r="MG150" s="93"/>
      <c r="MH150" s="93"/>
      <c r="MI150" s="93"/>
      <c r="MJ150" s="93"/>
      <c r="MK150" s="93"/>
      <c r="ML150" s="93"/>
      <c r="MM150" s="93"/>
      <c r="MN150" s="93"/>
      <c r="MO150" s="93"/>
      <c r="MP150" s="93"/>
      <c r="MQ150" s="93"/>
      <c r="MR150" s="93"/>
      <c r="MS150" s="93"/>
      <c r="MT150" s="93"/>
      <c r="MU150" s="93"/>
      <c r="MV150" s="93"/>
    </row>
    <row r="151" spans="1:360" s="84" customFormat="1" ht="408.95" customHeight="1">
      <c r="A151">
        <v>2025</v>
      </c>
      <c r="B151">
        <v>2</v>
      </c>
      <c r="C151" s="85" t="s">
        <v>2466</v>
      </c>
      <c r="D151" s="86" t="s">
        <v>2532</v>
      </c>
      <c r="E151" s="86"/>
      <c r="F151" s="86"/>
      <c r="G151" s="86" t="s">
        <v>103</v>
      </c>
      <c r="H151" s="85">
        <v>2023</v>
      </c>
      <c r="I151" s="86" t="s">
        <v>2530</v>
      </c>
      <c r="J151" s="86"/>
      <c r="K151" s="86"/>
      <c r="L151" s="86" t="s">
        <v>2531</v>
      </c>
      <c r="M151" s="86"/>
      <c r="N151" s="86"/>
      <c r="O151" s="85" t="s">
        <v>207</v>
      </c>
      <c r="P151" s="86" t="s">
        <v>109</v>
      </c>
      <c r="Q151" s="85" t="s">
        <v>110</v>
      </c>
      <c r="R151" s="86" t="s">
        <v>125</v>
      </c>
      <c r="S151" s="86" t="s">
        <v>2468</v>
      </c>
      <c r="T151" s="86" t="s">
        <v>2469</v>
      </c>
      <c r="U151" s="85" t="s">
        <v>108</v>
      </c>
      <c r="V151" s="85">
        <v>8</v>
      </c>
      <c r="W151" s="85" t="s">
        <v>106</v>
      </c>
      <c r="X151" s="85">
        <v>0</v>
      </c>
      <c r="Y151" s="86" t="s">
        <v>107</v>
      </c>
      <c r="Z151" s="85">
        <v>1</v>
      </c>
      <c r="AA151" s="86" t="s">
        <v>106</v>
      </c>
      <c r="AB151" s="86" t="s">
        <v>207</v>
      </c>
      <c r="AC151" s="86" t="s">
        <v>3101</v>
      </c>
      <c r="AD151" s="85">
        <v>-106.250972</v>
      </c>
      <c r="AE151" s="85">
        <v>29.072144000000002</v>
      </c>
      <c r="AF151" s="85" t="s">
        <v>113</v>
      </c>
      <c r="AG151" s="85">
        <v>0</v>
      </c>
      <c r="AH151" s="85">
        <v>0</v>
      </c>
      <c r="AI151" s="85">
        <v>126</v>
      </c>
      <c r="AJ151" s="87">
        <v>45292</v>
      </c>
      <c r="AK151" s="87">
        <v>46022</v>
      </c>
      <c r="AL151" s="86" t="s">
        <v>2564</v>
      </c>
      <c r="AM151" s="88">
        <v>360</v>
      </c>
      <c r="AN151" s="88">
        <v>360</v>
      </c>
      <c r="AO151" s="88">
        <v>360</v>
      </c>
      <c r="AP151" s="88">
        <v>100</v>
      </c>
      <c r="AQ151" s="89">
        <v>2875000</v>
      </c>
      <c r="AR151" s="90"/>
      <c r="AS151" s="90"/>
      <c r="AT151" s="90">
        <v>2875000</v>
      </c>
      <c r="AU151" s="90"/>
      <c r="AV151" s="90"/>
      <c r="AW151" s="89">
        <f t="shared" si="4"/>
        <v>2875000</v>
      </c>
      <c r="AX151" s="91">
        <f t="shared" si="5"/>
        <v>2875000</v>
      </c>
      <c r="AY151" s="91">
        <v>2875000</v>
      </c>
      <c r="AZ151" s="91">
        <v>2678681.77</v>
      </c>
      <c r="BA151" s="91">
        <v>2562030.38</v>
      </c>
      <c r="BB151" s="91">
        <v>2018309.95</v>
      </c>
      <c r="BC151" s="91">
        <v>2018309.95</v>
      </c>
      <c r="BD151" s="86"/>
      <c r="BE151" s="86"/>
      <c r="BF151" s="85"/>
      <c r="BG151" s="86"/>
      <c r="BH151" s="91">
        <v>0</v>
      </c>
      <c r="BI151" s="91">
        <v>0</v>
      </c>
      <c r="BJ151" s="85" t="s">
        <v>207</v>
      </c>
      <c r="BK151" s="86" t="s">
        <v>119</v>
      </c>
      <c r="BL151" s="86" t="s">
        <v>120</v>
      </c>
      <c r="BM151" s="92" t="s">
        <v>121</v>
      </c>
      <c r="BN151" s="93" t="s">
        <v>4350</v>
      </c>
      <c r="BO151" s="93"/>
      <c r="BP151" s="93">
        <v>2875000</v>
      </c>
      <c r="BQ151" s="93" t="s">
        <v>2467</v>
      </c>
      <c r="BR151" s="93"/>
      <c r="BS151" s="93"/>
      <c r="BT151" s="93"/>
      <c r="BU151" s="93"/>
      <c r="BV151" s="93"/>
      <c r="BW151" s="93"/>
      <c r="BX151" s="93"/>
      <c r="BY151" s="93"/>
      <c r="BZ151" s="93"/>
      <c r="CA151" s="93"/>
      <c r="CB151" s="93"/>
      <c r="CC151" s="93"/>
      <c r="CD151" s="93"/>
      <c r="CE151" s="93"/>
      <c r="CF151" s="93" t="s">
        <v>1916</v>
      </c>
      <c r="CG151" s="93"/>
      <c r="CH151" s="93" t="s">
        <v>2470</v>
      </c>
      <c r="CI151" s="93"/>
      <c r="CJ151" s="93"/>
      <c r="CK151" s="93"/>
      <c r="CL151" s="93"/>
      <c r="CM151" s="93"/>
      <c r="CN151" s="93"/>
      <c r="CO151" s="93"/>
      <c r="CP151" s="93" t="s">
        <v>116</v>
      </c>
      <c r="CQ151" s="93" t="s">
        <v>1918</v>
      </c>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c r="LA151" s="93"/>
      <c r="LB151" s="93"/>
      <c r="LC151" s="93"/>
      <c r="LD151" s="93"/>
      <c r="LE151" s="93"/>
      <c r="LF151" s="93"/>
      <c r="LG151" s="93"/>
      <c r="LH151" s="93"/>
      <c r="LI151" s="93"/>
      <c r="LJ151" s="93"/>
      <c r="LK151" s="93"/>
      <c r="LL151" s="93"/>
      <c r="LM151" s="93"/>
      <c r="LN151" s="93"/>
      <c r="LO151" s="93"/>
      <c r="LP151" s="93"/>
      <c r="LQ151" s="93"/>
      <c r="LR151" s="93"/>
      <c r="LS151" s="93"/>
      <c r="LT151" s="93"/>
      <c r="LU151" s="93"/>
      <c r="LV151" s="93"/>
      <c r="LW151" s="93"/>
      <c r="LX151" s="93"/>
      <c r="LY151" s="93"/>
      <c r="LZ151" s="93"/>
      <c r="MA151" s="93"/>
      <c r="MB151" s="93"/>
      <c r="MC151" s="93"/>
      <c r="MD151" s="93"/>
      <c r="ME151" s="93"/>
      <c r="MF151" s="93"/>
      <c r="MG151" s="93"/>
      <c r="MH151" s="93"/>
      <c r="MI151" s="93"/>
      <c r="MJ151" s="93"/>
      <c r="MK151" s="93"/>
      <c r="ML151" s="93"/>
      <c r="MM151" s="93"/>
      <c r="MN151" s="93"/>
      <c r="MO151" s="93"/>
      <c r="MP151" s="93"/>
      <c r="MQ151" s="93"/>
      <c r="MR151" s="93"/>
      <c r="MS151" s="93"/>
      <c r="MT151" s="93"/>
      <c r="MU151" s="93"/>
      <c r="MV151" s="93"/>
    </row>
    <row r="152" spans="1:360" s="84" customFormat="1" ht="408.95" customHeight="1">
      <c r="A152">
        <v>2025</v>
      </c>
      <c r="B152">
        <v>2</v>
      </c>
      <c r="C152" s="85" t="s">
        <v>1394</v>
      </c>
      <c r="D152" s="86" t="s">
        <v>2532</v>
      </c>
      <c r="E152" s="86"/>
      <c r="F152" s="86"/>
      <c r="G152" s="86" t="s">
        <v>103</v>
      </c>
      <c r="H152" s="85">
        <v>2023</v>
      </c>
      <c r="I152" s="86" t="s">
        <v>2530</v>
      </c>
      <c r="J152" s="86"/>
      <c r="K152" s="86"/>
      <c r="L152" s="86" t="s">
        <v>2531</v>
      </c>
      <c r="M152" s="86"/>
      <c r="N152" s="86"/>
      <c r="O152" s="85" t="s">
        <v>207</v>
      </c>
      <c r="P152" s="86" t="s">
        <v>109</v>
      </c>
      <c r="Q152" s="85" t="s">
        <v>110</v>
      </c>
      <c r="R152" s="86" t="s">
        <v>125</v>
      </c>
      <c r="S152" s="86" t="s">
        <v>941</v>
      </c>
      <c r="T152" s="86" t="s">
        <v>1396</v>
      </c>
      <c r="U152" s="85" t="s">
        <v>108</v>
      </c>
      <c r="V152" s="85">
        <v>8</v>
      </c>
      <c r="W152" s="85" t="s">
        <v>106</v>
      </c>
      <c r="X152" s="85">
        <v>0</v>
      </c>
      <c r="Y152" s="86" t="s">
        <v>107</v>
      </c>
      <c r="Z152" s="85">
        <v>1</v>
      </c>
      <c r="AA152" s="86" t="s">
        <v>106</v>
      </c>
      <c r="AB152" s="86" t="s">
        <v>207</v>
      </c>
      <c r="AC152" s="86" t="s">
        <v>2721</v>
      </c>
      <c r="AD152" s="85">
        <v>-106.029173</v>
      </c>
      <c r="AE152" s="85">
        <v>28.615697999999998</v>
      </c>
      <c r="AF152" s="85" t="s">
        <v>113</v>
      </c>
      <c r="AG152" s="85">
        <v>0</v>
      </c>
      <c r="AH152" s="85">
        <v>0</v>
      </c>
      <c r="AI152" s="85">
        <v>2719</v>
      </c>
      <c r="AJ152" s="87">
        <v>45292</v>
      </c>
      <c r="AK152" s="87">
        <v>46022</v>
      </c>
      <c r="AL152" s="86" t="s">
        <v>2564</v>
      </c>
      <c r="AM152" s="88">
        <v>718.75</v>
      </c>
      <c r="AN152" s="88">
        <v>718.75</v>
      </c>
      <c r="AO152" s="88">
        <v>718.75</v>
      </c>
      <c r="AP152" s="88">
        <v>100</v>
      </c>
      <c r="AQ152" s="89">
        <v>5750000</v>
      </c>
      <c r="AR152" s="90"/>
      <c r="AS152" s="90"/>
      <c r="AT152" s="90">
        <v>5750000</v>
      </c>
      <c r="AU152" s="90"/>
      <c r="AV152" s="90"/>
      <c r="AW152" s="89">
        <f t="shared" si="4"/>
        <v>5750000</v>
      </c>
      <c r="AX152" s="91">
        <f t="shared" si="5"/>
        <v>5750000</v>
      </c>
      <c r="AY152" s="91">
        <v>5750000</v>
      </c>
      <c r="AZ152" s="91">
        <v>5490309.8499999996</v>
      </c>
      <c r="BA152" s="91">
        <v>5309943.8600000003</v>
      </c>
      <c r="BB152" s="91">
        <v>4602734.92</v>
      </c>
      <c r="BC152" s="91">
        <v>4602734.92</v>
      </c>
      <c r="BD152" s="86"/>
      <c r="BE152" s="86"/>
      <c r="BF152" s="85"/>
      <c r="BG152" s="86"/>
      <c r="BH152" s="91">
        <v>0</v>
      </c>
      <c r="BI152" s="91">
        <v>0</v>
      </c>
      <c r="BJ152" s="85" t="s">
        <v>207</v>
      </c>
      <c r="BK152" s="86" t="s">
        <v>119</v>
      </c>
      <c r="BL152" s="86" t="s">
        <v>120</v>
      </c>
      <c r="BM152" s="92" t="s">
        <v>121</v>
      </c>
      <c r="BN152" s="93" t="s">
        <v>4350</v>
      </c>
      <c r="BO152" s="93"/>
      <c r="BP152" s="93">
        <v>5750000</v>
      </c>
      <c r="BQ152" s="93" t="s">
        <v>1395</v>
      </c>
      <c r="BR152" s="93"/>
      <c r="BS152" s="93"/>
      <c r="BT152" s="93"/>
      <c r="BU152" s="93"/>
      <c r="BV152" s="93"/>
      <c r="BW152" s="93"/>
      <c r="BX152" s="93"/>
      <c r="BY152" s="93"/>
      <c r="BZ152" s="93"/>
      <c r="CA152" s="93"/>
      <c r="CB152" s="93"/>
      <c r="CC152" s="93"/>
      <c r="CD152" s="93"/>
      <c r="CE152" s="93"/>
      <c r="CF152" s="93" t="s">
        <v>1397</v>
      </c>
      <c r="CG152" s="93"/>
      <c r="CH152" s="93" t="s">
        <v>944</v>
      </c>
      <c r="CI152" s="93"/>
      <c r="CJ152" s="93"/>
      <c r="CK152" s="93"/>
      <c r="CL152" s="93"/>
      <c r="CM152" s="93"/>
      <c r="CN152" s="93"/>
      <c r="CO152" s="93"/>
      <c r="CP152" s="93" t="s">
        <v>116</v>
      </c>
      <c r="CQ152" s="93" t="s">
        <v>1398</v>
      </c>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c r="LA152" s="93"/>
      <c r="LB152" s="93"/>
      <c r="LC152" s="93"/>
      <c r="LD152" s="93"/>
      <c r="LE152" s="93"/>
      <c r="LF152" s="93"/>
      <c r="LG152" s="93"/>
      <c r="LH152" s="93"/>
      <c r="LI152" s="93"/>
      <c r="LJ152" s="93"/>
      <c r="LK152" s="93"/>
      <c r="LL152" s="93"/>
      <c r="LM152" s="93"/>
      <c r="LN152" s="93"/>
      <c r="LO152" s="93"/>
      <c r="LP152" s="93"/>
      <c r="LQ152" s="93"/>
      <c r="LR152" s="93"/>
      <c r="LS152" s="93"/>
      <c r="LT152" s="93"/>
      <c r="LU152" s="93"/>
      <c r="LV152" s="93"/>
      <c r="LW152" s="93"/>
      <c r="LX152" s="93"/>
      <c r="LY152" s="93"/>
      <c r="LZ152" s="93"/>
      <c r="MA152" s="93"/>
      <c r="MB152" s="93"/>
      <c r="MC152" s="93"/>
      <c r="MD152" s="93"/>
      <c r="ME152" s="93"/>
      <c r="MF152" s="93"/>
      <c r="MG152" s="93"/>
      <c r="MH152" s="93"/>
      <c r="MI152" s="93"/>
      <c r="MJ152" s="93"/>
      <c r="MK152" s="93"/>
      <c r="ML152" s="93"/>
      <c r="MM152" s="93"/>
      <c r="MN152" s="93"/>
      <c r="MO152" s="93"/>
      <c r="MP152" s="93"/>
      <c r="MQ152" s="93"/>
      <c r="MR152" s="93"/>
      <c r="MS152" s="93"/>
      <c r="MT152" s="93"/>
      <c r="MU152" s="93"/>
      <c r="MV152" s="93"/>
    </row>
    <row r="153" spans="1:360" s="84" customFormat="1" ht="408.95" customHeight="1">
      <c r="A153">
        <v>2025</v>
      </c>
      <c r="B153">
        <v>2</v>
      </c>
      <c r="C153" s="85" t="s">
        <v>1297</v>
      </c>
      <c r="D153" s="86" t="s">
        <v>2532</v>
      </c>
      <c r="E153" s="86"/>
      <c r="F153" s="86"/>
      <c r="G153" s="86" t="s">
        <v>103</v>
      </c>
      <c r="H153" s="85">
        <v>2023</v>
      </c>
      <c r="I153" s="86" t="s">
        <v>2530</v>
      </c>
      <c r="J153" s="86"/>
      <c r="K153" s="86"/>
      <c r="L153" s="86" t="s">
        <v>2531</v>
      </c>
      <c r="M153" s="86"/>
      <c r="N153" s="86"/>
      <c r="O153" s="85" t="s">
        <v>207</v>
      </c>
      <c r="P153" s="86" t="s">
        <v>109</v>
      </c>
      <c r="Q153" s="85" t="s">
        <v>110</v>
      </c>
      <c r="R153" s="86" t="s">
        <v>125</v>
      </c>
      <c r="S153" s="86" t="s">
        <v>1298</v>
      </c>
      <c r="T153" s="86" t="s">
        <v>1299</v>
      </c>
      <c r="U153" s="85" t="s">
        <v>108</v>
      </c>
      <c r="V153" s="85">
        <v>8</v>
      </c>
      <c r="W153" s="85" t="s">
        <v>106</v>
      </c>
      <c r="X153" s="85">
        <v>0</v>
      </c>
      <c r="Y153" s="86" t="s">
        <v>107</v>
      </c>
      <c r="Z153" s="85">
        <v>1</v>
      </c>
      <c r="AA153" s="86" t="s">
        <v>106</v>
      </c>
      <c r="AB153" s="86" t="s">
        <v>207</v>
      </c>
      <c r="AC153" s="86" t="s">
        <v>2806</v>
      </c>
      <c r="AD153" s="85">
        <v>-105.963708</v>
      </c>
      <c r="AE153" s="85">
        <v>28.661662</v>
      </c>
      <c r="AF153" s="85" t="s">
        <v>113</v>
      </c>
      <c r="AG153" s="85">
        <v>0</v>
      </c>
      <c r="AH153" s="85">
        <v>0</v>
      </c>
      <c r="AI153" s="85">
        <v>219</v>
      </c>
      <c r="AJ153" s="87">
        <v>45666</v>
      </c>
      <c r="AK153" s="87">
        <v>45666</v>
      </c>
      <c r="AL153" s="86" t="s">
        <v>2564</v>
      </c>
      <c r="AM153" s="88">
        <v>48</v>
      </c>
      <c r="AN153" s="88">
        <v>48</v>
      </c>
      <c r="AO153" s="88">
        <v>48</v>
      </c>
      <c r="AP153" s="88">
        <v>100</v>
      </c>
      <c r="AQ153" s="89">
        <v>956800</v>
      </c>
      <c r="AR153" s="90"/>
      <c r="AS153" s="90"/>
      <c r="AT153" s="90">
        <v>910709.8</v>
      </c>
      <c r="AU153" s="90"/>
      <c r="AV153" s="90"/>
      <c r="AW153" s="89">
        <f t="shared" si="4"/>
        <v>956800</v>
      </c>
      <c r="AX153" s="91">
        <f t="shared" si="5"/>
        <v>910709.8</v>
      </c>
      <c r="AY153" s="91">
        <v>910709.8</v>
      </c>
      <c r="AZ153" s="91">
        <v>910709.8</v>
      </c>
      <c r="BA153" s="91">
        <v>910709.8</v>
      </c>
      <c r="BB153" s="91">
        <v>910709.8</v>
      </c>
      <c r="BC153" s="91">
        <v>910709.8</v>
      </c>
      <c r="BD153" s="86"/>
      <c r="BE153" s="86"/>
      <c r="BF153" s="85"/>
      <c r="BG153" s="86"/>
      <c r="BH153" s="91">
        <v>0</v>
      </c>
      <c r="BI153" s="91">
        <v>0</v>
      </c>
      <c r="BJ153" s="85" t="s">
        <v>207</v>
      </c>
      <c r="BK153" s="86" t="s">
        <v>2501</v>
      </c>
      <c r="BL153" s="86" t="s">
        <v>120</v>
      </c>
      <c r="BM153" s="92" t="s">
        <v>4351</v>
      </c>
      <c r="BN153" s="93" t="s">
        <v>4350</v>
      </c>
      <c r="BO153" s="93"/>
      <c r="BP153" s="93">
        <v>956800</v>
      </c>
      <c r="BQ153" s="93" t="s">
        <v>4352</v>
      </c>
      <c r="BR153" s="93"/>
      <c r="BS153" s="93"/>
      <c r="BT153" s="93"/>
      <c r="BU153" s="93"/>
      <c r="BV153" s="93"/>
      <c r="BW153" s="93"/>
      <c r="BX153" s="93"/>
      <c r="BY153" s="93"/>
      <c r="BZ153" s="93"/>
      <c r="CA153" s="93"/>
      <c r="CB153" s="93"/>
      <c r="CC153" s="93"/>
      <c r="CD153" s="93"/>
      <c r="CE153" s="93"/>
      <c r="CF153" s="93" t="s">
        <v>270</v>
      </c>
      <c r="CG153" s="93"/>
      <c r="CH153" s="93" t="s">
        <v>1300</v>
      </c>
      <c r="CI153" s="93"/>
      <c r="CJ153" s="93"/>
      <c r="CK153" s="93"/>
      <c r="CL153" s="93"/>
      <c r="CM153" s="93"/>
      <c r="CN153" s="93"/>
      <c r="CO153" s="93"/>
      <c r="CP153" s="93" t="s">
        <v>116</v>
      </c>
      <c r="CQ153" s="93" t="s">
        <v>273</v>
      </c>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c r="LA153" s="93"/>
      <c r="LB153" s="93"/>
      <c r="LC153" s="93"/>
      <c r="LD153" s="93"/>
      <c r="LE153" s="93"/>
      <c r="LF153" s="93"/>
      <c r="LG153" s="93"/>
      <c r="LH153" s="93"/>
      <c r="LI153" s="93"/>
      <c r="LJ153" s="93"/>
      <c r="LK153" s="93"/>
      <c r="LL153" s="93"/>
      <c r="LM153" s="93"/>
      <c r="LN153" s="93"/>
      <c r="LO153" s="93"/>
      <c r="LP153" s="93"/>
      <c r="LQ153" s="93"/>
      <c r="LR153" s="93"/>
      <c r="LS153" s="93"/>
      <c r="LT153" s="93"/>
      <c r="LU153" s="93"/>
      <c r="LV153" s="93"/>
      <c r="LW153" s="93"/>
      <c r="LX153" s="93"/>
      <c r="LY153" s="93"/>
      <c r="LZ153" s="93"/>
      <c r="MA153" s="93"/>
      <c r="MB153" s="93"/>
      <c r="MC153" s="93"/>
      <c r="MD153" s="93"/>
      <c r="ME153" s="93"/>
      <c r="MF153" s="93"/>
      <c r="MG153" s="93"/>
      <c r="MH153" s="93"/>
      <c r="MI153" s="93"/>
      <c r="MJ153" s="93"/>
      <c r="MK153" s="93"/>
      <c r="ML153" s="93"/>
      <c r="MM153" s="93"/>
      <c r="MN153" s="93"/>
      <c r="MO153" s="93"/>
      <c r="MP153" s="93"/>
      <c r="MQ153" s="93"/>
      <c r="MR153" s="93"/>
      <c r="MS153" s="93"/>
      <c r="MT153" s="93"/>
      <c r="MU153" s="93"/>
      <c r="MV153" s="93"/>
    </row>
    <row r="154" spans="1:360" s="84" customFormat="1" ht="408.95" customHeight="1">
      <c r="A154">
        <v>2025</v>
      </c>
      <c r="B154">
        <v>2</v>
      </c>
      <c r="C154" s="85" t="s">
        <v>130</v>
      </c>
      <c r="D154" s="86" t="s">
        <v>2532</v>
      </c>
      <c r="E154" s="86"/>
      <c r="F154" s="86"/>
      <c r="G154" s="86" t="s">
        <v>103</v>
      </c>
      <c r="H154" s="85">
        <v>2023</v>
      </c>
      <c r="I154" s="86" t="s">
        <v>2530</v>
      </c>
      <c r="J154" s="86"/>
      <c r="K154" s="86"/>
      <c r="L154" s="86" t="s">
        <v>2531</v>
      </c>
      <c r="M154" s="86"/>
      <c r="N154" s="86"/>
      <c r="O154" s="85" t="s">
        <v>207</v>
      </c>
      <c r="P154" s="86" t="s">
        <v>109</v>
      </c>
      <c r="Q154" s="85" t="s">
        <v>110</v>
      </c>
      <c r="R154" s="86" t="s">
        <v>125</v>
      </c>
      <c r="S154" s="86" t="s">
        <v>132</v>
      </c>
      <c r="T154" s="86" t="s">
        <v>133</v>
      </c>
      <c r="U154" s="85" t="s">
        <v>108</v>
      </c>
      <c r="V154" s="85">
        <v>8</v>
      </c>
      <c r="W154" s="85" t="s">
        <v>106</v>
      </c>
      <c r="X154" s="85">
        <v>0</v>
      </c>
      <c r="Y154" s="86" t="s">
        <v>107</v>
      </c>
      <c r="Z154" s="85">
        <v>1</v>
      </c>
      <c r="AA154" s="86" t="s">
        <v>1641</v>
      </c>
      <c r="AB154" s="86" t="s">
        <v>207</v>
      </c>
      <c r="AC154" s="86" t="s">
        <v>2585</v>
      </c>
      <c r="AD154" s="85">
        <v>-106.7871389</v>
      </c>
      <c r="AE154" s="85">
        <v>25.861049999999999</v>
      </c>
      <c r="AF154" s="85" t="s">
        <v>113</v>
      </c>
      <c r="AG154" s="85">
        <v>0</v>
      </c>
      <c r="AH154" s="85">
        <v>0</v>
      </c>
      <c r="AI154" s="85">
        <v>32</v>
      </c>
      <c r="AJ154" s="87">
        <v>45292</v>
      </c>
      <c r="AK154" s="87">
        <v>46022</v>
      </c>
      <c r="AL154" s="86" t="s">
        <v>4353</v>
      </c>
      <c r="AM154" s="88" t="s">
        <v>4354</v>
      </c>
      <c r="AN154" s="88" t="s">
        <v>4354</v>
      </c>
      <c r="AO154" s="88" t="s">
        <v>4354</v>
      </c>
      <c r="AP154" s="88" t="s">
        <v>3687</v>
      </c>
      <c r="AQ154" s="89">
        <v>2193534.79</v>
      </c>
      <c r="AR154" s="90"/>
      <c r="AS154" s="90"/>
      <c r="AT154" s="90">
        <v>2193534.79</v>
      </c>
      <c r="AU154" s="90"/>
      <c r="AV154" s="90"/>
      <c r="AW154" s="89">
        <f t="shared" si="4"/>
        <v>2193534.79</v>
      </c>
      <c r="AX154" s="91">
        <f t="shared" si="5"/>
        <v>2193534.79</v>
      </c>
      <c r="AY154" s="91">
        <v>2193534.79</v>
      </c>
      <c r="AZ154" s="91">
        <v>2164849.11</v>
      </c>
      <c r="BA154" s="91">
        <v>2163748.9500000002</v>
      </c>
      <c r="BB154" s="91">
        <v>2043077.7</v>
      </c>
      <c r="BC154" s="91">
        <v>2043077.7</v>
      </c>
      <c r="BD154" s="86" t="s">
        <v>3128</v>
      </c>
      <c r="BE154" s="86" t="s">
        <v>4355</v>
      </c>
      <c r="BF154" s="85" t="s">
        <v>4356</v>
      </c>
      <c r="BG154" s="86" t="s">
        <v>3160</v>
      </c>
      <c r="BH154" s="91">
        <v>2164849.11</v>
      </c>
      <c r="BI154" s="91">
        <v>2164849.11</v>
      </c>
      <c r="BJ154" s="85" t="s">
        <v>135</v>
      </c>
      <c r="BK154" s="86" t="s">
        <v>119</v>
      </c>
      <c r="BL154" s="86" t="s">
        <v>120</v>
      </c>
      <c r="BM154" s="92" t="s">
        <v>121</v>
      </c>
      <c r="BN154" s="93" t="s">
        <v>121</v>
      </c>
      <c r="BO154" s="93"/>
      <c r="BP154" s="93">
        <v>2193534.79</v>
      </c>
      <c r="BQ154" s="93" t="s">
        <v>131</v>
      </c>
      <c r="BR154" s="93"/>
      <c r="BS154" s="93"/>
      <c r="BT154" s="93"/>
      <c r="BU154" s="93"/>
      <c r="BV154" s="93"/>
      <c r="BW154" s="93"/>
      <c r="BX154" s="93"/>
      <c r="BY154" s="93"/>
      <c r="BZ154" s="93"/>
      <c r="CA154" s="93"/>
      <c r="CB154" s="93"/>
      <c r="CC154" s="93"/>
      <c r="CD154" s="93"/>
      <c r="CE154" s="93"/>
      <c r="CF154" s="93" t="s">
        <v>4357</v>
      </c>
      <c r="CG154" s="93"/>
      <c r="CH154" s="93" t="s">
        <v>134</v>
      </c>
      <c r="CI154" s="93"/>
      <c r="CJ154" s="93"/>
      <c r="CK154" s="93"/>
      <c r="CL154" s="93"/>
      <c r="CM154" s="93"/>
      <c r="CN154" s="93"/>
      <c r="CO154" s="93"/>
      <c r="CP154" s="93" t="s">
        <v>4358</v>
      </c>
      <c r="CQ154" s="93" t="s">
        <v>4359</v>
      </c>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c r="LA154" s="93"/>
      <c r="LB154" s="93"/>
      <c r="LC154" s="93"/>
      <c r="LD154" s="93"/>
      <c r="LE154" s="93"/>
      <c r="LF154" s="93"/>
      <c r="LG154" s="93"/>
      <c r="LH154" s="93"/>
      <c r="LI154" s="93"/>
      <c r="LJ154" s="93"/>
      <c r="LK154" s="93"/>
      <c r="LL154" s="93"/>
      <c r="LM154" s="93"/>
      <c r="LN154" s="93"/>
      <c r="LO154" s="93"/>
      <c r="LP154" s="93"/>
      <c r="LQ154" s="93"/>
      <c r="LR154" s="93"/>
      <c r="LS154" s="93"/>
      <c r="LT154" s="93"/>
      <c r="LU154" s="93"/>
      <c r="LV154" s="93"/>
      <c r="LW154" s="93"/>
      <c r="LX154" s="93"/>
      <c r="LY154" s="93"/>
      <c r="LZ154" s="93"/>
      <c r="MA154" s="93"/>
      <c r="MB154" s="93"/>
      <c r="MC154" s="93"/>
      <c r="MD154" s="93"/>
      <c r="ME154" s="93"/>
      <c r="MF154" s="93"/>
      <c r="MG154" s="93"/>
      <c r="MH154" s="93"/>
      <c r="MI154" s="93"/>
      <c r="MJ154" s="93"/>
      <c r="MK154" s="93"/>
      <c r="ML154" s="93"/>
      <c r="MM154" s="93"/>
      <c r="MN154" s="93"/>
      <c r="MO154" s="93"/>
      <c r="MP154" s="93"/>
      <c r="MQ154" s="93"/>
      <c r="MR154" s="93"/>
      <c r="MS154" s="93"/>
      <c r="MT154" s="93"/>
      <c r="MU154" s="93"/>
      <c r="MV154" s="93"/>
    </row>
    <row r="155" spans="1:360" s="84" customFormat="1" ht="408.95" customHeight="1">
      <c r="A155">
        <v>2025</v>
      </c>
      <c r="B155">
        <v>2</v>
      </c>
      <c r="C155" s="85" t="s">
        <v>283</v>
      </c>
      <c r="D155" s="86" t="s">
        <v>2532</v>
      </c>
      <c r="E155" s="86"/>
      <c r="F155" s="86"/>
      <c r="G155" s="86" t="s">
        <v>103</v>
      </c>
      <c r="H155" s="85">
        <v>2023</v>
      </c>
      <c r="I155" s="86" t="s">
        <v>2530</v>
      </c>
      <c r="J155" s="86"/>
      <c r="K155" s="86"/>
      <c r="L155" s="86" t="s">
        <v>2531</v>
      </c>
      <c r="M155" s="86"/>
      <c r="N155" s="86"/>
      <c r="O155" s="85" t="s">
        <v>207</v>
      </c>
      <c r="P155" s="86" t="s">
        <v>109</v>
      </c>
      <c r="Q155" s="85" t="s">
        <v>110</v>
      </c>
      <c r="R155" s="86" t="s">
        <v>125</v>
      </c>
      <c r="S155" s="86" t="s">
        <v>285</v>
      </c>
      <c r="T155" s="86" t="s">
        <v>286</v>
      </c>
      <c r="U155" s="85" t="s">
        <v>108</v>
      </c>
      <c r="V155" s="85">
        <v>8</v>
      </c>
      <c r="W155" s="85" t="s">
        <v>106</v>
      </c>
      <c r="X155" s="85">
        <v>0</v>
      </c>
      <c r="Y155" s="86" t="s">
        <v>107</v>
      </c>
      <c r="Z155" s="85">
        <v>1</v>
      </c>
      <c r="AA155" s="86" t="s">
        <v>1641</v>
      </c>
      <c r="AB155" s="86" t="s">
        <v>207</v>
      </c>
      <c r="AC155" s="86" t="s">
        <v>2614</v>
      </c>
      <c r="AD155" s="85">
        <v>-107.27187499999999</v>
      </c>
      <c r="AE155" s="85">
        <v>26.429275000000001</v>
      </c>
      <c r="AF155" s="85" t="s">
        <v>113</v>
      </c>
      <c r="AG155" s="85">
        <v>0</v>
      </c>
      <c r="AH155" s="85">
        <v>0</v>
      </c>
      <c r="AI155" s="85">
        <v>248</v>
      </c>
      <c r="AJ155" s="87">
        <v>45536</v>
      </c>
      <c r="AK155" s="87">
        <v>46022</v>
      </c>
      <c r="AL155" s="86" t="s">
        <v>2567</v>
      </c>
      <c r="AM155" s="88">
        <v>188</v>
      </c>
      <c r="AN155" s="88">
        <v>188</v>
      </c>
      <c r="AO155" s="88">
        <v>132.41</v>
      </c>
      <c r="AP155" s="88">
        <v>70.430851063829778</v>
      </c>
      <c r="AQ155" s="89">
        <v>2022431.27</v>
      </c>
      <c r="AR155" s="90"/>
      <c r="AS155" s="90"/>
      <c r="AT155" s="90">
        <v>2022431.27</v>
      </c>
      <c r="AU155" s="90"/>
      <c r="AV155" s="90"/>
      <c r="AW155" s="89">
        <f t="shared" si="4"/>
        <v>2022431.27</v>
      </c>
      <c r="AX155" s="91">
        <f t="shared" si="5"/>
        <v>2022431.27</v>
      </c>
      <c r="AY155" s="91">
        <v>2022431.27</v>
      </c>
      <c r="AZ155" s="91">
        <v>1845173.96</v>
      </c>
      <c r="BA155" s="91">
        <v>1050541.77</v>
      </c>
      <c r="BB155" s="91">
        <v>553552.18999999994</v>
      </c>
      <c r="BC155" s="91">
        <v>553552.18999999994</v>
      </c>
      <c r="BD155" s="86" t="s">
        <v>3128</v>
      </c>
      <c r="BE155" s="86" t="s">
        <v>4360</v>
      </c>
      <c r="BF155" s="85" t="s">
        <v>4361</v>
      </c>
      <c r="BG155" s="86" t="s">
        <v>3151</v>
      </c>
      <c r="BH155" s="91">
        <v>1845173.96</v>
      </c>
      <c r="BI155" s="91">
        <v>1845173.96</v>
      </c>
      <c r="BJ155" s="85" t="s">
        <v>207</v>
      </c>
      <c r="BK155" s="86" t="s">
        <v>119</v>
      </c>
      <c r="BL155" s="86" t="s">
        <v>120</v>
      </c>
      <c r="BM155" s="92" t="s">
        <v>121</v>
      </c>
      <c r="BN155" s="93" t="s">
        <v>121</v>
      </c>
      <c r="BO155" s="93"/>
      <c r="BP155" s="93">
        <v>2022431.27</v>
      </c>
      <c r="BQ155" s="93" t="s">
        <v>284</v>
      </c>
      <c r="BR155" s="93"/>
      <c r="BS155" s="93"/>
      <c r="BT155" s="93"/>
      <c r="BU155" s="93"/>
      <c r="BV155" s="93"/>
      <c r="BW155" s="93"/>
      <c r="BX155" s="93"/>
      <c r="BY155" s="93"/>
      <c r="BZ155" s="93"/>
      <c r="CA155" s="93"/>
      <c r="CB155" s="93"/>
      <c r="CC155" s="93"/>
      <c r="CD155" s="93"/>
      <c r="CE155" s="93"/>
      <c r="CF155" s="93" t="s">
        <v>287</v>
      </c>
      <c r="CG155" s="93"/>
      <c r="CH155" s="93" t="s">
        <v>288</v>
      </c>
      <c r="CI155" s="93"/>
      <c r="CJ155" s="93"/>
      <c r="CK155" s="93"/>
      <c r="CL155" s="93"/>
      <c r="CM155" s="93"/>
      <c r="CN155" s="93"/>
      <c r="CO155" s="93"/>
      <c r="CP155" s="93" t="s">
        <v>4362</v>
      </c>
      <c r="CQ155" s="93" t="s">
        <v>4363</v>
      </c>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c r="LA155" s="93"/>
      <c r="LB155" s="93"/>
      <c r="LC155" s="93"/>
      <c r="LD155" s="93"/>
      <c r="LE155" s="93"/>
      <c r="LF155" s="93"/>
      <c r="LG155" s="93"/>
      <c r="LH155" s="93"/>
      <c r="LI155" s="93"/>
      <c r="LJ155" s="93"/>
      <c r="LK155" s="93"/>
      <c r="LL155" s="93"/>
      <c r="LM155" s="93"/>
      <c r="LN155" s="93"/>
      <c r="LO155" s="93"/>
      <c r="LP155" s="93"/>
      <c r="LQ155" s="93"/>
      <c r="LR155" s="93"/>
      <c r="LS155" s="93"/>
      <c r="LT155" s="93"/>
      <c r="LU155" s="93"/>
      <c r="LV155" s="93"/>
      <c r="LW155" s="93"/>
      <c r="LX155" s="93"/>
      <c r="LY155" s="93"/>
      <c r="LZ155" s="93"/>
      <c r="MA155" s="93"/>
      <c r="MB155" s="93"/>
      <c r="MC155" s="93"/>
      <c r="MD155" s="93"/>
      <c r="ME155" s="93"/>
      <c r="MF155" s="93"/>
      <c r="MG155" s="93"/>
      <c r="MH155" s="93"/>
      <c r="MI155" s="93"/>
      <c r="MJ155" s="93"/>
      <c r="MK155" s="93"/>
      <c r="ML155" s="93"/>
      <c r="MM155" s="93"/>
      <c r="MN155" s="93"/>
      <c r="MO155" s="93"/>
      <c r="MP155" s="93"/>
      <c r="MQ155" s="93"/>
      <c r="MR155" s="93"/>
      <c r="MS155" s="93"/>
      <c r="MT155" s="93"/>
      <c r="MU155" s="93"/>
      <c r="MV155" s="93"/>
    </row>
    <row r="156" spans="1:360" s="84" customFormat="1" ht="408.95" customHeight="1">
      <c r="A156">
        <v>2025</v>
      </c>
      <c r="B156">
        <v>2</v>
      </c>
      <c r="C156" s="85" t="s">
        <v>1826</v>
      </c>
      <c r="D156" s="86" t="s">
        <v>2532</v>
      </c>
      <c r="E156" s="86"/>
      <c r="F156" s="86"/>
      <c r="G156" s="86" t="s">
        <v>103</v>
      </c>
      <c r="H156" s="85">
        <v>2023</v>
      </c>
      <c r="I156" s="86" t="s">
        <v>2530</v>
      </c>
      <c r="J156" s="86"/>
      <c r="K156" s="86"/>
      <c r="L156" s="86" t="s">
        <v>2531</v>
      </c>
      <c r="M156" s="86"/>
      <c r="N156" s="86"/>
      <c r="O156" s="85" t="s">
        <v>207</v>
      </c>
      <c r="P156" s="86" t="s">
        <v>109</v>
      </c>
      <c r="Q156" s="85" t="s">
        <v>110</v>
      </c>
      <c r="R156" s="86" t="s">
        <v>125</v>
      </c>
      <c r="S156" s="86" t="s">
        <v>1827</v>
      </c>
      <c r="T156" s="86" t="s">
        <v>1828</v>
      </c>
      <c r="U156" s="85" t="s">
        <v>108</v>
      </c>
      <c r="V156" s="85">
        <v>8</v>
      </c>
      <c r="W156" s="85" t="s">
        <v>106</v>
      </c>
      <c r="X156" s="85">
        <v>0</v>
      </c>
      <c r="Y156" s="86" t="s">
        <v>107</v>
      </c>
      <c r="Z156" s="85">
        <v>1</v>
      </c>
      <c r="AA156" s="86" t="s">
        <v>1641</v>
      </c>
      <c r="AB156" s="86" t="s">
        <v>207</v>
      </c>
      <c r="AC156" s="86" t="s">
        <v>2914</v>
      </c>
      <c r="AD156" s="85">
        <v>-106.8201899</v>
      </c>
      <c r="AE156" s="85">
        <v>26.199363900000002</v>
      </c>
      <c r="AF156" s="85" t="s">
        <v>113</v>
      </c>
      <c r="AG156" s="85">
        <v>0</v>
      </c>
      <c r="AH156" s="85">
        <v>0</v>
      </c>
      <c r="AI156" s="85">
        <v>119</v>
      </c>
      <c r="AJ156" s="87">
        <v>45292</v>
      </c>
      <c r="AK156" s="87">
        <v>46022</v>
      </c>
      <c r="AL156" s="86" t="s">
        <v>2564</v>
      </c>
      <c r="AM156" s="88">
        <v>96</v>
      </c>
      <c r="AN156" s="88">
        <v>96</v>
      </c>
      <c r="AO156" s="88">
        <v>96</v>
      </c>
      <c r="AP156" s="88">
        <v>100</v>
      </c>
      <c r="AQ156" s="89">
        <v>1424272.26</v>
      </c>
      <c r="AR156" s="90"/>
      <c r="AS156" s="90"/>
      <c r="AT156" s="90">
        <v>1411589.2</v>
      </c>
      <c r="AU156" s="90"/>
      <c r="AV156" s="90"/>
      <c r="AW156" s="89">
        <f t="shared" si="4"/>
        <v>1424272.26</v>
      </c>
      <c r="AX156" s="91">
        <f t="shared" si="5"/>
        <v>1411589.2</v>
      </c>
      <c r="AY156" s="91">
        <v>1411589.2</v>
      </c>
      <c r="AZ156" s="91">
        <v>1411589.2</v>
      </c>
      <c r="BA156" s="91">
        <v>1411589.2</v>
      </c>
      <c r="BB156" s="91">
        <v>1411589.2</v>
      </c>
      <c r="BC156" s="91">
        <v>1411589.2</v>
      </c>
      <c r="BD156" s="86" t="s">
        <v>3128</v>
      </c>
      <c r="BE156" s="86" t="s">
        <v>4364</v>
      </c>
      <c r="BF156" s="85" t="s">
        <v>4365</v>
      </c>
      <c r="BG156" s="86" t="s">
        <v>3151</v>
      </c>
      <c r="BH156" s="91">
        <v>1411707.92</v>
      </c>
      <c r="BI156" s="91">
        <v>1411707.92</v>
      </c>
      <c r="BJ156" s="85" t="s">
        <v>1830</v>
      </c>
      <c r="BK156" s="86" t="s">
        <v>2501</v>
      </c>
      <c r="BL156" s="86" t="s">
        <v>120</v>
      </c>
      <c r="BM156" s="92" t="s">
        <v>121</v>
      </c>
      <c r="BN156" s="93" t="s">
        <v>121</v>
      </c>
      <c r="BO156" s="93"/>
      <c r="BP156" s="93">
        <v>1424272.26</v>
      </c>
      <c r="BQ156" s="93" t="s">
        <v>4366</v>
      </c>
      <c r="BR156" s="93"/>
      <c r="BS156" s="93"/>
      <c r="BT156" s="93"/>
      <c r="BU156" s="93"/>
      <c r="BV156" s="93"/>
      <c r="BW156" s="93"/>
      <c r="BX156" s="93"/>
      <c r="BY156" s="93"/>
      <c r="BZ156" s="93"/>
      <c r="CA156" s="93"/>
      <c r="CB156" s="93"/>
      <c r="CC156" s="93"/>
      <c r="CD156" s="93"/>
      <c r="CE156" s="93"/>
      <c r="CF156" s="93" t="s">
        <v>411</v>
      </c>
      <c r="CG156" s="93"/>
      <c r="CH156" s="93" t="s">
        <v>1829</v>
      </c>
      <c r="CI156" s="93"/>
      <c r="CJ156" s="93"/>
      <c r="CK156" s="93"/>
      <c r="CL156" s="93"/>
      <c r="CM156" s="93"/>
      <c r="CN156" s="93"/>
      <c r="CO156" s="93"/>
      <c r="CP156" s="93" t="s">
        <v>4367</v>
      </c>
      <c r="CQ156" s="93" t="s">
        <v>545</v>
      </c>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c r="LA156" s="93"/>
      <c r="LB156" s="93"/>
      <c r="LC156" s="93"/>
      <c r="LD156" s="93"/>
      <c r="LE156" s="93"/>
      <c r="LF156" s="93"/>
      <c r="LG156" s="93"/>
      <c r="LH156" s="93"/>
      <c r="LI156" s="93"/>
      <c r="LJ156" s="93"/>
      <c r="LK156" s="93"/>
      <c r="LL156" s="93"/>
      <c r="LM156" s="93"/>
      <c r="LN156" s="93"/>
      <c r="LO156" s="93"/>
      <c r="LP156" s="93"/>
      <c r="LQ156" s="93"/>
      <c r="LR156" s="93"/>
      <c r="LS156" s="93"/>
      <c r="LT156" s="93"/>
      <c r="LU156" s="93"/>
      <c r="LV156" s="93"/>
      <c r="LW156" s="93"/>
      <c r="LX156" s="93"/>
      <c r="LY156" s="93"/>
      <c r="LZ156" s="93"/>
      <c r="MA156" s="93"/>
      <c r="MB156" s="93"/>
      <c r="MC156" s="93"/>
      <c r="MD156" s="93"/>
      <c r="ME156" s="93"/>
      <c r="MF156" s="93"/>
      <c r="MG156" s="93"/>
      <c r="MH156" s="93"/>
      <c r="MI156" s="93"/>
      <c r="MJ156" s="93"/>
      <c r="MK156" s="93"/>
      <c r="ML156" s="93"/>
      <c r="MM156" s="93"/>
      <c r="MN156" s="93"/>
      <c r="MO156" s="93"/>
      <c r="MP156" s="93"/>
      <c r="MQ156" s="93"/>
      <c r="MR156" s="93"/>
      <c r="MS156" s="93"/>
      <c r="MT156" s="93"/>
      <c r="MU156" s="93"/>
      <c r="MV156" s="93"/>
    </row>
    <row r="157" spans="1:360" s="84" customFormat="1" ht="408.95" customHeight="1">
      <c r="A157">
        <v>2025</v>
      </c>
      <c r="B157">
        <v>2</v>
      </c>
      <c r="C157" s="85" t="s">
        <v>1831</v>
      </c>
      <c r="D157" s="86" t="s">
        <v>2532</v>
      </c>
      <c r="E157" s="86"/>
      <c r="F157" s="86"/>
      <c r="G157" s="86" t="s">
        <v>103</v>
      </c>
      <c r="H157" s="85">
        <v>2023</v>
      </c>
      <c r="I157" s="86" t="s">
        <v>2530</v>
      </c>
      <c r="J157" s="86"/>
      <c r="K157" s="86"/>
      <c r="L157" s="86" t="s">
        <v>2531</v>
      </c>
      <c r="M157" s="86"/>
      <c r="N157" s="86"/>
      <c r="O157" s="85" t="s">
        <v>207</v>
      </c>
      <c r="P157" s="86" t="s">
        <v>109</v>
      </c>
      <c r="Q157" s="85" t="s">
        <v>110</v>
      </c>
      <c r="R157" s="86" t="s">
        <v>125</v>
      </c>
      <c r="S157" s="86" t="s">
        <v>1832</v>
      </c>
      <c r="T157" s="86" t="s">
        <v>1833</v>
      </c>
      <c r="U157" s="85" t="s">
        <v>108</v>
      </c>
      <c r="V157" s="85">
        <v>8</v>
      </c>
      <c r="W157" s="85" t="s">
        <v>106</v>
      </c>
      <c r="X157" s="85">
        <v>0</v>
      </c>
      <c r="Y157" s="86" t="s">
        <v>107</v>
      </c>
      <c r="Z157" s="85">
        <v>1</v>
      </c>
      <c r="AA157" s="86" t="s">
        <v>1641</v>
      </c>
      <c r="AB157" s="86" t="s">
        <v>207</v>
      </c>
      <c r="AC157" s="86" t="s">
        <v>2915</v>
      </c>
      <c r="AD157" s="85">
        <v>-106.662875</v>
      </c>
      <c r="AE157" s="85">
        <v>26.193641700000001</v>
      </c>
      <c r="AF157" s="85" t="s">
        <v>113</v>
      </c>
      <c r="AG157" s="85">
        <v>0</v>
      </c>
      <c r="AH157" s="85">
        <v>0</v>
      </c>
      <c r="AI157" s="85">
        <v>96</v>
      </c>
      <c r="AJ157" s="87">
        <v>45292</v>
      </c>
      <c r="AK157" s="87">
        <v>46022</v>
      </c>
      <c r="AL157" s="86" t="s">
        <v>2564</v>
      </c>
      <c r="AM157" s="88">
        <v>8</v>
      </c>
      <c r="AN157" s="88">
        <v>8</v>
      </c>
      <c r="AO157" s="88">
        <v>8</v>
      </c>
      <c r="AP157" s="88">
        <v>100</v>
      </c>
      <c r="AQ157" s="89">
        <v>1358072.46</v>
      </c>
      <c r="AR157" s="90"/>
      <c r="AS157" s="90"/>
      <c r="AT157" s="90">
        <v>1346254.28</v>
      </c>
      <c r="AU157" s="90"/>
      <c r="AV157" s="90"/>
      <c r="AW157" s="89">
        <f t="shared" si="4"/>
        <v>1358072.46</v>
      </c>
      <c r="AX157" s="91">
        <f t="shared" si="5"/>
        <v>1346254.28</v>
      </c>
      <c r="AY157" s="91">
        <v>1346254.28</v>
      </c>
      <c r="AZ157" s="91">
        <v>1346254.28</v>
      </c>
      <c r="BA157" s="91">
        <v>1346254.28</v>
      </c>
      <c r="BB157" s="91">
        <v>1346254.28</v>
      </c>
      <c r="BC157" s="91">
        <v>1346254.28</v>
      </c>
      <c r="BD157" s="86" t="s">
        <v>3128</v>
      </c>
      <c r="BE157" s="86" t="s">
        <v>4368</v>
      </c>
      <c r="BF157" s="85" t="s">
        <v>4369</v>
      </c>
      <c r="BG157" s="86" t="s">
        <v>3151</v>
      </c>
      <c r="BH157" s="91">
        <v>1348448.01</v>
      </c>
      <c r="BI157" s="91">
        <v>1348448.01</v>
      </c>
      <c r="BJ157" s="85" t="s">
        <v>1835</v>
      </c>
      <c r="BK157" s="86" t="s">
        <v>2501</v>
      </c>
      <c r="BL157" s="86" t="s">
        <v>120</v>
      </c>
      <c r="BM157" s="92" t="s">
        <v>121</v>
      </c>
      <c r="BN157" s="93" t="s">
        <v>121</v>
      </c>
      <c r="BO157" s="93"/>
      <c r="BP157" s="93">
        <v>1358072.46</v>
      </c>
      <c r="BQ157" s="93" t="s">
        <v>4370</v>
      </c>
      <c r="BR157" s="93"/>
      <c r="BS157" s="93"/>
      <c r="BT157" s="93"/>
      <c r="BU157" s="93"/>
      <c r="BV157" s="93"/>
      <c r="BW157" s="93"/>
      <c r="BX157" s="93"/>
      <c r="BY157" s="93"/>
      <c r="BZ157" s="93"/>
      <c r="CA157" s="93"/>
      <c r="CB157" s="93"/>
      <c r="CC157" s="93"/>
      <c r="CD157" s="93"/>
      <c r="CE157" s="93"/>
      <c r="CF157" s="93" t="s">
        <v>800</v>
      </c>
      <c r="CG157" s="93"/>
      <c r="CH157" s="93" t="s">
        <v>1834</v>
      </c>
      <c r="CI157" s="93"/>
      <c r="CJ157" s="93"/>
      <c r="CK157" s="93"/>
      <c r="CL157" s="93"/>
      <c r="CM157" s="93"/>
      <c r="CN157" s="93"/>
      <c r="CO157" s="93"/>
      <c r="CP157" s="93" t="s">
        <v>4371</v>
      </c>
      <c r="CQ157" s="93" t="s">
        <v>803</v>
      </c>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c r="LA157" s="93"/>
      <c r="LB157" s="93"/>
      <c r="LC157" s="93"/>
      <c r="LD157" s="93"/>
      <c r="LE157" s="93"/>
      <c r="LF157" s="93"/>
      <c r="LG157" s="93"/>
      <c r="LH157" s="93"/>
      <c r="LI157" s="93"/>
      <c r="LJ157" s="93"/>
      <c r="LK157" s="93"/>
      <c r="LL157" s="93"/>
      <c r="LM157" s="93"/>
      <c r="LN157" s="93"/>
      <c r="LO157" s="93"/>
      <c r="LP157" s="93"/>
      <c r="LQ157" s="93"/>
      <c r="LR157" s="93"/>
      <c r="LS157" s="93"/>
      <c r="LT157" s="93"/>
      <c r="LU157" s="93"/>
      <c r="LV157" s="93"/>
      <c r="LW157" s="93"/>
      <c r="LX157" s="93"/>
      <c r="LY157" s="93"/>
      <c r="LZ157" s="93"/>
      <c r="MA157" s="93"/>
      <c r="MB157" s="93"/>
      <c r="MC157" s="93"/>
      <c r="MD157" s="93"/>
      <c r="ME157" s="93"/>
      <c r="MF157" s="93"/>
      <c r="MG157" s="93"/>
      <c r="MH157" s="93"/>
      <c r="MI157" s="93"/>
      <c r="MJ157" s="93"/>
      <c r="MK157" s="93"/>
      <c r="ML157" s="93"/>
      <c r="MM157" s="93"/>
      <c r="MN157" s="93"/>
      <c r="MO157" s="93"/>
      <c r="MP157" s="93"/>
      <c r="MQ157" s="93"/>
      <c r="MR157" s="93"/>
      <c r="MS157" s="93"/>
      <c r="MT157" s="93"/>
      <c r="MU157" s="93"/>
      <c r="MV157" s="93"/>
    </row>
    <row r="158" spans="1:360" s="84" customFormat="1" ht="408.95" customHeight="1">
      <c r="A158">
        <v>2025</v>
      </c>
      <c r="B158">
        <v>2</v>
      </c>
      <c r="C158" s="85" t="s">
        <v>1877</v>
      </c>
      <c r="D158" s="86" t="s">
        <v>2532</v>
      </c>
      <c r="E158" s="86"/>
      <c r="F158" s="86"/>
      <c r="G158" s="86" t="s">
        <v>103</v>
      </c>
      <c r="H158" s="85">
        <v>2023</v>
      </c>
      <c r="I158" s="86" t="s">
        <v>2530</v>
      </c>
      <c r="J158" s="86"/>
      <c r="K158" s="86"/>
      <c r="L158" s="86" t="s">
        <v>2531</v>
      </c>
      <c r="M158" s="86"/>
      <c r="N158" s="86"/>
      <c r="O158" s="85" t="s">
        <v>207</v>
      </c>
      <c r="P158" s="86" t="s">
        <v>109</v>
      </c>
      <c r="Q158" s="85" t="s">
        <v>110</v>
      </c>
      <c r="R158" s="86" t="s">
        <v>125</v>
      </c>
      <c r="S158" s="86" t="s">
        <v>1879</v>
      </c>
      <c r="T158" s="86" t="s">
        <v>1880</v>
      </c>
      <c r="U158" s="85" t="s">
        <v>108</v>
      </c>
      <c r="V158" s="85">
        <v>8</v>
      </c>
      <c r="W158" s="85" t="s">
        <v>106</v>
      </c>
      <c r="X158" s="85">
        <v>0</v>
      </c>
      <c r="Y158" s="86" t="s">
        <v>107</v>
      </c>
      <c r="Z158" s="85">
        <v>1</v>
      </c>
      <c r="AA158" s="86" t="s">
        <v>480</v>
      </c>
      <c r="AB158" s="86" t="s">
        <v>207</v>
      </c>
      <c r="AC158" s="86" t="s">
        <v>2922</v>
      </c>
      <c r="AD158" s="85">
        <v>-106.4774278</v>
      </c>
      <c r="AE158" s="85">
        <v>31.736913900000001</v>
      </c>
      <c r="AF158" s="85" t="s">
        <v>113</v>
      </c>
      <c r="AG158" s="85">
        <v>0</v>
      </c>
      <c r="AH158" s="85">
        <v>0</v>
      </c>
      <c r="AI158" s="85">
        <v>545</v>
      </c>
      <c r="AJ158" s="87">
        <v>45383</v>
      </c>
      <c r="AK158" s="87">
        <v>46142</v>
      </c>
      <c r="AL158" s="86" t="s">
        <v>4353</v>
      </c>
      <c r="AM158" s="88" t="s">
        <v>4372</v>
      </c>
      <c r="AN158" s="88" t="s">
        <v>4372</v>
      </c>
      <c r="AO158" s="88" t="s">
        <v>4372</v>
      </c>
      <c r="AP158" s="88" t="s">
        <v>3687</v>
      </c>
      <c r="AQ158" s="89">
        <v>4551356.29</v>
      </c>
      <c r="AR158" s="90"/>
      <c r="AS158" s="90"/>
      <c r="AT158" s="90">
        <v>4551356.29</v>
      </c>
      <c r="AU158" s="90"/>
      <c r="AV158" s="90"/>
      <c r="AW158" s="89">
        <f t="shared" si="4"/>
        <v>4551356.29</v>
      </c>
      <c r="AX158" s="91">
        <f t="shared" si="5"/>
        <v>4551356.29</v>
      </c>
      <c r="AY158" s="91">
        <v>4551356.29</v>
      </c>
      <c r="AZ158" s="91">
        <v>4551356.16</v>
      </c>
      <c r="BA158" s="91">
        <v>4550665.55</v>
      </c>
      <c r="BB158" s="91">
        <v>4036781.88</v>
      </c>
      <c r="BC158" s="91">
        <v>4036781.88</v>
      </c>
      <c r="BD158" s="86" t="s">
        <v>3128</v>
      </c>
      <c r="BE158" s="86" t="s">
        <v>4373</v>
      </c>
      <c r="BF158" s="85" t="s">
        <v>3192</v>
      </c>
      <c r="BG158" s="86" t="s">
        <v>3151</v>
      </c>
      <c r="BH158" s="91">
        <v>4095234.01</v>
      </c>
      <c r="BI158" s="91">
        <v>0.01</v>
      </c>
      <c r="BJ158" s="85" t="s">
        <v>1882</v>
      </c>
      <c r="BK158" s="86" t="s">
        <v>119</v>
      </c>
      <c r="BL158" s="86" t="s">
        <v>120</v>
      </c>
      <c r="BM158" s="92" t="s">
        <v>121</v>
      </c>
      <c r="BN158" s="93" t="s">
        <v>121</v>
      </c>
      <c r="BO158" s="93"/>
      <c r="BP158" s="93">
        <v>4551356.29</v>
      </c>
      <c r="BQ158" s="93" t="s">
        <v>1878</v>
      </c>
      <c r="BR158" s="93"/>
      <c r="BS158" s="93"/>
      <c r="BT158" s="93"/>
      <c r="BU158" s="93"/>
      <c r="BV158" s="93"/>
      <c r="BW158" s="93"/>
      <c r="BX158" s="93"/>
      <c r="BY158" s="93"/>
      <c r="BZ158" s="93"/>
      <c r="CA158" s="93"/>
      <c r="CB158" s="93"/>
      <c r="CC158" s="93"/>
      <c r="CD158" s="93"/>
      <c r="CE158" s="93"/>
      <c r="CF158" s="93" t="s">
        <v>4374</v>
      </c>
      <c r="CG158" s="93"/>
      <c r="CH158" s="93" t="s">
        <v>1881</v>
      </c>
      <c r="CI158" s="93"/>
      <c r="CJ158" s="93"/>
      <c r="CK158" s="93"/>
      <c r="CL158" s="93"/>
      <c r="CM158" s="93"/>
      <c r="CN158" s="93"/>
      <c r="CO158" s="93"/>
      <c r="CP158" s="93" t="s">
        <v>4375</v>
      </c>
      <c r="CQ158" s="93" t="s">
        <v>4376</v>
      </c>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c r="LA158" s="93"/>
      <c r="LB158" s="93"/>
      <c r="LC158" s="93"/>
      <c r="LD158" s="93"/>
      <c r="LE158" s="93"/>
      <c r="LF158" s="93"/>
      <c r="LG158" s="93"/>
      <c r="LH158" s="93"/>
      <c r="LI158" s="93"/>
      <c r="LJ158" s="93"/>
      <c r="LK158" s="93"/>
      <c r="LL158" s="93"/>
      <c r="LM158" s="93"/>
      <c r="LN158" s="93"/>
      <c r="LO158" s="93"/>
      <c r="LP158" s="93"/>
      <c r="LQ158" s="93"/>
      <c r="LR158" s="93"/>
      <c r="LS158" s="93"/>
      <c r="LT158" s="93"/>
      <c r="LU158" s="93"/>
      <c r="LV158" s="93"/>
      <c r="LW158" s="93"/>
      <c r="LX158" s="93"/>
      <c r="LY158" s="93"/>
      <c r="LZ158" s="93"/>
      <c r="MA158" s="93"/>
      <c r="MB158" s="93"/>
      <c r="MC158" s="93"/>
      <c r="MD158" s="93"/>
      <c r="ME158" s="93"/>
      <c r="MF158" s="93"/>
      <c r="MG158" s="93"/>
      <c r="MH158" s="93"/>
      <c r="MI158" s="93"/>
      <c r="MJ158" s="93"/>
      <c r="MK158" s="93"/>
      <c r="ML158" s="93"/>
      <c r="MM158" s="93"/>
      <c r="MN158" s="93"/>
      <c r="MO158" s="93"/>
      <c r="MP158" s="93"/>
      <c r="MQ158" s="93"/>
      <c r="MR158" s="93"/>
      <c r="MS158" s="93"/>
      <c r="MT158" s="93"/>
      <c r="MU158" s="93"/>
      <c r="MV158" s="93"/>
    </row>
    <row r="159" spans="1:360" s="84" customFormat="1" ht="408.95" customHeight="1">
      <c r="A159">
        <v>2025</v>
      </c>
      <c r="B159">
        <v>2</v>
      </c>
      <c r="C159" s="85" t="s">
        <v>1919</v>
      </c>
      <c r="D159" s="86" t="s">
        <v>2532</v>
      </c>
      <c r="E159" s="86"/>
      <c r="F159" s="86"/>
      <c r="G159" s="86" t="s">
        <v>103</v>
      </c>
      <c r="H159" s="85">
        <v>2023</v>
      </c>
      <c r="I159" s="86" t="s">
        <v>2530</v>
      </c>
      <c r="J159" s="86"/>
      <c r="K159" s="86"/>
      <c r="L159" s="86" t="s">
        <v>2531</v>
      </c>
      <c r="M159" s="86"/>
      <c r="N159" s="86"/>
      <c r="O159" s="85" t="s">
        <v>207</v>
      </c>
      <c r="P159" s="86" t="s">
        <v>109</v>
      </c>
      <c r="Q159" s="85" t="s">
        <v>110</v>
      </c>
      <c r="R159" s="86" t="s">
        <v>125</v>
      </c>
      <c r="S159" s="86" t="s">
        <v>1921</v>
      </c>
      <c r="T159" s="86" t="s">
        <v>1922</v>
      </c>
      <c r="U159" s="85" t="s">
        <v>108</v>
      </c>
      <c r="V159" s="85">
        <v>8</v>
      </c>
      <c r="W159" s="85" t="s">
        <v>106</v>
      </c>
      <c r="X159" s="85">
        <v>0</v>
      </c>
      <c r="Y159" s="86" t="s">
        <v>107</v>
      </c>
      <c r="Z159" s="85">
        <v>1</v>
      </c>
      <c r="AA159" s="86" t="s">
        <v>480</v>
      </c>
      <c r="AB159" s="86" t="s">
        <v>207</v>
      </c>
      <c r="AC159" s="86" t="s">
        <v>2930</v>
      </c>
      <c r="AD159" s="85">
        <v>-106.45809439999999</v>
      </c>
      <c r="AE159" s="85">
        <v>31.6538194</v>
      </c>
      <c r="AF159" s="85" t="s">
        <v>113</v>
      </c>
      <c r="AG159" s="85">
        <v>0</v>
      </c>
      <c r="AH159" s="85">
        <v>0</v>
      </c>
      <c r="AI159" s="85">
        <v>308</v>
      </c>
      <c r="AJ159" s="87">
        <v>45292</v>
      </c>
      <c r="AK159" s="87">
        <v>46022</v>
      </c>
      <c r="AL159" s="86" t="s">
        <v>2564</v>
      </c>
      <c r="AM159" s="88">
        <v>96</v>
      </c>
      <c r="AN159" s="88">
        <v>96</v>
      </c>
      <c r="AO159" s="88">
        <v>74.069999999999993</v>
      </c>
      <c r="AP159" s="88">
        <v>77.15625</v>
      </c>
      <c r="AQ159" s="89">
        <v>1695192.56</v>
      </c>
      <c r="AR159" s="90"/>
      <c r="AS159" s="90"/>
      <c r="AT159" s="90">
        <v>1695192.56</v>
      </c>
      <c r="AU159" s="90"/>
      <c r="AV159" s="90"/>
      <c r="AW159" s="89">
        <f t="shared" si="4"/>
        <v>1695192.56</v>
      </c>
      <c r="AX159" s="91">
        <f t="shared" si="5"/>
        <v>1695192.56</v>
      </c>
      <c r="AY159" s="91">
        <v>1695192.56</v>
      </c>
      <c r="AZ159" s="91">
        <v>1687179.66</v>
      </c>
      <c r="BA159" s="91">
        <v>1135198.3500000001</v>
      </c>
      <c r="BB159" s="91">
        <v>1135198.3500000001</v>
      </c>
      <c r="BC159" s="91">
        <v>1135198.3500000001</v>
      </c>
      <c r="BD159" s="86" t="s">
        <v>3128</v>
      </c>
      <c r="BE159" s="86" t="s">
        <v>4377</v>
      </c>
      <c r="BF159" s="85" t="s">
        <v>3407</v>
      </c>
      <c r="BG159" s="86" t="s">
        <v>3160</v>
      </c>
      <c r="BH159" s="91">
        <v>1687179.66</v>
      </c>
      <c r="BI159" s="91">
        <v>1687179.66</v>
      </c>
      <c r="BJ159" s="85" t="s">
        <v>1924</v>
      </c>
      <c r="BK159" s="86" t="s">
        <v>119</v>
      </c>
      <c r="BL159" s="86" t="s">
        <v>120</v>
      </c>
      <c r="BM159" s="92" t="s">
        <v>121</v>
      </c>
      <c r="BN159" s="93" t="s">
        <v>121</v>
      </c>
      <c r="BO159" s="93"/>
      <c r="BP159" s="93">
        <v>1695192.56</v>
      </c>
      <c r="BQ159" s="93" t="s">
        <v>1920</v>
      </c>
      <c r="BR159" s="93"/>
      <c r="BS159" s="93"/>
      <c r="BT159" s="93"/>
      <c r="BU159" s="93"/>
      <c r="BV159" s="93"/>
      <c r="BW159" s="93"/>
      <c r="BX159" s="93"/>
      <c r="BY159" s="93"/>
      <c r="BZ159" s="93"/>
      <c r="CA159" s="93"/>
      <c r="CB159" s="93"/>
      <c r="CC159" s="93"/>
      <c r="CD159" s="93"/>
      <c r="CE159" s="93"/>
      <c r="CF159" s="93" t="s">
        <v>411</v>
      </c>
      <c r="CG159" s="93"/>
      <c r="CH159" s="93" t="s">
        <v>1923</v>
      </c>
      <c r="CI159" s="93"/>
      <c r="CJ159" s="93"/>
      <c r="CK159" s="93"/>
      <c r="CL159" s="93"/>
      <c r="CM159" s="93"/>
      <c r="CN159" s="93"/>
      <c r="CO159" s="93"/>
      <c r="CP159" s="93" t="s">
        <v>4378</v>
      </c>
      <c r="CQ159" s="93" t="s">
        <v>4379</v>
      </c>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c r="LA159" s="93"/>
      <c r="LB159" s="93"/>
      <c r="LC159" s="93"/>
      <c r="LD159" s="93"/>
      <c r="LE159" s="93"/>
      <c r="LF159" s="93"/>
      <c r="LG159" s="93"/>
      <c r="LH159" s="93"/>
      <c r="LI159" s="93"/>
      <c r="LJ159" s="93"/>
      <c r="LK159" s="93"/>
      <c r="LL159" s="93"/>
      <c r="LM159" s="93"/>
      <c r="LN159" s="93"/>
      <c r="LO159" s="93"/>
      <c r="LP159" s="93"/>
      <c r="LQ159" s="93"/>
      <c r="LR159" s="93"/>
      <c r="LS159" s="93"/>
      <c r="LT159" s="93"/>
      <c r="LU159" s="93"/>
      <c r="LV159" s="93"/>
      <c r="LW159" s="93"/>
      <c r="LX159" s="93"/>
      <c r="LY159" s="93"/>
      <c r="LZ159" s="93"/>
      <c r="MA159" s="93"/>
      <c r="MB159" s="93"/>
      <c r="MC159" s="93"/>
      <c r="MD159" s="93"/>
      <c r="ME159" s="93"/>
      <c r="MF159" s="93"/>
      <c r="MG159" s="93"/>
      <c r="MH159" s="93"/>
      <c r="MI159" s="93"/>
      <c r="MJ159" s="93"/>
      <c r="MK159" s="93"/>
      <c r="ML159" s="93"/>
      <c r="MM159" s="93"/>
      <c r="MN159" s="93"/>
      <c r="MO159" s="93"/>
      <c r="MP159" s="93"/>
      <c r="MQ159" s="93"/>
      <c r="MR159" s="93"/>
      <c r="MS159" s="93"/>
      <c r="MT159" s="93"/>
      <c r="MU159" s="93"/>
      <c r="MV159" s="93"/>
    </row>
    <row r="160" spans="1:360" s="84" customFormat="1" ht="408.95" customHeight="1">
      <c r="A160">
        <v>2025</v>
      </c>
      <c r="B160">
        <v>2</v>
      </c>
      <c r="C160" s="85" t="s">
        <v>122</v>
      </c>
      <c r="D160" s="86" t="s">
        <v>2532</v>
      </c>
      <c r="E160" s="86"/>
      <c r="F160" s="86"/>
      <c r="G160" s="86" t="s">
        <v>103</v>
      </c>
      <c r="H160" s="85">
        <v>2023</v>
      </c>
      <c r="I160" s="86" t="s">
        <v>2530</v>
      </c>
      <c r="J160" s="86"/>
      <c r="K160" s="86"/>
      <c r="L160" s="86" t="s">
        <v>2531</v>
      </c>
      <c r="M160" s="86"/>
      <c r="N160" s="86"/>
      <c r="O160" s="85" t="s">
        <v>207</v>
      </c>
      <c r="P160" s="86" t="s">
        <v>109</v>
      </c>
      <c r="Q160" s="85" t="s">
        <v>110</v>
      </c>
      <c r="R160" s="86" t="s">
        <v>125</v>
      </c>
      <c r="S160" s="86" t="s">
        <v>124</v>
      </c>
      <c r="T160" s="86" t="s">
        <v>126</v>
      </c>
      <c r="U160" s="85" t="s">
        <v>108</v>
      </c>
      <c r="V160" s="85">
        <v>8</v>
      </c>
      <c r="W160" s="85" t="s">
        <v>106</v>
      </c>
      <c r="X160" s="85">
        <v>0</v>
      </c>
      <c r="Y160" s="86" t="s">
        <v>107</v>
      </c>
      <c r="Z160" s="85">
        <v>1</v>
      </c>
      <c r="AA160" s="86" t="s">
        <v>480</v>
      </c>
      <c r="AB160" s="86" t="s">
        <v>207</v>
      </c>
      <c r="AC160" s="86" t="s">
        <v>2584</v>
      </c>
      <c r="AD160" s="85">
        <v>-106.35669439999999</v>
      </c>
      <c r="AE160" s="85">
        <v>31.6561111</v>
      </c>
      <c r="AF160" s="85" t="s">
        <v>113</v>
      </c>
      <c r="AG160" s="85">
        <v>0</v>
      </c>
      <c r="AH160" s="85">
        <v>0</v>
      </c>
      <c r="AI160" s="85">
        <v>339</v>
      </c>
      <c r="AJ160" s="87">
        <v>45292</v>
      </c>
      <c r="AK160" s="87">
        <v>46022</v>
      </c>
      <c r="AL160" s="86" t="s">
        <v>2564</v>
      </c>
      <c r="AM160" s="88">
        <v>192</v>
      </c>
      <c r="AN160" s="88">
        <v>192</v>
      </c>
      <c r="AO160" s="88">
        <v>160.11000000000001</v>
      </c>
      <c r="AP160" s="88">
        <v>83.390625</v>
      </c>
      <c r="AQ160" s="89">
        <v>3037991.01</v>
      </c>
      <c r="AR160" s="90"/>
      <c r="AS160" s="90"/>
      <c r="AT160" s="90">
        <v>3037991.01</v>
      </c>
      <c r="AU160" s="90"/>
      <c r="AV160" s="90"/>
      <c r="AW160" s="89">
        <f t="shared" si="4"/>
        <v>3037991.01</v>
      </c>
      <c r="AX160" s="91">
        <f t="shared" si="5"/>
        <v>3037991.01</v>
      </c>
      <c r="AY160" s="91">
        <v>3037991.01</v>
      </c>
      <c r="AZ160" s="91">
        <v>3010953.79</v>
      </c>
      <c r="BA160" s="91">
        <v>2554306.5099999998</v>
      </c>
      <c r="BB160" s="91">
        <v>2554306.5099999998</v>
      </c>
      <c r="BC160" s="91">
        <v>2554306.5099999998</v>
      </c>
      <c r="BD160" s="86" t="s">
        <v>3128</v>
      </c>
      <c r="BE160" s="86" t="s">
        <v>4380</v>
      </c>
      <c r="BF160" s="85" t="s">
        <v>4381</v>
      </c>
      <c r="BG160" s="86" t="s">
        <v>3160</v>
      </c>
      <c r="BH160" s="91">
        <v>3010953.79</v>
      </c>
      <c r="BI160" s="91">
        <v>3010953.79</v>
      </c>
      <c r="BJ160" s="85" t="s">
        <v>129</v>
      </c>
      <c r="BK160" s="86" t="s">
        <v>119</v>
      </c>
      <c r="BL160" s="86" t="s">
        <v>120</v>
      </c>
      <c r="BM160" s="92" t="s">
        <v>121</v>
      </c>
      <c r="BN160" s="93" t="s">
        <v>121</v>
      </c>
      <c r="BO160" s="93"/>
      <c r="BP160" s="93">
        <v>3037991.01</v>
      </c>
      <c r="BQ160" s="93" t="s">
        <v>123</v>
      </c>
      <c r="BR160" s="93"/>
      <c r="BS160" s="93"/>
      <c r="BT160" s="93"/>
      <c r="BU160" s="93"/>
      <c r="BV160" s="93"/>
      <c r="BW160" s="93"/>
      <c r="BX160" s="93"/>
      <c r="BY160" s="93"/>
      <c r="BZ160" s="93"/>
      <c r="CA160" s="93"/>
      <c r="CB160" s="93"/>
      <c r="CC160" s="93"/>
      <c r="CD160" s="93"/>
      <c r="CE160" s="93"/>
      <c r="CF160" s="93" t="s">
        <v>127</v>
      </c>
      <c r="CG160" s="93"/>
      <c r="CH160" s="93" t="s">
        <v>128</v>
      </c>
      <c r="CI160" s="93"/>
      <c r="CJ160" s="93"/>
      <c r="CK160" s="93"/>
      <c r="CL160" s="93"/>
      <c r="CM160" s="93"/>
      <c r="CN160" s="93"/>
      <c r="CO160" s="93"/>
      <c r="CP160" s="93" t="s">
        <v>4382</v>
      </c>
      <c r="CQ160" s="93" t="s">
        <v>4383</v>
      </c>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c r="LA160" s="93"/>
      <c r="LB160" s="93"/>
      <c r="LC160" s="93"/>
      <c r="LD160" s="93"/>
      <c r="LE160" s="93"/>
      <c r="LF160" s="93"/>
      <c r="LG160" s="93"/>
      <c r="LH160" s="93"/>
      <c r="LI160" s="93"/>
      <c r="LJ160" s="93"/>
      <c r="LK160" s="93"/>
      <c r="LL160" s="93"/>
      <c r="LM160" s="93"/>
      <c r="LN160" s="93"/>
      <c r="LO160" s="93"/>
      <c r="LP160" s="93"/>
      <c r="LQ160" s="93"/>
      <c r="LR160" s="93"/>
      <c r="LS160" s="93"/>
      <c r="LT160" s="93"/>
      <c r="LU160" s="93"/>
      <c r="LV160" s="93"/>
      <c r="LW160" s="93"/>
      <c r="LX160" s="93"/>
      <c r="LY160" s="93"/>
      <c r="LZ160" s="93"/>
      <c r="MA160" s="93"/>
      <c r="MB160" s="93"/>
      <c r="MC160" s="93"/>
      <c r="MD160" s="93"/>
      <c r="ME160" s="93"/>
      <c r="MF160" s="93"/>
      <c r="MG160" s="93"/>
      <c r="MH160" s="93"/>
      <c r="MI160" s="93"/>
      <c r="MJ160" s="93"/>
      <c r="MK160" s="93"/>
      <c r="ML160" s="93"/>
      <c r="MM160" s="93"/>
      <c r="MN160" s="93"/>
      <c r="MO160" s="93"/>
      <c r="MP160" s="93"/>
      <c r="MQ160" s="93"/>
      <c r="MR160" s="93"/>
      <c r="MS160" s="93"/>
      <c r="MT160" s="93"/>
      <c r="MU160" s="93"/>
      <c r="MV160" s="93"/>
    </row>
    <row r="161" spans="1:360" s="84" customFormat="1" ht="408.95" customHeight="1">
      <c r="A161">
        <v>2025</v>
      </c>
      <c r="B161">
        <v>2</v>
      </c>
      <c r="C161" s="85" t="s">
        <v>1898</v>
      </c>
      <c r="D161" s="86" t="s">
        <v>2532</v>
      </c>
      <c r="E161" s="86"/>
      <c r="F161" s="86"/>
      <c r="G161" s="86" t="s">
        <v>103</v>
      </c>
      <c r="H161" s="85">
        <v>2023</v>
      </c>
      <c r="I161" s="86" t="s">
        <v>2530</v>
      </c>
      <c r="J161" s="86"/>
      <c r="K161" s="86"/>
      <c r="L161" s="86" t="s">
        <v>2531</v>
      </c>
      <c r="M161" s="86"/>
      <c r="N161" s="86"/>
      <c r="O161" s="85" t="s">
        <v>207</v>
      </c>
      <c r="P161" s="86" t="s">
        <v>109</v>
      </c>
      <c r="Q161" s="85" t="s">
        <v>110</v>
      </c>
      <c r="R161" s="86" t="s">
        <v>125</v>
      </c>
      <c r="S161" s="86" t="s">
        <v>1900</v>
      </c>
      <c r="T161" s="86" t="s">
        <v>1901</v>
      </c>
      <c r="U161" s="85" t="s">
        <v>108</v>
      </c>
      <c r="V161" s="85">
        <v>8</v>
      </c>
      <c r="W161" s="85" t="s">
        <v>106</v>
      </c>
      <c r="X161" s="85">
        <v>0</v>
      </c>
      <c r="Y161" s="86" t="s">
        <v>107</v>
      </c>
      <c r="Z161" s="85">
        <v>1</v>
      </c>
      <c r="AA161" s="86" t="s">
        <v>480</v>
      </c>
      <c r="AB161" s="86" t="s">
        <v>207</v>
      </c>
      <c r="AC161" s="86" t="s">
        <v>2925</v>
      </c>
      <c r="AD161" s="85">
        <v>-106.3620906</v>
      </c>
      <c r="AE161" s="85">
        <v>31.604866699999999</v>
      </c>
      <c r="AF161" s="85" t="s">
        <v>113</v>
      </c>
      <c r="AG161" s="85">
        <v>0</v>
      </c>
      <c r="AH161" s="85">
        <v>0</v>
      </c>
      <c r="AI161" s="85">
        <v>1830</v>
      </c>
      <c r="AJ161" s="87">
        <v>45383</v>
      </c>
      <c r="AK161" s="87">
        <v>46142</v>
      </c>
      <c r="AL161" s="86" t="s">
        <v>2564</v>
      </c>
      <c r="AM161" s="88">
        <v>129.6</v>
      </c>
      <c r="AN161" s="88">
        <v>129.6</v>
      </c>
      <c r="AO161" s="88">
        <v>129.6</v>
      </c>
      <c r="AP161" s="88">
        <v>100</v>
      </c>
      <c r="AQ161" s="89">
        <v>3027453.11</v>
      </c>
      <c r="AR161" s="90"/>
      <c r="AS161" s="90"/>
      <c r="AT161" s="90">
        <v>3027453.11</v>
      </c>
      <c r="AU161" s="90"/>
      <c r="AV161" s="90"/>
      <c r="AW161" s="89">
        <f t="shared" si="4"/>
        <v>3027453.11</v>
      </c>
      <c r="AX161" s="91">
        <f t="shared" si="5"/>
        <v>3027453.11</v>
      </c>
      <c r="AY161" s="91">
        <v>3027453.11</v>
      </c>
      <c r="AZ161" s="91">
        <v>3021617.67</v>
      </c>
      <c r="BA161" s="91">
        <v>3021456.09</v>
      </c>
      <c r="BB161" s="91">
        <v>3021456.09</v>
      </c>
      <c r="BC161" s="91">
        <v>3021456.09</v>
      </c>
      <c r="BD161" s="86" t="s">
        <v>3128</v>
      </c>
      <c r="BE161" s="86" t="s">
        <v>4384</v>
      </c>
      <c r="BF161" s="85" t="s">
        <v>4385</v>
      </c>
      <c r="BG161" s="86" t="s">
        <v>3151</v>
      </c>
      <c r="BH161" s="91">
        <v>3021617.67</v>
      </c>
      <c r="BI161" s="91">
        <v>0.01</v>
      </c>
      <c r="BJ161" s="85" t="s">
        <v>1905</v>
      </c>
      <c r="BK161" s="86" t="s">
        <v>119</v>
      </c>
      <c r="BL161" s="86" t="s">
        <v>120</v>
      </c>
      <c r="BM161" s="92" t="s">
        <v>121</v>
      </c>
      <c r="BN161" s="93" t="s">
        <v>121</v>
      </c>
      <c r="BO161" s="93"/>
      <c r="BP161" s="93">
        <v>3027453.11</v>
      </c>
      <c r="BQ161" s="93" t="s">
        <v>1899</v>
      </c>
      <c r="BR161" s="93"/>
      <c r="BS161" s="93"/>
      <c r="BT161" s="93"/>
      <c r="BU161" s="93"/>
      <c r="BV161" s="93"/>
      <c r="BW161" s="93"/>
      <c r="BX161" s="93"/>
      <c r="BY161" s="93"/>
      <c r="BZ161" s="93"/>
      <c r="CA161" s="93"/>
      <c r="CB161" s="93"/>
      <c r="CC161" s="93"/>
      <c r="CD161" s="93"/>
      <c r="CE161" s="93"/>
      <c r="CF161" s="93" t="s">
        <v>1902</v>
      </c>
      <c r="CG161" s="93"/>
      <c r="CH161" s="93" t="s">
        <v>1903</v>
      </c>
      <c r="CI161" s="93"/>
      <c r="CJ161" s="93"/>
      <c r="CK161" s="93"/>
      <c r="CL161" s="93"/>
      <c r="CM161" s="93"/>
      <c r="CN161" s="93"/>
      <c r="CO161" s="93"/>
      <c r="CP161" s="93" t="s">
        <v>4386</v>
      </c>
      <c r="CQ161" s="93" t="s">
        <v>1904</v>
      </c>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c r="LA161" s="93"/>
      <c r="LB161" s="93"/>
      <c r="LC161" s="93"/>
      <c r="LD161" s="93"/>
      <c r="LE161" s="93"/>
      <c r="LF161" s="93"/>
      <c r="LG161" s="93"/>
      <c r="LH161" s="93"/>
      <c r="LI161" s="93"/>
      <c r="LJ161" s="93"/>
      <c r="LK161" s="93"/>
      <c r="LL161" s="93"/>
      <c r="LM161" s="93"/>
      <c r="LN161" s="93"/>
      <c r="LO161" s="93"/>
      <c r="LP161" s="93"/>
      <c r="LQ161" s="93"/>
      <c r="LR161" s="93"/>
      <c r="LS161" s="93"/>
      <c r="LT161" s="93"/>
      <c r="LU161" s="93"/>
      <c r="LV161" s="93"/>
      <c r="LW161" s="93"/>
      <c r="LX161" s="93"/>
      <c r="LY161" s="93"/>
      <c r="LZ161" s="93"/>
      <c r="MA161" s="93"/>
      <c r="MB161" s="93"/>
      <c r="MC161" s="93"/>
      <c r="MD161" s="93"/>
      <c r="ME161" s="93"/>
      <c r="MF161" s="93"/>
      <c r="MG161" s="93"/>
      <c r="MH161" s="93"/>
      <c r="MI161" s="93"/>
      <c r="MJ161" s="93"/>
      <c r="MK161" s="93"/>
      <c r="ML161" s="93"/>
      <c r="MM161" s="93"/>
      <c r="MN161" s="93"/>
      <c r="MO161" s="93"/>
      <c r="MP161" s="93"/>
      <c r="MQ161" s="93"/>
      <c r="MR161" s="93"/>
      <c r="MS161" s="93"/>
      <c r="MT161" s="93"/>
      <c r="MU161" s="93"/>
      <c r="MV161" s="93"/>
    </row>
    <row r="162" spans="1:360" s="84" customFormat="1" ht="408.95" customHeight="1">
      <c r="A162">
        <v>2025</v>
      </c>
      <c r="B162">
        <v>2</v>
      </c>
      <c r="C162" s="85" t="s">
        <v>2461</v>
      </c>
      <c r="D162" s="86" t="s">
        <v>2532</v>
      </c>
      <c r="E162" s="86"/>
      <c r="F162" s="86"/>
      <c r="G162" s="86" t="s">
        <v>103</v>
      </c>
      <c r="H162" s="85">
        <v>2023</v>
      </c>
      <c r="I162" s="86" t="s">
        <v>2530</v>
      </c>
      <c r="J162" s="86"/>
      <c r="K162" s="86"/>
      <c r="L162" s="86" t="s">
        <v>2531</v>
      </c>
      <c r="M162" s="86"/>
      <c r="N162" s="86"/>
      <c r="O162" s="85" t="s">
        <v>207</v>
      </c>
      <c r="P162" s="86" t="s">
        <v>109</v>
      </c>
      <c r="Q162" s="85" t="s">
        <v>110</v>
      </c>
      <c r="R162" s="86" t="s">
        <v>125</v>
      </c>
      <c r="S162" s="86" t="s">
        <v>934</v>
      </c>
      <c r="T162" s="86" t="s">
        <v>2463</v>
      </c>
      <c r="U162" s="85" t="s">
        <v>108</v>
      </c>
      <c r="V162" s="85">
        <v>8</v>
      </c>
      <c r="W162" s="85" t="s">
        <v>106</v>
      </c>
      <c r="X162" s="85">
        <v>0</v>
      </c>
      <c r="Y162" s="86" t="s">
        <v>107</v>
      </c>
      <c r="Z162" s="85">
        <v>1</v>
      </c>
      <c r="AA162" s="86" t="s">
        <v>480</v>
      </c>
      <c r="AB162" s="86" t="s">
        <v>207</v>
      </c>
      <c r="AC162" s="86" t="s">
        <v>3099</v>
      </c>
      <c r="AD162" s="85">
        <v>-106.47986899999999</v>
      </c>
      <c r="AE162" s="85">
        <v>31.686444999999999</v>
      </c>
      <c r="AF162" s="85" t="s">
        <v>113</v>
      </c>
      <c r="AG162" s="85">
        <v>0</v>
      </c>
      <c r="AH162" s="85">
        <v>0</v>
      </c>
      <c r="AI162" s="85">
        <v>546</v>
      </c>
      <c r="AJ162" s="87">
        <v>45292</v>
      </c>
      <c r="AK162" s="87">
        <v>46022</v>
      </c>
      <c r="AL162" s="86" t="s">
        <v>2564</v>
      </c>
      <c r="AM162" s="88">
        <v>300</v>
      </c>
      <c r="AN162" s="88">
        <v>300</v>
      </c>
      <c r="AO162" s="88">
        <v>300</v>
      </c>
      <c r="AP162" s="88">
        <v>100</v>
      </c>
      <c r="AQ162" s="89">
        <v>2394828.14</v>
      </c>
      <c r="AR162" s="90"/>
      <c r="AS162" s="90"/>
      <c r="AT162" s="90">
        <v>2394828.14</v>
      </c>
      <c r="AU162" s="90"/>
      <c r="AV162" s="90"/>
      <c r="AW162" s="89">
        <f t="shared" si="4"/>
        <v>2394828.14</v>
      </c>
      <c r="AX162" s="91">
        <f t="shared" si="5"/>
        <v>2394828.14</v>
      </c>
      <c r="AY162" s="91">
        <v>2394828.14</v>
      </c>
      <c r="AZ162" s="91">
        <v>2300145.88</v>
      </c>
      <c r="BA162" s="91">
        <v>2300055.27</v>
      </c>
      <c r="BB162" s="91">
        <v>2291767.71</v>
      </c>
      <c r="BC162" s="91">
        <v>2291767.71</v>
      </c>
      <c r="BD162" s="86"/>
      <c r="BE162" s="86"/>
      <c r="BF162" s="85"/>
      <c r="BG162" s="86"/>
      <c r="BH162" s="91">
        <v>0</v>
      </c>
      <c r="BI162" s="91">
        <v>0</v>
      </c>
      <c r="BJ162" s="85" t="s">
        <v>207</v>
      </c>
      <c r="BK162" s="86" t="s">
        <v>119</v>
      </c>
      <c r="BL162" s="86" t="s">
        <v>120</v>
      </c>
      <c r="BM162" s="92" t="s">
        <v>121</v>
      </c>
      <c r="BN162" s="93" t="s">
        <v>4350</v>
      </c>
      <c r="BO162" s="93"/>
      <c r="BP162" s="93">
        <v>2394828.14</v>
      </c>
      <c r="BQ162" s="93" t="s">
        <v>2462</v>
      </c>
      <c r="BR162" s="93"/>
      <c r="BS162" s="93"/>
      <c r="BT162" s="93"/>
      <c r="BU162" s="93"/>
      <c r="BV162" s="93"/>
      <c r="BW162" s="93"/>
      <c r="BX162" s="93"/>
      <c r="BY162" s="93"/>
      <c r="BZ162" s="93"/>
      <c r="CA162" s="93"/>
      <c r="CB162" s="93"/>
      <c r="CC162" s="93"/>
      <c r="CD162" s="93"/>
      <c r="CE162" s="93"/>
      <c r="CF162" s="93" t="s">
        <v>346</v>
      </c>
      <c r="CG162" s="93"/>
      <c r="CH162" s="93" t="s">
        <v>2464</v>
      </c>
      <c r="CI162" s="93"/>
      <c r="CJ162" s="93"/>
      <c r="CK162" s="93"/>
      <c r="CL162" s="93"/>
      <c r="CM162" s="93"/>
      <c r="CN162" s="93"/>
      <c r="CO162" s="93"/>
      <c r="CP162" s="93" t="s">
        <v>116</v>
      </c>
      <c r="CQ162" s="93" t="s">
        <v>1859</v>
      </c>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c r="LA162" s="93"/>
      <c r="LB162" s="93"/>
      <c r="LC162" s="93"/>
      <c r="LD162" s="93"/>
      <c r="LE162" s="93"/>
      <c r="LF162" s="93"/>
      <c r="LG162" s="93"/>
      <c r="LH162" s="93"/>
      <c r="LI162" s="93"/>
      <c r="LJ162" s="93"/>
      <c r="LK162" s="93"/>
      <c r="LL162" s="93"/>
      <c r="LM162" s="93"/>
      <c r="LN162" s="93"/>
      <c r="LO162" s="93"/>
      <c r="LP162" s="93"/>
      <c r="LQ162" s="93"/>
      <c r="LR162" s="93"/>
      <c r="LS162" s="93"/>
      <c r="LT162" s="93"/>
      <c r="LU162" s="93"/>
      <c r="LV162" s="93"/>
      <c r="LW162" s="93"/>
      <c r="LX162" s="93"/>
      <c r="LY162" s="93"/>
      <c r="LZ162" s="93"/>
      <c r="MA162" s="93"/>
      <c r="MB162" s="93"/>
      <c r="MC162" s="93"/>
      <c r="MD162" s="93"/>
      <c r="ME162" s="93"/>
      <c r="MF162" s="93"/>
      <c r="MG162" s="93"/>
      <c r="MH162" s="93"/>
      <c r="MI162" s="93"/>
      <c r="MJ162" s="93"/>
      <c r="MK162" s="93"/>
      <c r="ML162" s="93"/>
      <c r="MM162" s="93"/>
      <c r="MN162" s="93"/>
      <c r="MO162" s="93"/>
      <c r="MP162" s="93"/>
      <c r="MQ162" s="93"/>
      <c r="MR162" s="93"/>
      <c r="MS162" s="93"/>
      <c r="MT162" s="93"/>
      <c r="MU162" s="93"/>
      <c r="MV162" s="93"/>
    </row>
    <row r="163" spans="1:360" s="84" customFormat="1" ht="408.95" customHeight="1">
      <c r="A163">
        <v>2025</v>
      </c>
      <c r="B163">
        <v>2</v>
      </c>
      <c r="C163" s="85" t="s">
        <v>1313</v>
      </c>
      <c r="D163" s="86" t="s">
        <v>2532</v>
      </c>
      <c r="E163" s="86"/>
      <c r="F163" s="86"/>
      <c r="G163" s="86" t="s">
        <v>103</v>
      </c>
      <c r="H163" s="85">
        <v>2023</v>
      </c>
      <c r="I163" s="86" t="s">
        <v>2530</v>
      </c>
      <c r="J163" s="86"/>
      <c r="K163" s="86"/>
      <c r="L163" s="86" t="s">
        <v>2531</v>
      </c>
      <c r="M163" s="86"/>
      <c r="N163" s="86"/>
      <c r="O163" s="85" t="s">
        <v>207</v>
      </c>
      <c r="P163" s="86" t="s">
        <v>109</v>
      </c>
      <c r="Q163" s="85" t="s">
        <v>110</v>
      </c>
      <c r="R163" s="86" t="s">
        <v>125</v>
      </c>
      <c r="S163" s="86" t="s">
        <v>1314</v>
      </c>
      <c r="T163" s="86" t="s">
        <v>1315</v>
      </c>
      <c r="U163" s="85" t="s">
        <v>108</v>
      </c>
      <c r="V163" s="85">
        <v>8</v>
      </c>
      <c r="W163" s="85" t="s">
        <v>106</v>
      </c>
      <c r="X163" s="85">
        <v>0</v>
      </c>
      <c r="Y163" s="86" t="s">
        <v>107</v>
      </c>
      <c r="Z163" s="85">
        <v>1</v>
      </c>
      <c r="AA163" s="86" t="s">
        <v>480</v>
      </c>
      <c r="AB163" s="86" t="s">
        <v>207</v>
      </c>
      <c r="AC163" s="86" t="s">
        <v>2809</v>
      </c>
      <c r="AD163" s="85">
        <v>-106.35811</v>
      </c>
      <c r="AE163" s="85">
        <v>31.580151000000001</v>
      </c>
      <c r="AF163" s="85" t="s">
        <v>113</v>
      </c>
      <c r="AG163" s="85">
        <v>0</v>
      </c>
      <c r="AH163" s="85">
        <v>0</v>
      </c>
      <c r="AI163" s="85">
        <v>628</v>
      </c>
      <c r="AJ163" s="87">
        <v>45292</v>
      </c>
      <c r="AK163" s="87">
        <v>46022</v>
      </c>
      <c r="AL163" s="86" t="s">
        <v>2564</v>
      </c>
      <c r="AM163" s="88">
        <v>215</v>
      </c>
      <c r="AN163" s="88">
        <v>215</v>
      </c>
      <c r="AO163" s="88">
        <v>215</v>
      </c>
      <c r="AP163" s="88">
        <v>100</v>
      </c>
      <c r="AQ163" s="89">
        <v>1725000</v>
      </c>
      <c r="AR163" s="90"/>
      <c r="AS163" s="90"/>
      <c r="AT163" s="90">
        <v>1725000</v>
      </c>
      <c r="AU163" s="90"/>
      <c r="AV163" s="90"/>
      <c r="AW163" s="89">
        <f t="shared" si="4"/>
        <v>1725000</v>
      </c>
      <c r="AX163" s="91">
        <f t="shared" si="5"/>
        <v>1725000</v>
      </c>
      <c r="AY163" s="91">
        <v>1725000</v>
      </c>
      <c r="AZ163" s="91">
        <v>1658653.63</v>
      </c>
      <c r="BA163" s="91">
        <v>1658652.05</v>
      </c>
      <c r="BB163" s="91">
        <v>1658652.05</v>
      </c>
      <c r="BC163" s="91">
        <v>1658652.05</v>
      </c>
      <c r="BD163" s="86"/>
      <c r="BE163" s="86"/>
      <c r="BF163" s="85"/>
      <c r="BG163" s="86"/>
      <c r="BH163" s="91">
        <v>0</v>
      </c>
      <c r="BI163" s="91">
        <v>0</v>
      </c>
      <c r="BJ163" s="85" t="s">
        <v>207</v>
      </c>
      <c r="BK163" s="86" t="s">
        <v>119</v>
      </c>
      <c r="BL163" s="86" t="s">
        <v>120</v>
      </c>
      <c r="BM163" s="92" t="s">
        <v>4387</v>
      </c>
      <c r="BN163" s="93" t="s">
        <v>4350</v>
      </c>
      <c r="BO163" s="93"/>
      <c r="BP163" s="93">
        <v>1725000</v>
      </c>
      <c r="BQ163" s="93" t="s">
        <v>415</v>
      </c>
      <c r="BR163" s="93"/>
      <c r="BS163" s="93"/>
      <c r="BT163" s="93"/>
      <c r="BU163" s="93"/>
      <c r="BV163" s="93"/>
      <c r="BW163" s="93"/>
      <c r="BX163" s="93"/>
      <c r="BY163" s="93"/>
      <c r="BZ163" s="93"/>
      <c r="CA163" s="93"/>
      <c r="CB163" s="93"/>
      <c r="CC163" s="93"/>
      <c r="CD163" s="93"/>
      <c r="CE163" s="93"/>
      <c r="CF163" s="93" t="s">
        <v>505</v>
      </c>
      <c r="CG163" s="93"/>
      <c r="CH163" s="93" t="s">
        <v>1316</v>
      </c>
      <c r="CI163" s="93"/>
      <c r="CJ163" s="93"/>
      <c r="CK163" s="93"/>
      <c r="CL163" s="93"/>
      <c r="CM163" s="93"/>
      <c r="CN163" s="93"/>
      <c r="CO163" s="93"/>
      <c r="CP163" s="93" t="s">
        <v>116</v>
      </c>
      <c r="CQ163" s="93" t="s">
        <v>1317</v>
      </c>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c r="LA163" s="93"/>
      <c r="LB163" s="93"/>
      <c r="LC163" s="93"/>
      <c r="LD163" s="93"/>
      <c r="LE163" s="93"/>
      <c r="LF163" s="93"/>
      <c r="LG163" s="93"/>
      <c r="LH163" s="93"/>
      <c r="LI163" s="93"/>
      <c r="LJ163" s="93"/>
      <c r="LK163" s="93"/>
      <c r="LL163" s="93"/>
      <c r="LM163" s="93"/>
      <c r="LN163" s="93"/>
      <c r="LO163" s="93"/>
      <c r="LP163" s="93"/>
      <c r="LQ163" s="93"/>
      <c r="LR163" s="93"/>
      <c r="LS163" s="93"/>
      <c r="LT163" s="93"/>
      <c r="LU163" s="93"/>
      <c r="LV163" s="93"/>
      <c r="LW163" s="93"/>
      <c r="LX163" s="93"/>
      <c r="LY163" s="93"/>
      <c r="LZ163" s="93"/>
      <c r="MA163" s="93"/>
      <c r="MB163" s="93"/>
      <c r="MC163" s="93"/>
      <c r="MD163" s="93"/>
      <c r="ME163" s="93"/>
      <c r="MF163" s="93"/>
      <c r="MG163" s="93"/>
      <c r="MH163" s="93"/>
      <c r="MI163" s="93"/>
      <c r="MJ163" s="93"/>
      <c r="MK163" s="93"/>
      <c r="ML163" s="93"/>
      <c r="MM163" s="93"/>
      <c r="MN163" s="93"/>
      <c r="MO163" s="93"/>
      <c r="MP163" s="93"/>
      <c r="MQ163" s="93"/>
      <c r="MR163" s="93"/>
      <c r="MS163" s="93"/>
      <c r="MT163" s="93"/>
      <c r="MU163" s="93"/>
      <c r="MV163" s="93"/>
    </row>
    <row r="164" spans="1:360" s="84" customFormat="1" ht="408.95" customHeight="1">
      <c r="A164">
        <v>2025</v>
      </c>
      <c r="B164">
        <v>2</v>
      </c>
      <c r="C164" s="85" t="s">
        <v>502</v>
      </c>
      <c r="D164" s="86" t="s">
        <v>2532</v>
      </c>
      <c r="E164" s="86"/>
      <c r="F164" s="86"/>
      <c r="G164" s="86" t="s">
        <v>103</v>
      </c>
      <c r="H164" s="85">
        <v>2023</v>
      </c>
      <c r="I164" s="86" t="s">
        <v>2530</v>
      </c>
      <c r="J164" s="86"/>
      <c r="K164" s="86"/>
      <c r="L164" s="86" t="s">
        <v>2531</v>
      </c>
      <c r="M164" s="86"/>
      <c r="N164" s="86"/>
      <c r="O164" s="85" t="s">
        <v>207</v>
      </c>
      <c r="P164" s="86" t="s">
        <v>109</v>
      </c>
      <c r="Q164" s="85" t="s">
        <v>110</v>
      </c>
      <c r="R164" s="86" t="s">
        <v>125</v>
      </c>
      <c r="S164" s="86" t="s">
        <v>503</v>
      </c>
      <c r="T164" s="86" t="s">
        <v>504</v>
      </c>
      <c r="U164" s="85" t="s">
        <v>108</v>
      </c>
      <c r="V164" s="85">
        <v>8</v>
      </c>
      <c r="W164" s="85" t="s">
        <v>106</v>
      </c>
      <c r="X164" s="85">
        <v>0</v>
      </c>
      <c r="Y164" s="86" t="s">
        <v>107</v>
      </c>
      <c r="Z164" s="85">
        <v>1</v>
      </c>
      <c r="AA164" s="86" t="s">
        <v>480</v>
      </c>
      <c r="AB164" s="86" t="s">
        <v>207</v>
      </c>
      <c r="AC164" s="86" t="s">
        <v>2647</v>
      </c>
      <c r="AD164" s="85">
        <v>-106.465748</v>
      </c>
      <c r="AE164" s="85">
        <v>31.653461</v>
      </c>
      <c r="AF164" s="85" t="s">
        <v>113</v>
      </c>
      <c r="AG164" s="85">
        <v>0</v>
      </c>
      <c r="AH164" s="85">
        <v>0</v>
      </c>
      <c r="AI164" s="85">
        <v>91</v>
      </c>
      <c r="AJ164" s="87">
        <v>45292</v>
      </c>
      <c r="AK164" s="87">
        <v>46022</v>
      </c>
      <c r="AL164" s="86" t="s">
        <v>2564</v>
      </c>
      <c r="AM164" s="88">
        <v>215</v>
      </c>
      <c r="AN164" s="88">
        <v>215</v>
      </c>
      <c r="AO164" s="88">
        <v>215</v>
      </c>
      <c r="AP164" s="88">
        <v>100</v>
      </c>
      <c r="AQ164" s="89">
        <v>1725000</v>
      </c>
      <c r="AR164" s="90"/>
      <c r="AS164" s="90"/>
      <c r="AT164" s="90">
        <v>1725000</v>
      </c>
      <c r="AU164" s="90"/>
      <c r="AV164" s="90"/>
      <c r="AW164" s="89">
        <f t="shared" si="4"/>
        <v>1725000</v>
      </c>
      <c r="AX164" s="91">
        <f t="shared" si="5"/>
        <v>1725000</v>
      </c>
      <c r="AY164" s="91">
        <v>1725000</v>
      </c>
      <c r="AZ164" s="91">
        <v>1652170.68</v>
      </c>
      <c r="BA164" s="91">
        <v>1652167.51</v>
      </c>
      <c r="BB164" s="91">
        <v>1480118.95</v>
      </c>
      <c r="BC164" s="91">
        <v>1480118.95</v>
      </c>
      <c r="BD164" s="86"/>
      <c r="BE164" s="86"/>
      <c r="BF164" s="85"/>
      <c r="BG164" s="86"/>
      <c r="BH164" s="91">
        <v>0</v>
      </c>
      <c r="BI164" s="91">
        <v>0</v>
      </c>
      <c r="BJ164" s="85" t="s">
        <v>207</v>
      </c>
      <c r="BK164" s="86" t="s">
        <v>119</v>
      </c>
      <c r="BL164" s="86" t="s">
        <v>120</v>
      </c>
      <c r="BM164" s="92" t="s">
        <v>121</v>
      </c>
      <c r="BN164" s="93" t="s">
        <v>4350</v>
      </c>
      <c r="BO164" s="93"/>
      <c r="BP164" s="93">
        <v>1725000</v>
      </c>
      <c r="BQ164" s="93" t="s">
        <v>415</v>
      </c>
      <c r="BR164" s="93"/>
      <c r="BS164" s="93"/>
      <c r="BT164" s="93"/>
      <c r="BU164" s="93"/>
      <c r="BV164" s="93"/>
      <c r="BW164" s="93"/>
      <c r="BX164" s="93"/>
      <c r="BY164" s="93"/>
      <c r="BZ164" s="93"/>
      <c r="CA164" s="93"/>
      <c r="CB164" s="93"/>
      <c r="CC164" s="93"/>
      <c r="CD164" s="93"/>
      <c r="CE164" s="93"/>
      <c r="CF164" s="93" t="s">
        <v>505</v>
      </c>
      <c r="CG164" s="93"/>
      <c r="CH164" s="93" t="s">
        <v>506</v>
      </c>
      <c r="CI164" s="93"/>
      <c r="CJ164" s="93"/>
      <c r="CK164" s="93"/>
      <c r="CL164" s="93"/>
      <c r="CM164" s="93"/>
      <c r="CN164" s="93"/>
      <c r="CO164" s="93"/>
      <c r="CP164" s="93" t="s">
        <v>116</v>
      </c>
      <c r="CQ164" s="93" t="s">
        <v>1317</v>
      </c>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c r="LA164" s="93"/>
      <c r="LB164" s="93"/>
      <c r="LC164" s="93"/>
      <c r="LD164" s="93"/>
      <c r="LE164" s="93"/>
      <c r="LF164" s="93"/>
      <c r="LG164" s="93"/>
      <c r="LH164" s="93"/>
      <c r="LI164" s="93"/>
      <c r="LJ164" s="93"/>
      <c r="LK164" s="93"/>
      <c r="LL164" s="93"/>
      <c r="LM164" s="93"/>
      <c r="LN164" s="93"/>
      <c r="LO164" s="93"/>
      <c r="LP164" s="93"/>
      <c r="LQ164" s="93"/>
      <c r="LR164" s="93"/>
      <c r="LS164" s="93"/>
      <c r="LT164" s="93"/>
      <c r="LU164" s="93"/>
      <c r="LV164" s="93"/>
      <c r="LW164" s="93"/>
      <c r="LX164" s="93"/>
      <c r="LY164" s="93"/>
      <c r="LZ164" s="93"/>
      <c r="MA164" s="93"/>
      <c r="MB164" s="93"/>
      <c r="MC164" s="93"/>
      <c r="MD164" s="93"/>
      <c r="ME164" s="93"/>
      <c r="MF164" s="93"/>
      <c r="MG164" s="93"/>
      <c r="MH164" s="93"/>
      <c r="MI164" s="93"/>
      <c r="MJ164" s="93"/>
      <c r="MK164" s="93"/>
      <c r="ML164" s="93"/>
      <c r="MM164" s="93"/>
      <c r="MN164" s="93"/>
      <c r="MO164" s="93"/>
      <c r="MP164" s="93"/>
      <c r="MQ164" s="93"/>
      <c r="MR164" s="93"/>
      <c r="MS164" s="93"/>
      <c r="MT164" s="93"/>
      <c r="MU164" s="93"/>
      <c r="MV164" s="93"/>
    </row>
    <row r="165" spans="1:360" s="84" customFormat="1" ht="408.95" customHeight="1">
      <c r="A165">
        <v>2025</v>
      </c>
      <c r="B165">
        <v>2</v>
      </c>
      <c r="C165" s="85" t="s">
        <v>2439</v>
      </c>
      <c r="D165" s="86" t="s">
        <v>2532</v>
      </c>
      <c r="E165" s="86"/>
      <c r="F165" s="86"/>
      <c r="G165" s="86" t="s">
        <v>103</v>
      </c>
      <c r="H165" s="85">
        <v>2023</v>
      </c>
      <c r="I165" s="86" t="s">
        <v>2530</v>
      </c>
      <c r="J165" s="86"/>
      <c r="K165" s="86"/>
      <c r="L165" s="86" t="s">
        <v>2531</v>
      </c>
      <c r="M165" s="86"/>
      <c r="N165" s="86"/>
      <c r="O165" s="85" t="s">
        <v>207</v>
      </c>
      <c r="P165" s="86" t="s">
        <v>109</v>
      </c>
      <c r="Q165" s="85" t="s">
        <v>110</v>
      </c>
      <c r="R165" s="86" t="s">
        <v>125</v>
      </c>
      <c r="S165" s="86" t="s">
        <v>1206</v>
      </c>
      <c r="T165" s="86" t="s">
        <v>2440</v>
      </c>
      <c r="U165" s="85" t="s">
        <v>108</v>
      </c>
      <c r="V165" s="85">
        <v>8</v>
      </c>
      <c r="W165" s="85" t="s">
        <v>106</v>
      </c>
      <c r="X165" s="85">
        <v>0</v>
      </c>
      <c r="Y165" s="86" t="s">
        <v>107</v>
      </c>
      <c r="Z165" s="85">
        <v>1</v>
      </c>
      <c r="AA165" s="86" t="s">
        <v>480</v>
      </c>
      <c r="AB165" s="86" t="s">
        <v>207</v>
      </c>
      <c r="AC165" s="86" t="s">
        <v>3095</v>
      </c>
      <c r="AD165" s="85">
        <v>-106.359576</v>
      </c>
      <c r="AE165" s="85">
        <v>31.608457999999999</v>
      </c>
      <c r="AF165" s="85" t="s">
        <v>113</v>
      </c>
      <c r="AG165" s="85">
        <v>0</v>
      </c>
      <c r="AH165" s="85">
        <v>0</v>
      </c>
      <c r="AI165" s="85">
        <v>414</v>
      </c>
      <c r="AJ165" s="87">
        <v>45292</v>
      </c>
      <c r="AK165" s="87">
        <v>46022</v>
      </c>
      <c r="AL165" s="86" t="s">
        <v>2564</v>
      </c>
      <c r="AM165" s="88">
        <v>48</v>
      </c>
      <c r="AN165" s="88">
        <v>48</v>
      </c>
      <c r="AO165" s="88">
        <v>48</v>
      </c>
      <c r="AP165" s="88">
        <v>100</v>
      </c>
      <c r="AQ165" s="89">
        <v>1725000</v>
      </c>
      <c r="AR165" s="90"/>
      <c r="AS165" s="90"/>
      <c r="AT165" s="90">
        <v>1725000</v>
      </c>
      <c r="AU165" s="90"/>
      <c r="AV165" s="90"/>
      <c r="AW165" s="89">
        <f t="shared" ref="AW165:AW194" si="6">+AQ165+AR165+AS165</f>
        <v>1725000</v>
      </c>
      <c r="AX165" s="91">
        <f t="shared" ref="AX165:AX194" si="7">+AT165+AU165+AV165</f>
        <v>1725000</v>
      </c>
      <c r="AY165" s="91">
        <v>1725000</v>
      </c>
      <c r="AZ165" s="91">
        <v>1656861.36</v>
      </c>
      <c r="BA165" s="91">
        <v>1613693.4</v>
      </c>
      <c r="BB165" s="91">
        <v>1613693.4</v>
      </c>
      <c r="BC165" s="91">
        <v>1613693.4</v>
      </c>
      <c r="BD165" s="86"/>
      <c r="BE165" s="86"/>
      <c r="BF165" s="85"/>
      <c r="BG165" s="86"/>
      <c r="BH165" s="91">
        <v>0</v>
      </c>
      <c r="BI165" s="91">
        <v>0</v>
      </c>
      <c r="BJ165" s="85" t="s">
        <v>2442</v>
      </c>
      <c r="BK165" s="86" t="s">
        <v>119</v>
      </c>
      <c r="BL165" s="86" t="s">
        <v>120</v>
      </c>
      <c r="BM165" s="92" t="s">
        <v>121</v>
      </c>
      <c r="BN165" s="93" t="s">
        <v>4350</v>
      </c>
      <c r="BO165" s="93"/>
      <c r="BP165" s="93">
        <v>1725000</v>
      </c>
      <c r="BQ165" s="93" t="s">
        <v>415</v>
      </c>
      <c r="BR165" s="93"/>
      <c r="BS165" s="93"/>
      <c r="BT165" s="93"/>
      <c r="BU165" s="93"/>
      <c r="BV165" s="93"/>
      <c r="BW165" s="93"/>
      <c r="BX165" s="93"/>
      <c r="BY165" s="93"/>
      <c r="BZ165" s="93"/>
      <c r="CA165" s="93"/>
      <c r="CB165" s="93"/>
      <c r="CC165" s="93"/>
      <c r="CD165" s="93"/>
      <c r="CE165" s="93"/>
      <c r="CF165" s="93" t="s">
        <v>270</v>
      </c>
      <c r="CG165" s="93"/>
      <c r="CH165" s="93" t="s">
        <v>2441</v>
      </c>
      <c r="CI165" s="93"/>
      <c r="CJ165" s="93"/>
      <c r="CK165" s="93"/>
      <c r="CL165" s="93"/>
      <c r="CM165" s="93"/>
      <c r="CN165" s="93"/>
      <c r="CO165" s="93"/>
      <c r="CP165" s="93" t="s">
        <v>116</v>
      </c>
      <c r="CQ165" s="93" t="s">
        <v>273</v>
      </c>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c r="LA165" s="93"/>
      <c r="LB165" s="93"/>
      <c r="LC165" s="93"/>
      <c r="LD165" s="93"/>
      <c r="LE165" s="93"/>
      <c r="LF165" s="93"/>
      <c r="LG165" s="93"/>
      <c r="LH165" s="93"/>
      <c r="LI165" s="93"/>
      <c r="LJ165" s="93"/>
      <c r="LK165" s="93"/>
      <c r="LL165" s="93"/>
      <c r="LM165" s="93"/>
      <c r="LN165" s="93"/>
      <c r="LO165" s="93"/>
      <c r="LP165" s="93"/>
      <c r="LQ165" s="93"/>
      <c r="LR165" s="93"/>
      <c r="LS165" s="93"/>
      <c r="LT165" s="93"/>
      <c r="LU165" s="93"/>
      <c r="LV165" s="93"/>
      <c r="LW165" s="93"/>
      <c r="LX165" s="93"/>
      <c r="LY165" s="93"/>
      <c r="LZ165" s="93"/>
      <c r="MA165" s="93"/>
      <c r="MB165" s="93"/>
      <c r="MC165" s="93"/>
      <c r="MD165" s="93"/>
      <c r="ME165" s="93"/>
      <c r="MF165" s="93"/>
      <c r="MG165" s="93"/>
      <c r="MH165" s="93"/>
      <c r="MI165" s="93"/>
      <c r="MJ165" s="93"/>
      <c r="MK165" s="93"/>
      <c r="ML165" s="93"/>
      <c r="MM165" s="93"/>
      <c r="MN165" s="93"/>
      <c r="MO165" s="93"/>
      <c r="MP165" s="93"/>
      <c r="MQ165" s="93"/>
      <c r="MR165" s="93"/>
      <c r="MS165" s="93"/>
      <c r="MT165" s="93"/>
      <c r="MU165" s="93"/>
      <c r="MV165" s="93"/>
    </row>
    <row r="166" spans="1:360" s="84" customFormat="1" ht="408.95" customHeight="1">
      <c r="A166">
        <v>2025</v>
      </c>
      <c r="B166">
        <v>2</v>
      </c>
      <c r="C166" s="85" t="s">
        <v>2027</v>
      </c>
      <c r="D166" s="86" t="s">
        <v>2532</v>
      </c>
      <c r="E166" s="86"/>
      <c r="F166" s="86"/>
      <c r="G166" s="86" t="s">
        <v>103</v>
      </c>
      <c r="H166" s="85">
        <v>2023</v>
      </c>
      <c r="I166" s="86" t="s">
        <v>2530</v>
      </c>
      <c r="J166" s="86"/>
      <c r="K166" s="86"/>
      <c r="L166" s="86" t="s">
        <v>2531</v>
      </c>
      <c r="M166" s="86"/>
      <c r="N166" s="86"/>
      <c r="O166" s="85" t="s">
        <v>207</v>
      </c>
      <c r="P166" s="86" t="s">
        <v>109</v>
      </c>
      <c r="Q166" s="85" t="s">
        <v>110</v>
      </c>
      <c r="R166" s="86" t="s">
        <v>125</v>
      </c>
      <c r="S166" s="86" t="s">
        <v>2029</v>
      </c>
      <c r="T166" s="86" t="s">
        <v>2030</v>
      </c>
      <c r="U166" s="85" t="s">
        <v>108</v>
      </c>
      <c r="V166" s="85">
        <v>8</v>
      </c>
      <c r="W166" s="85" t="s">
        <v>106</v>
      </c>
      <c r="X166" s="85">
        <v>0</v>
      </c>
      <c r="Y166" s="86" t="s">
        <v>107</v>
      </c>
      <c r="Z166" s="85">
        <v>1</v>
      </c>
      <c r="AA166" s="86" t="s">
        <v>480</v>
      </c>
      <c r="AB166" s="86" t="s">
        <v>207</v>
      </c>
      <c r="AC166" s="86" t="s">
        <v>2945</v>
      </c>
      <c r="AD166" s="85">
        <v>-106.412188</v>
      </c>
      <c r="AE166" s="85">
        <v>31.643063000000001</v>
      </c>
      <c r="AF166" s="85" t="s">
        <v>113</v>
      </c>
      <c r="AG166" s="85">
        <v>0</v>
      </c>
      <c r="AH166" s="85">
        <v>0</v>
      </c>
      <c r="AI166" s="85">
        <v>387</v>
      </c>
      <c r="AJ166" s="87">
        <v>45536</v>
      </c>
      <c r="AK166" s="87">
        <v>46022</v>
      </c>
      <c r="AL166" s="86" t="s">
        <v>2564</v>
      </c>
      <c r="AM166" s="88">
        <v>270</v>
      </c>
      <c r="AN166" s="88">
        <v>270</v>
      </c>
      <c r="AO166" s="88">
        <v>8.1</v>
      </c>
      <c r="AP166" s="88">
        <v>3</v>
      </c>
      <c r="AQ166" s="89">
        <v>1259531.9099999999</v>
      </c>
      <c r="AR166" s="90"/>
      <c r="AS166" s="90"/>
      <c r="AT166" s="90">
        <v>1259531.9099999999</v>
      </c>
      <c r="AU166" s="90"/>
      <c r="AV166" s="90"/>
      <c r="AW166" s="89">
        <f t="shared" si="6"/>
        <v>1259531.9099999999</v>
      </c>
      <c r="AX166" s="91">
        <f t="shared" si="7"/>
        <v>1259531.9099999999</v>
      </c>
      <c r="AY166" s="91">
        <v>1259531.9099999999</v>
      </c>
      <c r="AZ166" s="91">
        <v>1222193.6299999999</v>
      </c>
      <c r="BA166" s="91">
        <v>366658.09</v>
      </c>
      <c r="BB166" s="91">
        <v>366658.09</v>
      </c>
      <c r="BC166" s="91">
        <v>366658.09</v>
      </c>
      <c r="BD166" s="86" t="s">
        <v>3128</v>
      </c>
      <c r="BE166" s="86" t="s">
        <v>4388</v>
      </c>
      <c r="BF166" s="85" t="s">
        <v>4389</v>
      </c>
      <c r="BG166" s="86" t="s">
        <v>3151</v>
      </c>
      <c r="BH166" s="91">
        <v>1222193.6299999999</v>
      </c>
      <c r="BI166" s="91">
        <v>1222193.6299999999</v>
      </c>
      <c r="BJ166" s="85" t="s">
        <v>207</v>
      </c>
      <c r="BK166" s="86" t="s">
        <v>119</v>
      </c>
      <c r="BL166" s="86" t="s">
        <v>120</v>
      </c>
      <c r="BM166" s="92" t="s">
        <v>121</v>
      </c>
      <c r="BN166" s="93" t="s">
        <v>121</v>
      </c>
      <c r="BO166" s="93"/>
      <c r="BP166" s="93">
        <v>1259531.9099999999</v>
      </c>
      <c r="BQ166" s="93" t="s">
        <v>2028</v>
      </c>
      <c r="BR166" s="93"/>
      <c r="BS166" s="93"/>
      <c r="BT166" s="93"/>
      <c r="BU166" s="93"/>
      <c r="BV166" s="93"/>
      <c r="BW166" s="93"/>
      <c r="BX166" s="93"/>
      <c r="BY166" s="93"/>
      <c r="BZ166" s="93"/>
      <c r="CA166" s="93"/>
      <c r="CB166" s="93"/>
      <c r="CC166" s="93"/>
      <c r="CD166" s="93"/>
      <c r="CE166" s="93"/>
      <c r="CF166" s="93" t="s">
        <v>1253</v>
      </c>
      <c r="CG166" s="93"/>
      <c r="CH166" s="93" t="s">
        <v>2031</v>
      </c>
      <c r="CI166" s="93"/>
      <c r="CJ166" s="93"/>
      <c r="CK166" s="93"/>
      <c r="CL166" s="93"/>
      <c r="CM166" s="93"/>
      <c r="CN166" s="93"/>
      <c r="CO166" s="93"/>
      <c r="CP166" s="93" t="s">
        <v>4390</v>
      </c>
      <c r="CQ166" s="93" t="s">
        <v>4391</v>
      </c>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c r="LA166" s="93"/>
      <c r="LB166" s="93"/>
      <c r="LC166" s="93"/>
      <c r="LD166" s="93"/>
      <c r="LE166" s="93"/>
      <c r="LF166" s="93"/>
      <c r="LG166" s="93"/>
      <c r="LH166" s="93"/>
      <c r="LI166" s="93"/>
      <c r="LJ166" s="93"/>
      <c r="LK166" s="93"/>
      <c r="LL166" s="93"/>
      <c r="LM166" s="93"/>
      <c r="LN166" s="93"/>
      <c r="LO166" s="93"/>
      <c r="LP166" s="93"/>
      <c r="LQ166" s="93"/>
      <c r="LR166" s="93"/>
      <c r="LS166" s="93"/>
      <c r="LT166" s="93"/>
      <c r="LU166" s="93"/>
      <c r="LV166" s="93"/>
      <c r="LW166" s="93"/>
      <c r="LX166" s="93"/>
      <c r="LY166" s="93"/>
      <c r="LZ166" s="93"/>
      <c r="MA166" s="93"/>
      <c r="MB166" s="93"/>
      <c r="MC166" s="93"/>
      <c r="MD166" s="93"/>
      <c r="ME166" s="93"/>
      <c r="MF166" s="93"/>
      <c r="MG166" s="93"/>
      <c r="MH166" s="93"/>
      <c r="MI166" s="93"/>
      <c r="MJ166" s="93"/>
      <c r="MK166" s="93"/>
      <c r="ML166" s="93"/>
      <c r="MM166" s="93"/>
      <c r="MN166" s="93"/>
      <c r="MO166" s="93"/>
      <c r="MP166" s="93"/>
      <c r="MQ166" s="93"/>
      <c r="MR166" s="93"/>
      <c r="MS166" s="93"/>
      <c r="MT166" s="93"/>
      <c r="MU166" s="93"/>
      <c r="MV166" s="93"/>
    </row>
    <row r="167" spans="1:360" s="84" customFormat="1" ht="408.95" customHeight="1">
      <c r="A167">
        <v>2025</v>
      </c>
      <c r="B167">
        <v>2</v>
      </c>
      <c r="C167" s="85" t="s">
        <v>1625</v>
      </c>
      <c r="D167" s="86" t="s">
        <v>2532</v>
      </c>
      <c r="E167" s="86"/>
      <c r="F167" s="86"/>
      <c r="G167" s="86" t="s">
        <v>103</v>
      </c>
      <c r="H167" s="85">
        <v>2023</v>
      </c>
      <c r="I167" s="86" t="s">
        <v>2530</v>
      </c>
      <c r="J167" s="86"/>
      <c r="K167" s="86"/>
      <c r="L167" s="86" t="s">
        <v>2531</v>
      </c>
      <c r="M167" s="86"/>
      <c r="N167" s="86"/>
      <c r="O167" s="85" t="s">
        <v>207</v>
      </c>
      <c r="P167" s="86" t="s">
        <v>109</v>
      </c>
      <c r="Q167" s="85" t="s">
        <v>110</v>
      </c>
      <c r="R167" s="86" t="s">
        <v>125</v>
      </c>
      <c r="S167" s="86" t="s">
        <v>1627</v>
      </c>
      <c r="T167" s="86" t="s">
        <v>1628</v>
      </c>
      <c r="U167" s="85" t="s">
        <v>108</v>
      </c>
      <c r="V167" s="85">
        <v>8</v>
      </c>
      <c r="W167" s="85" t="s">
        <v>106</v>
      </c>
      <c r="X167" s="85">
        <v>0</v>
      </c>
      <c r="Y167" s="86" t="s">
        <v>107</v>
      </c>
      <c r="Z167" s="85">
        <v>1</v>
      </c>
      <c r="AA167" s="86" t="s">
        <v>2164</v>
      </c>
      <c r="AB167" s="86" t="s">
        <v>207</v>
      </c>
      <c r="AC167" s="86" t="s">
        <v>2864</v>
      </c>
      <c r="AD167" s="85">
        <v>-108.15495559999999</v>
      </c>
      <c r="AE167" s="85">
        <v>29.1850278</v>
      </c>
      <c r="AF167" s="85" t="s">
        <v>113</v>
      </c>
      <c r="AG167" s="85">
        <v>0</v>
      </c>
      <c r="AH167" s="85">
        <v>0</v>
      </c>
      <c r="AI167" s="85">
        <v>181</v>
      </c>
      <c r="AJ167" s="87">
        <v>45292</v>
      </c>
      <c r="AK167" s="87">
        <v>45747</v>
      </c>
      <c r="AL167" s="86" t="s">
        <v>4392</v>
      </c>
      <c r="AM167" s="88" t="s">
        <v>4393</v>
      </c>
      <c r="AN167" s="88" t="s">
        <v>4393</v>
      </c>
      <c r="AO167" s="88" t="s">
        <v>4393</v>
      </c>
      <c r="AP167" s="88" t="s">
        <v>3687</v>
      </c>
      <c r="AQ167" s="89">
        <v>444321.5</v>
      </c>
      <c r="AR167" s="90"/>
      <c r="AS167" s="90"/>
      <c r="AT167" s="90">
        <v>444321.5</v>
      </c>
      <c r="AU167" s="90"/>
      <c r="AV167" s="90"/>
      <c r="AW167" s="89">
        <f t="shared" si="6"/>
        <v>444321.5</v>
      </c>
      <c r="AX167" s="91">
        <f t="shared" si="7"/>
        <v>444321.5</v>
      </c>
      <c r="AY167" s="91">
        <v>444321.5</v>
      </c>
      <c r="AZ167" s="91">
        <v>440479.45</v>
      </c>
      <c r="BA167" s="91">
        <v>436872.46</v>
      </c>
      <c r="BB167" s="91">
        <v>402914.14</v>
      </c>
      <c r="BC167" s="91">
        <v>402914.14</v>
      </c>
      <c r="BD167" s="86" t="s">
        <v>3128</v>
      </c>
      <c r="BE167" s="86" t="s">
        <v>4394</v>
      </c>
      <c r="BF167" s="85" t="s">
        <v>4395</v>
      </c>
      <c r="BG167" s="86" t="s">
        <v>3160</v>
      </c>
      <c r="BH167" s="91">
        <v>440479.45</v>
      </c>
      <c r="BI167" s="91">
        <v>440479.45</v>
      </c>
      <c r="BJ167" s="85" t="s">
        <v>1630</v>
      </c>
      <c r="BK167" s="86" t="s">
        <v>119</v>
      </c>
      <c r="BL167" s="86" t="s">
        <v>120</v>
      </c>
      <c r="BM167" s="92" t="s">
        <v>121</v>
      </c>
      <c r="BN167" s="93" t="s">
        <v>121</v>
      </c>
      <c r="BO167" s="93"/>
      <c r="BP167" s="93">
        <v>444321.5</v>
      </c>
      <c r="BQ167" s="93" t="s">
        <v>1626</v>
      </c>
      <c r="BR167" s="93"/>
      <c r="BS167" s="93"/>
      <c r="BT167" s="93"/>
      <c r="BU167" s="93"/>
      <c r="BV167" s="93"/>
      <c r="BW167" s="93"/>
      <c r="BX167" s="93"/>
      <c r="BY167" s="93"/>
      <c r="BZ167" s="93"/>
      <c r="CA167" s="93"/>
      <c r="CB167" s="93"/>
      <c r="CC167" s="93"/>
      <c r="CD167" s="93"/>
      <c r="CE167" s="93"/>
      <c r="CF167" s="93" t="s">
        <v>4396</v>
      </c>
      <c r="CG167" s="93"/>
      <c r="CH167" s="93" t="s">
        <v>1629</v>
      </c>
      <c r="CI167" s="93"/>
      <c r="CJ167" s="93"/>
      <c r="CK167" s="93"/>
      <c r="CL167" s="93"/>
      <c r="CM167" s="93"/>
      <c r="CN167" s="93"/>
      <c r="CO167" s="93"/>
      <c r="CP167" s="93" t="s">
        <v>4397</v>
      </c>
      <c r="CQ167" s="93" t="s">
        <v>4398</v>
      </c>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c r="LA167" s="93"/>
      <c r="LB167" s="93"/>
      <c r="LC167" s="93"/>
      <c r="LD167" s="93"/>
      <c r="LE167" s="93"/>
      <c r="LF167" s="93"/>
      <c r="LG167" s="93"/>
      <c r="LH167" s="93"/>
      <c r="LI167" s="93"/>
      <c r="LJ167" s="93"/>
      <c r="LK167" s="93"/>
      <c r="LL167" s="93"/>
      <c r="LM167" s="93"/>
      <c r="LN167" s="93"/>
      <c r="LO167" s="93"/>
      <c r="LP167" s="93"/>
      <c r="LQ167" s="93"/>
      <c r="LR167" s="93"/>
      <c r="LS167" s="93"/>
      <c r="LT167" s="93"/>
      <c r="LU167" s="93"/>
      <c r="LV167" s="93"/>
      <c r="LW167" s="93"/>
      <c r="LX167" s="93"/>
      <c r="LY167" s="93"/>
      <c r="LZ167" s="93"/>
      <c r="MA167" s="93"/>
      <c r="MB167" s="93"/>
      <c r="MC167" s="93"/>
      <c r="MD167" s="93"/>
      <c r="ME167" s="93"/>
      <c r="MF167" s="93"/>
      <c r="MG167" s="93"/>
      <c r="MH167" s="93"/>
      <c r="MI167" s="93"/>
      <c r="MJ167" s="93"/>
      <c r="MK167" s="93"/>
      <c r="ML167" s="93"/>
      <c r="MM167" s="93"/>
      <c r="MN167" s="93"/>
      <c r="MO167" s="93"/>
      <c r="MP167" s="93"/>
      <c r="MQ167" s="93"/>
      <c r="MR167" s="93"/>
      <c r="MS167" s="93"/>
      <c r="MT167" s="93"/>
      <c r="MU167" s="93"/>
      <c r="MV167" s="93"/>
    </row>
    <row r="168" spans="1:360" s="84" customFormat="1" ht="408.95" customHeight="1">
      <c r="A168">
        <v>2025</v>
      </c>
      <c r="B168">
        <v>2</v>
      </c>
      <c r="C168" s="85" t="s">
        <v>2012</v>
      </c>
      <c r="D168" s="86" t="s">
        <v>2532</v>
      </c>
      <c r="E168" s="86"/>
      <c r="F168" s="86"/>
      <c r="G168" s="86" t="s">
        <v>103</v>
      </c>
      <c r="H168" s="85">
        <v>2023</v>
      </c>
      <c r="I168" s="86" t="s">
        <v>2530</v>
      </c>
      <c r="J168" s="86"/>
      <c r="K168" s="86"/>
      <c r="L168" s="86" t="s">
        <v>2531</v>
      </c>
      <c r="M168" s="86"/>
      <c r="N168" s="86"/>
      <c r="O168" s="85" t="s">
        <v>207</v>
      </c>
      <c r="P168" s="86" t="s">
        <v>109</v>
      </c>
      <c r="Q168" s="85" t="s">
        <v>110</v>
      </c>
      <c r="R168" s="86" t="s">
        <v>125</v>
      </c>
      <c r="S168" s="86" t="s">
        <v>2014</v>
      </c>
      <c r="T168" s="86" t="s">
        <v>2015</v>
      </c>
      <c r="U168" s="85" t="s">
        <v>108</v>
      </c>
      <c r="V168" s="85">
        <v>8</v>
      </c>
      <c r="W168" s="85" t="s">
        <v>106</v>
      </c>
      <c r="X168" s="85">
        <v>0</v>
      </c>
      <c r="Y168" s="86" t="s">
        <v>107</v>
      </c>
      <c r="Z168" s="85">
        <v>1</v>
      </c>
      <c r="AA168" s="86" t="s">
        <v>2164</v>
      </c>
      <c r="AB168" s="86" t="s">
        <v>207</v>
      </c>
      <c r="AC168" s="86" t="s">
        <v>2943</v>
      </c>
      <c r="AD168" s="85">
        <v>-108.154793</v>
      </c>
      <c r="AE168" s="85">
        <v>29.198056000000001</v>
      </c>
      <c r="AF168" s="85" t="s">
        <v>113</v>
      </c>
      <c r="AG168" s="85">
        <v>0</v>
      </c>
      <c r="AH168" s="85">
        <v>0</v>
      </c>
      <c r="AI168" s="85">
        <v>192</v>
      </c>
      <c r="AJ168" s="87">
        <v>45536</v>
      </c>
      <c r="AK168" s="87">
        <v>46022</v>
      </c>
      <c r="AL168" s="86" t="s">
        <v>4392</v>
      </c>
      <c r="AM168" s="88" t="s">
        <v>4399</v>
      </c>
      <c r="AN168" s="88" t="s">
        <v>4399</v>
      </c>
      <c r="AO168" s="88" t="s">
        <v>4399</v>
      </c>
      <c r="AP168" s="88" t="s">
        <v>3687</v>
      </c>
      <c r="AQ168" s="89">
        <v>1092951.07</v>
      </c>
      <c r="AR168" s="90"/>
      <c r="AS168" s="90"/>
      <c r="AT168" s="90">
        <v>1092951.07</v>
      </c>
      <c r="AU168" s="90"/>
      <c r="AV168" s="90"/>
      <c r="AW168" s="89">
        <f t="shared" si="6"/>
        <v>1092951.07</v>
      </c>
      <c r="AX168" s="91">
        <f t="shared" si="7"/>
        <v>1092951.07</v>
      </c>
      <c r="AY168" s="91">
        <v>1092951.07</v>
      </c>
      <c r="AZ168" s="91">
        <v>1082235.53</v>
      </c>
      <c r="BA168" s="91">
        <v>1081390.29</v>
      </c>
      <c r="BB168" s="91">
        <v>958386.5</v>
      </c>
      <c r="BC168" s="91">
        <v>958386.5</v>
      </c>
      <c r="BD168" s="86" t="s">
        <v>3128</v>
      </c>
      <c r="BE168" s="86" t="s">
        <v>4400</v>
      </c>
      <c r="BF168" s="85" t="s">
        <v>4356</v>
      </c>
      <c r="BG168" s="86" t="s">
        <v>3160</v>
      </c>
      <c r="BH168" s="91">
        <v>1082235.53</v>
      </c>
      <c r="BI168" s="91">
        <v>1082235.53</v>
      </c>
      <c r="BJ168" s="85" t="s">
        <v>2017</v>
      </c>
      <c r="BK168" s="86" t="s">
        <v>119</v>
      </c>
      <c r="BL168" s="86" t="s">
        <v>120</v>
      </c>
      <c r="BM168" s="92" t="s">
        <v>121</v>
      </c>
      <c r="BN168" s="93" t="s">
        <v>121</v>
      </c>
      <c r="BO168" s="93"/>
      <c r="BP168" s="93">
        <v>1092951.07</v>
      </c>
      <c r="BQ168" s="93" t="s">
        <v>2013</v>
      </c>
      <c r="BR168" s="93"/>
      <c r="BS168" s="93"/>
      <c r="BT168" s="93"/>
      <c r="BU168" s="93"/>
      <c r="BV168" s="93"/>
      <c r="BW168" s="93"/>
      <c r="BX168" s="93"/>
      <c r="BY168" s="93"/>
      <c r="BZ168" s="93"/>
      <c r="CA168" s="93"/>
      <c r="CB168" s="93"/>
      <c r="CC168" s="93"/>
      <c r="CD168" s="93"/>
      <c r="CE168" s="93"/>
      <c r="CF168" s="93" t="s">
        <v>4401</v>
      </c>
      <c r="CG168" s="93"/>
      <c r="CH168" s="93" t="s">
        <v>2016</v>
      </c>
      <c r="CI168" s="93"/>
      <c r="CJ168" s="93"/>
      <c r="CK168" s="93"/>
      <c r="CL168" s="93"/>
      <c r="CM168" s="93"/>
      <c r="CN168" s="93"/>
      <c r="CO168" s="93"/>
      <c r="CP168" s="93" t="s">
        <v>4402</v>
      </c>
      <c r="CQ168" s="93" t="s">
        <v>4403</v>
      </c>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c r="LA168" s="93"/>
      <c r="LB168" s="93"/>
      <c r="LC168" s="93"/>
      <c r="LD168" s="93"/>
      <c r="LE168" s="93"/>
      <c r="LF168" s="93"/>
      <c r="LG168" s="93"/>
      <c r="LH168" s="93"/>
      <c r="LI168" s="93"/>
      <c r="LJ168" s="93"/>
      <c r="LK168" s="93"/>
      <c r="LL168" s="93"/>
      <c r="LM168" s="93"/>
      <c r="LN168" s="93"/>
      <c r="LO168" s="93"/>
      <c r="LP168" s="93"/>
      <c r="LQ168" s="93"/>
      <c r="LR168" s="93"/>
      <c r="LS168" s="93"/>
      <c r="LT168" s="93"/>
      <c r="LU168" s="93"/>
      <c r="LV168" s="93"/>
      <c r="LW168" s="93"/>
      <c r="LX168" s="93"/>
      <c r="LY168" s="93"/>
      <c r="LZ168" s="93"/>
      <c r="MA168" s="93"/>
      <c r="MB168" s="93"/>
      <c r="MC168" s="93"/>
      <c r="MD168" s="93"/>
      <c r="ME168" s="93"/>
      <c r="MF168" s="93"/>
      <c r="MG168" s="93"/>
      <c r="MH168" s="93"/>
      <c r="MI168" s="93"/>
      <c r="MJ168" s="93"/>
      <c r="MK168" s="93"/>
      <c r="ML168" s="93"/>
      <c r="MM168" s="93"/>
      <c r="MN168" s="93"/>
      <c r="MO168" s="93"/>
      <c r="MP168" s="93"/>
      <c r="MQ168" s="93"/>
      <c r="MR168" s="93"/>
      <c r="MS168" s="93"/>
      <c r="MT168" s="93"/>
      <c r="MU168" s="93"/>
      <c r="MV168" s="93"/>
    </row>
    <row r="169" spans="1:360" s="84" customFormat="1" ht="408.95" customHeight="1">
      <c r="A169">
        <v>2025</v>
      </c>
      <c r="B169">
        <v>2</v>
      </c>
      <c r="C169" s="85" t="s">
        <v>1308</v>
      </c>
      <c r="D169" s="86" t="s">
        <v>2532</v>
      </c>
      <c r="E169" s="86"/>
      <c r="F169" s="86"/>
      <c r="G169" s="86" t="s">
        <v>103</v>
      </c>
      <c r="H169" s="85">
        <v>2023</v>
      </c>
      <c r="I169" s="86" t="s">
        <v>2530</v>
      </c>
      <c r="J169" s="86"/>
      <c r="K169" s="86"/>
      <c r="L169" s="86" t="s">
        <v>2531</v>
      </c>
      <c r="M169" s="86"/>
      <c r="N169" s="86"/>
      <c r="O169" s="85" t="s">
        <v>207</v>
      </c>
      <c r="P169" s="86" t="s">
        <v>109</v>
      </c>
      <c r="Q169" s="85" t="s">
        <v>110</v>
      </c>
      <c r="R169" s="86" t="s">
        <v>125</v>
      </c>
      <c r="S169" s="86" t="s">
        <v>1309</v>
      </c>
      <c r="T169" s="86" t="s">
        <v>1310</v>
      </c>
      <c r="U169" s="85" t="s">
        <v>108</v>
      </c>
      <c r="V169" s="85">
        <v>8</v>
      </c>
      <c r="W169" s="85" t="s">
        <v>106</v>
      </c>
      <c r="X169" s="85">
        <v>0</v>
      </c>
      <c r="Y169" s="86" t="s">
        <v>107</v>
      </c>
      <c r="Z169" s="85">
        <v>1</v>
      </c>
      <c r="AA169" s="86" t="s">
        <v>987</v>
      </c>
      <c r="AB169" s="86" t="s">
        <v>207</v>
      </c>
      <c r="AC169" s="86" t="s">
        <v>2808</v>
      </c>
      <c r="AD169" s="85">
        <v>-106.76264</v>
      </c>
      <c r="AE169" s="85">
        <v>28.774827999999999</v>
      </c>
      <c r="AF169" s="85" t="s">
        <v>113</v>
      </c>
      <c r="AG169" s="85">
        <v>0</v>
      </c>
      <c r="AH169" s="85">
        <v>0</v>
      </c>
      <c r="AI169" s="85">
        <v>45</v>
      </c>
      <c r="AJ169" s="87">
        <v>45292</v>
      </c>
      <c r="AK169" s="87">
        <v>46022</v>
      </c>
      <c r="AL169" s="86" t="s">
        <v>2564</v>
      </c>
      <c r="AM169" s="88">
        <v>313.95</v>
      </c>
      <c r="AN169" s="88">
        <v>313.95</v>
      </c>
      <c r="AO169" s="88">
        <v>313.95</v>
      </c>
      <c r="AP169" s="88">
        <v>100</v>
      </c>
      <c r="AQ169" s="89">
        <v>2033200</v>
      </c>
      <c r="AR169" s="90"/>
      <c r="AS169" s="90"/>
      <c r="AT169" s="90">
        <v>2033200</v>
      </c>
      <c r="AU169" s="90"/>
      <c r="AV169" s="90"/>
      <c r="AW169" s="89">
        <f t="shared" si="6"/>
        <v>2033200</v>
      </c>
      <c r="AX169" s="91">
        <f t="shared" si="7"/>
        <v>2033200</v>
      </c>
      <c r="AY169" s="91">
        <v>2033200</v>
      </c>
      <c r="AZ169" s="91">
        <v>1898049.65</v>
      </c>
      <c r="BA169" s="91">
        <v>1897990.49</v>
      </c>
      <c r="BB169" s="91">
        <v>1840019.4</v>
      </c>
      <c r="BC169" s="91">
        <v>1840019.4</v>
      </c>
      <c r="BD169" s="86"/>
      <c r="BE169" s="86"/>
      <c r="BF169" s="85"/>
      <c r="BG169" s="86"/>
      <c r="BH169" s="91">
        <v>0</v>
      </c>
      <c r="BI169" s="91">
        <v>0</v>
      </c>
      <c r="BJ169" s="85" t="s">
        <v>207</v>
      </c>
      <c r="BK169" s="86" t="s">
        <v>119</v>
      </c>
      <c r="BL169" s="86" t="s">
        <v>120</v>
      </c>
      <c r="BM169" s="92" t="s">
        <v>121</v>
      </c>
      <c r="BN169" s="93" t="s">
        <v>4350</v>
      </c>
      <c r="BO169" s="93"/>
      <c r="BP169" s="93">
        <v>2033200</v>
      </c>
      <c r="BQ169" s="93" t="s">
        <v>1302</v>
      </c>
      <c r="BR169" s="93"/>
      <c r="BS169" s="93"/>
      <c r="BT169" s="93"/>
      <c r="BU169" s="93"/>
      <c r="BV169" s="93"/>
      <c r="BW169" s="93"/>
      <c r="BX169" s="93"/>
      <c r="BY169" s="93"/>
      <c r="BZ169" s="93"/>
      <c r="CA169" s="93"/>
      <c r="CB169" s="93"/>
      <c r="CC169" s="93"/>
      <c r="CD169" s="93"/>
      <c r="CE169" s="93"/>
      <c r="CF169" s="93" t="s">
        <v>352</v>
      </c>
      <c r="CG169" s="93"/>
      <c r="CH169" s="93" t="s">
        <v>1311</v>
      </c>
      <c r="CI169" s="93"/>
      <c r="CJ169" s="93"/>
      <c r="CK169" s="93"/>
      <c r="CL169" s="93"/>
      <c r="CM169" s="93"/>
      <c r="CN169" s="93"/>
      <c r="CO169" s="93"/>
      <c r="CP169" s="93" t="s">
        <v>116</v>
      </c>
      <c r="CQ169" s="93" t="s">
        <v>1312</v>
      </c>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c r="LA169" s="93"/>
      <c r="LB169" s="93"/>
      <c r="LC169" s="93"/>
      <c r="LD169" s="93"/>
      <c r="LE169" s="93"/>
      <c r="LF169" s="93"/>
      <c r="LG169" s="93"/>
      <c r="LH169" s="93"/>
      <c r="LI169" s="93"/>
      <c r="LJ169" s="93"/>
      <c r="LK169" s="93"/>
      <c r="LL169" s="93"/>
      <c r="LM169" s="93"/>
      <c r="LN169" s="93"/>
      <c r="LO169" s="93"/>
      <c r="LP169" s="93"/>
      <c r="LQ169" s="93"/>
      <c r="LR169" s="93"/>
      <c r="LS169" s="93"/>
      <c r="LT169" s="93"/>
      <c r="LU169" s="93"/>
      <c r="LV169" s="93"/>
      <c r="LW169" s="93"/>
      <c r="LX169" s="93"/>
      <c r="LY169" s="93"/>
      <c r="LZ169" s="93"/>
      <c r="MA169" s="93"/>
      <c r="MB169" s="93"/>
      <c r="MC169" s="93"/>
      <c r="MD169" s="93"/>
      <c r="ME169" s="93"/>
      <c r="MF169" s="93"/>
      <c r="MG169" s="93"/>
      <c r="MH169" s="93"/>
      <c r="MI169" s="93"/>
      <c r="MJ169" s="93"/>
      <c r="MK169" s="93"/>
      <c r="ML169" s="93"/>
      <c r="MM169" s="93"/>
      <c r="MN169" s="93"/>
      <c r="MO169" s="93"/>
      <c r="MP169" s="93"/>
      <c r="MQ169" s="93"/>
      <c r="MR169" s="93"/>
      <c r="MS169" s="93"/>
      <c r="MT169" s="93"/>
      <c r="MU169" s="93"/>
      <c r="MV169" s="93"/>
    </row>
    <row r="170" spans="1:360" s="84" customFormat="1" ht="408.95" customHeight="1">
      <c r="A170">
        <v>2025</v>
      </c>
      <c r="B170">
        <v>2</v>
      </c>
      <c r="C170" s="85" t="s">
        <v>2443</v>
      </c>
      <c r="D170" s="86" t="s">
        <v>2532</v>
      </c>
      <c r="E170" s="86"/>
      <c r="F170" s="86"/>
      <c r="G170" s="86" t="s">
        <v>103</v>
      </c>
      <c r="H170" s="85">
        <v>2023</v>
      </c>
      <c r="I170" s="86" t="s">
        <v>2530</v>
      </c>
      <c r="J170" s="86"/>
      <c r="K170" s="86"/>
      <c r="L170" s="86" t="s">
        <v>2531</v>
      </c>
      <c r="M170" s="86"/>
      <c r="N170" s="86"/>
      <c r="O170" s="85" t="s">
        <v>207</v>
      </c>
      <c r="P170" s="86" t="s">
        <v>109</v>
      </c>
      <c r="Q170" s="85" t="s">
        <v>110</v>
      </c>
      <c r="R170" s="86" t="s">
        <v>125</v>
      </c>
      <c r="S170" s="86" t="s">
        <v>1223</v>
      </c>
      <c r="T170" s="86" t="s">
        <v>1224</v>
      </c>
      <c r="U170" s="85" t="s">
        <v>108</v>
      </c>
      <c r="V170" s="85">
        <v>8</v>
      </c>
      <c r="W170" s="85" t="s">
        <v>106</v>
      </c>
      <c r="X170" s="85">
        <v>0</v>
      </c>
      <c r="Y170" s="86" t="s">
        <v>107</v>
      </c>
      <c r="Z170" s="85">
        <v>1</v>
      </c>
      <c r="AA170" s="86" t="s">
        <v>991</v>
      </c>
      <c r="AB170" s="86" t="s">
        <v>207</v>
      </c>
      <c r="AC170" s="86" t="s">
        <v>3096</v>
      </c>
      <c r="AD170" s="85">
        <v>-105.522266</v>
      </c>
      <c r="AE170" s="85">
        <v>28.256929</v>
      </c>
      <c r="AF170" s="85" t="s">
        <v>113</v>
      </c>
      <c r="AG170" s="85">
        <v>0</v>
      </c>
      <c r="AH170" s="85">
        <v>0</v>
      </c>
      <c r="AI170" s="85">
        <v>138</v>
      </c>
      <c r="AJ170" s="87">
        <v>45292</v>
      </c>
      <c r="AK170" s="87">
        <v>46022</v>
      </c>
      <c r="AL170" s="86" t="s">
        <v>2564</v>
      </c>
      <c r="AM170" s="88">
        <v>179</v>
      </c>
      <c r="AN170" s="88">
        <v>179</v>
      </c>
      <c r="AO170" s="88">
        <v>179</v>
      </c>
      <c r="AP170" s="88">
        <v>100</v>
      </c>
      <c r="AQ170" s="89">
        <v>1437500</v>
      </c>
      <c r="AR170" s="90"/>
      <c r="AS170" s="90"/>
      <c r="AT170" s="90">
        <v>1437500</v>
      </c>
      <c r="AU170" s="90"/>
      <c r="AV170" s="90"/>
      <c r="AW170" s="89">
        <f t="shared" si="6"/>
        <v>1437500</v>
      </c>
      <c r="AX170" s="91">
        <f t="shared" si="7"/>
        <v>1437500</v>
      </c>
      <c r="AY170" s="91">
        <v>1437500</v>
      </c>
      <c r="AZ170" s="91">
        <v>1376149.01</v>
      </c>
      <c r="BA170" s="91">
        <v>1147571.1200000001</v>
      </c>
      <c r="BB170" s="91">
        <v>1147571.1200000001</v>
      </c>
      <c r="BC170" s="91">
        <v>1147571.1200000001</v>
      </c>
      <c r="BD170" s="86"/>
      <c r="BE170" s="86"/>
      <c r="BF170" s="85"/>
      <c r="BG170" s="86"/>
      <c r="BH170" s="91">
        <v>0</v>
      </c>
      <c r="BI170" s="91">
        <v>0</v>
      </c>
      <c r="BJ170" s="85" t="s">
        <v>207</v>
      </c>
      <c r="BK170" s="86" t="s">
        <v>119</v>
      </c>
      <c r="BL170" s="86" t="s">
        <v>120</v>
      </c>
      <c r="BM170" s="92" t="s">
        <v>121</v>
      </c>
      <c r="BN170" s="93" t="s">
        <v>4350</v>
      </c>
      <c r="BO170" s="93"/>
      <c r="BP170" s="93">
        <v>1437500</v>
      </c>
      <c r="BQ170" s="93" t="s">
        <v>2444</v>
      </c>
      <c r="BR170" s="93"/>
      <c r="BS170" s="93"/>
      <c r="BT170" s="93"/>
      <c r="BU170" s="93"/>
      <c r="BV170" s="93"/>
      <c r="BW170" s="93"/>
      <c r="BX170" s="93"/>
      <c r="BY170" s="93"/>
      <c r="BZ170" s="93"/>
      <c r="CA170" s="93"/>
      <c r="CB170" s="93"/>
      <c r="CC170" s="93"/>
      <c r="CD170" s="93"/>
      <c r="CE170" s="93"/>
      <c r="CF170" s="93" t="s">
        <v>2445</v>
      </c>
      <c r="CG170" s="93"/>
      <c r="CH170" s="93" t="s">
        <v>2446</v>
      </c>
      <c r="CI170" s="93"/>
      <c r="CJ170" s="93"/>
      <c r="CK170" s="93"/>
      <c r="CL170" s="93"/>
      <c r="CM170" s="93"/>
      <c r="CN170" s="93"/>
      <c r="CO170" s="93"/>
      <c r="CP170" s="93" t="s">
        <v>116</v>
      </c>
      <c r="CQ170" s="93" t="s">
        <v>4404</v>
      </c>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c r="LA170" s="93"/>
      <c r="LB170" s="93"/>
      <c r="LC170" s="93"/>
      <c r="LD170" s="93"/>
      <c r="LE170" s="93"/>
      <c r="LF170" s="93"/>
      <c r="LG170" s="93"/>
      <c r="LH170" s="93"/>
      <c r="LI170" s="93"/>
      <c r="LJ170" s="93"/>
      <c r="LK170" s="93"/>
      <c r="LL170" s="93"/>
      <c r="LM170" s="93"/>
      <c r="LN170" s="93"/>
      <c r="LO170" s="93"/>
      <c r="LP170" s="93"/>
      <c r="LQ170" s="93"/>
      <c r="LR170" s="93"/>
      <c r="LS170" s="93"/>
      <c r="LT170" s="93"/>
      <c r="LU170" s="93"/>
      <c r="LV170" s="93"/>
      <c r="LW170" s="93"/>
      <c r="LX170" s="93"/>
      <c r="LY170" s="93"/>
      <c r="LZ170" s="93"/>
      <c r="MA170" s="93"/>
      <c r="MB170" s="93"/>
      <c r="MC170" s="93"/>
      <c r="MD170" s="93"/>
      <c r="ME170" s="93"/>
      <c r="MF170" s="93"/>
      <c r="MG170" s="93"/>
      <c r="MH170" s="93"/>
      <c r="MI170" s="93"/>
      <c r="MJ170" s="93"/>
      <c r="MK170" s="93"/>
      <c r="ML170" s="93"/>
      <c r="MM170" s="93"/>
      <c r="MN170" s="93"/>
      <c r="MO170" s="93"/>
      <c r="MP170" s="93"/>
      <c r="MQ170" s="93"/>
      <c r="MR170" s="93"/>
      <c r="MS170" s="93"/>
      <c r="MT170" s="93"/>
      <c r="MU170" s="93"/>
      <c r="MV170" s="93"/>
    </row>
    <row r="171" spans="1:360" s="84" customFormat="1" ht="408.95" customHeight="1">
      <c r="A171">
        <v>2025</v>
      </c>
      <c r="B171">
        <v>2</v>
      </c>
      <c r="C171" s="85" t="s">
        <v>1434</v>
      </c>
      <c r="D171" s="86" t="s">
        <v>2532</v>
      </c>
      <c r="E171" s="86"/>
      <c r="F171" s="86"/>
      <c r="G171" s="86" t="s">
        <v>103</v>
      </c>
      <c r="H171" s="85">
        <v>2023</v>
      </c>
      <c r="I171" s="86" t="s">
        <v>2530</v>
      </c>
      <c r="J171" s="86"/>
      <c r="K171" s="86"/>
      <c r="L171" s="86" t="s">
        <v>2545</v>
      </c>
      <c r="M171" s="86"/>
      <c r="N171" s="86"/>
      <c r="O171" s="85" t="s">
        <v>207</v>
      </c>
      <c r="P171" s="86" t="s">
        <v>109</v>
      </c>
      <c r="Q171" s="85" t="s">
        <v>110</v>
      </c>
      <c r="R171" s="86" t="s">
        <v>125</v>
      </c>
      <c r="S171" s="86" t="s">
        <v>344</v>
      </c>
      <c r="T171" s="86" t="s">
        <v>1436</v>
      </c>
      <c r="U171" s="85" t="s">
        <v>108</v>
      </c>
      <c r="V171" s="85">
        <v>8</v>
      </c>
      <c r="W171" s="85" t="s">
        <v>106</v>
      </c>
      <c r="X171" s="85">
        <v>0</v>
      </c>
      <c r="Y171" s="86" t="s">
        <v>107</v>
      </c>
      <c r="Z171" s="85">
        <v>1</v>
      </c>
      <c r="AA171" s="86" t="s">
        <v>106</v>
      </c>
      <c r="AB171" s="86" t="s">
        <v>207</v>
      </c>
      <c r="AC171" s="86" t="s">
        <v>2832</v>
      </c>
      <c r="AD171" s="85">
        <v>-106.156215</v>
      </c>
      <c r="AE171" s="85">
        <v>28.572904999999999</v>
      </c>
      <c r="AF171" s="85" t="s">
        <v>113</v>
      </c>
      <c r="AG171" s="85">
        <v>0</v>
      </c>
      <c r="AH171" s="85">
        <v>0</v>
      </c>
      <c r="AI171" s="85">
        <v>1041</v>
      </c>
      <c r="AJ171" s="87">
        <v>45292</v>
      </c>
      <c r="AK171" s="87">
        <v>46022</v>
      </c>
      <c r="AL171" s="86" t="s">
        <v>2564</v>
      </c>
      <c r="AM171" s="88">
        <v>430</v>
      </c>
      <c r="AN171" s="88">
        <v>430</v>
      </c>
      <c r="AO171" s="88">
        <v>430</v>
      </c>
      <c r="AP171" s="88">
        <v>100</v>
      </c>
      <c r="AQ171" s="89">
        <v>3450000</v>
      </c>
      <c r="AR171" s="90"/>
      <c r="AS171" s="90"/>
      <c r="AT171" s="90">
        <v>3450000</v>
      </c>
      <c r="AU171" s="90"/>
      <c r="AV171" s="90"/>
      <c r="AW171" s="89">
        <f t="shared" si="6"/>
        <v>3450000</v>
      </c>
      <c r="AX171" s="91">
        <f t="shared" si="7"/>
        <v>3450000</v>
      </c>
      <c r="AY171" s="91">
        <v>3450000</v>
      </c>
      <c r="AZ171" s="91">
        <v>3294414.55</v>
      </c>
      <c r="BA171" s="91">
        <v>2861854.55</v>
      </c>
      <c r="BB171" s="91">
        <v>2861854.55</v>
      </c>
      <c r="BC171" s="91">
        <v>2667366.0699999998</v>
      </c>
      <c r="BD171" s="86"/>
      <c r="BE171" s="86"/>
      <c r="BF171" s="85"/>
      <c r="BG171" s="86"/>
      <c r="BH171" s="91">
        <v>0</v>
      </c>
      <c r="BI171" s="91">
        <v>0</v>
      </c>
      <c r="BJ171" s="85" t="s">
        <v>207</v>
      </c>
      <c r="BK171" s="86" t="s">
        <v>119</v>
      </c>
      <c r="BL171" s="86" t="s">
        <v>120</v>
      </c>
      <c r="BM171" s="92" t="s">
        <v>121</v>
      </c>
      <c r="BN171" s="93" t="s">
        <v>4405</v>
      </c>
      <c r="BO171" s="93"/>
      <c r="BP171" s="93">
        <v>3450000</v>
      </c>
      <c r="BQ171" s="93" t="s">
        <v>1435</v>
      </c>
      <c r="BR171" s="93"/>
      <c r="BS171" s="93"/>
      <c r="BT171" s="93"/>
      <c r="BU171" s="93"/>
      <c r="BV171" s="93"/>
      <c r="BW171" s="93"/>
      <c r="BX171" s="93"/>
      <c r="BY171" s="93"/>
      <c r="BZ171" s="93"/>
      <c r="CA171" s="93"/>
      <c r="CB171" s="93"/>
      <c r="CC171" s="93"/>
      <c r="CD171" s="93"/>
      <c r="CE171" s="93"/>
      <c r="CF171" s="93" t="s">
        <v>1437</v>
      </c>
      <c r="CG171" s="93"/>
      <c r="CH171" s="93" t="s">
        <v>1438</v>
      </c>
      <c r="CI171" s="93"/>
      <c r="CJ171" s="93"/>
      <c r="CK171" s="93"/>
      <c r="CL171" s="93"/>
      <c r="CM171" s="93"/>
      <c r="CN171" s="93"/>
      <c r="CO171" s="93"/>
      <c r="CP171" s="93" t="s">
        <v>116</v>
      </c>
      <c r="CQ171" s="93" t="s">
        <v>4406</v>
      </c>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c r="LA171" s="93"/>
      <c r="LB171" s="93"/>
      <c r="LC171" s="93"/>
      <c r="LD171" s="93"/>
      <c r="LE171" s="93"/>
      <c r="LF171" s="93"/>
      <c r="LG171" s="93"/>
      <c r="LH171" s="93"/>
      <c r="LI171" s="93"/>
      <c r="LJ171" s="93"/>
      <c r="LK171" s="93"/>
      <c r="LL171" s="93"/>
      <c r="LM171" s="93"/>
      <c r="LN171" s="93"/>
      <c r="LO171" s="93"/>
      <c r="LP171" s="93"/>
      <c r="LQ171" s="93"/>
      <c r="LR171" s="93"/>
      <c r="LS171" s="93"/>
      <c r="LT171" s="93"/>
      <c r="LU171" s="93"/>
      <c r="LV171" s="93"/>
      <c r="LW171" s="93"/>
      <c r="LX171" s="93"/>
      <c r="LY171" s="93"/>
      <c r="LZ171" s="93"/>
      <c r="MA171" s="93"/>
      <c r="MB171" s="93"/>
      <c r="MC171" s="93"/>
      <c r="MD171" s="93"/>
      <c r="ME171" s="93"/>
      <c r="MF171" s="93"/>
      <c r="MG171" s="93"/>
      <c r="MH171" s="93"/>
      <c r="MI171" s="93"/>
      <c r="MJ171" s="93"/>
      <c r="MK171" s="93"/>
      <c r="ML171" s="93"/>
      <c r="MM171" s="93"/>
      <c r="MN171" s="93"/>
      <c r="MO171" s="93"/>
      <c r="MP171" s="93"/>
      <c r="MQ171" s="93"/>
      <c r="MR171" s="93"/>
      <c r="MS171" s="93"/>
      <c r="MT171" s="93"/>
      <c r="MU171" s="93"/>
      <c r="MV171" s="93"/>
    </row>
    <row r="172" spans="1:360" s="84" customFormat="1" ht="408.95" customHeight="1">
      <c r="A172">
        <v>2025</v>
      </c>
      <c r="B172">
        <v>2</v>
      </c>
      <c r="C172" s="85" t="s">
        <v>1209</v>
      </c>
      <c r="D172" s="86" t="s">
        <v>2532</v>
      </c>
      <c r="E172" s="86"/>
      <c r="F172" s="86"/>
      <c r="G172" s="86" t="s">
        <v>103</v>
      </c>
      <c r="H172" s="85">
        <v>2023</v>
      </c>
      <c r="I172" s="86" t="s">
        <v>2530</v>
      </c>
      <c r="J172" s="86"/>
      <c r="K172" s="86"/>
      <c r="L172" s="86" t="s">
        <v>2545</v>
      </c>
      <c r="M172" s="86"/>
      <c r="N172" s="86"/>
      <c r="O172" s="85" t="s">
        <v>207</v>
      </c>
      <c r="P172" s="86" t="s">
        <v>109</v>
      </c>
      <c r="Q172" s="85" t="s">
        <v>110</v>
      </c>
      <c r="R172" s="86" t="s">
        <v>125</v>
      </c>
      <c r="S172" s="86" t="s">
        <v>1210</v>
      </c>
      <c r="T172" s="86" t="s">
        <v>1211</v>
      </c>
      <c r="U172" s="85" t="s">
        <v>108</v>
      </c>
      <c r="V172" s="85">
        <v>8</v>
      </c>
      <c r="W172" s="85" t="s">
        <v>106</v>
      </c>
      <c r="X172" s="85">
        <v>0</v>
      </c>
      <c r="Y172" s="86" t="s">
        <v>107</v>
      </c>
      <c r="Z172" s="85">
        <v>1</v>
      </c>
      <c r="AA172" s="86" t="s">
        <v>106</v>
      </c>
      <c r="AB172" s="86" t="s">
        <v>207</v>
      </c>
      <c r="AC172" s="86" t="s">
        <v>2788</v>
      </c>
      <c r="AD172" s="85">
        <v>-106.08374499999999</v>
      </c>
      <c r="AE172" s="85">
        <v>28.660833</v>
      </c>
      <c r="AF172" s="85" t="s">
        <v>113</v>
      </c>
      <c r="AG172" s="85">
        <v>0</v>
      </c>
      <c r="AH172" s="85">
        <v>0</v>
      </c>
      <c r="AI172" s="85">
        <v>4653</v>
      </c>
      <c r="AJ172" s="87">
        <v>44927</v>
      </c>
      <c r="AK172" s="87">
        <v>46387</v>
      </c>
      <c r="AL172" s="86" t="s">
        <v>2564</v>
      </c>
      <c r="AM172" s="88">
        <v>125</v>
      </c>
      <c r="AN172" s="88">
        <v>125</v>
      </c>
      <c r="AO172" s="88">
        <v>125</v>
      </c>
      <c r="AP172" s="88">
        <v>100</v>
      </c>
      <c r="AQ172" s="89">
        <v>1000000</v>
      </c>
      <c r="AR172" s="90"/>
      <c r="AS172" s="90"/>
      <c r="AT172" s="90">
        <v>949575.11</v>
      </c>
      <c r="AU172" s="90"/>
      <c r="AV172" s="90"/>
      <c r="AW172" s="89">
        <f t="shared" si="6"/>
        <v>1000000</v>
      </c>
      <c r="AX172" s="91">
        <f t="shared" si="7"/>
        <v>949575.11</v>
      </c>
      <c r="AY172" s="91">
        <v>949575.11</v>
      </c>
      <c r="AZ172" s="91">
        <v>949575.11</v>
      </c>
      <c r="BA172" s="91">
        <v>949575.11</v>
      </c>
      <c r="BB172" s="91">
        <v>949575.11</v>
      </c>
      <c r="BC172" s="91">
        <v>949575.11</v>
      </c>
      <c r="BD172" s="86"/>
      <c r="BE172" s="86"/>
      <c r="BF172" s="85"/>
      <c r="BG172" s="86"/>
      <c r="BH172" s="91">
        <v>0</v>
      </c>
      <c r="BI172" s="91">
        <v>0</v>
      </c>
      <c r="BJ172" s="85" t="s">
        <v>207</v>
      </c>
      <c r="BK172" s="86" t="s">
        <v>2501</v>
      </c>
      <c r="BL172" s="86" t="s">
        <v>120</v>
      </c>
      <c r="BM172" s="92" t="s">
        <v>4407</v>
      </c>
      <c r="BN172" s="93" t="s">
        <v>4405</v>
      </c>
      <c r="BO172" s="93"/>
      <c r="BP172" s="93">
        <v>1000000</v>
      </c>
      <c r="BQ172" s="93" t="s">
        <v>4408</v>
      </c>
      <c r="BR172" s="93"/>
      <c r="BS172" s="93"/>
      <c r="BT172" s="93"/>
      <c r="BU172" s="93"/>
      <c r="BV172" s="93"/>
      <c r="BW172" s="93"/>
      <c r="BX172" s="93"/>
      <c r="BY172" s="93"/>
      <c r="BZ172" s="93"/>
      <c r="CA172" s="93"/>
      <c r="CB172" s="93"/>
      <c r="CC172" s="93"/>
      <c r="CD172" s="93"/>
      <c r="CE172" s="93"/>
      <c r="CF172" s="93" t="s">
        <v>1212</v>
      </c>
      <c r="CG172" s="93"/>
      <c r="CH172" s="93" t="s">
        <v>1213</v>
      </c>
      <c r="CI172" s="93"/>
      <c r="CJ172" s="93"/>
      <c r="CK172" s="93"/>
      <c r="CL172" s="93"/>
      <c r="CM172" s="93"/>
      <c r="CN172" s="93"/>
      <c r="CO172" s="93"/>
      <c r="CP172" s="93" t="s">
        <v>116</v>
      </c>
      <c r="CQ172" s="93" t="s">
        <v>1214</v>
      </c>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c r="LA172" s="93"/>
      <c r="LB172" s="93"/>
      <c r="LC172" s="93"/>
      <c r="LD172" s="93"/>
      <c r="LE172" s="93"/>
      <c r="LF172" s="93"/>
      <c r="LG172" s="93"/>
      <c r="LH172" s="93"/>
      <c r="LI172" s="93"/>
      <c r="LJ172" s="93"/>
      <c r="LK172" s="93"/>
      <c r="LL172" s="93"/>
      <c r="LM172" s="93"/>
      <c r="LN172" s="93"/>
      <c r="LO172" s="93"/>
      <c r="LP172" s="93"/>
      <c r="LQ172" s="93"/>
      <c r="LR172" s="93"/>
      <c r="LS172" s="93"/>
      <c r="LT172" s="93"/>
      <c r="LU172" s="93"/>
      <c r="LV172" s="93"/>
      <c r="LW172" s="93"/>
      <c r="LX172" s="93"/>
      <c r="LY172" s="93"/>
      <c r="LZ172" s="93"/>
      <c r="MA172" s="93"/>
      <c r="MB172" s="93"/>
      <c r="MC172" s="93"/>
      <c r="MD172" s="93"/>
      <c r="ME172" s="93"/>
      <c r="MF172" s="93"/>
      <c r="MG172" s="93"/>
      <c r="MH172" s="93"/>
      <c r="MI172" s="93"/>
      <c r="MJ172" s="93"/>
      <c r="MK172" s="93"/>
      <c r="ML172" s="93"/>
      <c r="MM172" s="93"/>
      <c r="MN172" s="93"/>
      <c r="MO172" s="93"/>
      <c r="MP172" s="93"/>
      <c r="MQ172" s="93"/>
      <c r="MR172" s="93"/>
      <c r="MS172" s="93"/>
      <c r="MT172" s="93"/>
      <c r="MU172" s="93"/>
      <c r="MV172" s="93"/>
    </row>
    <row r="173" spans="1:360" s="84" customFormat="1" ht="408.95" customHeight="1">
      <c r="A173">
        <v>2025</v>
      </c>
      <c r="B173">
        <v>2</v>
      </c>
      <c r="C173" s="85" t="s">
        <v>540</v>
      </c>
      <c r="D173" s="86" t="s">
        <v>2532</v>
      </c>
      <c r="E173" s="86"/>
      <c r="F173" s="86"/>
      <c r="G173" s="86" t="s">
        <v>103</v>
      </c>
      <c r="H173" s="85">
        <v>2023</v>
      </c>
      <c r="I173" s="86" t="s">
        <v>2530</v>
      </c>
      <c r="J173" s="86"/>
      <c r="K173" s="86"/>
      <c r="L173" s="86" t="s">
        <v>2545</v>
      </c>
      <c r="M173" s="86"/>
      <c r="N173" s="86"/>
      <c r="O173" s="85" t="s">
        <v>207</v>
      </c>
      <c r="P173" s="86" t="s">
        <v>109</v>
      </c>
      <c r="Q173" s="85" t="s">
        <v>110</v>
      </c>
      <c r="R173" s="86" t="s">
        <v>125</v>
      </c>
      <c r="S173" s="86" t="s">
        <v>542</v>
      </c>
      <c r="T173" s="86" t="s">
        <v>543</v>
      </c>
      <c r="U173" s="85" t="s">
        <v>108</v>
      </c>
      <c r="V173" s="85">
        <v>8</v>
      </c>
      <c r="W173" s="85" t="s">
        <v>106</v>
      </c>
      <c r="X173" s="85">
        <v>0</v>
      </c>
      <c r="Y173" s="86" t="s">
        <v>107</v>
      </c>
      <c r="Z173" s="85">
        <v>1</v>
      </c>
      <c r="AA173" s="86" t="s">
        <v>508</v>
      </c>
      <c r="AB173" s="86" t="s">
        <v>207</v>
      </c>
      <c r="AC173" s="86" t="s">
        <v>2654</v>
      </c>
      <c r="AD173" s="85">
        <v>-106.89503499999999</v>
      </c>
      <c r="AE173" s="85">
        <v>28.386063</v>
      </c>
      <c r="AF173" s="85" t="s">
        <v>113</v>
      </c>
      <c r="AG173" s="85">
        <v>0</v>
      </c>
      <c r="AH173" s="85">
        <v>0</v>
      </c>
      <c r="AI173" s="85">
        <v>64</v>
      </c>
      <c r="AJ173" s="87">
        <v>45292</v>
      </c>
      <c r="AK173" s="87">
        <v>46022</v>
      </c>
      <c r="AL173" s="86" t="s">
        <v>2564</v>
      </c>
      <c r="AM173" s="88">
        <v>96</v>
      </c>
      <c r="AN173" s="88">
        <v>96</v>
      </c>
      <c r="AO173" s="88">
        <v>96</v>
      </c>
      <c r="AP173" s="88">
        <v>100</v>
      </c>
      <c r="AQ173" s="89">
        <v>1610000</v>
      </c>
      <c r="AR173" s="90"/>
      <c r="AS173" s="90"/>
      <c r="AT173" s="90">
        <v>1610000</v>
      </c>
      <c r="AU173" s="90"/>
      <c r="AV173" s="90"/>
      <c r="AW173" s="89">
        <f t="shared" si="6"/>
        <v>1610000</v>
      </c>
      <c r="AX173" s="91">
        <f t="shared" si="7"/>
        <v>1610000</v>
      </c>
      <c r="AY173" s="91">
        <v>1610000</v>
      </c>
      <c r="AZ173" s="91">
        <v>1540486.3</v>
      </c>
      <c r="BA173" s="91">
        <v>1540454.08</v>
      </c>
      <c r="BB173" s="91">
        <v>1518846.98</v>
      </c>
      <c r="BC173" s="91">
        <v>1518846.98</v>
      </c>
      <c r="BD173" s="86"/>
      <c r="BE173" s="86"/>
      <c r="BF173" s="85"/>
      <c r="BG173" s="86"/>
      <c r="BH173" s="91">
        <v>0</v>
      </c>
      <c r="BI173" s="91">
        <v>0</v>
      </c>
      <c r="BJ173" s="85" t="s">
        <v>207</v>
      </c>
      <c r="BK173" s="86" t="s">
        <v>119</v>
      </c>
      <c r="BL173" s="86" t="s">
        <v>120</v>
      </c>
      <c r="BM173" s="92" t="s">
        <v>121</v>
      </c>
      <c r="BN173" s="93" t="s">
        <v>4405</v>
      </c>
      <c r="BO173" s="93"/>
      <c r="BP173" s="93">
        <v>1610000</v>
      </c>
      <c r="BQ173" s="93" t="s">
        <v>541</v>
      </c>
      <c r="BR173" s="93"/>
      <c r="BS173" s="93"/>
      <c r="BT173" s="93"/>
      <c r="BU173" s="93"/>
      <c r="BV173" s="93"/>
      <c r="BW173" s="93"/>
      <c r="BX173" s="93"/>
      <c r="BY173" s="93"/>
      <c r="BZ173" s="93"/>
      <c r="CA173" s="93"/>
      <c r="CB173" s="93"/>
      <c r="CC173" s="93"/>
      <c r="CD173" s="93"/>
      <c r="CE173" s="93"/>
      <c r="CF173" s="93" t="s">
        <v>411</v>
      </c>
      <c r="CG173" s="93"/>
      <c r="CH173" s="93" t="s">
        <v>544</v>
      </c>
      <c r="CI173" s="93"/>
      <c r="CJ173" s="93"/>
      <c r="CK173" s="93"/>
      <c r="CL173" s="93"/>
      <c r="CM173" s="93"/>
      <c r="CN173" s="93"/>
      <c r="CO173" s="93"/>
      <c r="CP173" s="93" t="s">
        <v>116</v>
      </c>
      <c r="CQ173" s="93" t="s">
        <v>545</v>
      </c>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c r="LA173" s="93"/>
      <c r="LB173" s="93"/>
      <c r="LC173" s="93"/>
      <c r="LD173" s="93"/>
      <c r="LE173" s="93"/>
      <c r="LF173" s="93"/>
      <c r="LG173" s="93"/>
      <c r="LH173" s="93"/>
      <c r="LI173" s="93"/>
      <c r="LJ173" s="93"/>
      <c r="LK173" s="93"/>
      <c r="LL173" s="93"/>
      <c r="LM173" s="93"/>
      <c r="LN173" s="93"/>
      <c r="LO173" s="93"/>
      <c r="LP173" s="93"/>
      <c r="LQ173" s="93"/>
      <c r="LR173" s="93"/>
      <c r="LS173" s="93"/>
      <c r="LT173" s="93"/>
      <c r="LU173" s="93"/>
      <c r="LV173" s="93"/>
      <c r="LW173" s="93"/>
      <c r="LX173" s="93"/>
      <c r="LY173" s="93"/>
      <c r="LZ173" s="93"/>
      <c r="MA173" s="93"/>
      <c r="MB173" s="93"/>
      <c r="MC173" s="93"/>
      <c r="MD173" s="93"/>
      <c r="ME173" s="93"/>
      <c r="MF173" s="93"/>
      <c r="MG173" s="93"/>
      <c r="MH173" s="93"/>
      <c r="MI173" s="93"/>
      <c r="MJ173" s="93"/>
      <c r="MK173" s="93"/>
      <c r="ML173" s="93"/>
      <c r="MM173" s="93"/>
      <c r="MN173" s="93"/>
      <c r="MO173" s="93"/>
      <c r="MP173" s="93"/>
      <c r="MQ173" s="93"/>
      <c r="MR173" s="93"/>
      <c r="MS173" s="93"/>
      <c r="MT173" s="93"/>
      <c r="MU173" s="93"/>
      <c r="MV173" s="93"/>
    </row>
    <row r="174" spans="1:360" s="84" customFormat="1" ht="408.95" customHeight="1">
      <c r="A174">
        <v>2025</v>
      </c>
      <c r="B174">
        <v>2</v>
      </c>
      <c r="C174" s="85" t="s">
        <v>407</v>
      </c>
      <c r="D174" s="86" t="s">
        <v>2532</v>
      </c>
      <c r="E174" s="86"/>
      <c r="F174" s="86"/>
      <c r="G174" s="86" t="s">
        <v>103</v>
      </c>
      <c r="H174" s="85">
        <v>2023</v>
      </c>
      <c r="I174" s="86" t="s">
        <v>2530</v>
      </c>
      <c r="J174" s="86"/>
      <c r="K174" s="86"/>
      <c r="L174" s="86" t="s">
        <v>2545</v>
      </c>
      <c r="M174" s="86"/>
      <c r="N174" s="86"/>
      <c r="O174" s="85" t="s">
        <v>207</v>
      </c>
      <c r="P174" s="86" t="s">
        <v>109</v>
      </c>
      <c r="Q174" s="85" t="s">
        <v>110</v>
      </c>
      <c r="R174" s="86" t="s">
        <v>125</v>
      </c>
      <c r="S174" s="86" t="s">
        <v>409</v>
      </c>
      <c r="T174" s="86" t="s">
        <v>410</v>
      </c>
      <c r="U174" s="85" t="s">
        <v>108</v>
      </c>
      <c r="V174" s="85">
        <v>8</v>
      </c>
      <c r="W174" s="85" t="s">
        <v>106</v>
      </c>
      <c r="X174" s="85">
        <v>0</v>
      </c>
      <c r="Y174" s="86" t="s">
        <v>107</v>
      </c>
      <c r="Z174" s="85">
        <v>1</v>
      </c>
      <c r="AA174" s="86" t="s">
        <v>221</v>
      </c>
      <c r="AB174" s="86" t="s">
        <v>207</v>
      </c>
      <c r="AC174" s="86" t="s">
        <v>2633</v>
      </c>
      <c r="AD174" s="85">
        <v>-105.406485</v>
      </c>
      <c r="AE174" s="85">
        <v>28.204311000000001</v>
      </c>
      <c r="AF174" s="85" t="s">
        <v>113</v>
      </c>
      <c r="AG174" s="85">
        <v>0</v>
      </c>
      <c r="AH174" s="85">
        <v>0</v>
      </c>
      <c r="AI174" s="85">
        <v>48</v>
      </c>
      <c r="AJ174" s="87">
        <v>45292</v>
      </c>
      <c r="AK174" s="87">
        <v>46022</v>
      </c>
      <c r="AL174" s="86" t="s">
        <v>2564</v>
      </c>
      <c r="AM174" s="88">
        <v>96</v>
      </c>
      <c r="AN174" s="88">
        <v>96</v>
      </c>
      <c r="AO174" s="88">
        <v>78.27</v>
      </c>
      <c r="AP174" s="88">
        <v>81.53125</v>
      </c>
      <c r="AQ174" s="89">
        <v>1435200</v>
      </c>
      <c r="AR174" s="90"/>
      <c r="AS174" s="90"/>
      <c r="AT174" s="90">
        <v>1435200</v>
      </c>
      <c r="AU174" s="90"/>
      <c r="AV174" s="90"/>
      <c r="AW174" s="89">
        <f t="shared" si="6"/>
        <v>1435200</v>
      </c>
      <c r="AX174" s="91">
        <f t="shared" si="7"/>
        <v>1435200</v>
      </c>
      <c r="AY174" s="91">
        <v>1435200</v>
      </c>
      <c r="AZ174" s="91">
        <v>1334624.47</v>
      </c>
      <c r="BA174" s="91">
        <v>703544.93</v>
      </c>
      <c r="BB174" s="91">
        <v>703544.93</v>
      </c>
      <c r="BC174" s="91">
        <v>703544.93</v>
      </c>
      <c r="BD174" s="86"/>
      <c r="BE174" s="86"/>
      <c r="BF174" s="85"/>
      <c r="BG174" s="86"/>
      <c r="BH174" s="91">
        <v>0</v>
      </c>
      <c r="BI174" s="91">
        <v>0</v>
      </c>
      <c r="BJ174" s="85" t="s">
        <v>207</v>
      </c>
      <c r="BK174" s="86" t="s">
        <v>119</v>
      </c>
      <c r="BL174" s="86" t="s">
        <v>120</v>
      </c>
      <c r="BM174" s="92" t="s">
        <v>121</v>
      </c>
      <c r="BN174" s="93" t="s">
        <v>4405</v>
      </c>
      <c r="BO174" s="93"/>
      <c r="BP174" s="93">
        <v>1435200</v>
      </c>
      <c r="BQ174" s="93" t="s">
        <v>408</v>
      </c>
      <c r="BR174" s="93"/>
      <c r="BS174" s="93"/>
      <c r="BT174" s="93"/>
      <c r="BU174" s="93"/>
      <c r="BV174" s="93"/>
      <c r="BW174" s="93"/>
      <c r="BX174" s="93"/>
      <c r="BY174" s="93"/>
      <c r="BZ174" s="93"/>
      <c r="CA174" s="93"/>
      <c r="CB174" s="93"/>
      <c r="CC174" s="93"/>
      <c r="CD174" s="93"/>
      <c r="CE174" s="93"/>
      <c r="CF174" s="93" t="s">
        <v>411</v>
      </c>
      <c r="CG174" s="93"/>
      <c r="CH174" s="93" t="s">
        <v>412</v>
      </c>
      <c r="CI174" s="93"/>
      <c r="CJ174" s="93"/>
      <c r="CK174" s="93"/>
      <c r="CL174" s="93"/>
      <c r="CM174" s="93"/>
      <c r="CN174" s="93"/>
      <c r="CO174" s="93"/>
      <c r="CP174" s="93" t="s">
        <v>116</v>
      </c>
      <c r="CQ174" s="93" t="s">
        <v>413</v>
      </c>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c r="LA174" s="93"/>
      <c r="LB174" s="93"/>
      <c r="LC174" s="93"/>
      <c r="LD174" s="93"/>
      <c r="LE174" s="93"/>
      <c r="LF174" s="93"/>
      <c r="LG174" s="93"/>
      <c r="LH174" s="93"/>
      <c r="LI174" s="93"/>
      <c r="LJ174" s="93"/>
      <c r="LK174" s="93"/>
      <c r="LL174" s="93"/>
      <c r="LM174" s="93"/>
      <c r="LN174" s="93"/>
      <c r="LO174" s="93"/>
      <c r="LP174" s="93"/>
      <c r="LQ174" s="93"/>
      <c r="LR174" s="93"/>
      <c r="LS174" s="93"/>
      <c r="LT174" s="93"/>
      <c r="LU174" s="93"/>
      <c r="LV174" s="93"/>
      <c r="LW174" s="93"/>
      <c r="LX174" s="93"/>
      <c r="LY174" s="93"/>
      <c r="LZ174" s="93"/>
      <c r="MA174" s="93"/>
      <c r="MB174" s="93"/>
      <c r="MC174" s="93"/>
      <c r="MD174" s="93"/>
      <c r="ME174" s="93"/>
      <c r="MF174" s="93"/>
      <c r="MG174" s="93"/>
      <c r="MH174" s="93"/>
      <c r="MI174" s="93"/>
      <c r="MJ174" s="93"/>
      <c r="MK174" s="93"/>
      <c r="ML174" s="93"/>
      <c r="MM174" s="93"/>
      <c r="MN174" s="93"/>
      <c r="MO174" s="93"/>
      <c r="MP174" s="93"/>
      <c r="MQ174" s="93"/>
      <c r="MR174" s="93"/>
      <c r="MS174" s="93"/>
      <c r="MT174" s="93"/>
      <c r="MU174" s="93"/>
      <c r="MV174" s="93"/>
    </row>
    <row r="175" spans="1:360" s="84" customFormat="1" ht="408.95" customHeight="1">
      <c r="A175">
        <v>2025</v>
      </c>
      <c r="B175">
        <v>2</v>
      </c>
      <c r="C175" s="85" t="s">
        <v>1439</v>
      </c>
      <c r="D175" s="86" t="s">
        <v>2532</v>
      </c>
      <c r="E175" s="86"/>
      <c r="F175" s="86"/>
      <c r="G175" s="86" t="s">
        <v>103</v>
      </c>
      <c r="H175" s="85">
        <v>2023</v>
      </c>
      <c r="I175" s="86" t="s">
        <v>2530</v>
      </c>
      <c r="J175" s="86"/>
      <c r="K175" s="86"/>
      <c r="L175" s="86" t="s">
        <v>2545</v>
      </c>
      <c r="M175" s="86"/>
      <c r="N175" s="86"/>
      <c r="O175" s="85" t="s">
        <v>207</v>
      </c>
      <c r="P175" s="86" t="s">
        <v>109</v>
      </c>
      <c r="Q175" s="85" t="s">
        <v>110</v>
      </c>
      <c r="R175" s="86" t="s">
        <v>125</v>
      </c>
      <c r="S175" s="86" t="s">
        <v>1440</v>
      </c>
      <c r="T175" s="86" t="s">
        <v>1441</v>
      </c>
      <c r="U175" s="85" t="s">
        <v>108</v>
      </c>
      <c r="V175" s="85">
        <v>8</v>
      </c>
      <c r="W175" s="85" t="s">
        <v>106</v>
      </c>
      <c r="X175" s="85">
        <v>0</v>
      </c>
      <c r="Y175" s="86" t="s">
        <v>107</v>
      </c>
      <c r="Z175" s="85">
        <v>1</v>
      </c>
      <c r="AA175" s="86" t="s">
        <v>2107</v>
      </c>
      <c r="AB175" s="86" t="s">
        <v>207</v>
      </c>
      <c r="AC175" s="86" t="s">
        <v>2833</v>
      </c>
      <c r="AD175" s="85">
        <v>-107.187674</v>
      </c>
      <c r="AE175" s="85">
        <v>28.431025000000002</v>
      </c>
      <c r="AF175" s="85" t="s">
        <v>113</v>
      </c>
      <c r="AG175" s="85">
        <v>0</v>
      </c>
      <c r="AH175" s="85">
        <v>0</v>
      </c>
      <c r="AI175" s="85">
        <v>29</v>
      </c>
      <c r="AJ175" s="87">
        <v>45292</v>
      </c>
      <c r="AK175" s="87">
        <v>46022</v>
      </c>
      <c r="AL175" s="86" t="s">
        <v>2564</v>
      </c>
      <c r="AM175" s="88">
        <v>96</v>
      </c>
      <c r="AN175" s="88">
        <v>96</v>
      </c>
      <c r="AO175" s="88">
        <v>96</v>
      </c>
      <c r="AP175" s="88">
        <v>100</v>
      </c>
      <c r="AQ175" s="89">
        <v>1435200</v>
      </c>
      <c r="AR175" s="90"/>
      <c r="AS175" s="90"/>
      <c r="AT175" s="90">
        <v>1435200</v>
      </c>
      <c r="AU175" s="90"/>
      <c r="AV175" s="90"/>
      <c r="AW175" s="89">
        <f t="shared" si="6"/>
        <v>1435200</v>
      </c>
      <c r="AX175" s="91">
        <f t="shared" si="7"/>
        <v>1435200</v>
      </c>
      <c r="AY175" s="91">
        <v>1435200</v>
      </c>
      <c r="AZ175" s="91">
        <v>1377772.6</v>
      </c>
      <c r="BA175" s="91">
        <v>1336096.23</v>
      </c>
      <c r="BB175" s="91">
        <v>1336096.23</v>
      </c>
      <c r="BC175" s="91">
        <v>1336096.23</v>
      </c>
      <c r="BD175" s="86"/>
      <c r="BE175" s="86"/>
      <c r="BF175" s="85"/>
      <c r="BG175" s="86"/>
      <c r="BH175" s="91">
        <v>0</v>
      </c>
      <c r="BI175" s="91">
        <v>0</v>
      </c>
      <c r="BJ175" s="85" t="s">
        <v>207</v>
      </c>
      <c r="BK175" s="86" t="s">
        <v>119</v>
      </c>
      <c r="BL175" s="86" t="s">
        <v>120</v>
      </c>
      <c r="BM175" s="92" t="s">
        <v>121</v>
      </c>
      <c r="BN175" s="93" t="s">
        <v>4405</v>
      </c>
      <c r="BO175" s="93"/>
      <c r="BP175" s="93">
        <v>1435200</v>
      </c>
      <c r="BQ175" s="93" t="s">
        <v>408</v>
      </c>
      <c r="BR175" s="93"/>
      <c r="BS175" s="93"/>
      <c r="BT175" s="93"/>
      <c r="BU175" s="93"/>
      <c r="BV175" s="93"/>
      <c r="BW175" s="93"/>
      <c r="BX175" s="93"/>
      <c r="BY175" s="93"/>
      <c r="BZ175" s="93"/>
      <c r="CA175" s="93"/>
      <c r="CB175" s="93"/>
      <c r="CC175" s="93"/>
      <c r="CD175" s="93"/>
      <c r="CE175" s="93"/>
      <c r="CF175" s="93" t="s">
        <v>411</v>
      </c>
      <c r="CG175" s="93"/>
      <c r="CH175" s="93" t="s">
        <v>1442</v>
      </c>
      <c r="CI175" s="93"/>
      <c r="CJ175" s="93"/>
      <c r="CK175" s="93"/>
      <c r="CL175" s="93"/>
      <c r="CM175" s="93"/>
      <c r="CN175" s="93"/>
      <c r="CO175" s="93"/>
      <c r="CP175" s="93" t="s">
        <v>116</v>
      </c>
      <c r="CQ175" s="93" t="s">
        <v>545</v>
      </c>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c r="LA175" s="93"/>
      <c r="LB175" s="93"/>
      <c r="LC175" s="93"/>
      <c r="LD175" s="93"/>
      <c r="LE175" s="93"/>
      <c r="LF175" s="93"/>
      <c r="LG175" s="93"/>
      <c r="LH175" s="93"/>
      <c r="LI175" s="93"/>
      <c r="LJ175" s="93"/>
      <c r="LK175" s="93"/>
      <c r="LL175" s="93"/>
      <c r="LM175" s="93"/>
      <c r="LN175" s="93"/>
      <c r="LO175" s="93"/>
      <c r="LP175" s="93"/>
      <c r="LQ175" s="93"/>
      <c r="LR175" s="93"/>
      <c r="LS175" s="93"/>
      <c r="LT175" s="93"/>
      <c r="LU175" s="93"/>
      <c r="LV175" s="93"/>
      <c r="LW175" s="93"/>
      <c r="LX175" s="93"/>
      <c r="LY175" s="93"/>
      <c r="LZ175" s="93"/>
      <c r="MA175" s="93"/>
      <c r="MB175" s="93"/>
      <c r="MC175" s="93"/>
      <c r="MD175" s="93"/>
      <c r="ME175" s="93"/>
      <c r="MF175" s="93"/>
      <c r="MG175" s="93"/>
      <c r="MH175" s="93"/>
      <c r="MI175" s="93"/>
      <c r="MJ175" s="93"/>
      <c r="MK175" s="93"/>
      <c r="ML175" s="93"/>
      <c r="MM175" s="93"/>
      <c r="MN175" s="93"/>
      <c r="MO175" s="93"/>
      <c r="MP175" s="93"/>
      <c r="MQ175" s="93"/>
      <c r="MR175" s="93"/>
      <c r="MS175" s="93"/>
      <c r="MT175" s="93"/>
      <c r="MU175" s="93"/>
      <c r="MV175" s="93"/>
    </row>
    <row r="176" spans="1:360" s="84" customFormat="1" ht="408.95" customHeight="1">
      <c r="A176">
        <v>2025</v>
      </c>
      <c r="B176">
        <v>2</v>
      </c>
      <c r="C176" s="85" t="s">
        <v>925</v>
      </c>
      <c r="D176" s="86" t="s">
        <v>2532</v>
      </c>
      <c r="E176" s="86"/>
      <c r="F176" s="86"/>
      <c r="G176" s="86" t="s">
        <v>103</v>
      </c>
      <c r="H176" s="85">
        <v>2023</v>
      </c>
      <c r="I176" s="86" t="s">
        <v>2530</v>
      </c>
      <c r="J176" s="86"/>
      <c r="K176" s="86"/>
      <c r="L176" s="86" t="s">
        <v>2545</v>
      </c>
      <c r="M176" s="86"/>
      <c r="N176" s="86"/>
      <c r="O176" s="85" t="s">
        <v>207</v>
      </c>
      <c r="P176" s="86" t="s">
        <v>109</v>
      </c>
      <c r="Q176" s="85" t="s">
        <v>110</v>
      </c>
      <c r="R176" s="86" t="s">
        <v>125</v>
      </c>
      <c r="S176" s="86" t="s">
        <v>927</v>
      </c>
      <c r="T176" s="86" t="s">
        <v>928</v>
      </c>
      <c r="U176" s="85" t="s">
        <v>108</v>
      </c>
      <c r="V176" s="85">
        <v>8</v>
      </c>
      <c r="W176" s="85" t="s">
        <v>106</v>
      </c>
      <c r="X176" s="85">
        <v>0</v>
      </c>
      <c r="Y176" s="86" t="s">
        <v>107</v>
      </c>
      <c r="Z176" s="85">
        <v>1</v>
      </c>
      <c r="AA176" s="86" t="s">
        <v>151</v>
      </c>
      <c r="AB176" s="86" t="s">
        <v>207</v>
      </c>
      <c r="AC176" s="86" t="s">
        <v>2719</v>
      </c>
      <c r="AD176" s="85">
        <v>-104.90899899999999</v>
      </c>
      <c r="AE176" s="85">
        <v>27.138016</v>
      </c>
      <c r="AF176" s="85" t="s">
        <v>113</v>
      </c>
      <c r="AG176" s="85">
        <v>0</v>
      </c>
      <c r="AH176" s="85">
        <v>0</v>
      </c>
      <c r="AI176" s="85">
        <v>728</v>
      </c>
      <c r="AJ176" s="87">
        <v>44927</v>
      </c>
      <c r="AK176" s="87">
        <v>46022</v>
      </c>
      <c r="AL176" s="86" t="s">
        <v>2564</v>
      </c>
      <c r="AM176" s="88">
        <v>912</v>
      </c>
      <c r="AN176" s="88">
        <v>912</v>
      </c>
      <c r="AO176" s="88">
        <v>912</v>
      </c>
      <c r="AP176" s="88">
        <v>100</v>
      </c>
      <c r="AQ176" s="89">
        <v>7295600</v>
      </c>
      <c r="AR176" s="90"/>
      <c r="AS176" s="90"/>
      <c r="AT176" s="90">
        <v>7295600</v>
      </c>
      <c r="AU176" s="90"/>
      <c r="AV176" s="90"/>
      <c r="AW176" s="89">
        <f t="shared" si="6"/>
        <v>7295600</v>
      </c>
      <c r="AX176" s="91">
        <f t="shared" si="7"/>
        <v>7295600</v>
      </c>
      <c r="AY176" s="91">
        <v>7295600</v>
      </c>
      <c r="AZ176" s="91">
        <v>6997994.8399999999</v>
      </c>
      <c r="BA176" s="91">
        <v>6997572.7800000003</v>
      </c>
      <c r="BB176" s="91">
        <v>6937243.3099999996</v>
      </c>
      <c r="BC176" s="91">
        <v>6937243.3099999996</v>
      </c>
      <c r="BD176" s="86"/>
      <c r="BE176" s="86"/>
      <c r="BF176" s="85"/>
      <c r="BG176" s="86"/>
      <c r="BH176" s="91">
        <v>0</v>
      </c>
      <c r="BI176" s="91">
        <v>0</v>
      </c>
      <c r="BJ176" s="85" t="s">
        <v>207</v>
      </c>
      <c r="BK176" s="86" t="s">
        <v>119</v>
      </c>
      <c r="BL176" s="86" t="s">
        <v>120</v>
      </c>
      <c r="BM176" s="92" t="s">
        <v>121</v>
      </c>
      <c r="BN176" s="93" t="s">
        <v>4405</v>
      </c>
      <c r="BO176" s="93"/>
      <c r="BP176" s="93">
        <v>7295600</v>
      </c>
      <c r="BQ176" s="93" t="s">
        <v>926</v>
      </c>
      <c r="BR176" s="93"/>
      <c r="BS176" s="93"/>
      <c r="BT176" s="93"/>
      <c r="BU176" s="93"/>
      <c r="BV176" s="93"/>
      <c r="BW176" s="93"/>
      <c r="BX176" s="93"/>
      <c r="BY176" s="93"/>
      <c r="BZ176" s="93"/>
      <c r="CA176" s="93"/>
      <c r="CB176" s="93"/>
      <c r="CC176" s="93"/>
      <c r="CD176" s="93"/>
      <c r="CE176" s="93"/>
      <c r="CF176" s="93" t="s">
        <v>929</v>
      </c>
      <c r="CG176" s="93"/>
      <c r="CH176" s="93" t="s">
        <v>930</v>
      </c>
      <c r="CI176" s="93"/>
      <c r="CJ176" s="93"/>
      <c r="CK176" s="93"/>
      <c r="CL176" s="93"/>
      <c r="CM176" s="93"/>
      <c r="CN176" s="93"/>
      <c r="CO176" s="93"/>
      <c r="CP176" s="93" t="s">
        <v>116</v>
      </c>
      <c r="CQ176" s="93" t="s">
        <v>931</v>
      </c>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c r="LA176" s="93"/>
      <c r="LB176" s="93"/>
      <c r="LC176" s="93"/>
      <c r="LD176" s="93"/>
      <c r="LE176" s="93"/>
      <c r="LF176" s="93"/>
      <c r="LG176" s="93"/>
      <c r="LH176" s="93"/>
      <c r="LI176" s="93"/>
      <c r="LJ176" s="93"/>
      <c r="LK176" s="93"/>
      <c r="LL176" s="93"/>
      <c r="LM176" s="93"/>
      <c r="LN176" s="93"/>
      <c r="LO176" s="93"/>
      <c r="LP176" s="93"/>
      <c r="LQ176" s="93"/>
      <c r="LR176" s="93"/>
      <c r="LS176" s="93"/>
      <c r="LT176" s="93"/>
      <c r="LU176" s="93"/>
      <c r="LV176" s="93"/>
      <c r="LW176" s="93"/>
      <c r="LX176" s="93"/>
      <c r="LY176" s="93"/>
      <c r="LZ176" s="93"/>
      <c r="MA176" s="93"/>
      <c r="MB176" s="93"/>
      <c r="MC176" s="93"/>
      <c r="MD176" s="93"/>
      <c r="ME176" s="93"/>
      <c r="MF176" s="93"/>
      <c r="MG176" s="93"/>
      <c r="MH176" s="93"/>
      <c r="MI176" s="93"/>
      <c r="MJ176" s="93"/>
      <c r="MK176" s="93"/>
      <c r="ML176" s="93"/>
      <c r="MM176" s="93"/>
      <c r="MN176" s="93"/>
      <c r="MO176" s="93"/>
      <c r="MP176" s="93"/>
      <c r="MQ176" s="93"/>
      <c r="MR176" s="93"/>
      <c r="MS176" s="93"/>
      <c r="MT176" s="93"/>
      <c r="MU176" s="93"/>
      <c r="MV176" s="93"/>
    </row>
    <row r="177" spans="1:360" s="84" customFormat="1" ht="408.95" customHeight="1">
      <c r="A177">
        <v>2025</v>
      </c>
      <c r="B177">
        <v>2</v>
      </c>
      <c r="C177" s="85" t="s">
        <v>4409</v>
      </c>
      <c r="D177" s="86" t="s">
        <v>2532</v>
      </c>
      <c r="E177" s="86"/>
      <c r="F177" s="86"/>
      <c r="G177" s="86" t="s">
        <v>202</v>
      </c>
      <c r="H177" s="85">
        <v>2023</v>
      </c>
      <c r="I177" s="86" t="s">
        <v>2530</v>
      </c>
      <c r="J177" s="86"/>
      <c r="K177" s="86"/>
      <c r="L177" s="86" t="s">
        <v>2545</v>
      </c>
      <c r="M177" s="86"/>
      <c r="N177" s="86"/>
      <c r="O177" s="85" t="s">
        <v>207</v>
      </c>
      <c r="P177" s="86" t="s">
        <v>109</v>
      </c>
      <c r="Q177" s="85" t="s">
        <v>110</v>
      </c>
      <c r="R177" s="86" t="s">
        <v>2505</v>
      </c>
      <c r="S177" s="86" t="s">
        <v>4410</v>
      </c>
      <c r="T177" s="86" t="s">
        <v>4411</v>
      </c>
      <c r="U177" s="85" t="s">
        <v>205</v>
      </c>
      <c r="V177" s="85">
        <v>8</v>
      </c>
      <c r="W177" s="85" t="s">
        <v>106</v>
      </c>
      <c r="X177" s="85">
        <v>0</v>
      </c>
      <c r="Y177" s="86" t="s">
        <v>107</v>
      </c>
      <c r="Z177" s="85">
        <v>1</v>
      </c>
      <c r="AA177" s="86" t="s">
        <v>106</v>
      </c>
      <c r="AB177" s="86" t="s">
        <v>106</v>
      </c>
      <c r="AC177" s="86" t="s">
        <v>3116</v>
      </c>
      <c r="AD177" s="85">
        <v>-106.1090556</v>
      </c>
      <c r="AE177" s="85">
        <v>28.7087222</v>
      </c>
      <c r="AF177" s="85" t="s">
        <v>155</v>
      </c>
      <c r="AG177" s="85">
        <v>500</v>
      </c>
      <c r="AH177" s="85">
        <v>500</v>
      </c>
      <c r="AI177" s="85">
        <v>0</v>
      </c>
      <c r="AJ177" s="87">
        <v>45796</v>
      </c>
      <c r="AK177" s="87">
        <v>45867</v>
      </c>
      <c r="AL177" s="86" t="s">
        <v>2566</v>
      </c>
      <c r="AM177" s="88">
        <v>7</v>
      </c>
      <c r="AN177" s="88">
        <v>7</v>
      </c>
      <c r="AO177" s="88">
        <v>0</v>
      </c>
      <c r="AP177" s="88">
        <v>0</v>
      </c>
      <c r="AQ177" s="89">
        <v>2000000</v>
      </c>
      <c r="AR177" s="90"/>
      <c r="AS177" s="90"/>
      <c r="AT177" s="90">
        <v>2000000</v>
      </c>
      <c r="AU177" s="90"/>
      <c r="AV177" s="90"/>
      <c r="AW177" s="89">
        <f t="shared" si="6"/>
        <v>2000000</v>
      </c>
      <c r="AX177" s="91">
        <f t="shared" si="7"/>
        <v>2000000</v>
      </c>
      <c r="AY177" s="91">
        <v>2000000</v>
      </c>
      <c r="AZ177" s="91">
        <v>1910717.2</v>
      </c>
      <c r="BA177" s="91">
        <v>955358.6</v>
      </c>
      <c r="BB177" s="91">
        <v>955358.6</v>
      </c>
      <c r="BC177" s="91">
        <v>955358.6</v>
      </c>
      <c r="BD177" s="86" t="s">
        <v>3152</v>
      </c>
      <c r="BE177" s="86" t="s">
        <v>4411</v>
      </c>
      <c r="BF177" s="85" t="s">
        <v>4412</v>
      </c>
      <c r="BG177" s="86" t="s">
        <v>3613</v>
      </c>
      <c r="BH177" s="91">
        <v>1910917.2</v>
      </c>
      <c r="BI177" s="91">
        <v>1910917.2</v>
      </c>
      <c r="BJ177" s="85" t="s">
        <v>207</v>
      </c>
      <c r="BK177" s="86" t="s">
        <v>119</v>
      </c>
      <c r="BL177" s="86" t="s">
        <v>143</v>
      </c>
      <c r="BM177" s="92" t="s">
        <v>121</v>
      </c>
      <c r="BN177" s="93" t="s">
        <v>4413</v>
      </c>
      <c r="BO177" s="93"/>
      <c r="BP177" s="93">
        <v>2000000</v>
      </c>
      <c r="BQ177" s="93" t="s">
        <v>4414</v>
      </c>
      <c r="BR177" s="93"/>
      <c r="BS177" s="93"/>
      <c r="BT177" s="93"/>
      <c r="BU177" s="93"/>
      <c r="BV177" s="93"/>
      <c r="BW177" s="93"/>
      <c r="BX177" s="93"/>
      <c r="BY177" s="93"/>
      <c r="BZ177" s="93"/>
      <c r="CA177" s="93"/>
      <c r="CB177" s="93"/>
      <c r="CC177" s="93"/>
      <c r="CD177" s="93"/>
      <c r="CE177" s="93"/>
      <c r="CF177" s="93" t="s">
        <v>4415</v>
      </c>
      <c r="CG177" s="93"/>
      <c r="CH177" s="93" t="s">
        <v>4416</v>
      </c>
      <c r="CI177" s="93"/>
      <c r="CJ177" s="93"/>
      <c r="CK177" s="93"/>
      <c r="CL177" s="93"/>
      <c r="CM177" s="93"/>
      <c r="CN177" s="93"/>
      <c r="CO177" s="93"/>
      <c r="CP177" s="93" t="s">
        <v>4417</v>
      </c>
      <c r="CQ177" s="93" t="s">
        <v>242</v>
      </c>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c r="LA177" s="93"/>
      <c r="LB177" s="93"/>
      <c r="LC177" s="93"/>
      <c r="LD177" s="93"/>
      <c r="LE177" s="93"/>
      <c r="LF177" s="93"/>
      <c r="LG177" s="93"/>
      <c r="LH177" s="93"/>
      <c r="LI177" s="93"/>
      <c r="LJ177" s="93"/>
      <c r="LK177" s="93"/>
      <c r="LL177" s="93"/>
      <c r="LM177" s="93"/>
      <c r="LN177" s="93"/>
      <c r="LO177" s="93"/>
      <c r="LP177" s="93"/>
      <c r="LQ177" s="93"/>
      <c r="LR177" s="93"/>
      <c r="LS177" s="93"/>
      <c r="LT177" s="93"/>
      <c r="LU177" s="93"/>
      <c r="LV177" s="93"/>
      <c r="LW177" s="93"/>
      <c r="LX177" s="93"/>
      <c r="LY177" s="93"/>
      <c r="LZ177" s="93"/>
      <c r="MA177" s="93"/>
      <c r="MB177" s="93"/>
      <c r="MC177" s="93"/>
      <c r="MD177" s="93"/>
      <c r="ME177" s="93"/>
      <c r="MF177" s="93"/>
      <c r="MG177" s="93"/>
      <c r="MH177" s="93"/>
      <c r="MI177" s="93"/>
      <c r="MJ177" s="93"/>
      <c r="MK177" s="93"/>
      <c r="ML177" s="93"/>
      <c r="MM177" s="93"/>
      <c r="MN177" s="93"/>
      <c r="MO177" s="93"/>
      <c r="MP177" s="93"/>
      <c r="MQ177" s="93"/>
      <c r="MR177" s="93"/>
      <c r="MS177" s="93"/>
      <c r="MT177" s="93"/>
      <c r="MU177" s="93"/>
      <c r="MV177" s="93"/>
    </row>
    <row r="178" spans="1:360" s="84" customFormat="1" ht="408.95" customHeight="1">
      <c r="A178">
        <v>2025</v>
      </c>
      <c r="B178">
        <v>2</v>
      </c>
      <c r="C178" s="85" t="s">
        <v>235</v>
      </c>
      <c r="D178" s="86" t="s">
        <v>2532</v>
      </c>
      <c r="E178" s="86"/>
      <c r="F178" s="86"/>
      <c r="G178" s="86" t="s">
        <v>202</v>
      </c>
      <c r="H178" s="85">
        <v>2023</v>
      </c>
      <c r="I178" s="86" t="s">
        <v>2530</v>
      </c>
      <c r="J178" s="86"/>
      <c r="K178" s="86"/>
      <c r="L178" s="86" t="s">
        <v>2545</v>
      </c>
      <c r="M178" s="86"/>
      <c r="N178" s="86"/>
      <c r="O178" s="85" t="s">
        <v>207</v>
      </c>
      <c r="P178" s="86" t="s">
        <v>109</v>
      </c>
      <c r="Q178" s="85" t="s">
        <v>110</v>
      </c>
      <c r="R178" s="86" t="s">
        <v>238</v>
      </c>
      <c r="S178" s="86" t="s">
        <v>237</v>
      </c>
      <c r="T178" s="86" t="s">
        <v>239</v>
      </c>
      <c r="U178" s="85" t="s">
        <v>205</v>
      </c>
      <c r="V178" s="85">
        <v>8</v>
      </c>
      <c r="W178" s="85" t="s">
        <v>106</v>
      </c>
      <c r="X178" s="85">
        <v>0</v>
      </c>
      <c r="Y178" s="86" t="s">
        <v>107</v>
      </c>
      <c r="Z178" s="85">
        <v>1</v>
      </c>
      <c r="AA178" s="86" t="s">
        <v>221</v>
      </c>
      <c r="AB178" s="86" t="s">
        <v>207</v>
      </c>
      <c r="AC178" s="86" t="s">
        <v>2606</v>
      </c>
      <c r="AD178" s="85">
        <v>-105.50068</v>
      </c>
      <c r="AE178" s="85">
        <v>28.18102</v>
      </c>
      <c r="AF178" s="85" t="s">
        <v>113</v>
      </c>
      <c r="AG178" s="85">
        <v>0</v>
      </c>
      <c r="AH178" s="85">
        <v>0</v>
      </c>
      <c r="AI178" s="85">
        <v>621</v>
      </c>
      <c r="AJ178" s="87">
        <v>45580</v>
      </c>
      <c r="AK178" s="87">
        <v>45580</v>
      </c>
      <c r="AL178" s="86" t="s">
        <v>2566</v>
      </c>
      <c r="AM178" s="88">
        <v>10</v>
      </c>
      <c r="AN178" s="88">
        <v>10</v>
      </c>
      <c r="AO178" s="88">
        <v>0</v>
      </c>
      <c r="AP178" s="88">
        <v>0</v>
      </c>
      <c r="AQ178" s="89">
        <v>712183</v>
      </c>
      <c r="AR178" s="90"/>
      <c r="AS178" s="90"/>
      <c r="AT178" s="90">
        <v>712183</v>
      </c>
      <c r="AU178" s="90"/>
      <c r="AV178" s="90"/>
      <c r="AW178" s="89">
        <f t="shared" si="6"/>
        <v>712183</v>
      </c>
      <c r="AX178" s="91">
        <f t="shared" si="7"/>
        <v>712183</v>
      </c>
      <c r="AY178" s="91">
        <v>712183</v>
      </c>
      <c r="AZ178" s="91">
        <v>0</v>
      </c>
      <c r="BA178" s="91">
        <v>0</v>
      </c>
      <c r="BB178" s="91">
        <v>0</v>
      </c>
      <c r="BC178" s="91">
        <v>0</v>
      </c>
      <c r="BD178" s="86"/>
      <c r="BE178" s="86"/>
      <c r="BF178" s="85"/>
      <c r="BG178" s="86"/>
      <c r="BH178" s="91">
        <v>0</v>
      </c>
      <c r="BI178" s="91">
        <v>0</v>
      </c>
      <c r="BJ178" s="85" t="s">
        <v>207</v>
      </c>
      <c r="BK178" s="86" t="s">
        <v>119</v>
      </c>
      <c r="BL178" s="86" t="s">
        <v>120</v>
      </c>
      <c r="BM178" s="92" t="s">
        <v>121</v>
      </c>
      <c r="BN178" s="93" t="s">
        <v>121</v>
      </c>
      <c r="BO178" s="93"/>
      <c r="BP178" s="93">
        <v>712183</v>
      </c>
      <c r="BQ178" s="93" t="s">
        <v>236</v>
      </c>
      <c r="BR178" s="93"/>
      <c r="BS178" s="93"/>
      <c r="BT178" s="93"/>
      <c r="BU178" s="93"/>
      <c r="BV178" s="93"/>
      <c r="BW178" s="93"/>
      <c r="BX178" s="93"/>
      <c r="BY178" s="93"/>
      <c r="BZ178" s="93"/>
      <c r="CA178" s="93"/>
      <c r="CB178" s="93"/>
      <c r="CC178" s="93"/>
      <c r="CD178" s="93"/>
      <c r="CE178" s="93"/>
      <c r="CF178" s="93" t="s">
        <v>240</v>
      </c>
      <c r="CG178" s="93"/>
      <c r="CH178" s="93" t="s">
        <v>241</v>
      </c>
      <c r="CI178" s="93"/>
      <c r="CJ178" s="93"/>
      <c r="CK178" s="93"/>
      <c r="CL178" s="93"/>
      <c r="CM178" s="93"/>
      <c r="CN178" s="93"/>
      <c r="CO178" s="93"/>
      <c r="CP178" s="93" t="s">
        <v>116</v>
      </c>
      <c r="CQ178" s="93" t="s">
        <v>242</v>
      </c>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c r="LA178" s="93"/>
      <c r="LB178" s="93"/>
      <c r="LC178" s="93"/>
      <c r="LD178" s="93"/>
      <c r="LE178" s="93"/>
      <c r="LF178" s="93"/>
      <c r="LG178" s="93"/>
      <c r="LH178" s="93"/>
      <c r="LI178" s="93"/>
      <c r="LJ178" s="93"/>
      <c r="LK178" s="93"/>
      <c r="LL178" s="93"/>
      <c r="LM178" s="93"/>
      <c r="LN178" s="93"/>
      <c r="LO178" s="93"/>
      <c r="LP178" s="93"/>
      <c r="LQ178" s="93"/>
      <c r="LR178" s="93"/>
      <c r="LS178" s="93"/>
      <c r="LT178" s="93"/>
      <c r="LU178" s="93"/>
      <c r="LV178" s="93"/>
      <c r="LW178" s="93"/>
      <c r="LX178" s="93"/>
      <c r="LY178" s="93"/>
      <c r="LZ178" s="93"/>
      <c r="MA178" s="93"/>
      <c r="MB178" s="93"/>
      <c r="MC178" s="93"/>
      <c r="MD178" s="93"/>
      <c r="ME178" s="93"/>
      <c r="MF178" s="93"/>
      <c r="MG178" s="93"/>
      <c r="MH178" s="93"/>
      <c r="MI178" s="93"/>
      <c r="MJ178" s="93"/>
      <c r="MK178" s="93"/>
      <c r="ML178" s="93"/>
      <c r="MM178" s="93"/>
      <c r="MN178" s="93"/>
      <c r="MO178" s="93"/>
      <c r="MP178" s="93"/>
      <c r="MQ178" s="93"/>
      <c r="MR178" s="93"/>
      <c r="MS178" s="93"/>
      <c r="MT178" s="93"/>
      <c r="MU178" s="93"/>
      <c r="MV178" s="93"/>
    </row>
    <row r="179" spans="1:360" s="84" customFormat="1" ht="408.95" customHeight="1">
      <c r="A179">
        <v>2025</v>
      </c>
      <c r="B179">
        <v>2</v>
      </c>
      <c r="C179" s="85" t="s">
        <v>898</v>
      </c>
      <c r="D179" s="86" t="s">
        <v>2532</v>
      </c>
      <c r="E179" s="86"/>
      <c r="F179" s="86"/>
      <c r="G179" s="86" t="s">
        <v>202</v>
      </c>
      <c r="H179" s="85">
        <v>2023</v>
      </c>
      <c r="I179" s="86" t="s">
        <v>2530</v>
      </c>
      <c r="J179" s="86"/>
      <c r="K179" s="86"/>
      <c r="L179" s="86" t="s">
        <v>2545</v>
      </c>
      <c r="M179" s="86"/>
      <c r="N179" s="86"/>
      <c r="O179" s="85" t="s">
        <v>207</v>
      </c>
      <c r="P179" s="86" t="s">
        <v>109</v>
      </c>
      <c r="Q179" s="85" t="s">
        <v>110</v>
      </c>
      <c r="R179" s="86" t="s">
        <v>238</v>
      </c>
      <c r="S179" s="86" t="s">
        <v>900</v>
      </c>
      <c r="T179" s="86" t="s">
        <v>901</v>
      </c>
      <c r="U179" s="85" t="s">
        <v>205</v>
      </c>
      <c r="V179" s="85">
        <v>8</v>
      </c>
      <c r="W179" s="85" t="s">
        <v>106</v>
      </c>
      <c r="X179" s="85">
        <v>0</v>
      </c>
      <c r="Y179" s="86" t="s">
        <v>107</v>
      </c>
      <c r="Z179" s="85">
        <v>1</v>
      </c>
      <c r="AA179" s="86" t="s">
        <v>480</v>
      </c>
      <c r="AB179" s="86" t="s">
        <v>480</v>
      </c>
      <c r="AC179" s="86" t="s">
        <v>2715</v>
      </c>
      <c r="AD179" s="85">
        <v>-106.4421</v>
      </c>
      <c r="AE179" s="85">
        <v>31.746079999999999</v>
      </c>
      <c r="AF179" s="85" t="s">
        <v>113</v>
      </c>
      <c r="AG179" s="85">
        <v>0</v>
      </c>
      <c r="AH179" s="85">
        <v>0</v>
      </c>
      <c r="AI179" s="85">
        <v>184</v>
      </c>
      <c r="AJ179" s="87">
        <v>45580</v>
      </c>
      <c r="AK179" s="87">
        <v>45580</v>
      </c>
      <c r="AL179" s="86" t="s">
        <v>7262</v>
      </c>
      <c r="AM179" s="88" t="s">
        <v>3677</v>
      </c>
      <c r="AN179" s="88" t="s">
        <v>3677</v>
      </c>
      <c r="AO179" s="88" t="s">
        <v>3677</v>
      </c>
      <c r="AP179" s="88" t="s">
        <v>3687</v>
      </c>
      <c r="AQ179" s="89">
        <v>920140.80000000005</v>
      </c>
      <c r="AR179" s="90"/>
      <c r="AS179" s="90"/>
      <c r="AT179" s="90">
        <v>920140.80000000005</v>
      </c>
      <c r="AU179" s="90"/>
      <c r="AV179" s="90"/>
      <c r="AW179" s="89">
        <f t="shared" si="6"/>
        <v>920140.80000000005</v>
      </c>
      <c r="AX179" s="91">
        <f t="shared" si="7"/>
        <v>920140.80000000005</v>
      </c>
      <c r="AY179" s="91">
        <v>920140.80000000005</v>
      </c>
      <c r="AZ179" s="91">
        <v>917853.94</v>
      </c>
      <c r="BA179" s="91">
        <v>917853.94</v>
      </c>
      <c r="BB179" s="91">
        <v>917853.94</v>
      </c>
      <c r="BC179" s="91">
        <v>917853.94</v>
      </c>
      <c r="BD179" s="86"/>
      <c r="BE179" s="86"/>
      <c r="BF179" s="85"/>
      <c r="BG179" s="86"/>
      <c r="BH179" s="91">
        <v>0</v>
      </c>
      <c r="BI179" s="91">
        <v>0</v>
      </c>
      <c r="BJ179" s="85" t="s">
        <v>207</v>
      </c>
      <c r="BK179" s="86" t="s">
        <v>119</v>
      </c>
      <c r="BL179" s="86" t="s">
        <v>120</v>
      </c>
      <c r="BM179" s="92" t="s">
        <v>121</v>
      </c>
      <c r="BN179" s="93" t="s">
        <v>121</v>
      </c>
      <c r="BO179" s="93"/>
      <c r="BP179" s="93">
        <v>920140.80000000005</v>
      </c>
      <c r="BQ179" s="93" t="s">
        <v>899</v>
      </c>
      <c r="BR179" s="93"/>
      <c r="BS179" s="93"/>
      <c r="BT179" s="93"/>
      <c r="BU179" s="93"/>
      <c r="BV179" s="93"/>
      <c r="BW179" s="93"/>
      <c r="BX179" s="93"/>
      <c r="BY179" s="93"/>
      <c r="BZ179" s="93"/>
      <c r="CA179" s="93"/>
      <c r="CB179" s="93"/>
      <c r="CC179" s="93"/>
      <c r="CD179" s="93"/>
      <c r="CE179" s="93"/>
      <c r="CF179" s="93" t="s">
        <v>902</v>
      </c>
      <c r="CG179" s="93"/>
      <c r="CH179" s="93" t="s">
        <v>903</v>
      </c>
      <c r="CI179" s="93"/>
      <c r="CJ179" s="93"/>
      <c r="CK179" s="93"/>
      <c r="CL179" s="93"/>
      <c r="CM179" s="93"/>
      <c r="CN179" s="93"/>
      <c r="CO179" s="93"/>
      <c r="CP179" s="93" t="s">
        <v>116</v>
      </c>
      <c r="CQ179" s="93" t="s">
        <v>904</v>
      </c>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c r="LA179" s="93"/>
      <c r="LB179" s="93"/>
      <c r="LC179" s="93"/>
      <c r="LD179" s="93"/>
      <c r="LE179" s="93"/>
      <c r="LF179" s="93"/>
      <c r="LG179" s="93"/>
      <c r="LH179" s="93"/>
      <c r="LI179" s="93"/>
      <c r="LJ179" s="93"/>
      <c r="LK179" s="93"/>
      <c r="LL179" s="93"/>
      <c r="LM179" s="93"/>
      <c r="LN179" s="93"/>
      <c r="LO179" s="93"/>
      <c r="LP179" s="93"/>
      <c r="LQ179" s="93"/>
      <c r="LR179" s="93"/>
      <c r="LS179" s="93"/>
      <c r="LT179" s="93"/>
      <c r="LU179" s="93"/>
      <c r="LV179" s="93"/>
      <c r="LW179" s="93"/>
      <c r="LX179" s="93"/>
      <c r="LY179" s="93"/>
      <c r="LZ179" s="93"/>
      <c r="MA179" s="93"/>
      <c r="MB179" s="93"/>
      <c r="MC179" s="93"/>
      <c r="MD179" s="93"/>
      <c r="ME179" s="93"/>
      <c r="MF179" s="93"/>
      <c r="MG179" s="93"/>
      <c r="MH179" s="93"/>
      <c r="MI179" s="93"/>
      <c r="MJ179" s="93"/>
      <c r="MK179" s="93"/>
      <c r="ML179" s="93"/>
      <c r="MM179" s="93"/>
      <c r="MN179" s="93"/>
      <c r="MO179" s="93"/>
      <c r="MP179" s="93"/>
      <c r="MQ179" s="93"/>
      <c r="MR179" s="93"/>
      <c r="MS179" s="93"/>
      <c r="MT179" s="93"/>
      <c r="MU179" s="93"/>
      <c r="MV179" s="93"/>
    </row>
    <row r="180" spans="1:360" s="84" customFormat="1" ht="408.95" customHeight="1">
      <c r="A180">
        <v>2025</v>
      </c>
      <c r="B180">
        <v>2</v>
      </c>
      <c r="C180" s="85" t="s">
        <v>2247</v>
      </c>
      <c r="D180" s="86" t="s">
        <v>2532</v>
      </c>
      <c r="E180" s="86"/>
      <c r="F180" s="86"/>
      <c r="G180" s="86" t="s">
        <v>202</v>
      </c>
      <c r="H180" s="85">
        <v>2023</v>
      </c>
      <c r="I180" s="86" t="s">
        <v>2530</v>
      </c>
      <c r="J180" s="86"/>
      <c r="K180" s="86"/>
      <c r="L180" s="86" t="s">
        <v>2545</v>
      </c>
      <c r="M180" s="86"/>
      <c r="N180" s="86"/>
      <c r="O180" s="85" t="s">
        <v>207</v>
      </c>
      <c r="P180" s="86" t="s">
        <v>109</v>
      </c>
      <c r="Q180" s="85" t="s">
        <v>110</v>
      </c>
      <c r="R180" s="86" t="s">
        <v>2249</v>
      </c>
      <c r="S180" s="86" t="s">
        <v>2248</v>
      </c>
      <c r="T180" s="86" t="s">
        <v>2250</v>
      </c>
      <c r="U180" s="85" t="s">
        <v>205</v>
      </c>
      <c r="V180" s="85">
        <v>8</v>
      </c>
      <c r="W180" s="85" t="s">
        <v>106</v>
      </c>
      <c r="X180" s="85">
        <v>0</v>
      </c>
      <c r="Y180" s="86" t="s">
        <v>107</v>
      </c>
      <c r="Z180" s="85">
        <v>3</v>
      </c>
      <c r="AA180" s="86" t="s">
        <v>106</v>
      </c>
      <c r="AB180" s="86" t="s">
        <v>106</v>
      </c>
      <c r="AC180" s="86" t="s">
        <v>3067</v>
      </c>
      <c r="AD180" s="85" t="s">
        <v>3663</v>
      </c>
      <c r="AE180" s="85" t="s">
        <v>3668</v>
      </c>
      <c r="AF180" s="85" t="s">
        <v>155</v>
      </c>
      <c r="AG180" s="85">
        <v>901</v>
      </c>
      <c r="AH180" s="85">
        <v>1974</v>
      </c>
      <c r="AI180" s="85">
        <v>0</v>
      </c>
      <c r="AJ180" s="87">
        <v>45323</v>
      </c>
      <c r="AK180" s="87">
        <v>45657</v>
      </c>
      <c r="AL180" s="86" t="s">
        <v>2566</v>
      </c>
      <c r="AM180" s="88">
        <v>100</v>
      </c>
      <c r="AN180" s="88">
        <v>100</v>
      </c>
      <c r="AO180" s="88">
        <v>100</v>
      </c>
      <c r="AP180" s="88">
        <v>100</v>
      </c>
      <c r="AQ180" s="89">
        <v>1250250</v>
      </c>
      <c r="AR180" s="90"/>
      <c r="AS180" s="90"/>
      <c r="AT180" s="90">
        <v>1250393.81</v>
      </c>
      <c r="AU180" s="90"/>
      <c r="AV180" s="90"/>
      <c r="AW180" s="89">
        <f t="shared" si="6"/>
        <v>1250250</v>
      </c>
      <c r="AX180" s="91">
        <f t="shared" si="7"/>
        <v>1250393.81</v>
      </c>
      <c r="AY180" s="91">
        <v>1250393.81</v>
      </c>
      <c r="AZ180" s="91">
        <v>1250393.81</v>
      </c>
      <c r="BA180" s="91">
        <v>1250393.81</v>
      </c>
      <c r="BB180" s="91">
        <v>1250393.81</v>
      </c>
      <c r="BC180" s="91">
        <v>1250393.81</v>
      </c>
      <c r="BD180" s="86"/>
      <c r="BE180" s="86"/>
      <c r="BF180" s="85"/>
      <c r="BG180" s="86"/>
      <c r="BH180" s="91">
        <v>0</v>
      </c>
      <c r="BI180" s="91">
        <v>0</v>
      </c>
      <c r="BJ180" s="85" t="s">
        <v>2252</v>
      </c>
      <c r="BK180" s="86" t="s">
        <v>2501</v>
      </c>
      <c r="BL180" s="86" t="s">
        <v>120</v>
      </c>
      <c r="BM180" s="92" t="s">
        <v>121</v>
      </c>
      <c r="BN180" s="93" t="s">
        <v>121</v>
      </c>
      <c r="BO180" s="93"/>
      <c r="BP180" s="93">
        <v>1250250</v>
      </c>
      <c r="BQ180" s="93" t="s">
        <v>4418</v>
      </c>
      <c r="BR180" s="93"/>
      <c r="BS180" s="93"/>
      <c r="BT180" s="93"/>
      <c r="BU180" s="93"/>
      <c r="BV180" s="93"/>
      <c r="BW180" s="93"/>
      <c r="BX180" s="93"/>
      <c r="BY180" s="93"/>
      <c r="BZ180" s="93"/>
      <c r="CA180" s="93"/>
      <c r="CB180" s="93"/>
      <c r="CC180" s="93"/>
      <c r="CD180" s="93"/>
      <c r="CE180" s="93"/>
      <c r="CF180" s="93" t="s">
        <v>208</v>
      </c>
      <c r="CG180" s="93"/>
      <c r="CH180" s="93" t="s">
        <v>2251</v>
      </c>
      <c r="CI180" s="93"/>
      <c r="CJ180" s="93"/>
      <c r="CK180" s="93"/>
      <c r="CL180" s="93"/>
      <c r="CM180" s="93"/>
      <c r="CN180" s="93"/>
      <c r="CO180" s="93"/>
      <c r="CP180" s="93" t="s">
        <v>116</v>
      </c>
      <c r="CQ180" s="93" t="s">
        <v>210</v>
      </c>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c r="LA180" s="93"/>
      <c r="LB180" s="93"/>
      <c r="LC180" s="93"/>
      <c r="LD180" s="93"/>
      <c r="LE180" s="93"/>
      <c r="LF180" s="93"/>
      <c r="LG180" s="93"/>
      <c r="LH180" s="93"/>
      <c r="LI180" s="93"/>
      <c r="LJ180" s="93"/>
      <c r="LK180" s="93"/>
      <c r="LL180" s="93"/>
      <c r="LM180" s="93"/>
      <c r="LN180" s="93"/>
      <c r="LO180" s="93"/>
      <c r="LP180" s="93"/>
      <c r="LQ180" s="93"/>
      <c r="LR180" s="93"/>
      <c r="LS180" s="93"/>
      <c r="LT180" s="93"/>
      <c r="LU180" s="93"/>
      <c r="LV180" s="93"/>
      <c r="LW180" s="93"/>
      <c r="LX180" s="93"/>
      <c r="LY180" s="93"/>
      <c r="LZ180" s="93"/>
      <c r="MA180" s="93"/>
      <c r="MB180" s="93"/>
      <c r="MC180" s="93"/>
      <c r="MD180" s="93"/>
      <c r="ME180" s="93"/>
      <c r="MF180" s="93"/>
      <c r="MG180" s="93"/>
      <c r="MH180" s="93"/>
      <c r="MI180" s="93"/>
      <c r="MJ180" s="93"/>
      <c r="MK180" s="93"/>
      <c r="ML180" s="93"/>
      <c r="MM180" s="93"/>
      <c r="MN180" s="93"/>
      <c r="MO180" s="93"/>
      <c r="MP180" s="93"/>
      <c r="MQ180" s="93"/>
      <c r="MR180" s="93"/>
      <c r="MS180" s="93"/>
      <c r="MT180" s="93"/>
      <c r="MU180" s="93"/>
      <c r="MV180" s="93"/>
    </row>
    <row r="181" spans="1:360" s="84" customFormat="1" ht="408.95" customHeight="1">
      <c r="A181">
        <v>2025</v>
      </c>
      <c r="B181">
        <v>2</v>
      </c>
      <c r="C181" s="85" t="s">
        <v>612</v>
      </c>
      <c r="D181" s="86" t="s">
        <v>2532</v>
      </c>
      <c r="E181" s="86"/>
      <c r="F181" s="86"/>
      <c r="G181" s="86" t="s">
        <v>103</v>
      </c>
      <c r="H181" s="85">
        <v>2023</v>
      </c>
      <c r="I181" s="86" t="s">
        <v>2530</v>
      </c>
      <c r="J181" s="86"/>
      <c r="K181" s="86"/>
      <c r="L181" s="86" t="s">
        <v>2545</v>
      </c>
      <c r="M181" s="86"/>
      <c r="N181" s="86"/>
      <c r="O181" s="85" t="s">
        <v>207</v>
      </c>
      <c r="P181" s="86" t="s">
        <v>109</v>
      </c>
      <c r="Q181" s="85" t="s">
        <v>110</v>
      </c>
      <c r="R181" s="86" t="s">
        <v>560</v>
      </c>
      <c r="S181" s="86" t="s">
        <v>613</v>
      </c>
      <c r="T181" s="86" t="s">
        <v>207</v>
      </c>
      <c r="U181" s="85" t="s">
        <v>138</v>
      </c>
      <c r="V181" s="85">
        <v>8</v>
      </c>
      <c r="W181" s="85" t="s">
        <v>106</v>
      </c>
      <c r="X181" s="85">
        <v>0</v>
      </c>
      <c r="Y181" s="86" t="s">
        <v>107</v>
      </c>
      <c r="Z181" s="85">
        <v>1</v>
      </c>
      <c r="AA181" s="86" t="s">
        <v>106</v>
      </c>
      <c r="AB181" s="86" t="s">
        <v>106</v>
      </c>
      <c r="AC181" s="86" t="s">
        <v>2667</v>
      </c>
      <c r="AD181" s="85">
        <v>-106.0372222</v>
      </c>
      <c r="AE181" s="85">
        <v>28.661265</v>
      </c>
      <c r="AF181" s="85" t="s">
        <v>155</v>
      </c>
      <c r="AG181" s="85">
        <v>443</v>
      </c>
      <c r="AH181" s="85">
        <v>459</v>
      </c>
      <c r="AI181" s="85">
        <v>0</v>
      </c>
      <c r="AJ181" s="87">
        <v>45509</v>
      </c>
      <c r="AK181" s="87">
        <v>45657</v>
      </c>
      <c r="AL181" s="86" t="s">
        <v>2564</v>
      </c>
      <c r="AM181" s="88">
        <v>570</v>
      </c>
      <c r="AN181" s="88">
        <v>570</v>
      </c>
      <c r="AO181" s="88">
        <v>100</v>
      </c>
      <c r="AP181" s="88">
        <v>17.543859649122805</v>
      </c>
      <c r="AQ181" s="89">
        <v>1200000</v>
      </c>
      <c r="AR181" s="90"/>
      <c r="AS181" s="90"/>
      <c r="AT181" s="90">
        <v>1200000</v>
      </c>
      <c r="AU181" s="90"/>
      <c r="AV181" s="90"/>
      <c r="AW181" s="89">
        <f t="shared" si="6"/>
        <v>1200000</v>
      </c>
      <c r="AX181" s="91">
        <f t="shared" si="7"/>
        <v>1200000</v>
      </c>
      <c r="AY181" s="91">
        <v>1200000</v>
      </c>
      <c r="AZ181" s="91">
        <v>1200000</v>
      </c>
      <c r="BA181" s="91">
        <v>1200000</v>
      </c>
      <c r="BB181" s="91">
        <v>1200000</v>
      </c>
      <c r="BC181" s="91">
        <v>1200000</v>
      </c>
      <c r="BD181" s="86"/>
      <c r="BE181" s="86"/>
      <c r="BF181" s="85"/>
      <c r="BG181" s="86"/>
      <c r="BH181" s="91">
        <v>0</v>
      </c>
      <c r="BI181" s="91">
        <v>0</v>
      </c>
      <c r="BJ181" s="85" t="s">
        <v>616</v>
      </c>
      <c r="BK181" s="86" t="s">
        <v>119</v>
      </c>
      <c r="BL181" s="86" t="s">
        <v>120</v>
      </c>
      <c r="BM181" s="92" t="s">
        <v>121</v>
      </c>
      <c r="BN181" s="93" t="s">
        <v>121</v>
      </c>
      <c r="BO181" s="93"/>
      <c r="BP181" s="93">
        <v>1200000</v>
      </c>
      <c r="BQ181" s="93" t="s">
        <v>430</v>
      </c>
      <c r="BR181" s="93"/>
      <c r="BS181" s="93"/>
      <c r="BT181" s="93"/>
      <c r="BU181" s="93"/>
      <c r="BV181" s="93"/>
      <c r="BW181" s="93"/>
      <c r="BX181" s="93"/>
      <c r="BY181" s="93"/>
      <c r="BZ181" s="93"/>
      <c r="CA181" s="93"/>
      <c r="CB181" s="93"/>
      <c r="CC181" s="93"/>
      <c r="CD181" s="93"/>
      <c r="CE181" s="93"/>
      <c r="CF181" s="93" t="s">
        <v>614</v>
      </c>
      <c r="CG181" s="93"/>
      <c r="CH181" s="93" t="s">
        <v>615</v>
      </c>
      <c r="CI181" s="93"/>
      <c r="CJ181" s="93"/>
      <c r="CK181" s="93"/>
      <c r="CL181" s="93"/>
      <c r="CM181" s="93"/>
      <c r="CN181" s="93"/>
      <c r="CO181" s="93"/>
      <c r="CP181" s="93" t="s">
        <v>116</v>
      </c>
      <c r="CQ181" s="93" t="s">
        <v>565</v>
      </c>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c r="LA181" s="93"/>
      <c r="LB181" s="93"/>
      <c r="LC181" s="93"/>
      <c r="LD181" s="93"/>
      <c r="LE181" s="93"/>
      <c r="LF181" s="93"/>
      <c r="LG181" s="93"/>
      <c r="LH181" s="93"/>
      <c r="LI181" s="93"/>
      <c r="LJ181" s="93"/>
      <c r="LK181" s="93"/>
      <c r="LL181" s="93"/>
      <c r="LM181" s="93"/>
      <c r="LN181" s="93"/>
      <c r="LO181" s="93"/>
      <c r="LP181" s="93"/>
      <c r="LQ181" s="93"/>
      <c r="LR181" s="93"/>
      <c r="LS181" s="93"/>
      <c r="LT181" s="93"/>
      <c r="LU181" s="93"/>
      <c r="LV181" s="93"/>
      <c r="LW181" s="93"/>
      <c r="LX181" s="93"/>
      <c r="LY181" s="93"/>
      <c r="LZ181" s="93"/>
      <c r="MA181" s="93"/>
      <c r="MB181" s="93"/>
      <c r="MC181" s="93"/>
      <c r="MD181" s="93"/>
      <c r="ME181" s="93"/>
      <c r="MF181" s="93"/>
      <c r="MG181" s="93"/>
      <c r="MH181" s="93"/>
      <c r="MI181" s="93"/>
      <c r="MJ181" s="93"/>
      <c r="MK181" s="93"/>
      <c r="ML181" s="93"/>
      <c r="MM181" s="93"/>
      <c r="MN181" s="93"/>
      <c r="MO181" s="93"/>
      <c r="MP181" s="93"/>
      <c r="MQ181" s="93"/>
      <c r="MR181" s="93"/>
      <c r="MS181" s="93"/>
      <c r="MT181" s="93"/>
      <c r="MU181" s="93"/>
      <c r="MV181" s="93"/>
    </row>
    <row r="182" spans="1:360" s="84" customFormat="1" ht="408.95" customHeight="1">
      <c r="A182">
        <v>2025</v>
      </c>
      <c r="B182">
        <v>2</v>
      </c>
      <c r="C182" s="85" t="s">
        <v>819</v>
      </c>
      <c r="D182" s="86" t="s">
        <v>2532</v>
      </c>
      <c r="E182" s="86"/>
      <c r="F182" s="86"/>
      <c r="G182" s="86" t="s">
        <v>103</v>
      </c>
      <c r="H182" s="85">
        <v>2023</v>
      </c>
      <c r="I182" s="86" t="s">
        <v>2530</v>
      </c>
      <c r="J182" s="86"/>
      <c r="K182" s="86"/>
      <c r="L182" s="86" t="s">
        <v>2545</v>
      </c>
      <c r="M182" s="86"/>
      <c r="N182" s="86"/>
      <c r="O182" s="85" t="s">
        <v>207</v>
      </c>
      <c r="P182" s="86" t="s">
        <v>109</v>
      </c>
      <c r="Q182" s="85" t="s">
        <v>110</v>
      </c>
      <c r="R182" s="86" t="s">
        <v>822</v>
      </c>
      <c r="S182" s="86" t="s">
        <v>821</v>
      </c>
      <c r="T182" s="86" t="s">
        <v>823</v>
      </c>
      <c r="U182" s="85" t="s">
        <v>108</v>
      </c>
      <c r="V182" s="85">
        <v>8</v>
      </c>
      <c r="W182" s="85" t="s">
        <v>106</v>
      </c>
      <c r="X182" s="85">
        <v>0</v>
      </c>
      <c r="Y182" s="86" t="s">
        <v>107</v>
      </c>
      <c r="Z182" s="85">
        <v>1</v>
      </c>
      <c r="AA182" s="86" t="s">
        <v>480</v>
      </c>
      <c r="AB182" s="86" t="s">
        <v>480</v>
      </c>
      <c r="AC182" s="86" t="s">
        <v>2706</v>
      </c>
      <c r="AD182" s="85">
        <v>-106.40624</v>
      </c>
      <c r="AE182" s="85">
        <v>31.5991</v>
      </c>
      <c r="AF182" s="85" t="s">
        <v>113</v>
      </c>
      <c r="AG182" s="85">
        <v>0</v>
      </c>
      <c r="AH182" s="85">
        <v>0</v>
      </c>
      <c r="AI182" s="85">
        <v>7000</v>
      </c>
      <c r="AJ182" s="87">
        <v>45610</v>
      </c>
      <c r="AK182" s="87">
        <v>45730</v>
      </c>
      <c r="AL182" s="86" t="s">
        <v>2574</v>
      </c>
      <c r="AM182" s="88">
        <v>1</v>
      </c>
      <c r="AN182" s="88">
        <v>1</v>
      </c>
      <c r="AO182" s="88">
        <v>0.8</v>
      </c>
      <c r="AP182" s="88">
        <v>80</v>
      </c>
      <c r="AQ182" s="89">
        <v>3376943.32</v>
      </c>
      <c r="AR182" s="90"/>
      <c r="AS182" s="90"/>
      <c r="AT182" s="90">
        <v>3376943.32</v>
      </c>
      <c r="AU182" s="90"/>
      <c r="AV182" s="90"/>
      <c r="AW182" s="89">
        <f t="shared" si="6"/>
        <v>3376943.32</v>
      </c>
      <c r="AX182" s="91">
        <f t="shared" si="7"/>
        <v>3376943.32</v>
      </c>
      <c r="AY182" s="91">
        <v>3376943.32</v>
      </c>
      <c r="AZ182" s="91">
        <v>3367644.83</v>
      </c>
      <c r="BA182" s="91">
        <v>3367644.83</v>
      </c>
      <c r="BB182" s="91">
        <v>3367644.83</v>
      </c>
      <c r="BC182" s="91">
        <v>3367644.83</v>
      </c>
      <c r="BD182" s="86" t="s">
        <v>3128</v>
      </c>
      <c r="BE182" s="86" t="s">
        <v>823</v>
      </c>
      <c r="BF182" s="85" t="s">
        <v>3302</v>
      </c>
      <c r="BG182" s="86" t="s">
        <v>3151</v>
      </c>
      <c r="BH182" s="91">
        <v>5739207.6100000003</v>
      </c>
      <c r="BI182" s="91">
        <v>5739207.6100000003</v>
      </c>
      <c r="BJ182" s="85" t="s">
        <v>826</v>
      </c>
      <c r="BK182" s="86" t="s">
        <v>119</v>
      </c>
      <c r="BL182" s="86" t="s">
        <v>120</v>
      </c>
      <c r="BM182" s="92" t="s">
        <v>121</v>
      </c>
      <c r="BN182" s="93" t="s">
        <v>4419</v>
      </c>
      <c r="BO182" s="93"/>
      <c r="BP182" s="93">
        <v>3376943.32</v>
      </c>
      <c r="BQ182" s="93" t="s">
        <v>820</v>
      </c>
      <c r="BR182" s="93"/>
      <c r="BS182" s="93"/>
      <c r="BT182" s="93"/>
      <c r="BU182" s="93"/>
      <c r="BV182" s="93"/>
      <c r="BW182" s="93"/>
      <c r="BX182" s="93"/>
      <c r="BY182" s="93"/>
      <c r="BZ182" s="93"/>
      <c r="CA182" s="93"/>
      <c r="CB182" s="93"/>
      <c r="CC182" s="93"/>
      <c r="CD182" s="93"/>
      <c r="CE182" s="93"/>
      <c r="CF182" s="93" t="s">
        <v>609</v>
      </c>
      <c r="CG182" s="93"/>
      <c r="CH182" s="93" t="s">
        <v>824</v>
      </c>
      <c r="CI182" s="93"/>
      <c r="CJ182" s="93"/>
      <c r="CK182" s="93"/>
      <c r="CL182" s="93"/>
      <c r="CM182" s="93"/>
      <c r="CN182" s="93"/>
      <c r="CO182" s="93"/>
      <c r="CP182" s="93" t="s">
        <v>825</v>
      </c>
      <c r="CQ182" s="93" t="s">
        <v>1526</v>
      </c>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c r="LA182" s="93"/>
      <c r="LB182" s="93"/>
      <c r="LC182" s="93"/>
      <c r="LD182" s="93"/>
      <c r="LE182" s="93"/>
      <c r="LF182" s="93"/>
      <c r="LG182" s="93"/>
      <c r="LH182" s="93"/>
      <c r="LI182" s="93"/>
      <c r="LJ182" s="93"/>
      <c r="LK182" s="93"/>
      <c r="LL182" s="93"/>
      <c r="LM182" s="93"/>
      <c r="LN182" s="93"/>
      <c r="LO182" s="93"/>
      <c r="LP182" s="93"/>
      <c r="LQ182" s="93"/>
      <c r="LR182" s="93"/>
      <c r="LS182" s="93"/>
      <c r="LT182" s="93"/>
      <c r="LU182" s="93"/>
      <c r="LV182" s="93"/>
      <c r="LW182" s="93"/>
      <c r="LX182" s="93"/>
      <c r="LY182" s="93"/>
      <c r="LZ182" s="93"/>
      <c r="MA182" s="93"/>
      <c r="MB182" s="93"/>
      <c r="MC182" s="93"/>
      <c r="MD182" s="93"/>
      <c r="ME182" s="93"/>
      <c r="MF182" s="93"/>
      <c r="MG182" s="93"/>
      <c r="MH182" s="93"/>
      <c r="MI182" s="93"/>
      <c r="MJ182" s="93"/>
      <c r="MK182" s="93"/>
      <c r="ML182" s="93"/>
      <c r="MM182" s="93"/>
      <c r="MN182" s="93"/>
      <c r="MO182" s="93"/>
      <c r="MP182" s="93"/>
      <c r="MQ182" s="93"/>
      <c r="MR182" s="93"/>
      <c r="MS182" s="93"/>
      <c r="MT182" s="93"/>
      <c r="MU182" s="93"/>
      <c r="MV182" s="93"/>
    </row>
    <row r="183" spans="1:360" s="84" customFormat="1" ht="408.95" customHeight="1">
      <c r="A183">
        <v>2025</v>
      </c>
      <c r="B183">
        <v>2</v>
      </c>
      <c r="C183" s="85" t="s">
        <v>1158</v>
      </c>
      <c r="D183" s="86" t="s">
        <v>2532</v>
      </c>
      <c r="E183" s="86"/>
      <c r="F183" s="86"/>
      <c r="G183" s="86" t="s">
        <v>103</v>
      </c>
      <c r="H183" s="85">
        <v>2023</v>
      </c>
      <c r="I183" s="86" t="s">
        <v>2530</v>
      </c>
      <c r="J183" s="86"/>
      <c r="K183" s="86"/>
      <c r="L183" s="86" t="s">
        <v>2545</v>
      </c>
      <c r="M183" s="86"/>
      <c r="N183" s="86"/>
      <c r="O183" s="85" t="s">
        <v>207</v>
      </c>
      <c r="P183" s="86" t="s">
        <v>109</v>
      </c>
      <c r="Q183" s="85" t="s">
        <v>110</v>
      </c>
      <c r="R183" s="86" t="s">
        <v>603</v>
      </c>
      <c r="S183" s="86" t="s">
        <v>1160</v>
      </c>
      <c r="T183" s="86" t="s">
        <v>207</v>
      </c>
      <c r="U183" s="85" t="s">
        <v>602</v>
      </c>
      <c r="V183" s="85">
        <v>8</v>
      </c>
      <c r="W183" s="85" t="s">
        <v>106</v>
      </c>
      <c r="X183" s="85">
        <v>0</v>
      </c>
      <c r="Y183" s="86" t="s">
        <v>107</v>
      </c>
      <c r="Z183" s="85">
        <v>1</v>
      </c>
      <c r="AA183" s="86" t="s">
        <v>474</v>
      </c>
      <c r="AB183" s="86" t="s">
        <v>2662</v>
      </c>
      <c r="AC183" s="86" t="s">
        <v>2663</v>
      </c>
      <c r="AD183" s="85">
        <v>-107.48277</v>
      </c>
      <c r="AE183" s="85">
        <v>29.0443</v>
      </c>
      <c r="AF183" s="85" t="s">
        <v>113</v>
      </c>
      <c r="AG183" s="85">
        <v>0</v>
      </c>
      <c r="AH183" s="85">
        <v>0</v>
      </c>
      <c r="AI183" s="85">
        <v>500</v>
      </c>
      <c r="AJ183" s="87">
        <v>45246</v>
      </c>
      <c r="AK183" s="87">
        <v>45459</v>
      </c>
      <c r="AL183" s="86" t="s">
        <v>2572</v>
      </c>
      <c r="AM183" s="88">
        <v>1</v>
      </c>
      <c r="AN183" s="88">
        <v>1</v>
      </c>
      <c r="AO183" s="88">
        <v>1</v>
      </c>
      <c r="AP183" s="88">
        <v>100</v>
      </c>
      <c r="AQ183" s="89">
        <v>1500000</v>
      </c>
      <c r="AR183" s="90"/>
      <c r="AS183" s="90"/>
      <c r="AT183" s="90">
        <v>1505395.81</v>
      </c>
      <c r="AU183" s="90"/>
      <c r="AV183" s="90"/>
      <c r="AW183" s="89">
        <f t="shared" si="6"/>
        <v>1500000</v>
      </c>
      <c r="AX183" s="91">
        <f t="shared" si="7"/>
        <v>1505395.81</v>
      </c>
      <c r="AY183" s="91">
        <v>1505395.81</v>
      </c>
      <c r="AZ183" s="91">
        <v>1504241.67</v>
      </c>
      <c r="BA183" s="91">
        <v>1504241.67</v>
      </c>
      <c r="BB183" s="91">
        <v>1504241.67</v>
      </c>
      <c r="BC183" s="91">
        <v>1504241.67</v>
      </c>
      <c r="BD183" s="86"/>
      <c r="BE183" s="86"/>
      <c r="BF183" s="85"/>
      <c r="BG183" s="86"/>
      <c r="BH183" s="91">
        <v>0</v>
      </c>
      <c r="BI183" s="91">
        <v>0</v>
      </c>
      <c r="BJ183" s="85" t="s">
        <v>207</v>
      </c>
      <c r="BK183" s="86" t="s">
        <v>119</v>
      </c>
      <c r="BL183" s="86" t="s">
        <v>120</v>
      </c>
      <c r="BM183" s="92" t="s">
        <v>121</v>
      </c>
      <c r="BN183" s="93" t="s">
        <v>121</v>
      </c>
      <c r="BO183" s="93"/>
      <c r="BP183" s="93">
        <v>1500000</v>
      </c>
      <c r="BQ183" s="93" t="s">
        <v>1159</v>
      </c>
      <c r="BR183" s="93"/>
      <c r="BS183" s="93"/>
      <c r="BT183" s="93"/>
      <c r="BU183" s="93"/>
      <c r="BV183" s="93"/>
      <c r="BW183" s="93"/>
      <c r="BX183" s="93"/>
      <c r="BY183" s="93"/>
      <c r="BZ183" s="93"/>
      <c r="CA183" s="93"/>
      <c r="CB183" s="93"/>
      <c r="CC183" s="93"/>
      <c r="CD183" s="93"/>
      <c r="CE183" s="93"/>
      <c r="CF183" s="93" t="s">
        <v>569</v>
      </c>
      <c r="CG183" s="93"/>
      <c r="CH183" s="93" t="s">
        <v>606</v>
      </c>
      <c r="CI183" s="93"/>
      <c r="CJ183" s="93"/>
      <c r="CK183" s="93"/>
      <c r="CL183" s="93"/>
      <c r="CM183" s="93"/>
      <c r="CN183" s="93"/>
      <c r="CO183" s="93"/>
      <c r="CP183" s="93" t="s">
        <v>116</v>
      </c>
      <c r="CQ183" s="93" t="s">
        <v>1161</v>
      </c>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c r="LA183" s="93"/>
      <c r="LB183" s="93"/>
      <c r="LC183" s="93"/>
      <c r="LD183" s="93"/>
      <c r="LE183" s="93"/>
      <c r="LF183" s="93"/>
      <c r="LG183" s="93"/>
      <c r="LH183" s="93"/>
      <c r="LI183" s="93"/>
      <c r="LJ183" s="93"/>
      <c r="LK183" s="93"/>
      <c r="LL183" s="93"/>
      <c r="LM183" s="93"/>
      <c r="LN183" s="93"/>
      <c r="LO183" s="93"/>
      <c r="LP183" s="93"/>
      <c r="LQ183" s="93"/>
      <c r="LR183" s="93"/>
      <c r="LS183" s="93"/>
      <c r="LT183" s="93"/>
      <c r="LU183" s="93"/>
      <c r="LV183" s="93"/>
      <c r="LW183" s="93"/>
      <c r="LX183" s="93"/>
      <c r="LY183" s="93"/>
      <c r="LZ183" s="93"/>
      <c r="MA183" s="93"/>
      <c r="MB183" s="93"/>
      <c r="MC183" s="93"/>
      <c r="MD183" s="93"/>
      <c r="ME183" s="93"/>
      <c r="MF183" s="93"/>
      <c r="MG183" s="93"/>
      <c r="MH183" s="93"/>
      <c r="MI183" s="93"/>
      <c r="MJ183" s="93"/>
      <c r="MK183" s="93"/>
      <c r="ML183" s="93"/>
      <c r="MM183" s="93"/>
      <c r="MN183" s="93"/>
      <c r="MO183" s="93"/>
      <c r="MP183" s="93"/>
      <c r="MQ183" s="93"/>
      <c r="MR183" s="93"/>
      <c r="MS183" s="93"/>
      <c r="MT183" s="93"/>
      <c r="MU183" s="93"/>
      <c r="MV183" s="93"/>
    </row>
    <row r="184" spans="1:360" s="84" customFormat="1" ht="408.95" customHeight="1">
      <c r="A184">
        <v>2025</v>
      </c>
      <c r="B184">
        <v>2</v>
      </c>
      <c r="C184" s="85" t="s">
        <v>600</v>
      </c>
      <c r="D184" s="86" t="s">
        <v>2532</v>
      </c>
      <c r="E184" s="86"/>
      <c r="F184" s="86"/>
      <c r="G184" s="86" t="s">
        <v>103</v>
      </c>
      <c r="H184" s="85">
        <v>2023</v>
      </c>
      <c r="I184" s="86" t="s">
        <v>2530</v>
      </c>
      <c r="J184" s="86"/>
      <c r="K184" s="86"/>
      <c r="L184" s="86" t="s">
        <v>2545</v>
      </c>
      <c r="M184" s="86"/>
      <c r="N184" s="86"/>
      <c r="O184" s="85" t="s">
        <v>207</v>
      </c>
      <c r="P184" s="86" t="s">
        <v>109</v>
      </c>
      <c r="Q184" s="85" t="s">
        <v>110</v>
      </c>
      <c r="R184" s="86" t="s">
        <v>603</v>
      </c>
      <c r="S184" s="86" t="s">
        <v>601</v>
      </c>
      <c r="T184" s="86" t="s">
        <v>604</v>
      </c>
      <c r="U184" s="85" t="s">
        <v>602</v>
      </c>
      <c r="V184" s="85">
        <v>8</v>
      </c>
      <c r="W184" s="85" t="s">
        <v>106</v>
      </c>
      <c r="X184" s="85">
        <v>0</v>
      </c>
      <c r="Y184" s="86" t="s">
        <v>107</v>
      </c>
      <c r="Z184" s="85">
        <v>1</v>
      </c>
      <c r="AA184" s="86" t="s">
        <v>474</v>
      </c>
      <c r="AB184" s="86" t="s">
        <v>2662</v>
      </c>
      <c r="AC184" s="86" t="s">
        <v>2663</v>
      </c>
      <c r="AD184" s="85">
        <v>-107.48277</v>
      </c>
      <c r="AE184" s="85">
        <v>29.0443</v>
      </c>
      <c r="AF184" s="85" t="s">
        <v>113</v>
      </c>
      <c r="AG184" s="85">
        <v>0</v>
      </c>
      <c r="AH184" s="85">
        <v>0</v>
      </c>
      <c r="AI184" s="85">
        <v>446</v>
      </c>
      <c r="AJ184" s="87">
        <v>45442</v>
      </c>
      <c r="AK184" s="87">
        <v>45808</v>
      </c>
      <c r="AL184" s="86" t="s">
        <v>3670</v>
      </c>
      <c r="AM184" s="88" t="s">
        <v>3673</v>
      </c>
      <c r="AN184" s="88" t="s">
        <v>3673</v>
      </c>
      <c r="AO184" s="88" t="s">
        <v>3673</v>
      </c>
      <c r="AP184" s="88" t="s">
        <v>3687</v>
      </c>
      <c r="AQ184" s="89">
        <v>1300000</v>
      </c>
      <c r="AR184" s="90"/>
      <c r="AS184" s="90"/>
      <c r="AT184" s="90">
        <v>1306188.5</v>
      </c>
      <c r="AU184" s="90"/>
      <c r="AV184" s="90"/>
      <c r="AW184" s="89">
        <f t="shared" si="6"/>
        <v>1300000</v>
      </c>
      <c r="AX184" s="91">
        <f t="shared" si="7"/>
        <v>1306188.5</v>
      </c>
      <c r="AY184" s="91">
        <v>1306188.5</v>
      </c>
      <c r="AZ184" s="91">
        <v>1306188.5</v>
      </c>
      <c r="BA184" s="91">
        <v>1306188.5</v>
      </c>
      <c r="BB184" s="91">
        <v>1306188.5</v>
      </c>
      <c r="BC184" s="91">
        <v>1306188.5</v>
      </c>
      <c r="BD184" s="86"/>
      <c r="BE184" s="86"/>
      <c r="BF184" s="85"/>
      <c r="BG184" s="86"/>
      <c r="BH184" s="91">
        <v>0</v>
      </c>
      <c r="BI184" s="91">
        <v>0</v>
      </c>
      <c r="BJ184" s="85" t="s">
        <v>207</v>
      </c>
      <c r="BK184" s="86" t="s">
        <v>2501</v>
      </c>
      <c r="BL184" s="86" t="s">
        <v>120</v>
      </c>
      <c r="BM184" s="92" t="s">
        <v>121</v>
      </c>
      <c r="BN184" s="93" t="s">
        <v>4420</v>
      </c>
      <c r="BO184" s="93"/>
      <c r="BP184" s="93">
        <v>1300000</v>
      </c>
      <c r="BQ184" s="93" t="s">
        <v>4421</v>
      </c>
      <c r="BR184" s="93"/>
      <c r="BS184" s="93"/>
      <c r="BT184" s="93"/>
      <c r="BU184" s="93"/>
      <c r="BV184" s="93"/>
      <c r="BW184" s="93"/>
      <c r="BX184" s="93"/>
      <c r="BY184" s="93"/>
      <c r="BZ184" s="93"/>
      <c r="CA184" s="93"/>
      <c r="CB184" s="93"/>
      <c r="CC184" s="93"/>
      <c r="CD184" s="93"/>
      <c r="CE184" s="93"/>
      <c r="CF184" s="93" t="s">
        <v>605</v>
      </c>
      <c r="CG184" s="93"/>
      <c r="CH184" s="93" t="s">
        <v>606</v>
      </c>
      <c r="CI184" s="93"/>
      <c r="CJ184" s="93"/>
      <c r="CK184" s="93"/>
      <c r="CL184" s="93"/>
      <c r="CM184" s="93"/>
      <c r="CN184" s="93"/>
      <c r="CO184" s="93"/>
      <c r="CP184" s="93" t="s">
        <v>116</v>
      </c>
      <c r="CQ184" s="93" t="s">
        <v>607</v>
      </c>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c r="LA184" s="93"/>
      <c r="LB184" s="93"/>
      <c r="LC184" s="93"/>
      <c r="LD184" s="93"/>
      <c r="LE184" s="93"/>
      <c r="LF184" s="93"/>
      <c r="LG184" s="93"/>
      <c r="LH184" s="93"/>
      <c r="LI184" s="93"/>
      <c r="LJ184" s="93"/>
      <c r="LK184" s="93"/>
      <c r="LL184" s="93"/>
      <c r="LM184" s="93"/>
      <c r="LN184" s="93"/>
      <c r="LO184" s="93"/>
      <c r="LP184" s="93"/>
      <c r="LQ184" s="93"/>
      <c r="LR184" s="93"/>
      <c r="LS184" s="93"/>
      <c r="LT184" s="93"/>
      <c r="LU184" s="93"/>
      <c r="LV184" s="93"/>
      <c r="LW184" s="93"/>
      <c r="LX184" s="93"/>
      <c r="LY184" s="93"/>
      <c r="LZ184" s="93"/>
      <c r="MA184" s="93"/>
      <c r="MB184" s="93"/>
      <c r="MC184" s="93"/>
      <c r="MD184" s="93"/>
      <c r="ME184" s="93"/>
      <c r="MF184" s="93"/>
      <c r="MG184" s="93"/>
      <c r="MH184" s="93"/>
      <c r="MI184" s="93"/>
      <c r="MJ184" s="93"/>
      <c r="MK184" s="93"/>
      <c r="ML184" s="93"/>
      <c r="MM184" s="93"/>
      <c r="MN184" s="93"/>
      <c r="MO184" s="93"/>
      <c r="MP184" s="93"/>
      <c r="MQ184" s="93"/>
      <c r="MR184" s="93"/>
      <c r="MS184" s="93"/>
      <c r="MT184" s="93"/>
      <c r="MU184" s="93"/>
      <c r="MV184" s="93"/>
    </row>
    <row r="185" spans="1:360" s="84" customFormat="1" ht="408.95" customHeight="1">
      <c r="A185">
        <v>2025</v>
      </c>
      <c r="B185">
        <v>2</v>
      </c>
      <c r="C185" s="85" t="s">
        <v>1883</v>
      </c>
      <c r="D185" s="86" t="s">
        <v>2532</v>
      </c>
      <c r="E185" s="86"/>
      <c r="F185" s="86"/>
      <c r="G185" s="86" t="s">
        <v>202</v>
      </c>
      <c r="H185" s="85">
        <v>2023</v>
      </c>
      <c r="I185" s="86" t="s">
        <v>2530</v>
      </c>
      <c r="J185" s="86"/>
      <c r="K185" s="86"/>
      <c r="L185" s="86" t="s">
        <v>2545</v>
      </c>
      <c r="M185" s="86"/>
      <c r="N185" s="86"/>
      <c r="O185" s="85" t="s">
        <v>207</v>
      </c>
      <c r="P185" s="86" t="s">
        <v>109</v>
      </c>
      <c r="Q185" s="85" t="s">
        <v>110</v>
      </c>
      <c r="R185" s="86" t="s">
        <v>1820</v>
      </c>
      <c r="S185" s="86" t="s">
        <v>1885</v>
      </c>
      <c r="T185" s="86" t="s">
        <v>1886</v>
      </c>
      <c r="U185" s="85" t="s">
        <v>205</v>
      </c>
      <c r="V185" s="85">
        <v>8</v>
      </c>
      <c r="W185" s="85" t="s">
        <v>106</v>
      </c>
      <c r="X185" s="85">
        <v>0</v>
      </c>
      <c r="Y185" s="86" t="s">
        <v>107</v>
      </c>
      <c r="Z185" s="85">
        <v>1</v>
      </c>
      <c r="AA185" s="86" t="s">
        <v>145</v>
      </c>
      <c r="AB185" s="86" t="s">
        <v>145</v>
      </c>
      <c r="AC185" s="86" t="s">
        <v>2923</v>
      </c>
      <c r="AD185" s="85">
        <v>-105.72393</v>
      </c>
      <c r="AE185" s="85">
        <v>26.9466</v>
      </c>
      <c r="AF185" s="85" t="s">
        <v>113</v>
      </c>
      <c r="AG185" s="85">
        <v>0</v>
      </c>
      <c r="AH185" s="85">
        <v>0</v>
      </c>
      <c r="AI185" s="85">
        <v>1062</v>
      </c>
      <c r="AJ185" s="87">
        <v>45278</v>
      </c>
      <c r="AK185" s="87">
        <v>45382</v>
      </c>
      <c r="AL185" s="86" t="s">
        <v>7263</v>
      </c>
      <c r="AM185" s="88" t="s">
        <v>3681</v>
      </c>
      <c r="AN185" s="88" t="s">
        <v>3681</v>
      </c>
      <c r="AO185" s="88" t="s">
        <v>3681</v>
      </c>
      <c r="AP185" s="88" t="s">
        <v>3687</v>
      </c>
      <c r="AQ185" s="89">
        <v>1200000</v>
      </c>
      <c r="AR185" s="90"/>
      <c r="AS185" s="90"/>
      <c r="AT185" s="90">
        <v>1200015.45</v>
      </c>
      <c r="AU185" s="90"/>
      <c r="AV185" s="90"/>
      <c r="AW185" s="89">
        <f t="shared" si="6"/>
        <v>1200000</v>
      </c>
      <c r="AX185" s="91">
        <f t="shared" si="7"/>
        <v>1200015.45</v>
      </c>
      <c r="AY185" s="91">
        <v>1200015.45</v>
      </c>
      <c r="AZ185" s="91">
        <v>1199999.08</v>
      </c>
      <c r="BA185" s="91">
        <v>1199999.08</v>
      </c>
      <c r="BB185" s="91">
        <v>1199999.08</v>
      </c>
      <c r="BC185" s="91">
        <v>1199999.08</v>
      </c>
      <c r="BD185" s="86" t="s">
        <v>7261</v>
      </c>
      <c r="BE185" s="86" t="s">
        <v>4422</v>
      </c>
      <c r="BF185" s="85" t="s">
        <v>3691</v>
      </c>
      <c r="BG185" s="86" t="s">
        <v>3503</v>
      </c>
      <c r="BH185" s="91">
        <v>1199999.08</v>
      </c>
      <c r="BI185" s="91">
        <v>1199999.08</v>
      </c>
      <c r="BJ185" s="85" t="s">
        <v>1891</v>
      </c>
      <c r="BK185" s="86" t="s">
        <v>119</v>
      </c>
      <c r="BL185" s="86" t="s">
        <v>120</v>
      </c>
      <c r="BM185" s="92" t="s">
        <v>121</v>
      </c>
      <c r="BN185" s="93" t="s">
        <v>121</v>
      </c>
      <c r="BO185" s="93"/>
      <c r="BP185" s="93">
        <v>1200000</v>
      </c>
      <c r="BQ185" s="93" t="s">
        <v>1884</v>
      </c>
      <c r="BR185" s="93"/>
      <c r="BS185" s="93"/>
      <c r="BT185" s="93"/>
      <c r="BU185" s="93"/>
      <c r="BV185" s="93"/>
      <c r="BW185" s="93"/>
      <c r="BX185" s="93"/>
      <c r="BY185" s="93"/>
      <c r="BZ185" s="93"/>
      <c r="CA185" s="93"/>
      <c r="CB185" s="93"/>
      <c r="CC185" s="93"/>
      <c r="CD185" s="93"/>
      <c r="CE185" s="93"/>
      <c r="CF185" s="93" t="s">
        <v>1887</v>
      </c>
      <c r="CG185" s="93"/>
      <c r="CH185" s="93" t="s">
        <v>1888</v>
      </c>
      <c r="CI185" s="93"/>
      <c r="CJ185" s="93"/>
      <c r="CK185" s="93"/>
      <c r="CL185" s="93"/>
      <c r="CM185" s="93"/>
      <c r="CN185" s="93"/>
      <c r="CO185" s="93"/>
      <c r="CP185" s="93" t="s">
        <v>1889</v>
      </c>
      <c r="CQ185" s="93" t="s">
        <v>1890</v>
      </c>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c r="LA185" s="93"/>
      <c r="LB185" s="93"/>
      <c r="LC185" s="93"/>
      <c r="LD185" s="93"/>
      <c r="LE185" s="93"/>
      <c r="LF185" s="93"/>
      <c r="LG185" s="93"/>
      <c r="LH185" s="93"/>
      <c r="LI185" s="93"/>
      <c r="LJ185" s="93"/>
      <c r="LK185" s="93"/>
      <c r="LL185" s="93"/>
      <c r="LM185" s="93"/>
      <c r="LN185" s="93"/>
      <c r="LO185" s="93"/>
      <c r="LP185" s="93"/>
      <c r="LQ185" s="93"/>
      <c r="LR185" s="93"/>
      <c r="LS185" s="93"/>
      <c r="LT185" s="93"/>
      <c r="LU185" s="93"/>
      <c r="LV185" s="93"/>
      <c r="LW185" s="93"/>
      <c r="LX185" s="93"/>
      <c r="LY185" s="93"/>
      <c r="LZ185" s="93"/>
      <c r="MA185" s="93"/>
      <c r="MB185" s="93"/>
      <c r="MC185" s="93"/>
      <c r="MD185" s="93"/>
      <c r="ME185" s="93"/>
      <c r="MF185" s="93"/>
      <c r="MG185" s="93"/>
      <c r="MH185" s="93"/>
      <c r="MI185" s="93"/>
      <c r="MJ185" s="93"/>
      <c r="MK185" s="93"/>
      <c r="ML185" s="93"/>
      <c r="MM185" s="93"/>
      <c r="MN185" s="93"/>
      <c r="MO185" s="93"/>
      <c r="MP185" s="93"/>
      <c r="MQ185" s="93"/>
      <c r="MR185" s="93"/>
      <c r="MS185" s="93"/>
      <c r="MT185" s="93"/>
      <c r="MU185" s="93"/>
      <c r="MV185" s="93"/>
    </row>
    <row r="186" spans="1:360" s="84" customFormat="1" ht="408.95" customHeight="1">
      <c r="A186">
        <v>2025</v>
      </c>
      <c r="B186">
        <v>2</v>
      </c>
      <c r="C186" s="85" t="s">
        <v>429</v>
      </c>
      <c r="D186" s="86" t="s">
        <v>2532</v>
      </c>
      <c r="E186" s="86"/>
      <c r="F186" s="86"/>
      <c r="G186" s="86" t="s">
        <v>103</v>
      </c>
      <c r="H186" s="85">
        <v>2023</v>
      </c>
      <c r="I186" s="86" t="s">
        <v>2530</v>
      </c>
      <c r="J186" s="86"/>
      <c r="K186" s="86"/>
      <c r="L186" s="86" t="s">
        <v>2545</v>
      </c>
      <c r="M186" s="86"/>
      <c r="N186" s="86"/>
      <c r="O186" s="85" t="s">
        <v>207</v>
      </c>
      <c r="P186" s="86" t="s">
        <v>109</v>
      </c>
      <c r="Q186" s="85" t="s">
        <v>110</v>
      </c>
      <c r="R186" s="86" t="s">
        <v>432</v>
      </c>
      <c r="S186" s="86" t="s">
        <v>431</v>
      </c>
      <c r="T186" s="86" t="s">
        <v>433</v>
      </c>
      <c r="U186" s="85" t="s">
        <v>108</v>
      </c>
      <c r="V186" s="85">
        <v>8</v>
      </c>
      <c r="W186" s="85" t="s">
        <v>106</v>
      </c>
      <c r="X186" s="85">
        <v>0</v>
      </c>
      <c r="Y186" s="86" t="s">
        <v>107</v>
      </c>
      <c r="Z186" s="85">
        <v>1</v>
      </c>
      <c r="AA186" s="86" t="s">
        <v>480</v>
      </c>
      <c r="AB186" s="86" t="s">
        <v>207</v>
      </c>
      <c r="AC186" s="86" t="s">
        <v>2637</v>
      </c>
      <c r="AD186" s="85">
        <v>-106.56247</v>
      </c>
      <c r="AE186" s="85">
        <v>31.7668</v>
      </c>
      <c r="AF186" s="85" t="s">
        <v>155</v>
      </c>
      <c r="AG186" s="85">
        <v>450</v>
      </c>
      <c r="AH186" s="85">
        <v>424</v>
      </c>
      <c r="AI186" s="85">
        <v>0</v>
      </c>
      <c r="AJ186" s="87">
        <v>45646</v>
      </c>
      <c r="AK186" s="87">
        <v>45754</v>
      </c>
      <c r="AL186" s="86" t="s">
        <v>2565</v>
      </c>
      <c r="AM186" s="88">
        <v>992</v>
      </c>
      <c r="AN186" s="88">
        <v>992</v>
      </c>
      <c r="AO186" s="88">
        <v>992</v>
      </c>
      <c r="AP186" s="88">
        <v>100</v>
      </c>
      <c r="AQ186" s="89">
        <v>1200000</v>
      </c>
      <c r="AR186" s="90"/>
      <c r="AS186" s="90"/>
      <c r="AT186" s="90">
        <v>1200000</v>
      </c>
      <c r="AU186" s="90"/>
      <c r="AV186" s="90"/>
      <c r="AW186" s="89">
        <f t="shared" si="6"/>
        <v>1200000</v>
      </c>
      <c r="AX186" s="91">
        <f t="shared" si="7"/>
        <v>1200000</v>
      </c>
      <c r="AY186" s="91">
        <v>1200000</v>
      </c>
      <c r="AZ186" s="91">
        <v>1200000</v>
      </c>
      <c r="BA186" s="91">
        <v>1200000</v>
      </c>
      <c r="BB186" s="91">
        <v>1200000</v>
      </c>
      <c r="BC186" s="91">
        <v>1200000</v>
      </c>
      <c r="BD186" s="86" t="s">
        <v>3152</v>
      </c>
      <c r="BE186" s="86" t="s">
        <v>433</v>
      </c>
      <c r="BF186" s="85" t="s">
        <v>3194</v>
      </c>
      <c r="BG186" s="86" t="s">
        <v>3195</v>
      </c>
      <c r="BH186" s="91">
        <v>1200000</v>
      </c>
      <c r="BI186" s="91">
        <v>1200000</v>
      </c>
      <c r="BJ186" s="85" t="s">
        <v>4423</v>
      </c>
      <c r="BK186" s="86" t="s">
        <v>2501</v>
      </c>
      <c r="BL186" s="86" t="s">
        <v>120</v>
      </c>
      <c r="BM186" s="92" t="s">
        <v>121</v>
      </c>
      <c r="BN186" s="93" t="s">
        <v>121</v>
      </c>
      <c r="BO186" s="93"/>
      <c r="BP186" s="93">
        <v>1200000</v>
      </c>
      <c r="BQ186" s="93" t="s">
        <v>430</v>
      </c>
      <c r="BR186" s="93"/>
      <c r="BS186" s="93"/>
      <c r="BT186" s="93"/>
      <c r="BU186" s="93"/>
      <c r="BV186" s="93"/>
      <c r="BW186" s="93"/>
      <c r="BX186" s="93"/>
      <c r="BY186" s="93"/>
      <c r="BZ186" s="93"/>
      <c r="CA186" s="93"/>
      <c r="CB186" s="93"/>
      <c r="CC186" s="93"/>
      <c r="CD186" s="93"/>
      <c r="CE186" s="93"/>
      <c r="CF186" s="93" t="s">
        <v>434</v>
      </c>
      <c r="CG186" s="93"/>
      <c r="CH186" s="93" t="s">
        <v>435</v>
      </c>
      <c r="CI186" s="93"/>
      <c r="CJ186" s="93"/>
      <c r="CK186" s="93"/>
      <c r="CL186" s="93"/>
      <c r="CM186" s="93"/>
      <c r="CN186" s="93"/>
      <c r="CO186" s="93"/>
      <c r="CP186" s="93" t="s">
        <v>436</v>
      </c>
      <c r="CQ186" s="93" t="s">
        <v>4424</v>
      </c>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c r="LA186" s="93"/>
      <c r="LB186" s="93"/>
      <c r="LC186" s="93"/>
      <c r="LD186" s="93"/>
      <c r="LE186" s="93"/>
      <c r="LF186" s="93"/>
      <c r="LG186" s="93"/>
      <c r="LH186" s="93"/>
      <c r="LI186" s="93"/>
      <c r="LJ186" s="93"/>
      <c r="LK186" s="93"/>
      <c r="LL186" s="93"/>
      <c r="LM186" s="93"/>
      <c r="LN186" s="93"/>
      <c r="LO186" s="93"/>
      <c r="LP186" s="93"/>
      <c r="LQ186" s="93"/>
      <c r="LR186" s="93"/>
      <c r="LS186" s="93"/>
      <c r="LT186" s="93"/>
      <c r="LU186" s="93"/>
      <c r="LV186" s="93"/>
      <c r="LW186" s="93"/>
      <c r="LX186" s="93"/>
      <c r="LY186" s="93"/>
      <c r="LZ186" s="93"/>
      <c r="MA186" s="93"/>
      <c r="MB186" s="93"/>
      <c r="MC186" s="93"/>
      <c r="MD186" s="93"/>
      <c r="ME186" s="93"/>
      <c r="MF186" s="93"/>
      <c r="MG186" s="93"/>
      <c r="MH186" s="93"/>
      <c r="MI186" s="93"/>
      <c r="MJ186" s="93"/>
      <c r="MK186" s="93"/>
      <c r="ML186" s="93"/>
      <c r="MM186" s="93"/>
      <c r="MN186" s="93"/>
      <c r="MO186" s="93"/>
      <c r="MP186" s="93"/>
      <c r="MQ186" s="93"/>
      <c r="MR186" s="93"/>
      <c r="MS186" s="93"/>
      <c r="MT186" s="93"/>
      <c r="MU186" s="93"/>
      <c r="MV186" s="93"/>
    </row>
    <row r="187" spans="1:360" s="84" customFormat="1" ht="408.95" customHeight="1">
      <c r="A187">
        <v>2025</v>
      </c>
      <c r="B187">
        <v>2</v>
      </c>
      <c r="C187" s="85" t="s">
        <v>173</v>
      </c>
      <c r="D187" s="86" t="s">
        <v>2541</v>
      </c>
      <c r="E187" s="86" t="s">
        <v>2529</v>
      </c>
      <c r="F187" s="86"/>
      <c r="G187" s="86" t="s">
        <v>103</v>
      </c>
      <c r="H187" s="85">
        <v>2023</v>
      </c>
      <c r="I187" s="86" t="s">
        <v>207</v>
      </c>
      <c r="J187" s="86" t="s">
        <v>2530</v>
      </c>
      <c r="K187" s="86"/>
      <c r="L187" s="86" t="s">
        <v>207</v>
      </c>
      <c r="M187" s="86" t="s">
        <v>2543</v>
      </c>
      <c r="N187" s="86"/>
      <c r="O187" s="85" t="s">
        <v>2544</v>
      </c>
      <c r="P187" s="86" t="s">
        <v>175</v>
      </c>
      <c r="Q187" s="85" t="s">
        <v>110</v>
      </c>
      <c r="R187" s="86" t="s">
        <v>166</v>
      </c>
      <c r="S187" s="86" t="s">
        <v>174</v>
      </c>
      <c r="T187" s="86" t="s">
        <v>176</v>
      </c>
      <c r="U187" s="85" t="s">
        <v>108</v>
      </c>
      <c r="V187" s="85">
        <v>8</v>
      </c>
      <c r="W187" s="85" t="s">
        <v>106</v>
      </c>
      <c r="X187" s="85">
        <v>0</v>
      </c>
      <c r="Y187" s="86" t="s">
        <v>107</v>
      </c>
      <c r="Z187" s="85">
        <v>1</v>
      </c>
      <c r="AA187" s="86" t="s">
        <v>2171</v>
      </c>
      <c r="AB187" s="86" t="s">
        <v>2595</v>
      </c>
      <c r="AC187" s="86" t="s">
        <v>2596</v>
      </c>
      <c r="AD187" s="85">
        <v>-107.08111100000001</v>
      </c>
      <c r="AE187" s="85">
        <v>27.694444000000001</v>
      </c>
      <c r="AF187" s="85" t="s">
        <v>155</v>
      </c>
      <c r="AG187" s="85">
        <v>194</v>
      </c>
      <c r="AH187" s="85">
        <v>184</v>
      </c>
      <c r="AI187" s="85">
        <v>0</v>
      </c>
      <c r="AJ187" s="87">
        <v>45273</v>
      </c>
      <c r="AK187" s="87">
        <v>45291</v>
      </c>
      <c r="AL187" s="86" t="s">
        <v>2564</v>
      </c>
      <c r="AM187" s="88">
        <v>99.2</v>
      </c>
      <c r="AN187" s="88">
        <v>99.2</v>
      </c>
      <c r="AO187" s="88">
        <v>99.2</v>
      </c>
      <c r="AP187" s="88">
        <v>100</v>
      </c>
      <c r="AQ187" s="89">
        <v>238634.15</v>
      </c>
      <c r="AR187" s="90">
        <v>368470.98</v>
      </c>
      <c r="AS187" s="90"/>
      <c r="AT187" s="90">
        <v>0</v>
      </c>
      <c r="AU187" s="90">
        <v>368470.98</v>
      </c>
      <c r="AV187" s="90"/>
      <c r="AW187" s="89">
        <f t="shared" si="6"/>
        <v>607105.13</v>
      </c>
      <c r="AX187" s="91">
        <f t="shared" si="7"/>
        <v>368470.98</v>
      </c>
      <c r="AY187" s="91">
        <v>368470.98</v>
      </c>
      <c r="AZ187" s="91">
        <v>368470.98</v>
      </c>
      <c r="BA187" s="91">
        <v>368470.98</v>
      </c>
      <c r="BB187" s="91">
        <v>368470.98</v>
      </c>
      <c r="BC187" s="91">
        <v>368470.98</v>
      </c>
      <c r="BD187" s="86" t="s">
        <v>3125</v>
      </c>
      <c r="BE187" s="86" t="s">
        <v>3139</v>
      </c>
      <c r="BF187" s="85" t="s">
        <v>207</v>
      </c>
      <c r="BG187" s="86" t="s">
        <v>3138</v>
      </c>
      <c r="BH187" s="91">
        <v>607105.13</v>
      </c>
      <c r="BI187" s="91">
        <v>607105.13</v>
      </c>
      <c r="BJ187" s="85" t="s">
        <v>181</v>
      </c>
      <c r="BK187" s="86" t="s">
        <v>2501</v>
      </c>
      <c r="BL187" s="86" t="s">
        <v>120</v>
      </c>
      <c r="BM187" s="92" t="s">
        <v>121</v>
      </c>
      <c r="BN187" s="93" t="s">
        <v>121</v>
      </c>
      <c r="BO187" s="93"/>
      <c r="BP187" s="93">
        <v>607105.13</v>
      </c>
      <c r="BQ187" s="93" t="s">
        <v>4425</v>
      </c>
      <c r="BR187" s="93"/>
      <c r="BS187" s="93"/>
      <c r="BT187" s="93"/>
      <c r="BU187" s="93"/>
      <c r="BV187" s="93"/>
      <c r="BW187" s="93"/>
      <c r="BX187" s="93"/>
      <c r="BY187" s="93"/>
      <c r="BZ187" s="93"/>
      <c r="CA187" s="93"/>
      <c r="CB187" s="93"/>
      <c r="CC187" s="93"/>
      <c r="CD187" s="93"/>
      <c r="CE187" s="93"/>
      <c r="CF187" s="93" t="s">
        <v>177</v>
      </c>
      <c r="CG187" s="93"/>
      <c r="CH187" s="93" t="s">
        <v>178</v>
      </c>
      <c r="CI187" s="93"/>
      <c r="CJ187" s="93"/>
      <c r="CK187" s="93"/>
      <c r="CL187" s="93"/>
      <c r="CM187" s="93"/>
      <c r="CN187" s="93"/>
      <c r="CO187" s="93"/>
      <c r="CP187" s="93" t="s">
        <v>179</v>
      </c>
      <c r="CQ187" s="93" t="s">
        <v>180</v>
      </c>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c r="LA187" s="93"/>
      <c r="LB187" s="93"/>
      <c r="LC187" s="93"/>
      <c r="LD187" s="93"/>
      <c r="LE187" s="93"/>
      <c r="LF187" s="93"/>
      <c r="LG187" s="93"/>
      <c r="LH187" s="93"/>
      <c r="LI187" s="93"/>
      <c r="LJ187" s="93"/>
      <c r="LK187" s="93"/>
      <c r="LL187" s="93"/>
      <c r="LM187" s="93"/>
      <c r="LN187" s="93"/>
      <c r="LO187" s="93"/>
      <c r="LP187" s="93"/>
      <c r="LQ187" s="93"/>
      <c r="LR187" s="93"/>
      <c r="LS187" s="93"/>
      <c r="LT187" s="93"/>
      <c r="LU187" s="93"/>
      <c r="LV187" s="93"/>
      <c r="LW187" s="93"/>
      <c r="LX187" s="93"/>
      <c r="LY187" s="93"/>
      <c r="LZ187" s="93"/>
      <c r="MA187" s="93"/>
      <c r="MB187" s="93"/>
      <c r="MC187" s="93"/>
      <c r="MD187" s="93"/>
      <c r="ME187" s="93"/>
      <c r="MF187" s="93"/>
      <c r="MG187" s="93"/>
      <c r="MH187" s="93"/>
      <c r="MI187" s="93"/>
      <c r="MJ187" s="93"/>
      <c r="MK187" s="93"/>
      <c r="ML187" s="93"/>
      <c r="MM187" s="93"/>
      <c r="MN187" s="93"/>
      <c r="MO187" s="93"/>
      <c r="MP187" s="93"/>
      <c r="MQ187" s="93"/>
      <c r="MR187" s="93"/>
      <c r="MS187" s="93"/>
      <c r="MT187" s="93"/>
      <c r="MU187" s="93"/>
      <c r="MV187" s="93"/>
    </row>
    <row r="188" spans="1:360" s="84" customFormat="1" ht="408.95" customHeight="1">
      <c r="A188">
        <v>2025</v>
      </c>
      <c r="B188">
        <v>2</v>
      </c>
      <c r="C188" s="85" t="s">
        <v>509</v>
      </c>
      <c r="D188" s="86" t="s">
        <v>2537</v>
      </c>
      <c r="E188" s="86" t="s">
        <v>2529</v>
      </c>
      <c r="F188" s="86"/>
      <c r="G188" s="86" t="s">
        <v>103</v>
      </c>
      <c r="H188" s="85">
        <v>2024</v>
      </c>
      <c r="I188" s="86" t="s">
        <v>207</v>
      </c>
      <c r="J188" s="86" t="s">
        <v>2530</v>
      </c>
      <c r="K188" s="86"/>
      <c r="L188" s="86" t="s">
        <v>207</v>
      </c>
      <c r="M188" s="86" t="s">
        <v>2539</v>
      </c>
      <c r="N188" s="86"/>
      <c r="O188" s="85" t="s">
        <v>3657</v>
      </c>
      <c r="P188" s="86" t="s">
        <v>109</v>
      </c>
      <c r="Q188" s="85" t="s">
        <v>110</v>
      </c>
      <c r="R188" s="86" t="s">
        <v>360</v>
      </c>
      <c r="S188" s="86" t="s">
        <v>510</v>
      </c>
      <c r="T188" s="86" t="s">
        <v>511</v>
      </c>
      <c r="U188" s="85" t="s">
        <v>108</v>
      </c>
      <c r="V188" s="85">
        <v>8</v>
      </c>
      <c r="W188" s="85" t="s">
        <v>106</v>
      </c>
      <c r="X188" s="85">
        <v>14</v>
      </c>
      <c r="Y188" s="86" t="s">
        <v>359</v>
      </c>
      <c r="Z188" s="85">
        <v>1</v>
      </c>
      <c r="AA188" s="86" t="s">
        <v>359</v>
      </c>
      <c r="AB188" s="86" t="s">
        <v>2635</v>
      </c>
      <c r="AC188" s="86" t="s">
        <v>2649</v>
      </c>
      <c r="AD188" s="85">
        <v>-105.13070335</v>
      </c>
      <c r="AE188" s="85">
        <v>26.875295749999999</v>
      </c>
      <c r="AF188" s="85" t="s">
        <v>155</v>
      </c>
      <c r="AG188" s="85">
        <v>22</v>
      </c>
      <c r="AH188" s="85">
        <v>15</v>
      </c>
      <c r="AI188" s="85">
        <v>0</v>
      </c>
      <c r="AJ188" s="87">
        <v>45616</v>
      </c>
      <c r="AK188" s="87">
        <v>45657</v>
      </c>
      <c r="AL188" s="86" t="s">
        <v>2564</v>
      </c>
      <c r="AM188" s="88">
        <v>440</v>
      </c>
      <c r="AN188" s="88">
        <v>440</v>
      </c>
      <c r="AO188" s="88">
        <v>432</v>
      </c>
      <c r="AP188" s="88">
        <v>98.181818181818187</v>
      </c>
      <c r="AQ188" s="89">
        <v>953384.55</v>
      </c>
      <c r="AR188" s="90">
        <v>238346.14</v>
      </c>
      <c r="AS188" s="90"/>
      <c r="AT188" s="90">
        <v>0</v>
      </c>
      <c r="AU188" s="90">
        <v>238346.14</v>
      </c>
      <c r="AV188" s="90"/>
      <c r="AW188" s="89">
        <f t="shared" si="6"/>
        <v>1191730.69</v>
      </c>
      <c r="AX188" s="91">
        <f t="shared" si="7"/>
        <v>238346.14</v>
      </c>
      <c r="AY188" s="91">
        <v>238346.14</v>
      </c>
      <c r="AZ188" s="91">
        <v>238346.14</v>
      </c>
      <c r="BA188" s="91">
        <v>238346.14</v>
      </c>
      <c r="BB188" s="91">
        <v>238346.14</v>
      </c>
      <c r="BC188" s="91">
        <v>238346.14</v>
      </c>
      <c r="BD188" s="86" t="s">
        <v>3128</v>
      </c>
      <c r="BE188" s="86" t="s">
        <v>3204</v>
      </c>
      <c r="BF188" s="85" t="s">
        <v>3180</v>
      </c>
      <c r="BG188" s="86" t="s">
        <v>3181</v>
      </c>
      <c r="BH188" s="91">
        <v>1191730.69</v>
      </c>
      <c r="BI188" s="91">
        <v>1191730.69</v>
      </c>
      <c r="BJ188" s="85" t="s">
        <v>514</v>
      </c>
      <c r="BK188" s="86" t="s">
        <v>119</v>
      </c>
      <c r="BL188" s="86" t="s">
        <v>120</v>
      </c>
      <c r="BM188" s="92" t="s">
        <v>4426</v>
      </c>
      <c r="BN188" s="93" t="s">
        <v>4427</v>
      </c>
      <c r="BO188" s="93"/>
      <c r="BP188" s="93">
        <v>1191730.69</v>
      </c>
      <c r="BQ188" s="93" t="s">
        <v>4428</v>
      </c>
      <c r="BR188" s="93"/>
      <c r="BS188" s="93"/>
      <c r="BT188" s="93"/>
      <c r="BU188" s="93"/>
      <c r="BV188" s="93"/>
      <c r="BW188" s="93"/>
      <c r="BX188" s="93"/>
      <c r="BY188" s="93"/>
      <c r="BZ188" s="93"/>
      <c r="CA188" s="93"/>
      <c r="CB188" s="93"/>
      <c r="CC188" s="93"/>
      <c r="CD188" s="93"/>
      <c r="CE188" s="93"/>
      <c r="CF188" s="93" t="s">
        <v>512</v>
      </c>
      <c r="CG188" s="93"/>
      <c r="CH188" s="93" t="s">
        <v>513</v>
      </c>
      <c r="CI188" s="93"/>
      <c r="CJ188" s="93"/>
      <c r="CK188" s="93"/>
      <c r="CL188" s="93"/>
      <c r="CM188" s="93"/>
      <c r="CN188" s="93"/>
      <c r="CO188" s="93"/>
      <c r="CP188" s="93" t="s">
        <v>471</v>
      </c>
      <c r="CQ188" s="93" t="s">
        <v>4429</v>
      </c>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c r="LA188" s="93"/>
      <c r="LB188" s="93"/>
      <c r="LC188" s="93"/>
      <c r="LD188" s="93"/>
      <c r="LE188" s="93"/>
      <c r="LF188" s="93"/>
      <c r="LG188" s="93"/>
      <c r="LH188" s="93"/>
      <c r="LI188" s="93"/>
      <c r="LJ188" s="93"/>
      <c r="LK188" s="93"/>
      <c r="LL188" s="93"/>
      <c r="LM188" s="93"/>
      <c r="LN188" s="93"/>
      <c r="LO188" s="93"/>
      <c r="LP188" s="93"/>
      <c r="LQ188" s="93"/>
      <c r="LR188" s="93"/>
      <c r="LS188" s="93"/>
      <c r="LT188" s="93"/>
      <c r="LU188" s="93"/>
      <c r="LV188" s="93"/>
      <c r="LW188" s="93"/>
      <c r="LX188" s="93"/>
      <c r="LY188" s="93"/>
      <c r="LZ188" s="93"/>
      <c r="MA188" s="93"/>
      <c r="MB188" s="93"/>
      <c r="MC188" s="93"/>
      <c r="MD188" s="93"/>
      <c r="ME188" s="93"/>
      <c r="MF188" s="93"/>
      <c r="MG188" s="93"/>
      <c r="MH188" s="93"/>
      <c r="MI188" s="93"/>
      <c r="MJ188" s="93"/>
      <c r="MK188" s="93"/>
      <c r="ML188" s="93"/>
      <c r="MM188" s="93"/>
      <c r="MN188" s="93"/>
      <c r="MO188" s="93"/>
      <c r="MP188" s="93"/>
      <c r="MQ188" s="93"/>
      <c r="MR188" s="93"/>
      <c r="MS188" s="93"/>
      <c r="MT188" s="93"/>
      <c r="MU188" s="93"/>
      <c r="MV188" s="93"/>
    </row>
    <row r="189" spans="1:360" s="84" customFormat="1" ht="408.95" customHeight="1">
      <c r="A189">
        <v>2025</v>
      </c>
      <c r="B189">
        <v>2</v>
      </c>
      <c r="C189" s="85" t="s">
        <v>1190</v>
      </c>
      <c r="D189" s="86" t="s">
        <v>2537</v>
      </c>
      <c r="E189" s="86" t="s">
        <v>2529</v>
      </c>
      <c r="F189" s="86"/>
      <c r="G189" s="86" t="s">
        <v>103</v>
      </c>
      <c r="H189" s="85">
        <v>2024</v>
      </c>
      <c r="I189" s="86" t="s">
        <v>207</v>
      </c>
      <c r="J189" s="86" t="s">
        <v>2530</v>
      </c>
      <c r="K189" s="86"/>
      <c r="L189" s="86" t="s">
        <v>207</v>
      </c>
      <c r="M189" s="86" t="s">
        <v>2539</v>
      </c>
      <c r="N189" s="86"/>
      <c r="O189" s="85" t="s">
        <v>3657</v>
      </c>
      <c r="P189" s="86" t="s">
        <v>109</v>
      </c>
      <c r="Q189" s="85" t="s">
        <v>110</v>
      </c>
      <c r="R189" s="86" t="s">
        <v>360</v>
      </c>
      <c r="S189" s="86" t="s">
        <v>1191</v>
      </c>
      <c r="T189" s="86" t="s">
        <v>1192</v>
      </c>
      <c r="U189" s="85" t="s">
        <v>108</v>
      </c>
      <c r="V189" s="85">
        <v>8</v>
      </c>
      <c r="W189" s="85" t="s">
        <v>106</v>
      </c>
      <c r="X189" s="85">
        <v>14</v>
      </c>
      <c r="Y189" s="86" t="s">
        <v>359</v>
      </c>
      <c r="Z189" s="85">
        <v>1</v>
      </c>
      <c r="AA189" s="86" t="s">
        <v>359</v>
      </c>
      <c r="AB189" s="86" t="s">
        <v>2635</v>
      </c>
      <c r="AC189" s="86" t="s">
        <v>2636</v>
      </c>
      <c r="AD189" s="85">
        <v>-105.13072508</v>
      </c>
      <c r="AE189" s="85">
        <v>26.875342159999999</v>
      </c>
      <c r="AF189" s="85" t="s">
        <v>155</v>
      </c>
      <c r="AG189" s="85">
        <v>22</v>
      </c>
      <c r="AH189" s="85">
        <v>15</v>
      </c>
      <c r="AI189" s="85">
        <v>0</v>
      </c>
      <c r="AJ189" s="87">
        <v>45321</v>
      </c>
      <c r="AK189" s="87">
        <v>45646</v>
      </c>
      <c r="AL189" s="86" t="s">
        <v>2564</v>
      </c>
      <c r="AM189" s="88">
        <v>595.20000000000005</v>
      </c>
      <c r="AN189" s="88">
        <v>595.20000000000005</v>
      </c>
      <c r="AO189" s="88">
        <v>579</v>
      </c>
      <c r="AP189" s="88">
        <v>97.278225806451601</v>
      </c>
      <c r="AQ189" s="89">
        <v>1360706.64</v>
      </c>
      <c r="AR189" s="90">
        <v>340176.66</v>
      </c>
      <c r="AS189" s="90"/>
      <c r="AT189" s="90">
        <v>0</v>
      </c>
      <c r="AU189" s="90">
        <v>340176.66</v>
      </c>
      <c r="AV189" s="90"/>
      <c r="AW189" s="89">
        <f t="shared" si="6"/>
        <v>1700883.2999999998</v>
      </c>
      <c r="AX189" s="91">
        <f t="shared" si="7"/>
        <v>340176.66</v>
      </c>
      <c r="AY189" s="91">
        <v>340176.66</v>
      </c>
      <c r="AZ189" s="91">
        <v>340176.66</v>
      </c>
      <c r="BA189" s="91">
        <v>340176.66</v>
      </c>
      <c r="BB189" s="91">
        <v>340176.66</v>
      </c>
      <c r="BC189" s="91">
        <v>340176.66</v>
      </c>
      <c r="BD189" s="86" t="s">
        <v>3128</v>
      </c>
      <c r="BE189" s="86" t="s">
        <v>3193</v>
      </c>
      <c r="BF189" s="85" t="s">
        <v>3180</v>
      </c>
      <c r="BG189" s="86" t="s">
        <v>3181</v>
      </c>
      <c r="BH189" s="91">
        <v>1700883.3</v>
      </c>
      <c r="BI189" s="91">
        <v>1700883.3</v>
      </c>
      <c r="BJ189" s="85" t="s">
        <v>1195</v>
      </c>
      <c r="BK189" s="86" t="s">
        <v>119</v>
      </c>
      <c r="BL189" s="86" t="s">
        <v>120</v>
      </c>
      <c r="BM189" s="92" t="s">
        <v>4430</v>
      </c>
      <c r="BN189" s="93" t="s">
        <v>4431</v>
      </c>
      <c r="BO189" s="93"/>
      <c r="BP189" s="93">
        <v>1700883.3</v>
      </c>
      <c r="BQ189" s="93" t="s">
        <v>4432</v>
      </c>
      <c r="BR189" s="93"/>
      <c r="BS189" s="93"/>
      <c r="BT189" s="93"/>
      <c r="BU189" s="93"/>
      <c r="BV189" s="93"/>
      <c r="BW189" s="93"/>
      <c r="BX189" s="93"/>
      <c r="BY189" s="93"/>
      <c r="BZ189" s="93"/>
      <c r="CA189" s="93"/>
      <c r="CB189" s="93"/>
      <c r="CC189" s="93"/>
      <c r="CD189" s="93"/>
      <c r="CE189" s="93"/>
      <c r="CF189" s="93" t="s">
        <v>1193</v>
      </c>
      <c r="CG189" s="93"/>
      <c r="CH189" s="93" t="s">
        <v>426</v>
      </c>
      <c r="CI189" s="93"/>
      <c r="CJ189" s="93"/>
      <c r="CK189" s="93"/>
      <c r="CL189" s="93"/>
      <c r="CM189" s="93"/>
      <c r="CN189" s="93"/>
      <c r="CO189" s="93"/>
      <c r="CP189" s="93" t="s">
        <v>427</v>
      </c>
      <c r="CQ189" s="93" t="s">
        <v>4433</v>
      </c>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c r="LA189" s="93"/>
      <c r="LB189" s="93"/>
      <c r="LC189" s="93"/>
      <c r="LD189" s="93"/>
      <c r="LE189" s="93"/>
      <c r="LF189" s="93"/>
      <c r="LG189" s="93"/>
      <c r="LH189" s="93"/>
      <c r="LI189" s="93"/>
      <c r="LJ189" s="93"/>
      <c r="LK189" s="93"/>
      <c r="LL189" s="93"/>
      <c r="LM189" s="93"/>
      <c r="LN189" s="93"/>
      <c r="LO189" s="93"/>
      <c r="LP189" s="93"/>
      <c r="LQ189" s="93"/>
      <c r="LR189" s="93"/>
      <c r="LS189" s="93"/>
      <c r="LT189" s="93"/>
      <c r="LU189" s="93"/>
      <c r="LV189" s="93"/>
      <c r="LW189" s="93"/>
      <c r="LX189" s="93"/>
      <c r="LY189" s="93"/>
      <c r="LZ189" s="93"/>
      <c r="MA189" s="93"/>
      <c r="MB189" s="93"/>
      <c r="MC189" s="93"/>
      <c r="MD189" s="93"/>
      <c r="ME189" s="93"/>
      <c r="MF189" s="93"/>
      <c r="MG189" s="93"/>
      <c r="MH189" s="93"/>
      <c r="MI189" s="93"/>
      <c r="MJ189" s="93"/>
      <c r="MK189" s="93"/>
      <c r="ML189" s="93"/>
      <c r="MM189" s="93"/>
      <c r="MN189" s="93"/>
      <c r="MO189" s="93"/>
      <c r="MP189" s="93"/>
      <c r="MQ189" s="93"/>
      <c r="MR189" s="93"/>
      <c r="MS189" s="93"/>
      <c r="MT189" s="93"/>
      <c r="MU189" s="93"/>
      <c r="MV189" s="93"/>
    </row>
    <row r="190" spans="1:360" s="84" customFormat="1" ht="408.95" customHeight="1">
      <c r="A190">
        <v>2025</v>
      </c>
      <c r="B190">
        <v>2</v>
      </c>
      <c r="C190" s="85" t="s">
        <v>651</v>
      </c>
      <c r="D190" s="86" t="s">
        <v>2537</v>
      </c>
      <c r="E190" s="86" t="s">
        <v>2529</v>
      </c>
      <c r="F190" s="86"/>
      <c r="G190" s="86" t="s">
        <v>103</v>
      </c>
      <c r="H190" s="85">
        <v>2024</v>
      </c>
      <c r="I190" s="86" t="s">
        <v>207</v>
      </c>
      <c r="J190" s="86" t="s">
        <v>2530</v>
      </c>
      <c r="K190" s="86"/>
      <c r="L190" s="86" t="s">
        <v>207</v>
      </c>
      <c r="M190" s="86" t="s">
        <v>2539</v>
      </c>
      <c r="N190" s="86"/>
      <c r="O190" s="85" t="s">
        <v>3656</v>
      </c>
      <c r="P190" s="86" t="s">
        <v>109</v>
      </c>
      <c r="Q190" s="85" t="s">
        <v>110</v>
      </c>
      <c r="R190" s="86" t="s">
        <v>153</v>
      </c>
      <c r="S190" s="86" t="s">
        <v>653</v>
      </c>
      <c r="T190" s="86" t="s">
        <v>654</v>
      </c>
      <c r="U190" s="85" t="s">
        <v>108</v>
      </c>
      <c r="V190" s="85">
        <v>8</v>
      </c>
      <c r="W190" s="85" t="s">
        <v>106</v>
      </c>
      <c r="X190" s="85">
        <v>36</v>
      </c>
      <c r="Y190" s="86" t="s">
        <v>151</v>
      </c>
      <c r="Z190" s="85">
        <v>1</v>
      </c>
      <c r="AA190" s="86" t="s">
        <v>151</v>
      </c>
      <c r="AB190" s="86" t="s">
        <v>2588</v>
      </c>
      <c r="AC190" s="86" t="s">
        <v>2677</v>
      </c>
      <c r="AD190" s="85">
        <v>-104.92019514</v>
      </c>
      <c r="AE190" s="85">
        <v>27.123778829999999</v>
      </c>
      <c r="AF190" s="85" t="s">
        <v>155</v>
      </c>
      <c r="AG190" s="85">
        <v>92</v>
      </c>
      <c r="AH190" s="85">
        <v>110</v>
      </c>
      <c r="AI190" s="85">
        <v>0</v>
      </c>
      <c r="AJ190" s="87">
        <v>45626</v>
      </c>
      <c r="AK190" s="87">
        <v>45656</v>
      </c>
      <c r="AL190" s="86" t="s">
        <v>2564</v>
      </c>
      <c r="AM190" s="88">
        <v>513</v>
      </c>
      <c r="AN190" s="88">
        <v>513</v>
      </c>
      <c r="AO190" s="88">
        <v>513</v>
      </c>
      <c r="AP190" s="88">
        <v>100</v>
      </c>
      <c r="AQ190" s="89">
        <v>2813400</v>
      </c>
      <c r="AR190" s="90">
        <v>311249</v>
      </c>
      <c r="AS190" s="90"/>
      <c r="AT190" s="90">
        <v>2813400</v>
      </c>
      <c r="AU190" s="90">
        <v>311245</v>
      </c>
      <c r="AV190" s="90"/>
      <c r="AW190" s="89">
        <f t="shared" si="6"/>
        <v>3124649</v>
      </c>
      <c r="AX190" s="91">
        <f t="shared" si="7"/>
        <v>3124645</v>
      </c>
      <c r="AY190" s="91">
        <v>3123077.6</v>
      </c>
      <c r="AZ190" s="91">
        <v>3123077.6</v>
      </c>
      <c r="BA190" s="91">
        <v>3123077.6</v>
      </c>
      <c r="BB190" s="91">
        <v>3123077.6</v>
      </c>
      <c r="BC190" s="91">
        <v>3123077.6</v>
      </c>
      <c r="BD190" s="86" t="s">
        <v>3128</v>
      </c>
      <c r="BE190" s="86" t="s">
        <v>3251</v>
      </c>
      <c r="BF190" s="85" t="s">
        <v>3230</v>
      </c>
      <c r="BG190" s="86" t="s">
        <v>3223</v>
      </c>
      <c r="BH190" s="91">
        <v>3123077.6</v>
      </c>
      <c r="BI190" s="91">
        <v>3123077.6</v>
      </c>
      <c r="BJ190" s="85" t="s">
        <v>4434</v>
      </c>
      <c r="BK190" s="86" t="s">
        <v>119</v>
      </c>
      <c r="BL190" s="86" t="s">
        <v>120</v>
      </c>
      <c r="BM190" s="92" t="s">
        <v>121</v>
      </c>
      <c r="BN190" s="93" t="s">
        <v>121</v>
      </c>
      <c r="BO190" s="93"/>
      <c r="BP190" s="93">
        <v>3124649</v>
      </c>
      <c r="BQ190" s="93" t="s">
        <v>652</v>
      </c>
      <c r="BR190" s="93"/>
      <c r="BS190" s="93"/>
      <c r="BT190" s="93"/>
      <c r="BU190" s="93"/>
      <c r="BV190" s="93"/>
      <c r="BW190" s="93"/>
      <c r="BX190" s="93"/>
      <c r="BY190" s="93"/>
      <c r="BZ190" s="93"/>
      <c r="CA190" s="93"/>
      <c r="CB190" s="93"/>
      <c r="CC190" s="93"/>
      <c r="CD190" s="93"/>
      <c r="CE190" s="93"/>
      <c r="CF190" s="93" t="s">
        <v>655</v>
      </c>
      <c r="CG190" s="93"/>
      <c r="CH190" s="93" t="s">
        <v>656</v>
      </c>
      <c r="CI190" s="93"/>
      <c r="CJ190" s="93"/>
      <c r="CK190" s="93"/>
      <c r="CL190" s="93"/>
      <c r="CM190" s="93"/>
      <c r="CN190" s="93"/>
      <c r="CO190" s="93"/>
      <c r="CP190" s="93" t="s">
        <v>657</v>
      </c>
      <c r="CQ190" s="93" t="s">
        <v>4435</v>
      </c>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c r="LB190" s="93"/>
      <c r="LC190" s="93"/>
      <c r="LD190" s="93"/>
      <c r="LE190" s="93"/>
      <c r="LF190" s="93"/>
      <c r="LG190" s="93"/>
      <c r="LH190" s="93"/>
      <c r="LI190" s="93"/>
      <c r="LJ190" s="93"/>
      <c r="LK190" s="93"/>
      <c r="LL190" s="93"/>
      <c r="LM190" s="93"/>
      <c r="LN190" s="93"/>
      <c r="LO190" s="93"/>
      <c r="LP190" s="93"/>
      <c r="LQ190" s="93"/>
      <c r="LR190" s="93"/>
      <c r="LS190" s="93"/>
      <c r="LT190" s="93"/>
      <c r="LU190" s="93"/>
      <c r="LV190" s="93"/>
      <c r="LW190" s="93"/>
      <c r="LX190" s="93"/>
      <c r="LY190" s="93"/>
      <c r="LZ190" s="93"/>
      <c r="MA190" s="93"/>
      <c r="MB190" s="93"/>
      <c r="MC190" s="93"/>
      <c r="MD190" s="93"/>
      <c r="ME190" s="93"/>
      <c r="MF190" s="93"/>
      <c r="MG190" s="93"/>
      <c r="MH190" s="93"/>
      <c r="MI190" s="93"/>
      <c r="MJ190" s="93"/>
      <c r="MK190" s="93"/>
      <c r="ML190" s="93"/>
      <c r="MM190" s="93"/>
      <c r="MN190" s="93"/>
      <c r="MO190" s="93"/>
      <c r="MP190" s="93"/>
      <c r="MQ190" s="93"/>
      <c r="MR190" s="93"/>
      <c r="MS190" s="93"/>
      <c r="MT190" s="93"/>
      <c r="MU190" s="93"/>
      <c r="MV190" s="93"/>
    </row>
    <row r="191" spans="1:360" s="84" customFormat="1" ht="408.95" customHeight="1">
      <c r="A191">
        <v>2025</v>
      </c>
      <c r="B191">
        <v>2</v>
      </c>
      <c r="C191" s="85" t="s">
        <v>148</v>
      </c>
      <c r="D191" s="86" t="s">
        <v>2537</v>
      </c>
      <c r="E191" s="86" t="s">
        <v>2529</v>
      </c>
      <c r="F191" s="86" t="s">
        <v>2541</v>
      </c>
      <c r="G191" s="86" t="s">
        <v>103</v>
      </c>
      <c r="H191" s="85">
        <v>2024</v>
      </c>
      <c r="I191" s="86" t="s">
        <v>207</v>
      </c>
      <c r="J191" s="86" t="s">
        <v>2530</v>
      </c>
      <c r="K191" s="86"/>
      <c r="L191" s="86" t="s">
        <v>207</v>
      </c>
      <c r="M191" s="86" t="s">
        <v>2539</v>
      </c>
      <c r="N191" s="86"/>
      <c r="O191" s="85" t="s">
        <v>3652</v>
      </c>
      <c r="P191" s="86" t="s">
        <v>152</v>
      </c>
      <c r="Q191" s="85" t="s">
        <v>110</v>
      </c>
      <c r="R191" s="86" t="s">
        <v>153</v>
      </c>
      <c r="S191" s="86" t="s">
        <v>150</v>
      </c>
      <c r="T191" s="86" t="s">
        <v>154</v>
      </c>
      <c r="U191" s="85" t="s">
        <v>108</v>
      </c>
      <c r="V191" s="85">
        <v>8</v>
      </c>
      <c r="W191" s="85" t="s">
        <v>106</v>
      </c>
      <c r="X191" s="85">
        <v>36</v>
      </c>
      <c r="Y191" s="86" t="s">
        <v>151</v>
      </c>
      <c r="Z191" s="85">
        <v>1</v>
      </c>
      <c r="AA191" s="86" t="s">
        <v>151</v>
      </c>
      <c r="AB191" s="86" t="s">
        <v>2588</v>
      </c>
      <c r="AC191" s="86" t="s">
        <v>2589</v>
      </c>
      <c r="AD191" s="85">
        <v>-104.92266372</v>
      </c>
      <c r="AE191" s="85">
        <v>27.121169779999999</v>
      </c>
      <c r="AF191" s="85" t="s">
        <v>155</v>
      </c>
      <c r="AG191" s="85">
        <v>258</v>
      </c>
      <c r="AH191" s="85">
        <v>249</v>
      </c>
      <c r="AI191" s="85">
        <v>0</v>
      </c>
      <c r="AJ191" s="87">
        <v>45397</v>
      </c>
      <c r="AK191" s="87">
        <v>45513</v>
      </c>
      <c r="AL191" s="86" t="s">
        <v>2564</v>
      </c>
      <c r="AM191" s="88">
        <v>539</v>
      </c>
      <c r="AN191" s="88">
        <v>539</v>
      </c>
      <c r="AO191" s="88">
        <v>539</v>
      </c>
      <c r="AP191" s="88">
        <v>100</v>
      </c>
      <c r="AQ191" s="89">
        <v>523804.43</v>
      </c>
      <c r="AR191" s="90">
        <v>419043.54</v>
      </c>
      <c r="AS191" s="90">
        <v>104760.88</v>
      </c>
      <c r="AT191" s="90">
        <v>523804.43</v>
      </c>
      <c r="AU191" s="90">
        <v>419043.54</v>
      </c>
      <c r="AV191" s="90">
        <v>102528.15</v>
      </c>
      <c r="AW191" s="89">
        <f t="shared" si="6"/>
        <v>1047608.85</v>
      </c>
      <c r="AX191" s="91">
        <f t="shared" si="7"/>
        <v>1045376.12</v>
      </c>
      <c r="AY191" s="91">
        <v>1045376.12</v>
      </c>
      <c r="AZ191" s="91">
        <v>1045376.12</v>
      </c>
      <c r="BA191" s="91">
        <v>1045376.12</v>
      </c>
      <c r="BB191" s="91">
        <v>1045376.12</v>
      </c>
      <c r="BC191" s="91">
        <v>1045376.12</v>
      </c>
      <c r="BD191" s="86" t="s">
        <v>3128</v>
      </c>
      <c r="BE191" s="86" t="s">
        <v>3129</v>
      </c>
      <c r="BF191" s="85" t="s">
        <v>3130</v>
      </c>
      <c r="BG191" s="86" t="s">
        <v>3131</v>
      </c>
      <c r="BH191" s="91">
        <v>1045376.12</v>
      </c>
      <c r="BI191" s="91">
        <v>1045376.12</v>
      </c>
      <c r="BJ191" s="85" t="s">
        <v>160</v>
      </c>
      <c r="BK191" s="86" t="s">
        <v>2501</v>
      </c>
      <c r="BL191" s="86" t="s">
        <v>120</v>
      </c>
      <c r="BM191" s="92" t="s">
        <v>121</v>
      </c>
      <c r="BN191" s="93" t="s">
        <v>121</v>
      </c>
      <c r="BO191" s="93"/>
      <c r="BP191" s="93">
        <v>1047608.85</v>
      </c>
      <c r="BQ191" s="93" t="s">
        <v>149</v>
      </c>
      <c r="BR191" s="93"/>
      <c r="BS191" s="93"/>
      <c r="BT191" s="93"/>
      <c r="BU191" s="93"/>
      <c r="BV191" s="93"/>
      <c r="BW191" s="93"/>
      <c r="BX191" s="93"/>
      <c r="BY191" s="93"/>
      <c r="BZ191" s="93"/>
      <c r="CA191" s="93"/>
      <c r="CB191" s="93"/>
      <c r="CC191" s="93"/>
      <c r="CD191" s="93"/>
      <c r="CE191" s="93"/>
      <c r="CF191" s="93" t="s">
        <v>156</v>
      </c>
      <c r="CG191" s="93"/>
      <c r="CH191" s="93" t="s">
        <v>157</v>
      </c>
      <c r="CI191" s="93"/>
      <c r="CJ191" s="93"/>
      <c r="CK191" s="93"/>
      <c r="CL191" s="93"/>
      <c r="CM191" s="93"/>
      <c r="CN191" s="93"/>
      <c r="CO191" s="93"/>
      <c r="CP191" s="93" t="s">
        <v>158</v>
      </c>
      <c r="CQ191" s="93" t="s">
        <v>159</v>
      </c>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c r="LA191" s="93"/>
      <c r="LB191" s="93"/>
      <c r="LC191" s="93"/>
      <c r="LD191" s="93"/>
      <c r="LE191" s="93"/>
      <c r="LF191" s="93"/>
      <c r="LG191" s="93"/>
      <c r="LH191" s="93"/>
      <c r="LI191" s="93"/>
      <c r="LJ191" s="93"/>
      <c r="LK191" s="93"/>
      <c r="LL191" s="93"/>
      <c r="LM191" s="93"/>
      <c r="LN191" s="93"/>
      <c r="LO191" s="93"/>
      <c r="LP191" s="93"/>
      <c r="LQ191" s="93"/>
      <c r="LR191" s="93"/>
      <c r="LS191" s="93"/>
      <c r="LT191" s="93"/>
      <c r="LU191" s="93"/>
      <c r="LV191" s="93"/>
      <c r="LW191" s="93"/>
      <c r="LX191" s="93"/>
      <c r="LY191" s="93"/>
      <c r="LZ191" s="93"/>
      <c r="MA191" s="93"/>
      <c r="MB191" s="93"/>
      <c r="MC191" s="93"/>
      <c r="MD191" s="93"/>
      <c r="ME191" s="93"/>
      <c r="MF191" s="93"/>
      <c r="MG191" s="93"/>
      <c r="MH191" s="93"/>
      <c r="MI191" s="93"/>
      <c r="MJ191" s="93"/>
      <c r="MK191" s="93"/>
      <c r="ML191" s="93"/>
      <c r="MM191" s="93"/>
      <c r="MN191" s="93"/>
      <c r="MO191" s="93"/>
      <c r="MP191" s="93"/>
      <c r="MQ191" s="93"/>
      <c r="MR191" s="93"/>
      <c r="MS191" s="93"/>
      <c r="MT191" s="93"/>
      <c r="MU191" s="93"/>
      <c r="MV191" s="93"/>
    </row>
    <row r="192" spans="1:360" s="84" customFormat="1" ht="408.95" customHeight="1">
      <c r="A192">
        <v>2025</v>
      </c>
      <c r="B192">
        <v>2</v>
      </c>
      <c r="C192" s="85" t="s">
        <v>1333</v>
      </c>
      <c r="D192" s="86" t="s">
        <v>2537</v>
      </c>
      <c r="E192" s="86" t="s">
        <v>2529</v>
      </c>
      <c r="F192" s="86"/>
      <c r="G192" s="86" t="s">
        <v>103</v>
      </c>
      <c r="H192" s="85">
        <v>2024</v>
      </c>
      <c r="I192" s="86" t="s">
        <v>207</v>
      </c>
      <c r="J192" s="86" t="s">
        <v>2530</v>
      </c>
      <c r="K192" s="86"/>
      <c r="L192" s="86" t="s">
        <v>207</v>
      </c>
      <c r="M192" s="86" t="s">
        <v>2539</v>
      </c>
      <c r="N192" s="86"/>
      <c r="O192" s="85" t="s">
        <v>4436</v>
      </c>
      <c r="P192" s="86" t="s">
        <v>146</v>
      </c>
      <c r="Q192" s="85" t="s">
        <v>110</v>
      </c>
      <c r="R192" s="86" t="s">
        <v>1336</v>
      </c>
      <c r="S192" s="86" t="s">
        <v>1334</v>
      </c>
      <c r="T192" s="86" t="s">
        <v>1337</v>
      </c>
      <c r="U192" s="85" t="s">
        <v>108</v>
      </c>
      <c r="V192" s="85">
        <v>8</v>
      </c>
      <c r="W192" s="85" t="s">
        <v>106</v>
      </c>
      <c r="X192" s="85">
        <v>41</v>
      </c>
      <c r="Y192" s="86" t="s">
        <v>1335</v>
      </c>
      <c r="Z192" s="85">
        <v>1</v>
      </c>
      <c r="AA192" s="86" t="s">
        <v>1335</v>
      </c>
      <c r="AB192" s="86" t="s">
        <v>1335</v>
      </c>
      <c r="AC192" s="86" t="s">
        <v>2814</v>
      </c>
      <c r="AD192" s="85">
        <v>-107.99624149</v>
      </c>
      <c r="AE192" s="85">
        <v>27.862395580000001</v>
      </c>
      <c r="AF192" s="85" t="s">
        <v>155</v>
      </c>
      <c r="AG192" s="85">
        <v>17</v>
      </c>
      <c r="AH192" s="85">
        <v>20</v>
      </c>
      <c r="AI192" s="85">
        <v>0</v>
      </c>
      <c r="AJ192" s="87">
        <v>45537</v>
      </c>
      <c r="AK192" s="87">
        <v>45657</v>
      </c>
      <c r="AL192" s="86" t="s">
        <v>2567</v>
      </c>
      <c r="AM192" s="88">
        <v>9</v>
      </c>
      <c r="AN192" s="88">
        <v>9</v>
      </c>
      <c r="AO192" s="88">
        <v>9</v>
      </c>
      <c r="AP192" s="88">
        <v>100</v>
      </c>
      <c r="AQ192" s="89">
        <v>1000000</v>
      </c>
      <c r="AR192" s="90">
        <v>1049902.5</v>
      </c>
      <c r="AS192" s="90"/>
      <c r="AT192" s="90">
        <v>1000000</v>
      </c>
      <c r="AU192" s="90">
        <v>1049902.5</v>
      </c>
      <c r="AV192" s="90"/>
      <c r="AW192" s="89">
        <f t="shared" si="6"/>
        <v>2049902.5</v>
      </c>
      <c r="AX192" s="91">
        <f t="shared" si="7"/>
        <v>2049902.5</v>
      </c>
      <c r="AY192" s="91">
        <v>2049902.5</v>
      </c>
      <c r="AZ192" s="91">
        <v>2049902.5</v>
      </c>
      <c r="BA192" s="91">
        <v>2049902.5</v>
      </c>
      <c r="BB192" s="91">
        <v>2049902.5</v>
      </c>
      <c r="BC192" s="91">
        <v>2049902.5</v>
      </c>
      <c r="BD192" s="86" t="s">
        <v>3125</v>
      </c>
      <c r="BE192" s="86" t="s">
        <v>3402</v>
      </c>
      <c r="BF192" s="85" t="s">
        <v>207</v>
      </c>
      <c r="BG192" s="86" t="s">
        <v>3403</v>
      </c>
      <c r="BH192" s="91">
        <v>1049902.5</v>
      </c>
      <c r="BI192" s="91">
        <v>1049902.5</v>
      </c>
      <c r="BJ192" s="85" t="s">
        <v>1342</v>
      </c>
      <c r="BK192" s="86" t="s">
        <v>2501</v>
      </c>
      <c r="BL192" s="86" t="s">
        <v>120</v>
      </c>
      <c r="BM192" s="92" t="s">
        <v>121</v>
      </c>
      <c r="BN192" s="93" t="s">
        <v>4437</v>
      </c>
      <c r="BO192" s="93"/>
      <c r="BP192" s="93">
        <v>2049902.5</v>
      </c>
      <c r="BQ192" s="93" t="s">
        <v>4438</v>
      </c>
      <c r="BR192" s="93"/>
      <c r="BS192" s="93"/>
      <c r="BT192" s="93"/>
      <c r="BU192" s="93"/>
      <c r="BV192" s="93"/>
      <c r="BW192" s="93"/>
      <c r="BX192" s="93"/>
      <c r="BY192" s="93"/>
      <c r="BZ192" s="93"/>
      <c r="CA192" s="93"/>
      <c r="CB192" s="93"/>
      <c r="CC192" s="93"/>
      <c r="CD192" s="93"/>
      <c r="CE192" s="93"/>
      <c r="CF192" s="93" t="s">
        <v>1338</v>
      </c>
      <c r="CG192" s="93"/>
      <c r="CH192" s="93" t="s">
        <v>1339</v>
      </c>
      <c r="CI192" s="93"/>
      <c r="CJ192" s="93"/>
      <c r="CK192" s="93"/>
      <c r="CL192" s="93"/>
      <c r="CM192" s="93"/>
      <c r="CN192" s="93"/>
      <c r="CO192" s="93"/>
      <c r="CP192" s="93" t="s">
        <v>1340</v>
      </c>
      <c r="CQ192" s="93" t="s">
        <v>1341</v>
      </c>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c r="LA192" s="93"/>
      <c r="LB192" s="93"/>
      <c r="LC192" s="93"/>
      <c r="LD192" s="93"/>
      <c r="LE192" s="93"/>
      <c r="LF192" s="93"/>
      <c r="LG192" s="93"/>
      <c r="LH192" s="93"/>
      <c r="LI192" s="93"/>
      <c r="LJ192" s="93"/>
      <c r="LK192" s="93"/>
      <c r="LL192" s="93"/>
      <c r="LM192" s="93"/>
      <c r="LN192" s="93"/>
      <c r="LO192" s="93"/>
      <c r="LP192" s="93"/>
      <c r="LQ192" s="93"/>
      <c r="LR192" s="93"/>
      <c r="LS192" s="93"/>
      <c r="LT192" s="93"/>
      <c r="LU192" s="93"/>
      <c r="LV192" s="93"/>
      <c r="LW192" s="93"/>
      <c r="LX192" s="93"/>
      <c r="LY192" s="93"/>
      <c r="LZ192" s="93"/>
      <c r="MA192" s="93"/>
      <c r="MB192" s="93"/>
      <c r="MC192" s="93"/>
      <c r="MD192" s="93"/>
      <c r="ME192" s="93"/>
      <c r="MF192" s="93"/>
      <c r="MG192" s="93"/>
      <c r="MH192" s="93"/>
      <c r="MI192" s="93"/>
      <c r="MJ192" s="93"/>
      <c r="MK192" s="93"/>
      <c r="ML192" s="93"/>
      <c r="MM192" s="93"/>
      <c r="MN192" s="93"/>
      <c r="MO192" s="93"/>
      <c r="MP192" s="93"/>
      <c r="MQ192" s="93"/>
      <c r="MR192" s="93"/>
      <c r="MS192" s="93"/>
      <c r="MT192" s="93"/>
      <c r="MU192" s="93"/>
      <c r="MV192" s="93"/>
    </row>
    <row r="193" spans="1:360" s="84" customFormat="1" ht="408.95" customHeight="1">
      <c r="A193">
        <v>2025</v>
      </c>
      <c r="B193">
        <v>2</v>
      </c>
      <c r="C193" s="85" t="s">
        <v>1184</v>
      </c>
      <c r="D193" s="86" t="s">
        <v>2529</v>
      </c>
      <c r="E193" s="86" t="s">
        <v>2537</v>
      </c>
      <c r="F193" s="86"/>
      <c r="G193" s="86" t="s">
        <v>103</v>
      </c>
      <c r="H193" s="85">
        <v>2024</v>
      </c>
      <c r="I193" s="86" t="s">
        <v>2530</v>
      </c>
      <c r="J193" s="86"/>
      <c r="K193" s="86"/>
      <c r="L193" s="86" t="s">
        <v>2539</v>
      </c>
      <c r="M193" s="86"/>
      <c r="N193" s="86"/>
      <c r="O193" s="85" t="s">
        <v>3655</v>
      </c>
      <c r="P193" s="86" t="s">
        <v>109</v>
      </c>
      <c r="Q193" s="85" t="s">
        <v>110</v>
      </c>
      <c r="R193" s="86" t="s">
        <v>360</v>
      </c>
      <c r="S193" s="86" t="s">
        <v>1185</v>
      </c>
      <c r="T193" s="86" t="s">
        <v>1186</v>
      </c>
      <c r="U193" s="85" t="s">
        <v>108</v>
      </c>
      <c r="V193" s="85">
        <v>8</v>
      </c>
      <c r="W193" s="85" t="s">
        <v>106</v>
      </c>
      <c r="X193" s="85">
        <v>14</v>
      </c>
      <c r="Y193" s="86" t="s">
        <v>359</v>
      </c>
      <c r="Z193" s="85">
        <v>1</v>
      </c>
      <c r="AA193" s="86" t="s">
        <v>359</v>
      </c>
      <c r="AB193" s="86" t="s">
        <v>2625</v>
      </c>
      <c r="AC193" s="86" t="s">
        <v>2784</v>
      </c>
      <c r="AD193" s="85">
        <v>-105.1602479</v>
      </c>
      <c r="AE193" s="85">
        <v>26.738866099999999</v>
      </c>
      <c r="AF193" s="85" t="s">
        <v>155</v>
      </c>
      <c r="AG193" s="85">
        <v>78</v>
      </c>
      <c r="AH193" s="85">
        <v>65</v>
      </c>
      <c r="AI193" s="85">
        <v>0</v>
      </c>
      <c r="AJ193" s="87">
        <v>45595</v>
      </c>
      <c r="AK193" s="87">
        <v>45657</v>
      </c>
      <c r="AL193" s="86" t="s">
        <v>2570</v>
      </c>
      <c r="AM193" s="88">
        <v>489</v>
      </c>
      <c r="AN193" s="88">
        <v>489</v>
      </c>
      <c r="AO193" s="88">
        <v>390</v>
      </c>
      <c r="AP193" s="88">
        <v>79.754601226993856</v>
      </c>
      <c r="AQ193" s="89">
        <v>740294.97</v>
      </c>
      <c r="AR193" s="90">
        <v>2961179.87</v>
      </c>
      <c r="AS193" s="90"/>
      <c r="AT193" s="90">
        <v>740294.97</v>
      </c>
      <c r="AU193" s="90">
        <v>0</v>
      </c>
      <c r="AV193" s="90"/>
      <c r="AW193" s="89">
        <f t="shared" si="6"/>
        <v>3701474.84</v>
      </c>
      <c r="AX193" s="91">
        <f t="shared" si="7"/>
        <v>740294.97</v>
      </c>
      <c r="AY193" s="91">
        <v>740294.97</v>
      </c>
      <c r="AZ193" s="91">
        <v>740294.97</v>
      </c>
      <c r="BA193" s="91">
        <v>740294.97</v>
      </c>
      <c r="BB193" s="91">
        <v>740294.97</v>
      </c>
      <c r="BC193" s="91">
        <v>740294.97</v>
      </c>
      <c r="BD193" s="86" t="s">
        <v>3128</v>
      </c>
      <c r="BE193" s="86" t="s">
        <v>3179</v>
      </c>
      <c r="BF193" s="85" t="s">
        <v>3180</v>
      </c>
      <c r="BG193" s="86" t="s">
        <v>3181</v>
      </c>
      <c r="BH193" s="91">
        <v>3186615.12</v>
      </c>
      <c r="BI193" s="91">
        <v>3186615.12</v>
      </c>
      <c r="BJ193" s="85" t="s">
        <v>1189</v>
      </c>
      <c r="BK193" s="86" t="s">
        <v>119</v>
      </c>
      <c r="BL193" s="86" t="s">
        <v>120</v>
      </c>
      <c r="BM193" s="92" t="s">
        <v>4439</v>
      </c>
      <c r="BN193" s="93" t="s">
        <v>4440</v>
      </c>
      <c r="BO193" s="93"/>
      <c r="BP193" s="93">
        <v>3701474.84</v>
      </c>
      <c r="BQ193" s="93" t="s">
        <v>4441</v>
      </c>
      <c r="BR193" s="93"/>
      <c r="BS193" s="93"/>
      <c r="BT193" s="93"/>
      <c r="BU193" s="93"/>
      <c r="BV193" s="93"/>
      <c r="BW193" s="93"/>
      <c r="BX193" s="93"/>
      <c r="BY193" s="93"/>
      <c r="BZ193" s="93"/>
      <c r="CA193" s="93"/>
      <c r="CB193" s="93"/>
      <c r="CC193" s="93"/>
      <c r="CD193" s="93"/>
      <c r="CE193" s="93"/>
      <c r="CF193" s="93" t="s">
        <v>1187</v>
      </c>
      <c r="CG193" s="93"/>
      <c r="CH193" s="93" t="s">
        <v>1188</v>
      </c>
      <c r="CI193" s="93"/>
      <c r="CJ193" s="93"/>
      <c r="CK193" s="93"/>
      <c r="CL193" s="93"/>
      <c r="CM193" s="93"/>
      <c r="CN193" s="93"/>
      <c r="CO193" s="93"/>
      <c r="CP193" s="93" t="s">
        <v>364</v>
      </c>
      <c r="CQ193" s="93" t="s">
        <v>4442</v>
      </c>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c r="LA193" s="93"/>
      <c r="LB193" s="93"/>
      <c r="LC193" s="93"/>
      <c r="LD193" s="93"/>
      <c r="LE193" s="93"/>
      <c r="LF193" s="93"/>
      <c r="LG193" s="93"/>
      <c r="LH193" s="93"/>
      <c r="LI193" s="93"/>
      <c r="LJ193" s="93"/>
      <c r="LK193" s="93"/>
      <c r="LL193" s="93"/>
      <c r="LM193" s="93"/>
      <c r="LN193" s="93"/>
      <c r="LO193" s="93"/>
      <c r="LP193" s="93"/>
      <c r="LQ193" s="93"/>
      <c r="LR193" s="93"/>
      <c r="LS193" s="93"/>
      <c r="LT193" s="93"/>
      <c r="LU193" s="93"/>
      <c r="LV193" s="93"/>
      <c r="LW193" s="93"/>
      <c r="LX193" s="93"/>
      <c r="LY193" s="93"/>
      <c r="LZ193" s="93"/>
      <c r="MA193" s="93"/>
      <c r="MB193" s="93"/>
      <c r="MC193" s="93"/>
      <c r="MD193" s="93"/>
      <c r="ME193" s="93"/>
      <c r="MF193" s="93"/>
      <c r="MG193" s="93"/>
      <c r="MH193" s="93"/>
      <c r="MI193" s="93"/>
      <c r="MJ193" s="93"/>
      <c r="MK193" s="93"/>
      <c r="ML193" s="93"/>
      <c r="MM193" s="93"/>
      <c r="MN193" s="93"/>
      <c r="MO193" s="93"/>
      <c r="MP193" s="93"/>
      <c r="MQ193" s="93"/>
      <c r="MR193" s="93"/>
      <c r="MS193" s="93"/>
      <c r="MT193" s="93"/>
      <c r="MU193" s="93"/>
      <c r="MV193" s="93"/>
    </row>
    <row r="194" spans="1:360" s="84" customFormat="1" ht="408.95" customHeight="1">
      <c r="A194">
        <v>2025</v>
      </c>
      <c r="B194">
        <v>2</v>
      </c>
      <c r="C194" s="85" t="s">
        <v>219</v>
      </c>
      <c r="D194" s="86" t="s">
        <v>2529</v>
      </c>
      <c r="E194" s="86" t="s">
        <v>2541</v>
      </c>
      <c r="F194" s="86" t="s">
        <v>2537</v>
      </c>
      <c r="G194" s="86" t="s">
        <v>103</v>
      </c>
      <c r="H194" s="85">
        <v>2024</v>
      </c>
      <c r="I194" s="86" t="s">
        <v>2530</v>
      </c>
      <c r="J194" s="86"/>
      <c r="K194" s="86"/>
      <c r="L194" s="86" t="s">
        <v>2539</v>
      </c>
      <c r="M194" s="86"/>
      <c r="N194" s="86"/>
      <c r="O194" s="85" t="s">
        <v>3653</v>
      </c>
      <c r="P194" s="86" t="s">
        <v>184</v>
      </c>
      <c r="Q194" s="85" t="s">
        <v>110</v>
      </c>
      <c r="R194" s="86" t="s">
        <v>222</v>
      </c>
      <c r="S194" s="86" t="s">
        <v>220</v>
      </c>
      <c r="T194" s="86" t="s">
        <v>223</v>
      </c>
      <c r="U194" s="85" t="s">
        <v>108</v>
      </c>
      <c r="V194" s="85">
        <v>8</v>
      </c>
      <c r="W194" s="85" t="s">
        <v>106</v>
      </c>
      <c r="X194" s="85">
        <v>21</v>
      </c>
      <c r="Y194" s="86" t="s">
        <v>221</v>
      </c>
      <c r="Z194" s="85">
        <v>1</v>
      </c>
      <c r="AA194" s="86" t="s">
        <v>221</v>
      </c>
      <c r="AB194" s="86" t="s">
        <v>221</v>
      </c>
      <c r="AC194" s="86" t="s">
        <v>2604</v>
      </c>
      <c r="AD194" s="85">
        <v>-105.44760605</v>
      </c>
      <c r="AE194" s="85">
        <v>28.164334440000001</v>
      </c>
      <c r="AF194" s="85" t="s">
        <v>155</v>
      </c>
      <c r="AG194" s="85">
        <v>4389</v>
      </c>
      <c r="AH194" s="85">
        <v>4176</v>
      </c>
      <c r="AI194" s="85">
        <v>0</v>
      </c>
      <c r="AJ194" s="87">
        <v>45412</v>
      </c>
      <c r="AK194" s="87">
        <v>45657</v>
      </c>
      <c r="AL194" s="86" t="s">
        <v>2565</v>
      </c>
      <c r="AM194" s="88">
        <v>405.65</v>
      </c>
      <c r="AN194" s="88">
        <v>405.65</v>
      </c>
      <c r="AO194" s="88">
        <v>405.65</v>
      </c>
      <c r="AP194" s="88">
        <v>100</v>
      </c>
      <c r="AQ194" s="89">
        <v>4000000</v>
      </c>
      <c r="AR194" s="90">
        <v>5000000</v>
      </c>
      <c r="AS194" s="90">
        <v>23765000</v>
      </c>
      <c r="AT194" s="90">
        <v>4000000</v>
      </c>
      <c r="AU194" s="90">
        <v>5000000</v>
      </c>
      <c r="AV194" s="90">
        <v>25413663.559999999</v>
      </c>
      <c r="AW194" s="89">
        <f t="shared" si="6"/>
        <v>32765000</v>
      </c>
      <c r="AX194" s="91">
        <f t="shared" si="7"/>
        <v>34413663.560000002</v>
      </c>
      <c r="AY194" s="91">
        <v>34413663.560000002</v>
      </c>
      <c r="AZ194" s="91">
        <v>34413663.560000002</v>
      </c>
      <c r="BA194" s="91">
        <v>34413663.560000002</v>
      </c>
      <c r="BB194" s="91">
        <v>34413663.560000002</v>
      </c>
      <c r="BC194" s="91">
        <v>34413663.560000002</v>
      </c>
      <c r="BD194" s="86" t="s">
        <v>3128</v>
      </c>
      <c r="BE194" s="86" t="s">
        <v>3146</v>
      </c>
      <c r="BF194" s="85" t="s">
        <v>3147</v>
      </c>
      <c r="BG194" s="86" t="s">
        <v>3148</v>
      </c>
      <c r="BH194" s="91">
        <v>32432415.18</v>
      </c>
      <c r="BI194" s="91">
        <v>32432415.18</v>
      </c>
      <c r="BJ194" s="85" t="s">
        <v>4443</v>
      </c>
      <c r="BK194" s="86" t="s">
        <v>2501</v>
      </c>
      <c r="BL194" s="86" t="s">
        <v>120</v>
      </c>
      <c r="BM194" s="92" t="s">
        <v>121</v>
      </c>
      <c r="BN194" s="93" t="s">
        <v>121</v>
      </c>
      <c r="BO194" s="93"/>
      <c r="BP194" s="93">
        <v>32765000</v>
      </c>
      <c r="BQ194" s="93" t="s">
        <v>4444</v>
      </c>
      <c r="BR194" s="93"/>
      <c r="BS194" s="93"/>
      <c r="BT194" s="93"/>
      <c r="BU194" s="93"/>
      <c r="BV194" s="93"/>
      <c r="BW194" s="93"/>
      <c r="BX194" s="93"/>
      <c r="BY194" s="93"/>
      <c r="BZ194" s="93"/>
      <c r="CA194" s="93"/>
      <c r="CB194" s="93"/>
      <c r="CC194" s="93"/>
      <c r="CD194" s="93"/>
      <c r="CE194" s="93"/>
      <c r="CF194" s="93" t="s">
        <v>224</v>
      </c>
      <c r="CG194" s="93"/>
      <c r="CH194" s="93" t="s">
        <v>225</v>
      </c>
      <c r="CI194" s="93"/>
      <c r="CJ194" s="93"/>
      <c r="CK194" s="93"/>
      <c r="CL194" s="93"/>
      <c r="CM194" s="93"/>
      <c r="CN194" s="93"/>
      <c r="CO194" s="93"/>
      <c r="CP194" s="93" t="s">
        <v>226</v>
      </c>
      <c r="CQ194" s="93" t="s">
        <v>4445</v>
      </c>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c r="LB194" s="93"/>
      <c r="LC194" s="93"/>
      <c r="LD194" s="93"/>
      <c r="LE194" s="93"/>
      <c r="LF194" s="93"/>
      <c r="LG194" s="93"/>
      <c r="LH194" s="93"/>
      <c r="LI194" s="93"/>
      <c r="LJ194" s="93"/>
      <c r="LK194" s="93"/>
      <c r="LL194" s="93"/>
      <c r="LM194" s="93"/>
      <c r="LN194" s="93"/>
      <c r="LO194" s="93"/>
      <c r="LP194" s="93"/>
      <c r="LQ194" s="93"/>
      <c r="LR194" s="93"/>
      <c r="LS194" s="93"/>
      <c r="LT194" s="93"/>
      <c r="LU194" s="93"/>
      <c r="LV194" s="93"/>
      <c r="LW194" s="93"/>
      <c r="LX194" s="93"/>
      <c r="LY194" s="93"/>
      <c r="LZ194" s="93"/>
      <c r="MA194" s="93"/>
      <c r="MB194" s="93"/>
      <c r="MC194" s="93"/>
      <c r="MD194" s="93"/>
      <c r="ME194" s="93"/>
      <c r="MF194" s="93"/>
      <c r="MG194" s="93"/>
      <c r="MH194" s="93"/>
      <c r="MI194" s="93"/>
      <c r="MJ194" s="93"/>
      <c r="MK194" s="93"/>
      <c r="ML194" s="93"/>
      <c r="MM194" s="93"/>
      <c r="MN194" s="93"/>
      <c r="MO194" s="93"/>
      <c r="MP194" s="93"/>
      <c r="MQ194" s="93"/>
      <c r="MR194" s="93"/>
      <c r="MS194" s="93"/>
      <c r="MT194" s="93"/>
      <c r="MU194" s="93"/>
      <c r="MV194" s="93"/>
    </row>
    <row r="195" spans="1:360" s="84" customFormat="1" ht="408.95" customHeight="1">
      <c r="A195">
        <v>2025</v>
      </c>
      <c r="B195">
        <v>2</v>
      </c>
      <c r="C195" s="85" t="s">
        <v>1844</v>
      </c>
      <c r="D195" s="86" t="s">
        <v>2529</v>
      </c>
      <c r="E195" s="86" t="s">
        <v>2529</v>
      </c>
      <c r="F195" s="86"/>
      <c r="G195" s="86" t="s">
        <v>103</v>
      </c>
      <c r="H195" s="85">
        <v>2024</v>
      </c>
      <c r="I195" s="86" t="s">
        <v>2530</v>
      </c>
      <c r="J195" s="86" t="s">
        <v>2530</v>
      </c>
      <c r="K195" s="86"/>
      <c r="L195" s="86" t="s">
        <v>2539</v>
      </c>
      <c r="M195" s="86" t="s">
        <v>2543</v>
      </c>
      <c r="N195" s="86"/>
      <c r="O195" s="85" t="s">
        <v>3654</v>
      </c>
      <c r="P195" s="86" t="s">
        <v>146</v>
      </c>
      <c r="Q195" s="85" t="s">
        <v>110</v>
      </c>
      <c r="R195" s="86" t="s">
        <v>1775</v>
      </c>
      <c r="S195" s="86" t="s">
        <v>1846</v>
      </c>
      <c r="T195" s="86" t="s">
        <v>1847</v>
      </c>
      <c r="U195" s="85" t="s">
        <v>108</v>
      </c>
      <c r="V195" s="85">
        <v>8</v>
      </c>
      <c r="W195" s="85" t="s">
        <v>106</v>
      </c>
      <c r="X195" s="85">
        <v>0</v>
      </c>
      <c r="Y195" s="86" t="s">
        <v>107</v>
      </c>
      <c r="Z195" s="85">
        <v>1</v>
      </c>
      <c r="AA195" s="86" t="s">
        <v>2168</v>
      </c>
      <c r="AB195" s="86" t="s">
        <v>2908</v>
      </c>
      <c r="AC195" s="86" t="s">
        <v>2918</v>
      </c>
      <c r="AD195" s="85">
        <v>-106.3479633</v>
      </c>
      <c r="AE195" s="85">
        <v>26.947029350000001</v>
      </c>
      <c r="AF195" s="85" t="s">
        <v>155</v>
      </c>
      <c r="AG195" s="85">
        <v>5443</v>
      </c>
      <c r="AH195" s="85">
        <v>5110</v>
      </c>
      <c r="AI195" s="85">
        <v>0</v>
      </c>
      <c r="AJ195" s="87">
        <v>45534</v>
      </c>
      <c r="AK195" s="87">
        <v>45657</v>
      </c>
      <c r="AL195" s="86" t="s">
        <v>2567</v>
      </c>
      <c r="AM195" s="88">
        <v>135</v>
      </c>
      <c r="AN195" s="88">
        <v>135</v>
      </c>
      <c r="AO195" s="88">
        <v>135</v>
      </c>
      <c r="AP195" s="88">
        <v>100</v>
      </c>
      <c r="AQ195" s="89">
        <v>1750000</v>
      </c>
      <c r="AR195" s="90">
        <v>1750000</v>
      </c>
      <c r="AS195" s="90"/>
      <c r="AT195" s="90">
        <v>1750000</v>
      </c>
      <c r="AU195" s="90">
        <v>1750000</v>
      </c>
      <c r="AV195" s="90"/>
      <c r="AW195" s="89">
        <f t="shared" ref="AW195:AW256" si="8">+AQ195+AR195+AS195</f>
        <v>3500000</v>
      </c>
      <c r="AX195" s="91">
        <f t="shared" ref="AX195:AX256" si="9">+AT195+AU195+AV195</f>
        <v>3500000</v>
      </c>
      <c r="AY195" s="91">
        <v>3500000</v>
      </c>
      <c r="AZ195" s="91">
        <v>3500000</v>
      </c>
      <c r="BA195" s="91">
        <v>1750000</v>
      </c>
      <c r="BB195" s="91">
        <v>1750000</v>
      </c>
      <c r="BC195" s="91">
        <v>1750000</v>
      </c>
      <c r="BD195" s="86" t="s">
        <v>3152</v>
      </c>
      <c r="BE195" s="86" t="s">
        <v>3504</v>
      </c>
      <c r="BF195" s="85" t="s">
        <v>3495</v>
      </c>
      <c r="BG195" s="86" t="s">
        <v>3496</v>
      </c>
      <c r="BH195" s="91">
        <v>3499970.85</v>
      </c>
      <c r="BI195" s="91">
        <v>3499970.85</v>
      </c>
      <c r="BJ195" s="85" t="s">
        <v>1852</v>
      </c>
      <c r="BK195" s="86" t="s">
        <v>119</v>
      </c>
      <c r="BL195" s="86" t="s">
        <v>120</v>
      </c>
      <c r="BM195" s="92" t="s">
        <v>121</v>
      </c>
      <c r="BN195" s="93" t="s">
        <v>121</v>
      </c>
      <c r="BO195" s="93"/>
      <c r="BP195" s="93">
        <v>3500000</v>
      </c>
      <c r="BQ195" s="93" t="s">
        <v>1845</v>
      </c>
      <c r="BR195" s="93"/>
      <c r="BS195" s="93"/>
      <c r="BT195" s="93"/>
      <c r="BU195" s="93"/>
      <c r="BV195" s="93"/>
      <c r="BW195" s="93"/>
      <c r="BX195" s="93"/>
      <c r="BY195" s="93"/>
      <c r="BZ195" s="93"/>
      <c r="CA195" s="93"/>
      <c r="CB195" s="93"/>
      <c r="CC195" s="93"/>
      <c r="CD195" s="93"/>
      <c r="CE195" s="93"/>
      <c r="CF195" s="93" t="s">
        <v>1848</v>
      </c>
      <c r="CG195" s="93"/>
      <c r="CH195" s="93" t="s">
        <v>1849</v>
      </c>
      <c r="CI195" s="93"/>
      <c r="CJ195" s="93"/>
      <c r="CK195" s="93"/>
      <c r="CL195" s="93"/>
      <c r="CM195" s="93"/>
      <c r="CN195" s="93"/>
      <c r="CO195" s="93"/>
      <c r="CP195" s="93" t="s">
        <v>1850</v>
      </c>
      <c r="CQ195" s="93" t="s">
        <v>1851</v>
      </c>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c r="LB195" s="93"/>
      <c r="LC195" s="93"/>
      <c r="LD195" s="93"/>
      <c r="LE195" s="93"/>
      <c r="LF195" s="93"/>
      <c r="LG195" s="93"/>
      <c r="LH195" s="93"/>
      <c r="LI195" s="93"/>
      <c r="LJ195" s="93"/>
      <c r="LK195" s="93"/>
      <c r="LL195" s="93"/>
      <c r="LM195" s="93"/>
      <c r="LN195" s="93"/>
      <c r="LO195" s="93"/>
      <c r="LP195" s="93"/>
      <c r="LQ195" s="93"/>
      <c r="LR195" s="93"/>
      <c r="LS195" s="93"/>
      <c r="LT195" s="93"/>
      <c r="LU195" s="93"/>
      <c r="LV195" s="93"/>
      <c r="LW195" s="93"/>
      <c r="LX195" s="93"/>
      <c r="LY195" s="93"/>
      <c r="LZ195" s="93"/>
      <c r="MA195" s="93"/>
      <c r="MB195" s="93"/>
      <c r="MC195" s="93"/>
      <c r="MD195" s="93"/>
      <c r="ME195" s="93"/>
      <c r="MF195" s="93"/>
      <c r="MG195" s="93"/>
      <c r="MH195" s="93"/>
      <c r="MI195" s="93"/>
      <c r="MJ195" s="93"/>
      <c r="MK195" s="93"/>
      <c r="ML195" s="93"/>
      <c r="MM195" s="93"/>
      <c r="MN195" s="93"/>
      <c r="MO195" s="93"/>
      <c r="MP195" s="93"/>
      <c r="MQ195" s="93"/>
      <c r="MR195" s="93"/>
      <c r="MS195" s="93"/>
      <c r="MT195" s="93"/>
      <c r="MU195" s="93"/>
      <c r="MV195" s="93"/>
    </row>
    <row r="196" spans="1:360" s="84" customFormat="1" ht="408.95" customHeight="1">
      <c r="A196">
        <v>2025</v>
      </c>
      <c r="B196">
        <v>2</v>
      </c>
      <c r="C196" s="85" t="s">
        <v>1836</v>
      </c>
      <c r="D196" s="86" t="s">
        <v>2529</v>
      </c>
      <c r="E196" s="86" t="s">
        <v>2529</v>
      </c>
      <c r="F196" s="86"/>
      <c r="G196" s="86" t="s">
        <v>103</v>
      </c>
      <c r="H196" s="85">
        <v>2024</v>
      </c>
      <c r="I196" s="86" t="s">
        <v>2530</v>
      </c>
      <c r="J196" s="86" t="s">
        <v>2530</v>
      </c>
      <c r="K196" s="86"/>
      <c r="L196" s="86" t="s">
        <v>2539</v>
      </c>
      <c r="M196" s="86" t="s">
        <v>2543</v>
      </c>
      <c r="N196" s="86"/>
      <c r="O196" s="85" t="s">
        <v>3654</v>
      </c>
      <c r="P196" s="86" t="s">
        <v>184</v>
      </c>
      <c r="Q196" s="85" t="s">
        <v>110</v>
      </c>
      <c r="R196" s="86" t="s">
        <v>1775</v>
      </c>
      <c r="S196" s="86" t="s">
        <v>1838</v>
      </c>
      <c r="T196" s="86" t="s">
        <v>1839</v>
      </c>
      <c r="U196" s="85" t="s">
        <v>108</v>
      </c>
      <c r="V196" s="85">
        <v>8</v>
      </c>
      <c r="W196" s="85" t="s">
        <v>106</v>
      </c>
      <c r="X196" s="85">
        <v>0</v>
      </c>
      <c r="Y196" s="86" t="s">
        <v>107</v>
      </c>
      <c r="Z196" s="85">
        <v>1</v>
      </c>
      <c r="AA196" s="86" t="s">
        <v>2168</v>
      </c>
      <c r="AB196" s="86" t="s">
        <v>2916</v>
      </c>
      <c r="AC196" s="86" t="s">
        <v>2917</v>
      </c>
      <c r="AD196" s="85">
        <v>-106.7365333</v>
      </c>
      <c r="AE196" s="85">
        <v>26.725075</v>
      </c>
      <c r="AF196" s="85" t="s">
        <v>155</v>
      </c>
      <c r="AG196" s="85">
        <v>5329</v>
      </c>
      <c r="AH196" s="85">
        <v>5036</v>
      </c>
      <c r="AI196" s="85">
        <v>0</v>
      </c>
      <c r="AJ196" s="87">
        <v>45534</v>
      </c>
      <c r="AK196" s="87">
        <v>45657</v>
      </c>
      <c r="AL196" s="86" t="s">
        <v>2565</v>
      </c>
      <c r="AM196" s="88">
        <v>537.80999999999995</v>
      </c>
      <c r="AN196" s="88">
        <v>537.80999999999995</v>
      </c>
      <c r="AO196" s="88">
        <v>537.80999999999995</v>
      </c>
      <c r="AP196" s="88">
        <v>100</v>
      </c>
      <c r="AQ196" s="89">
        <v>837812.06</v>
      </c>
      <c r="AR196" s="90">
        <v>837812.05</v>
      </c>
      <c r="AS196" s="90"/>
      <c r="AT196" s="90">
        <v>837812.06</v>
      </c>
      <c r="AU196" s="90">
        <v>837812.05</v>
      </c>
      <c r="AV196" s="90"/>
      <c r="AW196" s="89">
        <f t="shared" si="8"/>
        <v>1675624.11</v>
      </c>
      <c r="AX196" s="91">
        <f t="shared" si="9"/>
        <v>1675624.11</v>
      </c>
      <c r="AY196" s="91">
        <v>1675624.11</v>
      </c>
      <c r="AZ196" s="91">
        <v>1675624.11</v>
      </c>
      <c r="BA196" s="91">
        <v>837812.05</v>
      </c>
      <c r="BB196" s="91">
        <v>837812.05</v>
      </c>
      <c r="BC196" s="91">
        <v>837812.05</v>
      </c>
      <c r="BD196" s="86" t="s">
        <v>3128</v>
      </c>
      <c r="BE196" s="86" t="s">
        <v>3497</v>
      </c>
      <c r="BF196" s="85" t="s">
        <v>3495</v>
      </c>
      <c r="BG196" s="86" t="s">
        <v>3496</v>
      </c>
      <c r="BH196" s="91">
        <v>5199250.33</v>
      </c>
      <c r="BI196" s="91">
        <v>5199250.33</v>
      </c>
      <c r="BJ196" s="85" t="s">
        <v>1843</v>
      </c>
      <c r="BK196" s="86" t="s">
        <v>119</v>
      </c>
      <c r="BL196" s="86" t="s">
        <v>120</v>
      </c>
      <c r="BM196" s="92" t="s">
        <v>121</v>
      </c>
      <c r="BN196" s="93" t="s">
        <v>121</v>
      </c>
      <c r="BO196" s="93"/>
      <c r="BP196" s="93">
        <v>1675624.11</v>
      </c>
      <c r="BQ196" s="93" t="s">
        <v>1837</v>
      </c>
      <c r="BR196" s="93"/>
      <c r="BS196" s="93"/>
      <c r="BT196" s="93"/>
      <c r="BU196" s="93"/>
      <c r="BV196" s="93"/>
      <c r="BW196" s="93"/>
      <c r="BX196" s="93"/>
      <c r="BY196" s="93"/>
      <c r="BZ196" s="93"/>
      <c r="CA196" s="93"/>
      <c r="CB196" s="93"/>
      <c r="CC196" s="93"/>
      <c r="CD196" s="93"/>
      <c r="CE196" s="93"/>
      <c r="CF196" s="93" t="s">
        <v>1840</v>
      </c>
      <c r="CG196" s="93"/>
      <c r="CH196" s="93" t="s">
        <v>1841</v>
      </c>
      <c r="CI196" s="93"/>
      <c r="CJ196" s="93"/>
      <c r="CK196" s="93"/>
      <c r="CL196" s="93"/>
      <c r="CM196" s="93"/>
      <c r="CN196" s="93"/>
      <c r="CO196" s="93"/>
      <c r="CP196" s="93" t="s">
        <v>1788</v>
      </c>
      <c r="CQ196" s="93" t="s">
        <v>1842</v>
      </c>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c r="LA196" s="93"/>
      <c r="LB196" s="93"/>
      <c r="LC196" s="93"/>
      <c r="LD196" s="93"/>
      <c r="LE196" s="93"/>
      <c r="LF196" s="93"/>
      <c r="LG196" s="93"/>
      <c r="LH196" s="93"/>
      <c r="LI196" s="93"/>
      <c r="LJ196" s="93"/>
      <c r="LK196" s="93"/>
      <c r="LL196" s="93"/>
      <c r="LM196" s="93"/>
      <c r="LN196" s="93"/>
      <c r="LO196" s="93"/>
      <c r="LP196" s="93"/>
      <c r="LQ196" s="93"/>
      <c r="LR196" s="93"/>
      <c r="LS196" s="93"/>
      <c r="LT196" s="93"/>
      <c r="LU196" s="93"/>
      <c r="LV196" s="93"/>
      <c r="LW196" s="93"/>
      <c r="LX196" s="93"/>
      <c r="LY196" s="93"/>
      <c r="LZ196" s="93"/>
      <c r="MA196" s="93"/>
      <c r="MB196" s="93"/>
      <c r="MC196" s="93"/>
      <c r="MD196" s="93"/>
      <c r="ME196" s="93"/>
      <c r="MF196" s="93"/>
      <c r="MG196" s="93"/>
      <c r="MH196" s="93"/>
      <c r="MI196" s="93"/>
      <c r="MJ196" s="93"/>
      <c r="MK196" s="93"/>
      <c r="ML196" s="93"/>
      <c r="MM196" s="93"/>
      <c r="MN196" s="93"/>
      <c r="MO196" s="93"/>
      <c r="MP196" s="93"/>
      <c r="MQ196" s="93"/>
      <c r="MR196" s="93"/>
      <c r="MS196" s="93"/>
      <c r="MT196" s="93"/>
      <c r="MU196" s="93"/>
      <c r="MV196" s="93"/>
    </row>
    <row r="197" spans="1:360" s="84" customFormat="1" ht="408.95" customHeight="1">
      <c r="A197">
        <v>2025</v>
      </c>
      <c r="B197">
        <v>2</v>
      </c>
      <c r="C197" s="85" t="s">
        <v>2229</v>
      </c>
      <c r="D197" s="86" t="s">
        <v>2529</v>
      </c>
      <c r="E197" s="86" t="s">
        <v>2529</v>
      </c>
      <c r="F197" s="86"/>
      <c r="G197" s="86" t="s">
        <v>103</v>
      </c>
      <c r="H197" s="85">
        <v>2024</v>
      </c>
      <c r="I197" s="86" t="s">
        <v>2530</v>
      </c>
      <c r="J197" s="86" t="s">
        <v>2530</v>
      </c>
      <c r="K197" s="86"/>
      <c r="L197" s="86" t="s">
        <v>2539</v>
      </c>
      <c r="M197" s="86" t="s">
        <v>2543</v>
      </c>
      <c r="N197" s="86"/>
      <c r="O197" s="85" t="s">
        <v>3654</v>
      </c>
      <c r="P197" s="86" t="s">
        <v>184</v>
      </c>
      <c r="Q197" s="85" t="s">
        <v>110</v>
      </c>
      <c r="R197" s="86" t="s">
        <v>1775</v>
      </c>
      <c r="S197" s="86" t="s">
        <v>2231</v>
      </c>
      <c r="T197" s="86" t="s">
        <v>2232</v>
      </c>
      <c r="U197" s="85" t="s">
        <v>108</v>
      </c>
      <c r="V197" s="85">
        <v>8</v>
      </c>
      <c r="W197" s="85" t="s">
        <v>106</v>
      </c>
      <c r="X197" s="85">
        <v>0</v>
      </c>
      <c r="Y197" s="86" t="s">
        <v>107</v>
      </c>
      <c r="Z197" s="85">
        <v>1</v>
      </c>
      <c r="AA197" s="86" t="s">
        <v>2168</v>
      </c>
      <c r="AB197" s="86" t="s">
        <v>3064</v>
      </c>
      <c r="AC197" s="86" t="s">
        <v>3065</v>
      </c>
      <c r="AD197" s="85">
        <v>-106.3244444</v>
      </c>
      <c r="AE197" s="85">
        <v>26.870555599999999</v>
      </c>
      <c r="AF197" s="85" t="s">
        <v>155</v>
      </c>
      <c r="AG197" s="85">
        <v>5406</v>
      </c>
      <c r="AH197" s="85">
        <v>5083</v>
      </c>
      <c r="AI197" s="85">
        <v>0</v>
      </c>
      <c r="AJ197" s="87">
        <v>45537</v>
      </c>
      <c r="AK197" s="87">
        <v>45657</v>
      </c>
      <c r="AL197" s="86" t="s">
        <v>2565</v>
      </c>
      <c r="AM197" s="88">
        <v>1896.1</v>
      </c>
      <c r="AN197" s="88">
        <v>1896.1</v>
      </c>
      <c r="AO197" s="88">
        <v>1896.1</v>
      </c>
      <c r="AP197" s="88">
        <v>100</v>
      </c>
      <c r="AQ197" s="89">
        <v>4395067.93</v>
      </c>
      <c r="AR197" s="90">
        <v>4395067.93</v>
      </c>
      <c r="AS197" s="90"/>
      <c r="AT197" s="90">
        <v>4395067.93</v>
      </c>
      <c r="AU197" s="90">
        <v>4395067.93</v>
      </c>
      <c r="AV197" s="90"/>
      <c r="AW197" s="89">
        <f t="shared" si="8"/>
        <v>8790135.8599999994</v>
      </c>
      <c r="AX197" s="91">
        <f t="shared" si="9"/>
        <v>8790135.8599999994</v>
      </c>
      <c r="AY197" s="91">
        <v>8790135.8599999994</v>
      </c>
      <c r="AZ197" s="91">
        <v>8790135.8599999994</v>
      </c>
      <c r="BA197" s="91">
        <v>6150212.4000000004</v>
      </c>
      <c r="BB197" s="91">
        <v>6150212.4000000004</v>
      </c>
      <c r="BC197" s="91">
        <v>6150212.4000000004</v>
      </c>
      <c r="BD197" s="86" t="s">
        <v>3128</v>
      </c>
      <c r="BE197" s="86" t="s">
        <v>3578</v>
      </c>
      <c r="BF197" s="85" t="s">
        <v>3495</v>
      </c>
      <c r="BG197" s="86" t="s">
        <v>3496</v>
      </c>
      <c r="BH197" s="91">
        <v>8782929.0999999996</v>
      </c>
      <c r="BI197" s="91">
        <v>8782929.0999999996</v>
      </c>
      <c r="BJ197" s="85" t="s">
        <v>2237</v>
      </c>
      <c r="BK197" s="86" t="s">
        <v>119</v>
      </c>
      <c r="BL197" s="86" t="s">
        <v>120</v>
      </c>
      <c r="BM197" s="92" t="s">
        <v>121</v>
      </c>
      <c r="BN197" s="93" t="s">
        <v>4508</v>
      </c>
      <c r="BO197" s="93"/>
      <c r="BP197" s="93">
        <v>8790135.8599999994</v>
      </c>
      <c r="BQ197" s="93" t="s">
        <v>2230</v>
      </c>
      <c r="BR197" s="93"/>
      <c r="BS197" s="93"/>
      <c r="BT197" s="93"/>
      <c r="BU197" s="93"/>
      <c r="BV197" s="93"/>
      <c r="BW197" s="93"/>
      <c r="BX197" s="93"/>
      <c r="BY197" s="93"/>
      <c r="BZ197" s="93"/>
      <c r="CA197" s="93"/>
      <c r="CB197" s="93"/>
      <c r="CC197" s="93"/>
      <c r="CD197" s="93"/>
      <c r="CE197" s="93"/>
      <c r="CF197" s="93" t="s">
        <v>2233</v>
      </c>
      <c r="CG197" s="93"/>
      <c r="CH197" s="93" t="s">
        <v>2234</v>
      </c>
      <c r="CI197" s="93"/>
      <c r="CJ197" s="93"/>
      <c r="CK197" s="93"/>
      <c r="CL197" s="93"/>
      <c r="CM197" s="93"/>
      <c r="CN197" s="93"/>
      <c r="CO197" s="93"/>
      <c r="CP197" s="93" t="s">
        <v>2235</v>
      </c>
      <c r="CQ197" s="93" t="s">
        <v>2236</v>
      </c>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c r="KY197" s="93"/>
      <c r="KZ197" s="93"/>
      <c r="LA197" s="93"/>
      <c r="LB197" s="93"/>
      <c r="LC197" s="93"/>
      <c r="LD197" s="93"/>
      <c r="LE197" s="93"/>
      <c r="LF197" s="93"/>
      <c r="LG197" s="93"/>
      <c r="LH197" s="93"/>
      <c r="LI197" s="93"/>
      <c r="LJ197" s="93"/>
      <c r="LK197" s="93"/>
      <c r="LL197" s="93"/>
      <c r="LM197" s="93"/>
      <c r="LN197" s="93"/>
      <c r="LO197" s="93"/>
      <c r="LP197" s="93"/>
      <c r="LQ197" s="93"/>
      <c r="LR197" s="93"/>
      <c r="LS197" s="93"/>
      <c r="LT197" s="93"/>
      <c r="LU197" s="93"/>
      <c r="LV197" s="93"/>
      <c r="LW197" s="93"/>
      <c r="LX197" s="93"/>
      <c r="LY197" s="93"/>
      <c r="LZ197" s="93"/>
      <c r="MA197" s="93"/>
      <c r="MB197" s="93"/>
      <c r="MC197" s="93"/>
      <c r="MD197" s="93"/>
      <c r="ME197" s="93"/>
      <c r="MF197" s="93"/>
      <c r="MG197" s="93"/>
      <c r="MH197" s="93"/>
      <c r="MI197" s="93"/>
      <c r="MJ197" s="93"/>
      <c r="MK197" s="93"/>
      <c r="ML197" s="93"/>
      <c r="MM197" s="93"/>
      <c r="MN197" s="93"/>
      <c r="MO197" s="93"/>
      <c r="MP197" s="93"/>
      <c r="MQ197" s="93"/>
      <c r="MR197" s="93"/>
      <c r="MS197" s="93"/>
      <c r="MT197" s="93"/>
      <c r="MU197" s="93"/>
      <c r="MV197" s="93"/>
    </row>
    <row r="198" spans="1:360" s="84" customFormat="1" ht="408.95" customHeight="1">
      <c r="A198">
        <v>2025</v>
      </c>
      <c r="B198">
        <v>2</v>
      </c>
      <c r="C198" s="85" t="s">
        <v>2221</v>
      </c>
      <c r="D198" s="86" t="s">
        <v>2529</v>
      </c>
      <c r="E198" s="86" t="s">
        <v>2529</v>
      </c>
      <c r="F198" s="86"/>
      <c r="G198" s="86" t="s">
        <v>103</v>
      </c>
      <c r="H198" s="85">
        <v>2024</v>
      </c>
      <c r="I198" s="86" t="s">
        <v>2530</v>
      </c>
      <c r="J198" s="86" t="s">
        <v>2530</v>
      </c>
      <c r="K198" s="86"/>
      <c r="L198" s="86" t="s">
        <v>2539</v>
      </c>
      <c r="M198" s="86" t="s">
        <v>2543</v>
      </c>
      <c r="N198" s="86"/>
      <c r="O198" s="85" t="s">
        <v>3654</v>
      </c>
      <c r="P198" s="86" t="s">
        <v>184</v>
      </c>
      <c r="Q198" s="85" t="s">
        <v>110</v>
      </c>
      <c r="R198" s="86" t="s">
        <v>1775</v>
      </c>
      <c r="S198" s="86" t="s">
        <v>2223</v>
      </c>
      <c r="T198" s="86" t="s">
        <v>2224</v>
      </c>
      <c r="U198" s="85" t="s">
        <v>108</v>
      </c>
      <c r="V198" s="85">
        <v>8</v>
      </c>
      <c r="W198" s="85" t="s">
        <v>106</v>
      </c>
      <c r="X198" s="85">
        <v>0</v>
      </c>
      <c r="Y198" s="86" t="s">
        <v>107</v>
      </c>
      <c r="Z198" s="85">
        <v>1</v>
      </c>
      <c r="AA198" s="86" t="s">
        <v>2168</v>
      </c>
      <c r="AB198" s="86" t="s">
        <v>3062</v>
      </c>
      <c r="AC198" s="86" t="s">
        <v>3063</v>
      </c>
      <c r="AD198" s="85">
        <v>-106.3822583</v>
      </c>
      <c r="AE198" s="85">
        <v>26.480922199999998</v>
      </c>
      <c r="AF198" s="85" t="s">
        <v>155</v>
      </c>
      <c r="AG198" s="85">
        <v>5294</v>
      </c>
      <c r="AH198" s="85">
        <v>4979</v>
      </c>
      <c r="AI198" s="85">
        <v>0</v>
      </c>
      <c r="AJ198" s="87">
        <v>45534</v>
      </c>
      <c r="AK198" s="87">
        <v>45657</v>
      </c>
      <c r="AL198" s="86" t="s">
        <v>2565</v>
      </c>
      <c r="AM198" s="88">
        <v>500</v>
      </c>
      <c r="AN198" s="88">
        <v>500</v>
      </c>
      <c r="AO198" s="88">
        <v>500</v>
      </c>
      <c r="AP198" s="88">
        <v>100</v>
      </c>
      <c r="AQ198" s="89">
        <v>864553.14</v>
      </c>
      <c r="AR198" s="90">
        <v>864553.14</v>
      </c>
      <c r="AS198" s="90"/>
      <c r="AT198" s="90">
        <v>864553.14</v>
      </c>
      <c r="AU198" s="90">
        <v>864553.14</v>
      </c>
      <c r="AV198" s="90"/>
      <c r="AW198" s="89">
        <f t="shared" si="8"/>
        <v>1729106.28</v>
      </c>
      <c r="AX198" s="91">
        <f t="shared" si="9"/>
        <v>1729106.28</v>
      </c>
      <c r="AY198" s="91">
        <v>1729106.28</v>
      </c>
      <c r="AZ198" s="91">
        <v>1729106.28</v>
      </c>
      <c r="BA198" s="91">
        <v>864553.14</v>
      </c>
      <c r="BB198" s="91">
        <v>864553.14</v>
      </c>
      <c r="BC198" s="91">
        <v>864553.14</v>
      </c>
      <c r="BD198" s="86" t="s">
        <v>3128</v>
      </c>
      <c r="BE198" s="86" t="s">
        <v>3497</v>
      </c>
      <c r="BF198" s="85" t="s">
        <v>3495</v>
      </c>
      <c r="BG198" s="86" t="s">
        <v>3496</v>
      </c>
      <c r="BH198" s="91">
        <v>5199250.33</v>
      </c>
      <c r="BI198" s="91">
        <v>5199250.33</v>
      </c>
      <c r="BJ198" s="85" t="s">
        <v>2228</v>
      </c>
      <c r="BK198" s="86" t="s">
        <v>119</v>
      </c>
      <c r="BL198" s="86" t="s">
        <v>120</v>
      </c>
      <c r="BM198" s="92" t="s">
        <v>121</v>
      </c>
      <c r="BN198" s="93" t="s">
        <v>4508</v>
      </c>
      <c r="BO198" s="93"/>
      <c r="BP198" s="93">
        <v>1729106.28</v>
      </c>
      <c r="BQ198" s="93" t="s">
        <v>2222</v>
      </c>
      <c r="BR198" s="93"/>
      <c r="BS198" s="93"/>
      <c r="BT198" s="93"/>
      <c r="BU198" s="93"/>
      <c r="BV198" s="93"/>
      <c r="BW198" s="93"/>
      <c r="BX198" s="93"/>
      <c r="BY198" s="93"/>
      <c r="BZ198" s="93"/>
      <c r="CA198" s="93"/>
      <c r="CB198" s="93"/>
      <c r="CC198" s="93"/>
      <c r="CD198" s="93"/>
      <c r="CE198" s="93"/>
      <c r="CF198" s="93" t="s">
        <v>2225</v>
      </c>
      <c r="CG198" s="93"/>
      <c r="CH198" s="93" t="s">
        <v>2226</v>
      </c>
      <c r="CI198" s="93"/>
      <c r="CJ198" s="93"/>
      <c r="CK198" s="93"/>
      <c r="CL198" s="93"/>
      <c r="CM198" s="93"/>
      <c r="CN198" s="93"/>
      <c r="CO198" s="93"/>
      <c r="CP198" s="93" t="s">
        <v>1788</v>
      </c>
      <c r="CQ198" s="93" t="s">
        <v>2227</v>
      </c>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c r="KY198" s="93"/>
      <c r="KZ198" s="93"/>
      <c r="LA198" s="93"/>
      <c r="LB198" s="93"/>
      <c r="LC198" s="93"/>
      <c r="LD198" s="93"/>
      <c r="LE198" s="93"/>
      <c r="LF198" s="93"/>
      <c r="LG198" s="93"/>
      <c r="LH198" s="93"/>
      <c r="LI198" s="93"/>
      <c r="LJ198" s="93"/>
      <c r="LK198" s="93"/>
      <c r="LL198" s="93"/>
      <c r="LM198" s="93"/>
      <c r="LN198" s="93"/>
      <c r="LO198" s="93"/>
      <c r="LP198" s="93"/>
      <c r="LQ198" s="93"/>
      <c r="LR198" s="93"/>
      <c r="LS198" s="93"/>
      <c r="LT198" s="93"/>
      <c r="LU198" s="93"/>
      <c r="LV198" s="93"/>
      <c r="LW198" s="93"/>
      <c r="LX198" s="93"/>
      <c r="LY198" s="93"/>
      <c r="LZ198" s="93"/>
      <c r="MA198" s="93"/>
      <c r="MB198" s="93"/>
      <c r="MC198" s="93"/>
      <c r="MD198" s="93"/>
      <c r="ME198" s="93"/>
      <c r="MF198" s="93"/>
      <c r="MG198" s="93"/>
      <c r="MH198" s="93"/>
      <c r="MI198" s="93"/>
      <c r="MJ198" s="93"/>
      <c r="MK198" s="93"/>
      <c r="ML198" s="93"/>
      <c r="MM198" s="93"/>
      <c r="MN198" s="93"/>
      <c r="MO198" s="93"/>
      <c r="MP198" s="93"/>
      <c r="MQ198" s="93"/>
      <c r="MR198" s="93"/>
      <c r="MS198" s="93"/>
      <c r="MT198" s="93"/>
      <c r="MU198" s="93"/>
      <c r="MV198" s="93"/>
    </row>
    <row r="199" spans="1:360" s="84" customFormat="1" ht="408.95" customHeight="1">
      <c r="A199">
        <v>2025</v>
      </c>
      <c r="B199">
        <v>2</v>
      </c>
      <c r="C199" s="85" t="s">
        <v>1782</v>
      </c>
      <c r="D199" s="86" t="s">
        <v>2529</v>
      </c>
      <c r="E199" s="86" t="s">
        <v>2529</v>
      </c>
      <c r="F199" s="86"/>
      <c r="G199" s="86" t="s">
        <v>103</v>
      </c>
      <c r="H199" s="85">
        <v>2024</v>
      </c>
      <c r="I199" s="86" t="s">
        <v>2530</v>
      </c>
      <c r="J199" s="86" t="s">
        <v>2530</v>
      </c>
      <c r="K199" s="86"/>
      <c r="L199" s="86" t="s">
        <v>2539</v>
      </c>
      <c r="M199" s="86" t="s">
        <v>2543</v>
      </c>
      <c r="N199" s="86"/>
      <c r="O199" s="85" t="s">
        <v>3654</v>
      </c>
      <c r="P199" s="86" t="s">
        <v>184</v>
      </c>
      <c r="Q199" s="85" t="s">
        <v>110</v>
      </c>
      <c r="R199" s="86" t="s">
        <v>1775</v>
      </c>
      <c r="S199" s="86" t="s">
        <v>1784</v>
      </c>
      <c r="T199" s="86" t="s">
        <v>1785</v>
      </c>
      <c r="U199" s="85" t="s">
        <v>108</v>
      </c>
      <c r="V199" s="85">
        <v>8</v>
      </c>
      <c r="W199" s="85" t="s">
        <v>106</v>
      </c>
      <c r="X199" s="85">
        <v>0</v>
      </c>
      <c r="Y199" s="86" t="s">
        <v>107</v>
      </c>
      <c r="Z199" s="85">
        <v>1</v>
      </c>
      <c r="AA199" s="86" t="s">
        <v>2168</v>
      </c>
      <c r="AB199" s="86" t="s">
        <v>2908</v>
      </c>
      <c r="AC199" s="86" t="s">
        <v>2909</v>
      </c>
      <c r="AD199" s="85">
        <v>-106.3525806</v>
      </c>
      <c r="AE199" s="85">
        <v>26.943349999999999</v>
      </c>
      <c r="AF199" s="85" t="s">
        <v>155</v>
      </c>
      <c r="AG199" s="85">
        <v>5275</v>
      </c>
      <c r="AH199" s="85">
        <v>4963</v>
      </c>
      <c r="AI199" s="85">
        <v>0</v>
      </c>
      <c r="AJ199" s="87">
        <v>45534</v>
      </c>
      <c r="AK199" s="87">
        <v>45657</v>
      </c>
      <c r="AL199" s="86" t="s">
        <v>2565</v>
      </c>
      <c r="AM199" s="88">
        <v>514</v>
      </c>
      <c r="AN199" s="88">
        <v>514</v>
      </c>
      <c r="AO199" s="88">
        <v>514</v>
      </c>
      <c r="AP199" s="88">
        <v>100</v>
      </c>
      <c r="AQ199" s="89">
        <v>901889.29</v>
      </c>
      <c r="AR199" s="90">
        <v>901889.28</v>
      </c>
      <c r="AS199" s="90"/>
      <c r="AT199" s="90">
        <v>901889.29</v>
      </c>
      <c r="AU199" s="90">
        <v>901889.28</v>
      </c>
      <c r="AV199" s="90"/>
      <c r="AW199" s="89">
        <f t="shared" si="8"/>
        <v>1803778.57</v>
      </c>
      <c r="AX199" s="91">
        <f t="shared" si="9"/>
        <v>1803778.57</v>
      </c>
      <c r="AY199" s="91">
        <v>1803778.57</v>
      </c>
      <c r="AZ199" s="91">
        <v>1803778.57</v>
      </c>
      <c r="BA199" s="91">
        <v>901889.28</v>
      </c>
      <c r="BB199" s="91">
        <v>901889.28</v>
      </c>
      <c r="BC199" s="91">
        <v>901889.28</v>
      </c>
      <c r="BD199" s="86" t="s">
        <v>3128</v>
      </c>
      <c r="BE199" s="86" t="s">
        <v>3497</v>
      </c>
      <c r="BF199" s="85" t="s">
        <v>3495</v>
      </c>
      <c r="BG199" s="86" t="s">
        <v>3496</v>
      </c>
      <c r="BH199" s="91">
        <v>5199250.33</v>
      </c>
      <c r="BI199" s="91">
        <v>5199250.33</v>
      </c>
      <c r="BJ199" s="85" t="s">
        <v>1790</v>
      </c>
      <c r="BK199" s="86" t="s">
        <v>119</v>
      </c>
      <c r="BL199" s="86" t="s">
        <v>120</v>
      </c>
      <c r="BM199" s="92" t="s">
        <v>121</v>
      </c>
      <c r="BN199" s="93" t="s">
        <v>4508</v>
      </c>
      <c r="BO199" s="93"/>
      <c r="BP199" s="93">
        <v>1803778.57</v>
      </c>
      <c r="BQ199" s="93" t="s">
        <v>1783</v>
      </c>
      <c r="BR199" s="93"/>
      <c r="BS199" s="93"/>
      <c r="BT199" s="93"/>
      <c r="BU199" s="93"/>
      <c r="BV199" s="93"/>
      <c r="BW199" s="93"/>
      <c r="BX199" s="93"/>
      <c r="BY199" s="93"/>
      <c r="BZ199" s="93"/>
      <c r="CA199" s="93"/>
      <c r="CB199" s="93"/>
      <c r="CC199" s="93"/>
      <c r="CD199" s="93"/>
      <c r="CE199" s="93"/>
      <c r="CF199" s="93" t="s">
        <v>1786</v>
      </c>
      <c r="CG199" s="93"/>
      <c r="CH199" s="93" t="s">
        <v>1787</v>
      </c>
      <c r="CI199" s="93"/>
      <c r="CJ199" s="93"/>
      <c r="CK199" s="93"/>
      <c r="CL199" s="93"/>
      <c r="CM199" s="93"/>
      <c r="CN199" s="93"/>
      <c r="CO199" s="93"/>
      <c r="CP199" s="93" t="s">
        <v>1788</v>
      </c>
      <c r="CQ199" s="93" t="s">
        <v>1789</v>
      </c>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c r="KY199" s="93"/>
      <c r="KZ199" s="93"/>
      <c r="LA199" s="93"/>
      <c r="LB199" s="93"/>
      <c r="LC199" s="93"/>
      <c r="LD199" s="93"/>
      <c r="LE199" s="93"/>
      <c r="LF199" s="93"/>
      <c r="LG199" s="93"/>
      <c r="LH199" s="93"/>
      <c r="LI199" s="93"/>
      <c r="LJ199" s="93"/>
      <c r="LK199" s="93"/>
      <c r="LL199" s="93"/>
      <c r="LM199" s="93"/>
      <c r="LN199" s="93"/>
      <c r="LO199" s="93"/>
      <c r="LP199" s="93"/>
      <c r="LQ199" s="93"/>
      <c r="LR199" s="93"/>
      <c r="LS199" s="93"/>
      <c r="LT199" s="93"/>
      <c r="LU199" s="93"/>
      <c r="LV199" s="93"/>
      <c r="LW199" s="93"/>
      <c r="LX199" s="93"/>
      <c r="LY199" s="93"/>
      <c r="LZ199" s="93"/>
      <c r="MA199" s="93"/>
      <c r="MB199" s="93"/>
      <c r="MC199" s="93"/>
      <c r="MD199" s="93"/>
      <c r="ME199" s="93"/>
      <c r="MF199" s="93"/>
      <c r="MG199" s="93"/>
      <c r="MH199" s="93"/>
      <c r="MI199" s="93"/>
      <c r="MJ199" s="93"/>
      <c r="MK199" s="93"/>
      <c r="ML199" s="93"/>
      <c r="MM199" s="93"/>
      <c r="MN199" s="93"/>
      <c r="MO199" s="93"/>
      <c r="MP199" s="93"/>
      <c r="MQ199" s="93"/>
      <c r="MR199" s="93"/>
      <c r="MS199" s="93"/>
      <c r="MT199" s="93"/>
      <c r="MU199" s="93"/>
      <c r="MV199" s="93"/>
    </row>
    <row r="200" spans="1:360" s="84" customFormat="1" ht="408.95" customHeight="1">
      <c r="A200">
        <v>2025</v>
      </c>
      <c r="B200">
        <v>2</v>
      </c>
      <c r="C200" s="85" t="s">
        <v>1772</v>
      </c>
      <c r="D200" s="86" t="s">
        <v>2529</v>
      </c>
      <c r="E200" s="86" t="s">
        <v>2529</v>
      </c>
      <c r="F200" s="86"/>
      <c r="G200" s="86" t="s">
        <v>103</v>
      </c>
      <c r="H200" s="85">
        <v>2024</v>
      </c>
      <c r="I200" s="86" t="s">
        <v>2530</v>
      </c>
      <c r="J200" s="86" t="s">
        <v>2530</v>
      </c>
      <c r="K200" s="86"/>
      <c r="L200" s="86" t="s">
        <v>2539</v>
      </c>
      <c r="M200" s="86" t="s">
        <v>2543</v>
      </c>
      <c r="N200" s="86"/>
      <c r="O200" s="85" t="s">
        <v>3654</v>
      </c>
      <c r="P200" s="86" t="s">
        <v>184</v>
      </c>
      <c r="Q200" s="85" t="s">
        <v>110</v>
      </c>
      <c r="R200" s="86" t="s">
        <v>1775</v>
      </c>
      <c r="S200" s="86" t="s">
        <v>1774</v>
      </c>
      <c r="T200" s="86" t="s">
        <v>1776</v>
      </c>
      <c r="U200" s="85" t="s">
        <v>108</v>
      </c>
      <c r="V200" s="85">
        <v>8</v>
      </c>
      <c r="W200" s="85" t="s">
        <v>106</v>
      </c>
      <c r="X200" s="85">
        <v>0</v>
      </c>
      <c r="Y200" s="86" t="s">
        <v>107</v>
      </c>
      <c r="Z200" s="85">
        <v>1</v>
      </c>
      <c r="AA200" s="86" t="s">
        <v>2168</v>
      </c>
      <c r="AB200" s="86" t="s">
        <v>2906</v>
      </c>
      <c r="AC200" s="86" t="s">
        <v>2907</v>
      </c>
      <c r="AD200" s="85">
        <v>-106.45481669999999</v>
      </c>
      <c r="AE200" s="85">
        <v>26.526747199999999</v>
      </c>
      <c r="AF200" s="85" t="s">
        <v>155</v>
      </c>
      <c r="AG200" s="85">
        <v>5174</v>
      </c>
      <c r="AH200" s="85">
        <v>4866</v>
      </c>
      <c r="AI200" s="85">
        <v>0</v>
      </c>
      <c r="AJ200" s="87">
        <v>45534</v>
      </c>
      <c r="AK200" s="87">
        <v>45657</v>
      </c>
      <c r="AL200" s="86" t="s">
        <v>2565</v>
      </c>
      <c r="AM200" s="88">
        <v>811.09</v>
      </c>
      <c r="AN200" s="88">
        <v>811.09</v>
      </c>
      <c r="AO200" s="88">
        <v>811.09</v>
      </c>
      <c r="AP200" s="88">
        <v>100</v>
      </c>
      <c r="AQ200" s="89">
        <v>813896.7</v>
      </c>
      <c r="AR200" s="90">
        <v>813896.7</v>
      </c>
      <c r="AS200" s="90"/>
      <c r="AT200" s="90">
        <v>813896.7</v>
      </c>
      <c r="AU200" s="90">
        <v>813896.7</v>
      </c>
      <c r="AV200" s="90"/>
      <c r="AW200" s="89">
        <f t="shared" si="8"/>
        <v>1627793.4</v>
      </c>
      <c r="AX200" s="91">
        <f t="shared" si="9"/>
        <v>1627793.4</v>
      </c>
      <c r="AY200" s="91">
        <v>1627793.4</v>
      </c>
      <c r="AZ200" s="91">
        <v>1627793.4</v>
      </c>
      <c r="BA200" s="91">
        <v>813896.7</v>
      </c>
      <c r="BB200" s="91">
        <v>813896.7</v>
      </c>
      <c r="BC200" s="91">
        <v>813896.7</v>
      </c>
      <c r="BD200" s="86" t="s">
        <v>3128</v>
      </c>
      <c r="BE200" s="86" t="s">
        <v>3494</v>
      </c>
      <c r="BF200" s="85" t="s">
        <v>3495</v>
      </c>
      <c r="BG200" s="86" t="s">
        <v>3496</v>
      </c>
      <c r="BH200" s="91">
        <v>7249528.2300000004</v>
      </c>
      <c r="BI200" s="91">
        <v>7249528.2300000004</v>
      </c>
      <c r="BJ200" s="85" t="s">
        <v>1781</v>
      </c>
      <c r="BK200" s="86" t="s">
        <v>119</v>
      </c>
      <c r="BL200" s="86" t="s">
        <v>120</v>
      </c>
      <c r="BM200" s="92" t="s">
        <v>121</v>
      </c>
      <c r="BN200" s="93" t="s">
        <v>4508</v>
      </c>
      <c r="BO200" s="93"/>
      <c r="BP200" s="93">
        <v>1627793.4</v>
      </c>
      <c r="BQ200" s="93" t="s">
        <v>1773</v>
      </c>
      <c r="BR200" s="93"/>
      <c r="BS200" s="93"/>
      <c r="BT200" s="93"/>
      <c r="BU200" s="93"/>
      <c r="BV200" s="93"/>
      <c r="BW200" s="93"/>
      <c r="BX200" s="93"/>
      <c r="BY200" s="93"/>
      <c r="BZ200" s="93"/>
      <c r="CA200" s="93"/>
      <c r="CB200" s="93"/>
      <c r="CC200" s="93"/>
      <c r="CD200" s="93"/>
      <c r="CE200" s="93"/>
      <c r="CF200" s="93" t="s">
        <v>1777</v>
      </c>
      <c r="CG200" s="93"/>
      <c r="CH200" s="93" t="s">
        <v>1778</v>
      </c>
      <c r="CI200" s="93"/>
      <c r="CJ200" s="93"/>
      <c r="CK200" s="93"/>
      <c r="CL200" s="93"/>
      <c r="CM200" s="93"/>
      <c r="CN200" s="93"/>
      <c r="CO200" s="93"/>
      <c r="CP200" s="93" t="s">
        <v>1779</v>
      </c>
      <c r="CQ200" s="93" t="s">
        <v>1780</v>
      </c>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c r="KY200" s="93"/>
      <c r="KZ200" s="93"/>
      <c r="LA200" s="93"/>
      <c r="LB200" s="93"/>
      <c r="LC200" s="93"/>
      <c r="LD200" s="93"/>
      <c r="LE200" s="93"/>
      <c r="LF200" s="93"/>
      <c r="LG200" s="93"/>
      <c r="LH200" s="93"/>
      <c r="LI200" s="93"/>
      <c r="LJ200" s="93"/>
      <c r="LK200" s="93"/>
      <c r="LL200" s="93"/>
      <c r="LM200" s="93"/>
      <c r="LN200" s="93"/>
      <c r="LO200" s="93"/>
      <c r="LP200" s="93"/>
      <c r="LQ200" s="93"/>
      <c r="LR200" s="93"/>
      <c r="LS200" s="93"/>
      <c r="LT200" s="93"/>
      <c r="LU200" s="93"/>
      <c r="LV200" s="93"/>
      <c r="LW200" s="93"/>
      <c r="LX200" s="93"/>
      <c r="LY200" s="93"/>
      <c r="LZ200" s="93"/>
      <c r="MA200" s="93"/>
      <c r="MB200" s="93"/>
      <c r="MC200" s="93"/>
      <c r="MD200" s="93"/>
      <c r="ME200" s="93"/>
      <c r="MF200" s="93"/>
      <c r="MG200" s="93"/>
      <c r="MH200" s="93"/>
      <c r="MI200" s="93"/>
      <c r="MJ200" s="93"/>
      <c r="MK200" s="93"/>
      <c r="ML200" s="93"/>
      <c r="MM200" s="93"/>
      <c r="MN200" s="93"/>
      <c r="MO200" s="93"/>
      <c r="MP200" s="93"/>
      <c r="MQ200" s="93"/>
      <c r="MR200" s="93"/>
      <c r="MS200" s="93"/>
      <c r="MT200" s="93"/>
      <c r="MU200" s="93"/>
      <c r="MV200" s="93"/>
    </row>
    <row r="201" spans="1:360" s="84" customFormat="1" ht="408.95" customHeight="1">
      <c r="A201">
        <v>2025</v>
      </c>
      <c r="B201">
        <v>2</v>
      </c>
      <c r="C201" s="85" t="s">
        <v>2197</v>
      </c>
      <c r="D201" s="86" t="s">
        <v>2529</v>
      </c>
      <c r="E201" s="86" t="s">
        <v>2529</v>
      </c>
      <c r="F201" s="86"/>
      <c r="G201" s="86" t="s">
        <v>103</v>
      </c>
      <c r="H201" s="85">
        <v>2024</v>
      </c>
      <c r="I201" s="86" t="s">
        <v>2530</v>
      </c>
      <c r="J201" s="86" t="s">
        <v>2530</v>
      </c>
      <c r="K201" s="86"/>
      <c r="L201" s="86" t="s">
        <v>2539</v>
      </c>
      <c r="M201" s="86" t="s">
        <v>2543</v>
      </c>
      <c r="N201" s="86"/>
      <c r="O201" s="85" t="s">
        <v>3654</v>
      </c>
      <c r="P201" s="86" t="s">
        <v>184</v>
      </c>
      <c r="Q201" s="85" t="s">
        <v>110</v>
      </c>
      <c r="R201" s="86" t="s">
        <v>1775</v>
      </c>
      <c r="S201" s="86" t="s">
        <v>2199</v>
      </c>
      <c r="T201" s="86" t="s">
        <v>2200</v>
      </c>
      <c r="U201" s="85" t="s">
        <v>108</v>
      </c>
      <c r="V201" s="85">
        <v>8</v>
      </c>
      <c r="W201" s="85" t="s">
        <v>106</v>
      </c>
      <c r="X201" s="85">
        <v>0</v>
      </c>
      <c r="Y201" s="86" t="s">
        <v>107</v>
      </c>
      <c r="Z201" s="85">
        <v>1</v>
      </c>
      <c r="AA201" s="86" t="s">
        <v>2168</v>
      </c>
      <c r="AB201" s="86" t="s">
        <v>3058</v>
      </c>
      <c r="AC201" s="86" t="s">
        <v>3059</v>
      </c>
      <c r="AD201" s="85">
        <v>-106.7256806</v>
      </c>
      <c r="AE201" s="85">
        <v>26.524955599999998</v>
      </c>
      <c r="AF201" s="85" t="s">
        <v>155</v>
      </c>
      <c r="AG201" s="85">
        <v>133</v>
      </c>
      <c r="AH201" s="85">
        <v>4964</v>
      </c>
      <c r="AI201" s="85">
        <v>0</v>
      </c>
      <c r="AJ201" s="87">
        <v>45530</v>
      </c>
      <c r="AK201" s="87">
        <v>45657</v>
      </c>
      <c r="AL201" s="86" t="s">
        <v>2565</v>
      </c>
      <c r="AM201" s="88">
        <v>889.07</v>
      </c>
      <c r="AN201" s="88">
        <v>889.07</v>
      </c>
      <c r="AO201" s="88">
        <v>889.07</v>
      </c>
      <c r="AP201" s="88">
        <v>100</v>
      </c>
      <c r="AQ201" s="89">
        <v>1879100.15</v>
      </c>
      <c r="AR201" s="90">
        <v>1879100.14</v>
      </c>
      <c r="AS201" s="90"/>
      <c r="AT201" s="90">
        <v>1879100.15</v>
      </c>
      <c r="AU201" s="90">
        <v>1879100.14</v>
      </c>
      <c r="AV201" s="90"/>
      <c r="AW201" s="89">
        <f t="shared" si="8"/>
        <v>3758200.29</v>
      </c>
      <c r="AX201" s="91">
        <f t="shared" si="9"/>
        <v>3758200.29</v>
      </c>
      <c r="AY201" s="91">
        <v>3758200.29</v>
      </c>
      <c r="AZ201" s="91">
        <v>3758200.29</v>
      </c>
      <c r="BA201" s="91">
        <v>1879100.14</v>
      </c>
      <c r="BB201" s="91">
        <v>1879100.14</v>
      </c>
      <c r="BC201" s="91">
        <v>1879100.14</v>
      </c>
      <c r="BD201" s="86" t="s">
        <v>3128</v>
      </c>
      <c r="BE201" s="86" t="s">
        <v>3494</v>
      </c>
      <c r="BF201" s="85" t="s">
        <v>3495</v>
      </c>
      <c r="BG201" s="86" t="s">
        <v>3496</v>
      </c>
      <c r="BH201" s="91">
        <v>7249528.2300000004</v>
      </c>
      <c r="BI201" s="91">
        <v>7249528.2300000004</v>
      </c>
      <c r="BJ201" s="85" t="s">
        <v>2204</v>
      </c>
      <c r="BK201" s="86" t="s">
        <v>119</v>
      </c>
      <c r="BL201" s="86" t="s">
        <v>120</v>
      </c>
      <c r="BM201" s="92" t="s">
        <v>121</v>
      </c>
      <c r="BN201" s="93" t="s">
        <v>4508</v>
      </c>
      <c r="BO201" s="93"/>
      <c r="BP201" s="93">
        <v>3758200.29</v>
      </c>
      <c r="BQ201" s="93" t="s">
        <v>2198</v>
      </c>
      <c r="BR201" s="93"/>
      <c r="BS201" s="93"/>
      <c r="BT201" s="93"/>
      <c r="BU201" s="93"/>
      <c r="BV201" s="93"/>
      <c r="BW201" s="93"/>
      <c r="BX201" s="93"/>
      <c r="BY201" s="93"/>
      <c r="BZ201" s="93"/>
      <c r="CA201" s="93"/>
      <c r="CB201" s="93"/>
      <c r="CC201" s="93"/>
      <c r="CD201" s="93"/>
      <c r="CE201" s="93"/>
      <c r="CF201" s="93" t="s">
        <v>2201</v>
      </c>
      <c r="CG201" s="93"/>
      <c r="CH201" s="93" t="s">
        <v>2202</v>
      </c>
      <c r="CI201" s="93"/>
      <c r="CJ201" s="93"/>
      <c r="CK201" s="93"/>
      <c r="CL201" s="93"/>
      <c r="CM201" s="93"/>
      <c r="CN201" s="93"/>
      <c r="CO201" s="93"/>
      <c r="CP201" s="93" t="s">
        <v>1779</v>
      </c>
      <c r="CQ201" s="93" t="s">
        <v>2203</v>
      </c>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c r="LA201" s="93"/>
      <c r="LB201" s="93"/>
      <c r="LC201" s="93"/>
      <c r="LD201" s="93"/>
      <c r="LE201" s="93"/>
      <c r="LF201" s="93"/>
      <c r="LG201" s="93"/>
      <c r="LH201" s="93"/>
      <c r="LI201" s="93"/>
      <c r="LJ201" s="93"/>
      <c r="LK201" s="93"/>
      <c r="LL201" s="93"/>
      <c r="LM201" s="93"/>
      <c r="LN201" s="93"/>
      <c r="LO201" s="93"/>
      <c r="LP201" s="93"/>
      <c r="LQ201" s="93"/>
      <c r="LR201" s="93"/>
      <c r="LS201" s="93"/>
      <c r="LT201" s="93"/>
      <c r="LU201" s="93"/>
      <c r="LV201" s="93"/>
      <c r="LW201" s="93"/>
      <c r="LX201" s="93"/>
      <c r="LY201" s="93"/>
      <c r="LZ201" s="93"/>
      <c r="MA201" s="93"/>
      <c r="MB201" s="93"/>
      <c r="MC201" s="93"/>
      <c r="MD201" s="93"/>
      <c r="ME201" s="93"/>
      <c r="MF201" s="93"/>
      <c r="MG201" s="93"/>
      <c r="MH201" s="93"/>
      <c r="MI201" s="93"/>
      <c r="MJ201" s="93"/>
      <c r="MK201" s="93"/>
      <c r="ML201" s="93"/>
      <c r="MM201" s="93"/>
      <c r="MN201" s="93"/>
      <c r="MO201" s="93"/>
      <c r="MP201" s="93"/>
      <c r="MQ201" s="93"/>
      <c r="MR201" s="93"/>
      <c r="MS201" s="93"/>
      <c r="MT201" s="93"/>
      <c r="MU201" s="93"/>
      <c r="MV201" s="93"/>
    </row>
    <row r="202" spans="1:360" s="84" customFormat="1" ht="408.95" customHeight="1">
      <c r="A202">
        <v>2025</v>
      </c>
      <c r="B202">
        <v>2</v>
      </c>
      <c r="C202" s="85" t="s">
        <v>1791</v>
      </c>
      <c r="D202" s="86" t="s">
        <v>2529</v>
      </c>
      <c r="E202" s="86" t="s">
        <v>2529</v>
      </c>
      <c r="F202" s="86"/>
      <c r="G202" s="86" t="s">
        <v>103</v>
      </c>
      <c r="H202" s="85">
        <v>2024</v>
      </c>
      <c r="I202" s="86" t="s">
        <v>2530</v>
      </c>
      <c r="J202" s="86" t="s">
        <v>2530</v>
      </c>
      <c r="K202" s="86"/>
      <c r="L202" s="86" t="s">
        <v>2539</v>
      </c>
      <c r="M202" s="86" t="s">
        <v>2543</v>
      </c>
      <c r="N202" s="86"/>
      <c r="O202" s="85" t="s">
        <v>3654</v>
      </c>
      <c r="P202" s="86" t="s">
        <v>146</v>
      </c>
      <c r="Q202" s="85" t="s">
        <v>110</v>
      </c>
      <c r="R202" s="86" t="s">
        <v>1775</v>
      </c>
      <c r="S202" s="86" t="s">
        <v>1793</v>
      </c>
      <c r="T202" s="86" t="s">
        <v>1794</v>
      </c>
      <c r="U202" s="85" t="s">
        <v>108</v>
      </c>
      <c r="V202" s="85">
        <v>8</v>
      </c>
      <c r="W202" s="85" t="s">
        <v>106</v>
      </c>
      <c r="X202" s="85">
        <v>0</v>
      </c>
      <c r="Y202" s="86" t="s">
        <v>107</v>
      </c>
      <c r="Z202" s="85">
        <v>1</v>
      </c>
      <c r="AA202" s="86" t="s">
        <v>2168</v>
      </c>
      <c r="AB202" s="86" t="s">
        <v>2908</v>
      </c>
      <c r="AC202" s="86" t="s">
        <v>2910</v>
      </c>
      <c r="AD202" s="85">
        <v>-106.34620929</v>
      </c>
      <c r="AE202" s="85">
        <v>26.953199940000001</v>
      </c>
      <c r="AF202" s="85" t="s">
        <v>155</v>
      </c>
      <c r="AG202" s="85">
        <v>5532</v>
      </c>
      <c r="AH202" s="85">
        <v>5225</v>
      </c>
      <c r="AI202" s="85">
        <v>0</v>
      </c>
      <c r="AJ202" s="87">
        <v>45514</v>
      </c>
      <c r="AK202" s="87">
        <v>45657</v>
      </c>
      <c r="AL202" s="86" t="s">
        <v>2567</v>
      </c>
      <c r="AM202" s="88">
        <v>191</v>
      </c>
      <c r="AN202" s="88">
        <v>191</v>
      </c>
      <c r="AO202" s="88">
        <v>191</v>
      </c>
      <c r="AP202" s="88">
        <v>100</v>
      </c>
      <c r="AQ202" s="89">
        <v>3250000</v>
      </c>
      <c r="AR202" s="90">
        <v>3250000</v>
      </c>
      <c r="AS202" s="90"/>
      <c r="AT202" s="90">
        <v>3250000</v>
      </c>
      <c r="AU202" s="90">
        <v>3250000</v>
      </c>
      <c r="AV202" s="90"/>
      <c r="AW202" s="89">
        <f t="shared" si="8"/>
        <v>6500000</v>
      </c>
      <c r="AX202" s="91">
        <f t="shared" si="9"/>
        <v>6500000</v>
      </c>
      <c r="AY202" s="91">
        <v>6500000</v>
      </c>
      <c r="AZ202" s="91">
        <v>6500000</v>
      </c>
      <c r="BA202" s="91">
        <v>3250000</v>
      </c>
      <c r="BB202" s="91">
        <v>3250000</v>
      </c>
      <c r="BC202" s="91">
        <v>3250000</v>
      </c>
      <c r="BD202" s="86" t="s">
        <v>3152</v>
      </c>
      <c r="BE202" s="86" t="s">
        <v>3498</v>
      </c>
      <c r="BF202" s="85" t="s">
        <v>3495</v>
      </c>
      <c r="BG202" s="86" t="s">
        <v>3496</v>
      </c>
      <c r="BH202" s="91">
        <v>6493702</v>
      </c>
      <c r="BI202" s="91">
        <v>6493702</v>
      </c>
      <c r="BJ202" s="85" t="s">
        <v>1799</v>
      </c>
      <c r="BK202" s="86" t="s">
        <v>119</v>
      </c>
      <c r="BL202" s="86" t="s">
        <v>120</v>
      </c>
      <c r="BM202" s="92" t="s">
        <v>121</v>
      </c>
      <c r="BN202" s="93" t="s">
        <v>121</v>
      </c>
      <c r="BO202" s="93"/>
      <c r="BP202" s="93">
        <v>6500000</v>
      </c>
      <c r="BQ202" s="93" t="s">
        <v>1792</v>
      </c>
      <c r="BR202" s="93"/>
      <c r="BS202" s="93"/>
      <c r="BT202" s="93"/>
      <c r="BU202" s="93"/>
      <c r="BV202" s="93"/>
      <c r="BW202" s="93"/>
      <c r="BX202" s="93"/>
      <c r="BY202" s="93"/>
      <c r="BZ202" s="93"/>
      <c r="CA202" s="93"/>
      <c r="CB202" s="93"/>
      <c r="CC202" s="93"/>
      <c r="CD202" s="93"/>
      <c r="CE202" s="93"/>
      <c r="CF202" s="93" t="s">
        <v>1795</v>
      </c>
      <c r="CG202" s="93"/>
      <c r="CH202" s="93" t="s">
        <v>1796</v>
      </c>
      <c r="CI202" s="93"/>
      <c r="CJ202" s="93"/>
      <c r="CK202" s="93"/>
      <c r="CL202" s="93"/>
      <c r="CM202" s="93"/>
      <c r="CN202" s="93"/>
      <c r="CO202" s="93"/>
      <c r="CP202" s="93" t="s">
        <v>1797</v>
      </c>
      <c r="CQ202" s="93" t="s">
        <v>1798</v>
      </c>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c r="LA202" s="93"/>
      <c r="LB202" s="93"/>
      <c r="LC202" s="93"/>
      <c r="LD202" s="93"/>
      <c r="LE202" s="93"/>
      <c r="LF202" s="93"/>
      <c r="LG202" s="93"/>
      <c r="LH202" s="93"/>
      <c r="LI202" s="93"/>
      <c r="LJ202" s="93"/>
      <c r="LK202" s="93"/>
      <c r="LL202" s="93"/>
      <c r="LM202" s="93"/>
      <c r="LN202" s="93"/>
      <c r="LO202" s="93"/>
      <c r="LP202" s="93"/>
      <c r="LQ202" s="93"/>
      <c r="LR202" s="93"/>
      <c r="LS202" s="93"/>
      <c r="LT202" s="93"/>
      <c r="LU202" s="93"/>
      <c r="LV202" s="93"/>
      <c r="LW202" s="93"/>
      <c r="LX202" s="93"/>
      <c r="LY202" s="93"/>
      <c r="LZ202" s="93"/>
      <c r="MA202" s="93"/>
      <c r="MB202" s="93"/>
      <c r="MC202" s="93"/>
      <c r="MD202" s="93"/>
      <c r="ME202" s="93"/>
      <c r="MF202" s="93"/>
      <c r="MG202" s="93"/>
      <c r="MH202" s="93"/>
      <c r="MI202" s="93"/>
      <c r="MJ202" s="93"/>
      <c r="MK202" s="93"/>
      <c r="ML202" s="93"/>
      <c r="MM202" s="93"/>
      <c r="MN202" s="93"/>
      <c r="MO202" s="93"/>
      <c r="MP202" s="93"/>
      <c r="MQ202" s="93"/>
      <c r="MR202" s="93"/>
      <c r="MS202" s="93"/>
      <c r="MT202" s="93"/>
      <c r="MU202" s="93"/>
      <c r="MV202" s="93"/>
    </row>
    <row r="203" spans="1:360" s="84" customFormat="1" ht="408.95" customHeight="1">
      <c r="A203">
        <v>2025</v>
      </c>
      <c r="B203">
        <v>2</v>
      </c>
      <c r="C203" s="85" t="s">
        <v>1800</v>
      </c>
      <c r="D203" s="86" t="s">
        <v>2529</v>
      </c>
      <c r="E203" s="86" t="s">
        <v>2529</v>
      </c>
      <c r="F203" s="86"/>
      <c r="G203" s="86" t="s">
        <v>103</v>
      </c>
      <c r="H203" s="85">
        <v>2024</v>
      </c>
      <c r="I203" s="86" t="s">
        <v>2530</v>
      </c>
      <c r="J203" s="86" t="s">
        <v>2530</v>
      </c>
      <c r="K203" s="86"/>
      <c r="L203" s="86" t="s">
        <v>2539</v>
      </c>
      <c r="M203" s="86" t="s">
        <v>2543</v>
      </c>
      <c r="N203" s="86"/>
      <c r="O203" s="85" t="s">
        <v>3654</v>
      </c>
      <c r="P203" s="86" t="s">
        <v>146</v>
      </c>
      <c r="Q203" s="85" t="s">
        <v>110</v>
      </c>
      <c r="R203" s="86" t="s">
        <v>1803</v>
      </c>
      <c r="S203" s="86" t="s">
        <v>1802</v>
      </c>
      <c r="T203" s="86" t="s">
        <v>1804</v>
      </c>
      <c r="U203" s="85" t="s">
        <v>108</v>
      </c>
      <c r="V203" s="85">
        <v>8</v>
      </c>
      <c r="W203" s="85" t="s">
        <v>106</v>
      </c>
      <c r="X203" s="85">
        <v>0</v>
      </c>
      <c r="Y203" s="86" t="s">
        <v>107</v>
      </c>
      <c r="Z203" s="85">
        <v>1</v>
      </c>
      <c r="AA203" s="86" t="s">
        <v>2665</v>
      </c>
      <c r="AB203" s="86" t="s">
        <v>2665</v>
      </c>
      <c r="AC203" s="86" t="s">
        <v>2911</v>
      </c>
      <c r="AD203" s="85">
        <v>-107.736407</v>
      </c>
      <c r="AE203" s="85">
        <v>27.02887758</v>
      </c>
      <c r="AF203" s="85" t="s">
        <v>155</v>
      </c>
      <c r="AG203" s="85">
        <v>4012</v>
      </c>
      <c r="AH203" s="85">
        <v>3770</v>
      </c>
      <c r="AI203" s="85">
        <v>0</v>
      </c>
      <c r="AJ203" s="87">
        <v>45600</v>
      </c>
      <c r="AK203" s="87">
        <v>45657</v>
      </c>
      <c r="AL203" s="86" t="s">
        <v>2567</v>
      </c>
      <c r="AM203" s="88">
        <v>522</v>
      </c>
      <c r="AN203" s="88">
        <v>522</v>
      </c>
      <c r="AO203" s="88">
        <v>522</v>
      </c>
      <c r="AP203" s="88">
        <v>100</v>
      </c>
      <c r="AQ203" s="89">
        <v>11960426.4</v>
      </c>
      <c r="AR203" s="90">
        <v>12000000</v>
      </c>
      <c r="AS203" s="90"/>
      <c r="AT203" s="90">
        <v>11960426.4</v>
      </c>
      <c r="AU203" s="90">
        <v>12000000</v>
      </c>
      <c r="AV203" s="90"/>
      <c r="AW203" s="89">
        <f t="shared" si="8"/>
        <v>23960426.399999999</v>
      </c>
      <c r="AX203" s="91">
        <f t="shared" si="9"/>
        <v>23960426.399999999</v>
      </c>
      <c r="AY203" s="91">
        <v>23960426.399999999</v>
      </c>
      <c r="AZ203" s="91">
        <v>23960426.399999999</v>
      </c>
      <c r="BA203" s="91">
        <v>12000000</v>
      </c>
      <c r="BB203" s="91">
        <v>12000000</v>
      </c>
      <c r="BC203" s="91">
        <v>12000000</v>
      </c>
      <c r="BD203" s="86" t="s">
        <v>3125</v>
      </c>
      <c r="BE203" s="86" t="s">
        <v>3499</v>
      </c>
      <c r="BF203" s="85" t="s">
        <v>207</v>
      </c>
      <c r="BG203" s="86" t="s">
        <v>3500</v>
      </c>
      <c r="BH203" s="91">
        <v>23960426.399999999</v>
      </c>
      <c r="BI203" s="91">
        <v>23960426.399999999</v>
      </c>
      <c r="BJ203" s="85" t="s">
        <v>1809</v>
      </c>
      <c r="BK203" s="86" t="s">
        <v>119</v>
      </c>
      <c r="BL203" s="86" t="s">
        <v>120</v>
      </c>
      <c r="BM203" s="92" t="s">
        <v>121</v>
      </c>
      <c r="BN203" s="93" t="s">
        <v>121</v>
      </c>
      <c r="BO203" s="93"/>
      <c r="BP203" s="93">
        <v>23960426.399999999</v>
      </c>
      <c r="BQ203" s="93" t="s">
        <v>1801</v>
      </c>
      <c r="BR203" s="93"/>
      <c r="BS203" s="93"/>
      <c r="BT203" s="93"/>
      <c r="BU203" s="93"/>
      <c r="BV203" s="93"/>
      <c r="BW203" s="93"/>
      <c r="BX203" s="93"/>
      <c r="BY203" s="93"/>
      <c r="BZ203" s="93"/>
      <c r="CA203" s="93"/>
      <c r="CB203" s="93"/>
      <c r="CC203" s="93"/>
      <c r="CD203" s="93"/>
      <c r="CE203" s="93"/>
      <c r="CF203" s="93" t="s">
        <v>1805</v>
      </c>
      <c r="CG203" s="93"/>
      <c r="CH203" s="93" t="s">
        <v>1806</v>
      </c>
      <c r="CI203" s="93"/>
      <c r="CJ203" s="93"/>
      <c r="CK203" s="93"/>
      <c r="CL203" s="93"/>
      <c r="CM203" s="93"/>
      <c r="CN203" s="93"/>
      <c r="CO203" s="93"/>
      <c r="CP203" s="93" t="s">
        <v>1807</v>
      </c>
      <c r="CQ203" s="93" t="s">
        <v>1808</v>
      </c>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c r="KY203" s="93"/>
      <c r="KZ203" s="93"/>
      <c r="LA203" s="93"/>
      <c r="LB203" s="93"/>
      <c r="LC203" s="93"/>
      <c r="LD203" s="93"/>
      <c r="LE203" s="93"/>
      <c r="LF203" s="93"/>
      <c r="LG203" s="93"/>
      <c r="LH203" s="93"/>
      <c r="LI203" s="93"/>
      <c r="LJ203" s="93"/>
      <c r="LK203" s="93"/>
      <c r="LL203" s="93"/>
      <c r="LM203" s="93"/>
      <c r="LN203" s="93"/>
      <c r="LO203" s="93"/>
      <c r="LP203" s="93"/>
      <c r="LQ203" s="93"/>
      <c r="LR203" s="93"/>
      <c r="LS203" s="93"/>
      <c r="LT203" s="93"/>
      <c r="LU203" s="93"/>
      <c r="LV203" s="93"/>
      <c r="LW203" s="93"/>
      <c r="LX203" s="93"/>
      <c r="LY203" s="93"/>
      <c r="LZ203" s="93"/>
      <c r="MA203" s="93"/>
      <c r="MB203" s="93"/>
      <c r="MC203" s="93"/>
      <c r="MD203" s="93"/>
      <c r="ME203" s="93"/>
      <c r="MF203" s="93"/>
      <c r="MG203" s="93"/>
      <c r="MH203" s="93"/>
      <c r="MI203" s="93"/>
      <c r="MJ203" s="93"/>
      <c r="MK203" s="93"/>
      <c r="ML203" s="93"/>
      <c r="MM203" s="93"/>
      <c r="MN203" s="93"/>
      <c r="MO203" s="93"/>
      <c r="MP203" s="93"/>
      <c r="MQ203" s="93"/>
      <c r="MR203" s="93"/>
      <c r="MS203" s="93"/>
      <c r="MT203" s="93"/>
      <c r="MU203" s="93"/>
      <c r="MV203" s="93"/>
    </row>
    <row r="204" spans="1:360" s="84" customFormat="1" ht="408.95" customHeight="1">
      <c r="A204">
        <v>2025</v>
      </c>
      <c r="B204">
        <v>2</v>
      </c>
      <c r="C204" s="85" t="s">
        <v>1658</v>
      </c>
      <c r="D204" s="86" t="s">
        <v>2529</v>
      </c>
      <c r="E204" s="86" t="s">
        <v>2529</v>
      </c>
      <c r="F204" s="86"/>
      <c r="G204" s="86" t="s">
        <v>103</v>
      </c>
      <c r="H204" s="85">
        <v>2024</v>
      </c>
      <c r="I204" s="86" t="s">
        <v>2530</v>
      </c>
      <c r="J204" s="86" t="s">
        <v>2530</v>
      </c>
      <c r="K204" s="86"/>
      <c r="L204" s="86" t="s">
        <v>2539</v>
      </c>
      <c r="M204" s="86" t="s">
        <v>2543</v>
      </c>
      <c r="N204" s="86"/>
      <c r="O204" s="85" t="s">
        <v>3654</v>
      </c>
      <c r="P204" s="86" t="s">
        <v>184</v>
      </c>
      <c r="Q204" s="85" t="s">
        <v>110</v>
      </c>
      <c r="R204" s="86" t="s">
        <v>166</v>
      </c>
      <c r="S204" s="86" t="s">
        <v>1660</v>
      </c>
      <c r="T204" s="86" t="s">
        <v>1661</v>
      </c>
      <c r="U204" s="85" t="s">
        <v>108</v>
      </c>
      <c r="V204" s="85">
        <v>8</v>
      </c>
      <c r="W204" s="85" t="s">
        <v>106</v>
      </c>
      <c r="X204" s="85">
        <v>0</v>
      </c>
      <c r="Y204" s="86" t="s">
        <v>107</v>
      </c>
      <c r="Z204" s="85">
        <v>1</v>
      </c>
      <c r="AA204" s="86" t="s">
        <v>2171</v>
      </c>
      <c r="AB204" s="86" t="s">
        <v>2595</v>
      </c>
      <c r="AC204" s="86" t="s">
        <v>2868</v>
      </c>
      <c r="AD204" s="85">
        <v>-107.058925</v>
      </c>
      <c r="AE204" s="85">
        <v>27.6665083</v>
      </c>
      <c r="AF204" s="85" t="s">
        <v>155</v>
      </c>
      <c r="AG204" s="85">
        <v>5379</v>
      </c>
      <c r="AH204" s="85">
        <v>5062</v>
      </c>
      <c r="AI204" s="85">
        <v>0</v>
      </c>
      <c r="AJ204" s="87">
        <v>45600</v>
      </c>
      <c r="AK204" s="87">
        <v>45657</v>
      </c>
      <c r="AL204" s="86" t="s">
        <v>2565</v>
      </c>
      <c r="AM204" s="88">
        <v>655.69</v>
      </c>
      <c r="AN204" s="88">
        <v>655.69</v>
      </c>
      <c r="AO204" s="88">
        <v>655.69</v>
      </c>
      <c r="AP204" s="88">
        <v>100</v>
      </c>
      <c r="AQ204" s="89">
        <v>3420583.43</v>
      </c>
      <c r="AR204" s="90">
        <v>10560702.84</v>
      </c>
      <c r="AS204" s="90"/>
      <c r="AT204" s="90">
        <v>1015831.16</v>
      </c>
      <c r="AU204" s="90">
        <v>10560702.84</v>
      </c>
      <c r="AV204" s="90"/>
      <c r="AW204" s="89">
        <f t="shared" si="8"/>
        <v>13981286.27</v>
      </c>
      <c r="AX204" s="91">
        <f t="shared" si="9"/>
        <v>11576534</v>
      </c>
      <c r="AY204" s="91">
        <v>11576534</v>
      </c>
      <c r="AZ204" s="91">
        <v>11576534</v>
      </c>
      <c r="BA204" s="91">
        <v>10560702.84</v>
      </c>
      <c r="BB204" s="91">
        <v>10560702.84</v>
      </c>
      <c r="BC204" s="91">
        <v>10560702.84</v>
      </c>
      <c r="BD204" s="86" t="s">
        <v>3128</v>
      </c>
      <c r="BE204" s="86" t="s">
        <v>3468</v>
      </c>
      <c r="BF204" s="85" t="s">
        <v>3137</v>
      </c>
      <c r="BG204" s="86" t="s">
        <v>3138</v>
      </c>
      <c r="BH204" s="91">
        <v>13981286.27</v>
      </c>
      <c r="BI204" s="91">
        <v>13980369.9</v>
      </c>
      <c r="BJ204" s="85" t="s">
        <v>4509</v>
      </c>
      <c r="BK204" s="86" t="s">
        <v>119</v>
      </c>
      <c r="BL204" s="86" t="s">
        <v>120</v>
      </c>
      <c r="BM204" s="92" t="s">
        <v>121</v>
      </c>
      <c r="BN204" s="93" t="s">
        <v>121</v>
      </c>
      <c r="BO204" s="93"/>
      <c r="BP204" s="93">
        <v>13981286.27</v>
      </c>
      <c r="BQ204" s="93" t="s">
        <v>1659</v>
      </c>
      <c r="BR204" s="93"/>
      <c r="BS204" s="93"/>
      <c r="BT204" s="93"/>
      <c r="BU204" s="93"/>
      <c r="BV204" s="93"/>
      <c r="BW204" s="93"/>
      <c r="BX204" s="93"/>
      <c r="BY204" s="93"/>
      <c r="BZ204" s="93"/>
      <c r="CA204" s="93"/>
      <c r="CB204" s="93"/>
      <c r="CC204" s="93"/>
      <c r="CD204" s="93"/>
      <c r="CE204" s="93"/>
      <c r="CF204" s="93" t="s">
        <v>1662</v>
      </c>
      <c r="CG204" s="93"/>
      <c r="CH204" s="93" t="s">
        <v>1663</v>
      </c>
      <c r="CI204" s="93"/>
      <c r="CJ204" s="93"/>
      <c r="CK204" s="93"/>
      <c r="CL204" s="93"/>
      <c r="CM204" s="93"/>
      <c r="CN204" s="93"/>
      <c r="CO204" s="93"/>
      <c r="CP204" s="93" t="s">
        <v>1664</v>
      </c>
      <c r="CQ204" s="93" t="s">
        <v>4510</v>
      </c>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c r="KY204" s="93"/>
      <c r="KZ204" s="93"/>
      <c r="LA204" s="93"/>
      <c r="LB204" s="93"/>
      <c r="LC204" s="93"/>
      <c r="LD204" s="93"/>
      <c r="LE204" s="93"/>
      <c r="LF204" s="93"/>
      <c r="LG204" s="93"/>
      <c r="LH204" s="93"/>
      <c r="LI204" s="93"/>
      <c r="LJ204" s="93"/>
      <c r="LK204" s="93"/>
      <c r="LL204" s="93"/>
      <c r="LM204" s="93"/>
      <c r="LN204" s="93"/>
      <c r="LO204" s="93"/>
      <c r="LP204" s="93"/>
      <c r="LQ204" s="93"/>
      <c r="LR204" s="93"/>
      <c r="LS204" s="93"/>
      <c r="LT204" s="93"/>
      <c r="LU204" s="93"/>
      <c r="LV204" s="93"/>
      <c r="LW204" s="93"/>
      <c r="LX204" s="93"/>
      <c r="LY204" s="93"/>
      <c r="LZ204" s="93"/>
      <c r="MA204" s="93"/>
      <c r="MB204" s="93"/>
      <c r="MC204" s="93"/>
      <c r="MD204" s="93"/>
      <c r="ME204" s="93"/>
      <c r="MF204" s="93"/>
      <c r="MG204" s="93"/>
      <c r="MH204" s="93"/>
      <c r="MI204" s="93"/>
      <c r="MJ204" s="93"/>
      <c r="MK204" s="93"/>
      <c r="ML204" s="93"/>
      <c r="MM204" s="93"/>
      <c r="MN204" s="93"/>
      <c r="MO204" s="93"/>
      <c r="MP204" s="93"/>
      <c r="MQ204" s="93"/>
      <c r="MR204" s="93"/>
      <c r="MS204" s="93"/>
      <c r="MT204" s="93"/>
      <c r="MU204" s="93"/>
      <c r="MV204" s="93"/>
    </row>
    <row r="205" spans="1:360" s="84" customFormat="1" ht="408.95" customHeight="1">
      <c r="A205">
        <v>2025</v>
      </c>
      <c r="B205">
        <v>2</v>
      </c>
      <c r="C205" s="85" t="s">
        <v>1649</v>
      </c>
      <c r="D205" s="86" t="s">
        <v>2529</v>
      </c>
      <c r="E205" s="86" t="s">
        <v>2529</v>
      </c>
      <c r="F205" s="86"/>
      <c r="G205" s="86" t="s">
        <v>103</v>
      </c>
      <c r="H205" s="85">
        <v>2024</v>
      </c>
      <c r="I205" s="86" t="s">
        <v>2530</v>
      </c>
      <c r="J205" s="86" t="s">
        <v>2530</v>
      </c>
      <c r="K205" s="86"/>
      <c r="L205" s="86" t="s">
        <v>2539</v>
      </c>
      <c r="M205" s="86" t="s">
        <v>2543</v>
      </c>
      <c r="N205" s="86"/>
      <c r="O205" s="85" t="s">
        <v>3654</v>
      </c>
      <c r="P205" s="86" t="s">
        <v>146</v>
      </c>
      <c r="Q205" s="85" t="s">
        <v>110</v>
      </c>
      <c r="R205" s="86" t="s">
        <v>166</v>
      </c>
      <c r="S205" s="86" t="s">
        <v>1651</v>
      </c>
      <c r="T205" s="86" t="s">
        <v>1652</v>
      </c>
      <c r="U205" s="85" t="s">
        <v>108</v>
      </c>
      <c r="V205" s="85">
        <v>8</v>
      </c>
      <c r="W205" s="85" t="s">
        <v>106</v>
      </c>
      <c r="X205" s="85">
        <v>0</v>
      </c>
      <c r="Y205" s="86" t="s">
        <v>107</v>
      </c>
      <c r="Z205" s="85">
        <v>1</v>
      </c>
      <c r="AA205" s="86" t="s">
        <v>2171</v>
      </c>
      <c r="AB205" s="86" t="s">
        <v>2171</v>
      </c>
      <c r="AC205" s="86" t="s">
        <v>2867</v>
      </c>
      <c r="AD205" s="85">
        <v>-107.04911936000001</v>
      </c>
      <c r="AE205" s="85">
        <v>27.918242599999999</v>
      </c>
      <c r="AF205" s="85" t="s">
        <v>155</v>
      </c>
      <c r="AG205" s="85">
        <v>5379</v>
      </c>
      <c r="AH205" s="85">
        <v>5062</v>
      </c>
      <c r="AI205" s="85">
        <v>0</v>
      </c>
      <c r="AJ205" s="87">
        <v>45600</v>
      </c>
      <c r="AK205" s="87">
        <v>45657</v>
      </c>
      <c r="AL205" s="86" t="s">
        <v>2567</v>
      </c>
      <c r="AM205" s="88">
        <v>28</v>
      </c>
      <c r="AN205" s="88">
        <v>28</v>
      </c>
      <c r="AO205" s="88">
        <v>28</v>
      </c>
      <c r="AP205" s="88">
        <v>100</v>
      </c>
      <c r="AQ205" s="89">
        <v>697383.48</v>
      </c>
      <c r="AR205" s="90">
        <v>700000</v>
      </c>
      <c r="AS205" s="90"/>
      <c r="AT205" s="90">
        <v>697383.48</v>
      </c>
      <c r="AU205" s="90">
        <v>700000</v>
      </c>
      <c r="AV205" s="90"/>
      <c r="AW205" s="89">
        <f t="shared" si="8"/>
        <v>1397383.48</v>
      </c>
      <c r="AX205" s="91">
        <f t="shared" si="9"/>
        <v>1397383.48</v>
      </c>
      <c r="AY205" s="91">
        <v>1397383.48</v>
      </c>
      <c r="AZ205" s="91">
        <v>1397383.48</v>
      </c>
      <c r="BA205" s="91">
        <v>700000</v>
      </c>
      <c r="BB205" s="91">
        <v>700000</v>
      </c>
      <c r="BC205" s="91">
        <v>700000</v>
      </c>
      <c r="BD205" s="86" t="s">
        <v>3128</v>
      </c>
      <c r="BE205" s="86" t="s">
        <v>3466</v>
      </c>
      <c r="BF205" s="85" t="s">
        <v>3467</v>
      </c>
      <c r="BG205" s="86" t="s">
        <v>3138</v>
      </c>
      <c r="BH205" s="91">
        <v>1397383.48</v>
      </c>
      <c r="BI205" s="91">
        <v>1397383.48</v>
      </c>
      <c r="BJ205" s="85" t="s">
        <v>1657</v>
      </c>
      <c r="BK205" s="86" t="s">
        <v>119</v>
      </c>
      <c r="BL205" s="86" t="s">
        <v>120</v>
      </c>
      <c r="BM205" s="92" t="s">
        <v>121</v>
      </c>
      <c r="BN205" s="93" t="s">
        <v>121</v>
      </c>
      <c r="BO205" s="93"/>
      <c r="BP205" s="93">
        <v>1397383.48</v>
      </c>
      <c r="BQ205" s="93" t="s">
        <v>1650</v>
      </c>
      <c r="BR205" s="93"/>
      <c r="BS205" s="93"/>
      <c r="BT205" s="93"/>
      <c r="BU205" s="93"/>
      <c r="BV205" s="93"/>
      <c r="BW205" s="93"/>
      <c r="BX205" s="93"/>
      <c r="BY205" s="93"/>
      <c r="BZ205" s="93"/>
      <c r="CA205" s="93"/>
      <c r="CB205" s="93"/>
      <c r="CC205" s="93"/>
      <c r="CD205" s="93"/>
      <c r="CE205" s="93"/>
      <c r="CF205" s="93" t="s">
        <v>1653</v>
      </c>
      <c r="CG205" s="93"/>
      <c r="CH205" s="93" t="s">
        <v>1654</v>
      </c>
      <c r="CI205" s="93"/>
      <c r="CJ205" s="93"/>
      <c r="CK205" s="93"/>
      <c r="CL205" s="93"/>
      <c r="CM205" s="93"/>
      <c r="CN205" s="93"/>
      <c r="CO205" s="93"/>
      <c r="CP205" s="93" t="s">
        <v>1655</v>
      </c>
      <c r="CQ205" s="93" t="s">
        <v>1656</v>
      </c>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c r="KY205" s="93"/>
      <c r="KZ205" s="93"/>
      <c r="LA205" s="93"/>
      <c r="LB205" s="93"/>
      <c r="LC205" s="93"/>
      <c r="LD205" s="93"/>
      <c r="LE205" s="93"/>
      <c r="LF205" s="93"/>
      <c r="LG205" s="93"/>
      <c r="LH205" s="93"/>
      <c r="LI205" s="93"/>
      <c r="LJ205" s="93"/>
      <c r="LK205" s="93"/>
      <c r="LL205" s="93"/>
      <c r="LM205" s="93"/>
      <c r="LN205" s="93"/>
      <c r="LO205" s="93"/>
      <c r="LP205" s="93"/>
      <c r="LQ205" s="93"/>
      <c r="LR205" s="93"/>
      <c r="LS205" s="93"/>
      <c r="LT205" s="93"/>
      <c r="LU205" s="93"/>
      <c r="LV205" s="93"/>
      <c r="LW205" s="93"/>
      <c r="LX205" s="93"/>
      <c r="LY205" s="93"/>
      <c r="LZ205" s="93"/>
      <c r="MA205" s="93"/>
      <c r="MB205" s="93"/>
      <c r="MC205" s="93"/>
      <c r="MD205" s="93"/>
      <c r="ME205" s="93"/>
      <c r="MF205" s="93"/>
      <c r="MG205" s="93"/>
      <c r="MH205" s="93"/>
      <c r="MI205" s="93"/>
      <c r="MJ205" s="93"/>
      <c r="MK205" s="93"/>
      <c r="ML205" s="93"/>
      <c r="MM205" s="93"/>
      <c r="MN205" s="93"/>
      <c r="MO205" s="93"/>
      <c r="MP205" s="93"/>
      <c r="MQ205" s="93"/>
      <c r="MR205" s="93"/>
      <c r="MS205" s="93"/>
      <c r="MT205" s="93"/>
      <c r="MU205" s="93"/>
      <c r="MV205" s="93"/>
    </row>
    <row r="206" spans="1:360" s="84" customFormat="1" ht="408.95" customHeight="1">
      <c r="A206">
        <v>2025</v>
      </c>
      <c r="B206">
        <v>2</v>
      </c>
      <c r="C206" s="85" t="s">
        <v>1665</v>
      </c>
      <c r="D206" s="86" t="s">
        <v>2529</v>
      </c>
      <c r="E206" s="86" t="s">
        <v>2529</v>
      </c>
      <c r="F206" s="86"/>
      <c r="G206" s="86" t="s">
        <v>103</v>
      </c>
      <c r="H206" s="85">
        <v>2024</v>
      </c>
      <c r="I206" s="86" t="s">
        <v>2530</v>
      </c>
      <c r="J206" s="86" t="s">
        <v>2530</v>
      </c>
      <c r="K206" s="86"/>
      <c r="L206" s="86" t="s">
        <v>2539</v>
      </c>
      <c r="M206" s="86" t="s">
        <v>2543</v>
      </c>
      <c r="N206" s="86"/>
      <c r="O206" s="85" t="s">
        <v>3654</v>
      </c>
      <c r="P206" s="86" t="s">
        <v>146</v>
      </c>
      <c r="Q206" s="85" t="s">
        <v>110</v>
      </c>
      <c r="R206" s="86" t="s">
        <v>166</v>
      </c>
      <c r="S206" s="86" t="s">
        <v>1667</v>
      </c>
      <c r="T206" s="86" t="s">
        <v>1668</v>
      </c>
      <c r="U206" s="85" t="s">
        <v>108</v>
      </c>
      <c r="V206" s="85">
        <v>8</v>
      </c>
      <c r="W206" s="85" t="s">
        <v>106</v>
      </c>
      <c r="X206" s="85">
        <v>0</v>
      </c>
      <c r="Y206" s="86" t="s">
        <v>107</v>
      </c>
      <c r="Z206" s="85">
        <v>1</v>
      </c>
      <c r="AA206" s="86" t="s">
        <v>2171</v>
      </c>
      <c r="AB206" s="86" t="s">
        <v>2171</v>
      </c>
      <c r="AC206" s="86" t="s">
        <v>2869</v>
      </c>
      <c r="AD206" s="85">
        <v>-107.05451835</v>
      </c>
      <c r="AE206" s="85">
        <v>27.916915339999999</v>
      </c>
      <c r="AF206" s="85" t="s">
        <v>155</v>
      </c>
      <c r="AG206" s="85">
        <v>2745</v>
      </c>
      <c r="AH206" s="85">
        <v>2588</v>
      </c>
      <c r="AI206" s="85">
        <v>0</v>
      </c>
      <c r="AJ206" s="87">
        <v>45600</v>
      </c>
      <c r="AK206" s="87">
        <v>45657</v>
      </c>
      <c r="AL206" s="86" t="s">
        <v>2567</v>
      </c>
      <c r="AM206" s="88">
        <v>75</v>
      </c>
      <c r="AN206" s="88">
        <v>75</v>
      </c>
      <c r="AO206" s="88">
        <v>75</v>
      </c>
      <c r="AP206" s="88">
        <v>100</v>
      </c>
      <c r="AQ206" s="89">
        <v>1296950</v>
      </c>
      <c r="AR206" s="90">
        <v>1300000</v>
      </c>
      <c r="AS206" s="90"/>
      <c r="AT206" s="90">
        <v>1296950</v>
      </c>
      <c r="AU206" s="90">
        <v>1300000</v>
      </c>
      <c r="AV206" s="90"/>
      <c r="AW206" s="89">
        <f t="shared" si="8"/>
        <v>2596950</v>
      </c>
      <c r="AX206" s="91">
        <f t="shared" si="9"/>
        <v>2596950</v>
      </c>
      <c r="AY206" s="91">
        <v>2596950</v>
      </c>
      <c r="AZ206" s="91">
        <v>2596950</v>
      </c>
      <c r="BA206" s="91">
        <v>1300000</v>
      </c>
      <c r="BB206" s="91">
        <v>1300000</v>
      </c>
      <c r="BC206" s="91">
        <v>1300000</v>
      </c>
      <c r="BD206" s="86" t="s">
        <v>3125</v>
      </c>
      <c r="BE206" s="86" t="s">
        <v>3469</v>
      </c>
      <c r="BF206" s="85" t="s">
        <v>207</v>
      </c>
      <c r="BG206" s="86" t="s">
        <v>3138</v>
      </c>
      <c r="BH206" s="91">
        <v>2596950</v>
      </c>
      <c r="BI206" s="91">
        <v>2596950</v>
      </c>
      <c r="BJ206" s="85" t="s">
        <v>1673</v>
      </c>
      <c r="BK206" s="86" t="s">
        <v>119</v>
      </c>
      <c r="BL206" s="86" t="s">
        <v>120</v>
      </c>
      <c r="BM206" s="92" t="s">
        <v>121</v>
      </c>
      <c r="BN206" s="93" t="s">
        <v>121</v>
      </c>
      <c r="BO206" s="93"/>
      <c r="BP206" s="93">
        <v>2596950</v>
      </c>
      <c r="BQ206" s="93" t="s">
        <v>1666</v>
      </c>
      <c r="BR206" s="93"/>
      <c r="BS206" s="93"/>
      <c r="BT206" s="93"/>
      <c r="BU206" s="93"/>
      <c r="BV206" s="93"/>
      <c r="BW206" s="93"/>
      <c r="BX206" s="93"/>
      <c r="BY206" s="93"/>
      <c r="BZ206" s="93"/>
      <c r="CA206" s="93"/>
      <c r="CB206" s="93"/>
      <c r="CC206" s="93"/>
      <c r="CD206" s="93"/>
      <c r="CE206" s="93"/>
      <c r="CF206" s="93" t="s">
        <v>1669</v>
      </c>
      <c r="CG206" s="93"/>
      <c r="CH206" s="93" t="s">
        <v>1670</v>
      </c>
      <c r="CI206" s="93"/>
      <c r="CJ206" s="93"/>
      <c r="CK206" s="93"/>
      <c r="CL206" s="93"/>
      <c r="CM206" s="93"/>
      <c r="CN206" s="93"/>
      <c r="CO206" s="93"/>
      <c r="CP206" s="93" t="s">
        <v>1671</v>
      </c>
      <c r="CQ206" s="93" t="s">
        <v>1672</v>
      </c>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c r="KY206" s="93"/>
      <c r="KZ206" s="93"/>
      <c r="LA206" s="93"/>
      <c r="LB206" s="93"/>
      <c r="LC206" s="93"/>
      <c r="LD206" s="93"/>
      <c r="LE206" s="93"/>
      <c r="LF206" s="93"/>
      <c r="LG206" s="93"/>
      <c r="LH206" s="93"/>
      <c r="LI206" s="93"/>
      <c r="LJ206" s="93"/>
      <c r="LK206" s="93"/>
      <c r="LL206" s="93"/>
      <c r="LM206" s="93"/>
      <c r="LN206" s="93"/>
      <c r="LO206" s="93"/>
      <c r="LP206" s="93"/>
      <c r="LQ206" s="93"/>
      <c r="LR206" s="93"/>
      <c r="LS206" s="93"/>
      <c r="LT206" s="93"/>
      <c r="LU206" s="93"/>
      <c r="LV206" s="93"/>
      <c r="LW206" s="93"/>
      <c r="LX206" s="93"/>
      <c r="LY206" s="93"/>
      <c r="LZ206" s="93"/>
      <c r="MA206" s="93"/>
      <c r="MB206" s="93"/>
      <c r="MC206" s="93"/>
      <c r="MD206" s="93"/>
      <c r="ME206" s="93"/>
      <c r="MF206" s="93"/>
      <c r="MG206" s="93"/>
      <c r="MH206" s="93"/>
      <c r="MI206" s="93"/>
      <c r="MJ206" s="93"/>
      <c r="MK206" s="93"/>
      <c r="ML206" s="93"/>
      <c r="MM206" s="93"/>
      <c r="MN206" s="93"/>
      <c r="MO206" s="93"/>
      <c r="MP206" s="93"/>
      <c r="MQ206" s="93"/>
      <c r="MR206" s="93"/>
      <c r="MS206" s="93"/>
      <c r="MT206" s="93"/>
      <c r="MU206" s="93"/>
      <c r="MV206" s="93"/>
    </row>
    <row r="207" spans="1:360" s="84" customFormat="1" ht="408.95" customHeight="1">
      <c r="A207">
        <v>2025</v>
      </c>
      <c r="B207">
        <v>2</v>
      </c>
      <c r="C207" s="85" t="s">
        <v>2032</v>
      </c>
      <c r="D207" s="86" t="s">
        <v>2529</v>
      </c>
      <c r="E207" s="86" t="s">
        <v>2529</v>
      </c>
      <c r="F207" s="86"/>
      <c r="G207" s="86" t="s">
        <v>103</v>
      </c>
      <c r="H207" s="85">
        <v>2024</v>
      </c>
      <c r="I207" s="86" t="s">
        <v>2530</v>
      </c>
      <c r="J207" s="86" t="s">
        <v>2530</v>
      </c>
      <c r="K207" s="86"/>
      <c r="L207" s="86" t="s">
        <v>2539</v>
      </c>
      <c r="M207" s="86" t="s">
        <v>2543</v>
      </c>
      <c r="N207" s="86"/>
      <c r="O207" s="85" t="s">
        <v>3654</v>
      </c>
      <c r="P207" s="86" t="s">
        <v>184</v>
      </c>
      <c r="Q207" s="85" t="s">
        <v>110</v>
      </c>
      <c r="R207" s="86" t="s">
        <v>1452</v>
      </c>
      <c r="S207" s="86" t="s">
        <v>2034</v>
      </c>
      <c r="T207" s="86" t="s">
        <v>2035</v>
      </c>
      <c r="U207" s="85" t="s">
        <v>108</v>
      </c>
      <c r="V207" s="85">
        <v>8</v>
      </c>
      <c r="W207" s="85" t="s">
        <v>106</v>
      </c>
      <c r="X207" s="85">
        <v>0</v>
      </c>
      <c r="Y207" s="86" t="s">
        <v>107</v>
      </c>
      <c r="Z207" s="85">
        <v>1</v>
      </c>
      <c r="AA207" s="86" t="s">
        <v>2087</v>
      </c>
      <c r="AB207" s="86" t="s">
        <v>2946</v>
      </c>
      <c r="AC207" s="86" t="s">
        <v>2947</v>
      </c>
      <c r="AD207" s="85">
        <v>-108.64386148</v>
      </c>
      <c r="AE207" s="85">
        <v>27.20501106</v>
      </c>
      <c r="AF207" s="85" t="s">
        <v>155</v>
      </c>
      <c r="AG207" s="85">
        <v>715</v>
      </c>
      <c r="AH207" s="85">
        <v>638</v>
      </c>
      <c r="AI207" s="85">
        <v>0</v>
      </c>
      <c r="AJ207" s="87">
        <v>45530</v>
      </c>
      <c r="AK207" s="87">
        <v>45657</v>
      </c>
      <c r="AL207" s="86" t="s">
        <v>2565</v>
      </c>
      <c r="AM207" s="88">
        <v>1380.1</v>
      </c>
      <c r="AN207" s="88">
        <v>1380.1</v>
      </c>
      <c r="AO207" s="88">
        <v>1380.1</v>
      </c>
      <c r="AP207" s="88">
        <v>100</v>
      </c>
      <c r="AQ207" s="89">
        <v>2294173.41</v>
      </c>
      <c r="AR207" s="90">
        <v>2500000</v>
      </c>
      <c r="AS207" s="90"/>
      <c r="AT207" s="90">
        <v>0</v>
      </c>
      <c r="AU207" s="90">
        <v>2500000</v>
      </c>
      <c r="AV207" s="90"/>
      <c r="AW207" s="89">
        <f t="shared" si="8"/>
        <v>4794173.41</v>
      </c>
      <c r="AX207" s="91">
        <f t="shared" si="9"/>
        <v>2500000</v>
      </c>
      <c r="AY207" s="91">
        <v>2500000</v>
      </c>
      <c r="AZ207" s="91">
        <v>2500000</v>
      </c>
      <c r="BA207" s="91">
        <v>2500000</v>
      </c>
      <c r="BB207" s="91">
        <v>2500000</v>
      </c>
      <c r="BC207" s="91">
        <v>2500000</v>
      </c>
      <c r="BD207" s="86" t="s">
        <v>3128</v>
      </c>
      <c r="BE207" s="86" t="s">
        <v>3519</v>
      </c>
      <c r="BF207" s="85" t="s">
        <v>3520</v>
      </c>
      <c r="BG207" s="86" t="s">
        <v>3430</v>
      </c>
      <c r="BH207" s="91">
        <v>4794173.41</v>
      </c>
      <c r="BI207" s="91">
        <v>4679078.6900000004</v>
      </c>
      <c r="BJ207" s="85" t="s">
        <v>4511</v>
      </c>
      <c r="BK207" s="86" t="s">
        <v>2501</v>
      </c>
      <c r="BL207" s="86" t="s">
        <v>120</v>
      </c>
      <c r="BM207" s="92" t="s">
        <v>121</v>
      </c>
      <c r="BN207" s="93" t="s">
        <v>121</v>
      </c>
      <c r="BO207" s="93"/>
      <c r="BP207" s="93">
        <v>4794173.41</v>
      </c>
      <c r="BQ207" s="93" t="s">
        <v>2033</v>
      </c>
      <c r="BR207" s="93"/>
      <c r="BS207" s="93"/>
      <c r="BT207" s="93"/>
      <c r="BU207" s="93"/>
      <c r="BV207" s="93"/>
      <c r="BW207" s="93"/>
      <c r="BX207" s="93"/>
      <c r="BY207" s="93"/>
      <c r="BZ207" s="93"/>
      <c r="CA207" s="93"/>
      <c r="CB207" s="93"/>
      <c r="CC207" s="93"/>
      <c r="CD207" s="93"/>
      <c r="CE207" s="93"/>
      <c r="CF207" s="93" t="s">
        <v>2036</v>
      </c>
      <c r="CG207" s="93"/>
      <c r="CH207" s="93" t="s">
        <v>2037</v>
      </c>
      <c r="CI207" s="93"/>
      <c r="CJ207" s="93"/>
      <c r="CK207" s="93"/>
      <c r="CL207" s="93"/>
      <c r="CM207" s="93"/>
      <c r="CN207" s="93"/>
      <c r="CO207" s="93"/>
      <c r="CP207" s="93" t="s">
        <v>2038</v>
      </c>
      <c r="CQ207" s="93" t="s">
        <v>4512</v>
      </c>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c r="KY207" s="93"/>
      <c r="KZ207" s="93"/>
      <c r="LA207" s="93"/>
      <c r="LB207" s="93"/>
      <c r="LC207" s="93"/>
      <c r="LD207" s="93"/>
      <c r="LE207" s="93"/>
      <c r="LF207" s="93"/>
      <c r="LG207" s="93"/>
      <c r="LH207" s="93"/>
      <c r="LI207" s="93"/>
      <c r="LJ207" s="93"/>
      <c r="LK207" s="93"/>
      <c r="LL207" s="93"/>
      <c r="LM207" s="93"/>
      <c r="LN207" s="93"/>
      <c r="LO207" s="93"/>
      <c r="LP207" s="93"/>
      <c r="LQ207" s="93"/>
      <c r="LR207" s="93"/>
      <c r="LS207" s="93"/>
      <c r="LT207" s="93"/>
      <c r="LU207" s="93"/>
      <c r="LV207" s="93"/>
      <c r="LW207" s="93"/>
      <c r="LX207" s="93"/>
      <c r="LY207" s="93"/>
      <c r="LZ207" s="93"/>
      <c r="MA207" s="93"/>
      <c r="MB207" s="93"/>
      <c r="MC207" s="93"/>
      <c r="MD207" s="93"/>
      <c r="ME207" s="93"/>
      <c r="MF207" s="93"/>
      <c r="MG207" s="93"/>
      <c r="MH207" s="93"/>
      <c r="MI207" s="93"/>
      <c r="MJ207" s="93"/>
      <c r="MK207" s="93"/>
      <c r="ML207" s="93"/>
      <c r="MM207" s="93"/>
      <c r="MN207" s="93"/>
      <c r="MO207" s="93"/>
      <c r="MP207" s="93"/>
      <c r="MQ207" s="93"/>
      <c r="MR207" s="93"/>
      <c r="MS207" s="93"/>
      <c r="MT207" s="93"/>
      <c r="MU207" s="93"/>
      <c r="MV207" s="93"/>
    </row>
    <row r="208" spans="1:360" s="84" customFormat="1" ht="408.95" customHeight="1">
      <c r="A208">
        <v>2025</v>
      </c>
      <c r="B208">
        <v>2</v>
      </c>
      <c r="C208" s="85" t="s">
        <v>2472</v>
      </c>
      <c r="D208" s="86" t="s">
        <v>2529</v>
      </c>
      <c r="E208" s="86" t="s">
        <v>2529</v>
      </c>
      <c r="F208" s="86"/>
      <c r="G208" s="86" t="s">
        <v>103</v>
      </c>
      <c r="H208" s="85">
        <v>2024</v>
      </c>
      <c r="I208" s="86" t="s">
        <v>2530</v>
      </c>
      <c r="J208" s="86" t="s">
        <v>2530</v>
      </c>
      <c r="K208" s="86"/>
      <c r="L208" s="86" t="s">
        <v>2539</v>
      </c>
      <c r="M208" s="86" t="s">
        <v>2543</v>
      </c>
      <c r="N208" s="86"/>
      <c r="O208" s="85" t="s">
        <v>3654</v>
      </c>
      <c r="P208" s="86" t="s">
        <v>184</v>
      </c>
      <c r="Q208" s="85" t="s">
        <v>110</v>
      </c>
      <c r="R208" s="86" t="s">
        <v>1461</v>
      </c>
      <c r="S208" s="86" t="s">
        <v>2474</v>
      </c>
      <c r="T208" s="86" t="s">
        <v>2475</v>
      </c>
      <c r="U208" s="85" t="s">
        <v>108</v>
      </c>
      <c r="V208" s="85">
        <v>8</v>
      </c>
      <c r="W208" s="85" t="s">
        <v>106</v>
      </c>
      <c r="X208" s="85">
        <v>0</v>
      </c>
      <c r="Y208" s="86" t="s">
        <v>107</v>
      </c>
      <c r="Z208" s="85">
        <v>1</v>
      </c>
      <c r="AA208" s="86" t="s">
        <v>2177</v>
      </c>
      <c r="AB208" s="86" t="s">
        <v>2177</v>
      </c>
      <c r="AC208" s="86" t="s">
        <v>3103</v>
      </c>
      <c r="AD208" s="85">
        <v>-107.0630417</v>
      </c>
      <c r="AE208" s="85">
        <v>26.820208300000001</v>
      </c>
      <c r="AF208" s="85" t="s">
        <v>155</v>
      </c>
      <c r="AG208" s="85">
        <v>18861</v>
      </c>
      <c r="AH208" s="85">
        <v>17764</v>
      </c>
      <c r="AI208" s="85">
        <v>0</v>
      </c>
      <c r="AJ208" s="87">
        <v>45534</v>
      </c>
      <c r="AK208" s="87">
        <v>45657</v>
      </c>
      <c r="AL208" s="86" t="s">
        <v>2565</v>
      </c>
      <c r="AM208" s="88">
        <v>237.15</v>
      </c>
      <c r="AN208" s="88">
        <v>237.15</v>
      </c>
      <c r="AO208" s="88">
        <v>237.15</v>
      </c>
      <c r="AP208" s="88">
        <v>100</v>
      </c>
      <c r="AQ208" s="89">
        <v>469631.88</v>
      </c>
      <c r="AR208" s="90">
        <v>469631.89</v>
      </c>
      <c r="AS208" s="90"/>
      <c r="AT208" s="90">
        <v>469631.88</v>
      </c>
      <c r="AU208" s="90">
        <v>469631.89</v>
      </c>
      <c r="AV208" s="90"/>
      <c r="AW208" s="89">
        <f t="shared" si="8"/>
        <v>939263.77</v>
      </c>
      <c r="AX208" s="91">
        <f t="shared" si="9"/>
        <v>939263.77</v>
      </c>
      <c r="AY208" s="91">
        <v>939263.77</v>
      </c>
      <c r="AZ208" s="91">
        <v>939263.77</v>
      </c>
      <c r="BA208" s="91">
        <v>469631.89</v>
      </c>
      <c r="BB208" s="91">
        <v>469631.89</v>
      </c>
      <c r="BC208" s="91">
        <v>469631.89</v>
      </c>
      <c r="BD208" s="86" t="s">
        <v>3125</v>
      </c>
      <c r="BE208" s="86" t="s">
        <v>3603</v>
      </c>
      <c r="BF208" s="85" t="s">
        <v>207</v>
      </c>
      <c r="BG208" s="86" t="s">
        <v>3604</v>
      </c>
      <c r="BH208" s="91">
        <v>939263.77</v>
      </c>
      <c r="BI208" s="91">
        <v>939263.77</v>
      </c>
      <c r="BJ208" s="85" t="s">
        <v>2480</v>
      </c>
      <c r="BK208" s="86" t="s">
        <v>119</v>
      </c>
      <c r="BL208" s="86" t="s">
        <v>120</v>
      </c>
      <c r="BM208" s="92" t="s">
        <v>121</v>
      </c>
      <c r="BN208" s="93" t="s">
        <v>121</v>
      </c>
      <c r="BO208" s="93"/>
      <c r="BP208" s="93">
        <v>939263.77</v>
      </c>
      <c r="BQ208" s="93" t="s">
        <v>2473</v>
      </c>
      <c r="BR208" s="93"/>
      <c r="BS208" s="93"/>
      <c r="BT208" s="93"/>
      <c r="BU208" s="93"/>
      <c r="BV208" s="93"/>
      <c r="BW208" s="93"/>
      <c r="BX208" s="93"/>
      <c r="BY208" s="93"/>
      <c r="BZ208" s="93"/>
      <c r="CA208" s="93"/>
      <c r="CB208" s="93"/>
      <c r="CC208" s="93"/>
      <c r="CD208" s="93"/>
      <c r="CE208" s="93"/>
      <c r="CF208" s="93" t="s">
        <v>2476</v>
      </c>
      <c r="CG208" s="93"/>
      <c r="CH208" s="93" t="s">
        <v>2477</v>
      </c>
      <c r="CI208" s="93"/>
      <c r="CJ208" s="93"/>
      <c r="CK208" s="93"/>
      <c r="CL208" s="93"/>
      <c r="CM208" s="93"/>
      <c r="CN208" s="93"/>
      <c r="CO208" s="93"/>
      <c r="CP208" s="93" t="s">
        <v>2478</v>
      </c>
      <c r="CQ208" s="93" t="s">
        <v>2479</v>
      </c>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c r="KY208" s="93"/>
      <c r="KZ208" s="93"/>
      <c r="LA208" s="93"/>
      <c r="LB208" s="93"/>
      <c r="LC208" s="93"/>
      <c r="LD208" s="93"/>
      <c r="LE208" s="93"/>
      <c r="LF208" s="93"/>
      <c r="LG208" s="93"/>
      <c r="LH208" s="93"/>
      <c r="LI208" s="93"/>
      <c r="LJ208" s="93"/>
      <c r="LK208" s="93"/>
      <c r="LL208" s="93"/>
      <c r="LM208" s="93"/>
      <c r="LN208" s="93"/>
      <c r="LO208" s="93"/>
      <c r="LP208" s="93"/>
      <c r="LQ208" s="93"/>
      <c r="LR208" s="93"/>
      <c r="LS208" s="93"/>
      <c r="LT208" s="93"/>
      <c r="LU208" s="93"/>
      <c r="LV208" s="93"/>
      <c r="LW208" s="93"/>
      <c r="LX208" s="93"/>
      <c r="LY208" s="93"/>
      <c r="LZ208" s="93"/>
      <c r="MA208" s="93"/>
      <c r="MB208" s="93"/>
      <c r="MC208" s="93"/>
      <c r="MD208" s="93"/>
      <c r="ME208" s="93"/>
      <c r="MF208" s="93"/>
      <c r="MG208" s="93"/>
      <c r="MH208" s="93"/>
      <c r="MI208" s="93"/>
      <c r="MJ208" s="93"/>
      <c r="MK208" s="93"/>
      <c r="ML208" s="93"/>
      <c r="MM208" s="93"/>
      <c r="MN208" s="93"/>
      <c r="MO208" s="93"/>
      <c r="MP208" s="93"/>
      <c r="MQ208" s="93"/>
      <c r="MR208" s="93"/>
      <c r="MS208" s="93"/>
      <c r="MT208" s="93"/>
      <c r="MU208" s="93"/>
      <c r="MV208" s="93"/>
    </row>
    <row r="209" spans="1:360" s="84" customFormat="1" ht="408.95" customHeight="1">
      <c r="A209">
        <v>2025</v>
      </c>
      <c r="B209">
        <v>2</v>
      </c>
      <c r="C209" s="85" t="s">
        <v>2303</v>
      </c>
      <c r="D209" s="86" t="s">
        <v>2529</v>
      </c>
      <c r="E209" s="86" t="s">
        <v>2529</v>
      </c>
      <c r="F209" s="86"/>
      <c r="G209" s="86" t="s">
        <v>103</v>
      </c>
      <c r="H209" s="85">
        <v>2024</v>
      </c>
      <c r="I209" s="86" t="s">
        <v>2530</v>
      </c>
      <c r="J209" s="86" t="s">
        <v>2530</v>
      </c>
      <c r="K209" s="86"/>
      <c r="L209" s="86" t="s">
        <v>2539</v>
      </c>
      <c r="M209" s="86" t="s">
        <v>2543</v>
      </c>
      <c r="N209" s="86"/>
      <c r="O209" s="85" t="s">
        <v>3654</v>
      </c>
      <c r="P209" s="86" t="s">
        <v>184</v>
      </c>
      <c r="Q209" s="85" t="s">
        <v>110</v>
      </c>
      <c r="R209" s="86" t="s">
        <v>1461</v>
      </c>
      <c r="S209" s="86" t="s">
        <v>2305</v>
      </c>
      <c r="T209" s="86" t="s">
        <v>2306</v>
      </c>
      <c r="U209" s="85" t="s">
        <v>108</v>
      </c>
      <c r="V209" s="85">
        <v>8</v>
      </c>
      <c r="W209" s="85" t="s">
        <v>106</v>
      </c>
      <c r="X209" s="85">
        <v>0</v>
      </c>
      <c r="Y209" s="86" t="s">
        <v>107</v>
      </c>
      <c r="Z209" s="85">
        <v>1</v>
      </c>
      <c r="AA209" s="86" t="s">
        <v>2177</v>
      </c>
      <c r="AB209" s="86" t="s">
        <v>3077</v>
      </c>
      <c r="AC209" s="86" t="s">
        <v>3078</v>
      </c>
      <c r="AD209" s="85">
        <v>-107.2790889</v>
      </c>
      <c r="AE209" s="85">
        <v>26.732152800000001</v>
      </c>
      <c r="AF209" s="85" t="s">
        <v>155</v>
      </c>
      <c r="AG209" s="85">
        <v>18909</v>
      </c>
      <c r="AH209" s="85">
        <v>17809</v>
      </c>
      <c r="AI209" s="85">
        <v>0</v>
      </c>
      <c r="AJ209" s="87">
        <v>45534</v>
      </c>
      <c r="AK209" s="87">
        <v>45657</v>
      </c>
      <c r="AL209" s="86" t="s">
        <v>2565</v>
      </c>
      <c r="AM209" s="88">
        <v>5207.09</v>
      </c>
      <c r="AN209" s="88">
        <v>5207.09</v>
      </c>
      <c r="AO209" s="88">
        <v>5207.09</v>
      </c>
      <c r="AP209" s="88">
        <v>100</v>
      </c>
      <c r="AQ209" s="89">
        <v>3273546.03</v>
      </c>
      <c r="AR209" s="90">
        <v>3273546.04</v>
      </c>
      <c r="AS209" s="90"/>
      <c r="AT209" s="90">
        <v>3273546.03</v>
      </c>
      <c r="AU209" s="90">
        <v>3273546.04</v>
      </c>
      <c r="AV209" s="90"/>
      <c r="AW209" s="89">
        <f t="shared" si="8"/>
        <v>6547092.0700000003</v>
      </c>
      <c r="AX209" s="91">
        <f t="shared" si="9"/>
        <v>6547092.0700000003</v>
      </c>
      <c r="AY209" s="91">
        <v>6547092.0700000003</v>
      </c>
      <c r="AZ209" s="91">
        <v>6547092.0700000003</v>
      </c>
      <c r="BA209" s="91">
        <v>3273546.04</v>
      </c>
      <c r="BB209" s="91">
        <v>3273546.04</v>
      </c>
      <c r="BC209" s="91">
        <v>3273546.04</v>
      </c>
      <c r="BD209" s="86" t="s">
        <v>3125</v>
      </c>
      <c r="BE209" s="86" t="s">
        <v>3581</v>
      </c>
      <c r="BF209" s="85" t="s">
        <v>207</v>
      </c>
      <c r="BG209" s="86" t="s">
        <v>3432</v>
      </c>
      <c r="BH209" s="91">
        <v>6547092.0700000003</v>
      </c>
      <c r="BI209" s="91">
        <v>6547092.0700000003</v>
      </c>
      <c r="BJ209" s="85" t="s">
        <v>2311</v>
      </c>
      <c r="BK209" s="86" t="s">
        <v>119</v>
      </c>
      <c r="BL209" s="86" t="s">
        <v>120</v>
      </c>
      <c r="BM209" s="92" t="s">
        <v>121</v>
      </c>
      <c r="BN209" s="93" t="s">
        <v>121</v>
      </c>
      <c r="BO209" s="93"/>
      <c r="BP209" s="93">
        <v>6547092.0700000003</v>
      </c>
      <c r="BQ209" s="93" t="s">
        <v>2304</v>
      </c>
      <c r="BR209" s="93"/>
      <c r="BS209" s="93"/>
      <c r="BT209" s="93"/>
      <c r="BU209" s="93"/>
      <c r="BV209" s="93"/>
      <c r="BW209" s="93"/>
      <c r="BX209" s="93"/>
      <c r="BY209" s="93"/>
      <c r="BZ209" s="93"/>
      <c r="CA209" s="93"/>
      <c r="CB209" s="93"/>
      <c r="CC209" s="93"/>
      <c r="CD209" s="93"/>
      <c r="CE209" s="93"/>
      <c r="CF209" s="93" t="s">
        <v>2307</v>
      </c>
      <c r="CG209" s="93"/>
      <c r="CH209" s="93" t="s">
        <v>2308</v>
      </c>
      <c r="CI209" s="93"/>
      <c r="CJ209" s="93"/>
      <c r="CK209" s="93"/>
      <c r="CL209" s="93"/>
      <c r="CM209" s="93"/>
      <c r="CN209" s="93"/>
      <c r="CO209" s="93"/>
      <c r="CP209" s="93" t="s">
        <v>2309</v>
      </c>
      <c r="CQ209" s="93" t="s">
        <v>2310</v>
      </c>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c r="KY209" s="93"/>
      <c r="KZ209" s="93"/>
      <c r="LA209" s="93"/>
      <c r="LB209" s="93"/>
      <c r="LC209" s="93"/>
      <c r="LD209" s="93"/>
      <c r="LE209" s="93"/>
      <c r="LF209" s="93"/>
      <c r="LG209" s="93"/>
      <c r="LH209" s="93"/>
      <c r="LI209" s="93"/>
      <c r="LJ209" s="93"/>
      <c r="LK209" s="93"/>
      <c r="LL209" s="93"/>
      <c r="LM209" s="93"/>
      <c r="LN209" s="93"/>
      <c r="LO209" s="93"/>
      <c r="LP209" s="93"/>
      <c r="LQ209" s="93"/>
      <c r="LR209" s="93"/>
      <c r="LS209" s="93"/>
      <c r="LT209" s="93"/>
      <c r="LU209" s="93"/>
      <c r="LV209" s="93"/>
      <c r="LW209" s="93"/>
      <c r="LX209" s="93"/>
      <c r="LY209" s="93"/>
      <c r="LZ209" s="93"/>
      <c r="MA209" s="93"/>
      <c r="MB209" s="93"/>
      <c r="MC209" s="93"/>
      <c r="MD209" s="93"/>
      <c r="ME209" s="93"/>
      <c r="MF209" s="93"/>
      <c r="MG209" s="93"/>
      <c r="MH209" s="93"/>
      <c r="MI209" s="93"/>
      <c r="MJ209" s="93"/>
      <c r="MK209" s="93"/>
      <c r="ML209" s="93"/>
      <c r="MM209" s="93"/>
      <c r="MN209" s="93"/>
      <c r="MO209" s="93"/>
      <c r="MP209" s="93"/>
      <c r="MQ209" s="93"/>
      <c r="MR209" s="93"/>
      <c r="MS209" s="93"/>
      <c r="MT209" s="93"/>
      <c r="MU209" s="93"/>
      <c r="MV209" s="93"/>
    </row>
    <row r="210" spans="1:360" s="84" customFormat="1" ht="408.95" customHeight="1">
      <c r="A210">
        <v>2025</v>
      </c>
      <c r="B210">
        <v>2</v>
      </c>
      <c r="C210" s="85" t="s">
        <v>2047</v>
      </c>
      <c r="D210" s="86" t="s">
        <v>2529</v>
      </c>
      <c r="E210" s="86" t="s">
        <v>2529</v>
      </c>
      <c r="F210" s="86"/>
      <c r="G210" s="86" t="s">
        <v>103</v>
      </c>
      <c r="H210" s="85">
        <v>2024</v>
      </c>
      <c r="I210" s="86" t="s">
        <v>2530</v>
      </c>
      <c r="J210" s="86" t="s">
        <v>2530</v>
      </c>
      <c r="K210" s="86"/>
      <c r="L210" s="86" t="s">
        <v>2539</v>
      </c>
      <c r="M210" s="86" t="s">
        <v>2543</v>
      </c>
      <c r="N210" s="86"/>
      <c r="O210" s="85" t="s">
        <v>3654</v>
      </c>
      <c r="P210" s="86" t="s">
        <v>146</v>
      </c>
      <c r="Q210" s="85" t="s">
        <v>110</v>
      </c>
      <c r="R210" s="86" t="s">
        <v>1461</v>
      </c>
      <c r="S210" s="86" t="s">
        <v>2049</v>
      </c>
      <c r="T210" s="86" t="s">
        <v>2050</v>
      </c>
      <c r="U210" s="85" t="s">
        <v>108</v>
      </c>
      <c r="V210" s="85">
        <v>8</v>
      </c>
      <c r="W210" s="85" t="s">
        <v>106</v>
      </c>
      <c r="X210" s="85">
        <v>0</v>
      </c>
      <c r="Y210" s="86" t="s">
        <v>107</v>
      </c>
      <c r="Z210" s="85">
        <v>1</v>
      </c>
      <c r="AA210" s="86" t="s">
        <v>2177</v>
      </c>
      <c r="AB210" s="86" t="s">
        <v>2177</v>
      </c>
      <c r="AC210" s="86" t="s">
        <v>2951</v>
      </c>
      <c r="AD210" s="85">
        <v>-107.06931761</v>
      </c>
      <c r="AE210" s="85">
        <v>26.819265170000001</v>
      </c>
      <c r="AF210" s="85" t="s">
        <v>155</v>
      </c>
      <c r="AG210" s="85">
        <v>18938</v>
      </c>
      <c r="AH210" s="85">
        <v>17730</v>
      </c>
      <c r="AI210" s="85">
        <v>0</v>
      </c>
      <c r="AJ210" s="87">
        <v>45514</v>
      </c>
      <c r="AK210" s="87">
        <v>45657</v>
      </c>
      <c r="AL210" s="86" t="s">
        <v>2567</v>
      </c>
      <c r="AM210" s="88">
        <v>382</v>
      </c>
      <c r="AN210" s="88">
        <v>382</v>
      </c>
      <c r="AO210" s="88">
        <v>382</v>
      </c>
      <c r="AP210" s="88">
        <v>100</v>
      </c>
      <c r="AQ210" s="89">
        <v>6500033</v>
      </c>
      <c r="AR210" s="90">
        <v>6500000</v>
      </c>
      <c r="AS210" s="90"/>
      <c r="AT210" s="90">
        <v>6500033</v>
      </c>
      <c r="AU210" s="90">
        <v>6500000</v>
      </c>
      <c r="AV210" s="90"/>
      <c r="AW210" s="89">
        <f t="shared" si="8"/>
        <v>13000033</v>
      </c>
      <c r="AX210" s="91">
        <f t="shared" si="9"/>
        <v>13000033</v>
      </c>
      <c r="AY210" s="91">
        <v>13000033</v>
      </c>
      <c r="AZ210" s="91">
        <v>13000033</v>
      </c>
      <c r="BA210" s="91">
        <v>6500000</v>
      </c>
      <c r="BB210" s="91">
        <v>6500000</v>
      </c>
      <c r="BC210" s="91">
        <v>6500000</v>
      </c>
      <c r="BD210" s="86" t="s">
        <v>3125</v>
      </c>
      <c r="BE210" s="86" t="s">
        <v>3524</v>
      </c>
      <c r="BF210" s="85" t="s">
        <v>207</v>
      </c>
      <c r="BG210" s="86" t="s">
        <v>3432</v>
      </c>
      <c r="BH210" s="91">
        <v>13000033</v>
      </c>
      <c r="BI210" s="91">
        <v>13000033</v>
      </c>
      <c r="BJ210" s="85" t="s">
        <v>2055</v>
      </c>
      <c r="BK210" s="86" t="s">
        <v>119</v>
      </c>
      <c r="BL210" s="86" t="s">
        <v>120</v>
      </c>
      <c r="BM210" s="92" t="s">
        <v>121</v>
      </c>
      <c r="BN210" s="93" t="s">
        <v>121</v>
      </c>
      <c r="BO210" s="93"/>
      <c r="BP210" s="93">
        <v>13000033</v>
      </c>
      <c r="BQ210" s="93" t="s">
        <v>2048</v>
      </c>
      <c r="BR210" s="93"/>
      <c r="BS210" s="93"/>
      <c r="BT210" s="93"/>
      <c r="BU210" s="93"/>
      <c r="BV210" s="93"/>
      <c r="BW210" s="93"/>
      <c r="BX210" s="93"/>
      <c r="BY210" s="93"/>
      <c r="BZ210" s="93"/>
      <c r="CA210" s="93"/>
      <c r="CB210" s="93"/>
      <c r="CC210" s="93"/>
      <c r="CD210" s="93"/>
      <c r="CE210" s="93"/>
      <c r="CF210" s="93" t="s">
        <v>2051</v>
      </c>
      <c r="CG210" s="93"/>
      <c r="CH210" s="93" t="s">
        <v>2052</v>
      </c>
      <c r="CI210" s="93"/>
      <c r="CJ210" s="93"/>
      <c r="CK210" s="93"/>
      <c r="CL210" s="93"/>
      <c r="CM210" s="93"/>
      <c r="CN210" s="93"/>
      <c r="CO210" s="93"/>
      <c r="CP210" s="93" t="s">
        <v>2053</v>
      </c>
      <c r="CQ210" s="93" t="s">
        <v>2054</v>
      </c>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c r="KY210" s="93"/>
      <c r="KZ210" s="93"/>
      <c r="LA210" s="93"/>
      <c r="LB210" s="93"/>
      <c r="LC210" s="93"/>
      <c r="LD210" s="93"/>
      <c r="LE210" s="93"/>
      <c r="LF210" s="93"/>
      <c r="LG210" s="93"/>
      <c r="LH210" s="93"/>
      <c r="LI210" s="93"/>
      <c r="LJ210" s="93"/>
      <c r="LK210" s="93"/>
      <c r="LL210" s="93"/>
      <c r="LM210" s="93"/>
      <c r="LN210" s="93"/>
      <c r="LO210" s="93"/>
      <c r="LP210" s="93"/>
      <c r="LQ210" s="93"/>
      <c r="LR210" s="93"/>
      <c r="LS210" s="93"/>
      <c r="LT210" s="93"/>
      <c r="LU210" s="93"/>
      <c r="LV210" s="93"/>
      <c r="LW210" s="93"/>
      <c r="LX210" s="93"/>
      <c r="LY210" s="93"/>
      <c r="LZ210" s="93"/>
      <c r="MA210" s="93"/>
      <c r="MB210" s="93"/>
      <c r="MC210" s="93"/>
      <c r="MD210" s="93"/>
      <c r="ME210" s="93"/>
      <c r="MF210" s="93"/>
      <c r="MG210" s="93"/>
      <c r="MH210" s="93"/>
      <c r="MI210" s="93"/>
      <c r="MJ210" s="93"/>
      <c r="MK210" s="93"/>
      <c r="ML210" s="93"/>
      <c r="MM210" s="93"/>
      <c r="MN210" s="93"/>
      <c r="MO210" s="93"/>
      <c r="MP210" s="93"/>
      <c r="MQ210" s="93"/>
      <c r="MR210" s="93"/>
      <c r="MS210" s="93"/>
      <c r="MT210" s="93"/>
      <c r="MU210" s="93"/>
      <c r="MV210" s="93"/>
    </row>
    <row r="211" spans="1:360" s="84" customFormat="1" ht="408.95" customHeight="1">
      <c r="A211">
        <v>2025</v>
      </c>
      <c r="B211">
        <v>2</v>
      </c>
      <c r="C211" s="85" t="s">
        <v>1638</v>
      </c>
      <c r="D211" s="86" t="s">
        <v>2529</v>
      </c>
      <c r="E211" s="86"/>
      <c r="F211" s="86"/>
      <c r="G211" s="86" t="s">
        <v>103</v>
      </c>
      <c r="H211" s="85">
        <v>2024</v>
      </c>
      <c r="I211" s="86" t="s">
        <v>2530</v>
      </c>
      <c r="J211" s="86"/>
      <c r="K211" s="86"/>
      <c r="L211" s="86" t="s">
        <v>2539</v>
      </c>
      <c r="M211" s="86"/>
      <c r="N211" s="86"/>
      <c r="O211" s="85" t="s">
        <v>2540</v>
      </c>
      <c r="P211" s="86" t="s">
        <v>549</v>
      </c>
      <c r="Q211" s="85" t="s">
        <v>110</v>
      </c>
      <c r="R211" s="86" t="s">
        <v>1642</v>
      </c>
      <c r="S211" s="86" t="s">
        <v>1640</v>
      </c>
      <c r="T211" s="86" t="s">
        <v>1643</v>
      </c>
      <c r="U211" s="85" t="s">
        <v>108</v>
      </c>
      <c r="V211" s="85">
        <v>8</v>
      </c>
      <c r="W211" s="85" t="s">
        <v>106</v>
      </c>
      <c r="X211" s="85">
        <v>29</v>
      </c>
      <c r="Y211" s="86" t="s">
        <v>1641</v>
      </c>
      <c r="Z211" s="85">
        <v>1</v>
      </c>
      <c r="AA211" s="86" t="s">
        <v>1641</v>
      </c>
      <c r="AB211" s="86" t="s">
        <v>1641</v>
      </c>
      <c r="AC211" s="86" t="s">
        <v>2866</v>
      </c>
      <c r="AD211" s="85">
        <v>-106.96087074</v>
      </c>
      <c r="AE211" s="85">
        <v>26.09107736</v>
      </c>
      <c r="AF211" s="85" t="s">
        <v>155</v>
      </c>
      <c r="AG211" s="85">
        <v>97</v>
      </c>
      <c r="AH211" s="85">
        <v>116</v>
      </c>
      <c r="AI211" s="85">
        <v>0</v>
      </c>
      <c r="AJ211" s="87">
        <v>45638</v>
      </c>
      <c r="AK211" s="87">
        <v>45657</v>
      </c>
      <c r="AL211" s="86" t="s">
        <v>2564</v>
      </c>
      <c r="AM211" s="88">
        <v>449.82</v>
      </c>
      <c r="AN211" s="88">
        <v>449.82</v>
      </c>
      <c r="AO211" s="88">
        <v>449.82</v>
      </c>
      <c r="AP211" s="88">
        <v>100</v>
      </c>
      <c r="AQ211" s="89">
        <v>976985.1</v>
      </c>
      <c r="AR211" s="90"/>
      <c r="AS211" s="90"/>
      <c r="AT211" s="90">
        <v>976985.1</v>
      </c>
      <c r="AU211" s="90"/>
      <c r="AV211" s="90"/>
      <c r="AW211" s="89">
        <f t="shared" si="8"/>
        <v>976985.1</v>
      </c>
      <c r="AX211" s="91">
        <f t="shared" si="9"/>
        <v>976985.1</v>
      </c>
      <c r="AY211" s="91">
        <v>976985.1</v>
      </c>
      <c r="AZ211" s="91">
        <v>976985.1</v>
      </c>
      <c r="BA211" s="91">
        <v>976985.1</v>
      </c>
      <c r="BB211" s="91">
        <v>976985.1</v>
      </c>
      <c r="BC211" s="91">
        <v>976985.1</v>
      </c>
      <c r="BD211" s="86" t="s">
        <v>3128</v>
      </c>
      <c r="BE211" s="86" t="s">
        <v>3463</v>
      </c>
      <c r="BF211" s="85" t="s">
        <v>3464</v>
      </c>
      <c r="BG211" s="86" t="s">
        <v>3465</v>
      </c>
      <c r="BH211" s="91">
        <v>976985</v>
      </c>
      <c r="BI211" s="91">
        <v>976985</v>
      </c>
      <c r="BJ211" s="85" t="s">
        <v>1648</v>
      </c>
      <c r="BK211" s="86" t="s">
        <v>2501</v>
      </c>
      <c r="BL211" s="86" t="s">
        <v>120</v>
      </c>
      <c r="BM211" s="92" t="s">
        <v>121</v>
      </c>
      <c r="BN211" s="93" t="s">
        <v>121</v>
      </c>
      <c r="BO211" s="93"/>
      <c r="BP211" s="93">
        <v>976985.1</v>
      </c>
      <c r="BQ211" s="93" t="s">
        <v>1639</v>
      </c>
      <c r="BR211" s="93"/>
      <c r="BS211" s="93"/>
      <c r="BT211" s="93"/>
      <c r="BU211" s="93"/>
      <c r="BV211" s="93"/>
      <c r="BW211" s="93"/>
      <c r="BX211" s="93"/>
      <c r="BY211" s="93"/>
      <c r="BZ211" s="93"/>
      <c r="CA211" s="93"/>
      <c r="CB211" s="93"/>
      <c r="CC211" s="93"/>
      <c r="CD211" s="93"/>
      <c r="CE211" s="93"/>
      <c r="CF211" s="93" t="s">
        <v>1644</v>
      </c>
      <c r="CG211" s="93"/>
      <c r="CH211" s="93" t="s">
        <v>1645</v>
      </c>
      <c r="CI211" s="93"/>
      <c r="CJ211" s="93"/>
      <c r="CK211" s="93"/>
      <c r="CL211" s="93"/>
      <c r="CM211" s="93"/>
      <c r="CN211" s="93"/>
      <c r="CO211" s="93"/>
      <c r="CP211" s="93" t="s">
        <v>1646</v>
      </c>
      <c r="CQ211" s="93" t="s">
        <v>1647</v>
      </c>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c r="KY211" s="93"/>
      <c r="KZ211" s="93"/>
      <c r="LA211" s="93"/>
      <c r="LB211" s="93"/>
      <c r="LC211" s="93"/>
      <c r="LD211" s="93"/>
      <c r="LE211" s="93"/>
      <c r="LF211" s="93"/>
      <c r="LG211" s="93"/>
      <c r="LH211" s="93"/>
      <c r="LI211" s="93"/>
      <c r="LJ211" s="93"/>
      <c r="LK211" s="93"/>
      <c r="LL211" s="93"/>
      <c r="LM211" s="93"/>
      <c r="LN211" s="93"/>
      <c r="LO211" s="93"/>
      <c r="LP211" s="93"/>
      <c r="LQ211" s="93"/>
      <c r="LR211" s="93"/>
      <c r="LS211" s="93"/>
      <c r="LT211" s="93"/>
      <c r="LU211" s="93"/>
      <c r="LV211" s="93"/>
      <c r="LW211" s="93"/>
      <c r="LX211" s="93"/>
      <c r="LY211" s="93"/>
      <c r="LZ211" s="93"/>
      <c r="MA211" s="93"/>
      <c r="MB211" s="93"/>
      <c r="MC211" s="93"/>
      <c r="MD211" s="93"/>
      <c r="ME211" s="93"/>
      <c r="MF211" s="93"/>
      <c r="MG211" s="93"/>
      <c r="MH211" s="93"/>
      <c r="MI211" s="93"/>
      <c r="MJ211" s="93"/>
      <c r="MK211" s="93"/>
      <c r="ML211" s="93"/>
      <c r="MM211" s="93"/>
      <c r="MN211" s="93"/>
      <c r="MO211" s="93"/>
      <c r="MP211" s="93"/>
      <c r="MQ211" s="93"/>
      <c r="MR211" s="93"/>
      <c r="MS211" s="93"/>
      <c r="MT211" s="93"/>
      <c r="MU211" s="93"/>
      <c r="MV211" s="93"/>
    </row>
    <row r="212" spans="1:360" s="84" customFormat="1" ht="408.95" customHeight="1">
      <c r="A212">
        <v>2025</v>
      </c>
      <c r="B212">
        <v>2</v>
      </c>
      <c r="C212" s="85" t="s">
        <v>2238</v>
      </c>
      <c r="D212" s="86" t="s">
        <v>2529</v>
      </c>
      <c r="E212" s="86"/>
      <c r="F212" s="86"/>
      <c r="G212" s="86" t="s">
        <v>103</v>
      </c>
      <c r="H212" s="85">
        <v>2024</v>
      </c>
      <c r="I212" s="86" t="s">
        <v>2530</v>
      </c>
      <c r="J212" s="86"/>
      <c r="K212" s="86"/>
      <c r="L212" s="86" t="s">
        <v>2539</v>
      </c>
      <c r="M212" s="86"/>
      <c r="N212" s="86"/>
      <c r="O212" s="85" t="s">
        <v>2540</v>
      </c>
      <c r="P212" s="86" t="s">
        <v>549</v>
      </c>
      <c r="Q212" s="85" t="s">
        <v>110</v>
      </c>
      <c r="R212" s="86" t="s">
        <v>1642</v>
      </c>
      <c r="S212" s="86" t="s">
        <v>2240</v>
      </c>
      <c r="T212" s="86" t="s">
        <v>2241</v>
      </c>
      <c r="U212" s="85" t="s">
        <v>108</v>
      </c>
      <c r="V212" s="85">
        <v>8</v>
      </c>
      <c r="W212" s="85" t="s">
        <v>106</v>
      </c>
      <c r="X212" s="85">
        <v>29</v>
      </c>
      <c r="Y212" s="86" t="s">
        <v>1641</v>
      </c>
      <c r="Z212" s="85">
        <v>1</v>
      </c>
      <c r="AA212" s="86" t="s">
        <v>1641</v>
      </c>
      <c r="AB212" s="86" t="s">
        <v>1641</v>
      </c>
      <c r="AC212" s="86" t="s">
        <v>3066</v>
      </c>
      <c r="AD212" s="85">
        <v>-106.9599314</v>
      </c>
      <c r="AE212" s="85">
        <v>26.09146256</v>
      </c>
      <c r="AF212" s="85" t="s">
        <v>155</v>
      </c>
      <c r="AG212" s="85">
        <v>248</v>
      </c>
      <c r="AH212" s="85">
        <v>216</v>
      </c>
      <c r="AI212" s="85">
        <v>0</v>
      </c>
      <c r="AJ212" s="87">
        <v>45641</v>
      </c>
      <c r="AK212" s="87">
        <v>45657</v>
      </c>
      <c r="AL212" s="86" t="s">
        <v>2564</v>
      </c>
      <c r="AM212" s="88">
        <v>504</v>
      </c>
      <c r="AN212" s="88">
        <v>504</v>
      </c>
      <c r="AO212" s="88">
        <v>504</v>
      </c>
      <c r="AP212" s="88">
        <v>100</v>
      </c>
      <c r="AQ212" s="89">
        <v>1094666.1299999999</v>
      </c>
      <c r="AR212" s="90"/>
      <c r="AS212" s="90"/>
      <c r="AT212" s="90">
        <v>1094666.1299999999</v>
      </c>
      <c r="AU212" s="90"/>
      <c r="AV212" s="90"/>
      <c r="AW212" s="89">
        <f t="shared" si="8"/>
        <v>1094666.1299999999</v>
      </c>
      <c r="AX212" s="91">
        <f t="shared" si="9"/>
        <v>1094666.1299999999</v>
      </c>
      <c r="AY212" s="91">
        <v>1094666.1299999999</v>
      </c>
      <c r="AZ212" s="91">
        <v>1094666.1299999999</v>
      </c>
      <c r="BA212" s="91">
        <v>1094666.1299999999</v>
      </c>
      <c r="BB212" s="91">
        <v>1094666.1299999999</v>
      </c>
      <c r="BC212" s="91">
        <v>1094666.1299999999</v>
      </c>
      <c r="BD212" s="86" t="s">
        <v>3128</v>
      </c>
      <c r="BE212" s="86" t="s">
        <v>3579</v>
      </c>
      <c r="BF212" s="85" t="s">
        <v>3464</v>
      </c>
      <c r="BG212" s="86" t="s">
        <v>3465</v>
      </c>
      <c r="BH212" s="91">
        <v>1094666</v>
      </c>
      <c r="BI212" s="91">
        <v>1094666</v>
      </c>
      <c r="BJ212" s="85" t="s">
        <v>2246</v>
      </c>
      <c r="BK212" s="86" t="s">
        <v>2501</v>
      </c>
      <c r="BL212" s="86" t="s">
        <v>120</v>
      </c>
      <c r="BM212" s="92" t="s">
        <v>121</v>
      </c>
      <c r="BN212" s="93" t="s">
        <v>121</v>
      </c>
      <c r="BO212" s="93"/>
      <c r="BP212" s="93">
        <v>1094666.1299999999</v>
      </c>
      <c r="BQ212" s="93" t="s">
        <v>2239</v>
      </c>
      <c r="BR212" s="93"/>
      <c r="BS212" s="93"/>
      <c r="BT212" s="93"/>
      <c r="BU212" s="93"/>
      <c r="BV212" s="93"/>
      <c r="BW212" s="93"/>
      <c r="BX212" s="93"/>
      <c r="BY212" s="93"/>
      <c r="BZ212" s="93"/>
      <c r="CA212" s="93"/>
      <c r="CB212" s="93"/>
      <c r="CC212" s="93"/>
      <c r="CD212" s="93"/>
      <c r="CE212" s="93"/>
      <c r="CF212" s="93" t="s">
        <v>2242</v>
      </c>
      <c r="CG212" s="93"/>
      <c r="CH212" s="93" t="s">
        <v>2243</v>
      </c>
      <c r="CI212" s="93"/>
      <c r="CJ212" s="93"/>
      <c r="CK212" s="93"/>
      <c r="CL212" s="93"/>
      <c r="CM212" s="93"/>
      <c r="CN212" s="93"/>
      <c r="CO212" s="93"/>
      <c r="CP212" s="93" t="s">
        <v>2244</v>
      </c>
      <c r="CQ212" s="93" t="s">
        <v>2245</v>
      </c>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c r="KY212" s="93"/>
      <c r="KZ212" s="93"/>
      <c r="LA212" s="93"/>
      <c r="LB212" s="93"/>
      <c r="LC212" s="93"/>
      <c r="LD212" s="93"/>
      <c r="LE212" s="93"/>
      <c r="LF212" s="93"/>
      <c r="LG212" s="93"/>
      <c r="LH212" s="93"/>
      <c r="LI212" s="93"/>
      <c r="LJ212" s="93"/>
      <c r="LK212" s="93"/>
      <c r="LL212" s="93"/>
      <c r="LM212" s="93"/>
      <c r="LN212" s="93"/>
      <c r="LO212" s="93"/>
      <c r="LP212" s="93"/>
      <c r="LQ212" s="93"/>
      <c r="LR212" s="93"/>
      <c r="LS212" s="93"/>
      <c r="LT212" s="93"/>
      <c r="LU212" s="93"/>
      <c r="LV212" s="93"/>
      <c r="LW212" s="93"/>
      <c r="LX212" s="93"/>
      <c r="LY212" s="93"/>
      <c r="LZ212" s="93"/>
      <c r="MA212" s="93"/>
      <c r="MB212" s="93"/>
      <c r="MC212" s="93"/>
      <c r="MD212" s="93"/>
      <c r="ME212" s="93"/>
      <c r="MF212" s="93"/>
      <c r="MG212" s="93"/>
      <c r="MH212" s="93"/>
      <c r="MI212" s="93"/>
      <c r="MJ212" s="93"/>
      <c r="MK212" s="93"/>
      <c r="ML212" s="93"/>
      <c r="MM212" s="93"/>
      <c r="MN212" s="93"/>
      <c r="MO212" s="93"/>
      <c r="MP212" s="93"/>
      <c r="MQ212" s="93"/>
      <c r="MR212" s="93"/>
      <c r="MS212" s="93"/>
      <c r="MT212" s="93"/>
      <c r="MU212" s="93"/>
      <c r="MV212" s="93"/>
    </row>
    <row r="213" spans="1:360" s="84" customFormat="1" ht="408.95" customHeight="1">
      <c r="A213">
        <v>2025</v>
      </c>
      <c r="B213">
        <v>2</v>
      </c>
      <c r="C213" s="85" t="s">
        <v>2018</v>
      </c>
      <c r="D213" s="86" t="s">
        <v>2529</v>
      </c>
      <c r="E213" s="86"/>
      <c r="F213" s="86"/>
      <c r="G213" s="86" t="s">
        <v>103</v>
      </c>
      <c r="H213" s="85">
        <v>2024</v>
      </c>
      <c r="I213" s="86" t="s">
        <v>2530</v>
      </c>
      <c r="J213" s="86"/>
      <c r="K213" s="86"/>
      <c r="L213" s="86" t="s">
        <v>2539</v>
      </c>
      <c r="M213" s="86"/>
      <c r="N213" s="86"/>
      <c r="O213" s="85" t="s">
        <v>2540</v>
      </c>
      <c r="P213" s="86" t="s">
        <v>549</v>
      </c>
      <c r="Q213" s="85" t="s">
        <v>110</v>
      </c>
      <c r="R213" s="86" t="s">
        <v>1642</v>
      </c>
      <c r="S213" s="86" t="s">
        <v>2020</v>
      </c>
      <c r="T213" s="86" t="s">
        <v>2021</v>
      </c>
      <c r="U213" s="85" t="s">
        <v>108</v>
      </c>
      <c r="V213" s="85">
        <v>8</v>
      </c>
      <c r="W213" s="85" t="s">
        <v>106</v>
      </c>
      <c r="X213" s="85">
        <v>29</v>
      </c>
      <c r="Y213" s="86" t="s">
        <v>1641</v>
      </c>
      <c r="Z213" s="85">
        <v>1</v>
      </c>
      <c r="AA213" s="86" t="s">
        <v>1641</v>
      </c>
      <c r="AB213" s="86" t="s">
        <v>1641</v>
      </c>
      <c r="AC213" s="86" t="s">
        <v>2944</v>
      </c>
      <c r="AD213" s="85">
        <v>-106.95616876</v>
      </c>
      <c r="AE213" s="85">
        <v>26.087241809999998</v>
      </c>
      <c r="AF213" s="85" t="s">
        <v>155</v>
      </c>
      <c r="AG213" s="85">
        <v>1435</v>
      </c>
      <c r="AH213" s="85">
        <v>1280</v>
      </c>
      <c r="AI213" s="85">
        <v>0</v>
      </c>
      <c r="AJ213" s="87">
        <v>45641</v>
      </c>
      <c r="AK213" s="87">
        <v>45654</v>
      </c>
      <c r="AL213" s="86" t="s">
        <v>2564</v>
      </c>
      <c r="AM213" s="88">
        <v>601.52</v>
      </c>
      <c r="AN213" s="88">
        <v>601.52</v>
      </c>
      <c r="AO213" s="88">
        <v>601.52</v>
      </c>
      <c r="AP213" s="88">
        <v>100</v>
      </c>
      <c r="AQ213" s="89">
        <v>1971697</v>
      </c>
      <c r="AR213" s="90"/>
      <c r="AS213" s="90"/>
      <c r="AT213" s="90">
        <v>1971697</v>
      </c>
      <c r="AU213" s="90"/>
      <c r="AV213" s="90"/>
      <c r="AW213" s="89">
        <f t="shared" si="8"/>
        <v>1971697</v>
      </c>
      <c r="AX213" s="91">
        <f t="shared" si="9"/>
        <v>1971697</v>
      </c>
      <c r="AY213" s="91">
        <v>1971697</v>
      </c>
      <c r="AZ213" s="91">
        <v>1971697</v>
      </c>
      <c r="BA213" s="91">
        <v>1971697</v>
      </c>
      <c r="BB213" s="91">
        <v>1971697</v>
      </c>
      <c r="BC213" s="91">
        <v>1971697</v>
      </c>
      <c r="BD213" s="86" t="s">
        <v>3128</v>
      </c>
      <c r="BE213" s="86" t="s">
        <v>3518</v>
      </c>
      <c r="BF213" s="85" t="s">
        <v>3464</v>
      </c>
      <c r="BG213" s="86" t="s">
        <v>3465</v>
      </c>
      <c r="BH213" s="91">
        <v>1971696.6399999999</v>
      </c>
      <c r="BI213" s="91">
        <v>1971696.6399999999</v>
      </c>
      <c r="BJ213" s="85" t="s">
        <v>2026</v>
      </c>
      <c r="BK213" s="86" t="s">
        <v>2501</v>
      </c>
      <c r="BL213" s="86" t="s">
        <v>120</v>
      </c>
      <c r="BM213" s="92" t="s">
        <v>121</v>
      </c>
      <c r="BN213" s="93" t="s">
        <v>121</v>
      </c>
      <c r="BO213" s="93"/>
      <c r="BP213" s="93">
        <v>1971697</v>
      </c>
      <c r="BQ213" s="93" t="s">
        <v>2019</v>
      </c>
      <c r="BR213" s="93"/>
      <c r="BS213" s="93"/>
      <c r="BT213" s="93"/>
      <c r="BU213" s="93"/>
      <c r="BV213" s="93"/>
      <c r="BW213" s="93"/>
      <c r="BX213" s="93"/>
      <c r="BY213" s="93"/>
      <c r="BZ213" s="93"/>
      <c r="CA213" s="93"/>
      <c r="CB213" s="93"/>
      <c r="CC213" s="93"/>
      <c r="CD213" s="93"/>
      <c r="CE213" s="93"/>
      <c r="CF213" s="93" t="s">
        <v>2022</v>
      </c>
      <c r="CG213" s="93"/>
      <c r="CH213" s="93" t="s">
        <v>2023</v>
      </c>
      <c r="CI213" s="93"/>
      <c r="CJ213" s="93"/>
      <c r="CK213" s="93"/>
      <c r="CL213" s="93"/>
      <c r="CM213" s="93"/>
      <c r="CN213" s="93"/>
      <c r="CO213" s="93"/>
      <c r="CP213" s="93" t="s">
        <v>2024</v>
      </c>
      <c r="CQ213" s="93" t="s">
        <v>2025</v>
      </c>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c r="KY213" s="93"/>
      <c r="KZ213" s="93"/>
      <c r="LA213" s="93"/>
      <c r="LB213" s="93"/>
      <c r="LC213" s="93"/>
      <c r="LD213" s="93"/>
      <c r="LE213" s="93"/>
      <c r="LF213" s="93"/>
      <c r="LG213" s="93"/>
      <c r="LH213" s="93"/>
      <c r="LI213" s="93"/>
      <c r="LJ213" s="93"/>
      <c r="LK213" s="93"/>
      <c r="LL213" s="93"/>
      <c r="LM213" s="93"/>
      <c r="LN213" s="93"/>
      <c r="LO213" s="93"/>
      <c r="LP213" s="93"/>
      <c r="LQ213" s="93"/>
      <c r="LR213" s="93"/>
      <c r="LS213" s="93"/>
      <c r="LT213" s="93"/>
      <c r="LU213" s="93"/>
      <c r="LV213" s="93"/>
      <c r="LW213" s="93"/>
      <c r="LX213" s="93"/>
      <c r="LY213" s="93"/>
      <c r="LZ213" s="93"/>
      <c r="MA213" s="93"/>
      <c r="MB213" s="93"/>
      <c r="MC213" s="93"/>
      <c r="MD213" s="93"/>
      <c r="ME213" s="93"/>
      <c r="MF213" s="93"/>
      <c r="MG213" s="93"/>
      <c r="MH213" s="93"/>
      <c r="MI213" s="93"/>
      <c r="MJ213" s="93"/>
      <c r="MK213" s="93"/>
      <c r="ML213" s="93"/>
      <c r="MM213" s="93"/>
      <c r="MN213" s="93"/>
      <c r="MO213" s="93"/>
      <c r="MP213" s="93"/>
      <c r="MQ213" s="93"/>
      <c r="MR213" s="93"/>
      <c r="MS213" s="93"/>
      <c r="MT213" s="93"/>
      <c r="MU213" s="93"/>
      <c r="MV213" s="93"/>
    </row>
    <row r="214" spans="1:360" s="84" customFormat="1" ht="408.95" customHeight="1">
      <c r="A214">
        <v>2025</v>
      </c>
      <c r="B214">
        <v>2</v>
      </c>
      <c r="C214" s="85" t="s">
        <v>546</v>
      </c>
      <c r="D214" s="86" t="s">
        <v>2529</v>
      </c>
      <c r="E214" s="86"/>
      <c r="F214" s="86"/>
      <c r="G214" s="86" t="s">
        <v>103</v>
      </c>
      <c r="H214" s="85">
        <v>2024</v>
      </c>
      <c r="I214" s="86" t="s">
        <v>2530</v>
      </c>
      <c r="J214" s="86"/>
      <c r="K214" s="86"/>
      <c r="L214" s="86" t="s">
        <v>2539</v>
      </c>
      <c r="M214" s="86"/>
      <c r="N214" s="86"/>
      <c r="O214" s="85" t="s">
        <v>2540</v>
      </c>
      <c r="P214" s="86" t="s">
        <v>549</v>
      </c>
      <c r="Q214" s="85" t="s">
        <v>110</v>
      </c>
      <c r="R214" s="86" t="s">
        <v>153</v>
      </c>
      <c r="S214" s="86" t="s">
        <v>548</v>
      </c>
      <c r="T214" s="86" t="s">
        <v>550</v>
      </c>
      <c r="U214" s="85" t="s">
        <v>108</v>
      </c>
      <c r="V214" s="85">
        <v>8</v>
      </c>
      <c r="W214" s="85" t="s">
        <v>106</v>
      </c>
      <c r="X214" s="85">
        <v>36</v>
      </c>
      <c r="Y214" s="86" t="s">
        <v>151</v>
      </c>
      <c r="Z214" s="85">
        <v>1</v>
      </c>
      <c r="AA214" s="86" t="s">
        <v>151</v>
      </c>
      <c r="AB214" s="86" t="s">
        <v>2588</v>
      </c>
      <c r="AC214" s="86" t="s">
        <v>2655</v>
      </c>
      <c r="AD214" s="85">
        <v>-104.90267806</v>
      </c>
      <c r="AE214" s="85">
        <v>27.127015960000001</v>
      </c>
      <c r="AF214" s="85" t="s">
        <v>155</v>
      </c>
      <c r="AG214" s="85">
        <v>21063</v>
      </c>
      <c r="AH214" s="85">
        <v>20205</v>
      </c>
      <c r="AI214" s="85">
        <v>0</v>
      </c>
      <c r="AJ214" s="87">
        <v>45621</v>
      </c>
      <c r="AK214" s="87">
        <v>45657</v>
      </c>
      <c r="AL214" s="86" t="s">
        <v>2567</v>
      </c>
      <c r="AM214" s="88">
        <v>116</v>
      </c>
      <c r="AN214" s="88">
        <v>116</v>
      </c>
      <c r="AO214" s="88">
        <v>116</v>
      </c>
      <c r="AP214" s="88">
        <v>100</v>
      </c>
      <c r="AQ214" s="89">
        <v>1665283.77</v>
      </c>
      <c r="AR214" s="90"/>
      <c r="AS214" s="90"/>
      <c r="AT214" s="90">
        <v>1661334.38</v>
      </c>
      <c r="AU214" s="90"/>
      <c r="AV214" s="90"/>
      <c r="AW214" s="89">
        <f t="shared" si="8"/>
        <v>1665283.77</v>
      </c>
      <c r="AX214" s="91">
        <f t="shared" si="9"/>
        <v>1661334.38</v>
      </c>
      <c r="AY214" s="91">
        <v>1661334.38</v>
      </c>
      <c r="AZ214" s="91">
        <v>1661334.38</v>
      </c>
      <c r="BA214" s="91">
        <v>1661334.38</v>
      </c>
      <c r="BB214" s="91">
        <v>1661334.38</v>
      </c>
      <c r="BC214" s="91">
        <v>1661334.38</v>
      </c>
      <c r="BD214" s="86" t="s">
        <v>3128</v>
      </c>
      <c r="BE214" s="86" t="s">
        <v>3221</v>
      </c>
      <c r="BF214" s="85" t="s">
        <v>3222</v>
      </c>
      <c r="BG214" s="86" t="s">
        <v>3223</v>
      </c>
      <c r="BH214" s="91">
        <v>1661334.38</v>
      </c>
      <c r="BI214" s="91">
        <v>1661334.38</v>
      </c>
      <c r="BJ214" s="85" t="s">
        <v>555</v>
      </c>
      <c r="BK214" s="86" t="s">
        <v>2501</v>
      </c>
      <c r="BL214" s="86" t="s">
        <v>120</v>
      </c>
      <c r="BM214" s="92" t="s">
        <v>121</v>
      </c>
      <c r="BN214" s="93" t="s">
        <v>121</v>
      </c>
      <c r="BO214" s="93"/>
      <c r="BP214" s="93">
        <v>1665283.77</v>
      </c>
      <c r="BQ214" s="93" t="s">
        <v>547</v>
      </c>
      <c r="BR214" s="93"/>
      <c r="BS214" s="93"/>
      <c r="BT214" s="93"/>
      <c r="BU214" s="93"/>
      <c r="BV214" s="93"/>
      <c r="BW214" s="93"/>
      <c r="BX214" s="93"/>
      <c r="BY214" s="93"/>
      <c r="BZ214" s="93"/>
      <c r="CA214" s="93"/>
      <c r="CB214" s="93"/>
      <c r="CC214" s="93"/>
      <c r="CD214" s="93"/>
      <c r="CE214" s="93"/>
      <c r="CF214" s="93" t="s">
        <v>551</v>
      </c>
      <c r="CG214" s="93"/>
      <c r="CH214" s="93" t="s">
        <v>552</v>
      </c>
      <c r="CI214" s="93"/>
      <c r="CJ214" s="93"/>
      <c r="CK214" s="93"/>
      <c r="CL214" s="93"/>
      <c r="CM214" s="93"/>
      <c r="CN214" s="93"/>
      <c r="CO214" s="93"/>
      <c r="CP214" s="93" t="s">
        <v>553</v>
      </c>
      <c r="CQ214" s="93" t="s">
        <v>554</v>
      </c>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c r="KY214" s="93"/>
      <c r="KZ214" s="93"/>
      <c r="LA214" s="93"/>
      <c r="LB214" s="93"/>
      <c r="LC214" s="93"/>
      <c r="LD214" s="93"/>
      <c r="LE214" s="93"/>
      <c r="LF214" s="93"/>
      <c r="LG214" s="93"/>
      <c r="LH214" s="93"/>
      <c r="LI214" s="93"/>
      <c r="LJ214" s="93"/>
      <c r="LK214" s="93"/>
      <c r="LL214" s="93"/>
      <c r="LM214" s="93"/>
      <c r="LN214" s="93"/>
      <c r="LO214" s="93"/>
      <c r="LP214" s="93"/>
      <c r="LQ214" s="93"/>
      <c r="LR214" s="93"/>
      <c r="LS214" s="93"/>
      <c r="LT214" s="93"/>
      <c r="LU214" s="93"/>
      <c r="LV214" s="93"/>
      <c r="LW214" s="93"/>
      <c r="LX214" s="93"/>
      <c r="LY214" s="93"/>
      <c r="LZ214" s="93"/>
      <c r="MA214" s="93"/>
      <c r="MB214" s="93"/>
      <c r="MC214" s="93"/>
      <c r="MD214" s="93"/>
      <c r="ME214" s="93"/>
      <c r="MF214" s="93"/>
      <c r="MG214" s="93"/>
      <c r="MH214" s="93"/>
      <c r="MI214" s="93"/>
      <c r="MJ214" s="93"/>
      <c r="MK214" s="93"/>
      <c r="ML214" s="93"/>
      <c r="MM214" s="93"/>
      <c r="MN214" s="93"/>
      <c r="MO214" s="93"/>
      <c r="MP214" s="93"/>
      <c r="MQ214" s="93"/>
      <c r="MR214" s="93"/>
      <c r="MS214" s="93"/>
      <c r="MT214" s="93"/>
      <c r="MU214" s="93"/>
      <c r="MV214" s="93"/>
    </row>
    <row r="215" spans="1:360" s="84" customFormat="1" ht="408.95" customHeight="1">
      <c r="A215">
        <v>2025</v>
      </c>
      <c r="B215">
        <v>2</v>
      </c>
      <c r="C215" s="85" t="s">
        <v>1384</v>
      </c>
      <c r="D215" s="86" t="s">
        <v>2529</v>
      </c>
      <c r="E215" s="86"/>
      <c r="F215" s="86"/>
      <c r="G215" s="86" t="s">
        <v>103</v>
      </c>
      <c r="H215" s="85">
        <v>2024</v>
      </c>
      <c r="I215" s="86" t="s">
        <v>2530</v>
      </c>
      <c r="J215" s="86"/>
      <c r="K215" s="86"/>
      <c r="L215" s="86" t="s">
        <v>2539</v>
      </c>
      <c r="M215" s="86"/>
      <c r="N215" s="86"/>
      <c r="O215" s="85" t="s">
        <v>2540</v>
      </c>
      <c r="P215" s="86" t="s">
        <v>184</v>
      </c>
      <c r="Q215" s="85" t="s">
        <v>110</v>
      </c>
      <c r="R215" s="86" t="s">
        <v>153</v>
      </c>
      <c r="S215" s="86" t="s">
        <v>1386</v>
      </c>
      <c r="T215" s="86" t="s">
        <v>1387</v>
      </c>
      <c r="U215" s="85" t="s">
        <v>108</v>
      </c>
      <c r="V215" s="85">
        <v>8</v>
      </c>
      <c r="W215" s="85" t="s">
        <v>106</v>
      </c>
      <c r="X215" s="85">
        <v>36</v>
      </c>
      <c r="Y215" s="86" t="s">
        <v>151</v>
      </c>
      <c r="Z215" s="85">
        <v>1</v>
      </c>
      <c r="AA215" s="86" t="s">
        <v>151</v>
      </c>
      <c r="AB215" s="86" t="s">
        <v>2588</v>
      </c>
      <c r="AC215" s="86" t="s">
        <v>2822</v>
      </c>
      <c r="AD215" s="85">
        <v>-104.91778658</v>
      </c>
      <c r="AE215" s="85">
        <v>27.115810459999999</v>
      </c>
      <c r="AF215" s="85" t="s">
        <v>155</v>
      </c>
      <c r="AG215" s="85">
        <v>1142</v>
      </c>
      <c r="AH215" s="85">
        <v>1250</v>
      </c>
      <c r="AI215" s="85">
        <v>0</v>
      </c>
      <c r="AJ215" s="87">
        <v>45626</v>
      </c>
      <c r="AK215" s="87">
        <v>45656</v>
      </c>
      <c r="AL215" s="86" t="s">
        <v>2564</v>
      </c>
      <c r="AM215" s="88">
        <v>9.5</v>
      </c>
      <c r="AN215" s="88">
        <v>9.5</v>
      </c>
      <c r="AO215" s="88">
        <v>9.5</v>
      </c>
      <c r="AP215" s="88">
        <v>100</v>
      </c>
      <c r="AQ215" s="89">
        <v>426355.18</v>
      </c>
      <c r="AR215" s="90"/>
      <c r="AS215" s="90"/>
      <c r="AT215" s="90">
        <v>421169.68</v>
      </c>
      <c r="AU215" s="90"/>
      <c r="AV215" s="90"/>
      <c r="AW215" s="89">
        <f t="shared" si="8"/>
        <v>426355.18</v>
      </c>
      <c r="AX215" s="91">
        <f t="shared" si="9"/>
        <v>421169.68</v>
      </c>
      <c r="AY215" s="91">
        <v>421169.68</v>
      </c>
      <c r="AZ215" s="91">
        <v>421169.68</v>
      </c>
      <c r="BA215" s="91">
        <v>421169.68</v>
      </c>
      <c r="BB215" s="91">
        <v>421169.68</v>
      </c>
      <c r="BC215" s="91">
        <v>421168.68</v>
      </c>
      <c r="BD215" s="86" t="s">
        <v>3128</v>
      </c>
      <c r="BE215" s="86" t="s">
        <v>3420</v>
      </c>
      <c r="BF215" s="85" t="s">
        <v>3421</v>
      </c>
      <c r="BG215" s="86" t="s">
        <v>3223</v>
      </c>
      <c r="BH215" s="91">
        <v>421169.68</v>
      </c>
      <c r="BI215" s="91">
        <v>421169.68</v>
      </c>
      <c r="BJ215" s="85" t="s">
        <v>1392</v>
      </c>
      <c r="BK215" s="86" t="s">
        <v>2501</v>
      </c>
      <c r="BL215" s="86" t="s">
        <v>120</v>
      </c>
      <c r="BM215" s="92" t="s">
        <v>121</v>
      </c>
      <c r="BN215" s="93" t="s">
        <v>121</v>
      </c>
      <c r="BO215" s="93"/>
      <c r="BP215" s="93">
        <v>426355.18</v>
      </c>
      <c r="BQ215" s="93" t="s">
        <v>1385</v>
      </c>
      <c r="BR215" s="93"/>
      <c r="BS215" s="93"/>
      <c r="BT215" s="93"/>
      <c r="BU215" s="93"/>
      <c r="BV215" s="93"/>
      <c r="BW215" s="93"/>
      <c r="BX215" s="93"/>
      <c r="BY215" s="93"/>
      <c r="BZ215" s="93"/>
      <c r="CA215" s="93"/>
      <c r="CB215" s="93"/>
      <c r="CC215" s="93"/>
      <c r="CD215" s="93"/>
      <c r="CE215" s="93"/>
      <c r="CF215" s="93" t="s">
        <v>1388</v>
      </c>
      <c r="CG215" s="93"/>
      <c r="CH215" s="93" t="s">
        <v>1389</v>
      </c>
      <c r="CI215" s="93"/>
      <c r="CJ215" s="93"/>
      <c r="CK215" s="93"/>
      <c r="CL215" s="93"/>
      <c r="CM215" s="93"/>
      <c r="CN215" s="93"/>
      <c r="CO215" s="93"/>
      <c r="CP215" s="93" t="s">
        <v>1390</v>
      </c>
      <c r="CQ215" s="93" t="s">
        <v>1391</v>
      </c>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c r="KY215" s="93"/>
      <c r="KZ215" s="93"/>
      <c r="LA215" s="93"/>
      <c r="LB215" s="93"/>
      <c r="LC215" s="93"/>
      <c r="LD215" s="93"/>
      <c r="LE215" s="93"/>
      <c r="LF215" s="93"/>
      <c r="LG215" s="93"/>
      <c r="LH215" s="93"/>
      <c r="LI215" s="93"/>
      <c r="LJ215" s="93"/>
      <c r="LK215" s="93"/>
      <c r="LL215" s="93"/>
      <c r="LM215" s="93"/>
      <c r="LN215" s="93"/>
      <c r="LO215" s="93"/>
      <c r="LP215" s="93"/>
      <c r="LQ215" s="93"/>
      <c r="LR215" s="93"/>
      <c r="LS215" s="93"/>
      <c r="LT215" s="93"/>
      <c r="LU215" s="93"/>
      <c r="LV215" s="93"/>
      <c r="LW215" s="93"/>
      <c r="LX215" s="93"/>
      <c r="LY215" s="93"/>
      <c r="LZ215" s="93"/>
      <c r="MA215" s="93"/>
      <c r="MB215" s="93"/>
      <c r="MC215" s="93"/>
      <c r="MD215" s="93"/>
      <c r="ME215" s="93"/>
      <c r="MF215" s="93"/>
      <c r="MG215" s="93"/>
      <c r="MH215" s="93"/>
      <c r="MI215" s="93"/>
      <c r="MJ215" s="93"/>
      <c r="MK215" s="93"/>
      <c r="ML215" s="93"/>
      <c r="MM215" s="93"/>
      <c r="MN215" s="93"/>
      <c r="MO215" s="93"/>
      <c r="MP215" s="93"/>
      <c r="MQ215" s="93"/>
      <c r="MR215" s="93"/>
      <c r="MS215" s="93"/>
      <c r="MT215" s="93"/>
      <c r="MU215" s="93"/>
      <c r="MV215" s="93"/>
    </row>
    <row r="216" spans="1:360" s="84" customFormat="1" ht="408.95" customHeight="1">
      <c r="A216">
        <v>2025</v>
      </c>
      <c r="B216">
        <v>2</v>
      </c>
      <c r="C216" s="85" t="s">
        <v>578</v>
      </c>
      <c r="D216" s="86" t="s">
        <v>2529</v>
      </c>
      <c r="E216" s="86"/>
      <c r="F216" s="86"/>
      <c r="G216" s="86" t="s">
        <v>103</v>
      </c>
      <c r="H216" s="85">
        <v>2024</v>
      </c>
      <c r="I216" s="86" t="s">
        <v>2530</v>
      </c>
      <c r="J216" s="86"/>
      <c r="K216" s="86"/>
      <c r="L216" s="86" t="s">
        <v>2539</v>
      </c>
      <c r="M216" s="86"/>
      <c r="N216" s="86"/>
      <c r="O216" s="85" t="s">
        <v>2540</v>
      </c>
      <c r="P216" s="86" t="s">
        <v>549</v>
      </c>
      <c r="Q216" s="85" t="s">
        <v>110</v>
      </c>
      <c r="R216" s="86" t="s">
        <v>153</v>
      </c>
      <c r="S216" s="86" t="s">
        <v>580</v>
      </c>
      <c r="T216" s="86" t="s">
        <v>581</v>
      </c>
      <c r="U216" s="85" t="s">
        <v>108</v>
      </c>
      <c r="V216" s="85">
        <v>8</v>
      </c>
      <c r="W216" s="85" t="s">
        <v>106</v>
      </c>
      <c r="X216" s="85">
        <v>36</v>
      </c>
      <c r="Y216" s="86" t="s">
        <v>151</v>
      </c>
      <c r="Z216" s="85">
        <v>1</v>
      </c>
      <c r="AA216" s="86" t="s">
        <v>151</v>
      </c>
      <c r="AB216" s="86" t="s">
        <v>2588</v>
      </c>
      <c r="AC216" s="86" t="s">
        <v>2659</v>
      </c>
      <c r="AD216" s="85">
        <v>-104.90105613</v>
      </c>
      <c r="AE216" s="85">
        <v>27.11809907</v>
      </c>
      <c r="AF216" s="85" t="s">
        <v>155</v>
      </c>
      <c r="AG216" s="85">
        <v>20838</v>
      </c>
      <c r="AH216" s="85">
        <v>20021</v>
      </c>
      <c r="AI216" s="85">
        <v>0</v>
      </c>
      <c r="AJ216" s="87">
        <v>45626</v>
      </c>
      <c r="AK216" s="87">
        <v>45656</v>
      </c>
      <c r="AL216" s="86" t="s">
        <v>2564</v>
      </c>
      <c r="AM216" s="88">
        <v>1112</v>
      </c>
      <c r="AN216" s="88">
        <v>1112</v>
      </c>
      <c r="AO216" s="88">
        <v>1112</v>
      </c>
      <c r="AP216" s="88">
        <v>100</v>
      </c>
      <c r="AQ216" s="89">
        <v>240845.01</v>
      </c>
      <c r="AR216" s="90"/>
      <c r="AS216" s="90"/>
      <c r="AT216" s="90">
        <v>240193.69</v>
      </c>
      <c r="AU216" s="90"/>
      <c r="AV216" s="90"/>
      <c r="AW216" s="89">
        <f t="shared" si="8"/>
        <v>240845.01</v>
      </c>
      <c r="AX216" s="91">
        <f t="shared" si="9"/>
        <v>240193.69</v>
      </c>
      <c r="AY216" s="91">
        <v>240193.69</v>
      </c>
      <c r="AZ216" s="91">
        <v>240193.69</v>
      </c>
      <c r="BA216" s="91">
        <v>240193.69</v>
      </c>
      <c r="BB216" s="91">
        <v>240193.69</v>
      </c>
      <c r="BC216" s="91">
        <v>240193.69</v>
      </c>
      <c r="BD216" s="86" t="s">
        <v>3128</v>
      </c>
      <c r="BE216" s="86" t="s">
        <v>3229</v>
      </c>
      <c r="BF216" s="85" t="s">
        <v>3230</v>
      </c>
      <c r="BG216" s="86" t="s">
        <v>3223</v>
      </c>
      <c r="BH216" s="91">
        <v>240193.69</v>
      </c>
      <c r="BI216" s="91">
        <v>240193.69</v>
      </c>
      <c r="BJ216" s="85" t="s">
        <v>586</v>
      </c>
      <c r="BK216" s="86" t="s">
        <v>2501</v>
      </c>
      <c r="BL216" s="86" t="s">
        <v>120</v>
      </c>
      <c r="BM216" s="92" t="s">
        <v>121</v>
      </c>
      <c r="BN216" s="93" t="s">
        <v>121</v>
      </c>
      <c r="BO216" s="93"/>
      <c r="BP216" s="93">
        <v>240845.01</v>
      </c>
      <c r="BQ216" s="93" t="s">
        <v>579</v>
      </c>
      <c r="BR216" s="93"/>
      <c r="BS216" s="93"/>
      <c r="BT216" s="93"/>
      <c r="BU216" s="93"/>
      <c r="BV216" s="93"/>
      <c r="BW216" s="93"/>
      <c r="BX216" s="93"/>
      <c r="BY216" s="93"/>
      <c r="BZ216" s="93"/>
      <c r="CA216" s="93"/>
      <c r="CB216" s="93"/>
      <c r="CC216" s="93"/>
      <c r="CD216" s="93"/>
      <c r="CE216" s="93"/>
      <c r="CF216" s="93" t="s">
        <v>582</v>
      </c>
      <c r="CG216" s="93"/>
      <c r="CH216" s="93" t="s">
        <v>583</v>
      </c>
      <c r="CI216" s="93"/>
      <c r="CJ216" s="93"/>
      <c r="CK216" s="93"/>
      <c r="CL216" s="93"/>
      <c r="CM216" s="93"/>
      <c r="CN216" s="93"/>
      <c r="CO216" s="93"/>
      <c r="CP216" s="93" t="s">
        <v>584</v>
      </c>
      <c r="CQ216" s="93" t="s">
        <v>585</v>
      </c>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c r="LA216" s="93"/>
      <c r="LB216" s="93"/>
      <c r="LC216" s="93"/>
      <c r="LD216" s="93"/>
      <c r="LE216" s="93"/>
      <c r="LF216" s="93"/>
      <c r="LG216" s="93"/>
      <c r="LH216" s="93"/>
      <c r="LI216" s="93"/>
      <c r="LJ216" s="93"/>
      <c r="LK216" s="93"/>
      <c r="LL216" s="93"/>
      <c r="LM216" s="93"/>
      <c r="LN216" s="93"/>
      <c r="LO216" s="93"/>
      <c r="LP216" s="93"/>
      <c r="LQ216" s="93"/>
      <c r="LR216" s="93"/>
      <c r="LS216" s="93"/>
      <c r="LT216" s="93"/>
      <c r="LU216" s="93"/>
      <c r="LV216" s="93"/>
      <c r="LW216" s="93"/>
      <c r="LX216" s="93"/>
      <c r="LY216" s="93"/>
      <c r="LZ216" s="93"/>
      <c r="MA216" s="93"/>
      <c r="MB216" s="93"/>
      <c r="MC216" s="93"/>
      <c r="MD216" s="93"/>
      <c r="ME216" s="93"/>
      <c r="MF216" s="93"/>
      <c r="MG216" s="93"/>
      <c r="MH216" s="93"/>
      <c r="MI216" s="93"/>
      <c r="MJ216" s="93"/>
      <c r="MK216" s="93"/>
      <c r="ML216" s="93"/>
      <c r="MM216" s="93"/>
      <c r="MN216" s="93"/>
      <c r="MO216" s="93"/>
      <c r="MP216" s="93"/>
      <c r="MQ216" s="93"/>
      <c r="MR216" s="93"/>
      <c r="MS216" s="93"/>
      <c r="MT216" s="93"/>
      <c r="MU216" s="93"/>
      <c r="MV216" s="93"/>
    </row>
    <row r="217" spans="1:360" s="84" customFormat="1" ht="408.95" customHeight="1">
      <c r="A217">
        <v>2025</v>
      </c>
      <c r="B217">
        <v>2</v>
      </c>
      <c r="C217" s="85" t="s">
        <v>591</v>
      </c>
      <c r="D217" s="86" t="s">
        <v>2529</v>
      </c>
      <c r="E217" s="86"/>
      <c r="F217" s="86"/>
      <c r="G217" s="86" t="s">
        <v>103</v>
      </c>
      <c r="H217" s="85">
        <v>2024</v>
      </c>
      <c r="I217" s="86" t="s">
        <v>2530</v>
      </c>
      <c r="J217" s="86"/>
      <c r="K217" s="86"/>
      <c r="L217" s="86" t="s">
        <v>2539</v>
      </c>
      <c r="M217" s="86"/>
      <c r="N217" s="86"/>
      <c r="O217" s="85" t="s">
        <v>2540</v>
      </c>
      <c r="P217" s="86" t="s">
        <v>549</v>
      </c>
      <c r="Q217" s="85" t="s">
        <v>110</v>
      </c>
      <c r="R217" s="86" t="s">
        <v>153</v>
      </c>
      <c r="S217" s="86" t="s">
        <v>593</v>
      </c>
      <c r="T217" s="86" t="s">
        <v>594</v>
      </c>
      <c r="U217" s="85" t="s">
        <v>108</v>
      </c>
      <c r="V217" s="85">
        <v>8</v>
      </c>
      <c r="W217" s="85" t="s">
        <v>106</v>
      </c>
      <c r="X217" s="85">
        <v>36</v>
      </c>
      <c r="Y217" s="86" t="s">
        <v>151</v>
      </c>
      <c r="Z217" s="85">
        <v>1</v>
      </c>
      <c r="AA217" s="86" t="s">
        <v>151</v>
      </c>
      <c r="AB217" s="86" t="s">
        <v>2660</v>
      </c>
      <c r="AC217" s="86" t="s">
        <v>2661</v>
      </c>
      <c r="AD217" s="85">
        <v>-104.90924705</v>
      </c>
      <c r="AE217" s="85">
        <v>27.429180550000002</v>
      </c>
      <c r="AF217" s="85" t="s">
        <v>155</v>
      </c>
      <c r="AG217" s="85">
        <v>1854</v>
      </c>
      <c r="AH217" s="85">
        <v>2040</v>
      </c>
      <c r="AI217" s="85">
        <v>0</v>
      </c>
      <c r="AJ217" s="87">
        <v>45626</v>
      </c>
      <c r="AK217" s="87">
        <v>45657</v>
      </c>
      <c r="AL217" s="86" t="s">
        <v>2567</v>
      </c>
      <c r="AM217" s="88">
        <v>500</v>
      </c>
      <c r="AN217" s="88">
        <v>500</v>
      </c>
      <c r="AO217" s="88">
        <v>500</v>
      </c>
      <c r="AP217" s="88">
        <v>100</v>
      </c>
      <c r="AQ217" s="89">
        <v>2070600</v>
      </c>
      <c r="AR217" s="90"/>
      <c r="AS217" s="90"/>
      <c r="AT217" s="90">
        <v>2070600</v>
      </c>
      <c r="AU217" s="90"/>
      <c r="AV217" s="90"/>
      <c r="AW217" s="89">
        <f t="shared" si="8"/>
        <v>2070600</v>
      </c>
      <c r="AX217" s="91">
        <f t="shared" si="9"/>
        <v>2070600</v>
      </c>
      <c r="AY217" s="91">
        <v>2070600</v>
      </c>
      <c r="AZ217" s="91">
        <v>2070600</v>
      </c>
      <c r="BA217" s="91">
        <v>2070600</v>
      </c>
      <c r="BB217" s="91">
        <v>2070600</v>
      </c>
      <c r="BC217" s="91">
        <v>2070600</v>
      </c>
      <c r="BD217" s="86" t="s">
        <v>3128</v>
      </c>
      <c r="BE217" s="86" t="s">
        <v>3231</v>
      </c>
      <c r="BF217" s="85" t="s">
        <v>3232</v>
      </c>
      <c r="BG217" s="86" t="s">
        <v>3223</v>
      </c>
      <c r="BH217" s="91">
        <v>2069741.6</v>
      </c>
      <c r="BI217" s="91">
        <v>2069741.6</v>
      </c>
      <c r="BJ217" s="85" t="s">
        <v>599</v>
      </c>
      <c r="BK217" s="86" t="s">
        <v>2501</v>
      </c>
      <c r="BL217" s="86" t="s">
        <v>120</v>
      </c>
      <c r="BM217" s="92" t="s">
        <v>121</v>
      </c>
      <c r="BN217" s="93" t="s">
        <v>121</v>
      </c>
      <c r="BO217" s="93"/>
      <c r="BP217" s="93">
        <v>2070600</v>
      </c>
      <c r="BQ217" s="93" t="s">
        <v>592</v>
      </c>
      <c r="BR217" s="93"/>
      <c r="BS217" s="93"/>
      <c r="BT217" s="93"/>
      <c r="BU217" s="93"/>
      <c r="BV217" s="93"/>
      <c r="BW217" s="93"/>
      <c r="BX217" s="93"/>
      <c r="BY217" s="93"/>
      <c r="BZ217" s="93"/>
      <c r="CA217" s="93"/>
      <c r="CB217" s="93"/>
      <c r="CC217" s="93"/>
      <c r="CD217" s="93"/>
      <c r="CE217" s="93"/>
      <c r="CF217" s="93" t="s">
        <v>595</v>
      </c>
      <c r="CG217" s="93"/>
      <c r="CH217" s="93" t="s">
        <v>596</v>
      </c>
      <c r="CI217" s="93"/>
      <c r="CJ217" s="93"/>
      <c r="CK217" s="93"/>
      <c r="CL217" s="93"/>
      <c r="CM217" s="93"/>
      <c r="CN217" s="93"/>
      <c r="CO217" s="93"/>
      <c r="CP217" s="93" t="s">
        <v>597</v>
      </c>
      <c r="CQ217" s="93" t="s">
        <v>598</v>
      </c>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c r="LA217" s="93"/>
      <c r="LB217" s="93"/>
      <c r="LC217" s="93"/>
      <c r="LD217" s="93"/>
      <c r="LE217" s="93"/>
      <c r="LF217" s="93"/>
      <c r="LG217" s="93"/>
      <c r="LH217" s="93"/>
      <c r="LI217" s="93"/>
      <c r="LJ217" s="93"/>
      <c r="LK217" s="93"/>
      <c r="LL217" s="93"/>
      <c r="LM217" s="93"/>
      <c r="LN217" s="93"/>
      <c r="LO217" s="93"/>
      <c r="LP217" s="93"/>
      <c r="LQ217" s="93"/>
      <c r="LR217" s="93"/>
      <c r="LS217" s="93"/>
      <c r="LT217" s="93"/>
      <c r="LU217" s="93"/>
      <c r="LV217" s="93"/>
      <c r="LW217" s="93"/>
      <c r="LX217" s="93"/>
      <c r="LY217" s="93"/>
      <c r="LZ217" s="93"/>
      <c r="MA217" s="93"/>
      <c r="MB217" s="93"/>
      <c r="MC217" s="93"/>
      <c r="MD217" s="93"/>
      <c r="ME217" s="93"/>
      <c r="MF217" s="93"/>
      <c r="MG217" s="93"/>
      <c r="MH217" s="93"/>
      <c r="MI217" s="93"/>
      <c r="MJ217" s="93"/>
      <c r="MK217" s="93"/>
      <c r="ML217" s="93"/>
      <c r="MM217" s="93"/>
      <c r="MN217" s="93"/>
      <c r="MO217" s="93"/>
      <c r="MP217" s="93"/>
      <c r="MQ217" s="93"/>
      <c r="MR217" s="93"/>
      <c r="MS217" s="93"/>
      <c r="MT217" s="93"/>
      <c r="MU217" s="93"/>
      <c r="MV217" s="93"/>
    </row>
    <row r="218" spans="1:360" s="84" customFormat="1" ht="408.95" customHeight="1">
      <c r="A218">
        <v>2025</v>
      </c>
      <c r="B218">
        <v>2</v>
      </c>
      <c r="C218" s="85" t="s">
        <v>2425</v>
      </c>
      <c r="D218" s="86" t="s">
        <v>2529</v>
      </c>
      <c r="E218" s="86"/>
      <c r="F218" s="86"/>
      <c r="G218" s="86" t="s">
        <v>1233</v>
      </c>
      <c r="H218" s="85">
        <v>2024</v>
      </c>
      <c r="I218" s="86" t="s">
        <v>2530</v>
      </c>
      <c r="J218" s="86"/>
      <c r="K218" s="86"/>
      <c r="L218" s="86" t="s">
        <v>2539</v>
      </c>
      <c r="M218" s="86"/>
      <c r="N218" s="86"/>
      <c r="O218" s="85" t="s">
        <v>2540</v>
      </c>
      <c r="P218" s="86" t="s">
        <v>568</v>
      </c>
      <c r="Q218" s="85" t="s">
        <v>110</v>
      </c>
      <c r="R218" s="86" t="s">
        <v>481</v>
      </c>
      <c r="S218" s="86" t="s">
        <v>2427</v>
      </c>
      <c r="T218" s="86" t="s">
        <v>2428</v>
      </c>
      <c r="U218" s="85" t="s">
        <v>207</v>
      </c>
      <c r="V218" s="85">
        <v>8</v>
      </c>
      <c r="W218" s="85" t="s">
        <v>106</v>
      </c>
      <c r="X218" s="85">
        <v>37</v>
      </c>
      <c r="Y218" s="86" t="s">
        <v>480</v>
      </c>
      <c r="Z218" s="85">
        <v>1</v>
      </c>
      <c r="AA218" s="86" t="s">
        <v>480</v>
      </c>
      <c r="AB218" s="86" t="s">
        <v>480</v>
      </c>
      <c r="AC218" s="86" t="s">
        <v>2792</v>
      </c>
      <c r="AD218" s="85">
        <v>-106.48501899999999</v>
      </c>
      <c r="AE218" s="85">
        <v>31.746465000000001</v>
      </c>
      <c r="AF218" s="85" t="s">
        <v>113</v>
      </c>
      <c r="AG218" s="85">
        <v>0</v>
      </c>
      <c r="AH218" s="85">
        <v>0</v>
      </c>
      <c r="AI218" s="85">
        <v>0</v>
      </c>
      <c r="AJ218" s="87">
        <v>45523</v>
      </c>
      <c r="AK218" s="87">
        <v>45611</v>
      </c>
      <c r="AL218" s="86" t="s">
        <v>2579</v>
      </c>
      <c r="AM218" s="88">
        <v>1</v>
      </c>
      <c r="AN218" s="88">
        <v>1</v>
      </c>
      <c r="AO218" s="88">
        <v>1</v>
      </c>
      <c r="AP218" s="88">
        <v>100</v>
      </c>
      <c r="AQ218" s="89">
        <v>108067.39</v>
      </c>
      <c r="AR218" s="90"/>
      <c r="AS218" s="90"/>
      <c r="AT218" s="90">
        <v>111164.4</v>
      </c>
      <c r="AU218" s="90"/>
      <c r="AV218" s="90"/>
      <c r="AW218" s="89">
        <f t="shared" si="8"/>
        <v>108067.39</v>
      </c>
      <c r="AX218" s="91">
        <f t="shared" si="9"/>
        <v>111164.4</v>
      </c>
      <c r="AY218" s="91">
        <v>111164.4</v>
      </c>
      <c r="AZ218" s="91">
        <v>111164.4</v>
      </c>
      <c r="BA218" s="91">
        <v>111164.4</v>
      </c>
      <c r="BB218" s="91">
        <v>111164.4</v>
      </c>
      <c r="BC218" s="91">
        <v>111164.4</v>
      </c>
      <c r="BD218" s="86" t="s">
        <v>3224</v>
      </c>
      <c r="BE218" s="86" t="s">
        <v>3599</v>
      </c>
      <c r="BF218" s="85" t="s">
        <v>3379</v>
      </c>
      <c r="BG218" s="86" t="s">
        <v>3380</v>
      </c>
      <c r="BH218" s="91">
        <v>111164.4</v>
      </c>
      <c r="BI218" s="91">
        <v>111164.4</v>
      </c>
      <c r="BJ218" s="85" t="s">
        <v>4513</v>
      </c>
      <c r="BK218" s="86" t="s">
        <v>2501</v>
      </c>
      <c r="BL218" s="86" t="s">
        <v>120</v>
      </c>
      <c r="BM218" s="92" t="s">
        <v>121</v>
      </c>
      <c r="BN218" s="93" t="s">
        <v>121</v>
      </c>
      <c r="BO218" s="93"/>
      <c r="BP218" s="93">
        <v>108067.39</v>
      </c>
      <c r="BQ218" s="93" t="s">
        <v>2426</v>
      </c>
      <c r="BR218" s="93"/>
      <c r="BS218" s="93"/>
      <c r="BT218" s="93"/>
      <c r="BU218" s="93"/>
      <c r="BV218" s="93"/>
      <c r="BW218" s="93"/>
      <c r="BX218" s="93"/>
      <c r="BY218" s="93"/>
      <c r="BZ218" s="93"/>
      <c r="CA218" s="93"/>
      <c r="CB218" s="93"/>
      <c r="CC218" s="93"/>
      <c r="CD218" s="93"/>
      <c r="CE218" s="93"/>
      <c r="CF218" s="93" t="s">
        <v>1234</v>
      </c>
      <c r="CG218" s="93"/>
      <c r="CH218" s="93" t="s">
        <v>1235</v>
      </c>
      <c r="CI218" s="93"/>
      <c r="CJ218" s="93"/>
      <c r="CK218" s="93"/>
      <c r="CL218" s="93"/>
      <c r="CM218" s="93"/>
      <c r="CN218" s="93"/>
      <c r="CO218" s="93"/>
      <c r="CP218" s="93" t="s">
        <v>2429</v>
      </c>
      <c r="CQ218" s="93" t="s">
        <v>2430</v>
      </c>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c r="KY218" s="93"/>
      <c r="KZ218" s="93"/>
      <c r="LA218" s="93"/>
      <c r="LB218" s="93"/>
      <c r="LC218" s="93"/>
      <c r="LD218" s="93"/>
      <c r="LE218" s="93"/>
      <c r="LF218" s="93"/>
      <c r="LG218" s="93"/>
      <c r="LH218" s="93"/>
      <c r="LI218" s="93"/>
      <c r="LJ218" s="93"/>
      <c r="LK218" s="93"/>
      <c r="LL218" s="93"/>
      <c r="LM218" s="93"/>
      <c r="LN218" s="93"/>
      <c r="LO218" s="93"/>
      <c r="LP218" s="93"/>
      <c r="LQ218" s="93"/>
      <c r="LR218" s="93"/>
      <c r="LS218" s="93"/>
      <c r="LT218" s="93"/>
      <c r="LU218" s="93"/>
      <c r="LV218" s="93"/>
      <c r="LW218" s="93"/>
      <c r="LX218" s="93"/>
      <c r="LY218" s="93"/>
      <c r="LZ218" s="93"/>
      <c r="MA218" s="93"/>
      <c r="MB218" s="93"/>
      <c r="MC218" s="93"/>
      <c r="MD218" s="93"/>
      <c r="ME218" s="93"/>
      <c r="MF218" s="93"/>
      <c r="MG218" s="93"/>
      <c r="MH218" s="93"/>
      <c r="MI218" s="93"/>
      <c r="MJ218" s="93"/>
      <c r="MK218" s="93"/>
      <c r="ML218" s="93"/>
      <c r="MM218" s="93"/>
      <c r="MN218" s="93"/>
      <c r="MO218" s="93"/>
      <c r="MP218" s="93"/>
      <c r="MQ218" s="93"/>
      <c r="MR218" s="93"/>
      <c r="MS218" s="93"/>
      <c r="MT218" s="93"/>
      <c r="MU218" s="93"/>
      <c r="MV218" s="93"/>
    </row>
    <row r="219" spans="1:360" s="84" customFormat="1" ht="408.95" customHeight="1">
      <c r="A219">
        <v>2025</v>
      </c>
      <c r="B219">
        <v>2</v>
      </c>
      <c r="C219" s="85" t="s">
        <v>1242</v>
      </c>
      <c r="D219" s="86" t="s">
        <v>2529</v>
      </c>
      <c r="E219" s="86" t="s">
        <v>2529</v>
      </c>
      <c r="F219" s="86"/>
      <c r="G219" s="86" t="s">
        <v>103</v>
      </c>
      <c r="H219" s="85">
        <v>2024</v>
      </c>
      <c r="I219" s="86" t="s">
        <v>2530</v>
      </c>
      <c r="J219" s="86" t="s">
        <v>2530</v>
      </c>
      <c r="K219" s="86"/>
      <c r="L219" s="86" t="s">
        <v>2539</v>
      </c>
      <c r="M219" s="86" t="s">
        <v>2543</v>
      </c>
      <c r="N219" s="86"/>
      <c r="O219" s="85" t="s">
        <v>3654</v>
      </c>
      <c r="P219" s="86" t="s">
        <v>146</v>
      </c>
      <c r="Q219" s="85" t="s">
        <v>110</v>
      </c>
      <c r="R219" s="86" t="s">
        <v>1245</v>
      </c>
      <c r="S219" s="86" t="s">
        <v>1244</v>
      </c>
      <c r="T219" s="86" t="s">
        <v>1246</v>
      </c>
      <c r="U219" s="85" t="s">
        <v>108</v>
      </c>
      <c r="V219" s="85">
        <v>8</v>
      </c>
      <c r="W219" s="85" t="s">
        <v>106</v>
      </c>
      <c r="X219" s="85">
        <v>0</v>
      </c>
      <c r="Y219" s="86" t="s">
        <v>107</v>
      </c>
      <c r="Z219" s="85">
        <v>1</v>
      </c>
      <c r="AA219" s="86" t="s">
        <v>2516</v>
      </c>
      <c r="AB219" s="86" t="s">
        <v>2516</v>
      </c>
      <c r="AC219" s="86" t="s">
        <v>2794</v>
      </c>
      <c r="AD219" s="85">
        <v>-107.67694290999999</v>
      </c>
      <c r="AE219" s="85">
        <v>26.670508510000001</v>
      </c>
      <c r="AF219" s="85" t="s">
        <v>155</v>
      </c>
      <c r="AG219" s="85">
        <v>2619</v>
      </c>
      <c r="AH219" s="85">
        <v>2756</v>
      </c>
      <c r="AI219" s="85">
        <v>0</v>
      </c>
      <c r="AJ219" s="87">
        <v>45514</v>
      </c>
      <c r="AK219" s="87">
        <v>45657</v>
      </c>
      <c r="AL219" s="86" t="s">
        <v>2567</v>
      </c>
      <c r="AM219" s="88">
        <v>42</v>
      </c>
      <c r="AN219" s="88">
        <v>42</v>
      </c>
      <c r="AO219" s="88">
        <v>42</v>
      </c>
      <c r="AP219" s="88">
        <v>100</v>
      </c>
      <c r="AQ219" s="89">
        <v>1533450.61</v>
      </c>
      <c r="AR219" s="90">
        <v>1500000</v>
      </c>
      <c r="AS219" s="90"/>
      <c r="AT219" s="90">
        <v>1525973.58</v>
      </c>
      <c r="AU219" s="90">
        <v>1492686.08</v>
      </c>
      <c r="AV219" s="90"/>
      <c r="AW219" s="89">
        <f t="shared" si="8"/>
        <v>3033450.6100000003</v>
      </c>
      <c r="AX219" s="91">
        <f t="shared" si="9"/>
        <v>3018659.66</v>
      </c>
      <c r="AY219" s="91">
        <v>3018659.66</v>
      </c>
      <c r="AZ219" s="91">
        <v>3018659.66</v>
      </c>
      <c r="BA219" s="91">
        <v>3018659.66</v>
      </c>
      <c r="BB219" s="91">
        <v>3018659.66</v>
      </c>
      <c r="BC219" s="91">
        <v>3018659.66</v>
      </c>
      <c r="BD219" s="86" t="s">
        <v>3128</v>
      </c>
      <c r="BE219" s="86" t="s">
        <v>3381</v>
      </c>
      <c r="BF219" s="85" t="s">
        <v>3382</v>
      </c>
      <c r="BG219" s="86" t="s">
        <v>3383</v>
      </c>
      <c r="BH219" s="91">
        <v>3033450.61</v>
      </c>
      <c r="BI219" s="91">
        <v>3033450.61</v>
      </c>
      <c r="BJ219" s="85" t="s">
        <v>4514</v>
      </c>
      <c r="BK219" s="86" t="s">
        <v>2501</v>
      </c>
      <c r="BL219" s="86" t="s">
        <v>120</v>
      </c>
      <c r="BM219" s="92" t="s">
        <v>121</v>
      </c>
      <c r="BN219" s="93" t="s">
        <v>121</v>
      </c>
      <c r="BO219" s="93"/>
      <c r="BP219" s="93">
        <v>3033450.61</v>
      </c>
      <c r="BQ219" s="93" t="s">
        <v>1243</v>
      </c>
      <c r="BR219" s="93"/>
      <c r="BS219" s="93"/>
      <c r="BT219" s="93"/>
      <c r="BU219" s="93"/>
      <c r="BV219" s="93"/>
      <c r="BW219" s="93"/>
      <c r="BX219" s="93"/>
      <c r="BY219" s="93"/>
      <c r="BZ219" s="93"/>
      <c r="CA219" s="93"/>
      <c r="CB219" s="93"/>
      <c r="CC219" s="93"/>
      <c r="CD219" s="93"/>
      <c r="CE219" s="93"/>
      <c r="CF219" s="93" t="s">
        <v>1247</v>
      </c>
      <c r="CG219" s="93"/>
      <c r="CH219" s="93" t="s">
        <v>1248</v>
      </c>
      <c r="CI219" s="93"/>
      <c r="CJ219" s="93"/>
      <c r="CK219" s="93"/>
      <c r="CL219" s="93"/>
      <c r="CM219" s="93"/>
      <c r="CN219" s="93"/>
      <c r="CO219" s="93"/>
      <c r="CP219" s="93" t="s">
        <v>1249</v>
      </c>
      <c r="CQ219" s="93" t="s">
        <v>4515</v>
      </c>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c r="LB219" s="93"/>
      <c r="LC219" s="93"/>
      <c r="LD219" s="93"/>
      <c r="LE219" s="93"/>
      <c r="LF219" s="93"/>
      <c r="LG219" s="93"/>
      <c r="LH219" s="93"/>
      <c r="LI219" s="93"/>
      <c r="LJ219" s="93"/>
      <c r="LK219" s="93"/>
      <c r="LL219" s="93"/>
      <c r="LM219" s="93"/>
      <c r="LN219" s="93"/>
      <c r="LO219" s="93"/>
      <c r="LP219" s="93"/>
      <c r="LQ219" s="93"/>
      <c r="LR219" s="93"/>
      <c r="LS219" s="93"/>
      <c r="LT219" s="93"/>
      <c r="LU219" s="93"/>
      <c r="LV219" s="93"/>
      <c r="LW219" s="93"/>
      <c r="LX219" s="93"/>
      <c r="LY219" s="93"/>
      <c r="LZ219" s="93"/>
      <c r="MA219" s="93"/>
      <c r="MB219" s="93"/>
      <c r="MC219" s="93"/>
      <c r="MD219" s="93"/>
      <c r="ME219" s="93"/>
      <c r="MF219" s="93"/>
      <c r="MG219" s="93"/>
      <c r="MH219" s="93"/>
      <c r="MI219" s="93"/>
      <c r="MJ219" s="93"/>
      <c r="MK219" s="93"/>
      <c r="ML219" s="93"/>
      <c r="MM219" s="93"/>
      <c r="MN219" s="93"/>
      <c r="MO219" s="93"/>
      <c r="MP219" s="93"/>
      <c r="MQ219" s="93"/>
      <c r="MR219" s="93"/>
      <c r="MS219" s="93"/>
      <c r="MT219" s="93"/>
      <c r="MU219" s="93"/>
      <c r="MV219" s="93"/>
    </row>
    <row r="220" spans="1:360" s="84" customFormat="1" ht="408.95" customHeight="1">
      <c r="A220">
        <v>2025</v>
      </c>
      <c r="B220">
        <v>2</v>
      </c>
      <c r="C220" s="85" t="s">
        <v>2056</v>
      </c>
      <c r="D220" s="86" t="s">
        <v>2529</v>
      </c>
      <c r="E220" s="86" t="s">
        <v>2529</v>
      </c>
      <c r="F220" s="86"/>
      <c r="G220" s="86" t="s">
        <v>103</v>
      </c>
      <c r="H220" s="85">
        <v>2024</v>
      </c>
      <c r="I220" s="86" t="s">
        <v>2530</v>
      </c>
      <c r="J220" s="86" t="s">
        <v>2530</v>
      </c>
      <c r="K220" s="86"/>
      <c r="L220" s="86" t="s">
        <v>2539</v>
      </c>
      <c r="M220" s="86" t="s">
        <v>2543</v>
      </c>
      <c r="N220" s="86"/>
      <c r="O220" s="85" t="s">
        <v>3654</v>
      </c>
      <c r="P220" s="86" t="s">
        <v>146</v>
      </c>
      <c r="Q220" s="85" t="s">
        <v>110</v>
      </c>
      <c r="R220" s="86" t="s">
        <v>2059</v>
      </c>
      <c r="S220" s="86" t="s">
        <v>2058</v>
      </c>
      <c r="T220" s="86" t="s">
        <v>2060</v>
      </c>
      <c r="U220" s="85" t="s">
        <v>108</v>
      </c>
      <c r="V220" s="85">
        <v>8</v>
      </c>
      <c r="W220" s="85" t="s">
        <v>106</v>
      </c>
      <c r="X220" s="85">
        <v>0</v>
      </c>
      <c r="Y220" s="86" t="s">
        <v>107</v>
      </c>
      <c r="Z220" s="85">
        <v>1</v>
      </c>
      <c r="AA220" s="86" t="s">
        <v>2177</v>
      </c>
      <c r="AB220" s="86" t="s">
        <v>2177</v>
      </c>
      <c r="AC220" s="86" t="s">
        <v>2952</v>
      </c>
      <c r="AD220" s="85">
        <v>-107.069362</v>
      </c>
      <c r="AE220" s="85">
        <v>26.819153</v>
      </c>
      <c r="AF220" s="85" t="s">
        <v>155</v>
      </c>
      <c r="AG220" s="85">
        <v>19870</v>
      </c>
      <c r="AH220" s="85">
        <v>18630</v>
      </c>
      <c r="AI220" s="85">
        <v>0</v>
      </c>
      <c r="AJ220" s="87">
        <v>45509</v>
      </c>
      <c r="AK220" s="87">
        <v>45657</v>
      </c>
      <c r="AL220" s="86" t="s">
        <v>2567</v>
      </c>
      <c r="AM220" s="88">
        <v>440</v>
      </c>
      <c r="AN220" s="88">
        <v>440</v>
      </c>
      <c r="AO220" s="88">
        <v>440</v>
      </c>
      <c r="AP220" s="88">
        <v>100</v>
      </c>
      <c r="AQ220" s="89">
        <v>3502391.97</v>
      </c>
      <c r="AR220" s="90">
        <v>3500000</v>
      </c>
      <c r="AS220" s="90"/>
      <c r="AT220" s="90">
        <v>3502391.97</v>
      </c>
      <c r="AU220" s="90">
        <v>3500000</v>
      </c>
      <c r="AV220" s="90"/>
      <c r="AW220" s="89">
        <f t="shared" si="8"/>
        <v>7002391.9700000007</v>
      </c>
      <c r="AX220" s="91">
        <f t="shared" si="9"/>
        <v>7002391.9700000007</v>
      </c>
      <c r="AY220" s="91">
        <v>7002391.9699999997</v>
      </c>
      <c r="AZ220" s="91">
        <v>7002391.9699999997</v>
      </c>
      <c r="BA220" s="91">
        <v>3500000</v>
      </c>
      <c r="BB220" s="91">
        <v>3500000</v>
      </c>
      <c r="BC220" s="91">
        <v>3500000</v>
      </c>
      <c r="BD220" s="86" t="s">
        <v>3125</v>
      </c>
      <c r="BE220" s="86" t="s">
        <v>3525</v>
      </c>
      <c r="BF220" s="85" t="s">
        <v>207</v>
      </c>
      <c r="BG220" s="86" t="s">
        <v>3432</v>
      </c>
      <c r="BH220" s="91">
        <v>7002391.9699999997</v>
      </c>
      <c r="BI220" s="91">
        <v>7002391.9699999997</v>
      </c>
      <c r="BJ220" s="85" t="s">
        <v>2065</v>
      </c>
      <c r="BK220" s="86" t="s">
        <v>119</v>
      </c>
      <c r="BL220" s="86" t="s">
        <v>120</v>
      </c>
      <c r="BM220" s="92" t="s">
        <v>121</v>
      </c>
      <c r="BN220" s="93" t="s">
        <v>121</v>
      </c>
      <c r="BO220" s="93"/>
      <c r="BP220" s="93">
        <v>7002391.9699999997</v>
      </c>
      <c r="BQ220" s="93" t="s">
        <v>2057</v>
      </c>
      <c r="BR220" s="93"/>
      <c r="BS220" s="93"/>
      <c r="BT220" s="93"/>
      <c r="BU220" s="93"/>
      <c r="BV220" s="93"/>
      <c r="BW220" s="93"/>
      <c r="BX220" s="93"/>
      <c r="BY220" s="93"/>
      <c r="BZ220" s="93"/>
      <c r="CA220" s="93"/>
      <c r="CB220" s="93"/>
      <c r="CC220" s="93"/>
      <c r="CD220" s="93"/>
      <c r="CE220" s="93"/>
      <c r="CF220" s="93" t="s">
        <v>2061</v>
      </c>
      <c r="CG220" s="93"/>
      <c r="CH220" s="93" t="s">
        <v>2062</v>
      </c>
      <c r="CI220" s="93"/>
      <c r="CJ220" s="93"/>
      <c r="CK220" s="93"/>
      <c r="CL220" s="93"/>
      <c r="CM220" s="93"/>
      <c r="CN220" s="93"/>
      <c r="CO220" s="93"/>
      <c r="CP220" s="93" t="s">
        <v>2063</v>
      </c>
      <c r="CQ220" s="93" t="s">
        <v>2064</v>
      </c>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c r="LB220" s="93"/>
      <c r="LC220" s="93"/>
      <c r="LD220" s="93"/>
      <c r="LE220" s="93"/>
      <c r="LF220" s="93"/>
      <c r="LG220" s="93"/>
      <c r="LH220" s="93"/>
      <c r="LI220" s="93"/>
      <c r="LJ220" s="93"/>
      <c r="LK220" s="93"/>
      <c r="LL220" s="93"/>
      <c r="LM220" s="93"/>
      <c r="LN220" s="93"/>
      <c r="LO220" s="93"/>
      <c r="LP220" s="93"/>
      <c r="LQ220" s="93"/>
      <c r="LR220" s="93"/>
      <c r="LS220" s="93"/>
      <c r="LT220" s="93"/>
      <c r="LU220" s="93"/>
      <c r="LV220" s="93"/>
      <c r="LW220" s="93"/>
      <c r="LX220" s="93"/>
      <c r="LY220" s="93"/>
      <c r="LZ220" s="93"/>
      <c r="MA220" s="93"/>
      <c r="MB220" s="93"/>
      <c r="MC220" s="93"/>
      <c r="MD220" s="93"/>
      <c r="ME220" s="93"/>
      <c r="MF220" s="93"/>
      <c r="MG220" s="93"/>
      <c r="MH220" s="93"/>
      <c r="MI220" s="93"/>
      <c r="MJ220" s="93"/>
      <c r="MK220" s="93"/>
      <c r="ML220" s="93"/>
      <c r="MM220" s="93"/>
      <c r="MN220" s="93"/>
      <c r="MO220" s="93"/>
      <c r="MP220" s="93"/>
      <c r="MQ220" s="93"/>
      <c r="MR220" s="93"/>
      <c r="MS220" s="93"/>
      <c r="MT220" s="93"/>
      <c r="MU220" s="93"/>
      <c r="MV220" s="93"/>
    </row>
    <row r="221" spans="1:360" s="84" customFormat="1" ht="408.95" customHeight="1">
      <c r="A221">
        <v>2025</v>
      </c>
      <c r="B221">
        <v>2</v>
      </c>
      <c r="C221" s="85" t="s">
        <v>1853</v>
      </c>
      <c r="D221" s="86" t="s">
        <v>2529</v>
      </c>
      <c r="E221" s="86" t="s">
        <v>2541</v>
      </c>
      <c r="F221" s="86"/>
      <c r="G221" s="86" t="s">
        <v>103</v>
      </c>
      <c r="H221" s="85">
        <v>2024</v>
      </c>
      <c r="I221" s="86" t="s">
        <v>2530</v>
      </c>
      <c r="J221" s="86"/>
      <c r="K221" s="86"/>
      <c r="L221" s="86" t="s">
        <v>2548</v>
      </c>
      <c r="M221" s="86"/>
      <c r="N221" s="86"/>
      <c r="O221" s="85" t="s">
        <v>4516</v>
      </c>
      <c r="P221" s="86" t="s">
        <v>549</v>
      </c>
      <c r="Q221" s="85" t="s">
        <v>110</v>
      </c>
      <c r="R221" s="86" t="s">
        <v>1765</v>
      </c>
      <c r="S221" s="86" t="s">
        <v>1854</v>
      </c>
      <c r="T221" s="86" t="s">
        <v>1855</v>
      </c>
      <c r="U221" s="85" t="s">
        <v>138</v>
      </c>
      <c r="V221" s="85">
        <v>8</v>
      </c>
      <c r="W221" s="85" t="s">
        <v>106</v>
      </c>
      <c r="X221" s="85">
        <v>19</v>
      </c>
      <c r="Y221" s="86" t="s">
        <v>106</v>
      </c>
      <c r="Z221" s="85">
        <v>1</v>
      </c>
      <c r="AA221" s="86" t="s">
        <v>106</v>
      </c>
      <c r="AB221" s="86" t="s">
        <v>106</v>
      </c>
      <c r="AC221" s="86" t="s">
        <v>2919</v>
      </c>
      <c r="AD221" s="85" t="s">
        <v>3662</v>
      </c>
      <c r="AE221" s="85" t="s">
        <v>3667</v>
      </c>
      <c r="AF221" s="85" t="s">
        <v>113</v>
      </c>
      <c r="AG221" s="85">
        <v>0</v>
      </c>
      <c r="AH221" s="85">
        <v>0</v>
      </c>
      <c r="AI221" s="85">
        <v>14206</v>
      </c>
      <c r="AJ221" s="87">
        <v>45639</v>
      </c>
      <c r="AK221" s="87">
        <v>45705</v>
      </c>
      <c r="AL221" s="86" t="s">
        <v>2564</v>
      </c>
      <c r="AM221" s="88">
        <v>322.14999999999998</v>
      </c>
      <c r="AN221" s="88">
        <v>322.14999999999998</v>
      </c>
      <c r="AO221" s="88">
        <v>322.14999999999998</v>
      </c>
      <c r="AP221" s="88">
        <v>100</v>
      </c>
      <c r="AQ221" s="89">
        <v>321652.28999999998</v>
      </c>
      <c r="AR221" s="90">
        <v>438850.18</v>
      </c>
      <c r="AS221" s="90"/>
      <c r="AT221" s="90">
        <v>321652.28999999998</v>
      </c>
      <c r="AU221" s="90">
        <v>777023.43</v>
      </c>
      <c r="AV221" s="90"/>
      <c r="AW221" s="89">
        <f t="shared" si="8"/>
        <v>760502.47</v>
      </c>
      <c r="AX221" s="91">
        <f t="shared" si="9"/>
        <v>1098675.72</v>
      </c>
      <c r="AY221" s="91">
        <v>1098675.72</v>
      </c>
      <c r="AZ221" s="91">
        <v>1098675.72</v>
      </c>
      <c r="BA221" s="91">
        <v>1098675.72</v>
      </c>
      <c r="BB221" s="91">
        <v>1098675.72</v>
      </c>
      <c r="BC221" s="91">
        <v>1098675.72</v>
      </c>
      <c r="BD221" s="86" t="s">
        <v>3128</v>
      </c>
      <c r="BE221" s="86" t="s">
        <v>3505</v>
      </c>
      <c r="BF221" s="85" t="s">
        <v>3506</v>
      </c>
      <c r="BG221" s="86" t="s">
        <v>3487</v>
      </c>
      <c r="BH221" s="91">
        <v>754964.95</v>
      </c>
      <c r="BI221" s="91">
        <v>754964.95</v>
      </c>
      <c r="BJ221" s="85" t="s">
        <v>1860</v>
      </c>
      <c r="BK221" s="86" t="s">
        <v>2501</v>
      </c>
      <c r="BL221" s="86" t="s">
        <v>120</v>
      </c>
      <c r="BM221" s="92" t="s">
        <v>121</v>
      </c>
      <c r="BN221" s="93" t="s">
        <v>121</v>
      </c>
      <c r="BO221" s="93"/>
      <c r="BP221" s="93">
        <v>760502.47</v>
      </c>
      <c r="BQ221" s="93" t="s">
        <v>4517</v>
      </c>
      <c r="BR221" s="93"/>
      <c r="BS221" s="93"/>
      <c r="BT221" s="93"/>
      <c r="BU221" s="93"/>
      <c r="BV221" s="93"/>
      <c r="BW221" s="93"/>
      <c r="BX221" s="93"/>
      <c r="BY221" s="93"/>
      <c r="BZ221" s="93"/>
      <c r="CA221" s="93"/>
      <c r="CB221" s="93"/>
      <c r="CC221" s="93"/>
      <c r="CD221" s="93"/>
      <c r="CE221" s="93"/>
      <c r="CF221" s="93" t="s">
        <v>1856</v>
      </c>
      <c r="CG221" s="93"/>
      <c r="CH221" s="93" t="s">
        <v>1857</v>
      </c>
      <c r="CI221" s="93"/>
      <c r="CJ221" s="93"/>
      <c r="CK221" s="93"/>
      <c r="CL221" s="93"/>
      <c r="CM221" s="93"/>
      <c r="CN221" s="93"/>
      <c r="CO221" s="93"/>
      <c r="CP221" s="93" t="s">
        <v>1858</v>
      </c>
      <c r="CQ221" s="93" t="s">
        <v>4518</v>
      </c>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c r="KY221" s="93"/>
      <c r="KZ221" s="93"/>
      <c r="LA221" s="93"/>
      <c r="LB221" s="93"/>
      <c r="LC221" s="93"/>
      <c r="LD221" s="93"/>
      <c r="LE221" s="93"/>
      <c r="LF221" s="93"/>
      <c r="LG221" s="93"/>
      <c r="LH221" s="93"/>
      <c r="LI221" s="93"/>
      <c r="LJ221" s="93"/>
      <c r="LK221" s="93"/>
      <c r="LL221" s="93"/>
      <c r="LM221" s="93"/>
      <c r="LN221" s="93"/>
      <c r="LO221" s="93"/>
      <c r="LP221" s="93"/>
      <c r="LQ221" s="93"/>
      <c r="LR221" s="93"/>
      <c r="LS221" s="93"/>
      <c r="LT221" s="93"/>
      <c r="LU221" s="93"/>
      <c r="LV221" s="93"/>
      <c r="LW221" s="93"/>
      <c r="LX221" s="93"/>
      <c r="LY221" s="93"/>
      <c r="LZ221" s="93"/>
      <c r="MA221" s="93"/>
      <c r="MB221" s="93"/>
      <c r="MC221" s="93"/>
      <c r="MD221" s="93"/>
      <c r="ME221" s="93"/>
      <c r="MF221" s="93"/>
      <c r="MG221" s="93"/>
      <c r="MH221" s="93"/>
      <c r="MI221" s="93"/>
      <c r="MJ221" s="93"/>
      <c r="MK221" s="93"/>
      <c r="ML221" s="93"/>
      <c r="MM221" s="93"/>
      <c r="MN221" s="93"/>
      <c r="MO221" s="93"/>
      <c r="MP221" s="93"/>
      <c r="MQ221" s="93"/>
      <c r="MR221" s="93"/>
      <c r="MS221" s="93"/>
      <c r="MT221" s="93"/>
      <c r="MU221" s="93"/>
      <c r="MV221" s="93"/>
    </row>
    <row r="222" spans="1:360" s="84" customFormat="1" ht="408.95" customHeight="1">
      <c r="A222">
        <v>2025</v>
      </c>
      <c r="B222">
        <v>2</v>
      </c>
      <c r="C222" s="85" t="s">
        <v>693</v>
      </c>
      <c r="D222" s="86" t="s">
        <v>2529</v>
      </c>
      <c r="E222" s="86"/>
      <c r="F222" s="86"/>
      <c r="G222" s="86" t="s">
        <v>103</v>
      </c>
      <c r="H222" s="85">
        <v>2024</v>
      </c>
      <c r="I222" s="86" t="s">
        <v>2530</v>
      </c>
      <c r="J222" s="86"/>
      <c r="K222" s="86"/>
      <c r="L222" s="86" t="s">
        <v>2548</v>
      </c>
      <c r="M222" s="86"/>
      <c r="N222" s="86"/>
      <c r="O222" s="85" t="s">
        <v>207</v>
      </c>
      <c r="P222" s="86" t="s">
        <v>696</v>
      </c>
      <c r="Q222" s="85" t="s">
        <v>110</v>
      </c>
      <c r="R222" s="86" t="s">
        <v>185</v>
      </c>
      <c r="S222" s="86" t="s">
        <v>695</v>
      </c>
      <c r="T222" s="86" t="s">
        <v>697</v>
      </c>
      <c r="U222" s="85" t="s">
        <v>108</v>
      </c>
      <c r="V222" s="85">
        <v>8</v>
      </c>
      <c r="W222" s="85" t="s">
        <v>106</v>
      </c>
      <c r="X222" s="85">
        <v>17</v>
      </c>
      <c r="Y222" s="86" t="s">
        <v>508</v>
      </c>
      <c r="Z222" s="85">
        <v>1</v>
      </c>
      <c r="AA222" s="86" t="s">
        <v>508</v>
      </c>
      <c r="AB222" s="86" t="s">
        <v>508</v>
      </c>
      <c r="AC222" s="86" t="s">
        <v>2687</v>
      </c>
      <c r="AD222" s="85">
        <v>-106.8618675</v>
      </c>
      <c r="AE222" s="85">
        <v>28.404707999999999</v>
      </c>
      <c r="AF222" s="85" t="s">
        <v>113</v>
      </c>
      <c r="AG222" s="85">
        <v>0</v>
      </c>
      <c r="AH222" s="85">
        <v>0</v>
      </c>
      <c r="AI222" s="85">
        <v>300</v>
      </c>
      <c r="AJ222" s="87">
        <v>45383</v>
      </c>
      <c r="AK222" s="87">
        <v>45485</v>
      </c>
      <c r="AL222" s="86" t="s">
        <v>2564</v>
      </c>
      <c r="AM222" s="88">
        <v>489</v>
      </c>
      <c r="AN222" s="88">
        <v>489</v>
      </c>
      <c r="AO222" s="88">
        <v>489</v>
      </c>
      <c r="AP222" s="88">
        <v>100</v>
      </c>
      <c r="AQ222" s="89">
        <v>1794997.42</v>
      </c>
      <c r="AR222" s="90"/>
      <c r="AS222" s="90"/>
      <c r="AT222" s="90">
        <v>1794997.42</v>
      </c>
      <c r="AU222" s="90"/>
      <c r="AV222" s="90"/>
      <c r="AW222" s="89">
        <f t="shared" si="8"/>
        <v>1794997.42</v>
      </c>
      <c r="AX222" s="91">
        <f t="shared" si="9"/>
        <v>1794997.42</v>
      </c>
      <c r="AY222" s="91">
        <v>1794977.42</v>
      </c>
      <c r="AZ222" s="91">
        <v>1794977.42</v>
      </c>
      <c r="BA222" s="91">
        <v>1794977.42</v>
      </c>
      <c r="BB222" s="91">
        <v>1794977.42</v>
      </c>
      <c r="BC222" s="91">
        <v>1794977.42</v>
      </c>
      <c r="BD222" s="86"/>
      <c r="BE222" s="86"/>
      <c r="BF222" s="85"/>
      <c r="BG222" s="86"/>
      <c r="BH222" s="91">
        <v>0</v>
      </c>
      <c r="BI222" s="91">
        <v>0</v>
      </c>
      <c r="BJ222" s="85" t="s">
        <v>207</v>
      </c>
      <c r="BK222" s="86" t="s">
        <v>119</v>
      </c>
      <c r="BL222" s="86" t="s">
        <v>120</v>
      </c>
      <c r="BM222" s="92" t="s">
        <v>121</v>
      </c>
      <c r="BN222" s="93" t="s">
        <v>121</v>
      </c>
      <c r="BO222" s="93"/>
      <c r="BP222" s="93">
        <v>1794997.42</v>
      </c>
      <c r="BQ222" s="93" t="s">
        <v>694</v>
      </c>
      <c r="BR222" s="93"/>
      <c r="BS222" s="93"/>
      <c r="BT222" s="93"/>
      <c r="BU222" s="93"/>
      <c r="BV222" s="93"/>
      <c r="BW222" s="93"/>
      <c r="BX222" s="93"/>
      <c r="BY222" s="93"/>
      <c r="BZ222" s="93"/>
      <c r="CA222" s="93"/>
      <c r="CB222" s="93"/>
      <c r="CC222" s="93"/>
      <c r="CD222" s="93"/>
      <c r="CE222" s="93"/>
      <c r="CF222" s="93" t="s">
        <v>698</v>
      </c>
      <c r="CG222" s="93"/>
      <c r="CH222" s="93" t="s">
        <v>699</v>
      </c>
      <c r="CI222" s="93"/>
      <c r="CJ222" s="93"/>
      <c r="CK222" s="93"/>
      <c r="CL222" s="93"/>
      <c r="CM222" s="93"/>
      <c r="CN222" s="93"/>
      <c r="CO222" s="93"/>
      <c r="CP222" s="93" t="s">
        <v>116</v>
      </c>
      <c r="CQ222" s="93" t="s">
        <v>700</v>
      </c>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c r="KY222" s="93"/>
      <c r="KZ222" s="93"/>
      <c r="LA222" s="93"/>
      <c r="LB222" s="93"/>
      <c r="LC222" s="93"/>
      <c r="LD222" s="93"/>
      <c r="LE222" s="93"/>
      <c r="LF222" s="93"/>
      <c r="LG222" s="93"/>
      <c r="LH222" s="93"/>
      <c r="LI222" s="93"/>
      <c r="LJ222" s="93"/>
      <c r="LK222" s="93"/>
      <c r="LL222" s="93"/>
      <c r="LM222" s="93"/>
      <c r="LN222" s="93"/>
      <c r="LO222" s="93"/>
      <c r="LP222" s="93"/>
      <c r="LQ222" s="93"/>
      <c r="LR222" s="93"/>
      <c r="LS222" s="93"/>
      <c r="LT222" s="93"/>
      <c r="LU222" s="93"/>
      <c r="LV222" s="93"/>
      <c r="LW222" s="93"/>
      <c r="LX222" s="93"/>
      <c r="LY222" s="93"/>
      <c r="LZ222" s="93"/>
      <c r="MA222" s="93"/>
      <c r="MB222" s="93"/>
      <c r="MC222" s="93"/>
      <c r="MD222" s="93"/>
      <c r="ME222" s="93"/>
      <c r="MF222" s="93"/>
      <c r="MG222" s="93"/>
      <c r="MH222" s="93"/>
      <c r="MI222" s="93"/>
      <c r="MJ222" s="93"/>
      <c r="MK222" s="93"/>
      <c r="ML222" s="93"/>
      <c r="MM222" s="93"/>
      <c r="MN222" s="93"/>
      <c r="MO222" s="93"/>
      <c r="MP222" s="93"/>
      <c r="MQ222" s="93"/>
      <c r="MR222" s="93"/>
      <c r="MS222" s="93"/>
      <c r="MT222" s="93"/>
      <c r="MU222" s="93"/>
      <c r="MV222" s="93"/>
    </row>
    <row r="223" spans="1:360" s="84" customFormat="1" ht="408.95" customHeight="1">
      <c r="A223">
        <v>2025</v>
      </c>
      <c r="B223">
        <v>2</v>
      </c>
      <c r="C223" s="85" t="s">
        <v>1554</v>
      </c>
      <c r="D223" s="86" t="s">
        <v>2529</v>
      </c>
      <c r="E223" s="86"/>
      <c r="F223" s="86"/>
      <c r="G223" s="86" t="s">
        <v>103</v>
      </c>
      <c r="H223" s="85">
        <v>2024</v>
      </c>
      <c r="I223" s="86" t="s">
        <v>2530</v>
      </c>
      <c r="J223" s="86"/>
      <c r="K223" s="86"/>
      <c r="L223" s="86" t="s">
        <v>2548</v>
      </c>
      <c r="M223" s="86"/>
      <c r="N223" s="86"/>
      <c r="O223" s="85" t="s">
        <v>207</v>
      </c>
      <c r="P223" s="86" t="s">
        <v>109</v>
      </c>
      <c r="Q223" s="85" t="s">
        <v>110</v>
      </c>
      <c r="R223" s="86" t="s">
        <v>185</v>
      </c>
      <c r="S223" s="86" t="s">
        <v>1555</v>
      </c>
      <c r="T223" s="86" t="s">
        <v>1556</v>
      </c>
      <c r="U223" s="85" t="s">
        <v>108</v>
      </c>
      <c r="V223" s="85">
        <v>8</v>
      </c>
      <c r="W223" s="85" t="s">
        <v>106</v>
      </c>
      <c r="X223" s="85">
        <v>17</v>
      </c>
      <c r="Y223" s="86" t="s">
        <v>508</v>
      </c>
      <c r="Z223" s="85">
        <v>1</v>
      </c>
      <c r="AA223" s="86" t="s">
        <v>508</v>
      </c>
      <c r="AB223" s="86" t="s">
        <v>508</v>
      </c>
      <c r="AC223" s="86" t="s">
        <v>2852</v>
      </c>
      <c r="AD223" s="85">
        <v>-106.94406600000001</v>
      </c>
      <c r="AE223" s="85">
        <v>28.74719</v>
      </c>
      <c r="AF223" s="85" t="s">
        <v>113</v>
      </c>
      <c r="AG223" s="85">
        <v>0</v>
      </c>
      <c r="AH223" s="85">
        <v>0</v>
      </c>
      <c r="AI223" s="85">
        <v>500</v>
      </c>
      <c r="AJ223" s="87">
        <v>45538</v>
      </c>
      <c r="AK223" s="87">
        <v>45626</v>
      </c>
      <c r="AL223" s="86" t="s">
        <v>2564</v>
      </c>
      <c r="AM223" s="88">
        <v>1269</v>
      </c>
      <c r="AN223" s="88">
        <v>1269</v>
      </c>
      <c r="AO223" s="88">
        <v>1269</v>
      </c>
      <c r="AP223" s="88">
        <v>100</v>
      </c>
      <c r="AQ223" s="89">
        <v>2417041</v>
      </c>
      <c r="AR223" s="90"/>
      <c r="AS223" s="90"/>
      <c r="AT223" s="90">
        <v>1023403</v>
      </c>
      <c r="AU223" s="90"/>
      <c r="AV223" s="90"/>
      <c r="AW223" s="89">
        <f t="shared" si="8"/>
        <v>2417041</v>
      </c>
      <c r="AX223" s="91">
        <f t="shared" si="9"/>
        <v>1023403</v>
      </c>
      <c r="AY223" s="91">
        <v>1023403</v>
      </c>
      <c r="AZ223" s="91">
        <v>1023403</v>
      </c>
      <c r="BA223" s="91">
        <v>1023403</v>
      </c>
      <c r="BB223" s="91">
        <v>1023403</v>
      </c>
      <c r="BC223" s="91">
        <v>1023403</v>
      </c>
      <c r="BD223" s="86"/>
      <c r="BE223" s="86"/>
      <c r="BF223" s="85"/>
      <c r="BG223" s="86"/>
      <c r="BH223" s="91">
        <v>0</v>
      </c>
      <c r="BI223" s="91">
        <v>0</v>
      </c>
      <c r="BJ223" s="85" t="s">
        <v>207</v>
      </c>
      <c r="BK223" s="86" t="s">
        <v>2501</v>
      </c>
      <c r="BL223" s="86" t="s">
        <v>120</v>
      </c>
      <c r="BM223" s="92" t="s">
        <v>121</v>
      </c>
      <c r="BN223" s="93" t="s">
        <v>4519</v>
      </c>
      <c r="BO223" s="93"/>
      <c r="BP223" s="93">
        <v>2417041</v>
      </c>
      <c r="BQ223" s="93" t="s">
        <v>4520</v>
      </c>
      <c r="BR223" s="93"/>
      <c r="BS223" s="93"/>
      <c r="BT223" s="93"/>
      <c r="BU223" s="93"/>
      <c r="BV223" s="93"/>
      <c r="BW223" s="93"/>
      <c r="BX223" s="93"/>
      <c r="BY223" s="93"/>
      <c r="BZ223" s="93"/>
      <c r="CA223" s="93"/>
      <c r="CB223" s="93"/>
      <c r="CC223" s="93"/>
      <c r="CD223" s="93"/>
      <c r="CE223" s="93"/>
      <c r="CF223" s="93" t="s">
        <v>1557</v>
      </c>
      <c r="CG223" s="93"/>
      <c r="CH223" s="93" t="s">
        <v>1558</v>
      </c>
      <c r="CI223" s="93"/>
      <c r="CJ223" s="93"/>
      <c r="CK223" s="93"/>
      <c r="CL223" s="93"/>
      <c r="CM223" s="93"/>
      <c r="CN223" s="93"/>
      <c r="CO223" s="93"/>
      <c r="CP223" s="93" t="s">
        <v>116</v>
      </c>
      <c r="CQ223" s="93" t="s">
        <v>1559</v>
      </c>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c r="KY223" s="93"/>
      <c r="KZ223" s="93"/>
      <c r="LA223" s="93"/>
      <c r="LB223" s="93"/>
      <c r="LC223" s="93"/>
      <c r="LD223" s="93"/>
      <c r="LE223" s="93"/>
      <c r="LF223" s="93"/>
      <c r="LG223" s="93"/>
      <c r="LH223" s="93"/>
      <c r="LI223" s="93"/>
      <c r="LJ223" s="93"/>
      <c r="LK223" s="93"/>
      <c r="LL223" s="93"/>
      <c r="LM223" s="93"/>
      <c r="LN223" s="93"/>
      <c r="LO223" s="93"/>
      <c r="LP223" s="93"/>
      <c r="LQ223" s="93"/>
      <c r="LR223" s="93"/>
      <c r="LS223" s="93"/>
      <c r="LT223" s="93"/>
      <c r="LU223" s="93"/>
      <c r="LV223" s="93"/>
      <c r="LW223" s="93"/>
      <c r="LX223" s="93"/>
      <c r="LY223" s="93"/>
      <c r="LZ223" s="93"/>
      <c r="MA223" s="93"/>
      <c r="MB223" s="93"/>
      <c r="MC223" s="93"/>
      <c r="MD223" s="93"/>
      <c r="ME223" s="93"/>
      <c r="MF223" s="93"/>
      <c r="MG223" s="93"/>
      <c r="MH223" s="93"/>
      <c r="MI223" s="93"/>
      <c r="MJ223" s="93"/>
      <c r="MK223" s="93"/>
      <c r="ML223" s="93"/>
      <c r="MM223" s="93"/>
      <c r="MN223" s="93"/>
      <c r="MO223" s="93"/>
      <c r="MP223" s="93"/>
      <c r="MQ223" s="93"/>
      <c r="MR223" s="93"/>
      <c r="MS223" s="93"/>
      <c r="MT223" s="93"/>
      <c r="MU223" s="93"/>
      <c r="MV223" s="93"/>
    </row>
    <row r="224" spans="1:360" s="84" customFormat="1" ht="408.95" customHeight="1">
      <c r="A224">
        <v>2025</v>
      </c>
      <c r="B224">
        <v>2</v>
      </c>
      <c r="C224" s="85" t="s">
        <v>1560</v>
      </c>
      <c r="D224" s="86" t="s">
        <v>2529</v>
      </c>
      <c r="E224" s="86"/>
      <c r="F224" s="86"/>
      <c r="G224" s="86" t="s">
        <v>103</v>
      </c>
      <c r="H224" s="85">
        <v>2024</v>
      </c>
      <c r="I224" s="86" t="s">
        <v>2530</v>
      </c>
      <c r="J224" s="86"/>
      <c r="K224" s="86"/>
      <c r="L224" s="86" t="s">
        <v>2548</v>
      </c>
      <c r="M224" s="86"/>
      <c r="N224" s="86"/>
      <c r="O224" s="85" t="s">
        <v>207</v>
      </c>
      <c r="P224" s="86" t="s">
        <v>109</v>
      </c>
      <c r="Q224" s="85" t="s">
        <v>110</v>
      </c>
      <c r="R224" s="86" t="s">
        <v>185</v>
      </c>
      <c r="S224" s="86" t="s">
        <v>1562</v>
      </c>
      <c r="T224" s="86" t="s">
        <v>1563</v>
      </c>
      <c r="U224" s="85" t="s">
        <v>138</v>
      </c>
      <c r="V224" s="85">
        <v>8</v>
      </c>
      <c r="W224" s="85" t="s">
        <v>106</v>
      </c>
      <c r="X224" s="85">
        <v>17</v>
      </c>
      <c r="Y224" s="86" t="s">
        <v>508</v>
      </c>
      <c r="Z224" s="85">
        <v>1</v>
      </c>
      <c r="AA224" s="86" t="s">
        <v>508</v>
      </c>
      <c r="AB224" s="86" t="s">
        <v>508</v>
      </c>
      <c r="AC224" s="86" t="s">
        <v>2853</v>
      </c>
      <c r="AD224" s="85">
        <v>-106.89975</v>
      </c>
      <c r="AE224" s="85">
        <v>28.384499999999999</v>
      </c>
      <c r="AF224" s="85" t="s">
        <v>113</v>
      </c>
      <c r="AG224" s="85">
        <v>0</v>
      </c>
      <c r="AH224" s="85">
        <v>0</v>
      </c>
      <c r="AI224" s="85">
        <v>500</v>
      </c>
      <c r="AJ224" s="87">
        <v>45566</v>
      </c>
      <c r="AK224" s="87">
        <v>45640</v>
      </c>
      <c r="AL224" s="86" t="s">
        <v>2564</v>
      </c>
      <c r="AM224" s="88">
        <v>588.65</v>
      </c>
      <c r="AN224" s="88">
        <v>588.65</v>
      </c>
      <c r="AO224" s="88">
        <v>588.65</v>
      </c>
      <c r="AP224" s="88">
        <v>100</v>
      </c>
      <c r="AQ224" s="89">
        <v>2845105.88</v>
      </c>
      <c r="AR224" s="90"/>
      <c r="AS224" s="90"/>
      <c r="AT224" s="90">
        <v>2845105.88</v>
      </c>
      <c r="AU224" s="90"/>
      <c r="AV224" s="90"/>
      <c r="AW224" s="89">
        <f t="shared" si="8"/>
        <v>2845105.88</v>
      </c>
      <c r="AX224" s="91">
        <f t="shared" si="9"/>
        <v>2845105.88</v>
      </c>
      <c r="AY224" s="91">
        <v>2845105.88</v>
      </c>
      <c r="AZ224" s="91">
        <v>2845105.88</v>
      </c>
      <c r="BA224" s="91">
        <v>2845105.88</v>
      </c>
      <c r="BB224" s="91">
        <v>2845105.88</v>
      </c>
      <c r="BC224" s="91">
        <v>2845105.88</v>
      </c>
      <c r="BD224" s="86"/>
      <c r="BE224" s="86"/>
      <c r="BF224" s="85"/>
      <c r="BG224" s="86"/>
      <c r="BH224" s="91">
        <v>0</v>
      </c>
      <c r="BI224" s="91">
        <v>0</v>
      </c>
      <c r="BJ224" s="85" t="s">
        <v>207</v>
      </c>
      <c r="BK224" s="86" t="s">
        <v>2501</v>
      </c>
      <c r="BL224" s="86" t="s">
        <v>120</v>
      </c>
      <c r="BM224" s="92" t="s">
        <v>121</v>
      </c>
      <c r="BN224" s="93" t="s">
        <v>121</v>
      </c>
      <c r="BO224" s="93"/>
      <c r="BP224" s="93">
        <v>2845105.88</v>
      </c>
      <c r="BQ224" s="93" t="s">
        <v>1561</v>
      </c>
      <c r="BR224" s="93"/>
      <c r="BS224" s="93"/>
      <c r="BT224" s="93"/>
      <c r="BU224" s="93"/>
      <c r="BV224" s="93"/>
      <c r="BW224" s="93"/>
      <c r="BX224" s="93"/>
      <c r="BY224" s="93"/>
      <c r="BZ224" s="93"/>
      <c r="CA224" s="93"/>
      <c r="CB224" s="93"/>
      <c r="CC224" s="93"/>
      <c r="CD224" s="93"/>
      <c r="CE224" s="93"/>
      <c r="CF224" s="93" t="s">
        <v>1564</v>
      </c>
      <c r="CG224" s="93"/>
      <c r="CH224" s="93" t="s">
        <v>1565</v>
      </c>
      <c r="CI224" s="93"/>
      <c r="CJ224" s="93"/>
      <c r="CK224" s="93"/>
      <c r="CL224" s="93"/>
      <c r="CM224" s="93"/>
      <c r="CN224" s="93"/>
      <c r="CO224" s="93"/>
      <c r="CP224" s="93" t="s">
        <v>116</v>
      </c>
      <c r="CQ224" s="93" t="s">
        <v>1566</v>
      </c>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c r="KY224" s="93"/>
      <c r="KZ224" s="93"/>
      <c r="LA224" s="93"/>
      <c r="LB224" s="93"/>
      <c r="LC224" s="93"/>
      <c r="LD224" s="93"/>
      <c r="LE224" s="93"/>
      <c r="LF224" s="93"/>
      <c r="LG224" s="93"/>
      <c r="LH224" s="93"/>
      <c r="LI224" s="93"/>
      <c r="LJ224" s="93"/>
      <c r="LK224" s="93"/>
      <c r="LL224" s="93"/>
      <c r="LM224" s="93"/>
      <c r="LN224" s="93"/>
      <c r="LO224" s="93"/>
      <c r="LP224" s="93"/>
      <c r="LQ224" s="93"/>
      <c r="LR224" s="93"/>
      <c r="LS224" s="93"/>
      <c r="LT224" s="93"/>
      <c r="LU224" s="93"/>
      <c r="LV224" s="93"/>
      <c r="LW224" s="93"/>
      <c r="LX224" s="93"/>
      <c r="LY224" s="93"/>
      <c r="LZ224" s="93"/>
      <c r="MA224" s="93"/>
      <c r="MB224" s="93"/>
      <c r="MC224" s="93"/>
      <c r="MD224" s="93"/>
      <c r="ME224" s="93"/>
      <c r="MF224" s="93"/>
      <c r="MG224" s="93"/>
      <c r="MH224" s="93"/>
      <c r="MI224" s="93"/>
      <c r="MJ224" s="93"/>
      <c r="MK224" s="93"/>
      <c r="ML224" s="93"/>
      <c r="MM224" s="93"/>
      <c r="MN224" s="93"/>
      <c r="MO224" s="93"/>
      <c r="MP224" s="93"/>
      <c r="MQ224" s="93"/>
      <c r="MR224" s="93"/>
      <c r="MS224" s="93"/>
      <c r="MT224" s="93"/>
      <c r="MU224" s="93"/>
      <c r="MV224" s="93"/>
    </row>
    <row r="225" spans="1:360" s="84" customFormat="1" ht="408.95" customHeight="1">
      <c r="A225">
        <v>2025</v>
      </c>
      <c r="B225">
        <v>2</v>
      </c>
      <c r="C225" s="85" t="s">
        <v>619</v>
      </c>
      <c r="D225" s="86" t="s">
        <v>2529</v>
      </c>
      <c r="E225" s="86"/>
      <c r="F225" s="86"/>
      <c r="G225" s="86" t="s">
        <v>202</v>
      </c>
      <c r="H225" s="85">
        <v>2024</v>
      </c>
      <c r="I225" s="86" t="s">
        <v>2530</v>
      </c>
      <c r="J225" s="86"/>
      <c r="K225" s="86"/>
      <c r="L225" s="86" t="s">
        <v>2548</v>
      </c>
      <c r="M225" s="86"/>
      <c r="N225" s="86"/>
      <c r="O225" s="85" t="s">
        <v>207</v>
      </c>
      <c r="P225" s="86" t="s">
        <v>622</v>
      </c>
      <c r="Q225" s="85" t="s">
        <v>110</v>
      </c>
      <c r="R225" s="86" t="s">
        <v>481</v>
      </c>
      <c r="S225" s="86" t="s">
        <v>621</v>
      </c>
      <c r="T225" s="86" t="s">
        <v>623</v>
      </c>
      <c r="U225" s="85" t="s">
        <v>205</v>
      </c>
      <c r="V225" s="85">
        <v>8</v>
      </c>
      <c r="W225" s="85" t="s">
        <v>106</v>
      </c>
      <c r="X225" s="85">
        <v>37</v>
      </c>
      <c r="Y225" s="86" t="s">
        <v>480</v>
      </c>
      <c r="Z225" s="85">
        <v>1</v>
      </c>
      <c r="AA225" s="86" t="s">
        <v>480</v>
      </c>
      <c r="AB225" s="86" t="s">
        <v>480</v>
      </c>
      <c r="AC225" s="86" t="s">
        <v>2670</v>
      </c>
      <c r="AD225" s="85">
        <v>-106.38509999999999</v>
      </c>
      <c r="AE225" s="85">
        <v>31.646100000000001</v>
      </c>
      <c r="AF225" s="85" t="s">
        <v>113</v>
      </c>
      <c r="AG225" s="85">
        <v>0</v>
      </c>
      <c r="AH225" s="85">
        <v>0</v>
      </c>
      <c r="AI225" s="85">
        <v>1501000</v>
      </c>
      <c r="AJ225" s="87">
        <v>45370</v>
      </c>
      <c r="AK225" s="87">
        <v>45657</v>
      </c>
      <c r="AL225" s="86" t="s">
        <v>2574</v>
      </c>
      <c r="AM225" s="88">
        <v>1</v>
      </c>
      <c r="AN225" s="88">
        <v>1</v>
      </c>
      <c r="AO225" s="88">
        <v>1</v>
      </c>
      <c r="AP225" s="88">
        <v>100</v>
      </c>
      <c r="AQ225" s="89">
        <v>39600000</v>
      </c>
      <c r="AR225" s="90"/>
      <c r="AS225" s="90"/>
      <c r="AT225" s="90">
        <v>39588045</v>
      </c>
      <c r="AU225" s="90"/>
      <c r="AV225" s="90"/>
      <c r="AW225" s="89">
        <f t="shared" si="8"/>
        <v>39600000</v>
      </c>
      <c r="AX225" s="91">
        <f t="shared" si="9"/>
        <v>39588045</v>
      </c>
      <c r="AY225" s="91">
        <v>39588045</v>
      </c>
      <c r="AZ225" s="91">
        <v>39588045</v>
      </c>
      <c r="BA225" s="91">
        <v>39588045</v>
      </c>
      <c r="BB225" s="91">
        <v>39588045</v>
      </c>
      <c r="BC225" s="91">
        <v>39588045</v>
      </c>
      <c r="BD225" s="86"/>
      <c r="BE225" s="86"/>
      <c r="BF225" s="85"/>
      <c r="BG225" s="86"/>
      <c r="BH225" s="91">
        <v>0</v>
      </c>
      <c r="BI225" s="91">
        <v>0</v>
      </c>
      <c r="BJ225" s="85" t="s">
        <v>207</v>
      </c>
      <c r="BK225" s="86" t="s">
        <v>2501</v>
      </c>
      <c r="BL225" s="86" t="s">
        <v>120</v>
      </c>
      <c r="BM225" s="92" t="s">
        <v>121</v>
      </c>
      <c r="BN225" s="93" t="s">
        <v>4521</v>
      </c>
      <c r="BO225" s="93"/>
      <c r="BP225" s="93">
        <v>39600000</v>
      </c>
      <c r="BQ225" s="93" t="s">
        <v>620</v>
      </c>
      <c r="BR225" s="93"/>
      <c r="BS225" s="93"/>
      <c r="BT225" s="93"/>
      <c r="BU225" s="93"/>
      <c r="BV225" s="93"/>
      <c r="BW225" s="93"/>
      <c r="BX225" s="93"/>
      <c r="BY225" s="93"/>
      <c r="BZ225" s="93"/>
      <c r="CA225" s="93"/>
      <c r="CB225" s="93"/>
      <c r="CC225" s="93"/>
      <c r="CD225" s="93"/>
      <c r="CE225" s="93"/>
      <c r="CF225" s="93" t="s">
        <v>609</v>
      </c>
      <c r="CG225" s="93"/>
      <c r="CH225" s="93" t="s">
        <v>624</v>
      </c>
      <c r="CI225" s="93"/>
      <c r="CJ225" s="93"/>
      <c r="CK225" s="93"/>
      <c r="CL225" s="93"/>
      <c r="CM225" s="93"/>
      <c r="CN225" s="93"/>
      <c r="CO225" s="93"/>
      <c r="CP225" s="93" t="s">
        <v>116</v>
      </c>
      <c r="CQ225" s="93" t="s">
        <v>610</v>
      </c>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c r="KY225" s="93"/>
      <c r="KZ225" s="93"/>
      <c r="LA225" s="93"/>
      <c r="LB225" s="93"/>
      <c r="LC225" s="93"/>
      <c r="LD225" s="93"/>
      <c r="LE225" s="93"/>
      <c r="LF225" s="93"/>
      <c r="LG225" s="93"/>
      <c r="LH225" s="93"/>
      <c r="LI225" s="93"/>
      <c r="LJ225" s="93"/>
      <c r="LK225" s="93"/>
      <c r="LL225" s="93"/>
      <c r="LM225" s="93"/>
      <c r="LN225" s="93"/>
      <c r="LO225" s="93"/>
      <c r="LP225" s="93"/>
      <c r="LQ225" s="93"/>
      <c r="LR225" s="93"/>
      <c r="LS225" s="93"/>
      <c r="LT225" s="93"/>
      <c r="LU225" s="93"/>
      <c r="LV225" s="93"/>
      <c r="LW225" s="93"/>
      <c r="LX225" s="93"/>
      <c r="LY225" s="93"/>
      <c r="LZ225" s="93"/>
      <c r="MA225" s="93"/>
      <c r="MB225" s="93"/>
      <c r="MC225" s="93"/>
      <c r="MD225" s="93"/>
      <c r="ME225" s="93"/>
      <c r="MF225" s="93"/>
      <c r="MG225" s="93"/>
      <c r="MH225" s="93"/>
      <c r="MI225" s="93"/>
      <c r="MJ225" s="93"/>
      <c r="MK225" s="93"/>
      <c r="ML225" s="93"/>
      <c r="MM225" s="93"/>
      <c r="MN225" s="93"/>
      <c r="MO225" s="93"/>
      <c r="MP225" s="93"/>
      <c r="MQ225" s="93"/>
      <c r="MR225" s="93"/>
      <c r="MS225" s="93"/>
      <c r="MT225" s="93"/>
      <c r="MU225" s="93"/>
      <c r="MV225" s="93"/>
    </row>
    <row r="226" spans="1:360" s="84" customFormat="1" ht="408.95" customHeight="1">
      <c r="A226">
        <v>2025</v>
      </c>
      <c r="B226">
        <v>2</v>
      </c>
      <c r="C226" s="85" t="s">
        <v>702</v>
      </c>
      <c r="D226" s="86" t="s">
        <v>2529</v>
      </c>
      <c r="E226" s="86"/>
      <c r="F226" s="86"/>
      <c r="G226" s="86" t="s">
        <v>103</v>
      </c>
      <c r="H226" s="85">
        <v>2024</v>
      </c>
      <c r="I226" s="86" t="s">
        <v>2530</v>
      </c>
      <c r="J226" s="86"/>
      <c r="K226" s="86"/>
      <c r="L226" s="86" t="s">
        <v>2548</v>
      </c>
      <c r="M226" s="86"/>
      <c r="N226" s="86"/>
      <c r="O226" s="85" t="s">
        <v>207</v>
      </c>
      <c r="P226" s="86" t="s">
        <v>704</v>
      </c>
      <c r="Q226" s="85" t="s">
        <v>110</v>
      </c>
      <c r="R226" s="86" t="s">
        <v>481</v>
      </c>
      <c r="S226" s="86" t="s">
        <v>703</v>
      </c>
      <c r="T226" s="86" t="s">
        <v>705</v>
      </c>
      <c r="U226" s="85" t="s">
        <v>108</v>
      </c>
      <c r="V226" s="85">
        <v>8</v>
      </c>
      <c r="W226" s="85" t="s">
        <v>106</v>
      </c>
      <c r="X226" s="85">
        <v>37</v>
      </c>
      <c r="Y226" s="86" t="s">
        <v>480</v>
      </c>
      <c r="Z226" s="85">
        <v>1</v>
      </c>
      <c r="AA226" s="86" t="s">
        <v>480</v>
      </c>
      <c r="AB226" s="86" t="s">
        <v>480</v>
      </c>
      <c r="AC226" s="86" t="s">
        <v>2689</v>
      </c>
      <c r="AD226" s="85">
        <v>-106.4897</v>
      </c>
      <c r="AE226" s="85">
        <v>31.7362</v>
      </c>
      <c r="AF226" s="85" t="s">
        <v>113</v>
      </c>
      <c r="AG226" s="85">
        <v>0</v>
      </c>
      <c r="AH226" s="85">
        <v>0</v>
      </c>
      <c r="AI226" s="85">
        <v>8000</v>
      </c>
      <c r="AJ226" s="87">
        <v>45370</v>
      </c>
      <c r="AK226" s="87">
        <v>45534</v>
      </c>
      <c r="AL226" s="86" t="s">
        <v>2576</v>
      </c>
      <c r="AM226" s="88">
        <v>1</v>
      </c>
      <c r="AN226" s="88">
        <v>1</v>
      </c>
      <c r="AO226" s="88">
        <v>1</v>
      </c>
      <c r="AP226" s="88">
        <v>100</v>
      </c>
      <c r="AQ226" s="89">
        <v>2107455.16</v>
      </c>
      <c r="AR226" s="90"/>
      <c r="AS226" s="90"/>
      <c r="AT226" s="90">
        <v>2528269.52</v>
      </c>
      <c r="AU226" s="90"/>
      <c r="AV226" s="90"/>
      <c r="AW226" s="89">
        <f t="shared" si="8"/>
        <v>2107455.16</v>
      </c>
      <c r="AX226" s="91">
        <f t="shared" si="9"/>
        <v>2528269.52</v>
      </c>
      <c r="AY226" s="91">
        <v>2528269.52</v>
      </c>
      <c r="AZ226" s="91">
        <v>2528269.52</v>
      </c>
      <c r="BA226" s="91">
        <v>2528269.52</v>
      </c>
      <c r="BB226" s="91">
        <v>2528269.52</v>
      </c>
      <c r="BC226" s="91">
        <v>2528269.52</v>
      </c>
      <c r="BD226" s="86"/>
      <c r="BE226" s="86"/>
      <c r="BF226" s="85"/>
      <c r="BG226" s="86"/>
      <c r="BH226" s="91">
        <v>0</v>
      </c>
      <c r="BI226" s="91">
        <v>0</v>
      </c>
      <c r="BJ226" s="85" t="s">
        <v>207</v>
      </c>
      <c r="BK226" s="86" t="s">
        <v>2501</v>
      </c>
      <c r="BL226" s="86" t="s">
        <v>120</v>
      </c>
      <c r="BM226" s="92" t="s">
        <v>121</v>
      </c>
      <c r="BN226" s="93" t="s">
        <v>4522</v>
      </c>
      <c r="BO226" s="93"/>
      <c r="BP226" s="93">
        <v>2107455.16</v>
      </c>
      <c r="BQ226" s="93" t="s">
        <v>4523</v>
      </c>
      <c r="BR226" s="93"/>
      <c r="BS226" s="93"/>
      <c r="BT226" s="93"/>
      <c r="BU226" s="93"/>
      <c r="BV226" s="93"/>
      <c r="BW226" s="93"/>
      <c r="BX226" s="93"/>
      <c r="BY226" s="93"/>
      <c r="BZ226" s="93"/>
      <c r="CA226" s="93"/>
      <c r="CB226" s="93"/>
      <c r="CC226" s="93"/>
      <c r="CD226" s="93"/>
      <c r="CE226" s="93"/>
      <c r="CF226" s="93" t="s">
        <v>706</v>
      </c>
      <c r="CG226" s="93"/>
      <c r="CH226" s="93" t="s">
        <v>707</v>
      </c>
      <c r="CI226" s="93"/>
      <c r="CJ226" s="93"/>
      <c r="CK226" s="93"/>
      <c r="CL226" s="93"/>
      <c r="CM226" s="93"/>
      <c r="CN226" s="93"/>
      <c r="CO226" s="93"/>
      <c r="CP226" s="93" t="s">
        <v>116</v>
      </c>
      <c r="CQ226" s="93" t="s">
        <v>708</v>
      </c>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c r="KY226" s="93"/>
      <c r="KZ226" s="93"/>
      <c r="LA226" s="93"/>
      <c r="LB226" s="93"/>
      <c r="LC226" s="93"/>
      <c r="LD226" s="93"/>
      <c r="LE226" s="93"/>
      <c r="LF226" s="93"/>
      <c r="LG226" s="93"/>
      <c r="LH226" s="93"/>
      <c r="LI226" s="93"/>
      <c r="LJ226" s="93"/>
      <c r="LK226" s="93"/>
      <c r="LL226" s="93"/>
      <c r="LM226" s="93"/>
      <c r="LN226" s="93"/>
      <c r="LO226" s="93"/>
      <c r="LP226" s="93"/>
      <c r="LQ226" s="93"/>
      <c r="LR226" s="93"/>
      <c r="LS226" s="93"/>
      <c r="LT226" s="93"/>
      <c r="LU226" s="93"/>
      <c r="LV226" s="93"/>
      <c r="LW226" s="93"/>
      <c r="LX226" s="93"/>
      <c r="LY226" s="93"/>
      <c r="LZ226" s="93"/>
      <c r="MA226" s="93"/>
      <c r="MB226" s="93"/>
      <c r="MC226" s="93"/>
      <c r="MD226" s="93"/>
      <c r="ME226" s="93"/>
      <c r="MF226" s="93"/>
      <c r="MG226" s="93"/>
      <c r="MH226" s="93"/>
      <c r="MI226" s="93"/>
      <c r="MJ226" s="93"/>
      <c r="MK226" s="93"/>
      <c r="ML226" s="93"/>
      <c r="MM226" s="93"/>
      <c r="MN226" s="93"/>
      <c r="MO226" s="93"/>
      <c r="MP226" s="93"/>
      <c r="MQ226" s="93"/>
      <c r="MR226" s="93"/>
      <c r="MS226" s="93"/>
      <c r="MT226" s="93"/>
      <c r="MU226" s="93"/>
      <c r="MV226" s="93"/>
    </row>
    <row r="227" spans="1:360" s="84" customFormat="1" ht="408.95" customHeight="1">
      <c r="A227">
        <v>2025</v>
      </c>
      <c r="B227">
        <v>2</v>
      </c>
      <c r="C227" s="85" t="s">
        <v>1417</v>
      </c>
      <c r="D227" s="86" t="s">
        <v>2529</v>
      </c>
      <c r="E227" s="86"/>
      <c r="F227" s="86"/>
      <c r="G227" s="86" t="s">
        <v>103</v>
      </c>
      <c r="H227" s="85">
        <v>2024</v>
      </c>
      <c r="I227" s="86" t="s">
        <v>2530</v>
      </c>
      <c r="J227" s="86"/>
      <c r="K227" s="86"/>
      <c r="L227" s="86" t="s">
        <v>2531</v>
      </c>
      <c r="M227" s="86"/>
      <c r="N227" s="86"/>
      <c r="O227" s="85" t="s">
        <v>207</v>
      </c>
      <c r="P227" s="86" t="s">
        <v>109</v>
      </c>
      <c r="Q227" s="85" t="s">
        <v>110</v>
      </c>
      <c r="R227" s="86" t="s">
        <v>125</v>
      </c>
      <c r="S227" s="86" t="s">
        <v>1418</v>
      </c>
      <c r="T227" s="86" t="s">
        <v>1419</v>
      </c>
      <c r="U227" s="85" t="s">
        <v>108</v>
      </c>
      <c r="V227" s="85">
        <v>8</v>
      </c>
      <c r="W227" s="85" t="s">
        <v>106</v>
      </c>
      <c r="X227" s="85">
        <v>0</v>
      </c>
      <c r="Y227" s="86" t="s">
        <v>107</v>
      </c>
      <c r="Z227" s="85">
        <v>1</v>
      </c>
      <c r="AA227" s="86" t="s">
        <v>2514</v>
      </c>
      <c r="AB227" s="86" t="s">
        <v>207</v>
      </c>
      <c r="AC227" s="86" t="s">
        <v>2827</v>
      </c>
      <c r="AD227" s="85">
        <v>-105.8181056</v>
      </c>
      <c r="AE227" s="85">
        <v>28.778711099999999</v>
      </c>
      <c r="AF227" s="85" t="s">
        <v>113</v>
      </c>
      <c r="AG227" s="85">
        <v>0</v>
      </c>
      <c r="AH227" s="85">
        <v>0</v>
      </c>
      <c r="AI227" s="85">
        <v>40</v>
      </c>
      <c r="AJ227" s="87">
        <v>45292</v>
      </c>
      <c r="AK227" s="87">
        <v>45747</v>
      </c>
      <c r="AL227" s="86" t="s">
        <v>2564</v>
      </c>
      <c r="AM227" s="88">
        <v>31.8</v>
      </c>
      <c r="AN227" s="88">
        <v>31.8</v>
      </c>
      <c r="AO227" s="88">
        <v>31.8</v>
      </c>
      <c r="AP227" s="88">
        <v>100</v>
      </c>
      <c r="AQ227" s="89">
        <v>1105976.8400000001</v>
      </c>
      <c r="AR227" s="90"/>
      <c r="AS227" s="90"/>
      <c r="AT227" s="90">
        <v>1184819.9099999999</v>
      </c>
      <c r="AU227" s="90"/>
      <c r="AV227" s="90"/>
      <c r="AW227" s="89">
        <f t="shared" si="8"/>
        <v>1105976.8400000001</v>
      </c>
      <c r="AX227" s="91">
        <f t="shared" si="9"/>
        <v>1184819.9099999999</v>
      </c>
      <c r="AY227" s="91">
        <v>1184819.9099999999</v>
      </c>
      <c r="AZ227" s="91">
        <v>1184819.9099999999</v>
      </c>
      <c r="BA227" s="91">
        <v>1184819.9099999999</v>
      </c>
      <c r="BB227" s="91">
        <v>1184819.9099999999</v>
      </c>
      <c r="BC227" s="91">
        <v>1184819.9099999999</v>
      </c>
      <c r="BD227" s="86" t="s">
        <v>3128</v>
      </c>
      <c r="BE227" s="86" t="s">
        <v>3424</v>
      </c>
      <c r="BF227" s="85" t="s">
        <v>3425</v>
      </c>
      <c r="BG227" s="86" t="s">
        <v>3151</v>
      </c>
      <c r="BH227" s="91">
        <v>1098466.73</v>
      </c>
      <c r="BI227" s="91">
        <v>1098466.73</v>
      </c>
      <c r="BJ227" s="85" t="s">
        <v>1424</v>
      </c>
      <c r="BK227" s="86" t="s">
        <v>2501</v>
      </c>
      <c r="BL227" s="86" t="s">
        <v>120</v>
      </c>
      <c r="BM227" s="92" t="s">
        <v>121</v>
      </c>
      <c r="BN227" s="93" t="s">
        <v>4524</v>
      </c>
      <c r="BO227" s="93"/>
      <c r="BP227" s="93">
        <v>1105976.8400000001</v>
      </c>
      <c r="BQ227" s="93" t="s">
        <v>4525</v>
      </c>
      <c r="BR227" s="93"/>
      <c r="BS227" s="93"/>
      <c r="BT227" s="93"/>
      <c r="BU227" s="93"/>
      <c r="BV227" s="93"/>
      <c r="BW227" s="93"/>
      <c r="BX227" s="93"/>
      <c r="BY227" s="93"/>
      <c r="BZ227" s="93"/>
      <c r="CA227" s="93"/>
      <c r="CB227" s="93"/>
      <c r="CC227" s="93"/>
      <c r="CD227" s="93"/>
      <c r="CE227" s="93"/>
      <c r="CF227" s="93" t="s">
        <v>1420</v>
      </c>
      <c r="CG227" s="93"/>
      <c r="CH227" s="93" t="s">
        <v>1421</v>
      </c>
      <c r="CI227" s="93"/>
      <c r="CJ227" s="93"/>
      <c r="CK227" s="93"/>
      <c r="CL227" s="93"/>
      <c r="CM227" s="93"/>
      <c r="CN227" s="93"/>
      <c r="CO227" s="93"/>
      <c r="CP227" s="93" t="s">
        <v>1422</v>
      </c>
      <c r="CQ227" s="93" t="s">
        <v>1423</v>
      </c>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c r="KY227" s="93"/>
      <c r="KZ227" s="93"/>
      <c r="LA227" s="93"/>
      <c r="LB227" s="93"/>
      <c r="LC227" s="93"/>
      <c r="LD227" s="93"/>
      <c r="LE227" s="93"/>
      <c r="LF227" s="93"/>
      <c r="LG227" s="93"/>
      <c r="LH227" s="93"/>
      <c r="LI227" s="93"/>
      <c r="LJ227" s="93"/>
      <c r="LK227" s="93"/>
      <c r="LL227" s="93"/>
      <c r="LM227" s="93"/>
      <c r="LN227" s="93"/>
      <c r="LO227" s="93"/>
      <c r="LP227" s="93"/>
      <c r="LQ227" s="93"/>
      <c r="LR227" s="93"/>
      <c r="LS227" s="93"/>
      <c r="LT227" s="93"/>
      <c r="LU227" s="93"/>
      <c r="LV227" s="93"/>
      <c r="LW227" s="93"/>
      <c r="LX227" s="93"/>
      <c r="LY227" s="93"/>
      <c r="LZ227" s="93"/>
      <c r="MA227" s="93"/>
      <c r="MB227" s="93"/>
      <c r="MC227" s="93"/>
      <c r="MD227" s="93"/>
      <c r="ME227" s="93"/>
      <c r="MF227" s="93"/>
      <c r="MG227" s="93"/>
      <c r="MH227" s="93"/>
      <c r="MI227" s="93"/>
      <c r="MJ227" s="93"/>
      <c r="MK227" s="93"/>
      <c r="ML227" s="93"/>
      <c r="MM227" s="93"/>
      <c r="MN227" s="93"/>
      <c r="MO227" s="93"/>
      <c r="MP227" s="93"/>
      <c r="MQ227" s="93"/>
      <c r="MR227" s="93"/>
      <c r="MS227" s="93"/>
      <c r="MT227" s="93"/>
      <c r="MU227" s="93"/>
      <c r="MV227" s="93"/>
    </row>
    <row r="228" spans="1:360" s="84" customFormat="1" ht="408.95" customHeight="1">
      <c r="A228">
        <v>2025</v>
      </c>
      <c r="B228">
        <v>2</v>
      </c>
      <c r="C228" s="85" t="s">
        <v>523</v>
      </c>
      <c r="D228" s="86" t="s">
        <v>2529</v>
      </c>
      <c r="E228" s="86"/>
      <c r="F228" s="86"/>
      <c r="G228" s="86" t="s">
        <v>103</v>
      </c>
      <c r="H228" s="85">
        <v>2024</v>
      </c>
      <c r="I228" s="86" t="s">
        <v>2530</v>
      </c>
      <c r="J228" s="86"/>
      <c r="K228" s="86"/>
      <c r="L228" s="86" t="s">
        <v>2531</v>
      </c>
      <c r="M228" s="86"/>
      <c r="N228" s="86"/>
      <c r="O228" s="85" t="s">
        <v>207</v>
      </c>
      <c r="P228" s="86" t="s">
        <v>109</v>
      </c>
      <c r="Q228" s="85" t="s">
        <v>110</v>
      </c>
      <c r="R228" s="86" t="s">
        <v>125</v>
      </c>
      <c r="S228" s="86" t="s">
        <v>524</v>
      </c>
      <c r="T228" s="86" t="s">
        <v>525</v>
      </c>
      <c r="U228" s="85" t="s">
        <v>108</v>
      </c>
      <c r="V228" s="85">
        <v>8</v>
      </c>
      <c r="W228" s="85" t="s">
        <v>106</v>
      </c>
      <c r="X228" s="85">
        <v>0</v>
      </c>
      <c r="Y228" s="86" t="s">
        <v>107</v>
      </c>
      <c r="Z228" s="85">
        <v>1</v>
      </c>
      <c r="AA228" s="86" t="s">
        <v>2514</v>
      </c>
      <c r="AB228" s="86" t="s">
        <v>207</v>
      </c>
      <c r="AC228" s="86" t="s">
        <v>2651</v>
      </c>
      <c r="AD228" s="85">
        <v>-105.97451390000001</v>
      </c>
      <c r="AE228" s="85">
        <v>28.758663899999998</v>
      </c>
      <c r="AF228" s="85" t="s">
        <v>113</v>
      </c>
      <c r="AG228" s="85">
        <v>0</v>
      </c>
      <c r="AH228" s="85">
        <v>0</v>
      </c>
      <c r="AI228" s="85">
        <v>311</v>
      </c>
      <c r="AJ228" s="87">
        <v>45292</v>
      </c>
      <c r="AK228" s="87">
        <v>45747</v>
      </c>
      <c r="AL228" s="86" t="s">
        <v>2564</v>
      </c>
      <c r="AM228" s="88">
        <v>103.68</v>
      </c>
      <c r="AN228" s="88">
        <v>103.68</v>
      </c>
      <c r="AO228" s="88">
        <v>103.68</v>
      </c>
      <c r="AP228" s="88">
        <v>100</v>
      </c>
      <c r="AQ228" s="89">
        <v>2523488.91</v>
      </c>
      <c r="AR228" s="90"/>
      <c r="AS228" s="90"/>
      <c r="AT228" s="90">
        <v>2523170.2799999998</v>
      </c>
      <c r="AU228" s="90"/>
      <c r="AV228" s="90"/>
      <c r="AW228" s="89">
        <f t="shared" si="8"/>
        <v>2523488.91</v>
      </c>
      <c r="AX228" s="91">
        <f t="shared" si="9"/>
        <v>2523170.2799999998</v>
      </c>
      <c r="AY228" s="91">
        <v>2523170.2799999998</v>
      </c>
      <c r="AZ228" s="91">
        <v>2523170.2799999998</v>
      </c>
      <c r="BA228" s="91">
        <v>2523170.2799999998</v>
      </c>
      <c r="BB228" s="91">
        <v>2523170.2799999998</v>
      </c>
      <c r="BC228" s="91">
        <v>2523170.2799999998</v>
      </c>
      <c r="BD228" s="86" t="s">
        <v>3128</v>
      </c>
      <c r="BE228" s="86" t="s">
        <v>3215</v>
      </c>
      <c r="BF228" s="85" t="s">
        <v>3160</v>
      </c>
      <c r="BG228" s="86" t="s">
        <v>3216</v>
      </c>
      <c r="BH228" s="91">
        <v>2392244.94</v>
      </c>
      <c r="BI228" s="91">
        <v>2392244.94</v>
      </c>
      <c r="BJ228" s="85" t="s">
        <v>530</v>
      </c>
      <c r="BK228" s="86" t="s">
        <v>2501</v>
      </c>
      <c r="BL228" s="86" t="s">
        <v>120</v>
      </c>
      <c r="BM228" s="92" t="s">
        <v>121</v>
      </c>
      <c r="BN228" s="93" t="s">
        <v>4524</v>
      </c>
      <c r="BO228" s="93"/>
      <c r="BP228" s="93">
        <v>2523488.91</v>
      </c>
      <c r="BQ228" s="93" t="s">
        <v>4526</v>
      </c>
      <c r="BR228" s="93"/>
      <c r="BS228" s="93"/>
      <c r="BT228" s="93"/>
      <c r="BU228" s="93"/>
      <c r="BV228" s="93"/>
      <c r="BW228" s="93"/>
      <c r="BX228" s="93"/>
      <c r="BY228" s="93"/>
      <c r="BZ228" s="93"/>
      <c r="CA228" s="93"/>
      <c r="CB228" s="93"/>
      <c r="CC228" s="93"/>
      <c r="CD228" s="93"/>
      <c r="CE228" s="93"/>
      <c r="CF228" s="93" t="s">
        <v>526</v>
      </c>
      <c r="CG228" s="93"/>
      <c r="CH228" s="93" t="s">
        <v>527</v>
      </c>
      <c r="CI228" s="93"/>
      <c r="CJ228" s="93"/>
      <c r="CK228" s="93"/>
      <c r="CL228" s="93"/>
      <c r="CM228" s="93"/>
      <c r="CN228" s="93"/>
      <c r="CO228" s="93"/>
      <c r="CP228" s="93" t="s">
        <v>528</v>
      </c>
      <c r="CQ228" s="93" t="s">
        <v>529</v>
      </c>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c r="KY228" s="93"/>
      <c r="KZ228" s="93"/>
      <c r="LA228" s="93"/>
      <c r="LB228" s="93"/>
      <c r="LC228" s="93"/>
      <c r="LD228" s="93"/>
      <c r="LE228" s="93"/>
      <c r="LF228" s="93"/>
      <c r="LG228" s="93"/>
      <c r="LH228" s="93"/>
      <c r="LI228" s="93"/>
      <c r="LJ228" s="93"/>
      <c r="LK228" s="93"/>
      <c r="LL228" s="93"/>
      <c r="LM228" s="93"/>
      <c r="LN228" s="93"/>
      <c r="LO228" s="93"/>
      <c r="LP228" s="93"/>
      <c r="LQ228" s="93"/>
      <c r="LR228" s="93"/>
      <c r="LS228" s="93"/>
      <c r="LT228" s="93"/>
      <c r="LU228" s="93"/>
      <c r="LV228" s="93"/>
      <c r="LW228" s="93"/>
      <c r="LX228" s="93"/>
      <c r="LY228" s="93"/>
      <c r="LZ228" s="93"/>
      <c r="MA228" s="93"/>
      <c r="MB228" s="93"/>
      <c r="MC228" s="93"/>
      <c r="MD228" s="93"/>
      <c r="ME228" s="93"/>
      <c r="MF228" s="93"/>
      <c r="MG228" s="93"/>
      <c r="MH228" s="93"/>
      <c r="MI228" s="93"/>
      <c r="MJ228" s="93"/>
      <c r="MK228" s="93"/>
      <c r="ML228" s="93"/>
      <c r="MM228" s="93"/>
      <c r="MN228" s="93"/>
      <c r="MO228" s="93"/>
      <c r="MP228" s="93"/>
      <c r="MQ228" s="93"/>
      <c r="MR228" s="93"/>
      <c r="MS228" s="93"/>
      <c r="MT228" s="93"/>
      <c r="MU228" s="93"/>
      <c r="MV228" s="93"/>
    </row>
    <row r="229" spans="1:360" s="84" customFormat="1" ht="408.95" customHeight="1">
      <c r="A229">
        <v>2025</v>
      </c>
      <c r="B229">
        <v>2</v>
      </c>
      <c r="C229" s="85" t="s">
        <v>1035</v>
      </c>
      <c r="D229" s="86" t="s">
        <v>2529</v>
      </c>
      <c r="E229" s="86"/>
      <c r="F229" s="86"/>
      <c r="G229" s="86" t="s">
        <v>103</v>
      </c>
      <c r="H229" s="85">
        <v>2024</v>
      </c>
      <c r="I229" s="86" t="s">
        <v>2530</v>
      </c>
      <c r="J229" s="86"/>
      <c r="K229" s="86"/>
      <c r="L229" s="86" t="s">
        <v>2531</v>
      </c>
      <c r="M229" s="86"/>
      <c r="N229" s="86"/>
      <c r="O229" s="85" t="s">
        <v>207</v>
      </c>
      <c r="P229" s="86" t="s">
        <v>109</v>
      </c>
      <c r="Q229" s="85" t="s">
        <v>110</v>
      </c>
      <c r="R229" s="86" t="s">
        <v>125</v>
      </c>
      <c r="S229" s="86" t="s">
        <v>1036</v>
      </c>
      <c r="T229" s="86" t="s">
        <v>1037</v>
      </c>
      <c r="U229" s="85" t="s">
        <v>108</v>
      </c>
      <c r="V229" s="85">
        <v>8</v>
      </c>
      <c r="W229" s="85" t="s">
        <v>106</v>
      </c>
      <c r="X229" s="85">
        <v>0</v>
      </c>
      <c r="Y229" s="86" t="s">
        <v>107</v>
      </c>
      <c r="Z229" s="85">
        <v>1</v>
      </c>
      <c r="AA229" s="86" t="s">
        <v>2513</v>
      </c>
      <c r="AB229" s="86" t="s">
        <v>207</v>
      </c>
      <c r="AC229" s="86" t="s">
        <v>2755</v>
      </c>
      <c r="AD229" s="85">
        <v>-105.93580830000001</v>
      </c>
      <c r="AE229" s="85">
        <v>28.5987361</v>
      </c>
      <c r="AF229" s="85" t="s">
        <v>113</v>
      </c>
      <c r="AG229" s="85">
        <v>0</v>
      </c>
      <c r="AH229" s="85">
        <v>0</v>
      </c>
      <c r="AI229" s="85">
        <v>29</v>
      </c>
      <c r="AJ229" s="87">
        <v>45292</v>
      </c>
      <c r="AK229" s="87">
        <v>45747</v>
      </c>
      <c r="AL229" s="86" t="s">
        <v>2564</v>
      </c>
      <c r="AM229" s="88">
        <v>98.58</v>
      </c>
      <c r="AN229" s="88">
        <v>98.58</v>
      </c>
      <c r="AO229" s="88">
        <v>98.58</v>
      </c>
      <c r="AP229" s="88">
        <v>100</v>
      </c>
      <c r="AQ229" s="89">
        <v>1566247.86</v>
      </c>
      <c r="AR229" s="90"/>
      <c r="AS229" s="90"/>
      <c r="AT229" s="90">
        <v>1564799.8</v>
      </c>
      <c r="AU229" s="90"/>
      <c r="AV229" s="90"/>
      <c r="AW229" s="89">
        <f t="shared" si="8"/>
        <v>1566247.86</v>
      </c>
      <c r="AX229" s="91">
        <f t="shared" si="9"/>
        <v>1564799.8</v>
      </c>
      <c r="AY229" s="91">
        <v>1564799.8</v>
      </c>
      <c r="AZ229" s="91">
        <v>1564799.8</v>
      </c>
      <c r="BA229" s="91">
        <v>1564799.8</v>
      </c>
      <c r="BB229" s="91">
        <v>1564799.8</v>
      </c>
      <c r="BC229" s="91">
        <v>1564799.8</v>
      </c>
      <c r="BD229" s="86" t="s">
        <v>3128</v>
      </c>
      <c r="BE229" s="86" t="s">
        <v>3339</v>
      </c>
      <c r="BF229" s="85" t="s">
        <v>3340</v>
      </c>
      <c r="BG229" s="86" t="s">
        <v>3160</v>
      </c>
      <c r="BH229" s="91">
        <v>1564823.04</v>
      </c>
      <c r="BI229" s="91">
        <v>1564823.04</v>
      </c>
      <c r="BJ229" s="85" t="s">
        <v>1042</v>
      </c>
      <c r="BK229" s="86" t="s">
        <v>2501</v>
      </c>
      <c r="BL229" s="86" t="s">
        <v>120</v>
      </c>
      <c r="BM229" s="92" t="s">
        <v>121</v>
      </c>
      <c r="BN229" s="93" t="s">
        <v>4524</v>
      </c>
      <c r="BO229" s="93"/>
      <c r="BP229" s="93">
        <v>1566247.86</v>
      </c>
      <c r="BQ229" s="93" t="s">
        <v>4527</v>
      </c>
      <c r="BR229" s="93"/>
      <c r="BS229" s="93"/>
      <c r="BT229" s="93"/>
      <c r="BU229" s="93"/>
      <c r="BV229" s="93"/>
      <c r="BW229" s="93"/>
      <c r="BX229" s="93"/>
      <c r="BY229" s="93"/>
      <c r="BZ229" s="93"/>
      <c r="CA229" s="93"/>
      <c r="CB229" s="93"/>
      <c r="CC229" s="93"/>
      <c r="CD229" s="93"/>
      <c r="CE229" s="93"/>
      <c r="CF229" s="93" t="s">
        <v>1038</v>
      </c>
      <c r="CG229" s="93"/>
      <c r="CH229" s="93" t="s">
        <v>1039</v>
      </c>
      <c r="CI229" s="93"/>
      <c r="CJ229" s="93"/>
      <c r="CK229" s="93"/>
      <c r="CL229" s="93"/>
      <c r="CM229" s="93"/>
      <c r="CN229" s="93"/>
      <c r="CO229" s="93"/>
      <c r="CP229" s="93" t="s">
        <v>1040</v>
      </c>
      <c r="CQ229" s="93" t="s">
        <v>1041</v>
      </c>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c r="KY229" s="93"/>
      <c r="KZ229" s="93"/>
      <c r="LA229" s="93"/>
      <c r="LB229" s="93"/>
      <c r="LC229" s="93"/>
      <c r="LD229" s="93"/>
      <c r="LE229" s="93"/>
      <c r="LF229" s="93"/>
      <c r="LG229" s="93"/>
      <c r="LH229" s="93"/>
      <c r="LI229" s="93"/>
      <c r="LJ229" s="93"/>
      <c r="LK229" s="93"/>
      <c r="LL229" s="93"/>
      <c r="LM229" s="93"/>
      <c r="LN229" s="93"/>
      <c r="LO229" s="93"/>
      <c r="LP229" s="93"/>
      <c r="LQ229" s="93"/>
      <c r="LR229" s="93"/>
      <c r="LS229" s="93"/>
      <c r="LT229" s="93"/>
      <c r="LU229" s="93"/>
      <c r="LV229" s="93"/>
      <c r="LW229" s="93"/>
      <c r="LX229" s="93"/>
      <c r="LY229" s="93"/>
      <c r="LZ229" s="93"/>
      <c r="MA229" s="93"/>
      <c r="MB229" s="93"/>
      <c r="MC229" s="93"/>
      <c r="MD229" s="93"/>
      <c r="ME229" s="93"/>
      <c r="MF229" s="93"/>
      <c r="MG229" s="93"/>
      <c r="MH229" s="93"/>
      <c r="MI229" s="93"/>
      <c r="MJ229" s="93"/>
      <c r="MK229" s="93"/>
      <c r="ML229" s="93"/>
      <c r="MM229" s="93"/>
      <c r="MN229" s="93"/>
      <c r="MO229" s="93"/>
      <c r="MP229" s="93"/>
      <c r="MQ229" s="93"/>
      <c r="MR229" s="93"/>
      <c r="MS229" s="93"/>
      <c r="MT229" s="93"/>
      <c r="MU229" s="93"/>
      <c r="MV229" s="93"/>
    </row>
    <row r="230" spans="1:360" s="84" customFormat="1" ht="408.95" customHeight="1">
      <c r="A230">
        <v>2025</v>
      </c>
      <c r="B230">
        <v>2</v>
      </c>
      <c r="C230" s="85" t="s">
        <v>570</v>
      </c>
      <c r="D230" s="86" t="s">
        <v>2529</v>
      </c>
      <c r="E230" s="86"/>
      <c r="F230" s="86"/>
      <c r="G230" s="86" t="s">
        <v>103</v>
      </c>
      <c r="H230" s="85">
        <v>2024</v>
      </c>
      <c r="I230" s="86" t="s">
        <v>2530</v>
      </c>
      <c r="J230" s="86"/>
      <c r="K230" s="86"/>
      <c r="L230" s="86" t="s">
        <v>2531</v>
      </c>
      <c r="M230" s="86"/>
      <c r="N230" s="86"/>
      <c r="O230" s="85" t="s">
        <v>207</v>
      </c>
      <c r="P230" s="86" t="s">
        <v>109</v>
      </c>
      <c r="Q230" s="85" t="s">
        <v>110</v>
      </c>
      <c r="R230" s="86" t="s">
        <v>125</v>
      </c>
      <c r="S230" s="86" t="s">
        <v>571</v>
      </c>
      <c r="T230" s="86" t="s">
        <v>572</v>
      </c>
      <c r="U230" s="85" t="s">
        <v>108</v>
      </c>
      <c r="V230" s="85">
        <v>8</v>
      </c>
      <c r="W230" s="85" t="s">
        <v>106</v>
      </c>
      <c r="X230" s="85">
        <v>0</v>
      </c>
      <c r="Y230" s="86" t="s">
        <v>107</v>
      </c>
      <c r="Z230" s="85">
        <v>1</v>
      </c>
      <c r="AA230" s="86" t="s">
        <v>2513</v>
      </c>
      <c r="AB230" s="86" t="s">
        <v>207</v>
      </c>
      <c r="AC230" s="86" t="s">
        <v>2658</v>
      </c>
      <c r="AD230" s="85">
        <v>-105.941126</v>
      </c>
      <c r="AE230" s="85">
        <v>28.657613999999999</v>
      </c>
      <c r="AF230" s="85" t="s">
        <v>113</v>
      </c>
      <c r="AG230" s="85">
        <v>0</v>
      </c>
      <c r="AH230" s="85">
        <v>0</v>
      </c>
      <c r="AI230" s="85">
        <v>408</v>
      </c>
      <c r="AJ230" s="87">
        <v>45292</v>
      </c>
      <c r="AK230" s="87">
        <v>45747</v>
      </c>
      <c r="AL230" s="86" t="s">
        <v>2564</v>
      </c>
      <c r="AM230" s="88">
        <v>50</v>
      </c>
      <c r="AN230" s="88">
        <v>50</v>
      </c>
      <c r="AO230" s="88">
        <v>50</v>
      </c>
      <c r="AP230" s="88">
        <v>100</v>
      </c>
      <c r="AQ230" s="89">
        <v>409540.83</v>
      </c>
      <c r="AR230" s="90"/>
      <c r="AS230" s="90"/>
      <c r="AT230" s="90">
        <v>408765.27</v>
      </c>
      <c r="AU230" s="90"/>
      <c r="AV230" s="90"/>
      <c r="AW230" s="89">
        <f t="shared" si="8"/>
        <v>409540.83</v>
      </c>
      <c r="AX230" s="91">
        <f t="shared" si="9"/>
        <v>408765.27</v>
      </c>
      <c r="AY230" s="91">
        <v>408765.27</v>
      </c>
      <c r="AZ230" s="91">
        <v>408765.27</v>
      </c>
      <c r="BA230" s="91">
        <v>408765.27</v>
      </c>
      <c r="BB230" s="91">
        <v>408765.27</v>
      </c>
      <c r="BC230" s="91">
        <v>408765.27</v>
      </c>
      <c r="BD230" s="86" t="s">
        <v>3128</v>
      </c>
      <c r="BE230" s="86" t="s">
        <v>3227</v>
      </c>
      <c r="BF230" s="85" t="s">
        <v>3228</v>
      </c>
      <c r="BG230" s="86" t="s">
        <v>3151</v>
      </c>
      <c r="BH230" s="91">
        <v>408964.7</v>
      </c>
      <c r="BI230" s="91">
        <v>408964.7</v>
      </c>
      <c r="BJ230" s="85" t="s">
        <v>577</v>
      </c>
      <c r="BK230" s="86" t="s">
        <v>2501</v>
      </c>
      <c r="BL230" s="86" t="s">
        <v>120</v>
      </c>
      <c r="BM230" s="92" t="s">
        <v>121</v>
      </c>
      <c r="BN230" s="93" t="s">
        <v>4528</v>
      </c>
      <c r="BO230" s="93"/>
      <c r="BP230" s="93">
        <v>409540.83</v>
      </c>
      <c r="BQ230" s="93" t="s">
        <v>4529</v>
      </c>
      <c r="BR230" s="93"/>
      <c r="BS230" s="93"/>
      <c r="BT230" s="93"/>
      <c r="BU230" s="93"/>
      <c r="BV230" s="93"/>
      <c r="BW230" s="93"/>
      <c r="BX230" s="93"/>
      <c r="BY230" s="93"/>
      <c r="BZ230" s="93"/>
      <c r="CA230" s="93"/>
      <c r="CB230" s="93"/>
      <c r="CC230" s="93"/>
      <c r="CD230" s="93"/>
      <c r="CE230" s="93"/>
      <c r="CF230" s="93" t="s">
        <v>573</v>
      </c>
      <c r="CG230" s="93"/>
      <c r="CH230" s="93" t="s">
        <v>574</v>
      </c>
      <c r="CI230" s="93"/>
      <c r="CJ230" s="93"/>
      <c r="CK230" s="93"/>
      <c r="CL230" s="93"/>
      <c r="CM230" s="93"/>
      <c r="CN230" s="93"/>
      <c r="CO230" s="93"/>
      <c r="CP230" s="93" t="s">
        <v>575</v>
      </c>
      <c r="CQ230" s="93" t="s">
        <v>576</v>
      </c>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c r="KY230" s="93"/>
      <c r="KZ230" s="93"/>
      <c r="LA230" s="93"/>
      <c r="LB230" s="93"/>
      <c r="LC230" s="93"/>
      <c r="LD230" s="93"/>
      <c r="LE230" s="93"/>
      <c r="LF230" s="93"/>
      <c r="LG230" s="93"/>
      <c r="LH230" s="93"/>
      <c r="LI230" s="93"/>
      <c r="LJ230" s="93"/>
      <c r="LK230" s="93"/>
      <c r="LL230" s="93"/>
      <c r="LM230" s="93"/>
      <c r="LN230" s="93"/>
      <c r="LO230" s="93"/>
      <c r="LP230" s="93"/>
      <c r="LQ230" s="93"/>
      <c r="LR230" s="93"/>
      <c r="LS230" s="93"/>
      <c r="LT230" s="93"/>
      <c r="LU230" s="93"/>
      <c r="LV230" s="93"/>
      <c r="LW230" s="93"/>
      <c r="LX230" s="93"/>
      <c r="LY230" s="93"/>
      <c r="LZ230" s="93"/>
      <c r="MA230" s="93"/>
      <c r="MB230" s="93"/>
      <c r="MC230" s="93"/>
      <c r="MD230" s="93"/>
      <c r="ME230" s="93"/>
      <c r="MF230" s="93"/>
      <c r="MG230" s="93"/>
      <c r="MH230" s="93"/>
      <c r="MI230" s="93"/>
      <c r="MJ230" s="93"/>
      <c r="MK230" s="93"/>
      <c r="ML230" s="93"/>
      <c r="MM230" s="93"/>
      <c r="MN230" s="93"/>
      <c r="MO230" s="93"/>
      <c r="MP230" s="93"/>
      <c r="MQ230" s="93"/>
      <c r="MR230" s="93"/>
      <c r="MS230" s="93"/>
      <c r="MT230" s="93"/>
      <c r="MU230" s="93"/>
      <c r="MV230" s="93"/>
    </row>
    <row r="231" spans="1:360" s="84" customFormat="1" ht="408.95" customHeight="1">
      <c r="A231">
        <v>2025</v>
      </c>
      <c r="B231">
        <v>2</v>
      </c>
      <c r="C231" s="85" t="s">
        <v>1495</v>
      </c>
      <c r="D231" s="86" t="s">
        <v>2529</v>
      </c>
      <c r="E231" s="86"/>
      <c r="F231" s="86"/>
      <c r="G231" s="86" t="s">
        <v>103</v>
      </c>
      <c r="H231" s="85">
        <v>2024</v>
      </c>
      <c r="I231" s="86" t="s">
        <v>2530</v>
      </c>
      <c r="J231" s="86"/>
      <c r="K231" s="86"/>
      <c r="L231" s="86" t="s">
        <v>2531</v>
      </c>
      <c r="M231" s="86"/>
      <c r="N231" s="86"/>
      <c r="O231" s="85" t="s">
        <v>207</v>
      </c>
      <c r="P231" s="86" t="s">
        <v>109</v>
      </c>
      <c r="Q231" s="85" t="s">
        <v>110</v>
      </c>
      <c r="R231" s="86" t="s">
        <v>125</v>
      </c>
      <c r="S231" s="86" t="s">
        <v>1496</v>
      </c>
      <c r="T231" s="86" t="s">
        <v>1497</v>
      </c>
      <c r="U231" s="85" t="s">
        <v>108</v>
      </c>
      <c r="V231" s="85">
        <v>8</v>
      </c>
      <c r="W231" s="85" t="s">
        <v>106</v>
      </c>
      <c r="X231" s="85">
        <v>0</v>
      </c>
      <c r="Y231" s="86" t="s">
        <v>107</v>
      </c>
      <c r="Z231" s="85">
        <v>1</v>
      </c>
      <c r="AA231" s="86" t="s">
        <v>587</v>
      </c>
      <c r="AB231" s="86" t="s">
        <v>207</v>
      </c>
      <c r="AC231" s="86" t="s">
        <v>2844</v>
      </c>
      <c r="AD231" s="85">
        <v>-107.2546028</v>
      </c>
      <c r="AE231" s="85">
        <v>28.763255600000001</v>
      </c>
      <c r="AF231" s="85" t="s">
        <v>113</v>
      </c>
      <c r="AG231" s="85">
        <v>0</v>
      </c>
      <c r="AH231" s="85">
        <v>0</v>
      </c>
      <c r="AI231" s="85">
        <v>178</v>
      </c>
      <c r="AJ231" s="87">
        <v>45292</v>
      </c>
      <c r="AK231" s="87">
        <v>45747</v>
      </c>
      <c r="AL231" s="86" t="s">
        <v>2564</v>
      </c>
      <c r="AM231" s="88">
        <v>185.97</v>
      </c>
      <c r="AN231" s="88">
        <v>185.97</v>
      </c>
      <c r="AO231" s="88">
        <v>185.97</v>
      </c>
      <c r="AP231" s="88">
        <v>100</v>
      </c>
      <c r="AQ231" s="89">
        <v>872512.79</v>
      </c>
      <c r="AR231" s="90"/>
      <c r="AS231" s="90"/>
      <c r="AT231" s="90">
        <v>863987.37</v>
      </c>
      <c r="AU231" s="90"/>
      <c r="AV231" s="90"/>
      <c r="AW231" s="89">
        <f t="shared" si="8"/>
        <v>872512.79</v>
      </c>
      <c r="AX231" s="91">
        <f t="shared" si="9"/>
        <v>863987.37</v>
      </c>
      <c r="AY231" s="91">
        <v>863987.37</v>
      </c>
      <c r="AZ231" s="91">
        <v>863987.37</v>
      </c>
      <c r="BA231" s="91">
        <v>863987.37</v>
      </c>
      <c r="BB231" s="91">
        <v>863987.37</v>
      </c>
      <c r="BC231" s="91">
        <v>863987.37</v>
      </c>
      <c r="BD231" s="86" t="s">
        <v>3128</v>
      </c>
      <c r="BE231" s="86" t="s">
        <v>3437</v>
      </c>
      <c r="BF231" s="85" t="s">
        <v>3438</v>
      </c>
      <c r="BG231" s="86" t="s">
        <v>3160</v>
      </c>
      <c r="BH231" s="91">
        <v>871598.31</v>
      </c>
      <c r="BI231" s="91">
        <v>871598.31</v>
      </c>
      <c r="BJ231" s="85" t="s">
        <v>1502</v>
      </c>
      <c r="BK231" s="86" t="s">
        <v>2501</v>
      </c>
      <c r="BL231" s="86" t="s">
        <v>120</v>
      </c>
      <c r="BM231" s="92" t="s">
        <v>121</v>
      </c>
      <c r="BN231" s="93" t="s">
        <v>4524</v>
      </c>
      <c r="BO231" s="93"/>
      <c r="BP231" s="93">
        <v>872512.79</v>
      </c>
      <c r="BQ231" s="93" t="s">
        <v>4530</v>
      </c>
      <c r="BR231" s="93"/>
      <c r="BS231" s="93"/>
      <c r="BT231" s="93"/>
      <c r="BU231" s="93"/>
      <c r="BV231" s="93"/>
      <c r="BW231" s="93"/>
      <c r="BX231" s="93"/>
      <c r="BY231" s="93"/>
      <c r="BZ231" s="93"/>
      <c r="CA231" s="93"/>
      <c r="CB231" s="93"/>
      <c r="CC231" s="93"/>
      <c r="CD231" s="93"/>
      <c r="CE231" s="93"/>
      <c r="CF231" s="93" t="s">
        <v>1498</v>
      </c>
      <c r="CG231" s="93"/>
      <c r="CH231" s="93" t="s">
        <v>1499</v>
      </c>
      <c r="CI231" s="93"/>
      <c r="CJ231" s="93"/>
      <c r="CK231" s="93"/>
      <c r="CL231" s="93"/>
      <c r="CM231" s="93"/>
      <c r="CN231" s="93"/>
      <c r="CO231" s="93"/>
      <c r="CP231" s="93" t="s">
        <v>1500</v>
      </c>
      <c r="CQ231" s="93" t="s">
        <v>1501</v>
      </c>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c r="KY231" s="93"/>
      <c r="KZ231" s="93"/>
      <c r="LA231" s="93"/>
      <c r="LB231" s="93"/>
      <c r="LC231" s="93"/>
      <c r="LD231" s="93"/>
      <c r="LE231" s="93"/>
      <c r="LF231" s="93"/>
      <c r="LG231" s="93"/>
      <c r="LH231" s="93"/>
      <c r="LI231" s="93"/>
      <c r="LJ231" s="93"/>
      <c r="LK231" s="93"/>
      <c r="LL231" s="93"/>
      <c r="LM231" s="93"/>
      <c r="LN231" s="93"/>
      <c r="LO231" s="93"/>
      <c r="LP231" s="93"/>
      <c r="LQ231" s="93"/>
      <c r="LR231" s="93"/>
      <c r="LS231" s="93"/>
      <c r="LT231" s="93"/>
      <c r="LU231" s="93"/>
      <c r="LV231" s="93"/>
      <c r="LW231" s="93"/>
      <c r="LX231" s="93"/>
      <c r="LY231" s="93"/>
      <c r="LZ231" s="93"/>
      <c r="MA231" s="93"/>
      <c r="MB231" s="93"/>
      <c r="MC231" s="93"/>
      <c r="MD231" s="93"/>
      <c r="ME231" s="93"/>
      <c r="MF231" s="93"/>
      <c r="MG231" s="93"/>
      <c r="MH231" s="93"/>
      <c r="MI231" s="93"/>
      <c r="MJ231" s="93"/>
      <c r="MK231" s="93"/>
      <c r="ML231" s="93"/>
      <c r="MM231" s="93"/>
      <c r="MN231" s="93"/>
      <c r="MO231" s="93"/>
      <c r="MP231" s="93"/>
      <c r="MQ231" s="93"/>
      <c r="MR231" s="93"/>
      <c r="MS231" s="93"/>
      <c r="MT231" s="93"/>
      <c r="MU231" s="93"/>
      <c r="MV231" s="93"/>
    </row>
    <row r="232" spans="1:360" s="84" customFormat="1" ht="408.95" customHeight="1">
      <c r="A232">
        <v>2025</v>
      </c>
      <c r="B232">
        <v>2</v>
      </c>
      <c r="C232" s="85" t="s">
        <v>1443</v>
      </c>
      <c r="D232" s="86" t="s">
        <v>2529</v>
      </c>
      <c r="E232" s="86"/>
      <c r="F232" s="86"/>
      <c r="G232" s="86" t="s">
        <v>103</v>
      </c>
      <c r="H232" s="85">
        <v>2024</v>
      </c>
      <c r="I232" s="86" t="s">
        <v>2530</v>
      </c>
      <c r="J232" s="86"/>
      <c r="K232" s="86"/>
      <c r="L232" s="86" t="s">
        <v>2531</v>
      </c>
      <c r="M232" s="86"/>
      <c r="N232" s="86"/>
      <c r="O232" s="85" t="s">
        <v>207</v>
      </c>
      <c r="P232" s="86" t="s">
        <v>109</v>
      </c>
      <c r="Q232" s="85" t="s">
        <v>110</v>
      </c>
      <c r="R232" s="86" t="s">
        <v>125</v>
      </c>
      <c r="S232" s="86" t="s">
        <v>1444</v>
      </c>
      <c r="T232" s="86" t="s">
        <v>1445</v>
      </c>
      <c r="U232" s="85" t="s">
        <v>108</v>
      </c>
      <c r="V232" s="85">
        <v>8</v>
      </c>
      <c r="W232" s="85" t="s">
        <v>106</v>
      </c>
      <c r="X232" s="85">
        <v>0</v>
      </c>
      <c r="Y232" s="86" t="s">
        <v>107</v>
      </c>
      <c r="Z232" s="85">
        <v>1</v>
      </c>
      <c r="AA232" s="86" t="s">
        <v>2153</v>
      </c>
      <c r="AB232" s="86" t="s">
        <v>207</v>
      </c>
      <c r="AC232" s="86" t="s">
        <v>2834</v>
      </c>
      <c r="AD232" s="85">
        <v>-106.96339999999999</v>
      </c>
      <c r="AE232" s="85">
        <v>29.942584</v>
      </c>
      <c r="AF232" s="85" t="s">
        <v>113</v>
      </c>
      <c r="AG232" s="85">
        <v>0</v>
      </c>
      <c r="AH232" s="85">
        <v>0</v>
      </c>
      <c r="AI232" s="85">
        <v>161</v>
      </c>
      <c r="AJ232" s="87">
        <v>45292</v>
      </c>
      <c r="AK232" s="87">
        <v>45747</v>
      </c>
      <c r="AL232" s="86" t="s">
        <v>2564</v>
      </c>
      <c r="AM232" s="88">
        <v>87</v>
      </c>
      <c r="AN232" s="88">
        <v>87</v>
      </c>
      <c r="AO232" s="88">
        <v>87</v>
      </c>
      <c r="AP232" s="88">
        <v>100</v>
      </c>
      <c r="AQ232" s="89">
        <v>696955.57</v>
      </c>
      <c r="AR232" s="90"/>
      <c r="AS232" s="90"/>
      <c r="AT232" s="90">
        <v>696057.44</v>
      </c>
      <c r="AU232" s="90"/>
      <c r="AV232" s="90"/>
      <c r="AW232" s="89">
        <f t="shared" si="8"/>
        <v>696955.57</v>
      </c>
      <c r="AX232" s="91">
        <f t="shared" si="9"/>
        <v>696057.44</v>
      </c>
      <c r="AY232" s="91">
        <v>696057.44</v>
      </c>
      <c r="AZ232" s="91">
        <v>696057.44</v>
      </c>
      <c r="BA232" s="91">
        <v>696057.44</v>
      </c>
      <c r="BB232" s="91">
        <v>696057.44</v>
      </c>
      <c r="BC232" s="91">
        <v>696057.44</v>
      </c>
      <c r="BD232" s="86"/>
      <c r="BE232" s="86"/>
      <c r="BF232" s="85"/>
      <c r="BG232" s="86"/>
      <c r="BH232" s="91">
        <v>0</v>
      </c>
      <c r="BI232" s="91">
        <v>0</v>
      </c>
      <c r="BJ232" s="85" t="s">
        <v>1449</v>
      </c>
      <c r="BK232" s="86" t="s">
        <v>2501</v>
      </c>
      <c r="BL232" s="86" t="s">
        <v>120</v>
      </c>
      <c r="BM232" s="92" t="s">
        <v>121</v>
      </c>
      <c r="BN232" s="93" t="s">
        <v>4528</v>
      </c>
      <c r="BO232" s="93"/>
      <c r="BP232" s="93">
        <v>696955.57</v>
      </c>
      <c r="BQ232" s="93" t="s">
        <v>4531</v>
      </c>
      <c r="BR232" s="93"/>
      <c r="BS232" s="93"/>
      <c r="BT232" s="93"/>
      <c r="BU232" s="93"/>
      <c r="BV232" s="93"/>
      <c r="BW232" s="93"/>
      <c r="BX232" s="93"/>
      <c r="BY232" s="93"/>
      <c r="BZ232" s="93"/>
      <c r="CA232" s="93"/>
      <c r="CB232" s="93"/>
      <c r="CC232" s="93"/>
      <c r="CD232" s="93"/>
      <c r="CE232" s="93"/>
      <c r="CF232" s="93" t="s">
        <v>1446</v>
      </c>
      <c r="CG232" s="93"/>
      <c r="CH232" s="93" t="s">
        <v>1447</v>
      </c>
      <c r="CI232" s="93"/>
      <c r="CJ232" s="93"/>
      <c r="CK232" s="93"/>
      <c r="CL232" s="93"/>
      <c r="CM232" s="93"/>
      <c r="CN232" s="93"/>
      <c r="CO232" s="93"/>
      <c r="CP232" s="93" t="s">
        <v>116</v>
      </c>
      <c r="CQ232" s="93" t="s">
        <v>1448</v>
      </c>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c r="KY232" s="93"/>
      <c r="KZ232" s="93"/>
      <c r="LA232" s="93"/>
      <c r="LB232" s="93"/>
      <c r="LC232" s="93"/>
      <c r="LD232" s="93"/>
      <c r="LE232" s="93"/>
      <c r="LF232" s="93"/>
      <c r="LG232" s="93"/>
      <c r="LH232" s="93"/>
      <c r="LI232" s="93"/>
      <c r="LJ232" s="93"/>
      <c r="LK232" s="93"/>
      <c r="LL232" s="93"/>
      <c r="LM232" s="93"/>
      <c r="LN232" s="93"/>
      <c r="LO232" s="93"/>
      <c r="LP232" s="93"/>
      <c r="LQ232" s="93"/>
      <c r="LR232" s="93"/>
      <c r="LS232" s="93"/>
      <c r="LT232" s="93"/>
      <c r="LU232" s="93"/>
      <c r="LV232" s="93"/>
      <c r="LW232" s="93"/>
      <c r="LX232" s="93"/>
      <c r="LY232" s="93"/>
      <c r="LZ232" s="93"/>
      <c r="MA232" s="93"/>
      <c r="MB232" s="93"/>
      <c r="MC232" s="93"/>
      <c r="MD232" s="93"/>
      <c r="ME232" s="93"/>
      <c r="MF232" s="93"/>
      <c r="MG232" s="93"/>
      <c r="MH232" s="93"/>
      <c r="MI232" s="93"/>
      <c r="MJ232" s="93"/>
      <c r="MK232" s="93"/>
      <c r="ML232" s="93"/>
      <c r="MM232" s="93"/>
      <c r="MN232" s="93"/>
      <c r="MO232" s="93"/>
      <c r="MP232" s="93"/>
      <c r="MQ232" s="93"/>
      <c r="MR232" s="93"/>
      <c r="MS232" s="93"/>
      <c r="MT232" s="93"/>
      <c r="MU232" s="93"/>
      <c r="MV232" s="93"/>
    </row>
    <row r="233" spans="1:360" s="84" customFormat="1" ht="408.95" customHeight="1">
      <c r="A233">
        <v>2025</v>
      </c>
      <c r="B233">
        <v>2</v>
      </c>
      <c r="C233" s="85" t="s">
        <v>1327</v>
      </c>
      <c r="D233" s="86" t="s">
        <v>2529</v>
      </c>
      <c r="E233" s="86"/>
      <c r="F233" s="86"/>
      <c r="G233" s="86" t="s">
        <v>103</v>
      </c>
      <c r="H233" s="85">
        <v>2024</v>
      </c>
      <c r="I233" s="86" t="s">
        <v>2530</v>
      </c>
      <c r="J233" s="86"/>
      <c r="K233" s="86"/>
      <c r="L233" s="86" t="s">
        <v>2531</v>
      </c>
      <c r="M233" s="86"/>
      <c r="N233" s="86"/>
      <c r="O233" s="85" t="s">
        <v>207</v>
      </c>
      <c r="P233" s="86" t="s">
        <v>109</v>
      </c>
      <c r="Q233" s="85" t="s">
        <v>110</v>
      </c>
      <c r="R233" s="86" t="s">
        <v>125</v>
      </c>
      <c r="S233" s="86" t="s">
        <v>1328</v>
      </c>
      <c r="T233" s="86" t="s">
        <v>1329</v>
      </c>
      <c r="U233" s="85" t="s">
        <v>108</v>
      </c>
      <c r="V233" s="85">
        <v>8</v>
      </c>
      <c r="W233" s="85" t="s">
        <v>106</v>
      </c>
      <c r="X233" s="85">
        <v>0</v>
      </c>
      <c r="Y233" s="86" t="s">
        <v>107</v>
      </c>
      <c r="Z233" s="85">
        <v>1</v>
      </c>
      <c r="AA233" s="86" t="s">
        <v>683</v>
      </c>
      <c r="AB233" s="86" t="s">
        <v>207</v>
      </c>
      <c r="AC233" s="86" t="s">
        <v>2813</v>
      </c>
      <c r="AD233" s="85">
        <v>-105.1811111</v>
      </c>
      <c r="AE233" s="85">
        <v>27.660247200000001</v>
      </c>
      <c r="AF233" s="85" t="s">
        <v>113</v>
      </c>
      <c r="AG233" s="85">
        <v>0</v>
      </c>
      <c r="AH233" s="85">
        <v>0</v>
      </c>
      <c r="AI233" s="85">
        <v>626</v>
      </c>
      <c r="AJ233" s="87">
        <v>45475</v>
      </c>
      <c r="AK233" s="87">
        <v>45475</v>
      </c>
      <c r="AL233" s="86" t="s">
        <v>2564</v>
      </c>
      <c r="AM233" s="88">
        <v>77.760000000000005</v>
      </c>
      <c r="AN233" s="88">
        <v>77.760000000000005</v>
      </c>
      <c r="AO233" s="88">
        <v>77.760000000000005</v>
      </c>
      <c r="AP233" s="88">
        <v>100</v>
      </c>
      <c r="AQ233" s="89">
        <v>1571932.27</v>
      </c>
      <c r="AR233" s="90"/>
      <c r="AS233" s="90"/>
      <c r="AT233" s="90">
        <v>1536573.58</v>
      </c>
      <c r="AU233" s="90"/>
      <c r="AV233" s="90"/>
      <c r="AW233" s="89">
        <f t="shared" si="8"/>
        <v>1571932.27</v>
      </c>
      <c r="AX233" s="91">
        <f t="shared" si="9"/>
        <v>1536573.58</v>
      </c>
      <c r="AY233" s="91">
        <v>1536573.58</v>
      </c>
      <c r="AZ233" s="91">
        <v>1536573.58</v>
      </c>
      <c r="BA233" s="91">
        <v>1536573.58</v>
      </c>
      <c r="BB233" s="91">
        <v>1536573.58</v>
      </c>
      <c r="BC233" s="91">
        <v>1536573.58</v>
      </c>
      <c r="BD233" s="86" t="s">
        <v>3128</v>
      </c>
      <c r="BE233" s="86" t="s">
        <v>3400</v>
      </c>
      <c r="BF233" s="85" t="s">
        <v>3401</v>
      </c>
      <c r="BG233" s="86" t="s">
        <v>3160</v>
      </c>
      <c r="BH233" s="91">
        <v>1537155.58</v>
      </c>
      <c r="BI233" s="91">
        <v>1537155.58</v>
      </c>
      <c r="BJ233" s="85" t="s">
        <v>1332</v>
      </c>
      <c r="BK233" s="86" t="s">
        <v>2501</v>
      </c>
      <c r="BL233" s="86" t="s">
        <v>120</v>
      </c>
      <c r="BM233" s="92" t="s">
        <v>121</v>
      </c>
      <c r="BN233" s="93" t="s">
        <v>4524</v>
      </c>
      <c r="BO233" s="93"/>
      <c r="BP233" s="93">
        <v>1571932.27</v>
      </c>
      <c r="BQ233" s="93" t="s">
        <v>4532</v>
      </c>
      <c r="BR233" s="93"/>
      <c r="BS233" s="93"/>
      <c r="BT233" s="93"/>
      <c r="BU233" s="93"/>
      <c r="BV233" s="93"/>
      <c r="BW233" s="93"/>
      <c r="BX233" s="93"/>
      <c r="BY233" s="93"/>
      <c r="BZ233" s="93"/>
      <c r="CA233" s="93"/>
      <c r="CB233" s="93"/>
      <c r="CC233" s="93"/>
      <c r="CD233" s="93"/>
      <c r="CE233" s="93"/>
      <c r="CF233" s="93" t="s">
        <v>254</v>
      </c>
      <c r="CG233" s="93"/>
      <c r="CH233" s="93" t="s">
        <v>1330</v>
      </c>
      <c r="CI233" s="93"/>
      <c r="CJ233" s="93"/>
      <c r="CK233" s="93"/>
      <c r="CL233" s="93"/>
      <c r="CM233" s="93"/>
      <c r="CN233" s="93"/>
      <c r="CO233" s="93"/>
      <c r="CP233" s="93" t="s">
        <v>1331</v>
      </c>
      <c r="CQ233" s="93" t="s">
        <v>257</v>
      </c>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c r="KY233" s="93"/>
      <c r="KZ233" s="93"/>
      <c r="LA233" s="93"/>
      <c r="LB233" s="93"/>
      <c r="LC233" s="93"/>
      <c r="LD233" s="93"/>
      <c r="LE233" s="93"/>
      <c r="LF233" s="93"/>
      <c r="LG233" s="93"/>
      <c r="LH233" s="93"/>
      <c r="LI233" s="93"/>
      <c r="LJ233" s="93"/>
      <c r="LK233" s="93"/>
      <c r="LL233" s="93"/>
      <c r="LM233" s="93"/>
      <c r="LN233" s="93"/>
      <c r="LO233" s="93"/>
      <c r="LP233" s="93"/>
      <c r="LQ233" s="93"/>
      <c r="LR233" s="93"/>
      <c r="LS233" s="93"/>
      <c r="LT233" s="93"/>
      <c r="LU233" s="93"/>
      <c r="LV233" s="93"/>
      <c r="LW233" s="93"/>
      <c r="LX233" s="93"/>
      <c r="LY233" s="93"/>
      <c r="LZ233" s="93"/>
      <c r="MA233" s="93"/>
      <c r="MB233" s="93"/>
      <c r="MC233" s="93"/>
      <c r="MD233" s="93"/>
      <c r="ME233" s="93"/>
      <c r="MF233" s="93"/>
      <c r="MG233" s="93"/>
      <c r="MH233" s="93"/>
      <c r="MI233" s="93"/>
      <c r="MJ233" s="93"/>
      <c r="MK233" s="93"/>
      <c r="ML233" s="93"/>
      <c r="MM233" s="93"/>
      <c r="MN233" s="93"/>
      <c r="MO233" s="93"/>
      <c r="MP233" s="93"/>
      <c r="MQ233" s="93"/>
      <c r="MR233" s="93"/>
      <c r="MS233" s="93"/>
      <c r="MT233" s="93"/>
      <c r="MU233" s="93"/>
      <c r="MV233" s="93"/>
    </row>
    <row r="234" spans="1:360" s="84" customFormat="1" ht="408.95" customHeight="1">
      <c r="A234">
        <v>2025</v>
      </c>
      <c r="B234">
        <v>2</v>
      </c>
      <c r="C234" s="85" t="s">
        <v>2389</v>
      </c>
      <c r="D234" s="86" t="s">
        <v>2529</v>
      </c>
      <c r="E234" s="86"/>
      <c r="F234" s="86"/>
      <c r="G234" s="86" t="s">
        <v>103</v>
      </c>
      <c r="H234" s="85">
        <v>2024</v>
      </c>
      <c r="I234" s="86" t="s">
        <v>2530</v>
      </c>
      <c r="J234" s="86"/>
      <c r="K234" s="86"/>
      <c r="L234" s="86" t="s">
        <v>2531</v>
      </c>
      <c r="M234" s="86"/>
      <c r="N234" s="86"/>
      <c r="O234" s="85" t="s">
        <v>207</v>
      </c>
      <c r="P234" s="86" t="s">
        <v>109</v>
      </c>
      <c r="Q234" s="85" t="s">
        <v>110</v>
      </c>
      <c r="R234" s="86" t="s">
        <v>125</v>
      </c>
      <c r="S234" s="86" t="s">
        <v>2390</v>
      </c>
      <c r="T234" s="86" t="s">
        <v>2391</v>
      </c>
      <c r="U234" s="85" t="s">
        <v>108</v>
      </c>
      <c r="V234" s="85">
        <v>8</v>
      </c>
      <c r="W234" s="85" t="s">
        <v>106</v>
      </c>
      <c r="X234" s="85">
        <v>0</v>
      </c>
      <c r="Y234" s="86" t="s">
        <v>107</v>
      </c>
      <c r="Z234" s="85">
        <v>1</v>
      </c>
      <c r="AA234" s="86" t="s">
        <v>683</v>
      </c>
      <c r="AB234" s="86" t="s">
        <v>207</v>
      </c>
      <c r="AC234" s="86" t="s">
        <v>3089</v>
      </c>
      <c r="AD234" s="85">
        <v>-105.1688611</v>
      </c>
      <c r="AE234" s="85">
        <v>27.685261100000002</v>
      </c>
      <c r="AF234" s="85" t="s">
        <v>113</v>
      </c>
      <c r="AG234" s="85">
        <v>0</v>
      </c>
      <c r="AH234" s="85">
        <v>0</v>
      </c>
      <c r="AI234" s="85">
        <v>134</v>
      </c>
      <c r="AJ234" s="87">
        <v>45292</v>
      </c>
      <c r="AK234" s="87">
        <v>45747</v>
      </c>
      <c r="AL234" s="86" t="s">
        <v>2564</v>
      </c>
      <c r="AM234" s="88">
        <v>632</v>
      </c>
      <c r="AN234" s="88">
        <v>632</v>
      </c>
      <c r="AO234" s="88">
        <v>632</v>
      </c>
      <c r="AP234" s="88">
        <v>100</v>
      </c>
      <c r="AQ234" s="89">
        <v>432749.02</v>
      </c>
      <c r="AR234" s="90"/>
      <c r="AS234" s="90"/>
      <c r="AT234" s="90">
        <v>630546.55000000005</v>
      </c>
      <c r="AU234" s="90"/>
      <c r="AV234" s="90"/>
      <c r="AW234" s="89">
        <f t="shared" si="8"/>
        <v>432749.02</v>
      </c>
      <c r="AX234" s="91">
        <f t="shared" si="9"/>
        <v>630546.55000000005</v>
      </c>
      <c r="AY234" s="91">
        <v>630546.55000000005</v>
      </c>
      <c r="AZ234" s="91">
        <v>630546.55000000005</v>
      </c>
      <c r="BA234" s="91">
        <v>630546.55000000005</v>
      </c>
      <c r="BB234" s="91">
        <v>630546.55000000005</v>
      </c>
      <c r="BC234" s="91">
        <v>630546.55000000005</v>
      </c>
      <c r="BD234" s="86" t="s">
        <v>3128</v>
      </c>
      <c r="BE234" s="86" t="s">
        <v>3597</v>
      </c>
      <c r="BF234" s="85" t="s">
        <v>3366</v>
      </c>
      <c r="BG234" s="86" t="s">
        <v>3160</v>
      </c>
      <c r="BH234" s="91">
        <v>432455.16</v>
      </c>
      <c r="BI234" s="91">
        <v>432455.16</v>
      </c>
      <c r="BJ234" s="85" t="s">
        <v>2396</v>
      </c>
      <c r="BK234" s="86" t="s">
        <v>2501</v>
      </c>
      <c r="BL234" s="86" t="s">
        <v>120</v>
      </c>
      <c r="BM234" s="92" t="s">
        <v>121</v>
      </c>
      <c r="BN234" s="93" t="s">
        <v>4528</v>
      </c>
      <c r="BO234" s="93"/>
      <c r="BP234" s="93">
        <v>432749.02</v>
      </c>
      <c r="BQ234" s="93" t="s">
        <v>4533</v>
      </c>
      <c r="BR234" s="93"/>
      <c r="BS234" s="93"/>
      <c r="BT234" s="93"/>
      <c r="BU234" s="93"/>
      <c r="BV234" s="93"/>
      <c r="BW234" s="93"/>
      <c r="BX234" s="93"/>
      <c r="BY234" s="93"/>
      <c r="BZ234" s="93"/>
      <c r="CA234" s="93"/>
      <c r="CB234" s="93"/>
      <c r="CC234" s="93"/>
      <c r="CD234" s="93"/>
      <c r="CE234" s="93"/>
      <c r="CF234" s="93" t="s">
        <v>2392</v>
      </c>
      <c r="CG234" s="93"/>
      <c r="CH234" s="93" t="s">
        <v>2393</v>
      </c>
      <c r="CI234" s="93"/>
      <c r="CJ234" s="93"/>
      <c r="CK234" s="93"/>
      <c r="CL234" s="93"/>
      <c r="CM234" s="93"/>
      <c r="CN234" s="93"/>
      <c r="CO234" s="93"/>
      <c r="CP234" s="93" t="s">
        <v>2394</v>
      </c>
      <c r="CQ234" s="93" t="s">
        <v>2395</v>
      </c>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c r="KY234" s="93"/>
      <c r="KZ234" s="93"/>
      <c r="LA234" s="93"/>
      <c r="LB234" s="93"/>
      <c r="LC234" s="93"/>
      <c r="LD234" s="93"/>
      <c r="LE234" s="93"/>
      <c r="LF234" s="93"/>
      <c r="LG234" s="93"/>
      <c r="LH234" s="93"/>
      <c r="LI234" s="93"/>
      <c r="LJ234" s="93"/>
      <c r="LK234" s="93"/>
      <c r="LL234" s="93"/>
      <c r="LM234" s="93"/>
      <c r="LN234" s="93"/>
      <c r="LO234" s="93"/>
      <c r="LP234" s="93"/>
      <c r="LQ234" s="93"/>
      <c r="LR234" s="93"/>
      <c r="LS234" s="93"/>
      <c r="LT234" s="93"/>
      <c r="LU234" s="93"/>
      <c r="LV234" s="93"/>
      <c r="LW234" s="93"/>
      <c r="LX234" s="93"/>
      <c r="LY234" s="93"/>
      <c r="LZ234" s="93"/>
      <c r="MA234" s="93"/>
      <c r="MB234" s="93"/>
      <c r="MC234" s="93"/>
      <c r="MD234" s="93"/>
      <c r="ME234" s="93"/>
      <c r="MF234" s="93"/>
      <c r="MG234" s="93"/>
      <c r="MH234" s="93"/>
      <c r="MI234" s="93"/>
      <c r="MJ234" s="93"/>
      <c r="MK234" s="93"/>
      <c r="ML234" s="93"/>
      <c r="MM234" s="93"/>
      <c r="MN234" s="93"/>
      <c r="MO234" s="93"/>
      <c r="MP234" s="93"/>
      <c r="MQ234" s="93"/>
      <c r="MR234" s="93"/>
      <c r="MS234" s="93"/>
      <c r="MT234" s="93"/>
      <c r="MU234" s="93"/>
      <c r="MV234" s="93"/>
    </row>
    <row r="235" spans="1:360" s="84" customFormat="1" ht="408.95" customHeight="1">
      <c r="A235">
        <v>2025</v>
      </c>
      <c r="B235">
        <v>2</v>
      </c>
      <c r="C235" s="85" t="s">
        <v>531</v>
      </c>
      <c r="D235" s="86" t="s">
        <v>2529</v>
      </c>
      <c r="E235" s="86"/>
      <c r="F235" s="86"/>
      <c r="G235" s="86" t="s">
        <v>103</v>
      </c>
      <c r="H235" s="85">
        <v>2024</v>
      </c>
      <c r="I235" s="86" t="s">
        <v>2530</v>
      </c>
      <c r="J235" s="86"/>
      <c r="K235" s="86"/>
      <c r="L235" s="86" t="s">
        <v>2531</v>
      </c>
      <c r="M235" s="86"/>
      <c r="N235" s="86"/>
      <c r="O235" s="85" t="s">
        <v>207</v>
      </c>
      <c r="P235" s="86" t="s">
        <v>109</v>
      </c>
      <c r="Q235" s="85" t="s">
        <v>110</v>
      </c>
      <c r="R235" s="86" t="s">
        <v>125</v>
      </c>
      <c r="S235" s="86" t="s">
        <v>532</v>
      </c>
      <c r="T235" s="86" t="s">
        <v>533</v>
      </c>
      <c r="U235" s="85" t="s">
        <v>108</v>
      </c>
      <c r="V235" s="85">
        <v>8</v>
      </c>
      <c r="W235" s="85" t="s">
        <v>106</v>
      </c>
      <c r="X235" s="85">
        <v>0</v>
      </c>
      <c r="Y235" s="86" t="s">
        <v>107</v>
      </c>
      <c r="Z235" s="85">
        <v>1</v>
      </c>
      <c r="AA235" s="86" t="s">
        <v>106</v>
      </c>
      <c r="AB235" s="86" t="s">
        <v>207</v>
      </c>
      <c r="AC235" s="86" t="s">
        <v>2652</v>
      </c>
      <c r="AD235" s="85">
        <v>-106.1232917</v>
      </c>
      <c r="AE235" s="85">
        <v>28.727902799999999</v>
      </c>
      <c r="AF235" s="85" t="s">
        <v>113</v>
      </c>
      <c r="AG235" s="85">
        <v>0</v>
      </c>
      <c r="AH235" s="85">
        <v>0</v>
      </c>
      <c r="AI235" s="85">
        <v>285</v>
      </c>
      <c r="AJ235" s="87">
        <v>45292</v>
      </c>
      <c r="AK235" s="87">
        <v>45747</v>
      </c>
      <c r="AL235" s="86" t="s">
        <v>2565</v>
      </c>
      <c r="AM235" s="88">
        <v>82</v>
      </c>
      <c r="AN235" s="88">
        <v>82</v>
      </c>
      <c r="AO235" s="88">
        <v>82</v>
      </c>
      <c r="AP235" s="88">
        <v>100</v>
      </c>
      <c r="AQ235" s="89">
        <v>84499.59</v>
      </c>
      <c r="AR235" s="90"/>
      <c r="AS235" s="90"/>
      <c r="AT235" s="90">
        <v>109771.15</v>
      </c>
      <c r="AU235" s="90"/>
      <c r="AV235" s="90"/>
      <c r="AW235" s="89">
        <f t="shared" si="8"/>
        <v>84499.59</v>
      </c>
      <c r="AX235" s="91">
        <f t="shared" si="9"/>
        <v>109771.15</v>
      </c>
      <c r="AY235" s="91">
        <v>109771.15</v>
      </c>
      <c r="AZ235" s="91">
        <v>109771.15</v>
      </c>
      <c r="BA235" s="91">
        <v>109771.15</v>
      </c>
      <c r="BB235" s="91">
        <v>109771.15</v>
      </c>
      <c r="BC235" s="91">
        <v>109771.15</v>
      </c>
      <c r="BD235" s="86" t="s">
        <v>3128</v>
      </c>
      <c r="BE235" s="86" t="s">
        <v>3217</v>
      </c>
      <c r="BF235" s="85" t="s">
        <v>3218</v>
      </c>
      <c r="BG235" s="86" t="s">
        <v>3160</v>
      </c>
      <c r="BH235" s="91">
        <v>84244.160000000003</v>
      </c>
      <c r="BI235" s="91">
        <v>84244.160000000003</v>
      </c>
      <c r="BJ235" s="85" t="s">
        <v>538</v>
      </c>
      <c r="BK235" s="86" t="s">
        <v>2501</v>
      </c>
      <c r="BL235" s="86" t="s">
        <v>120</v>
      </c>
      <c r="BM235" s="92" t="s">
        <v>121</v>
      </c>
      <c r="BN235" s="93" t="s">
        <v>4524</v>
      </c>
      <c r="BO235" s="93"/>
      <c r="BP235" s="93">
        <v>84499.59</v>
      </c>
      <c r="BQ235" s="93" t="s">
        <v>4534</v>
      </c>
      <c r="BR235" s="93"/>
      <c r="BS235" s="93"/>
      <c r="BT235" s="93"/>
      <c r="BU235" s="93"/>
      <c r="BV235" s="93"/>
      <c r="BW235" s="93"/>
      <c r="BX235" s="93"/>
      <c r="BY235" s="93"/>
      <c r="BZ235" s="93"/>
      <c r="CA235" s="93"/>
      <c r="CB235" s="93"/>
      <c r="CC235" s="93"/>
      <c r="CD235" s="93"/>
      <c r="CE235" s="93"/>
      <c r="CF235" s="93" t="s">
        <v>534</v>
      </c>
      <c r="CG235" s="93"/>
      <c r="CH235" s="93" t="s">
        <v>535</v>
      </c>
      <c r="CI235" s="93"/>
      <c r="CJ235" s="93"/>
      <c r="CK235" s="93"/>
      <c r="CL235" s="93"/>
      <c r="CM235" s="93"/>
      <c r="CN235" s="93"/>
      <c r="CO235" s="93"/>
      <c r="CP235" s="93" t="s">
        <v>536</v>
      </c>
      <c r="CQ235" s="93" t="s">
        <v>537</v>
      </c>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c r="KY235" s="93"/>
      <c r="KZ235" s="93"/>
      <c r="LA235" s="93"/>
      <c r="LB235" s="93"/>
      <c r="LC235" s="93"/>
      <c r="LD235" s="93"/>
      <c r="LE235" s="93"/>
      <c r="LF235" s="93"/>
      <c r="LG235" s="93"/>
      <c r="LH235" s="93"/>
      <c r="LI235" s="93"/>
      <c r="LJ235" s="93"/>
      <c r="LK235" s="93"/>
      <c r="LL235" s="93"/>
      <c r="LM235" s="93"/>
      <c r="LN235" s="93"/>
      <c r="LO235" s="93"/>
      <c r="LP235" s="93"/>
      <c r="LQ235" s="93"/>
      <c r="LR235" s="93"/>
      <c r="LS235" s="93"/>
      <c r="LT235" s="93"/>
      <c r="LU235" s="93"/>
      <c r="LV235" s="93"/>
      <c r="LW235" s="93"/>
      <c r="LX235" s="93"/>
      <c r="LY235" s="93"/>
      <c r="LZ235" s="93"/>
      <c r="MA235" s="93"/>
      <c r="MB235" s="93"/>
      <c r="MC235" s="93"/>
      <c r="MD235" s="93"/>
      <c r="ME235" s="93"/>
      <c r="MF235" s="93"/>
      <c r="MG235" s="93"/>
      <c r="MH235" s="93"/>
      <c r="MI235" s="93"/>
      <c r="MJ235" s="93"/>
      <c r="MK235" s="93"/>
      <c r="ML235" s="93"/>
      <c r="MM235" s="93"/>
      <c r="MN235" s="93"/>
      <c r="MO235" s="93"/>
      <c r="MP235" s="93"/>
      <c r="MQ235" s="93"/>
      <c r="MR235" s="93"/>
      <c r="MS235" s="93"/>
      <c r="MT235" s="93"/>
      <c r="MU235" s="93"/>
      <c r="MV235" s="93"/>
    </row>
    <row r="236" spans="1:360" s="84" customFormat="1" ht="408.95" customHeight="1">
      <c r="A236">
        <v>2025</v>
      </c>
      <c r="B236">
        <v>2</v>
      </c>
      <c r="C236" s="85" t="s">
        <v>882</v>
      </c>
      <c r="D236" s="86" t="s">
        <v>2529</v>
      </c>
      <c r="E236" s="86"/>
      <c r="F236" s="86"/>
      <c r="G236" s="86" t="s">
        <v>103</v>
      </c>
      <c r="H236" s="85">
        <v>2024</v>
      </c>
      <c r="I236" s="86" t="s">
        <v>2530</v>
      </c>
      <c r="J236" s="86"/>
      <c r="K236" s="86"/>
      <c r="L236" s="86" t="s">
        <v>2531</v>
      </c>
      <c r="M236" s="86"/>
      <c r="N236" s="86"/>
      <c r="O236" s="85" t="s">
        <v>207</v>
      </c>
      <c r="P236" s="86" t="s">
        <v>109</v>
      </c>
      <c r="Q236" s="85" t="s">
        <v>110</v>
      </c>
      <c r="R236" s="86" t="s">
        <v>125</v>
      </c>
      <c r="S236" s="86" t="s">
        <v>883</v>
      </c>
      <c r="T236" s="86" t="s">
        <v>884</v>
      </c>
      <c r="U236" s="85" t="s">
        <v>108</v>
      </c>
      <c r="V236" s="85">
        <v>8</v>
      </c>
      <c r="W236" s="85" t="s">
        <v>106</v>
      </c>
      <c r="X236" s="85">
        <v>0</v>
      </c>
      <c r="Y236" s="86" t="s">
        <v>107</v>
      </c>
      <c r="Z236" s="85">
        <v>1</v>
      </c>
      <c r="AA236" s="86" t="s">
        <v>106</v>
      </c>
      <c r="AB236" s="86" t="s">
        <v>207</v>
      </c>
      <c r="AC236" s="86" t="s">
        <v>2714</v>
      </c>
      <c r="AD236" s="85">
        <v>-106.0085083</v>
      </c>
      <c r="AE236" s="85">
        <v>28.602377799999999</v>
      </c>
      <c r="AF236" s="85" t="s">
        <v>113</v>
      </c>
      <c r="AG236" s="85">
        <v>0</v>
      </c>
      <c r="AH236" s="85">
        <v>0</v>
      </c>
      <c r="AI236" s="85">
        <v>134</v>
      </c>
      <c r="AJ236" s="87">
        <v>45292</v>
      </c>
      <c r="AK236" s="87">
        <v>45747</v>
      </c>
      <c r="AL236" s="86" t="s">
        <v>2564</v>
      </c>
      <c r="AM236" s="88">
        <v>434.1</v>
      </c>
      <c r="AN236" s="88">
        <v>434.1</v>
      </c>
      <c r="AO236" s="88">
        <v>434.1</v>
      </c>
      <c r="AP236" s="88">
        <v>100</v>
      </c>
      <c r="AQ236" s="89">
        <v>447766.64</v>
      </c>
      <c r="AR236" s="90"/>
      <c r="AS236" s="90"/>
      <c r="AT236" s="90">
        <v>501761.79</v>
      </c>
      <c r="AU236" s="90"/>
      <c r="AV236" s="90"/>
      <c r="AW236" s="89">
        <f t="shared" si="8"/>
        <v>447766.64</v>
      </c>
      <c r="AX236" s="91">
        <f t="shared" si="9"/>
        <v>501761.79</v>
      </c>
      <c r="AY236" s="91">
        <v>501761.79</v>
      </c>
      <c r="AZ236" s="91">
        <v>501761.79</v>
      </c>
      <c r="BA236" s="91">
        <v>501761.79</v>
      </c>
      <c r="BB236" s="91">
        <v>501761.79</v>
      </c>
      <c r="BC236" s="91">
        <v>501761.79</v>
      </c>
      <c r="BD236" s="86" t="s">
        <v>3128</v>
      </c>
      <c r="BE236" s="86" t="s">
        <v>3314</v>
      </c>
      <c r="BF236" s="85" t="s">
        <v>3160</v>
      </c>
      <c r="BG236" s="86" t="s">
        <v>3315</v>
      </c>
      <c r="BH236" s="91">
        <v>436499.54</v>
      </c>
      <c r="BI236" s="91">
        <v>436499.54</v>
      </c>
      <c r="BJ236" s="85" t="s">
        <v>889</v>
      </c>
      <c r="BK236" s="86" t="s">
        <v>2501</v>
      </c>
      <c r="BL236" s="86" t="s">
        <v>120</v>
      </c>
      <c r="BM236" s="92" t="s">
        <v>121</v>
      </c>
      <c r="BN236" s="93" t="s">
        <v>4524</v>
      </c>
      <c r="BO236" s="93"/>
      <c r="BP236" s="93">
        <v>447766.64</v>
      </c>
      <c r="BQ236" s="93" t="s">
        <v>4535</v>
      </c>
      <c r="BR236" s="93"/>
      <c r="BS236" s="93"/>
      <c r="BT236" s="93"/>
      <c r="BU236" s="93"/>
      <c r="BV236" s="93"/>
      <c r="BW236" s="93"/>
      <c r="BX236" s="93"/>
      <c r="BY236" s="93"/>
      <c r="BZ236" s="93"/>
      <c r="CA236" s="93"/>
      <c r="CB236" s="93"/>
      <c r="CC236" s="93"/>
      <c r="CD236" s="93"/>
      <c r="CE236" s="93"/>
      <c r="CF236" s="93" t="s">
        <v>885</v>
      </c>
      <c r="CG236" s="93"/>
      <c r="CH236" s="93" t="s">
        <v>886</v>
      </c>
      <c r="CI236" s="93"/>
      <c r="CJ236" s="93"/>
      <c r="CK236" s="93"/>
      <c r="CL236" s="93"/>
      <c r="CM236" s="93"/>
      <c r="CN236" s="93"/>
      <c r="CO236" s="93"/>
      <c r="CP236" s="93" t="s">
        <v>887</v>
      </c>
      <c r="CQ236" s="93" t="s">
        <v>888</v>
      </c>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c r="KY236" s="93"/>
      <c r="KZ236" s="93"/>
      <c r="LA236" s="93"/>
      <c r="LB236" s="93"/>
      <c r="LC236" s="93"/>
      <c r="LD236" s="93"/>
      <c r="LE236" s="93"/>
      <c r="LF236" s="93"/>
      <c r="LG236" s="93"/>
      <c r="LH236" s="93"/>
      <c r="LI236" s="93"/>
      <c r="LJ236" s="93"/>
      <c r="LK236" s="93"/>
      <c r="LL236" s="93"/>
      <c r="LM236" s="93"/>
      <c r="LN236" s="93"/>
      <c r="LO236" s="93"/>
      <c r="LP236" s="93"/>
      <c r="LQ236" s="93"/>
      <c r="LR236" s="93"/>
      <c r="LS236" s="93"/>
      <c r="LT236" s="93"/>
      <c r="LU236" s="93"/>
      <c r="LV236" s="93"/>
      <c r="LW236" s="93"/>
      <c r="LX236" s="93"/>
      <c r="LY236" s="93"/>
      <c r="LZ236" s="93"/>
      <c r="MA236" s="93"/>
      <c r="MB236" s="93"/>
      <c r="MC236" s="93"/>
      <c r="MD236" s="93"/>
      <c r="ME236" s="93"/>
      <c r="MF236" s="93"/>
      <c r="MG236" s="93"/>
      <c r="MH236" s="93"/>
      <c r="MI236" s="93"/>
      <c r="MJ236" s="93"/>
      <c r="MK236" s="93"/>
      <c r="ML236" s="93"/>
      <c r="MM236" s="93"/>
      <c r="MN236" s="93"/>
      <c r="MO236" s="93"/>
      <c r="MP236" s="93"/>
      <c r="MQ236" s="93"/>
      <c r="MR236" s="93"/>
      <c r="MS236" s="93"/>
      <c r="MT236" s="93"/>
      <c r="MU236" s="93"/>
      <c r="MV236" s="93"/>
    </row>
    <row r="237" spans="1:360" s="84" customFormat="1" ht="408.95" customHeight="1">
      <c r="A237">
        <v>2025</v>
      </c>
      <c r="B237">
        <v>2</v>
      </c>
      <c r="C237" s="85" t="s">
        <v>2481</v>
      </c>
      <c r="D237" s="86" t="s">
        <v>2529</v>
      </c>
      <c r="E237" s="86"/>
      <c r="F237" s="86"/>
      <c r="G237" s="86" t="s">
        <v>103</v>
      </c>
      <c r="H237" s="85">
        <v>2024</v>
      </c>
      <c r="I237" s="86" t="s">
        <v>2530</v>
      </c>
      <c r="J237" s="86"/>
      <c r="K237" s="86"/>
      <c r="L237" s="86" t="s">
        <v>2531</v>
      </c>
      <c r="M237" s="86"/>
      <c r="N237" s="86"/>
      <c r="O237" s="85" t="s">
        <v>207</v>
      </c>
      <c r="P237" s="86" t="s">
        <v>109</v>
      </c>
      <c r="Q237" s="85" t="s">
        <v>110</v>
      </c>
      <c r="R237" s="86" t="s">
        <v>125</v>
      </c>
      <c r="S237" s="86" t="s">
        <v>2482</v>
      </c>
      <c r="T237" s="86" t="s">
        <v>2483</v>
      </c>
      <c r="U237" s="85" t="s">
        <v>108</v>
      </c>
      <c r="V237" s="85">
        <v>8</v>
      </c>
      <c r="W237" s="85" t="s">
        <v>106</v>
      </c>
      <c r="X237" s="85">
        <v>0</v>
      </c>
      <c r="Y237" s="86" t="s">
        <v>107</v>
      </c>
      <c r="Z237" s="85">
        <v>1</v>
      </c>
      <c r="AA237" s="86" t="s">
        <v>106</v>
      </c>
      <c r="AB237" s="86" t="s">
        <v>207</v>
      </c>
      <c r="AC237" s="86" t="s">
        <v>3104</v>
      </c>
      <c r="AD237" s="85">
        <v>-106.01852220000001</v>
      </c>
      <c r="AE237" s="85">
        <v>28.612108299999999</v>
      </c>
      <c r="AF237" s="85" t="s">
        <v>113</v>
      </c>
      <c r="AG237" s="85">
        <v>0</v>
      </c>
      <c r="AH237" s="85">
        <v>0</v>
      </c>
      <c r="AI237" s="85">
        <v>108</v>
      </c>
      <c r="AJ237" s="87">
        <v>45292</v>
      </c>
      <c r="AK237" s="87">
        <v>45747</v>
      </c>
      <c r="AL237" s="86" t="s">
        <v>2565</v>
      </c>
      <c r="AM237" s="88">
        <v>200</v>
      </c>
      <c r="AN237" s="88">
        <v>200</v>
      </c>
      <c r="AO237" s="88">
        <v>200</v>
      </c>
      <c r="AP237" s="88">
        <v>100</v>
      </c>
      <c r="AQ237" s="89">
        <v>1657197.19</v>
      </c>
      <c r="AR237" s="90"/>
      <c r="AS237" s="90"/>
      <c r="AT237" s="90">
        <v>1651133.65</v>
      </c>
      <c r="AU237" s="90"/>
      <c r="AV237" s="90"/>
      <c r="AW237" s="89">
        <f t="shared" si="8"/>
        <v>1657197.19</v>
      </c>
      <c r="AX237" s="91">
        <f t="shared" si="9"/>
        <v>1651133.65</v>
      </c>
      <c r="AY237" s="91">
        <v>1651133.65</v>
      </c>
      <c r="AZ237" s="91">
        <v>1651133.65</v>
      </c>
      <c r="BA237" s="91">
        <v>1651133.65</v>
      </c>
      <c r="BB237" s="91">
        <v>1651133.65</v>
      </c>
      <c r="BC237" s="91">
        <v>1651133.65</v>
      </c>
      <c r="BD237" s="86" t="s">
        <v>3128</v>
      </c>
      <c r="BE237" s="86" t="s">
        <v>3605</v>
      </c>
      <c r="BF237" s="85" t="s">
        <v>3409</v>
      </c>
      <c r="BG237" s="86" t="s">
        <v>3151</v>
      </c>
      <c r="BH237" s="91">
        <v>1651268.35</v>
      </c>
      <c r="BI237" s="91">
        <v>1651268.35</v>
      </c>
      <c r="BJ237" s="85" t="s">
        <v>2488</v>
      </c>
      <c r="BK237" s="86" t="s">
        <v>2501</v>
      </c>
      <c r="BL237" s="86" t="s">
        <v>120</v>
      </c>
      <c r="BM237" s="92" t="s">
        <v>121</v>
      </c>
      <c r="BN237" s="93" t="s">
        <v>4524</v>
      </c>
      <c r="BO237" s="93"/>
      <c r="BP237" s="93">
        <v>1657197.19</v>
      </c>
      <c r="BQ237" s="93" t="s">
        <v>4536</v>
      </c>
      <c r="BR237" s="93"/>
      <c r="BS237" s="93"/>
      <c r="BT237" s="93"/>
      <c r="BU237" s="93"/>
      <c r="BV237" s="93"/>
      <c r="BW237" s="93"/>
      <c r="BX237" s="93"/>
      <c r="BY237" s="93"/>
      <c r="BZ237" s="93"/>
      <c r="CA237" s="93"/>
      <c r="CB237" s="93"/>
      <c r="CC237" s="93"/>
      <c r="CD237" s="93"/>
      <c r="CE237" s="93"/>
      <c r="CF237" s="93" t="s">
        <v>2484</v>
      </c>
      <c r="CG237" s="93"/>
      <c r="CH237" s="93" t="s">
        <v>2485</v>
      </c>
      <c r="CI237" s="93"/>
      <c r="CJ237" s="93"/>
      <c r="CK237" s="93"/>
      <c r="CL237" s="93"/>
      <c r="CM237" s="93"/>
      <c r="CN237" s="93"/>
      <c r="CO237" s="93"/>
      <c r="CP237" s="93" t="s">
        <v>2486</v>
      </c>
      <c r="CQ237" s="93" t="s">
        <v>2487</v>
      </c>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c r="KY237" s="93"/>
      <c r="KZ237" s="93"/>
      <c r="LA237" s="93"/>
      <c r="LB237" s="93"/>
      <c r="LC237" s="93"/>
      <c r="LD237" s="93"/>
      <c r="LE237" s="93"/>
      <c r="LF237" s="93"/>
      <c r="LG237" s="93"/>
      <c r="LH237" s="93"/>
      <c r="LI237" s="93"/>
      <c r="LJ237" s="93"/>
      <c r="LK237" s="93"/>
      <c r="LL237" s="93"/>
      <c r="LM237" s="93"/>
      <c r="LN237" s="93"/>
      <c r="LO237" s="93"/>
      <c r="LP237" s="93"/>
      <c r="LQ237" s="93"/>
      <c r="LR237" s="93"/>
      <c r="LS237" s="93"/>
      <c r="LT237" s="93"/>
      <c r="LU237" s="93"/>
      <c r="LV237" s="93"/>
      <c r="LW237" s="93"/>
      <c r="LX237" s="93"/>
      <c r="LY237" s="93"/>
      <c r="LZ237" s="93"/>
      <c r="MA237" s="93"/>
      <c r="MB237" s="93"/>
      <c r="MC237" s="93"/>
      <c r="MD237" s="93"/>
      <c r="ME237" s="93"/>
      <c r="MF237" s="93"/>
      <c r="MG237" s="93"/>
      <c r="MH237" s="93"/>
      <c r="MI237" s="93"/>
      <c r="MJ237" s="93"/>
      <c r="MK237" s="93"/>
      <c r="ML237" s="93"/>
      <c r="MM237" s="93"/>
      <c r="MN237" s="93"/>
      <c r="MO237" s="93"/>
      <c r="MP237" s="93"/>
      <c r="MQ237" s="93"/>
      <c r="MR237" s="93"/>
      <c r="MS237" s="93"/>
      <c r="MT237" s="93"/>
      <c r="MU237" s="93"/>
      <c r="MV237" s="93"/>
    </row>
    <row r="238" spans="1:360" s="84" customFormat="1" ht="408.95" customHeight="1">
      <c r="A238">
        <v>2025</v>
      </c>
      <c r="B238">
        <v>2</v>
      </c>
      <c r="C238" s="85" t="s">
        <v>227</v>
      </c>
      <c r="D238" s="86" t="s">
        <v>2529</v>
      </c>
      <c r="E238" s="86"/>
      <c r="F238" s="86"/>
      <c r="G238" s="86" t="s">
        <v>103</v>
      </c>
      <c r="H238" s="85">
        <v>2024</v>
      </c>
      <c r="I238" s="86" t="s">
        <v>2530</v>
      </c>
      <c r="J238" s="86"/>
      <c r="K238" s="86"/>
      <c r="L238" s="86" t="s">
        <v>2531</v>
      </c>
      <c r="M238" s="86"/>
      <c r="N238" s="86"/>
      <c r="O238" s="85" t="s">
        <v>207</v>
      </c>
      <c r="P238" s="86" t="s">
        <v>109</v>
      </c>
      <c r="Q238" s="85" t="s">
        <v>110</v>
      </c>
      <c r="R238" s="86" t="s">
        <v>125</v>
      </c>
      <c r="S238" s="86" t="s">
        <v>228</v>
      </c>
      <c r="T238" s="86" t="s">
        <v>229</v>
      </c>
      <c r="U238" s="85" t="s">
        <v>108</v>
      </c>
      <c r="V238" s="85">
        <v>8</v>
      </c>
      <c r="W238" s="85" t="s">
        <v>106</v>
      </c>
      <c r="X238" s="85">
        <v>0</v>
      </c>
      <c r="Y238" s="86" t="s">
        <v>107</v>
      </c>
      <c r="Z238" s="85">
        <v>1</v>
      </c>
      <c r="AA238" s="86" t="s">
        <v>106</v>
      </c>
      <c r="AB238" s="86" t="s">
        <v>207</v>
      </c>
      <c r="AC238" s="86" t="s">
        <v>2605</v>
      </c>
      <c r="AD238" s="85">
        <v>-106.1046667</v>
      </c>
      <c r="AE238" s="85">
        <v>28.648575000000001</v>
      </c>
      <c r="AF238" s="85" t="s">
        <v>113</v>
      </c>
      <c r="AG238" s="85">
        <v>0</v>
      </c>
      <c r="AH238" s="85">
        <v>0</v>
      </c>
      <c r="AI238" s="85">
        <v>129</v>
      </c>
      <c r="AJ238" s="87">
        <v>45292</v>
      </c>
      <c r="AK238" s="87">
        <v>45747</v>
      </c>
      <c r="AL238" s="86" t="s">
        <v>2564</v>
      </c>
      <c r="AM238" s="88">
        <v>12.9</v>
      </c>
      <c r="AN238" s="88">
        <v>12.9</v>
      </c>
      <c r="AO238" s="88">
        <v>12.9</v>
      </c>
      <c r="AP238" s="88">
        <v>100</v>
      </c>
      <c r="AQ238" s="89">
        <v>1084169.3999999999</v>
      </c>
      <c r="AR238" s="90"/>
      <c r="AS238" s="90"/>
      <c r="AT238" s="90">
        <v>1081102.81</v>
      </c>
      <c r="AU238" s="90"/>
      <c r="AV238" s="90"/>
      <c r="AW238" s="89">
        <f t="shared" si="8"/>
        <v>1084169.3999999999</v>
      </c>
      <c r="AX238" s="91">
        <f t="shared" si="9"/>
        <v>1081102.81</v>
      </c>
      <c r="AY238" s="91">
        <v>1081102.81</v>
      </c>
      <c r="AZ238" s="91">
        <v>1081102.81</v>
      </c>
      <c r="BA238" s="91">
        <v>1081102.81</v>
      </c>
      <c r="BB238" s="91">
        <v>1081102.81</v>
      </c>
      <c r="BC238" s="91">
        <v>1081102.81</v>
      </c>
      <c r="BD238" s="86" t="s">
        <v>3128</v>
      </c>
      <c r="BE238" s="86" t="s">
        <v>3149</v>
      </c>
      <c r="BF238" s="85" t="s">
        <v>3150</v>
      </c>
      <c r="BG238" s="86" t="s">
        <v>3151</v>
      </c>
      <c r="BH238" s="91">
        <v>1030070.29</v>
      </c>
      <c r="BI238" s="91">
        <v>1030070.29</v>
      </c>
      <c r="BJ238" s="85" t="s">
        <v>234</v>
      </c>
      <c r="BK238" s="86" t="s">
        <v>2501</v>
      </c>
      <c r="BL238" s="86" t="s">
        <v>120</v>
      </c>
      <c r="BM238" s="92" t="s">
        <v>121</v>
      </c>
      <c r="BN238" s="93" t="s">
        <v>4524</v>
      </c>
      <c r="BO238" s="93"/>
      <c r="BP238" s="93">
        <v>1084169.3999999999</v>
      </c>
      <c r="BQ238" s="93" t="s">
        <v>4537</v>
      </c>
      <c r="BR238" s="93"/>
      <c r="BS238" s="93"/>
      <c r="BT238" s="93"/>
      <c r="BU238" s="93"/>
      <c r="BV238" s="93"/>
      <c r="BW238" s="93"/>
      <c r="BX238" s="93"/>
      <c r="BY238" s="93"/>
      <c r="BZ238" s="93"/>
      <c r="CA238" s="93"/>
      <c r="CB238" s="93"/>
      <c r="CC238" s="93"/>
      <c r="CD238" s="93"/>
      <c r="CE238" s="93"/>
      <c r="CF238" s="93" t="s">
        <v>230</v>
      </c>
      <c r="CG238" s="93"/>
      <c r="CH238" s="93" t="s">
        <v>231</v>
      </c>
      <c r="CI238" s="93"/>
      <c r="CJ238" s="93"/>
      <c r="CK238" s="93"/>
      <c r="CL238" s="93"/>
      <c r="CM238" s="93"/>
      <c r="CN238" s="93"/>
      <c r="CO238" s="93"/>
      <c r="CP238" s="93" t="s">
        <v>232</v>
      </c>
      <c r="CQ238" s="93" t="s">
        <v>233</v>
      </c>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c r="KY238" s="93"/>
      <c r="KZ238" s="93"/>
      <c r="LA238" s="93"/>
      <c r="LB238" s="93"/>
      <c r="LC238" s="93"/>
      <c r="LD238" s="93"/>
      <c r="LE238" s="93"/>
      <c r="LF238" s="93"/>
      <c r="LG238" s="93"/>
      <c r="LH238" s="93"/>
      <c r="LI238" s="93"/>
      <c r="LJ238" s="93"/>
      <c r="LK238" s="93"/>
      <c r="LL238" s="93"/>
      <c r="LM238" s="93"/>
      <c r="LN238" s="93"/>
      <c r="LO238" s="93"/>
      <c r="LP238" s="93"/>
      <c r="LQ238" s="93"/>
      <c r="LR238" s="93"/>
      <c r="LS238" s="93"/>
      <c r="LT238" s="93"/>
      <c r="LU238" s="93"/>
      <c r="LV238" s="93"/>
      <c r="LW238" s="93"/>
      <c r="LX238" s="93"/>
      <c r="LY238" s="93"/>
      <c r="LZ238" s="93"/>
      <c r="MA238" s="93"/>
      <c r="MB238" s="93"/>
      <c r="MC238" s="93"/>
      <c r="MD238" s="93"/>
      <c r="ME238" s="93"/>
      <c r="MF238" s="93"/>
      <c r="MG238" s="93"/>
      <c r="MH238" s="93"/>
      <c r="MI238" s="93"/>
      <c r="MJ238" s="93"/>
      <c r="MK238" s="93"/>
      <c r="ML238" s="93"/>
      <c r="MM238" s="93"/>
      <c r="MN238" s="93"/>
      <c r="MO238" s="93"/>
      <c r="MP238" s="93"/>
      <c r="MQ238" s="93"/>
      <c r="MR238" s="93"/>
      <c r="MS238" s="93"/>
      <c r="MT238" s="93"/>
      <c r="MU238" s="93"/>
      <c r="MV238" s="93"/>
    </row>
    <row r="239" spans="1:360" s="84" customFormat="1" ht="408.95" customHeight="1">
      <c r="A239">
        <v>2025</v>
      </c>
      <c r="B239">
        <v>2</v>
      </c>
      <c r="C239" s="85" t="s">
        <v>1263</v>
      </c>
      <c r="D239" s="86" t="s">
        <v>2529</v>
      </c>
      <c r="E239" s="86"/>
      <c r="F239" s="86"/>
      <c r="G239" s="86" t="s">
        <v>103</v>
      </c>
      <c r="H239" s="85">
        <v>2024</v>
      </c>
      <c r="I239" s="86" t="s">
        <v>2530</v>
      </c>
      <c r="J239" s="86"/>
      <c r="K239" s="86"/>
      <c r="L239" s="86" t="s">
        <v>2531</v>
      </c>
      <c r="M239" s="86"/>
      <c r="N239" s="86"/>
      <c r="O239" s="85" t="s">
        <v>207</v>
      </c>
      <c r="P239" s="86" t="s">
        <v>109</v>
      </c>
      <c r="Q239" s="85" t="s">
        <v>110</v>
      </c>
      <c r="R239" s="86" t="s">
        <v>125</v>
      </c>
      <c r="S239" s="86" t="s">
        <v>1264</v>
      </c>
      <c r="T239" s="86" t="s">
        <v>1265</v>
      </c>
      <c r="U239" s="85" t="s">
        <v>108</v>
      </c>
      <c r="V239" s="85">
        <v>8</v>
      </c>
      <c r="W239" s="85" t="s">
        <v>106</v>
      </c>
      <c r="X239" s="85">
        <v>0</v>
      </c>
      <c r="Y239" s="86" t="s">
        <v>107</v>
      </c>
      <c r="Z239" s="85">
        <v>1</v>
      </c>
      <c r="AA239" s="86" t="s">
        <v>106</v>
      </c>
      <c r="AB239" s="86" t="s">
        <v>207</v>
      </c>
      <c r="AC239" s="86" t="s">
        <v>2801</v>
      </c>
      <c r="AD239" s="85">
        <v>-105.9843111</v>
      </c>
      <c r="AE239" s="85">
        <v>28.6679806</v>
      </c>
      <c r="AF239" s="85" t="s">
        <v>113</v>
      </c>
      <c r="AG239" s="85">
        <v>0</v>
      </c>
      <c r="AH239" s="85">
        <v>0</v>
      </c>
      <c r="AI239" s="85">
        <v>338</v>
      </c>
      <c r="AJ239" s="87">
        <v>45292</v>
      </c>
      <c r="AK239" s="87">
        <v>45747</v>
      </c>
      <c r="AL239" s="86" t="s">
        <v>2564</v>
      </c>
      <c r="AM239" s="88">
        <v>48</v>
      </c>
      <c r="AN239" s="88">
        <v>48</v>
      </c>
      <c r="AO239" s="88">
        <v>48</v>
      </c>
      <c r="AP239" s="88">
        <v>100</v>
      </c>
      <c r="AQ239" s="89">
        <v>1639831.74</v>
      </c>
      <c r="AR239" s="90"/>
      <c r="AS239" s="90"/>
      <c r="AT239" s="90">
        <v>1663697.39</v>
      </c>
      <c r="AU239" s="90"/>
      <c r="AV239" s="90"/>
      <c r="AW239" s="89">
        <f t="shared" si="8"/>
        <v>1639831.74</v>
      </c>
      <c r="AX239" s="91">
        <f t="shared" si="9"/>
        <v>1663697.39</v>
      </c>
      <c r="AY239" s="91">
        <v>1663697.39</v>
      </c>
      <c r="AZ239" s="91">
        <v>1663697.39</v>
      </c>
      <c r="BA239" s="91">
        <v>1663697.39</v>
      </c>
      <c r="BB239" s="91">
        <v>1663697.39</v>
      </c>
      <c r="BC239" s="91">
        <v>1663697.39</v>
      </c>
      <c r="BD239" s="86" t="s">
        <v>3128</v>
      </c>
      <c r="BE239" s="86" t="s">
        <v>3387</v>
      </c>
      <c r="BF239" s="85" t="s">
        <v>3388</v>
      </c>
      <c r="BG239" s="86" t="s">
        <v>3389</v>
      </c>
      <c r="BH239" s="91">
        <v>1614017.21</v>
      </c>
      <c r="BI239" s="91">
        <v>1614017.21</v>
      </c>
      <c r="BJ239" s="85" t="s">
        <v>1268</v>
      </c>
      <c r="BK239" s="86" t="s">
        <v>2501</v>
      </c>
      <c r="BL239" s="86" t="s">
        <v>120</v>
      </c>
      <c r="BM239" s="92" t="s">
        <v>121</v>
      </c>
      <c r="BN239" s="93" t="s">
        <v>4524</v>
      </c>
      <c r="BO239" s="93"/>
      <c r="BP239" s="93">
        <v>1639831.74</v>
      </c>
      <c r="BQ239" s="93" t="s">
        <v>4538</v>
      </c>
      <c r="BR239" s="93"/>
      <c r="BS239" s="93"/>
      <c r="BT239" s="93"/>
      <c r="BU239" s="93"/>
      <c r="BV239" s="93"/>
      <c r="BW239" s="93"/>
      <c r="BX239" s="93"/>
      <c r="BY239" s="93"/>
      <c r="BZ239" s="93"/>
      <c r="CA239" s="93"/>
      <c r="CB239" s="93"/>
      <c r="CC239" s="93"/>
      <c r="CD239" s="93"/>
      <c r="CE239" s="93"/>
      <c r="CF239" s="93" t="s">
        <v>270</v>
      </c>
      <c r="CG239" s="93"/>
      <c r="CH239" s="93" t="s">
        <v>1266</v>
      </c>
      <c r="CI239" s="93"/>
      <c r="CJ239" s="93"/>
      <c r="CK239" s="93"/>
      <c r="CL239" s="93"/>
      <c r="CM239" s="93"/>
      <c r="CN239" s="93"/>
      <c r="CO239" s="93"/>
      <c r="CP239" s="93" t="s">
        <v>1267</v>
      </c>
      <c r="CQ239" s="93" t="s">
        <v>273</v>
      </c>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c r="KY239" s="93"/>
      <c r="KZ239" s="93"/>
      <c r="LA239" s="93"/>
      <c r="LB239" s="93"/>
      <c r="LC239" s="93"/>
      <c r="LD239" s="93"/>
      <c r="LE239" s="93"/>
      <c r="LF239" s="93"/>
      <c r="LG239" s="93"/>
      <c r="LH239" s="93"/>
      <c r="LI239" s="93"/>
      <c r="LJ239" s="93"/>
      <c r="LK239" s="93"/>
      <c r="LL239" s="93"/>
      <c r="LM239" s="93"/>
      <c r="LN239" s="93"/>
      <c r="LO239" s="93"/>
      <c r="LP239" s="93"/>
      <c r="LQ239" s="93"/>
      <c r="LR239" s="93"/>
      <c r="LS239" s="93"/>
      <c r="LT239" s="93"/>
      <c r="LU239" s="93"/>
      <c r="LV239" s="93"/>
      <c r="LW239" s="93"/>
      <c r="LX239" s="93"/>
      <c r="LY239" s="93"/>
      <c r="LZ239" s="93"/>
      <c r="MA239" s="93"/>
      <c r="MB239" s="93"/>
      <c r="MC239" s="93"/>
      <c r="MD239" s="93"/>
      <c r="ME239" s="93"/>
      <c r="MF239" s="93"/>
      <c r="MG239" s="93"/>
      <c r="MH239" s="93"/>
      <c r="MI239" s="93"/>
      <c r="MJ239" s="93"/>
      <c r="MK239" s="93"/>
      <c r="ML239" s="93"/>
      <c r="MM239" s="93"/>
      <c r="MN239" s="93"/>
      <c r="MO239" s="93"/>
      <c r="MP239" s="93"/>
      <c r="MQ239" s="93"/>
      <c r="MR239" s="93"/>
      <c r="MS239" s="93"/>
      <c r="MT239" s="93"/>
      <c r="MU239" s="93"/>
      <c r="MV239" s="93"/>
    </row>
    <row r="240" spans="1:360" s="84" customFormat="1" ht="408.95" customHeight="1">
      <c r="A240">
        <v>2025</v>
      </c>
      <c r="B240">
        <v>2</v>
      </c>
      <c r="C240" s="85" t="s">
        <v>768</v>
      </c>
      <c r="D240" s="86" t="s">
        <v>2529</v>
      </c>
      <c r="E240" s="86"/>
      <c r="F240" s="86"/>
      <c r="G240" s="86" t="s">
        <v>103</v>
      </c>
      <c r="H240" s="85">
        <v>2024</v>
      </c>
      <c r="I240" s="86" t="s">
        <v>2530</v>
      </c>
      <c r="J240" s="86"/>
      <c r="K240" s="86"/>
      <c r="L240" s="86" t="s">
        <v>2531</v>
      </c>
      <c r="M240" s="86"/>
      <c r="N240" s="86"/>
      <c r="O240" s="85" t="s">
        <v>207</v>
      </c>
      <c r="P240" s="86" t="s">
        <v>109</v>
      </c>
      <c r="Q240" s="85" t="s">
        <v>110</v>
      </c>
      <c r="R240" s="86" t="s">
        <v>125</v>
      </c>
      <c r="S240" s="86" t="s">
        <v>769</v>
      </c>
      <c r="T240" s="86" t="s">
        <v>770</v>
      </c>
      <c r="U240" s="85" t="s">
        <v>108</v>
      </c>
      <c r="V240" s="85">
        <v>8</v>
      </c>
      <c r="W240" s="85" t="s">
        <v>106</v>
      </c>
      <c r="X240" s="85">
        <v>0</v>
      </c>
      <c r="Y240" s="86" t="s">
        <v>107</v>
      </c>
      <c r="Z240" s="85">
        <v>1</v>
      </c>
      <c r="AA240" s="86" t="s">
        <v>106</v>
      </c>
      <c r="AB240" s="86" t="s">
        <v>207</v>
      </c>
      <c r="AC240" s="86" t="s">
        <v>2699</v>
      </c>
      <c r="AD240" s="85">
        <v>-105.997725</v>
      </c>
      <c r="AE240" s="85">
        <v>28.433011100000002</v>
      </c>
      <c r="AF240" s="85" t="s">
        <v>113</v>
      </c>
      <c r="AG240" s="85">
        <v>0</v>
      </c>
      <c r="AH240" s="85">
        <v>0</v>
      </c>
      <c r="AI240" s="85">
        <v>178</v>
      </c>
      <c r="AJ240" s="87">
        <v>45292</v>
      </c>
      <c r="AK240" s="87">
        <v>45747</v>
      </c>
      <c r="AL240" s="86" t="s">
        <v>2564</v>
      </c>
      <c r="AM240" s="88">
        <v>48</v>
      </c>
      <c r="AN240" s="88">
        <v>48</v>
      </c>
      <c r="AO240" s="88">
        <v>48</v>
      </c>
      <c r="AP240" s="88">
        <v>100</v>
      </c>
      <c r="AQ240" s="89">
        <v>884851.85</v>
      </c>
      <c r="AR240" s="90"/>
      <c r="AS240" s="90"/>
      <c r="AT240" s="90">
        <v>825250.29</v>
      </c>
      <c r="AU240" s="90"/>
      <c r="AV240" s="90"/>
      <c r="AW240" s="89">
        <f t="shared" si="8"/>
        <v>884851.85</v>
      </c>
      <c r="AX240" s="91">
        <f t="shared" si="9"/>
        <v>825250.29</v>
      </c>
      <c r="AY240" s="91">
        <v>825250.29</v>
      </c>
      <c r="AZ240" s="91">
        <v>825250.29</v>
      </c>
      <c r="BA240" s="91">
        <v>825250.29</v>
      </c>
      <c r="BB240" s="91">
        <v>825250.29</v>
      </c>
      <c r="BC240" s="91">
        <v>825250.29</v>
      </c>
      <c r="BD240" s="86" t="s">
        <v>3128</v>
      </c>
      <c r="BE240" s="86" t="s">
        <v>3280</v>
      </c>
      <c r="BF240" s="85" t="s">
        <v>3281</v>
      </c>
      <c r="BG240" s="86" t="s">
        <v>3151</v>
      </c>
      <c r="BH240" s="91">
        <v>832520.38</v>
      </c>
      <c r="BI240" s="91">
        <v>832520.38</v>
      </c>
      <c r="BJ240" s="85" t="s">
        <v>773</v>
      </c>
      <c r="BK240" s="86" t="s">
        <v>2501</v>
      </c>
      <c r="BL240" s="86" t="s">
        <v>120</v>
      </c>
      <c r="BM240" s="92" t="s">
        <v>121</v>
      </c>
      <c r="BN240" s="93" t="s">
        <v>4524</v>
      </c>
      <c r="BO240" s="93"/>
      <c r="BP240" s="93">
        <v>884851.85</v>
      </c>
      <c r="BQ240" s="93" t="s">
        <v>4539</v>
      </c>
      <c r="BR240" s="93"/>
      <c r="BS240" s="93"/>
      <c r="BT240" s="93"/>
      <c r="BU240" s="93"/>
      <c r="BV240" s="93"/>
      <c r="BW240" s="93"/>
      <c r="BX240" s="93"/>
      <c r="BY240" s="93"/>
      <c r="BZ240" s="93"/>
      <c r="CA240" s="93"/>
      <c r="CB240" s="93"/>
      <c r="CC240" s="93"/>
      <c r="CD240" s="93"/>
      <c r="CE240" s="93"/>
      <c r="CF240" s="93" t="s">
        <v>270</v>
      </c>
      <c r="CG240" s="93"/>
      <c r="CH240" s="93" t="s">
        <v>771</v>
      </c>
      <c r="CI240" s="93"/>
      <c r="CJ240" s="93"/>
      <c r="CK240" s="93"/>
      <c r="CL240" s="93"/>
      <c r="CM240" s="93"/>
      <c r="CN240" s="93"/>
      <c r="CO240" s="93"/>
      <c r="CP240" s="93" t="s">
        <v>772</v>
      </c>
      <c r="CQ240" s="93" t="s">
        <v>273</v>
      </c>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c r="KY240" s="93"/>
      <c r="KZ240" s="93"/>
      <c r="LA240" s="93"/>
      <c r="LB240" s="93"/>
      <c r="LC240" s="93"/>
      <c r="LD240" s="93"/>
      <c r="LE240" s="93"/>
      <c r="LF240" s="93"/>
      <c r="LG240" s="93"/>
      <c r="LH240" s="93"/>
      <c r="LI240" s="93"/>
      <c r="LJ240" s="93"/>
      <c r="LK240" s="93"/>
      <c r="LL240" s="93"/>
      <c r="LM240" s="93"/>
      <c r="LN240" s="93"/>
      <c r="LO240" s="93"/>
      <c r="LP240" s="93"/>
      <c r="LQ240" s="93"/>
      <c r="LR240" s="93"/>
      <c r="LS240" s="93"/>
      <c r="LT240" s="93"/>
      <c r="LU240" s="93"/>
      <c r="LV240" s="93"/>
      <c r="LW240" s="93"/>
      <c r="LX240" s="93"/>
      <c r="LY240" s="93"/>
      <c r="LZ240" s="93"/>
      <c r="MA240" s="93"/>
      <c r="MB240" s="93"/>
      <c r="MC240" s="93"/>
      <c r="MD240" s="93"/>
      <c r="ME240" s="93"/>
      <c r="MF240" s="93"/>
      <c r="MG240" s="93"/>
      <c r="MH240" s="93"/>
      <c r="MI240" s="93"/>
      <c r="MJ240" s="93"/>
      <c r="MK240" s="93"/>
      <c r="ML240" s="93"/>
      <c r="MM240" s="93"/>
      <c r="MN240" s="93"/>
      <c r="MO240" s="93"/>
      <c r="MP240" s="93"/>
      <c r="MQ240" s="93"/>
      <c r="MR240" s="93"/>
      <c r="MS240" s="93"/>
      <c r="MT240" s="93"/>
      <c r="MU240" s="93"/>
      <c r="MV240" s="93"/>
    </row>
    <row r="241" spans="1:360" s="84" customFormat="1" ht="408.95" customHeight="1">
      <c r="A241">
        <v>2025</v>
      </c>
      <c r="B241">
        <v>2</v>
      </c>
      <c r="C241" s="85" t="s">
        <v>846</v>
      </c>
      <c r="D241" s="86" t="s">
        <v>2529</v>
      </c>
      <c r="E241" s="86"/>
      <c r="F241" s="86"/>
      <c r="G241" s="86" t="s">
        <v>103</v>
      </c>
      <c r="H241" s="85">
        <v>2024</v>
      </c>
      <c r="I241" s="86" t="s">
        <v>2530</v>
      </c>
      <c r="J241" s="86"/>
      <c r="K241" s="86"/>
      <c r="L241" s="86" t="s">
        <v>2531</v>
      </c>
      <c r="M241" s="86"/>
      <c r="N241" s="86"/>
      <c r="O241" s="85" t="s">
        <v>207</v>
      </c>
      <c r="P241" s="86" t="s">
        <v>109</v>
      </c>
      <c r="Q241" s="85" t="s">
        <v>110</v>
      </c>
      <c r="R241" s="86" t="s">
        <v>125</v>
      </c>
      <c r="S241" s="86" t="s">
        <v>847</v>
      </c>
      <c r="T241" s="86" t="s">
        <v>848</v>
      </c>
      <c r="U241" s="85" t="s">
        <v>108</v>
      </c>
      <c r="V241" s="85">
        <v>8</v>
      </c>
      <c r="W241" s="85" t="s">
        <v>106</v>
      </c>
      <c r="X241" s="85">
        <v>0</v>
      </c>
      <c r="Y241" s="86" t="s">
        <v>107</v>
      </c>
      <c r="Z241" s="85">
        <v>1</v>
      </c>
      <c r="AA241" s="86" t="s">
        <v>106</v>
      </c>
      <c r="AB241" s="86" t="s">
        <v>207</v>
      </c>
      <c r="AC241" s="86" t="s">
        <v>2709</v>
      </c>
      <c r="AD241" s="85">
        <v>-106.1026306</v>
      </c>
      <c r="AE241" s="85">
        <v>28.686058299999999</v>
      </c>
      <c r="AF241" s="85" t="s">
        <v>113</v>
      </c>
      <c r="AG241" s="85">
        <v>0</v>
      </c>
      <c r="AH241" s="85">
        <v>0</v>
      </c>
      <c r="AI241" s="85">
        <v>426</v>
      </c>
      <c r="AJ241" s="87">
        <v>45292</v>
      </c>
      <c r="AK241" s="87">
        <v>45747</v>
      </c>
      <c r="AL241" s="86" t="s">
        <v>4392</v>
      </c>
      <c r="AM241" s="88" t="s">
        <v>4540</v>
      </c>
      <c r="AN241" s="88" t="s">
        <v>4540</v>
      </c>
      <c r="AO241" s="88" t="s">
        <v>4540</v>
      </c>
      <c r="AP241" s="88" t="s">
        <v>3687</v>
      </c>
      <c r="AQ241" s="89">
        <v>748621.18</v>
      </c>
      <c r="AR241" s="90"/>
      <c r="AS241" s="90"/>
      <c r="AT241" s="90">
        <v>741760.66</v>
      </c>
      <c r="AU241" s="90"/>
      <c r="AV241" s="90"/>
      <c r="AW241" s="89">
        <f t="shared" si="8"/>
        <v>748621.18</v>
      </c>
      <c r="AX241" s="91">
        <f t="shared" si="9"/>
        <v>741760.66</v>
      </c>
      <c r="AY241" s="91">
        <v>741760.66</v>
      </c>
      <c r="AZ241" s="91">
        <v>741760.66</v>
      </c>
      <c r="BA241" s="91">
        <v>741760.66</v>
      </c>
      <c r="BB241" s="91">
        <v>741760.66</v>
      </c>
      <c r="BC241" s="91">
        <v>741760.66</v>
      </c>
      <c r="BD241" s="86" t="s">
        <v>3128</v>
      </c>
      <c r="BE241" s="86" t="s">
        <v>3304</v>
      </c>
      <c r="BF241" s="85" t="s">
        <v>3305</v>
      </c>
      <c r="BG241" s="86" t="s">
        <v>3160</v>
      </c>
      <c r="BH241" s="91">
        <v>741854.75</v>
      </c>
      <c r="BI241" s="91">
        <v>741854.75</v>
      </c>
      <c r="BJ241" s="85" t="s">
        <v>851</v>
      </c>
      <c r="BK241" s="86" t="s">
        <v>2501</v>
      </c>
      <c r="BL241" s="86" t="s">
        <v>120</v>
      </c>
      <c r="BM241" s="92" t="s">
        <v>121</v>
      </c>
      <c r="BN241" s="93" t="s">
        <v>4524</v>
      </c>
      <c r="BO241" s="93"/>
      <c r="BP241" s="93">
        <v>748621.18</v>
      </c>
      <c r="BQ241" s="93" t="s">
        <v>4541</v>
      </c>
      <c r="BR241" s="93"/>
      <c r="BS241" s="93"/>
      <c r="BT241" s="93"/>
      <c r="BU241" s="93"/>
      <c r="BV241" s="93"/>
      <c r="BW241" s="93"/>
      <c r="BX241" s="93"/>
      <c r="BY241" s="93"/>
      <c r="BZ241" s="93"/>
      <c r="CA241" s="93"/>
      <c r="CB241" s="93"/>
      <c r="CC241" s="93"/>
      <c r="CD241" s="93"/>
      <c r="CE241" s="93"/>
      <c r="CF241" s="93" t="s">
        <v>4542</v>
      </c>
      <c r="CG241" s="93"/>
      <c r="CH241" s="93" t="s">
        <v>849</v>
      </c>
      <c r="CI241" s="93"/>
      <c r="CJ241" s="93"/>
      <c r="CK241" s="93"/>
      <c r="CL241" s="93"/>
      <c r="CM241" s="93"/>
      <c r="CN241" s="93"/>
      <c r="CO241" s="93"/>
      <c r="CP241" s="93" t="s">
        <v>850</v>
      </c>
      <c r="CQ241" s="93" t="s">
        <v>4543</v>
      </c>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c r="KY241" s="93"/>
      <c r="KZ241" s="93"/>
      <c r="LA241" s="93"/>
      <c r="LB241" s="93"/>
      <c r="LC241" s="93"/>
      <c r="LD241" s="93"/>
      <c r="LE241" s="93"/>
      <c r="LF241" s="93"/>
      <c r="LG241" s="93"/>
      <c r="LH241" s="93"/>
      <c r="LI241" s="93"/>
      <c r="LJ241" s="93"/>
      <c r="LK241" s="93"/>
      <c r="LL241" s="93"/>
      <c r="LM241" s="93"/>
      <c r="LN241" s="93"/>
      <c r="LO241" s="93"/>
      <c r="LP241" s="93"/>
      <c r="LQ241" s="93"/>
      <c r="LR241" s="93"/>
      <c r="LS241" s="93"/>
      <c r="LT241" s="93"/>
      <c r="LU241" s="93"/>
      <c r="LV241" s="93"/>
      <c r="LW241" s="93"/>
      <c r="LX241" s="93"/>
      <c r="LY241" s="93"/>
      <c r="LZ241" s="93"/>
      <c r="MA241" s="93"/>
      <c r="MB241" s="93"/>
      <c r="MC241" s="93"/>
      <c r="MD241" s="93"/>
      <c r="ME241" s="93"/>
      <c r="MF241" s="93"/>
      <c r="MG241" s="93"/>
      <c r="MH241" s="93"/>
      <c r="MI241" s="93"/>
      <c r="MJ241" s="93"/>
      <c r="MK241" s="93"/>
      <c r="ML241" s="93"/>
      <c r="MM241" s="93"/>
      <c r="MN241" s="93"/>
      <c r="MO241" s="93"/>
      <c r="MP241" s="93"/>
      <c r="MQ241" s="93"/>
      <c r="MR241" s="93"/>
      <c r="MS241" s="93"/>
      <c r="MT241" s="93"/>
      <c r="MU241" s="93"/>
      <c r="MV241" s="93"/>
    </row>
    <row r="242" spans="1:360" s="84" customFormat="1" ht="408.95" customHeight="1">
      <c r="A242">
        <v>2025</v>
      </c>
      <c r="B242">
        <v>2</v>
      </c>
      <c r="C242" s="85" t="s">
        <v>754</v>
      </c>
      <c r="D242" s="86" t="s">
        <v>2529</v>
      </c>
      <c r="E242" s="86"/>
      <c r="F242" s="86"/>
      <c r="G242" s="86" t="s">
        <v>103</v>
      </c>
      <c r="H242" s="85">
        <v>2024</v>
      </c>
      <c r="I242" s="86" t="s">
        <v>2530</v>
      </c>
      <c r="J242" s="86"/>
      <c r="K242" s="86"/>
      <c r="L242" s="86" t="s">
        <v>2531</v>
      </c>
      <c r="M242" s="86"/>
      <c r="N242" s="86"/>
      <c r="O242" s="85" t="s">
        <v>207</v>
      </c>
      <c r="P242" s="86" t="s">
        <v>109</v>
      </c>
      <c r="Q242" s="85" t="s">
        <v>110</v>
      </c>
      <c r="R242" s="86" t="s">
        <v>125</v>
      </c>
      <c r="S242" s="86" t="s">
        <v>755</v>
      </c>
      <c r="T242" s="86" t="s">
        <v>756</v>
      </c>
      <c r="U242" s="85" t="s">
        <v>108</v>
      </c>
      <c r="V242" s="85">
        <v>8</v>
      </c>
      <c r="W242" s="85" t="s">
        <v>106</v>
      </c>
      <c r="X242" s="85">
        <v>0</v>
      </c>
      <c r="Y242" s="86" t="s">
        <v>107</v>
      </c>
      <c r="Z242" s="85">
        <v>1</v>
      </c>
      <c r="AA242" s="86" t="s">
        <v>106</v>
      </c>
      <c r="AB242" s="86" t="s">
        <v>207</v>
      </c>
      <c r="AC242" s="86" t="s">
        <v>2697</v>
      </c>
      <c r="AD242" s="85">
        <v>-105.9426667</v>
      </c>
      <c r="AE242" s="85">
        <v>28.669086100000001</v>
      </c>
      <c r="AF242" s="85" t="s">
        <v>113</v>
      </c>
      <c r="AG242" s="85">
        <v>0</v>
      </c>
      <c r="AH242" s="85">
        <v>0</v>
      </c>
      <c r="AI242" s="85">
        <v>171</v>
      </c>
      <c r="AJ242" s="87">
        <v>45292</v>
      </c>
      <c r="AK242" s="87">
        <v>45747</v>
      </c>
      <c r="AL242" s="86" t="s">
        <v>2564</v>
      </c>
      <c r="AM242" s="88">
        <v>50.58</v>
      </c>
      <c r="AN242" s="88">
        <v>50.58</v>
      </c>
      <c r="AO242" s="88">
        <v>50.58</v>
      </c>
      <c r="AP242" s="88">
        <v>100</v>
      </c>
      <c r="AQ242" s="89">
        <v>985145.9</v>
      </c>
      <c r="AR242" s="90"/>
      <c r="AS242" s="90"/>
      <c r="AT242" s="90">
        <v>975722.85</v>
      </c>
      <c r="AU242" s="90"/>
      <c r="AV242" s="90"/>
      <c r="AW242" s="89">
        <f t="shared" si="8"/>
        <v>985145.9</v>
      </c>
      <c r="AX242" s="91">
        <f t="shared" si="9"/>
        <v>975722.85</v>
      </c>
      <c r="AY242" s="91">
        <v>975722.85</v>
      </c>
      <c r="AZ242" s="91">
        <v>975722.85</v>
      </c>
      <c r="BA242" s="91">
        <v>975722.85</v>
      </c>
      <c r="BB242" s="91">
        <v>975722.85</v>
      </c>
      <c r="BC242" s="91">
        <v>975722.85</v>
      </c>
      <c r="BD242" s="86" t="s">
        <v>3128</v>
      </c>
      <c r="BE242" s="86" t="s">
        <v>3276</v>
      </c>
      <c r="BF242" s="85" t="s">
        <v>3277</v>
      </c>
      <c r="BG242" s="86" t="s">
        <v>3151</v>
      </c>
      <c r="BH242" s="91">
        <v>978444.5</v>
      </c>
      <c r="BI242" s="91">
        <v>978444.5</v>
      </c>
      <c r="BJ242" s="85" t="s">
        <v>761</v>
      </c>
      <c r="BK242" s="86" t="s">
        <v>2501</v>
      </c>
      <c r="BL242" s="86" t="s">
        <v>120</v>
      </c>
      <c r="BM242" s="92" t="s">
        <v>121</v>
      </c>
      <c r="BN242" s="93" t="s">
        <v>4524</v>
      </c>
      <c r="BO242" s="93"/>
      <c r="BP242" s="93">
        <v>985145.9</v>
      </c>
      <c r="BQ242" s="93" t="s">
        <v>4544</v>
      </c>
      <c r="BR242" s="93"/>
      <c r="BS242" s="93"/>
      <c r="BT242" s="93"/>
      <c r="BU242" s="93"/>
      <c r="BV242" s="93"/>
      <c r="BW242" s="93"/>
      <c r="BX242" s="93"/>
      <c r="BY242" s="93"/>
      <c r="BZ242" s="93"/>
      <c r="CA242" s="93"/>
      <c r="CB242" s="93"/>
      <c r="CC242" s="93"/>
      <c r="CD242" s="93"/>
      <c r="CE242" s="93"/>
      <c r="CF242" s="93" t="s">
        <v>757</v>
      </c>
      <c r="CG242" s="93"/>
      <c r="CH242" s="93" t="s">
        <v>758</v>
      </c>
      <c r="CI242" s="93"/>
      <c r="CJ242" s="93"/>
      <c r="CK242" s="93"/>
      <c r="CL242" s="93"/>
      <c r="CM242" s="93"/>
      <c r="CN242" s="93"/>
      <c r="CO242" s="93"/>
      <c r="CP242" s="93" t="s">
        <v>759</v>
      </c>
      <c r="CQ242" s="93" t="s">
        <v>760</v>
      </c>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c r="KY242" s="93"/>
      <c r="KZ242" s="93"/>
      <c r="LA242" s="93"/>
      <c r="LB242" s="93"/>
      <c r="LC242" s="93"/>
      <c r="LD242" s="93"/>
      <c r="LE242" s="93"/>
      <c r="LF242" s="93"/>
      <c r="LG242" s="93"/>
      <c r="LH242" s="93"/>
      <c r="LI242" s="93"/>
      <c r="LJ242" s="93"/>
      <c r="LK242" s="93"/>
      <c r="LL242" s="93"/>
      <c r="LM242" s="93"/>
      <c r="LN242" s="93"/>
      <c r="LO242" s="93"/>
      <c r="LP242" s="93"/>
      <c r="LQ242" s="93"/>
      <c r="LR242" s="93"/>
      <c r="LS242" s="93"/>
      <c r="LT242" s="93"/>
      <c r="LU242" s="93"/>
      <c r="LV242" s="93"/>
      <c r="LW242" s="93"/>
      <c r="LX242" s="93"/>
      <c r="LY242" s="93"/>
      <c r="LZ242" s="93"/>
      <c r="MA242" s="93"/>
      <c r="MB242" s="93"/>
      <c r="MC242" s="93"/>
      <c r="MD242" s="93"/>
      <c r="ME242" s="93"/>
      <c r="MF242" s="93"/>
      <c r="MG242" s="93"/>
      <c r="MH242" s="93"/>
      <c r="MI242" s="93"/>
      <c r="MJ242" s="93"/>
      <c r="MK242" s="93"/>
      <c r="ML242" s="93"/>
      <c r="MM242" s="93"/>
      <c r="MN242" s="93"/>
      <c r="MO242" s="93"/>
      <c r="MP242" s="93"/>
      <c r="MQ242" s="93"/>
      <c r="MR242" s="93"/>
      <c r="MS242" s="93"/>
      <c r="MT242" s="93"/>
      <c r="MU242" s="93"/>
      <c r="MV242" s="93"/>
    </row>
    <row r="243" spans="1:360" s="84" customFormat="1" ht="408.95" customHeight="1">
      <c r="A243">
        <v>2025</v>
      </c>
      <c r="B243">
        <v>2</v>
      </c>
      <c r="C243" s="85" t="s">
        <v>1150</v>
      </c>
      <c r="D243" s="86" t="s">
        <v>2529</v>
      </c>
      <c r="E243" s="86"/>
      <c r="F243" s="86"/>
      <c r="G243" s="86" t="s">
        <v>103</v>
      </c>
      <c r="H243" s="85">
        <v>2024</v>
      </c>
      <c r="I243" s="86" t="s">
        <v>2530</v>
      </c>
      <c r="J243" s="86"/>
      <c r="K243" s="86"/>
      <c r="L243" s="86" t="s">
        <v>2531</v>
      </c>
      <c r="M243" s="86"/>
      <c r="N243" s="86"/>
      <c r="O243" s="85" t="s">
        <v>207</v>
      </c>
      <c r="P243" s="86" t="s">
        <v>109</v>
      </c>
      <c r="Q243" s="85" t="s">
        <v>110</v>
      </c>
      <c r="R243" s="86" t="s">
        <v>125</v>
      </c>
      <c r="S243" s="86" t="s">
        <v>1151</v>
      </c>
      <c r="T243" s="86" t="s">
        <v>1152</v>
      </c>
      <c r="U243" s="85" t="s">
        <v>108</v>
      </c>
      <c r="V243" s="85">
        <v>8</v>
      </c>
      <c r="W243" s="85" t="s">
        <v>106</v>
      </c>
      <c r="X243" s="85">
        <v>0</v>
      </c>
      <c r="Y243" s="86" t="s">
        <v>107</v>
      </c>
      <c r="Z243" s="85">
        <v>1</v>
      </c>
      <c r="AA243" s="86" t="s">
        <v>106</v>
      </c>
      <c r="AB243" s="86" t="s">
        <v>207</v>
      </c>
      <c r="AC243" s="86" t="s">
        <v>2774</v>
      </c>
      <c r="AD243" s="85">
        <v>-106.0980361</v>
      </c>
      <c r="AE243" s="85">
        <v>28.7018667</v>
      </c>
      <c r="AF243" s="85" t="s">
        <v>113</v>
      </c>
      <c r="AG243" s="85">
        <v>0</v>
      </c>
      <c r="AH243" s="85">
        <v>0</v>
      </c>
      <c r="AI243" s="85">
        <v>93</v>
      </c>
      <c r="AJ243" s="87">
        <v>45292</v>
      </c>
      <c r="AK243" s="87">
        <v>45747</v>
      </c>
      <c r="AL243" s="86" t="s">
        <v>2564</v>
      </c>
      <c r="AM243" s="88">
        <v>96</v>
      </c>
      <c r="AN243" s="88">
        <v>96</v>
      </c>
      <c r="AO243" s="88">
        <v>96</v>
      </c>
      <c r="AP243" s="88">
        <v>100</v>
      </c>
      <c r="AQ243" s="89">
        <v>423675.65</v>
      </c>
      <c r="AR243" s="90"/>
      <c r="AS243" s="90"/>
      <c r="AT243" s="90">
        <v>420471.35</v>
      </c>
      <c r="AU243" s="90"/>
      <c r="AV243" s="90"/>
      <c r="AW243" s="89">
        <f t="shared" si="8"/>
        <v>423675.65</v>
      </c>
      <c r="AX243" s="91">
        <f t="shared" si="9"/>
        <v>420471.35</v>
      </c>
      <c r="AY243" s="91">
        <v>420471.35</v>
      </c>
      <c r="AZ243" s="91">
        <v>420471.35</v>
      </c>
      <c r="BA243" s="91">
        <v>420471.35</v>
      </c>
      <c r="BB243" s="91">
        <v>420471.35</v>
      </c>
      <c r="BC243" s="91">
        <v>420471.35</v>
      </c>
      <c r="BD243" s="86" t="s">
        <v>3128</v>
      </c>
      <c r="BE243" s="86" t="s">
        <v>3365</v>
      </c>
      <c r="BF243" s="85" t="s">
        <v>3366</v>
      </c>
      <c r="BG243" s="86" t="s">
        <v>3160</v>
      </c>
      <c r="BH243" s="91">
        <v>420495.55</v>
      </c>
      <c r="BI243" s="91">
        <v>420495.55</v>
      </c>
      <c r="BJ243" s="85" t="s">
        <v>1155</v>
      </c>
      <c r="BK243" s="86" t="s">
        <v>2501</v>
      </c>
      <c r="BL243" s="86" t="s">
        <v>120</v>
      </c>
      <c r="BM243" s="92" t="s">
        <v>121</v>
      </c>
      <c r="BN243" s="93" t="s">
        <v>4524</v>
      </c>
      <c r="BO243" s="93"/>
      <c r="BP243" s="93">
        <v>423675.65</v>
      </c>
      <c r="BQ243" s="93" t="s">
        <v>4545</v>
      </c>
      <c r="BR243" s="93"/>
      <c r="BS243" s="93"/>
      <c r="BT243" s="93"/>
      <c r="BU243" s="93"/>
      <c r="BV243" s="93"/>
      <c r="BW243" s="93"/>
      <c r="BX243" s="93"/>
      <c r="BY243" s="93"/>
      <c r="BZ243" s="93"/>
      <c r="CA243" s="93"/>
      <c r="CB243" s="93"/>
      <c r="CC243" s="93"/>
      <c r="CD243" s="93"/>
      <c r="CE243" s="93"/>
      <c r="CF243" s="93" t="s">
        <v>411</v>
      </c>
      <c r="CG243" s="93"/>
      <c r="CH243" s="93" t="s">
        <v>1153</v>
      </c>
      <c r="CI243" s="93"/>
      <c r="CJ243" s="93"/>
      <c r="CK243" s="93"/>
      <c r="CL243" s="93"/>
      <c r="CM243" s="93"/>
      <c r="CN243" s="93"/>
      <c r="CO243" s="93"/>
      <c r="CP243" s="93" t="s">
        <v>1154</v>
      </c>
      <c r="CQ243" s="93" t="s">
        <v>545</v>
      </c>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c r="KY243" s="93"/>
      <c r="KZ243" s="93"/>
      <c r="LA243" s="93"/>
      <c r="LB243" s="93"/>
      <c r="LC243" s="93"/>
      <c r="LD243" s="93"/>
      <c r="LE243" s="93"/>
      <c r="LF243" s="93"/>
      <c r="LG243" s="93"/>
      <c r="LH243" s="93"/>
      <c r="LI243" s="93"/>
      <c r="LJ243" s="93"/>
      <c r="LK243" s="93"/>
      <c r="LL243" s="93"/>
      <c r="LM243" s="93"/>
      <c r="LN243" s="93"/>
      <c r="LO243" s="93"/>
      <c r="LP243" s="93"/>
      <c r="LQ243" s="93"/>
      <c r="LR243" s="93"/>
      <c r="LS243" s="93"/>
      <c r="LT243" s="93"/>
      <c r="LU243" s="93"/>
      <c r="LV243" s="93"/>
      <c r="LW243" s="93"/>
      <c r="LX243" s="93"/>
      <c r="LY243" s="93"/>
      <c r="LZ243" s="93"/>
      <c r="MA243" s="93"/>
      <c r="MB243" s="93"/>
      <c r="MC243" s="93"/>
      <c r="MD243" s="93"/>
      <c r="ME243" s="93"/>
      <c r="MF243" s="93"/>
      <c r="MG243" s="93"/>
      <c r="MH243" s="93"/>
      <c r="MI243" s="93"/>
      <c r="MJ243" s="93"/>
      <c r="MK243" s="93"/>
      <c r="ML243" s="93"/>
      <c r="MM243" s="93"/>
      <c r="MN243" s="93"/>
      <c r="MO243" s="93"/>
      <c r="MP243" s="93"/>
      <c r="MQ243" s="93"/>
      <c r="MR243" s="93"/>
      <c r="MS243" s="93"/>
      <c r="MT243" s="93"/>
      <c r="MU243" s="93"/>
      <c r="MV243" s="93"/>
    </row>
    <row r="244" spans="1:360" s="84" customFormat="1" ht="408.95" customHeight="1">
      <c r="A244">
        <v>2025</v>
      </c>
      <c r="B244">
        <v>2</v>
      </c>
      <c r="C244" s="85" t="s">
        <v>372</v>
      </c>
      <c r="D244" s="86" t="s">
        <v>2529</v>
      </c>
      <c r="E244" s="86"/>
      <c r="F244" s="86"/>
      <c r="G244" s="86" t="s">
        <v>103</v>
      </c>
      <c r="H244" s="85">
        <v>2024</v>
      </c>
      <c r="I244" s="86" t="s">
        <v>2530</v>
      </c>
      <c r="J244" s="86"/>
      <c r="K244" s="86"/>
      <c r="L244" s="86" t="s">
        <v>2531</v>
      </c>
      <c r="M244" s="86"/>
      <c r="N244" s="86"/>
      <c r="O244" s="85" t="s">
        <v>207</v>
      </c>
      <c r="P244" s="86" t="s">
        <v>109</v>
      </c>
      <c r="Q244" s="85" t="s">
        <v>110</v>
      </c>
      <c r="R244" s="86" t="s">
        <v>125</v>
      </c>
      <c r="S244" s="86" t="s">
        <v>373</v>
      </c>
      <c r="T244" s="86" t="s">
        <v>374</v>
      </c>
      <c r="U244" s="85" t="s">
        <v>108</v>
      </c>
      <c r="V244" s="85">
        <v>8</v>
      </c>
      <c r="W244" s="85" t="s">
        <v>106</v>
      </c>
      <c r="X244" s="85">
        <v>0</v>
      </c>
      <c r="Y244" s="86" t="s">
        <v>107</v>
      </c>
      <c r="Z244" s="85">
        <v>1</v>
      </c>
      <c r="AA244" s="86" t="s">
        <v>106</v>
      </c>
      <c r="AB244" s="86" t="s">
        <v>207</v>
      </c>
      <c r="AC244" s="86" t="s">
        <v>2628</v>
      </c>
      <c r="AD244" s="85">
        <v>-106.1221472</v>
      </c>
      <c r="AE244" s="85">
        <v>28.669713900000001</v>
      </c>
      <c r="AF244" s="85" t="s">
        <v>113</v>
      </c>
      <c r="AG244" s="85">
        <v>0</v>
      </c>
      <c r="AH244" s="85">
        <v>0</v>
      </c>
      <c r="AI244" s="85">
        <v>99</v>
      </c>
      <c r="AJ244" s="87">
        <v>45292</v>
      </c>
      <c r="AK244" s="87">
        <v>45747</v>
      </c>
      <c r="AL244" s="86" t="s">
        <v>2565</v>
      </c>
      <c r="AM244" s="88">
        <v>785.75</v>
      </c>
      <c r="AN244" s="88">
        <v>785.75</v>
      </c>
      <c r="AO244" s="88">
        <v>785.75</v>
      </c>
      <c r="AP244" s="88">
        <v>100</v>
      </c>
      <c r="AQ244" s="89">
        <v>669182.96</v>
      </c>
      <c r="AR244" s="90"/>
      <c r="AS244" s="90"/>
      <c r="AT244" s="90">
        <v>567432.5</v>
      </c>
      <c r="AU244" s="90"/>
      <c r="AV244" s="90"/>
      <c r="AW244" s="89">
        <f t="shared" si="8"/>
        <v>669182.96</v>
      </c>
      <c r="AX244" s="91">
        <f t="shared" si="9"/>
        <v>567432.5</v>
      </c>
      <c r="AY244" s="91">
        <v>567432.5</v>
      </c>
      <c r="AZ244" s="91">
        <v>567432.5</v>
      </c>
      <c r="BA244" s="91">
        <v>567432.5</v>
      </c>
      <c r="BB244" s="91">
        <v>567432.5</v>
      </c>
      <c r="BC244" s="91">
        <v>567432.5</v>
      </c>
      <c r="BD244" s="86" t="s">
        <v>3128</v>
      </c>
      <c r="BE244" s="86" t="s">
        <v>3184</v>
      </c>
      <c r="BF244" s="85" t="s">
        <v>3185</v>
      </c>
      <c r="BG244" s="86" t="s">
        <v>3151</v>
      </c>
      <c r="BH244" s="91">
        <v>659203.43999999994</v>
      </c>
      <c r="BI244" s="91">
        <v>659203.43999999994</v>
      </c>
      <c r="BJ244" s="85" t="s">
        <v>379</v>
      </c>
      <c r="BK244" s="86" t="s">
        <v>2501</v>
      </c>
      <c r="BL244" s="86" t="s">
        <v>120</v>
      </c>
      <c r="BM244" s="92" t="s">
        <v>121</v>
      </c>
      <c r="BN244" s="93" t="s">
        <v>4524</v>
      </c>
      <c r="BO244" s="93"/>
      <c r="BP244" s="93">
        <v>669182.96</v>
      </c>
      <c r="BQ244" s="93" t="s">
        <v>4546</v>
      </c>
      <c r="BR244" s="93"/>
      <c r="BS244" s="93"/>
      <c r="BT244" s="93"/>
      <c r="BU244" s="93"/>
      <c r="BV244" s="93"/>
      <c r="BW244" s="93"/>
      <c r="BX244" s="93"/>
      <c r="BY244" s="93"/>
      <c r="BZ244" s="93"/>
      <c r="CA244" s="93"/>
      <c r="CB244" s="93"/>
      <c r="CC244" s="93"/>
      <c r="CD244" s="93"/>
      <c r="CE244" s="93"/>
      <c r="CF244" s="93" t="s">
        <v>375</v>
      </c>
      <c r="CG244" s="93"/>
      <c r="CH244" s="93" t="s">
        <v>376</v>
      </c>
      <c r="CI244" s="93"/>
      <c r="CJ244" s="93"/>
      <c r="CK244" s="93"/>
      <c r="CL244" s="93"/>
      <c r="CM244" s="93"/>
      <c r="CN244" s="93"/>
      <c r="CO244" s="93"/>
      <c r="CP244" s="93" t="s">
        <v>377</v>
      </c>
      <c r="CQ244" s="93" t="s">
        <v>378</v>
      </c>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c r="KY244" s="93"/>
      <c r="KZ244" s="93"/>
      <c r="LA244" s="93"/>
      <c r="LB244" s="93"/>
      <c r="LC244" s="93"/>
      <c r="LD244" s="93"/>
      <c r="LE244" s="93"/>
      <c r="LF244" s="93"/>
      <c r="LG244" s="93"/>
      <c r="LH244" s="93"/>
      <c r="LI244" s="93"/>
      <c r="LJ244" s="93"/>
      <c r="LK244" s="93"/>
      <c r="LL244" s="93"/>
      <c r="LM244" s="93"/>
      <c r="LN244" s="93"/>
      <c r="LO244" s="93"/>
      <c r="LP244" s="93"/>
      <c r="LQ244" s="93"/>
      <c r="LR244" s="93"/>
      <c r="LS244" s="93"/>
      <c r="LT244" s="93"/>
      <c r="LU244" s="93"/>
      <c r="LV244" s="93"/>
      <c r="LW244" s="93"/>
      <c r="LX244" s="93"/>
      <c r="LY244" s="93"/>
      <c r="LZ244" s="93"/>
      <c r="MA244" s="93"/>
      <c r="MB244" s="93"/>
      <c r="MC244" s="93"/>
      <c r="MD244" s="93"/>
      <c r="ME244" s="93"/>
      <c r="MF244" s="93"/>
      <c r="MG244" s="93"/>
      <c r="MH244" s="93"/>
      <c r="MI244" s="93"/>
      <c r="MJ244" s="93"/>
      <c r="MK244" s="93"/>
      <c r="ML244" s="93"/>
      <c r="MM244" s="93"/>
      <c r="MN244" s="93"/>
      <c r="MO244" s="93"/>
      <c r="MP244" s="93"/>
      <c r="MQ244" s="93"/>
      <c r="MR244" s="93"/>
      <c r="MS244" s="93"/>
      <c r="MT244" s="93"/>
      <c r="MU244" s="93"/>
      <c r="MV244" s="93"/>
    </row>
    <row r="245" spans="1:360" s="84" customFormat="1" ht="408.95" customHeight="1">
      <c r="A245">
        <v>2025</v>
      </c>
      <c r="B245">
        <v>2</v>
      </c>
      <c r="C245" s="85" t="s">
        <v>1411</v>
      </c>
      <c r="D245" s="86" t="s">
        <v>2529</v>
      </c>
      <c r="E245" s="86"/>
      <c r="F245" s="86"/>
      <c r="G245" s="86" t="s">
        <v>103</v>
      </c>
      <c r="H245" s="85">
        <v>2024</v>
      </c>
      <c r="I245" s="86" t="s">
        <v>2530</v>
      </c>
      <c r="J245" s="86"/>
      <c r="K245" s="86"/>
      <c r="L245" s="86" t="s">
        <v>2531</v>
      </c>
      <c r="M245" s="86"/>
      <c r="N245" s="86"/>
      <c r="O245" s="85" t="s">
        <v>207</v>
      </c>
      <c r="P245" s="86" t="s">
        <v>109</v>
      </c>
      <c r="Q245" s="85" t="s">
        <v>110</v>
      </c>
      <c r="R245" s="86" t="s">
        <v>125</v>
      </c>
      <c r="S245" s="86" t="s">
        <v>1412</v>
      </c>
      <c r="T245" s="86" t="s">
        <v>1413</v>
      </c>
      <c r="U245" s="85" t="s">
        <v>108</v>
      </c>
      <c r="V245" s="85">
        <v>8</v>
      </c>
      <c r="W245" s="85" t="s">
        <v>106</v>
      </c>
      <c r="X245" s="85">
        <v>0</v>
      </c>
      <c r="Y245" s="86" t="s">
        <v>107</v>
      </c>
      <c r="Z245" s="85">
        <v>1</v>
      </c>
      <c r="AA245" s="86" t="s">
        <v>106</v>
      </c>
      <c r="AB245" s="86" t="s">
        <v>207</v>
      </c>
      <c r="AC245" s="86" t="s">
        <v>2826</v>
      </c>
      <c r="AD245" s="85">
        <v>-106.1024583</v>
      </c>
      <c r="AE245" s="85">
        <v>28.607255599999998</v>
      </c>
      <c r="AF245" s="85" t="s">
        <v>113</v>
      </c>
      <c r="AG245" s="85">
        <v>0</v>
      </c>
      <c r="AH245" s="85">
        <v>0</v>
      </c>
      <c r="AI245" s="85">
        <v>43</v>
      </c>
      <c r="AJ245" s="87">
        <v>45292</v>
      </c>
      <c r="AK245" s="87">
        <v>45747</v>
      </c>
      <c r="AL245" s="86" t="s">
        <v>2564</v>
      </c>
      <c r="AM245" s="88">
        <v>13.28</v>
      </c>
      <c r="AN245" s="88">
        <v>13.28</v>
      </c>
      <c r="AO245" s="88">
        <v>13.28</v>
      </c>
      <c r="AP245" s="88">
        <v>100</v>
      </c>
      <c r="AQ245" s="89">
        <v>44819.88</v>
      </c>
      <c r="AR245" s="90"/>
      <c r="AS245" s="90"/>
      <c r="AT245" s="90">
        <v>26265.56</v>
      </c>
      <c r="AU245" s="90"/>
      <c r="AV245" s="90"/>
      <c r="AW245" s="89">
        <f t="shared" si="8"/>
        <v>44819.88</v>
      </c>
      <c r="AX245" s="91">
        <f t="shared" si="9"/>
        <v>26265.56</v>
      </c>
      <c r="AY245" s="91">
        <v>26265.56</v>
      </c>
      <c r="AZ245" s="91">
        <v>26265.56</v>
      </c>
      <c r="BA245" s="91">
        <v>26265.56</v>
      </c>
      <c r="BB245" s="91">
        <v>26265.56</v>
      </c>
      <c r="BC245" s="91">
        <v>26265.56</v>
      </c>
      <c r="BD245" s="86"/>
      <c r="BE245" s="86"/>
      <c r="BF245" s="85"/>
      <c r="BG245" s="86"/>
      <c r="BH245" s="91">
        <v>0</v>
      </c>
      <c r="BI245" s="91">
        <v>0</v>
      </c>
      <c r="BJ245" s="85" t="s">
        <v>207</v>
      </c>
      <c r="BK245" s="86" t="s">
        <v>2501</v>
      </c>
      <c r="BL245" s="86" t="s">
        <v>120</v>
      </c>
      <c r="BM245" s="92" t="s">
        <v>121</v>
      </c>
      <c r="BN245" s="93" t="s">
        <v>4524</v>
      </c>
      <c r="BO245" s="93"/>
      <c r="BP245" s="93">
        <v>44819.88</v>
      </c>
      <c r="BQ245" s="93" t="s">
        <v>4547</v>
      </c>
      <c r="BR245" s="93"/>
      <c r="BS245" s="93"/>
      <c r="BT245" s="93"/>
      <c r="BU245" s="93"/>
      <c r="BV245" s="93"/>
      <c r="BW245" s="93"/>
      <c r="BX245" s="93"/>
      <c r="BY245" s="93"/>
      <c r="BZ245" s="93"/>
      <c r="CA245" s="93"/>
      <c r="CB245" s="93"/>
      <c r="CC245" s="93"/>
      <c r="CD245" s="93"/>
      <c r="CE245" s="93"/>
      <c r="CF245" s="93" t="s">
        <v>1414</v>
      </c>
      <c r="CG245" s="93"/>
      <c r="CH245" s="93" t="s">
        <v>1415</v>
      </c>
      <c r="CI245" s="93"/>
      <c r="CJ245" s="93"/>
      <c r="CK245" s="93"/>
      <c r="CL245" s="93"/>
      <c r="CM245" s="93"/>
      <c r="CN245" s="93"/>
      <c r="CO245" s="93"/>
      <c r="CP245" s="93" t="s">
        <v>116</v>
      </c>
      <c r="CQ245" s="93" t="s">
        <v>1416</v>
      </c>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c r="KY245" s="93"/>
      <c r="KZ245" s="93"/>
      <c r="LA245" s="93"/>
      <c r="LB245" s="93"/>
      <c r="LC245" s="93"/>
      <c r="LD245" s="93"/>
      <c r="LE245" s="93"/>
      <c r="LF245" s="93"/>
      <c r="LG245" s="93"/>
      <c r="LH245" s="93"/>
      <c r="LI245" s="93"/>
      <c r="LJ245" s="93"/>
      <c r="LK245" s="93"/>
      <c r="LL245" s="93"/>
      <c r="LM245" s="93"/>
      <c r="LN245" s="93"/>
      <c r="LO245" s="93"/>
      <c r="LP245" s="93"/>
      <c r="LQ245" s="93"/>
      <c r="LR245" s="93"/>
      <c r="LS245" s="93"/>
      <c r="LT245" s="93"/>
      <c r="LU245" s="93"/>
      <c r="LV245" s="93"/>
      <c r="LW245" s="93"/>
      <c r="LX245" s="93"/>
      <c r="LY245" s="93"/>
      <c r="LZ245" s="93"/>
      <c r="MA245" s="93"/>
      <c r="MB245" s="93"/>
      <c r="MC245" s="93"/>
      <c r="MD245" s="93"/>
      <c r="ME245" s="93"/>
      <c r="MF245" s="93"/>
      <c r="MG245" s="93"/>
      <c r="MH245" s="93"/>
      <c r="MI245" s="93"/>
      <c r="MJ245" s="93"/>
      <c r="MK245" s="93"/>
      <c r="ML245" s="93"/>
      <c r="MM245" s="93"/>
      <c r="MN245" s="93"/>
      <c r="MO245" s="93"/>
      <c r="MP245" s="93"/>
      <c r="MQ245" s="93"/>
      <c r="MR245" s="93"/>
      <c r="MS245" s="93"/>
      <c r="MT245" s="93"/>
      <c r="MU245" s="93"/>
      <c r="MV245" s="93"/>
    </row>
    <row r="246" spans="1:360" s="84" customFormat="1" ht="408.95" customHeight="1">
      <c r="A246">
        <v>2025</v>
      </c>
      <c r="B246">
        <v>2</v>
      </c>
      <c r="C246" s="85" t="s">
        <v>2328</v>
      </c>
      <c r="D246" s="86" t="s">
        <v>2529</v>
      </c>
      <c r="E246" s="86"/>
      <c r="F246" s="86"/>
      <c r="G246" s="86" t="s">
        <v>103</v>
      </c>
      <c r="H246" s="85">
        <v>2024</v>
      </c>
      <c r="I246" s="86" t="s">
        <v>2530</v>
      </c>
      <c r="J246" s="86"/>
      <c r="K246" s="86"/>
      <c r="L246" s="86" t="s">
        <v>2531</v>
      </c>
      <c r="M246" s="86"/>
      <c r="N246" s="86"/>
      <c r="O246" s="85" t="s">
        <v>207</v>
      </c>
      <c r="P246" s="86" t="s">
        <v>109</v>
      </c>
      <c r="Q246" s="85" t="s">
        <v>110</v>
      </c>
      <c r="R246" s="86" t="s">
        <v>125</v>
      </c>
      <c r="S246" s="86" t="s">
        <v>2329</v>
      </c>
      <c r="T246" s="86" t="s">
        <v>2330</v>
      </c>
      <c r="U246" s="85" t="s">
        <v>108</v>
      </c>
      <c r="V246" s="85">
        <v>8</v>
      </c>
      <c r="W246" s="85" t="s">
        <v>106</v>
      </c>
      <c r="X246" s="85">
        <v>0</v>
      </c>
      <c r="Y246" s="86" t="s">
        <v>107</v>
      </c>
      <c r="Z246" s="85">
        <v>1</v>
      </c>
      <c r="AA246" s="86" t="s">
        <v>106</v>
      </c>
      <c r="AB246" s="86" t="s">
        <v>207</v>
      </c>
      <c r="AC246" s="86" t="s">
        <v>3081</v>
      </c>
      <c r="AD246" s="85">
        <v>-105.9424667</v>
      </c>
      <c r="AE246" s="85">
        <v>28.669408300000001</v>
      </c>
      <c r="AF246" s="85" t="s">
        <v>113</v>
      </c>
      <c r="AG246" s="85">
        <v>0</v>
      </c>
      <c r="AH246" s="85">
        <v>0</v>
      </c>
      <c r="AI246" s="85">
        <v>418</v>
      </c>
      <c r="AJ246" s="87">
        <v>45292</v>
      </c>
      <c r="AK246" s="87">
        <v>45747</v>
      </c>
      <c r="AL246" s="86" t="s">
        <v>2564</v>
      </c>
      <c r="AM246" s="88">
        <v>396.8</v>
      </c>
      <c r="AN246" s="88">
        <v>396.8</v>
      </c>
      <c r="AO246" s="88">
        <v>396.8</v>
      </c>
      <c r="AP246" s="88">
        <v>100</v>
      </c>
      <c r="AQ246" s="89">
        <v>848692.3</v>
      </c>
      <c r="AR246" s="90"/>
      <c r="AS246" s="90"/>
      <c r="AT246" s="90">
        <v>833741.67</v>
      </c>
      <c r="AU246" s="90"/>
      <c r="AV246" s="90"/>
      <c r="AW246" s="89">
        <f t="shared" si="8"/>
        <v>848692.3</v>
      </c>
      <c r="AX246" s="91">
        <f t="shared" si="9"/>
        <v>833741.67</v>
      </c>
      <c r="AY246" s="91">
        <v>833741.67</v>
      </c>
      <c r="AZ246" s="91">
        <v>833741.67</v>
      </c>
      <c r="BA246" s="91">
        <v>833741.67</v>
      </c>
      <c r="BB246" s="91">
        <v>833741.67</v>
      </c>
      <c r="BC246" s="91">
        <v>833741.67</v>
      </c>
      <c r="BD246" s="86" t="s">
        <v>3128</v>
      </c>
      <c r="BE246" s="86" t="s">
        <v>3584</v>
      </c>
      <c r="BF246" s="85" t="s">
        <v>3585</v>
      </c>
      <c r="BG246" s="86" t="s">
        <v>3160</v>
      </c>
      <c r="BH246" s="91">
        <v>834225.11</v>
      </c>
      <c r="BI246" s="91">
        <v>834225.11</v>
      </c>
      <c r="BJ246" s="85" t="s">
        <v>2335</v>
      </c>
      <c r="BK246" s="86" t="s">
        <v>2501</v>
      </c>
      <c r="BL246" s="86" t="s">
        <v>120</v>
      </c>
      <c r="BM246" s="92" t="s">
        <v>121</v>
      </c>
      <c r="BN246" s="93" t="s">
        <v>4524</v>
      </c>
      <c r="BO246" s="93"/>
      <c r="BP246" s="93">
        <v>848692.3</v>
      </c>
      <c r="BQ246" s="93" t="s">
        <v>4548</v>
      </c>
      <c r="BR246" s="93"/>
      <c r="BS246" s="93"/>
      <c r="BT246" s="93"/>
      <c r="BU246" s="93"/>
      <c r="BV246" s="93"/>
      <c r="BW246" s="93"/>
      <c r="BX246" s="93"/>
      <c r="BY246" s="93"/>
      <c r="BZ246" s="93"/>
      <c r="CA246" s="93"/>
      <c r="CB246" s="93"/>
      <c r="CC246" s="93"/>
      <c r="CD246" s="93"/>
      <c r="CE246" s="93"/>
      <c r="CF246" s="93" t="s">
        <v>2331</v>
      </c>
      <c r="CG246" s="93"/>
      <c r="CH246" s="93" t="s">
        <v>2332</v>
      </c>
      <c r="CI246" s="93"/>
      <c r="CJ246" s="93"/>
      <c r="CK246" s="93"/>
      <c r="CL246" s="93"/>
      <c r="CM246" s="93"/>
      <c r="CN246" s="93"/>
      <c r="CO246" s="93"/>
      <c r="CP246" s="93" t="s">
        <v>2333</v>
      </c>
      <c r="CQ246" s="93" t="s">
        <v>2334</v>
      </c>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c r="KY246" s="93"/>
      <c r="KZ246" s="93"/>
      <c r="LA246" s="93"/>
      <c r="LB246" s="93"/>
      <c r="LC246" s="93"/>
      <c r="LD246" s="93"/>
      <c r="LE246" s="93"/>
      <c r="LF246" s="93"/>
      <c r="LG246" s="93"/>
      <c r="LH246" s="93"/>
      <c r="LI246" s="93"/>
      <c r="LJ246" s="93"/>
      <c r="LK246" s="93"/>
      <c r="LL246" s="93"/>
      <c r="LM246" s="93"/>
      <c r="LN246" s="93"/>
      <c r="LO246" s="93"/>
      <c r="LP246" s="93"/>
      <c r="LQ246" s="93"/>
      <c r="LR246" s="93"/>
      <c r="LS246" s="93"/>
      <c r="LT246" s="93"/>
      <c r="LU246" s="93"/>
      <c r="LV246" s="93"/>
      <c r="LW246" s="93"/>
      <c r="LX246" s="93"/>
      <c r="LY246" s="93"/>
      <c r="LZ246" s="93"/>
      <c r="MA246" s="93"/>
      <c r="MB246" s="93"/>
      <c r="MC246" s="93"/>
      <c r="MD246" s="93"/>
      <c r="ME246" s="93"/>
      <c r="MF246" s="93"/>
      <c r="MG246" s="93"/>
      <c r="MH246" s="93"/>
      <c r="MI246" s="93"/>
      <c r="MJ246" s="93"/>
      <c r="MK246" s="93"/>
      <c r="ML246" s="93"/>
      <c r="MM246" s="93"/>
      <c r="MN246" s="93"/>
      <c r="MO246" s="93"/>
      <c r="MP246" s="93"/>
      <c r="MQ246" s="93"/>
      <c r="MR246" s="93"/>
      <c r="MS246" s="93"/>
      <c r="MT246" s="93"/>
      <c r="MU246" s="93"/>
      <c r="MV246" s="93"/>
    </row>
    <row r="247" spans="1:360" s="84" customFormat="1" ht="408.95" customHeight="1">
      <c r="A247">
        <v>2025</v>
      </c>
      <c r="B247">
        <v>2</v>
      </c>
      <c r="C247" s="85" t="s">
        <v>453</v>
      </c>
      <c r="D247" s="86" t="s">
        <v>2529</v>
      </c>
      <c r="E247" s="86"/>
      <c r="F247" s="86"/>
      <c r="G247" s="86" t="s">
        <v>103</v>
      </c>
      <c r="H247" s="85">
        <v>2024</v>
      </c>
      <c r="I247" s="86" t="s">
        <v>2530</v>
      </c>
      <c r="J247" s="86"/>
      <c r="K247" s="86"/>
      <c r="L247" s="86" t="s">
        <v>2531</v>
      </c>
      <c r="M247" s="86"/>
      <c r="N247" s="86"/>
      <c r="O247" s="85" t="s">
        <v>207</v>
      </c>
      <c r="P247" s="86" t="s">
        <v>109</v>
      </c>
      <c r="Q247" s="85" t="s">
        <v>110</v>
      </c>
      <c r="R247" s="86" t="s">
        <v>125</v>
      </c>
      <c r="S247" s="86" t="s">
        <v>454</v>
      </c>
      <c r="T247" s="86" t="s">
        <v>455</v>
      </c>
      <c r="U247" s="85" t="s">
        <v>108</v>
      </c>
      <c r="V247" s="85">
        <v>8</v>
      </c>
      <c r="W247" s="85" t="s">
        <v>106</v>
      </c>
      <c r="X247" s="85">
        <v>0</v>
      </c>
      <c r="Y247" s="86" t="s">
        <v>107</v>
      </c>
      <c r="Z247" s="85">
        <v>1</v>
      </c>
      <c r="AA247" s="86" t="s">
        <v>106</v>
      </c>
      <c r="AB247" s="86" t="s">
        <v>207</v>
      </c>
      <c r="AC247" s="86" t="s">
        <v>2640</v>
      </c>
      <c r="AD247" s="85">
        <v>-106.0369278</v>
      </c>
      <c r="AE247" s="85">
        <v>28.600022200000002</v>
      </c>
      <c r="AF247" s="85" t="s">
        <v>113</v>
      </c>
      <c r="AG247" s="85">
        <v>0</v>
      </c>
      <c r="AH247" s="85">
        <v>0</v>
      </c>
      <c r="AI247" s="85">
        <v>493</v>
      </c>
      <c r="AJ247" s="87">
        <v>45292</v>
      </c>
      <c r="AK247" s="87">
        <v>45747</v>
      </c>
      <c r="AL247" s="86" t="s">
        <v>2564</v>
      </c>
      <c r="AM247" s="88">
        <v>48</v>
      </c>
      <c r="AN247" s="88">
        <v>48</v>
      </c>
      <c r="AO247" s="88">
        <v>48</v>
      </c>
      <c r="AP247" s="88">
        <v>100</v>
      </c>
      <c r="AQ247" s="89">
        <v>1247442.3500000001</v>
      </c>
      <c r="AR247" s="90"/>
      <c r="AS247" s="90"/>
      <c r="AT247" s="90">
        <v>1232124.54</v>
      </c>
      <c r="AU247" s="90"/>
      <c r="AV247" s="90"/>
      <c r="AW247" s="89">
        <f t="shared" si="8"/>
        <v>1247442.3500000001</v>
      </c>
      <c r="AX247" s="91">
        <f t="shared" si="9"/>
        <v>1232124.54</v>
      </c>
      <c r="AY247" s="91">
        <v>1232124.54</v>
      </c>
      <c r="AZ247" s="91">
        <v>1232124.54</v>
      </c>
      <c r="BA247" s="91">
        <v>1232124.54</v>
      </c>
      <c r="BB247" s="91">
        <v>1232124.54</v>
      </c>
      <c r="BC247" s="91">
        <v>1232124.54</v>
      </c>
      <c r="BD247" s="86" t="s">
        <v>3128</v>
      </c>
      <c r="BE247" s="86" t="s">
        <v>3200</v>
      </c>
      <c r="BF247" s="85" t="s">
        <v>3201</v>
      </c>
      <c r="BG247" s="86" t="s">
        <v>3160</v>
      </c>
      <c r="BH247" s="91">
        <v>1240372.27</v>
      </c>
      <c r="BI247" s="91">
        <v>1240372.27</v>
      </c>
      <c r="BJ247" s="85" t="s">
        <v>458</v>
      </c>
      <c r="BK247" s="86" t="s">
        <v>2501</v>
      </c>
      <c r="BL247" s="86" t="s">
        <v>120</v>
      </c>
      <c r="BM247" s="92" t="s">
        <v>121</v>
      </c>
      <c r="BN247" s="93" t="s">
        <v>4524</v>
      </c>
      <c r="BO247" s="93"/>
      <c r="BP247" s="93">
        <v>1247442.3500000001</v>
      </c>
      <c r="BQ247" s="93" t="s">
        <v>4549</v>
      </c>
      <c r="BR247" s="93"/>
      <c r="BS247" s="93"/>
      <c r="BT247" s="93"/>
      <c r="BU247" s="93"/>
      <c r="BV247" s="93"/>
      <c r="BW247" s="93"/>
      <c r="BX247" s="93"/>
      <c r="BY247" s="93"/>
      <c r="BZ247" s="93"/>
      <c r="CA247" s="93"/>
      <c r="CB247" s="93"/>
      <c r="CC247" s="93"/>
      <c r="CD247" s="93"/>
      <c r="CE247" s="93"/>
      <c r="CF247" s="93" t="s">
        <v>270</v>
      </c>
      <c r="CG247" s="93"/>
      <c r="CH247" s="93" t="s">
        <v>456</v>
      </c>
      <c r="CI247" s="93"/>
      <c r="CJ247" s="93"/>
      <c r="CK247" s="93"/>
      <c r="CL247" s="93"/>
      <c r="CM247" s="93"/>
      <c r="CN247" s="93"/>
      <c r="CO247" s="93"/>
      <c r="CP247" s="93" t="s">
        <v>457</v>
      </c>
      <c r="CQ247" s="93" t="s">
        <v>273</v>
      </c>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c r="KY247" s="93"/>
      <c r="KZ247" s="93"/>
      <c r="LA247" s="93"/>
      <c r="LB247" s="93"/>
      <c r="LC247" s="93"/>
      <c r="LD247" s="93"/>
      <c r="LE247" s="93"/>
      <c r="LF247" s="93"/>
      <c r="LG247" s="93"/>
      <c r="LH247" s="93"/>
      <c r="LI247" s="93"/>
      <c r="LJ247" s="93"/>
      <c r="LK247" s="93"/>
      <c r="LL247" s="93"/>
      <c r="LM247" s="93"/>
      <c r="LN247" s="93"/>
      <c r="LO247" s="93"/>
      <c r="LP247" s="93"/>
      <c r="LQ247" s="93"/>
      <c r="LR247" s="93"/>
      <c r="LS247" s="93"/>
      <c r="LT247" s="93"/>
      <c r="LU247" s="93"/>
      <c r="LV247" s="93"/>
      <c r="LW247" s="93"/>
      <c r="LX247" s="93"/>
      <c r="LY247" s="93"/>
      <c r="LZ247" s="93"/>
      <c r="MA247" s="93"/>
      <c r="MB247" s="93"/>
      <c r="MC247" s="93"/>
      <c r="MD247" s="93"/>
      <c r="ME247" s="93"/>
      <c r="MF247" s="93"/>
      <c r="MG247" s="93"/>
      <c r="MH247" s="93"/>
      <c r="MI247" s="93"/>
      <c r="MJ247" s="93"/>
      <c r="MK247" s="93"/>
      <c r="ML247" s="93"/>
      <c r="MM247" s="93"/>
      <c r="MN247" s="93"/>
      <c r="MO247" s="93"/>
      <c r="MP247" s="93"/>
      <c r="MQ247" s="93"/>
      <c r="MR247" s="93"/>
      <c r="MS247" s="93"/>
      <c r="MT247" s="93"/>
      <c r="MU247" s="93"/>
      <c r="MV247" s="93"/>
    </row>
    <row r="248" spans="1:360" s="84" customFormat="1" ht="408.95" customHeight="1">
      <c r="A248">
        <v>2025</v>
      </c>
      <c r="B248">
        <v>2</v>
      </c>
      <c r="C248" s="85" t="s">
        <v>709</v>
      </c>
      <c r="D248" s="86" t="s">
        <v>2529</v>
      </c>
      <c r="E248" s="86"/>
      <c r="F248" s="86"/>
      <c r="G248" s="86" t="s">
        <v>103</v>
      </c>
      <c r="H248" s="85">
        <v>2024</v>
      </c>
      <c r="I248" s="86" t="s">
        <v>2530</v>
      </c>
      <c r="J248" s="86"/>
      <c r="K248" s="86"/>
      <c r="L248" s="86" t="s">
        <v>2531</v>
      </c>
      <c r="M248" s="86"/>
      <c r="N248" s="86"/>
      <c r="O248" s="85" t="s">
        <v>207</v>
      </c>
      <c r="P248" s="86" t="s">
        <v>109</v>
      </c>
      <c r="Q248" s="85" t="s">
        <v>110</v>
      </c>
      <c r="R248" s="86" t="s">
        <v>125</v>
      </c>
      <c r="S248" s="86" t="s">
        <v>710</v>
      </c>
      <c r="T248" s="86" t="s">
        <v>711</v>
      </c>
      <c r="U248" s="85" t="s">
        <v>108</v>
      </c>
      <c r="V248" s="85">
        <v>8</v>
      </c>
      <c r="W248" s="85" t="s">
        <v>106</v>
      </c>
      <c r="X248" s="85">
        <v>0</v>
      </c>
      <c r="Y248" s="86" t="s">
        <v>107</v>
      </c>
      <c r="Z248" s="85">
        <v>1</v>
      </c>
      <c r="AA248" s="86" t="s">
        <v>106</v>
      </c>
      <c r="AB248" s="86" t="s">
        <v>207</v>
      </c>
      <c r="AC248" s="86" t="s">
        <v>2690</v>
      </c>
      <c r="AD248" s="85">
        <v>-106.02028610000001</v>
      </c>
      <c r="AE248" s="85">
        <v>28.664186099999998</v>
      </c>
      <c r="AF248" s="85" t="s">
        <v>113</v>
      </c>
      <c r="AG248" s="85">
        <v>0</v>
      </c>
      <c r="AH248" s="85">
        <v>0</v>
      </c>
      <c r="AI248" s="85">
        <v>888</v>
      </c>
      <c r="AJ248" s="87">
        <v>45292</v>
      </c>
      <c r="AK248" s="87">
        <v>45747</v>
      </c>
      <c r="AL248" s="86" t="s">
        <v>3669</v>
      </c>
      <c r="AM248" s="88" t="s">
        <v>3675</v>
      </c>
      <c r="AN248" s="88" t="s">
        <v>3675</v>
      </c>
      <c r="AO248" s="88" t="s">
        <v>3675</v>
      </c>
      <c r="AP248" s="88" t="s">
        <v>3687</v>
      </c>
      <c r="AQ248" s="89">
        <v>2656443.7999999998</v>
      </c>
      <c r="AR248" s="90"/>
      <c r="AS248" s="90"/>
      <c r="AT248" s="90">
        <v>2650533.0299999998</v>
      </c>
      <c r="AU248" s="90"/>
      <c r="AV248" s="90"/>
      <c r="AW248" s="89">
        <f t="shared" si="8"/>
        <v>2656443.7999999998</v>
      </c>
      <c r="AX248" s="91">
        <f t="shared" si="9"/>
        <v>2650533.0299999998</v>
      </c>
      <c r="AY248" s="91">
        <v>2650533.0299999998</v>
      </c>
      <c r="AZ248" s="91">
        <v>2650533.0299999998</v>
      </c>
      <c r="BA248" s="91">
        <v>2650533.0299999998</v>
      </c>
      <c r="BB248" s="91">
        <v>2650533.0299999998</v>
      </c>
      <c r="BC248" s="91">
        <v>2650533.0299999998</v>
      </c>
      <c r="BD248" s="86" t="s">
        <v>3128</v>
      </c>
      <c r="BE248" s="86" t="s">
        <v>3264</v>
      </c>
      <c r="BF248" s="85" t="s">
        <v>3265</v>
      </c>
      <c r="BG248" s="86" t="s">
        <v>3160</v>
      </c>
      <c r="BH248" s="91">
        <v>2652216.75</v>
      </c>
      <c r="BI248" s="91">
        <v>2652216.75</v>
      </c>
      <c r="BJ248" s="85" t="s">
        <v>716</v>
      </c>
      <c r="BK248" s="86" t="s">
        <v>2501</v>
      </c>
      <c r="BL248" s="86" t="s">
        <v>120</v>
      </c>
      <c r="BM248" s="92" t="s">
        <v>121</v>
      </c>
      <c r="BN248" s="93" t="s">
        <v>4524</v>
      </c>
      <c r="BO248" s="93"/>
      <c r="BP248" s="93">
        <v>2656443.7999999998</v>
      </c>
      <c r="BQ248" s="93" t="s">
        <v>4550</v>
      </c>
      <c r="BR248" s="93"/>
      <c r="BS248" s="93"/>
      <c r="BT248" s="93"/>
      <c r="BU248" s="93"/>
      <c r="BV248" s="93"/>
      <c r="BW248" s="93"/>
      <c r="BX248" s="93"/>
      <c r="BY248" s="93"/>
      <c r="BZ248" s="93"/>
      <c r="CA248" s="93"/>
      <c r="CB248" s="93"/>
      <c r="CC248" s="93"/>
      <c r="CD248" s="93"/>
      <c r="CE248" s="93"/>
      <c r="CF248" s="93" t="s">
        <v>712</v>
      </c>
      <c r="CG248" s="93"/>
      <c r="CH248" s="93" t="s">
        <v>713</v>
      </c>
      <c r="CI248" s="93"/>
      <c r="CJ248" s="93"/>
      <c r="CK248" s="93"/>
      <c r="CL248" s="93"/>
      <c r="CM248" s="93"/>
      <c r="CN248" s="93"/>
      <c r="CO248" s="93"/>
      <c r="CP248" s="93" t="s">
        <v>714</v>
      </c>
      <c r="CQ248" s="93" t="s">
        <v>715</v>
      </c>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c r="KY248" s="93"/>
      <c r="KZ248" s="93"/>
      <c r="LA248" s="93"/>
      <c r="LB248" s="93"/>
      <c r="LC248" s="93"/>
      <c r="LD248" s="93"/>
      <c r="LE248" s="93"/>
      <c r="LF248" s="93"/>
      <c r="LG248" s="93"/>
      <c r="LH248" s="93"/>
      <c r="LI248" s="93"/>
      <c r="LJ248" s="93"/>
      <c r="LK248" s="93"/>
      <c r="LL248" s="93"/>
      <c r="LM248" s="93"/>
      <c r="LN248" s="93"/>
      <c r="LO248" s="93"/>
      <c r="LP248" s="93"/>
      <c r="LQ248" s="93"/>
      <c r="LR248" s="93"/>
      <c r="LS248" s="93"/>
      <c r="LT248" s="93"/>
      <c r="LU248" s="93"/>
      <c r="LV248" s="93"/>
      <c r="LW248" s="93"/>
      <c r="LX248" s="93"/>
      <c r="LY248" s="93"/>
      <c r="LZ248" s="93"/>
      <c r="MA248" s="93"/>
      <c r="MB248" s="93"/>
      <c r="MC248" s="93"/>
      <c r="MD248" s="93"/>
      <c r="ME248" s="93"/>
      <c r="MF248" s="93"/>
      <c r="MG248" s="93"/>
      <c r="MH248" s="93"/>
      <c r="MI248" s="93"/>
      <c r="MJ248" s="93"/>
      <c r="MK248" s="93"/>
      <c r="ML248" s="93"/>
      <c r="MM248" s="93"/>
      <c r="MN248" s="93"/>
      <c r="MO248" s="93"/>
      <c r="MP248" s="93"/>
      <c r="MQ248" s="93"/>
      <c r="MR248" s="93"/>
      <c r="MS248" s="93"/>
      <c r="MT248" s="93"/>
      <c r="MU248" s="93"/>
      <c r="MV248" s="93"/>
    </row>
    <row r="249" spans="1:360" s="84" customFormat="1" ht="408.95" customHeight="1">
      <c r="A249">
        <v>2025</v>
      </c>
      <c r="B249">
        <v>2</v>
      </c>
      <c r="C249" s="85" t="s">
        <v>782</v>
      </c>
      <c r="D249" s="86" t="s">
        <v>2529</v>
      </c>
      <c r="E249" s="86"/>
      <c r="F249" s="86"/>
      <c r="G249" s="86" t="s">
        <v>103</v>
      </c>
      <c r="H249" s="85">
        <v>2024</v>
      </c>
      <c r="I249" s="86" t="s">
        <v>2530</v>
      </c>
      <c r="J249" s="86"/>
      <c r="K249" s="86"/>
      <c r="L249" s="86" t="s">
        <v>2531</v>
      </c>
      <c r="M249" s="86"/>
      <c r="N249" s="86"/>
      <c r="O249" s="85" t="s">
        <v>207</v>
      </c>
      <c r="P249" s="86" t="s">
        <v>109</v>
      </c>
      <c r="Q249" s="85" t="s">
        <v>110</v>
      </c>
      <c r="R249" s="86" t="s">
        <v>125</v>
      </c>
      <c r="S249" s="86" t="s">
        <v>783</v>
      </c>
      <c r="T249" s="86" t="s">
        <v>784</v>
      </c>
      <c r="U249" s="85" t="s">
        <v>108</v>
      </c>
      <c r="V249" s="85">
        <v>8</v>
      </c>
      <c r="W249" s="85" t="s">
        <v>106</v>
      </c>
      <c r="X249" s="85">
        <v>0</v>
      </c>
      <c r="Y249" s="86" t="s">
        <v>107</v>
      </c>
      <c r="Z249" s="85">
        <v>1</v>
      </c>
      <c r="AA249" s="86" t="s">
        <v>106</v>
      </c>
      <c r="AB249" s="86" t="s">
        <v>207</v>
      </c>
      <c r="AC249" s="86" t="s">
        <v>2701</v>
      </c>
      <c r="AD249" s="85">
        <v>-106.0717472</v>
      </c>
      <c r="AE249" s="85">
        <v>28.6656972</v>
      </c>
      <c r="AF249" s="85" t="s">
        <v>113</v>
      </c>
      <c r="AG249" s="85">
        <v>0</v>
      </c>
      <c r="AH249" s="85">
        <v>0</v>
      </c>
      <c r="AI249" s="85">
        <v>563</v>
      </c>
      <c r="AJ249" s="87">
        <v>45292</v>
      </c>
      <c r="AK249" s="87">
        <v>45747</v>
      </c>
      <c r="AL249" s="86" t="s">
        <v>2565</v>
      </c>
      <c r="AM249" s="88">
        <v>362</v>
      </c>
      <c r="AN249" s="88">
        <v>362</v>
      </c>
      <c r="AO249" s="88">
        <v>362</v>
      </c>
      <c r="AP249" s="88">
        <v>100</v>
      </c>
      <c r="AQ249" s="89">
        <v>483246</v>
      </c>
      <c r="AR249" s="90"/>
      <c r="AS249" s="90"/>
      <c r="AT249" s="90">
        <v>482183.14</v>
      </c>
      <c r="AU249" s="90"/>
      <c r="AV249" s="90"/>
      <c r="AW249" s="89">
        <f t="shared" si="8"/>
        <v>483246</v>
      </c>
      <c r="AX249" s="91">
        <f t="shared" si="9"/>
        <v>482183.14</v>
      </c>
      <c r="AY249" s="91">
        <v>482183.14</v>
      </c>
      <c r="AZ249" s="91">
        <v>482183.14</v>
      </c>
      <c r="BA249" s="91">
        <v>482183.14</v>
      </c>
      <c r="BB249" s="91">
        <v>482183.14</v>
      </c>
      <c r="BC249" s="91">
        <v>482183.14</v>
      </c>
      <c r="BD249" s="86" t="s">
        <v>3128</v>
      </c>
      <c r="BE249" s="86" t="s">
        <v>3283</v>
      </c>
      <c r="BF249" s="85" t="s">
        <v>3284</v>
      </c>
      <c r="BG249" s="86" t="s">
        <v>3160</v>
      </c>
      <c r="BH249" s="91">
        <v>482547.15</v>
      </c>
      <c r="BI249" s="91">
        <v>482547.15</v>
      </c>
      <c r="BJ249" s="85" t="s">
        <v>789</v>
      </c>
      <c r="BK249" s="86" t="s">
        <v>2501</v>
      </c>
      <c r="BL249" s="86" t="s">
        <v>120</v>
      </c>
      <c r="BM249" s="92" t="s">
        <v>121</v>
      </c>
      <c r="BN249" s="93" t="s">
        <v>4524</v>
      </c>
      <c r="BO249" s="93"/>
      <c r="BP249" s="93">
        <v>483246</v>
      </c>
      <c r="BQ249" s="93" t="s">
        <v>4551</v>
      </c>
      <c r="BR249" s="93"/>
      <c r="BS249" s="93"/>
      <c r="BT249" s="93"/>
      <c r="BU249" s="93"/>
      <c r="BV249" s="93"/>
      <c r="BW249" s="93"/>
      <c r="BX249" s="93"/>
      <c r="BY249" s="93"/>
      <c r="BZ249" s="93"/>
      <c r="CA249" s="93"/>
      <c r="CB249" s="93"/>
      <c r="CC249" s="93"/>
      <c r="CD249" s="93"/>
      <c r="CE249" s="93"/>
      <c r="CF249" s="93" t="s">
        <v>785</v>
      </c>
      <c r="CG249" s="93"/>
      <c r="CH249" s="93" t="s">
        <v>786</v>
      </c>
      <c r="CI249" s="93"/>
      <c r="CJ249" s="93"/>
      <c r="CK249" s="93"/>
      <c r="CL249" s="93"/>
      <c r="CM249" s="93"/>
      <c r="CN249" s="93"/>
      <c r="CO249" s="93"/>
      <c r="CP249" s="93" t="s">
        <v>787</v>
      </c>
      <c r="CQ249" s="93" t="s">
        <v>788</v>
      </c>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c r="KY249" s="93"/>
      <c r="KZ249" s="93"/>
      <c r="LA249" s="93"/>
      <c r="LB249" s="93"/>
      <c r="LC249" s="93"/>
      <c r="LD249" s="93"/>
      <c r="LE249" s="93"/>
      <c r="LF249" s="93"/>
      <c r="LG249" s="93"/>
      <c r="LH249" s="93"/>
      <c r="LI249" s="93"/>
      <c r="LJ249" s="93"/>
      <c r="LK249" s="93"/>
      <c r="LL249" s="93"/>
      <c r="LM249" s="93"/>
      <c r="LN249" s="93"/>
      <c r="LO249" s="93"/>
      <c r="LP249" s="93"/>
      <c r="LQ249" s="93"/>
      <c r="LR249" s="93"/>
      <c r="LS249" s="93"/>
      <c r="LT249" s="93"/>
      <c r="LU249" s="93"/>
      <c r="LV249" s="93"/>
      <c r="LW249" s="93"/>
      <c r="LX249" s="93"/>
      <c r="LY249" s="93"/>
      <c r="LZ249" s="93"/>
      <c r="MA249" s="93"/>
      <c r="MB249" s="93"/>
      <c r="MC249" s="93"/>
      <c r="MD249" s="93"/>
      <c r="ME249" s="93"/>
      <c r="MF249" s="93"/>
      <c r="MG249" s="93"/>
      <c r="MH249" s="93"/>
      <c r="MI249" s="93"/>
      <c r="MJ249" s="93"/>
      <c r="MK249" s="93"/>
      <c r="ML249" s="93"/>
      <c r="MM249" s="93"/>
      <c r="MN249" s="93"/>
      <c r="MO249" s="93"/>
      <c r="MP249" s="93"/>
      <c r="MQ249" s="93"/>
      <c r="MR249" s="93"/>
      <c r="MS249" s="93"/>
      <c r="MT249" s="93"/>
      <c r="MU249" s="93"/>
      <c r="MV249" s="93"/>
    </row>
    <row r="250" spans="1:360" s="84" customFormat="1" ht="408.95" customHeight="1">
      <c r="A250">
        <v>2025</v>
      </c>
      <c r="B250">
        <v>2</v>
      </c>
      <c r="C250" s="85" t="s">
        <v>748</v>
      </c>
      <c r="D250" s="86" t="s">
        <v>2529</v>
      </c>
      <c r="E250" s="86"/>
      <c r="F250" s="86"/>
      <c r="G250" s="86" t="s">
        <v>103</v>
      </c>
      <c r="H250" s="85">
        <v>2024</v>
      </c>
      <c r="I250" s="86" t="s">
        <v>2530</v>
      </c>
      <c r="J250" s="86"/>
      <c r="K250" s="86"/>
      <c r="L250" s="86" t="s">
        <v>2531</v>
      </c>
      <c r="M250" s="86"/>
      <c r="N250" s="86"/>
      <c r="O250" s="85" t="s">
        <v>207</v>
      </c>
      <c r="P250" s="86" t="s">
        <v>109</v>
      </c>
      <c r="Q250" s="85" t="s">
        <v>110</v>
      </c>
      <c r="R250" s="86" t="s">
        <v>125</v>
      </c>
      <c r="S250" s="86" t="s">
        <v>749</v>
      </c>
      <c r="T250" s="86" t="s">
        <v>750</v>
      </c>
      <c r="U250" s="85" t="s">
        <v>108</v>
      </c>
      <c r="V250" s="85">
        <v>8</v>
      </c>
      <c r="W250" s="85" t="s">
        <v>106</v>
      </c>
      <c r="X250" s="85">
        <v>0</v>
      </c>
      <c r="Y250" s="86" t="s">
        <v>107</v>
      </c>
      <c r="Z250" s="85">
        <v>1</v>
      </c>
      <c r="AA250" s="86" t="s">
        <v>106</v>
      </c>
      <c r="AB250" s="86" t="s">
        <v>207</v>
      </c>
      <c r="AC250" s="86" t="s">
        <v>2696</v>
      </c>
      <c r="AD250" s="85">
        <v>-106.1643694</v>
      </c>
      <c r="AE250" s="85">
        <v>28.7679361</v>
      </c>
      <c r="AF250" s="85" t="s">
        <v>113</v>
      </c>
      <c r="AG250" s="85">
        <v>0</v>
      </c>
      <c r="AH250" s="85">
        <v>0</v>
      </c>
      <c r="AI250" s="85">
        <v>410</v>
      </c>
      <c r="AJ250" s="87">
        <v>45292</v>
      </c>
      <c r="AK250" s="87">
        <v>45747</v>
      </c>
      <c r="AL250" s="86" t="s">
        <v>2564</v>
      </c>
      <c r="AM250" s="88">
        <v>48</v>
      </c>
      <c r="AN250" s="88">
        <v>48</v>
      </c>
      <c r="AO250" s="88">
        <v>48</v>
      </c>
      <c r="AP250" s="88">
        <v>100</v>
      </c>
      <c r="AQ250" s="89">
        <v>895619.73</v>
      </c>
      <c r="AR250" s="90"/>
      <c r="AS250" s="90"/>
      <c r="AT250" s="90">
        <v>886019.03</v>
      </c>
      <c r="AU250" s="90"/>
      <c r="AV250" s="90"/>
      <c r="AW250" s="89">
        <f t="shared" si="8"/>
        <v>895619.73</v>
      </c>
      <c r="AX250" s="91">
        <f t="shared" si="9"/>
        <v>886019.03</v>
      </c>
      <c r="AY250" s="91">
        <v>886019.03</v>
      </c>
      <c r="AZ250" s="91">
        <v>886019.03</v>
      </c>
      <c r="BA250" s="91">
        <v>886019.03</v>
      </c>
      <c r="BB250" s="91">
        <v>886019.03</v>
      </c>
      <c r="BC250" s="91">
        <v>886019.03</v>
      </c>
      <c r="BD250" s="86" t="s">
        <v>3128</v>
      </c>
      <c r="BE250" s="86" t="s">
        <v>3274</v>
      </c>
      <c r="BF250" s="85" t="s">
        <v>3151</v>
      </c>
      <c r="BG250" s="86" t="s">
        <v>3275</v>
      </c>
      <c r="BH250" s="91">
        <v>886028.58</v>
      </c>
      <c r="BI250" s="91">
        <v>886028.58</v>
      </c>
      <c r="BJ250" s="85" t="s">
        <v>753</v>
      </c>
      <c r="BK250" s="86" t="s">
        <v>2501</v>
      </c>
      <c r="BL250" s="86" t="s">
        <v>120</v>
      </c>
      <c r="BM250" s="92" t="s">
        <v>121</v>
      </c>
      <c r="BN250" s="93" t="s">
        <v>4524</v>
      </c>
      <c r="BO250" s="93"/>
      <c r="BP250" s="93">
        <v>895619.73</v>
      </c>
      <c r="BQ250" s="93" t="s">
        <v>4552</v>
      </c>
      <c r="BR250" s="93"/>
      <c r="BS250" s="93"/>
      <c r="BT250" s="93"/>
      <c r="BU250" s="93"/>
      <c r="BV250" s="93"/>
      <c r="BW250" s="93"/>
      <c r="BX250" s="93"/>
      <c r="BY250" s="93"/>
      <c r="BZ250" s="93"/>
      <c r="CA250" s="93"/>
      <c r="CB250" s="93"/>
      <c r="CC250" s="93"/>
      <c r="CD250" s="93"/>
      <c r="CE250" s="93"/>
      <c r="CF250" s="93" t="s">
        <v>270</v>
      </c>
      <c r="CG250" s="93"/>
      <c r="CH250" s="93" t="s">
        <v>751</v>
      </c>
      <c r="CI250" s="93"/>
      <c r="CJ250" s="93"/>
      <c r="CK250" s="93"/>
      <c r="CL250" s="93"/>
      <c r="CM250" s="93"/>
      <c r="CN250" s="93"/>
      <c r="CO250" s="93"/>
      <c r="CP250" s="93" t="s">
        <v>752</v>
      </c>
      <c r="CQ250" s="93" t="s">
        <v>273</v>
      </c>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c r="KY250" s="93"/>
      <c r="KZ250" s="93"/>
      <c r="LA250" s="93"/>
      <c r="LB250" s="93"/>
      <c r="LC250" s="93"/>
      <c r="LD250" s="93"/>
      <c r="LE250" s="93"/>
      <c r="LF250" s="93"/>
      <c r="LG250" s="93"/>
      <c r="LH250" s="93"/>
      <c r="LI250" s="93"/>
      <c r="LJ250" s="93"/>
      <c r="LK250" s="93"/>
      <c r="LL250" s="93"/>
      <c r="LM250" s="93"/>
      <c r="LN250" s="93"/>
      <c r="LO250" s="93"/>
      <c r="LP250" s="93"/>
      <c r="LQ250" s="93"/>
      <c r="LR250" s="93"/>
      <c r="LS250" s="93"/>
      <c r="LT250" s="93"/>
      <c r="LU250" s="93"/>
      <c r="LV250" s="93"/>
      <c r="LW250" s="93"/>
      <c r="LX250" s="93"/>
      <c r="LY250" s="93"/>
      <c r="LZ250" s="93"/>
      <c r="MA250" s="93"/>
      <c r="MB250" s="93"/>
      <c r="MC250" s="93"/>
      <c r="MD250" s="93"/>
      <c r="ME250" s="93"/>
      <c r="MF250" s="93"/>
      <c r="MG250" s="93"/>
      <c r="MH250" s="93"/>
      <c r="MI250" s="93"/>
      <c r="MJ250" s="93"/>
      <c r="MK250" s="93"/>
      <c r="ML250" s="93"/>
      <c r="MM250" s="93"/>
      <c r="MN250" s="93"/>
      <c r="MO250" s="93"/>
      <c r="MP250" s="93"/>
      <c r="MQ250" s="93"/>
      <c r="MR250" s="93"/>
      <c r="MS250" s="93"/>
      <c r="MT250" s="93"/>
      <c r="MU250" s="93"/>
      <c r="MV250" s="93"/>
    </row>
    <row r="251" spans="1:360" s="84" customFormat="1" ht="408.95" customHeight="1">
      <c r="A251">
        <v>2025</v>
      </c>
      <c r="B251">
        <v>2</v>
      </c>
      <c r="C251" s="85" t="s">
        <v>2381</v>
      </c>
      <c r="D251" s="86" t="s">
        <v>2529</v>
      </c>
      <c r="E251" s="86"/>
      <c r="F251" s="86"/>
      <c r="G251" s="86" t="s">
        <v>103</v>
      </c>
      <c r="H251" s="85">
        <v>2024</v>
      </c>
      <c r="I251" s="86" t="s">
        <v>2530</v>
      </c>
      <c r="J251" s="86"/>
      <c r="K251" s="86"/>
      <c r="L251" s="86" t="s">
        <v>2531</v>
      </c>
      <c r="M251" s="86"/>
      <c r="N251" s="86"/>
      <c r="O251" s="85" t="s">
        <v>207</v>
      </c>
      <c r="P251" s="86" t="s">
        <v>109</v>
      </c>
      <c r="Q251" s="85" t="s">
        <v>110</v>
      </c>
      <c r="R251" s="86" t="s">
        <v>125</v>
      </c>
      <c r="S251" s="86" t="s">
        <v>2382</v>
      </c>
      <c r="T251" s="86" t="s">
        <v>2383</v>
      </c>
      <c r="U251" s="85" t="s">
        <v>108</v>
      </c>
      <c r="V251" s="85">
        <v>8</v>
      </c>
      <c r="W251" s="85" t="s">
        <v>106</v>
      </c>
      <c r="X251" s="85">
        <v>0</v>
      </c>
      <c r="Y251" s="86" t="s">
        <v>107</v>
      </c>
      <c r="Z251" s="85">
        <v>1</v>
      </c>
      <c r="AA251" s="86" t="s">
        <v>106</v>
      </c>
      <c r="AB251" s="86" t="s">
        <v>207</v>
      </c>
      <c r="AC251" s="86" t="s">
        <v>3088</v>
      </c>
      <c r="AD251" s="85">
        <v>-106.02711669999999</v>
      </c>
      <c r="AE251" s="85">
        <v>28.596236099999999</v>
      </c>
      <c r="AF251" s="85" t="s">
        <v>113</v>
      </c>
      <c r="AG251" s="85">
        <v>0</v>
      </c>
      <c r="AH251" s="85">
        <v>0</v>
      </c>
      <c r="AI251" s="85">
        <v>325</v>
      </c>
      <c r="AJ251" s="87">
        <v>45292</v>
      </c>
      <c r="AK251" s="87">
        <v>45747</v>
      </c>
      <c r="AL251" s="86" t="s">
        <v>3669</v>
      </c>
      <c r="AM251" s="88" t="s">
        <v>3685</v>
      </c>
      <c r="AN251" s="88" t="s">
        <v>3685</v>
      </c>
      <c r="AO251" s="88" t="s">
        <v>3685</v>
      </c>
      <c r="AP251" s="88" t="s">
        <v>3687</v>
      </c>
      <c r="AQ251" s="89">
        <v>1869929.94</v>
      </c>
      <c r="AR251" s="90"/>
      <c r="AS251" s="90"/>
      <c r="AT251" s="90">
        <v>1869784.89</v>
      </c>
      <c r="AU251" s="90"/>
      <c r="AV251" s="90"/>
      <c r="AW251" s="89">
        <f t="shared" si="8"/>
        <v>1869929.94</v>
      </c>
      <c r="AX251" s="91">
        <f t="shared" si="9"/>
        <v>1869784.89</v>
      </c>
      <c r="AY251" s="91">
        <v>1869784.89</v>
      </c>
      <c r="AZ251" s="91">
        <v>1869784.89</v>
      </c>
      <c r="BA251" s="91">
        <v>1869784.89</v>
      </c>
      <c r="BB251" s="91">
        <v>1869784.89</v>
      </c>
      <c r="BC251" s="91">
        <v>1869784.89</v>
      </c>
      <c r="BD251" s="86" t="s">
        <v>3128</v>
      </c>
      <c r="BE251" s="86" t="s">
        <v>3595</v>
      </c>
      <c r="BF251" s="85" t="s">
        <v>3596</v>
      </c>
      <c r="BG251" s="86" t="s">
        <v>3151</v>
      </c>
      <c r="BH251" s="91">
        <v>1821842.7</v>
      </c>
      <c r="BI251" s="91">
        <v>1821842.7</v>
      </c>
      <c r="BJ251" s="85" t="s">
        <v>2388</v>
      </c>
      <c r="BK251" s="86" t="s">
        <v>2501</v>
      </c>
      <c r="BL251" s="86" t="s">
        <v>120</v>
      </c>
      <c r="BM251" s="92" t="s">
        <v>121</v>
      </c>
      <c r="BN251" s="93" t="s">
        <v>4524</v>
      </c>
      <c r="BO251" s="93"/>
      <c r="BP251" s="93">
        <v>1869929.94</v>
      </c>
      <c r="BQ251" s="93" t="s">
        <v>4553</v>
      </c>
      <c r="BR251" s="93"/>
      <c r="BS251" s="93"/>
      <c r="BT251" s="93"/>
      <c r="BU251" s="93"/>
      <c r="BV251" s="93"/>
      <c r="BW251" s="93"/>
      <c r="BX251" s="93"/>
      <c r="BY251" s="93"/>
      <c r="BZ251" s="93"/>
      <c r="CA251" s="93"/>
      <c r="CB251" s="93"/>
      <c r="CC251" s="93"/>
      <c r="CD251" s="93"/>
      <c r="CE251" s="93"/>
      <c r="CF251" s="93" t="s">
        <v>2384</v>
      </c>
      <c r="CG251" s="93"/>
      <c r="CH251" s="93" t="s">
        <v>2385</v>
      </c>
      <c r="CI251" s="93"/>
      <c r="CJ251" s="93"/>
      <c r="CK251" s="93"/>
      <c r="CL251" s="93"/>
      <c r="CM251" s="93"/>
      <c r="CN251" s="93"/>
      <c r="CO251" s="93"/>
      <c r="CP251" s="93" t="s">
        <v>2386</v>
      </c>
      <c r="CQ251" s="93" t="s">
        <v>2387</v>
      </c>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c r="KY251" s="93"/>
      <c r="KZ251" s="93"/>
      <c r="LA251" s="93"/>
      <c r="LB251" s="93"/>
      <c r="LC251" s="93"/>
      <c r="LD251" s="93"/>
      <c r="LE251" s="93"/>
      <c r="LF251" s="93"/>
      <c r="LG251" s="93"/>
      <c r="LH251" s="93"/>
      <c r="LI251" s="93"/>
      <c r="LJ251" s="93"/>
      <c r="LK251" s="93"/>
      <c r="LL251" s="93"/>
      <c r="LM251" s="93"/>
      <c r="LN251" s="93"/>
      <c r="LO251" s="93"/>
      <c r="LP251" s="93"/>
      <c r="LQ251" s="93"/>
      <c r="LR251" s="93"/>
      <c r="LS251" s="93"/>
      <c r="LT251" s="93"/>
      <c r="LU251" s="93"/>
      <c r="LV251" s="93"/>
      <c r="LW251" s="93"/>
      <c r="LX251" s="93"/>
      <c r="LY251" s="93"/>
      <c r="LZ251" s="93"/>
      <c r="MA251" s="93"/>
      <c r="MB251" s="93"/>
      <c r="MC251" s="93"/>
      <c r="MD251" s="93"/>
      <c r="ME251" s="93"/>
      <c r="MF251" s="93"/>
      <c r="MG251" s="93"/>
      <c r="MH251" s="93"/>
      <c r="MI251" s="93"/>
      <c r="MJ251" s="93"/>
      <c r="MK251" s="93"/>
      <c r="ML251" s="93"/>
      <c r="MM251" s="93"/>
      <c r="MN251" s="93"/>
      <c r="MO251" s="93"/>
      <c r="MP251" s="93"/>
      <c r="MQ251" s="93"/>
      <c r="MR251" s="93"/>
      <c r="MS251" s="93"/>
      <c r="MT251" s="93"/>
      <c r="MU251" s="93"/>
      <c r="MV251" s="93"/>
    </row>
    <row r="252" spans="1:360" s="84" customFormat="1" ht="408.95" customHeight="1">
      <c r="A252">
        <v>2025</v>
      </c>
      <c r="B252">
        <v>2</v>
      </c>
      <c r="C252" s="85" t="s">
        <v>486</v>
      </c>
      <c r="D252" s="86" t="s">
        <v>2529</v>
      </c>
      <c r="E252" s="86"/>
      <c r="F252" s="86"/>
      <c r="G252" s="86" t="s">
        <v>103</v>
      </c>
      <c r="H252" s="85">
        <v>2024</v>
      </c>
      <c r="I252" s="86" t="s">
        <v>2530</v>
      </c>
      <c r="J252" s="86"/>
      <c r="K252" s="86"/>
      <c r="L252" s="86" t="s">
        <v>2531</v>
      </c>
      <c r="M252" s="86"/>
      <c r="N252" s="86"/>
      <c r="O252" s="85" t="s">
        <v>207</v>
      </c>
      <c r="P252" s="86" t="s">
        <v>109</v>
      </c>
      <c r="Q252" s="85" t="s">
        <v>110</v>
      </c>
      <c r="R252" s="86" t="s">
        <v>125</v>
      </c>
      <c r="S252" s="86" t="s">
        <v>487</v>
      </c>
      <c r="T252" s="86" t="s">
        <v>488</v>
      </c>
      <c r="U252" s="85" t="s">
        <v>108</v>
      </c>
      <c r="V252" s="85">
        <v>8</v>
      </c>
      <c r="W252" s="85" t="s">
        <v>106</v>
      </c>
      <c r="X252" s="85">
        <v>0</v>
      </c>
      <c r="Y252" s="86" t="s">
        <v>107</v>
      </c>
      <c r="Z252" s="85">
        <v>1</v>
      </c>
      <c r="AA252" s="86" t="s">
        <v>106</v>
      </c>
      <c r="AB252" s="86" t="s">
        <v>207</v>
      </c>
      <c r="AC252" s="86" t="s">
        <v>2646</v>
      </c>
      <c r="AD252" s="85">
        <v>-106.0174083</v>
      </c>
      <c r="AE252" s="85">
        <v>28.667525000000001</v>
      </c>
      <c r="AF252" s="85" t="s">
        <v>113</v>
      </c>
      <c r="AG252" s="85">
        <v>0</v>
      </c>
      <c r="AH252" s="85">
        <v>0</v>
      </c>
      <c r="AI252" s="85">
        <v>344</v>
      </c>
      <c r="AJ252" s="87">
        <v>45292</v>
      </c>
      <c r="AK252" s="87">
        <v>45747</v>
      </c>
      <c r="AL252" s="86" t="s">
        <v>2564</v>
      </c>
      <c r="AM252" s="88">
        <v>48</v>
      </c>
      <c r="AN252" s="88">
        <v>48</v>
      </c>
      <c r="AO252" s="88">
        <v>48</v>
      </c>
      <c r="AP252" s="88">
        <v>100</v>
      </c>
      <c r="AQ252" s="89">
        <v>885464.33</v>
      </c>
      <c r="AR252" s="90"/>
      <c r="AS252" s="90"/>
      <c r="AT252" s="90">
        <v>884634.36</v>
      </c>
      <c r="AU252" s="90"/>
      <c r="AV252" s="90"/>
      <c r="AW252" s="89">
        <f t="shared" si="8"/>
        <v>885464.33</v>
      </c>
      <c r="AX252" s="91">
        <f t="shared" si="9"/>
        <v>884634.36</v>
      </c>
      <c r="AY252" s="91">
        <v>884634.36</v>
      </c>
      <c r="AZ252" s="91">
        <v>884634.36</v>
      </c>
      <c r="BA252" s="91">
        <v>884634.36</v>
      </c>
      <c r="BB252" s="91">
        <v>884634.36</v>
      </c>
      <c r="BC252" s="91">
        <v>884634.36</v>
      </c>
      <c r="BD252" s="86" t="s">
        <v>3128</v>
      </c>
      <c r="BE252" s="86" t="s">
        <v>3207</v>
      </c>
      <c r="BF252" s="85" t="s">
        <v>3160</v>
      </c>
      <c r="BG252" s="86" t="s">
        <v>3208</v>
      </c>
      <c r="BH252" s="91">
        <v>854856</v>
      </c>
      <c r="BI252" s="91">
        <v>854856</v>
      </c>
      <c r="BJ252" s="85" t="s">
        <v>491</v>
      </c>
      <c r="BK252" s="86" t="s">
        <v>2501</v>
      </c>
      <c r="BL252" s="86" t="s">
        <v>120</v>
      </c>
      <c r="BM252" s="92" t="s">
        <v>121</v>
      </c>
      <c r="BN252" s="93" t="s">
        <v>4524</v>
      </c>
      <c r="BO252" s="93"/>
      <c r="BP252" s="93">
        <v>885464.33</v>
      </c>
      <c r="BQ252" s="93" t="s">
        <v>4554</v>
      </c>
      <c r="BR252" s="93"/>
      <c r="BS252" s="93"/>
      <c r="BT252" s="93"/>
      <c r="BU252" s="93"/>
      <c r="BV252" s="93"/>
      <c r="BW252" s="93"/>
      <c r="BX252" s="93"/>
      <c r="BY252" s="93"/>
      <c r="BZ252" s="93"/>
      <c r="CA252" s="93"/>
      <c r="CB252" s="93"/>
      <c r="CC252" s="93"/>
      <c r="CD252" s="93"/>
      <c r="CE252" s="93"/>
      <c r="CF252" s="93" t="s">
        <v>270</v>
      </c>
      <c r="CG252" s="93"/>
      <c r="CH252" s="93" t="s">
        <v>489</v>
      </c>
      <c r="CI252" s="93"/>
      <c r="CJ252" s="93"/>
      <c r="CK252" s="93"/>
      <c r="CL252" s="93"/>
      <c r="CM252" s="93"/>
      <c r="CN252" s="93"/>
      <c r="CO252" s="93"/>
      <c r="CP252" s="93" t="s">
        <v>490</v>
      </c>
      <c r="CQ252" s="93" t="s">
        <v>273</v>
      </c>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c r="KY252" s="93"/>
      <c r="KZ252" s="93"/>
      <c r="LA252" s="93"/>
      <c r="LB252" s="93"/>
      <c r="LC252" s="93"/>
      <c r="LD252" s="93"/>
      <c r="LE252" s="93"/>
      <c r="LF252" s="93"/>
      <c r="LG252" s="93"/>
      <c r="LH252" s="93"/>
      <c r="LI252" s="93"/>
      <c r="LJ252" s="93"/>
      <c r="LK252" s="93"/>
      <c r="LL252" s="93"/>
      <c r="LM252" s="93"/>
      <c r="LN252" s="93"/>
      <c r="LO252" s="93"/>
      <c r="LP252" s="93"/>
      <c r="LQ252" s="93"/>
      <c r="LR252" s="93"/>
      <c r="LS252" s="93"/>
      <c r="LT252" s="93"/>
      <c r="LU252" s="93"/>
      <c r="LV252" s="93"/>
      <c r="LW252" s="93"/>
      <c r="LX252" s="93"/>
      <c r="LY252" s="93"/>
      <c r="LZ252" s="93"/>
      <c r="MA252" s="93"/>
      <c r="MB252" s="93"/>
      <c r="MC252" s="93"/>
      <c r="MD252" s="93"/>
      <c r="ME252" s="93"/>
      <c r="MF252" s="93"/>
      <c r="MG252" s="93"/>
      <c r="MH252" s="93"/>
      <c r="MI252" s="93"/>
      <c r="MJ252" s="93"/>
      <c r="MK252" s="93"/>
      <c r="ML252" s="93"/>
      <c r="MM252" s="93"/>
      <c r="MN252" s="93"/>
      <c r="MO252" s="93"/>
      <c r="MP252" s="93"/>
      <c r="MQ252" s="93"/>
      <c r="MR252" s="93"/>
      <c r="MS252" s="93"/>
      <c r="MT252" s="93"/>
      <c r="MU252" s="93"/>
      <c r="MV252" s="93"/>
    </row>
    <row r="253" spans="1:360" s="84" customFormat="1" ht="408.95" customHeight="1">
      <c r="A253">
        <v>2025</v>
      </c>
      <c r="B253">
        <v>2</v>
      </c>
      <c r="C253" s="85" t="s">
        <v>905</v>
      </c>
      <c r="D253" s="86" t="s">
        <v>2529</v>
      </c>
      <c r="E253" s="86"/>
      <c r="F253" s="86"/>
      <c r="G253" s="86" t="s">
        <v>103</v>
      </c>
      <c r="H253" s="85">
        <v>2024</v>
      </c>
      <c r="I253" s="86" t="s">
        <v>2530</v>
      </c>
      <c r="J253" s="86"/>
      <c r="K253" s="86"/>
      <c r="L253" s="86" t="s">
        <v>2531</v>
      </c>
      <c r="M253" s="86"/>
      <c r="N253" s="86"/>
      <c r="O253" s="85" t="s">
        <v>207</v>
      </c>
      <c r="P253" s="86" t="s">
        <v>109</v>
      </c>
      <c r="Q253" s="85" t="s">
        <v>110</v>
      </c>
      <c r="R253" s="86" t="s">
        <v>125</v>
      </c>
      <c r="S253" s="86" t="s">
        <v>906</v>
      </c>
      <c r="T253" s="86" t="s">
        <v>907</v>
      </c>
      <c r="U253" s="85" t="s">
        <v>108</v>
      </c>
      <c r="V253" s="85">
        <v>8</v>
      </c>
      <c r="W253" s="85" t="s">
        <v>106</v>
      </c>
      <c r="X253" s="85">
        <v>0</v>
      </c>
      <c r="Y253" s="86" t="s">
        <v>107</v>
      </c>
      <c r="Z253" s="85">
        <v>1</v>
      </c>
      <c r="AA253" s="86" t="s">
        <v>106</v>
      </c>
      <c r="AB253" s="86" t="s">
        <v>207</v>
      </c>
      <c r="AC253" s="86" t="s">
        <v>2716</v>
      </c>
      <c r="AD253" s="85">
        <v>-106.13830830000001</v>
      </c>
      <c r="AE253" s="85">
        <v>28.687819399999999</v>
      </c>
      <c r="AF253" s="85" t="s">
        <v>113</v>
      </c>
      <c r="AG253" s="85">
        <v>0</v>
      </c>
      <c r="AH253" s="85">
        <v>0</v>
      </c>
      <c r="AI253" s="85">
        <v>74</v>
      </c>
      <c r="AJ253" s="87">
        <v>45292</v>
      </c>
      <c r="AK253" s="87">
        <v>45747</v>
      </c>
      <c r="AL253" s="86" t="s">
        <v>2564</v>
      </c>
      <c r="AM253" s="88">
        <v>43.84</v>
      </c>
      <c r="AN253" s="88">
        <v>43.84</v>
      </c>
      <c r="AO253" s="88">
        <v>43.84</v>
      </c>
      <c r="AP253" s="88">
        <v>100</v>
      </c>
      <c r="AQ253" s="89">
        <v>351608.41</v>
      </c>
      <c r="AR253" s="90"/>
      <c r="AS253" s="90"/>
      <c r="AT253" s="90">
        <v>351441.43</v>
      </c>
      <c r="AU253" s="90"/>
      <c r="AV253" s="90"/>
      <c r="AW253" s="89">
        <f t="shared" si="8"/>
        <v>351608.41</v>
      </c>
      <c r="AX253" s="91">
        <f t="shared" si="9"/>
        <v>351441.43</v>
      </c>
      <c r="AY253" s="91">
        <v>351441.43</v>
      </c>
      <c r="AZ253" s="91">
        <v>351441.43</v>
      </c>
      <c r="BA253" s="91">
        <v>351441.43</v>
      </c>
      <c r="BB253" s="91">
        <v>351441.43</v>
      </c>
      <c r="BC253" s="91">
        <v>351441.43</v>
      </c>
      <c r="BD253" s="86" t="s">
        <v>3128</v>
      </c>
      <c r="BE253" s="86" t="s">
        <v>3316</v>
      </c>
      <c r="BF253" s="85" t="s">
        <v>3249</v>
      </c>
      <c r="BG253" s="86" t="s">
        <v>3151</v>
      </c>
      <c r="BH253" s="91">
        <v>351491.67</v>
      </c>
      <c r="BI253" s="91">
        <v>351491.67</v>
      </c>
      <c r="BJ253" s="85" t="s">
        <v>912</v>
      </c>
      <c r="BK253" s="86" t="s">
        <v>2501</v>
      </c>
      <c r="BL253" s="86" t="s">
        <v>120</v>
      </c>
      <c r="BM253" s="92" t="s">
        <v>121</v>
      </c>
      <c r="BN253" s="93" t="s">
        <v>4524</v>
      </c>
      <c r="BO253" s="93"/>
      <c r="BP253" s="93">
        <v>351608.41</v>
      </c>
      <c r="BQ253" s="93" t="s">
        <v>4555</v>
      </c>
      <c r="BR253" s="93"/>
      <c r="BS253" s="93"/>
      <c r="BT253" s="93"/>
      <c r="BU253" s="93"/>
      <c r="BV253" s="93"/>
      <c r="BW253" s="93"/>
      <c r="BX253" s="93"/>
      <c r="BY253" s="93"/>
      <c r="BZ253" s="93"/>
      <c r="CA253" s="93"/>
      <c r="CB253" s="93"/>
      <c r="CC253" s="93"/>
      <c r="CD253" s="93"/>
      <c r="CE253" s="93"/>
      <c r="CF253" s="93" t="s">
        <v>908</v>
      </c>
      <c r="CG253" s="93"/>
      <c r="CH253" s="93" t="s">
        <v>909</v>
      </c>
      <c r="CI253" s="93"/>
      <c r="CJ253" s="93"/>
      <c r="CK253" s="93"/>
      <c r="CL253" s="93"/>
      <c r="CM253" s="93"/>
      <c r="CN253" s="93"/>
      <c r="CO253" s="93"/>
      <c r="CP253" s="93" t="s">
        <v>910</v>
      </c>
      <c r="CQ253" s="93" t="s">
        <v>911</v>
      </c>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c r="KY253" s="93"/>
      <c r="KZ253" s="93"/>
      <c r="LA253" s="93"/>
      <c r="LB253" s="93"/>
      <c r="LC253" s="93"/>
      <c r="LD253" s="93"/>
      <c r="LE253" s="93"/>
      <c r="LF253" s="93"/>
      <c r="LG253" s="93"/>
      <c r="LH253" s="93"/>
      <c r="LI253" s="93"/>
      <c r="LJ253" s="93"/>
      <c r="LK253" s="93"/>
      <c r="LL253" s="93"/>
      <c r="LM253" s="93"/>
      <c r="LN253" s="93"/>
      <c r="LO253" s="93"/>
      <c r="LP253" s="93"/>
      <c r="LQ253" s="93"/>
      <c r="LR253" s="93"/>
      <c r="LS253" s="93"/>
      <c r="LT253" s="93"/>
      <c r="LU253" s="93"/>
      <c r="LV253" s="93"/>
      <c r="LW253" s="93"/>
      <c r="LX253" s="93"/>
      <c r="LY253" s="93"/>
      <c r="LZ253" s="93"/>
      <c r="MA253" s="93"/>
      <c r="MB253" s="93"/>
      <c r="MC253" s="93"/>
      <c r="MD253" s="93"/>
      <c r="ME253" s="93"/>
      <c r="MF253" s="93"/>
      <c r="MG253" s="93"/>
      <c r="MH253" s="93"/>
      <c r="MI253" s="93"/>
      <c r="MJ253" s="93"/>
      <c r="MK253" s="93"/>
      <c r="ML253" s="93"/>
      <c r="MM253" s="93"/>
      <c r="MN253" s="93"/>
      <c r="MO253" s="93"/>
      <c r="MP253" s="93"/>
      <c r="MQ253" s="93"/>
      <c r="MR253" s="93"/>
      <c r="MS253" s="93"/>
      <c r="MT253" s="93"/>
      <c r="MU253" s="93"/>
      <c r="MV253" s="93"/>
    </row>
    <row r="254" spans="1:360" s="84" customFormat="1" ht="408.95" customHeight="1">
      <c r="A254">
        <v>2025</v>
      </c>
      <c r="B254">
        <v>2</v>
      </c>
      <c r="C254" s="85" t="s">
        <v>314</v>
      </c>
      <c r="D254" s="86" t="s">
        <v>2529</v>
      </c>
      <c r="E254" s="86"/>
      <c r="F254" s="86"/>
      <c r="G254" s="86" t="s">
        <v>103</v>
      </c>
      <c r="H254" s="85">
        <v>2024</v>
      </c>
      <c r="I254" s="86" t="s">
        <v>2530</v>
      </c>
      <c r="J254" s="86"/>
      <c r="K254" s="86"/>
      <c r="L254" s="86" t="s">
        <v>2531</v>
      </c>
      <c r="M254" s="86"/>
      <c r="N254" s="86"/>
      <c r="O254" s="85" t="s">
        <v>207</v>
      </c>
      <c r="P254" s="86" t="s">
        <v>109</v>
      </c>
      <c r="Q254" s="85" t="s">
        <v>110</v>
      </c>
      <c r="R254" s="86" t="s">
        <v>125</v>
      </c>
      <c r="S254" s="86" t="s">
        <v>315</v>
      </c>
      <c r="T254" s="86" t="s">
        <v>316</v>
      </c>
      <c r="U254" s="85" t="s">
        <v>108</v>
      </c>
      <c r="V254" s="85">
        <v>8</v>
      </c>
      <c r="W254" s="85" t="s">
        <v>106</v>
      </c>
      <c r="X254" s="85">
        <v>0</v>
      </c>
      <c r="Y254" s="86" t="s">
        <v>107</v>
      </c>
      <c r="Z254" s="85">
        <v>1</v>
      </c>
      <c r="AA254" s="86" t="s">
        <v>106</v>
      </c>
      <c r="AB254" s="86" t="s">
        <v>207</v>
      </c>
      <c r="AC254" s="86" t="s">
        <v>2618</v>
      </c>
      <c r="AD254" s="85">
        <v>-106.0834</v>
      </c>
      <c r="AE254" s="85">
        <v>28.687205599999999</v>
      </c>
      <c r="AF254" s="85" t="s">
        <v>113</v>
      </c>
      <c r="AG254" s="85">
        <v>0</v>
      </c>
      <c r="AH254" s="85">
        <v>0</v>
      </c>
      <c r="AI254" s="85">
        <v>44</v>
      </c>
      <c r="AJ254" s="87">
        <v>45292</v>
      </c>
      <c r="AK254" s="87">
        <v>45747</v>
      </c>
      <c r="AL254" s="86" t="s">
        <v>2565</v>
      </c>
      <c r="AM254" s="88">
        <v>50</v>
      </c>
      <c r="AN254" s="88">
        <v>50</v>
      </c>
      <c r="AO254" s="88">
        <v>50</v>
      </c>
      <c r="AP254" s="88">
        <v>100</v>
      </c>
      <c r="AQ254" s="89">
        <v>153707.85</v>
      </c>
      <c r="AR254" s="90"/>
      <c r="AS254" s="90"/>
      <c r="AT254" s="90">
        <v>143989.01</v>
      </c>
      <c r="AU254" s="90"/>
      <c r="AV254" s="90"/>
      <c r="AW254" s="89">
        <f t="shared" si="8"/>
        <v>153707.85</v>
      </c>
      <c r="AX254" s="91">
        <f t="shared" si="9"/>
        <v>143989.01</v>
      </c>
      <c r="AY254" s="91">
        <v>143989.01</v>
      </c>
      <c r="AZ254" s="91">
        <v>143989.01</v>
      </c>
      <c r="BA254" s="91">
        <v>143989.01</v>
      </c>
      <c r="BB254" s="91">
        <v>143989.01</v>
      </c>
      <c r="BC254" s="91">
        <v>143989.01</v>
      </c>
      <c r="BD254" s="86" t="s">
        <v>3128</v>
      </c>
      <c r="BE254" s="86" t="s">
        <v>3168</v>
      </c>
      <c r="BF254" s="85" t="s">
        <v>3169</v>
      </c>
      <c r="BG254" s="86" t="s">
        <v>3151</v>
      </c>
      <c r="BH254" s="91">
        <v>152079.03</v>
      </c>
      <c r="BI254" s="91">
        <v>152079.03</v>
      </c>
      <c r="BJ254" s="85" t="s">
        <v>321</v>
      </c>
      <c r="BK254" s="86" t="s">
        <v>2501</v>
      </c>
      <c r="BL254" s="86" t="s">
        <v>120</v>
      </c>
      <c r="BM254" s="92" t="s">
        <v>121</v>
      </c>
      <c r="BN254" s="93" t="s">
        <v>4524</v>
      </c>
      <c r="BO254" s="93"/>
      <c r="BP254" s="93">
        <v>153707.85</v>
      </c>
      <c r="BQ254" s="93" t="s">
        <v>4556</v>
      </c>
      <c r="BR254" s="93"/>
      <c r="BS254" s="93"/>
      <c r="BT254" s="93"/>
      <c r="BU254" s="93"/>
      <c r="BV254" s="93"/>
      <c r="BW254" s="93"/>
      <c r="BX254" s="93"/>
      <c r="BY254" s="93"/>
      <c r="BZ254" s="93"/>
      <c r="CA254" s="93"/>
      <c r="CB254" s="93"/>
      <c r="CC254" s="93"/>
      <c r="CD254" s="93"/>
      <c r="CE254" s="93"/>
      <c r="CF254" s="93" t="s">
        <v>317</v>
      </c>
      <c r="CG254" s="93"/>
      <c r="CH254" s="93" t="s">
        <v>318</v>
      </c>
      <c r="CI254" s="93"/>
      <c r="CJ254" s="93"/>
      <c r="CK254" s="93"/>
      <c r="CL254" s="93"/>
      <c r="CM254" s="93"/>
      <c r="CN254" s="93"/>
      <c r="CO254" s="93"/>
      <c r="CP254" s="93" t="s">
        <v>319</v>
      </c>
      <c r="CQ254" s="93" t="s">
        <v>320</v>
      </c>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c r="LA254" s="93"/>
      <c r="LB254" s="93"/>
      <c r="LC254" s="93"/>
      <c r="LD254" s="93"/>
      <c r="LE254" s="93"/>
      <c r="LF254" s="93"/>
      <c r="LG254" s="93"/>
      <c r="LH254" s="93"/>
      <c r="LI254" s="93"/>
      <c r="LJ254" s="93"/>
      <c r="LK254" s="93"/>
      <c r="LL254" s="93"/>
      <c r="LM254" s="93"/>
      <c r="LN254" s="93"/>
      <c r="LO254" s="93"/>
      <c r="LP254" s="93"/>
      <c r="LQ254" s="93"/>
      <c r="LR254" s="93"/>
      <c r="LS254" s="93"/>
      <c r="LT254" s="93"/>
      <c r="LU254" s="93"/>
      <c r="LV254" s="93"/>
      <c r="LW254" s="93"/>
      <c r="LX254" s="93"/>
      <c r="LY254" s="93"/>
      <c r="LZ254" s="93"/>
      <c r="MA254" s="93"/>
      <c r="MB254" s="93"/>
      <c r="MC254" s="93"/>
      <c r="MD254" s="93"/>
      <c r="ME254" s="93"/>
      <c r="MF254" s="93"/>
      <c r="MG254" s="93"/>
      <c r="MH254" s="93"/>
      <c r="MI254" s="93"/>
      <c r="MJ254" s="93"/>
      <c r="MK254" s="93"/>
      <c r="ML254" s="93"/>
      <c r="MM254" s="93"/>
      <c r="MN254" s="93"/>
      <c r="MO254" s="93"/>
      <c r="MP254" s="93"/>
      <c r="MQ254" s="93"/>
      <c r="MR254" s="93"/>
      <c r="MS254" s="93"/>
      <c r="MT254" s="93"/>
      <c r="MU254" s="93"/>
      <c r="MV254" s="93"/>
    </row>
    <row r="255" spans="1:360" s="84" customFormat="1" ht="408.95" customHeight="1">
      <c r="A255">
        <v>2025</v>
      </c>
      <c r="B255">
        <v>2</v>
      </c>
      <c r="C255" s="85" t="s">
        <v>1519</v>
      </c>
      <c r="D255" s="86" t="s">
        <v>2529</v>
      </c>
      <c r="E255" s="86"/>
      <c r="F255" s="86"/>
      <c r="G255" s="86" t="s">
        <v>103</v>
      </c>
      <c r="H255" s="85">
        <v>2024</v>
      </c>
      <c r="I255" s="86" t="s">
        <v>2530</v>
      </c>
      <c r="J255" s="86"/>
      <c r="K255" s="86"/>
      <c r="L255" s="86" t="s">
        <v>2531</v>
      </c>
      <c r="M255" s="86"/>
      <c r="N255" s="86"/>
      <c r="O255" s="85" t="s">
        <v>207</v>
      </c>
      <c r="P255" s="86" t="s">
        <v>109</v>
      </c>
      <c r="Q255" s="85" t="s">
        <v>110</v>
      </c>
      <c r="R255" s="86" t="s">
        <v>125</v>
      </c>
      <c r="S255" s="86" t="s">
        <v>1520</v>
      </c>
      <c r="T255" s="86" t="s">
        <v>1521</v>
      </c>
      <c r="U255" s="85" t="s">
        <v>108</v>
      </c>
      <c r="V255" s="85">
        <v>8</v>
      </c>
      <c r="W255" s="85" t="s">
        <v>106</v>
      </c>
      <c r="X255" s="85">
        <v>0</v>
      </c>
      <c r="Y255" s="86" t="s">
        <v>107</v>
      </c>
      <c r="Z255" s="85">
        <v>1</v>
      </c>
      <c r="AA255" s="86" t="s">
        <v>106</v>
      </c>
      <c r="AB255" s="86" t="s">
        <v>207</v>
      </c>
      <c r="AC255" s="86" t="s">
        <v>2847</v>
      </c>
      <c r="AD255" s="85">
        <v>-106.00603889999999</v>
      </c>
      <c r="AE255" s="85">
        <v>28.658200000000001</v>
      </c>
      <c r="AF255" s="85" t="s">
        <v>113</v>
      </c>
      <c r="AG255" s="85">
        <v>0</v>
      </c>
      <c r="AH255" s="85">
        <v>0</v>
      </c>
      <c r="AI255" s="85">
        <v>262</v>
      </c>
      <c r="AJ255" s="87">
        <v>45292</v>
      </c>
      <c r="AK255" s="87">
        <v>45747</v>
      </c>
      <c r="AL255" s="86" t="s">
        <v>2564</v>
      </c>
      <c r="AM255" s="88">
        <v>48</v>
      </c>
      <c r="AN255" s="88">
        <v>48</v>
      </c>
      <c r="AO255" s="88">
        <v>48</v>
      </c>
      <c r="AP255" s="88">
        <v>100</v>
      </c>
      <c r="AQ255" s="89">
        <v>962386.02</v>
      </c>
      <c r="AR255" s="90"/>
      <c r="AS255" s="90"/>
      <c r="AT255" s="90">
        <v>957430.46</v>
      </c>
      <c r="AU255" s="90"/>
      <c r="AV255" s="90"/>
      <c r="AW255" s="89">
        <f t="shared" si="8"/>
        <v>962386.02</v>
      </c>
      <c r="AX255" s="91">
        <f t="shared" si="9"/>
        <v>957430.46</v>
      </c>
      <c r="AY255" s="91">
        <v>957430.46</v>
      </c>
      <c r="AZ255" s="91">
        <v>957430.46</v>
      </c>
      <c r="BA255" s="91">
        <v>957430.46</v>
      </c>
      <c r="BB255" s="91">
        <v>957430.46</v>
      </c>
      <c r="BC255" s="91">
        <v>957430.46</v>
      </c>
      <c r="BD255" s="86" t="s">
        <v>3128</v>
      </c>
      <c r="BE255" s="86" t="s">
        <v>3442</v>
      </c>
      <c r="BF255" s="85" t="s">
        <v>3183</v>
      </c>
      <c r="BG255" s="86" t="s">
        <v>3160</v>
      </c>
      <c r="BH255" s="91">
        <v>958487.76</v>
      </c>
      <c r="BI255" s="91">
        <v>958487.76</v>
      </c>
      <c r="BJ255" s="85" t="s">
        <v>1524</v>
      </c>
      <c r="BK255" s="86" t="s">
        <v>2501</v>
      </c>
      <c r="BL255" s="86" t="s">
        <v>120</v>
      </c>
      <c r="BM255" s="92" t="s">
        <v>121</v>
      </c>
      <c r="BN255" s="93" t="s">
        <v>4524</v>
      </c>
      <c r="BO255" s="93"/>
      <c r="BP255" s="93">
        <v>962386.02</v>
      </c>
      <c r="BQ255" s="93" t="s">
        <v>4557</v>
      </c>
      <c r="BR255" s="93"/>
      <c r="BS255" s="93"/>
      <c r="BT255" s="93"/>
      <c r="BU255" s="93"/>
      <c r="BV255" s="93"/>
      <c r="BW255" s="93"/>
      <c r="BX255" s="93"/>
      <c r="BY255" s="93"/>
      <c r="BZ255" s="93"/>
      <c r="CA255" s="93"/>
      <c r="CB255" s="93"/>
      <c r="CC255" s="93"/>
      <c r="CD255" s="93"/>
      <c r="CE255" s="93"/>
      <c r="CF255" s="93" t="s">
        <v>270</v>
      </c>
      <c r="CG255" s="93"/>
      <c r="CH255" s="93" t="s">
        <v>1522</v>
      </c>
      <c r="CI255" s="93"/>
      <c r="CJ255" s="93"/>
      <c r="CK255" s="93"/>
      <c r="CL255" s="93"/>
      <c r="CM255" s="93"/>
      <c r="CN255" s="93"/>
      <c r="CO255" s="93"/>
      <c r="CP255" s="93" t="s">
        <v>1523</v>
      </c>
      <c r="CQ255" s="93" t="s">
        <v>273</v>
      </c>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c r="KY255" s="93"/>
      <c r="KZ255" s="93"/>
      <c r="LA255" s="93"/>
      <c r="LB255" s="93"/>
      <c r="LC255" s="93"/>
      <c r="LD255" s="93"/>
      <c r="LE255" s="93"/>
      <c r="LF255" s="93"/>
      <c r="LG255" s="93"/>
      <c r="LH255" s="93"/>
      <c r="LI255" s="93"/>
      <c r="LJ255" s="93"/>
      <c r="LK255" s="93"/>
      <c r="LL255" s="93"/>
      <c r="LM255" s="93"/>
      <c r="LN255" s="93"/>
      <c r="LO255" s="93"/>
      <c r="LP255" s="93"/>
      <c r="LQ255" s="93"/>
      <c r="LR255" s="93"/>
      <c r="LS255" s="93"/>
      <c r="LT255" s="93"/>
      <c r="LU255" s="93"/>
      <c r="LV255" s="93"/>
      <c r="LW255" s="93"/>
      <c r="LX255" s="93"/>
      <c r="LY255" s="93"/>
      <c r="LZ255" s="93"/>
      <c r="MA255" s="93"/>
      <c r="MB255" s="93"/>
      <c r="MC255" s="93"/>
      <c r="MD255" s="93"/>
      <c r="ME255" s="93"/>
      <c r="MF255" s="93"/>
      <c r="MG255" s="93"/>
      <c r="MH255" s="93"/>
      <c r="MI255" s="93"/>
      <c r="MJ255" s="93"/>
      <c r="MK255" s="93"/>
      <c r="ML255" s="93"/>
      <c r="MM255" s="93"/>
      <c r="MN255" s="93"/>
      <c r="MO255" s="93"/>
      <c r="MP255" s="93"/>
      <c r="MQ255" s="93"/>
      <c r="MR255" s="93"/>
      <c r="MS255" s="93"/>
      <c r="MT255" s="93"/>
      <c r="MU255" s="93"/>
      <c r="MV255" s="93"/>
    </row>
    <row r="256" spans="1:360" s="84" customFormat="1" ht="408.95" customHeight="1">
      <c r="A256">
        <v>2025</v>
      </c>
      <c r="B256">
        <v>2</v>
      </c>
      <c r="C256" s="85" t="s">
        <v>290</v>
      </c>
      <c r="D256" s="86" t="s">
        <v>2529</v>
      </c>
      <c r="E256" s="86"/>
      <c r="F256" s="86"/>
      <c r="G256" s="86" t="s">
        <v>103</v>
      </c>
      <c r="H256" s="85">
        <v>2024</v>
      </c>
      <c r="I256" s="86" t="s">
        <v>2530</v>
      </c>
      <c r="J256" s="86"/>
      <c r="K256" s="86"/>
      <c r="L256" s="86" t="s">
        <v>2531</v>
      </c>
      <c r="M256" s="86"/>
      <c r="N256" s="86"/>
      <c r="O256" s="85" t="s">
        <v>207</v>
      </c>
      <c r="P256" s="86" t="s">
        <v>109</v>
      </c>
      <c r="Q256" s="85" t="s">
        <v>110</v>
      </c>
      <c r="R256" s="86" t="s">
        <v>125</v>
      </c>
      <c r="S256" s="86" t="s">
        <v>291</v>
      </c>
      <c r="T256" s="86" t="s">
        <v>292</v>
      </c>
      <c r="U256" s="85" t="s">
        <v>108</v>
      </c>
      <c r="V256" s="85">
        <v>8</v>
      </c>
      <c r="W256" s="85" t="s">
        <v>106</v>
      </c>
      <c r="X256" s="85">
        <v>0</v>
      </c>
      <c r="Y256" s="86" t="s">
        <v>107</v>
      </c>
      <c r="Z256" s="85">
        <v>1</v>
      </c>
      <c r="AA256" s="86" t="s">
        <v>106</v>
      </c>
      <c r="AB256" s="86" t="s">
        <v>207</v>
      </c>
      <c r="AC256" s="86" t="s">
        <v>2615</v>
      </c>
      <c r="AD256" s="85">
        <v>-105.97934170000001</v>
      </c>
      <c r="AE256" s="85">
        <v>28.706805599999999</v>
      </c>
      <c r="AF256" s="85" t="s">
        <v>113</v>
      </c>
      <c r="AG256" s="85">
        <v>0</v>
      </c>
      <c r="AH256" s="85">
        <v>0</v>
      </c>
      <c r="AI256" s="85">
        <v>22</v>
      </c>
      <c r="AJ256" s="87">
        <v>45292</v>
      </c>
      <c r="AK256" s="87">
        <v>45747</v>
      </c>
      <c r="AL256" s="86" t="s">
        <v>2564</v>
      </c>
      <c r="AM256" s="88">
        <v>90</v>
      </c>
      <c r="AN256" s="88">
        <v>90</v>
      </c>
      <c r="AO256" s="88">
        <v>90</v>
      </c>
      <c r="AP256" s="88">
        <v>100</v>
      </c>
      <c r="AQ256" s="89">
        <v>386070.02</v>
      </c>
      <c r="AR256" s="90"/>
      <c r="AS256" s="90"/>
      <c r="AT256" s="90">
        <v>378143.15</v>
      </c>
      <c r="AU256" s="90"/>
      <c r="AV256" s="90"/>
      <c r="AW256" s="89">
        <f t="shared" si="8"/>
        <v>386070.02</v>
      </c>
      <c r="AX256" s="91">
        <f t="shared" si="9"/>
        <v>378143.15</v>
      </c>
      <c r="AY256" s="91">
        <v>378143.15</v>
      </c>
      <c r="AZ256" s="91">
        <v>378143.15</v>
      </c>
      <c r="BA256" s="91">
        <v>378143.15</v>
      </c>
      <c r="BB256" s="91">
        <v>378143.15</v>
      </c>
      <c r="BC256" s="91">
        <v>378143.15</v>
      </c>
      <c r="BD256" s="86" t="s">
        <v>3128</v>
      </c>
      <c r="BE256" s="86" t="s">
        <v>3163</v>
      </c>
      <c r="BF256" s="85" t="s">
        <v>3162</v>
      </c>
      <c r="BG256" s="86" t="s">
        <v>3160</v>
      </c>
      <c r="BH256" s="91">
        <v>378328.73</v>
      </c>
      <c r="BI256" s="91">
        <v>378328.73</v>
      </c>
      <c r="BJ256" s="85" t="s">
        <v>297</v>
      </c>
      <c r="BK256" s="86" t="s">
        <v>2501</v>
      </c>
      <c r="BL256" s="86" t="s">
        <v>120</v>
      </c>
      <c r="BM256" s="92" t="s">
        <v>121</v>
      </c>
      <c r="BN256" s="93" t="s">
        <v>4524</v>
      </c>
      <c r="BO256" s="93"/>
      <c r="BP256" s="93">
        <v>386070.02</v>
      </c>
      <c r="BQ256" s="93" t="s">
        <v>4558</v>
      </c>
      <c r="BR256" s="93"/>
      <c r="BS256" s="93"/>
      <c r="BT256" s="93"/>
      <c r="BU256" s="93"/>
      <c r="BV256" s="93"/>
      <c r="BW256" s="93"/>
      <c r="BX256" s="93"/>
      <c r="BY256" s="93"/>
      <c r="BZ256" s="93"/>
      <c r="CA256" s="93"/>
      <c r="CB256" s="93"/>
      <c r="CC256" s="93"/>
      <c r="CD256" s="93"/>
      <c r="CE256" s="93"/>
      <c r="CF256" s="93" t="s">
        <v>293</v>
      </c>
      <c r="CG256" s="93"/>
      <c r="CH256" s="93" t="s">
        <v>294</v>
      </c>
      <c r="CI256" s="93"/>
      <c r="CJ256" s="93"/>
      <c r="CK256" s="93"/>
      <c r="CL256" s="93"/>
      <c r="CM256" s="93"/>
      <c r="CN256" s="93"/>
      <c r="CO256" s="93"/>
      <c r="CP256" s="93" t="s">
        <v>295</v>
      </c>
      <c r="CQ256" s="93" t="s">
        <v>296</v>
      </c>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c r="KY256" s="93"/>
      <c r="KZ256" s="93"/>
      <c r="LA256" s="93"/>
      <c r="LB256" s="93"/>
      <c r="LC256" s="93"/>
      <c r="LD256" s="93"/>
      <c r="LE256" s="93"/>
      <c r="LF256" s="93"/>
      <c r="LG256" s="93"/>
      <c r="LH256" s="93"/>
      <c r="LI256" s="93"/>
      <c r="LJ256" s="93"/>
      <c r="LK256" s="93"/>
      <c r="LL256" s="93"/>
      <c r="LM256" s="93"/>
      <c r="LN256" s="93"/>
      <c r="LO256" s="93"/>
      <c r="LP256" s="93"/>
      <c r="LQ256" s="93"/>
      <c r="LR256" s="93"/>
      <c r="LS256" s="93"/>
      <c r="LT256" s="93"/>
      <c r="LU256" s="93"/>
      <c r="LV256" s="93"/>
      <c r="LW256" s="93"/>
      <c r="LX256" s="93"/>
      <c r="LY256" s="93"/>
      <c r="LZ256" s="93"/>
      <c r="MA256" s="93"/>
      <c r="MB256" s="93"/>
      <c r="MC256" s="93"/>
      <c r="MD256" s="93"/>
      <c r="ME256" s="93"/>
      <c r="MF256" s="93"/>
      <c r="MG256" s="93"/>
      <c r="MH256" s="93"/>
      <c r="MI256" s="93"/>
      <c r="MJ256" s="93"/>
      <c r="MK256" s="93"/>
      <c r="ML256" s="93"/>
      <c r="MM256" s="93"/>
      <c r="MN256" s="93"/>
      <c r="MO256" s="93"/>
      <c r="MP256" s="93"/>
      <c r="MQ256" s="93"/>
      <c r="MR256" s="93"/>
      <c r="MS256" s="93"/>
      <c r="MT256" s="93"/>
      <c r="MU256" s="93"/>
      <c r="MV256" s="93"/>
    </row>
    <row r="257" spans="1:360" s="84" customFormat="1" ht="408.95" customHeight="1">
      <c r="A257">
        <v>2025</v>
      </c>
      <c r="B257">
        <v>2</v>
      </c>
      <c r="C257" s="85" t="s">
        <v>1511</v>
      </c>
      <c r="D257" s="86" t="s">
        <v>2529</v>
      </c>
      <c r="E257" s="86"/>
      <c r="F257" s="86"/>
      <c r="G257" s="86" t="s">
        <v>103</v>
      </c>
      <c r="H257" s="85">
        <v>2024</v>
      </c>
      <c r="I257" s="86" t="s">
        <v>2530</v>
      </c>
      <c r="J257" s="86"/>
      <c r="K257" s="86"/>
      <c r="L257" s="86" t="s">
        <v>2531</v>
      </c>
      <c r="M257" s="86"/>
      <c r="N257" s="86"/>
      <c r="O257" s="85" t="s">
        <v>207</v>
      </c>
      <c r="P257" s="86" t="s">
        <v>109</v>
      </c>
      <c r="Q257" s="85" t="s">
        <v>110</v>
      </c>
      <c r="R257" s="86" t="s">
        <v>125</v>
      </c>
      <c r="S257" s="86" t="s">
        <v>1512</v>
      </c>
      <c r="T257" s="86" t="s">
        <v>1513</v>
      </c>
      <c r="U257" s="85" t="s">
        <v>108</v>
      </c>
      <c r="V257" s="85">
        <v>8</v>
      </c>
      <c r="W257" s="85" t="s">
        <v>106</v>
      </c>
      <c r="X257" s="85">
        <v>0</v>
      </c>
      <c r="Y257" s="86" t="s">
        <v>107</v>
      </c>
      <c r="Z257" s="85">
        <v>1</v>
      </c>
      <c r="AA257" s="86" t="s">
        <v>106</v>
      </c>
      <c r="AB257" s="86" t="s">
        <v>207</v>
      </c>
      <c r="AC257" s="86" t="s">
        <v>2846</v>
      </c>
      <c r="AD257" s="85">
        <v>-106.0176694</v>
      </c>
      <c r="AE257" s="85">
        <v>28.5938917</v>
      </c>
      <c r="AF257" s="85" t="s">
        <v>113</v>
      </c>
      <c r="AG257" s="85">
        <v>0</v>
      </c>
      <c r="AH257" s="85">
        <v>0</v>
      </c>
      <c r="AI257" s="85">
        <v>351</v>
      </c>
      <c r="AJ257" s="87">
        <v>45292</v>
      </c>
      <c r="AK257" s="87">
        <v>45747</v>
      </c>
      <c r="AL257" s="86" t="s">
        <v>2567</v>
      </c>
      <c r="AM257" s="88">
        <v>24</v>
      </c>
      <c r="AN257" s="88">
        <v>24</v>
      </c>
      <c r="AO257" s="88">
        <v>24</v>
      </c>
      <c r="AP257" s="88">
        <v>100</v>
      </c>
      <c r="AQ257" s="89">
        <v>286616.34000000003</v>
      </c>
      <c r="AR257" s="90"/>
      <c r="AS257" s="90"/>
      <c r="AT257" s="90">
        <v>285373.08</v>
      </c>
      <c r="AU257" s="90"/>
      <c r="AV257" s="90"/>
      <c r="AW257" s="89">
        <f t="shared" ref="AW257:AW320" si="10">+AQ257+AR257+AS257</f>
        <v>286616.34000000003</v>
      </c>
      <c r="AX257" s="91">
        <f t="shared" ref="AX257:AX320" si="11">+AT257+AU257+AV257</f>
        <v>285373.08</v>
      </c>
      <c r="AY257" s="91">
        <v>285373.08</v>
      </c>
      <c r="AZ257" s="91">
        <v>285373.08</v>
      </c>
      <c r="BA257" s="91">
        <v>285373.08</v>
      </c>
      <c r="BB257" s="91">
        <v>285373.08</v>
      </c>
      <c r="BC257" s="91">
        <v>285373.08</v>
      </c>
      <c r="BD257" s="86" t="s">
        <v>3128</v>
      </c>
      <c r="BE257" s="86" t="s">
        <v>3441</v>
      </c>
      <c r="BF257" s="85" t="s">
        <v>3342</v>
      </c>
      <c r="BG257" s="86" t="s">
        <v>3151</v>
      </c>
      <c r="BH257" s="91">
        <v>285453.3</v>
      </c>
      <c r="BI257" s="91">
        <v>285453.3</v>
      </c>
      <c r="BJ257" s="85" t="s">
        <v>1518</v>
      </c>
      <c r="BK257" s="86" t="s">
        <v>2501</v>
      </c>
      <c r="BL257" s="86" t="s">
        <v>120</v>
      </c>
      <c r="BM257" s="92" t="s">
        <v>121</v>
      </c>
      <c r="BN257" s="93" t="s">
        <v>4524</v>
      </c>
      <c r="BO257" s="93"/>
      <c r="BP257" s="93">
        <v>286616.34000000003</v>
      </c>
      <c r="BQ257" s="93" t="s">
        <v>4559</v>
      </c>
      <c r="BR257" s="93"/>
      <c r="BS257" s="93"/>
      <c r="BT257" s="93"/>
      <c r="BU257" s="93"/>
      <c r="BV257" s="93"/>
      <c r="BW257" s="93"/>
      <c r="BX257" s="93"/>
      <c r="BY257" s="93"/>
      <c r="BZ257" s="93"/>
      <c r="CA257" s="93"/>
      <c r="CB257" s="93"/>
      <c r="CC257" s="93"/>
      <c r="CD257" s="93"/>
      <c r="CE257" s="93"/>
      <c r="CF257" s="93" t="s">
        <v>1514</v>
      </c>
      <c r="CG257" s="93"/>
      <c r="CH257" s="93" t="s">
        <v>1515</v>
      </c>
      <c r="CI257" s="93"/>
      <c r="CJ257" s="93"/>
      <c r="CK257" s="93"/>
      <c r="CL257" s="93"/>
      <c r="CM257" s="93"/>
      <c r="CN257" s="93"/>
      <c r="CO257" s="93"/>
      <c r="CP257" s="93" t="s">
        <v>1516</v>
      </c>
      <c r="CQ257" s="93" t="s">
        <v>1517</v>
      </c>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c r="KY257" s="93"/>
      <c r="KZ257" s="93"/>
      <c r="LA257" s="93"/>
      <c r="LB257" s="93"/>
      <c r="LC257" s="93"/>
      <c r="LD257" s="93"/>
      <c r="LE257" s="93"/>
      <c r="LF257" s="93"/>
      <c r="LG257" s="93"/>
      <c r="LH257" s="93"/>
      <c r="LI257" s="93"/>
      <c r="LJ257" s="93"/>
      <c r="LK257" s="93"/>
      <c r="LL257" s="93"/>
      <c r="LM257" s="93"/>
      <c r="LN257" s="93"/>
      <c r="LO257" s="93"/>
      <c r="LP257" s="93"/>
      <c r="LQ257" s="93"/>
      <c r="LR257" s="93"/>
      <c r="LS257" s="93"/>
      <c r="LT257" s="93"/>
      <c r="LU257" s="93"/>
      <c r="LV257" s="93"/>
      <c r="LW257" s="93"/>
      <c r="LX257" s="93"/>
      <c r="LY257" s="93"/>
      <c r="LZ257" s="93"/>
      <c r="MA257" s="93"/>
      <c r="MB257" s="93"/>
      <c r="MC257" s="93"/>
      <c r="MD257" s="93"/>
      <c r="ME257" s="93"/>
      <c r="MF257" s="93"/>
      <c r="MG257" s="93"/>
      <c r="MH257" s="93"/>
      <c r="MI257" s="93"/>
      <c r="MJ257" s="93"/>
      <c r="MK257" s="93"/>
      <c r="ML257" s="93"/>
      <c r="MM257" s="93"/>
      <c r="MN257" s="93"/>
      <c r="MO257" s="93"/>
      <c r="MP257" s="93"/>
      <c r="MQ257" s="93"/>
      <c r="MR257" s="93"/>
      <c r="MS257" s="93"/>
      <c r="MT257" s="93"/>
      <c r="MU257" s="93"/>
      <c r="MV257" s="93"/>
    </row>
    <row r="258" spans="1:360" s="84" customFormat="1" ht="408.95" customHeight="1">
      <c r="A258">
        <v>2025</v>
      </c>
      <c r="B258">
        <v>2</v>
      </c>
      <c r="C258" s="85" t="s">
        <v>634</v>
      </c>
      <c r="D258" s="86" t="s">
        <v>2529</v>
      </c>
      <c r="E258" s="86"/>
      <c r="F258" s="86"/>
      <c r="G258" s="86" t="s">
        <v>103</v>
      </c>
      <c r="H258" s="85">
        <v>2024</v>
      </c>
      <c r="I258" s="86" t="s">
        <v>2530</v>
      </c>
      <c r="J258" s="86"/>
      <c r="K258" s="86"/>
      <c r="L258" s="86" t="s">
        <v>2531</v>
      </c>
      <c r="M258" s="86"/>
      <c r="N258" s="86"/>
      <c r="O258" s="85" t="s">
        <v>207</v>
      </c>
      <c r="P258" s="86" t="s">
        <v>109</v>
      </c>
      <c r="Q258" s="85" t="s">
        <v>110</v>
      </c>
      <c r="R258" s="86" t="s">
        <v>125</v>
      </c>
      <c r="S258" s="86" t="s">
        <v>635</v>
      </c>
      <c r="T258" s="86" t="s">
        <v>636</v>
      </c>
      <c r="U258" s="85" t="s">
        <v>108</v>
      </c>
      <c r="V258" s="85">
        <v>8</v>
      </c>
      <c r="W258" s="85" t="s">
        <v>106</v>
      </c>
      <c r="X258" s="85">
        <v>0</v>
      </c>
      <c r="Y258" s="86" t="s">
        <v>107</v>
      </c>
      <c r="Z258" s="85">
        <v>1</v>
      </c>
      <c r="AA258" s="86" t="s">
        <v>106</v>
      </c>
      <c r="AB258" s="86" t="s">
        <v>207</v>
      </c>
      <c r="AC258" s="86" t="s">
        <v>2673</v>
      </c>
      <c r="AD258" s="85">
        <v>-106.0676639</v>
      </c>
      <c r="AE258" s="85">
        <v>28.598386099999999</v>
      </c>
      <c r="AF258" s="85" t="s">
        <v>113</v>
      </c>
      <c r="AG258" s="85">
        <v>0</v>
      </c>
      <c r="AH258" s="85">
        <v>0</v>
      </c>
      <c r="AI258" s="85">
        <v>126</v>
      </c>
      <c r="AJ258" s="87">
        <v>45292</v>
      </c>
      <c r="AK258" s="87">
        <v>45747</v>
      </c>
      <c r="AL258" s="86" t="s">
        <v>2564</v>
      </c>
      <c r="AM258" s="88">
        <v>301.68</v>
      </c>
      <c r="AN258" s="88">
        <v>301.68</v>
      </c>
      <c r="AO258" s="88">
        <v>301.68</v>
      </c>
      <c r="AP258" s="88">
        <v>100</v>
      </c>
      <c r="AQ258" s="89">
        <v>405025.83</v>
      </c>
      <c r="AR258" s="90"/>
      <c r="AS258" s="90"/>
      <c r="AT258" s="90">
        <v>387446.52</v>
      </c>
      <c r="AU258" s="90"/>
      <c r="AV258" s="90"/>
      <c r="AW258" s="89">
        <f t="shared" si="10"/>
        <v>405025.83</v>
      </c>
      <c r="AX258" s="91">
        <f t="shared" si="11"/>
        <v>387446.52</v>
      </c>
      <c r="AY258" s="91">
        <v>387446.52</v>
      </c>
      <c r="AZ258" s="91">
        <v>387446.52</v>
      </c>
      <c r="BA258" s="91">
        <v>387446.52</v>
      </c>
      <c r="BB258" s="91">
        <v>387446.52</v>
      </c>
      <c r="BC258" s="91">
        <v>387446.52</v>
      </c>
      <c r="BD258" s="86" t="s">
        <v>3128</v>
      </c>
      <c r="BE258" s="86" t="s">
        <v>3248</v>
      </c>
      <c r="BF258" s="85" t="s">
        <v>3249</v>
      </c>
      <c r="BG258" s="86" t="s">
        <v>3160</v>
      </c>
      <c r="BH258" s="91">
        <v>388437.22</v>
      </c>
      <c r="BI258" s="91">
        <v>388437.22</v>
      </c>
      <c r="BJ258" s="85" t="s">
        <v>641</v>
      </c>
      <c r="BK258" s="86" t="s">
        <v>2501</v>
      </c>
      <c r="BL258" s="86" t="s">
        <v>120</v>
      </c>
      <c r="BM258" s="92" t="s">
        <v>121</v>
      </c>
      <c r="BN258" s="93" t="s">
        <v>4524</v>
      </c>
      <c r="BO258" s="93"/>
      <c r="BP258" s="93">
        <v>405025.83</v>
      </c>
      <c r="BQ258" s="93" t="s">
        <v>4560</v>
      </c>
      <c r="BR258" s="93"/>
      <c r="BS258" s="93"/>
      <c r="BT258" s="93"/>
      <c r="BU258" s="93"/>
      <c r="BV258" s="93"/>
      <c r="BW258" s="93"/>
      <c r="BX258" s="93"/>
      <c r="BY258" s="93"/>
      <c r="BZ258" s="93"/>
      <c r="CA258" s="93"/>
      <c r="CB258" s="93"/>
      <c r="CC258" s="93"/>
      <c r="CD258" s="93"/>
      <c r="CE258" s="93"/>
      <c r="CF258" s="93" t="s">
        <v>637</v>
      </c>
      <c r="CG258" s="93"/>
      <c r="CH258" s="93" t="s">
        <v>638</v>
      </c>
      <c r="CI258" s="93"/>
      <c r="CJ258" s="93"/>
      <c r="CK258" s="93"/>
      <c r="CL258" s="93"/>
      <c r="CM258" s="93"/>
      <c r="CN258" s="93"/>
      <c r="CO258" s="93"/>
      <c r="CP258" s="93" t="s">
        <v>639</v>
      </c>
      <c r="CQ258" s="93" t="s">
        <v>640</v>
      </c>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c r="KY258" s="93"/>
      <c r="KZ258" s="93"/>
      <c r="LA258" s="93"/>
      <c r="LB258" s="93"/>
      <c r="LC258" s="93"/>
      <c r="LD258" s="93"/>
      <c r="LE258" s="93"/>
      <c r="LF258" s="93"/>
      <c r="LG258" s="93"/>
      <c r="LH258" s="93"/>
      <c r="LI258" s="93"/>
      <c r="LJ258" s="93"/>
      <c r="LK258" s="93"/>
      <c r="LL258" s="93"/>
      <c r="LM258" s="93"/>
      <c r="LN258" s="93"/>
      <c r="LO258" s="93"/>
      <c r="LP258" s="93"/>
      <c r="LQ258" s="93"/>
      <c r="LR258" s="93"/>
      <c r="LS258" s="93"/>
      <c r="LT258" s="93"/>
      <c r="LU258" s="93"/>
      <c r="LV258" s="93"/>
      <c r="LW258" s="93"/>
      <c r="LX258" s="93"/>
      <c r="LY258" s="93"/>
      <c r="LZ258" s="93"/>
      <c r="MA258" s="93"/>
      <c r="MB258" s="93"/>
      <c r="MC258" s="93"/>
      <c r="MD258" s="93"/>
      <c r="ME258" s="93"/>
      <c r="MF258" s="93"/>
      <c r="MG258" s="93"/>
      <c r="MH258" s="93"/>
      <c r="MI258" s="93"/>
      <c r="MJ258" s="93"/>
      <c r="MK258" s="93"/>
      <c r="ML258" s="93"/>
      <c r="MM258" s="93"/>
      <c r="MN258" s="93"/>
      <c r="MO258" s="93"/>
      <c r="MP258" s="93"/>
      <c r="MQ258" s="93"/>
      <c r="MR258" s="93"/>
      <c r="MS258" s="93"/>
      <c r="MT258" s="93"/>
      <c r="MU258" s="93"/>
      <c r="MV258" s="93"/>
    </row>
    <row r="259" spans="1:360" s="84" customFormat="1" ht="408.95" customHeight="1">
      <c r="A259">
        <v>2025</v>
      </c>
      <c r="B259">
        <v>2</v>
      </c>
      <c r="C259" s="85" t="s">
        <v>642</v>
      </c>
      <c r="D259" s="86" t="s">
        <v>2529</v>
      </c>
      <c r="E259" s="86"/>
      <c r="F259" s="86"/>
      <c r="G259" s="86" t="s">
        <v>103</v>
      </c>
      <c r="H259" s="85">
        <v>2024</v>
      </c>
      <c r="I259" s="86" t="s">
        <v>2530</v>
      </c>
      <c r="J259" s="86"/>
      <c r="K259" s="86"/>
      <c r="L259" s="86" t="s">
        <v>2531</v>
      </c>
      <c r="M259" s="86"/>
      <c r="N259" s="86"/>
      <c r="O259" s="85" t="s">
        <v>207</v>
      </c>
      <c r="P259" s="86" t="s">
        <v>109</v>
      </c>
      <c r="Q259" s="85" t="s">
        <v>110</v>
      </c>
      <c r="R259" s="86" t="s">
        <v>125</v>
      </c>
      <c r="S259" s="86" t="s">
        <v>643</v>
      </c>
      <c r="T259" s="86" t="s">
        <v>644</v>
      </c>
      <c r="U259" s="85" t="s">
        <v>108</v>
      </c>
      <c r="V259" s="85">
        <v>8</v>
      </c>
      <c r="W259" s="85" t="s">
        <v>106</v>
      </c>
      <c r="X259" s="85">
        <v>0</v>
      </c>
      <c r="Y259" s="86" t="s">
        <v>107</v>
      </c>
      <c r="Z259" s="85">
        <v>1</v>
      </c>
      <c r="AA259" s="86" t="s">
        <v>106</v>
      </c>
      <c r="AB259" s="86" t="s">
        <v>207</v>
      </c>
      <c r="AC259" s="86" t="s">
        <v>2674</v>
      </c>
      <c r="AD259" s="85">
        <v>-106.031875</v>
      </c>
      <c r="AE259" s="85">
        <v>28.5922889</v>
      </c>
      <c r="AF259" s="85" t="s">
        <v>113</v>
      </c>
      <c r="AG259" s="85">
        <v>0</v>
      </c>
      <c r="AH259" s="85">
        <v>0</v>
      </c>
      <c r="AI259" s="85">
        <v>549</v>
      </c>
      <c r="AJ259" s="87">
        <v>45292</v>
      </c>
      <c r="AK259" s="87">
        <v>45747</v>
      </c>
      <c r="AL259" s="86" t="s">
        <v>2564</v>
      </c>
      <c r="AM259" s="88">
        <v>48</v>
      </c>
      <c r="AN259" s="88">
        <v>48</v>
      </c>
      <c r="AO259" s="88">
        <v>48</v>
      </c>
      <c r="AP259" s="88">
        <v>100</v>
      </c>
      <c r="AQ259" s="89">
        <v>898407.54</v>
      </c>
      <c r="AR259" s="90"/>
      <c r="AS259" s="90"/>
      <c r="AT259" s="90">
        <v>881992.93</v>
      </c>
      <c r="AU259" s="90"/>
      <c r="AV259" s="90"/>
      <c r="AW259" s="89">
        <f t="shared" si="10"/>
        <v>898407.54</v>
      </c>
      <c r="AX259" s="91">
        <f t="shared" si="11"/>
        <v>881992.93</v>
      </c>
      <c r="AY259" s="91">
        <v>881992.93</v>
      </c>
      <c r="AZ259" s="91">
        <v>881992.93</v>
      </c>
      <c r="BA259" s="91">
        <v>881992.93</v>
      </c>
      <c r="BB259" s="91">
        <v>881992.93</v>
      </c>
      <c r="BC259" s="91">
        <v>881992.93</v>
      </c>
      <c r="BD259" s="86" t="s">
        <v>3128</v>
      </c>
      <c r="BE259" s="86" t="s">
        <v>3250</v>
      </c>
      <c r="BF259" s="85" t="s">
        <v>3167</v>
      </c>
      <c r="BG259" s="86" t="s">
        <v>3160</v>
      </c>
      <c r="BH259" s="91">
        <v>881999.68</v>
      </c>
      <c r="BI259" s="91">
        <v>881999.68</v>
      </c>
      <c r="BJ259" s="85" t="s">
        <v>647</v>
      </c>
      <c r="BK259" s="86" t="s">
        <v>2501</v>
      </c>
      <c r="BL259" s="86" t="s">
        <v>120</v>
      </c>
      <c r="BM259" s="92" t="s">
        <v>121</v>
      </c>
      <c r="BN259" s="93" t="s">
        <v>4524</v>
      </c>
      <c r="BO259" s="93"/>
      <c r="BP259" s="93">
        <v>898407.54</v>
      </c>
      <c r="BQ259" s="93" t="s">
        <v>4561</v>
      </c>
      <c r="BR259" s="93"/>
      <c r="BS259" s="93"/>
      <c r="BT259" s="93"/>
      <c r="BU259" s="93"/>
      <c r="BV259" s="93"/>
      <c r="BW259" s="93"/>
      <c r="BX259" s="93"/>
      <c r="BY259" s="93"/>
      <c r="BZ259" s="93"/>
      <c r="CA259" s="93"/>
      <c r="CB259" s="93"/>
      <c r="CC259" s="93"/>
      <c r="CD259" s="93"/>
      <c r="CE259" s="93"/>
      <c r="CF259" s="93" t="s">
        <v>270</v>
      </c>
      <c r="CG259" s="93"/>
      <c r="CH259" s="93" t="s">
        <v>645</v>
      </c>
      <c r="CI259" s="93"/>
      <c r="CJ259" s="93"/>
      <c r="CK259" s="93"/>
      <c r="CL259" s="93"/>
      <c r="CM259" s="93"/>
      <c r="CN259" s="93"/>
      <c r="CO259" s="93"/>
      <c r="CP259" s="93" t="s">
        <v>646</v>
      </c>
      <c r="CQ259" s="93" t="s">
        <v>273</v>
      </c>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c r="KY259" s="93"/>
      <c r="KZ259" s="93"/>
      <c r="LA259" s="93"/>
      <c r="LB259" s="93"/>
      <c r="LC259" s="93"/>
      <c r="LD259" s="93"/>
      <c r="LE259" s="93"/>
      <c r="LF259" s="93"/>
      <c r="LG259" s="93"/>
      <c r="LH259" s="93"/>
      <c r="LI259" s="93"/>
      <c r="LJ259" s="93"/>
      <c r="LK259" s="93"/>
      <c r="LL259" s="93"/>
      <c r="LM259" s="93"/>
      <c r="LN259" s="93"/>
      <c r="LO259" s="93"/>
      <c r="LP259" s="93"/>
      <c r="LQ259" s="93"/>
      <c r="LR259" s="93"/>
      <c r="LS259" s="93"/>
      <c r="LT259" s="93"/>
      <c r="LU259" s="93"/>
      <c r="LV259" s="93"/>
      <c r="LW259" s="93"/>
      <c r="LX259" s="93"/>
      <c r="LY259" s="93"/>
      <c r="LZ259" s="93"/>
      <c r="MA259" s="93"/>
      <c r="MB259" s="93"/>
      <c r="MC259" s="93"/>
      <c r="MD259" s="93"/>
      <c r="ME259" s="93"/>
      <c r="MF259" s="93"/>
      <c r="MG259" s="93"/>
      <c r="MH259" s="93"/>
      <c r="MI259" s="93"/>
      <c r="MJ259" s="93"/>
      <c r="MK259" s="93"/>
      <c r="ML259" s="93"/>
      <c r="MM259" s="93"/>
      <c r="MN259" s="93"/>
      <c r="MO259" s="93"/>
      <c r="MP259" s="93"/>
      <c r="MQ259" s="93"/>
      <c r="MR259" s="93"/>
      <c r="MS259" s="93"/>
      <c r="MT259" s="93"/>
      <c r="MU259" s="93"/>
      <c r="MV259" s="93"/>
    </row>
    <row r="260" spans="1:360" s="84" customFormat="1" ht="408.95" customHeight="1">
      <c r="A260">
        <v>2025</v>
      </c>
      <c r="B260">
        <v>2</v>
      </c>
      <c r="C260" s="85" t="s">
        <v>2345</v>
      </c>
      <c r="D260" s="86" t="s">
        <v>2529</v>
      </c>
      <c r="E260" s="86"/>
      <c r="F260" s="86"/>
      <c r="G260" s="86" t="s">
        <v>103</v>
      </c>
      <c r="H260" s="85">
        <v>2024</v>
      </c>
      <c r="I260" s="86" t="s">
        <v>2530</v>
      </c>
      <c r="J260" s="86"/>
      <c r="K260" s="86"/>
      <c r="L260" s="86" t="s">
        <v>2531</v>
      </c>
      <c r="M260" s="86"/>
      <c r="N260" s="86"/>
      <c r="O260" s="85" t="s">
        <v>207</v>
      </c>
      <c r="P260" s="86" t="s">
        <v>109</v>
      </c>
      <c r="Q260" s="85" t="s">
        <v>110</v>
      </c>
      <c r="R260" s="86" t="s">
        <v>125</v>
      </c>
      <c r="S260" s="86" t="s">
        <v>2346</v>
      </c>
      <c r="T260" s="86" t="s">
        <v>2347</v>
      </c>
      <c r="U260" s="85" t="s">
        <v>108</v>
      </c>
      <c r="V260" s="85">
        <v>8</v>
      </c>
      <c r="W260" s="85" t="s">
        <v>106</v>
      </c>
      <c r="X260" s="85">
        <v>0</v>
      </c>
      <c r="Y260" s="86" t="s">
        <v>107</v>
      </c>
      <c r="Z260" s="85">
        <v>1</v>
      </c>
      <c r="AA260" s="86" t="s">
        <v>106</v>
      </c>
      <c r="AB260" s="86" t="s">
        <v>207</v>
      </c>
      <c r="AC260" s="86" t="s">
        <v>3083</v>
      </c>
      <c r="AD260" s="85">
        <v>-106.1287583</v>
      </c>
      <c r="AE260" s="85">
        <v>28.730655599999999</v>
      </c>
      <c r="AF260" s="85" t="s">
        <v>113</v>
      </c>
      <c r="AG260" s="85">
        <v>0</v>
      </c>
      <c r="AH260" s="85">
        <v>0</v>
      </c>
      <c r="AI260" s="85">
        <v>254</v>
      </c>
      <c r="AJ260" s="87">
        <v>45292</v>
      </c>
      <c r="AK260" s="87">
        <v>45747</v>
      </c>
      <c r="AL260" s="86" t="s">
        <v>4392</v>
      </c>
      <c r="AM260" s="88" t="s">
        <v>4562</v>
      </c>
      <c r="AN260" s="88" t="s">
        <v>4562</v>
      </c>
      <c r="AO260" s="88" t="s">
        <v>4562</v>
      </c>
      <c r="AP260" s="88" t="s">
        <v>3687</v>
      </c>
      <c r="AQ260" s="89">
        <v>766924.88</v>
      </c>
      <c r="AR260" s="90"/>
      <c r="AS260" s="90"/>
      <c r="AT260" s="90">
        <v>753237.69</v>
      </c>
      <c r="AU260" s="90"/>
      <c r="AV260" s="90"/>
      <c r="AW260" s="89">
        <f t="shared" si="10"/>
        <v>766924.88</v>
      </c>
      <c r="AX260" s="91">
        <f t="shared" si="11"/>
        <v>753237.69</v>
      </c>
      <c r="AY260" s="91">
        <v>753237.69</v>
      </c>
      <c r="AZ260" s="91">
        <v>753237.69</v>
      </c>
      <c r="BA260" s="91">
        <v>753237.69</v>
      </c>
      <c r="BB260" s="91">
        <v>753237.69</v>
      </c>
      <c r="BC260" s="91">
        <v>753237.69</v>
      </c>
      <c r="BD260" s="86" t="s">
        <v>3128</v>
      </c>
      <c r="BE260" s="86" t="s">
        <v>3588</v>
      </c>
      <c r="BF260" s="85" t="s">
        <v>3589</v>
      </c>
      <c r="BG260" s="86" t="s">
        <v>3160</v>
      </c>
      <c r="BH260" s="91">
        <v>753898.18</v>
      </c>
      <c r="BI260" s="91">
        <v>753898.18</v>
      </c>
      <c r="BJ260" s="85" t="s">
        <v>2350</v>
      </c>
      <c r="BK260" s="86" t="s">
        <v>2501</v>
      </c>
      <c r="BL260" s="86" t="s">
        <v>120</v>
      </c>
      <c r="BM260" s="92" t="s">
        <v>121</v>
      </c>
      <c r="BN260" s="93" t="s">
        <v>4524</v>
      </c>
      <c r="BO260" s="93"/>
      <c r="BP260" s="93">
        <v>766924.88</v>
      </c>
      <c r="BQ260" s="93" t="s">
        <v>4563</v>
      </c>
      <c r="BR260" s="93"/>
      <c r="BS260" s="93"/>
      <c r="BT260" s="93"/>
      <c r="BU260" s="93"/>
      <c r="BV260" s="93"/>
      <c r="BW260" s="93"/>
      <c r="BX260" s="93"/>
      <c r="BY260" s="93"/>
      <c r="BZ260" s="93"/>
      <c r="CA260" s="93"/>
      <c r="CB260" s="93"/>
      <c r="CC260" s="93"/>
      <c r="CD260" s="93"/>
      <c r="CE260" s="93"/>
      <c r="CF260" s="93" t="s">
        <v>4564</v>
      </c>
      <c r="CG260" s="93"/>
      <c r="CH260" s="93" t="s">
        <v>2348</v>
      </c>
      <c r="CI260" s="93"/>
      <c r="CJ260" s="93"/>
      <c r="CK260" s="93"/>
      <c r="CL260" s="93"/>
      <c r="CM260" s="93"/>
      <c r="CN260" s="93"/>
      <c r="CO260" s="93"/>
      <c r="CP260" s="93" t="s">
        <v>2349</v>
      </c>
      <c r="CQ260" s="93" t="s">
        <v>4565</v>
      </c>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c r="KY260" s="93"/>
      <c r="KZ260" s="93"/>
      <c r="LA260" s="93"/>
      <c r="LB260" s="93"/>
      <c r="LC260" s="93"/>
      <c r="LD260" s="93"/>
      <c r="LE260" s="93"/>
      <c r="LF260" s="93"/>
      <c r="LG260" s="93"/>
      <c r="LH260" s="93"/>
      <c r="LI260" s="93"/>
      <c r="LJ260" s="93"/>
      <c r="LK260" s="93"/>
      <c r="LL260" s="93"/>
      <c r="LM260" s="93"/>
      <c r="LN260" s="93"/>
      <c r="LO260" s="93"/>
      <c r="LP260" s="93"/>
      <c r="LQ260" s="93"/>
      <c r="LR260" s="93"/>
      <c r="LS260" s="93"/>
      <c r="LT260" s="93"/>
      <c r="LU260" s="93"/>
      <c r="LV260" s="93"/>
      <c r="LW260" s="93"/>
      <c r="LX260" s="93"/>
      <c r="LY260" s="93"/>
      <c r="LZ260" s="93"/>
      <c r="MA260" s="93"/>
      <c r="MB260" s="93"/>
      <c r="MC260" s="93"/>
      <c r="MD260" s="93"/>
      <c r="ME260" s="93"/>
      <c r="MF260" s="93"/>
      <c r="MG260" s="93"/>
      <c r="MH260" s="93"/>
      <c r="MI260" s="93"/>
      <c r="MJ260" s="93"/>
      <c r="MK260" s="93"/>
      <c r="ML260" s="93"/>
      <c r="MM260" s="93"/>
      <c r="MN260" s="93"/>
      <c r="MO260" s="93"/>
      <c r="MP260" s="93"/>
      <c r="MQ260" s="93"/>
      <c r="MR260" s="93"/>
      <c r="MS260" s="93"/>
      <c r="MT260" s="93"/>
      <c r="MU260" s="93"/>
      <c r="MV260" s="93"/>
    </row>
    <row r="261" spans="1:360" s="84" customFormat="1" ht="408.95" customHeight="1">
      <c r="A261">
        <v>2025</v>
      </c>
      <c r="B261">
        <v>2</v>
      </c>
      <c r="C261" s="85" t="s">
        <v>1096</v>
      </c>
      <c r="D261" s="86" t="s">
        <v>2529</v>
      </c>
      <c r="E261" s="86"/>
      <c r="F261" s="86"/>
      <c r="G261" s="86" t="s">
        <v>103</v>
      </c>
      <c r="H261" s="85">
        <v>2024</v>
      </c>
      <c r="I261" s="86" t="s">
        <v>2530</v>
      </c>
      <c r="J261" s="86"/>
      <c r="K261" s="86"/>
      <c r="L261" s="86" t="s">
        <v>2531</v>
      </c>
      <c r="M261" s="86"/>
      <c r="N261" s="86"/>
      <c r="O261" s="85" t="s">
        <v>207</v>
      </c>
      <c r="P261" s="86" t="s">
        <v>109</v>
      </c>
      <c r="Q261" s="85" t="s">
        <v>110</v>
      </c>
      <c r="R261" s="86" t="s">
        <v>125</v>
      </c>
      <c r="S261" s="86" t="s">
        <v>1097</v>
      </c>
      <c r="T261" s="86" t="s">
        <v>1098</v>
      </c>
      <c r="U261" s="85" t="s">
        <v>108</v>
      </c>
      <c r="V261" s="85">
        <v>8</v>
      </c>
      <c r="W261" s="85" t="s">
        <v>106</v>
      </c>
      <c r="X261" s="85">
        <v>0</v>
      </c>
      <c r="Y261" s="86" t="s">
        <v>107</v>
      </c>
      <c r="Z261" s="85">
        <v>1</v>
      </c>
      <c r="AA261" s="86" t="s">
        <v>2087</v>
      </c>
      <c r="AB261" s="86" t="s">
        <v>207</v>
      </c>
      <c r="AC261" s="86" t="s">
        <v>2766</v>
      </c>
      <c r="AD261" s="85">
        <v>-108.3449833</v>
      </c>
      <c r="AE261" s="85">
        <v>27.629225000000002</v>
      </c>
      <c r="AF261" s="85" t="s">
        <v>113</v>
      </c>
      <c r="AG261" s="85">
        <v>0</v>
      </c>
      <c r="AH261" s="85">
        <v>0</v>
      </c>
      <c r="AI261" s="85">
        <v>113</v>
      </c>
      <c r="AJ261" s="87">
        <v>45292</v>
      </c>
      <c r="AK261" s="87">
        <v>45747</v>
      </c>
      <c r="AL261" s="86" t="s">
        <v>2564</v>
      </c>
      <c r="AM261" s="88">
        <v>39.799999999999997</v>
      </c>
      <c r="AN261" s="88">
        <v>39.799999999999997</v>
      </c>
      <c r="AO261" s="88">
        <v>39.799999999999997</v>
      </c>
      <c r="AP261" s="88">
        <v>100</v>
      </c>
      <c r="AQ261" s="89">
        <v>1417350.9</v>
      </c>
      <c r="AR261" s="90"/>
      <c r="AS261" s="90"/>
      <c r="AT261" s="90">
        <v>1393415.15</v>
      </c>
      <c r="AU261" s="90"/>
      <c r="AV261" s="90"/>
      <c r="AW261" s="89">
        <f t="shared" si="10"/>
        <v>1417350.9</v>
      </c>
      <c r="AX261" s="91">
        <f t="shared" si="11"/>
        <v>1393415.15</v>
      </c>
      <c r="AY261" s="91">
        <v>1393415.15</v>
      </c>
      <c r="AZ261" s="91">
        <v>1393415.15</v>
      </c>
      <c r="BA261" s="91">
        <v>1393415.15</v>
      </c>
      <c r="BB261" s="91">
        <v>1393415.15</v>
      </c>
      <c r="BC261" s="91">
        <v>1393415.15</v>
      </c>
      <c r="BD261" s="86" t="s">
        <v>3128</v>
      </c>
      <c r="BE261" s="86" t="s">
        <v>3353</v>
      </c>
      <c r="BF261" s="85" t="s">
        <v>3267</v>
      </c>
      <c r="BG261" s="86" t="s">
        <v>3160</v>
      </c>
      <c r="BH261" s="91">
        <v>1401323.56</v>
      </c>
      <c r="BI261" s="91">
        <v>1401323.56</v>
      </c>
      <c r="BJ261" s="85" t="s">
        <v>1103</v>
      </c>
      <c r="BK261" s="86" t="s">
        <v>2501</v>
      </c>
      <c r="BL261" s="86" t="s">
        <v>120</v>
      </c>
      <c r="BM261" s="92" t="s">
        <v>121</v>
      </c>
      <c r="BN261" s="93" t="s">
        <v>4524</v>
      </c>
      <c r="BO261" s="93"/>
      <c r="BP261" s="93">
        <v>1417350.9</v>
      </c>
      <c r="BQ261" s="93" t="s">
        <v>4566</v>
      </c>
      <c r="BR261" s="93"/>
      <c r="BS261" s="93"/>
      <c r="BT261" s="93"/>
      <c r="BU261" s="93"/>
      <c r="BV261" s="93"/>
      <c r="BW261" s="93"/>
      <c r="BX261" s="93"/>
      <c r="BY261" s="93"/>
      <c r="BZ261" s="93"/>
      <c r="CA261" s="93"/>
      <c r="CB261" s="93"/>
      <c r="CC261" s="93"/>
      <c r="CD261" s="93"/>
      <c r="CE261" s="93"/>
      <c r="CF261" s="93" t="s">
        <v>1099</v>
      </c>
      <c r="CG261" s="93"/>
      <c r="CH261" s="93" t="s">
        <v>1100</v>
      </c>
      <c r="CI261" s="93"/>
      <c r="CJ261" s="93"/>
      <c r="CK261" s="93"/>
      <c r="CL261" s="93"/>
      <c r="CM261" s="93"/>
      <c r="CN261" s="93"/>
      <c r="CO261" s="93"/>
      <c r="CP261" s="93" t="s">
        <v>1101</v>
      </c>
      <c r="CQ261" s="93" t="s">
        <v>1102</v>
      </c>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c r="KY261" s="93"/>
      <c r="KZ261" s="93"/>
      <c r="LA261" s="93"/>
      <c r="LB261" s="93"/>
      <c r="LC261" s="93"/>
      <c r="LD261" s="93"/>
      <c r="LE261" s="93"/>
      <c r="LF261" s="93"/>
      <c r="LG261" s="93"/>
      <c r="LH261" s="93"/>
      <c r="LI261" s="93"/>
      <c r="LJ261" s="93"/>
      <c r="LK261" s="93"/>
      <c r="LL261" s="93"/>
      <c r="LM261" s="93"/>
      <c r="LN261" s="93"/>
      <c r="LO261" s="93"/>
      <c r="LP261" s="93"/>
      <c r="LQ261" s="93"/>
      <c r="LR261" s="93"/>
      <c r="LS261" s="93"/>
      <c r="LT261" s="93"/>
      <c r="LU261" s="93"/>
      <c r="LV261" s="93"/>
      <c r="LW261" s="93"/>
      <c r="LX261" s="93"/>
      <c r="LY261" s="93"/>
      <c r="LZ261" s="93"/>
      <c r="MA261" s="93"/>
      <c r="MB261" s="93"/>
      <c r="MC261" s="93"/>
      <c r="MD261" s="93"/>
      <c r="ME261" s="93"/>
      <c r="MF261" s="93"/>
      <c r="MG261" s="93"/>
      <c r="MH261" s="93"/>
      <c r="MI261" s="93"/>
      <c r="MJ261" s="93"/>
      <c r="MK261" s="93"/>
      <c r="ML261" s="93"/>
      <c r="MM261" s="93"/>
      <c r="MN261" s="93"/>
      <c r="MO261" s="93"/>
      <c r="MP261" s="93"/>
      <c r="MQ261" s="93"/>
      <c r="MR261" s="93"/>
      <c r="MS261" s="93"/>
      <c r="MT261" s="93"/>
      <c r="MU261" s="93"/>
      <c r="MV261" s="93"/>
    </row>
    <row r="262" spans="1:360" s="84" customFormat="1" ht="408.95" customHeight="1">
      <c r="A262">
        <v>2025</v>
      </c>
      <c r="B262">
        <v>2</v>
      </c>
      <c r="C262" s="85" t="s">
        <v>1105</v>
      </c>
      <c r="D262" s="86" t="s">
        <v>2529</v>
      </c>
      <c r="E262" s="86"/>
      <c r="F262" s="86"/>
      <c r="G262" s="86" t="s">
        <v>103</v>
      </c>
      <c r="H262" s="85">
        <v>2024</v>
      </c>
      <c r="I262" s="86" t="s">
        <v>2530</v>
      </c>
      <c r="J262" s="86"/>
      <c r="K262" s="86"/>
      <c r="L262" s="86" t="s">
        <v>2531</v>
      </c>
      <c r="M262" s="86"/>
      <c r="N262" s="86"/>
      <c r="O262" s="85" t="s">
        <v>207</v>
      </c>
      <c r="P262" s="86" t="s">
        <v>109</v>
      </c>
      <c r="Q262" s="85" t="s">
        <v>110</v>
      </c>
      <c r="R262" s="86" t="s">
        <v>125</v>
      </c>
      <c r="S262" s="86" t="s">
        <v>1106</v>
      </c>
      <c r="T262" s="86" t="s">
        <v>1107</v>
      </c>
      <c r="U262" s="85" t="s">
        <v>108</v>
      </c>
      <c r="V262" s="85">
        <v>8</v>
      </c>
      <c r="W262" s="85" t="s">
        <v>106</v>
      </c>
      <c r="X262" s="85">
        <v>0</v>
      </c>
      <c r="Y262" s="86" t="s">
        <v>107</v>
      </c>
      <c r="Z262" s="85">
        <v>1</v>
      </c>
      <c r="AA262" s="86" t="s">
        <v>2087</v>
      </c>
      <c r="AB262" s="86" t="s">
        <v>207</v>
      </c>
      <c r="AC262" s="86" t="s">
        <v>2767</v>
      </c>
      <c r="AD262" s="85">
        <v>-108.5282583</v>
      </c>
      <c r="AE262" s="85">
        <v>27.3999083</v>
      </c>
      <c r="AF262" s="85" t="s">
        <v>113</v>
      </c>
      <c r="AG262" s="85">
        <v>0</v>
      </c>
      <c r="AH262" s="85">
        <v>0</v>
      </c>
      <c r="AI262" s="85">
        <v>181</v>
      </c>
      <c r="AJ262" s="87">
        <v>45292</v>
      </c>
      <c r="AK262" s="87">
        <v>45747</v>
      </c>
      <c r="AL262" s="86" t="s">
        <v>2564</v>
      </c>
      <c r="AM262" s="88">
        <v>48</v>
      </c>
      <c r="AN262" s="88">
        <v>48</v>
      </c>
      <c r="AO262" s="88">
        <v>48</v>
      </c>
      <c r="AP262" s="88">
        <v>100</v>
      </c>
      <c r="AQ262" s="89">
        <v>724576.99</v>
      </c>
      <c r="AR262" s="90"/>
      <c r="AS262" s="90"/>
      <c r="AT262" s="90">
        <v>711286.86</v>
      </c>
      <c r="AU262" s="90"/>
      <c r="AV262" s="90"/>
      <c r="AW262" s="89">
        <f t="shared" si="10"/>
        <v>724576.99</v>
      </c>
      <c r="AX262" s="91">
        <f t="shared" si="11"/>
        <v>711286.86</v>
      </c>
      <c r="AY262" s="91">
        <v>711286.86</v>
      </c>
      <c r="AZ262" s="91">
        <v>711286.86</v>
      </c>
      <c r="BA262" s="91">
        <v>711286.86</v>
      </c>
      <c r="BB262" s="91">
        <v>711286.86</v>
      </c>
      <c r="BC262" s="91">
        <v>711286.86</v>
      </c>
      <c r="BD262" s="86" t="s">
        <v>3128</v>
      </c>
      <c r="BE262" s="86" t="s">
        <v>3355</v>
      </c>
      <c r="BF262" s="85" t="s">
        <v>3267</v>
      </c>
      <c r="BG262" s="86" t="s">
        <v>3151</v>
      </c>
      <c r="BH262" s="91">
        <v>719218.41</v>
      </c>
      <c r="BI262" s="91">
        <v>719218.41</v>
      </c>
      <c r="BJ262" s="85" t="s">
        <v>1110</v>
      </c>
      <c r="BK262" s="86" t="s">
        <v>2501</v>
      </c>
      <c r="BL262" s="86" t="s">
        <v>120</v>
      </c>
      <c r="BM262" s="92" t="s">
        <v>121</v>
      </c>
      <c r="BN262" s="93" t="s">
        <v>4524</v>
      </c>
      <c r="BO262" s="93"/>
      <c r="BP262" s="93">
        <v>724576.99</v>
      </c>
      <c r="BQ262" s="93" t="s">
        <v>4567</v>
      </c>
      <c r="BR262" s="93"/>
      <c r="BS262" s="93"/>
      <c r="BT262" s="93"/>
      <c r="BU262" s="93"/>
      <c r="BV262" s="93"/>
      <c r="BW262" s="93"/>
      <c r="BX262" s="93"/>
      <c r="BY262" s="93"/>
      <c r="BZ262" s="93"/>
      <c r="CA262" s="93"/>
      <c r="CB262" s="93"/>
      <c r="CC262" s="93"/>
      <c r="CD262" s="93"/>
      <c r="CE262" s="93"/>
      <c r="CF262" s="93" t="s">
        <v>270</v>
      </c>
      <c r="CG262" s="93"/>
      <c r="CH262" s="93" t="s">
        <v>1108</v>
      </c>
      <c r="CI262" s="93"/>
      <c r="CJ262" s="93"/>
      <c r="CK262" s="93"/>
      <c r="CL262" s="93"/>
      <c r="CM262" s="93"/>
      <c r="CN262" s="93"/>
      <c r="CO262" s="93"/>
      <c r="CP262" s="93" t="s">
        <v>1109</v>
      </c>
      <c r="CQ262" s="93" t="s">
        <v>273</v>
      </c>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c r="KY262" s="93"/>
      <c r="KZ262" s="93"/>
      <c r="LA262" s="93"/>
      <c r="LB262" s="93"/>
      <c r="LC262" s="93"/>
      <c r="LD262" s="93"/>
      <c r="LE262" s="93"/>
      <c r="LF262" s="93"/>
      <c r="LG262" s="93"/>
      <c r="LH262" s="93"/>
      <c r="LI262" s="93"/>
      <c r="LJ262" s="93"/>
      <c r="LK262" s="93"/>
      <c r="LL262" s="93"/>
      <c r="LM262" s="93"/>
      <c r="LN262" s="93"/>
      <c r="LO262" s="93"/>
      <c r="LP262" s="93"/>
      <c r="LQ262" s="93"/>
      <c r="LR262" s="93"/>
      <c r="LS262" s="93"/>
      <c r="LT262" s="93"/>
      <c r="LU262" s="93"/>
      <c r="LV262" s="93"/>
      <c r="LW262" s="93"/>
      <c r="LX262" s="93"/>
      <c r="LY262" s="93"/>
      <c r="LZ262" s="93"/>
      <c r="MA262" s="93"/>
      <c r="MB262" s="93"/>
      <c r="MC262" s="93"/>
      <c r="MD262" s="93"/>
      <c r="ME262" s="93"/>
      <c r="MF262" s="93"/>
      <c r="MG262" s="93"/>
      <c r="MH262" s="93"/>
      <c r="MI262" s="93"/>
      <c r="MJ262" s="93"/>
      <c r="MK262" s="93"/>
      <c r="ML262" s="93"/>
      <c r="MM262" s="93"/>
      <c r="MN262" s="93"/>
      <c r="MO262" s="93"/>
      <c r="MP262" s="93"/>
      <c r="MQ262" s="93"/>
      <c r="MR262" s="93"/>
      <c r="MS262" s="93"/>
      <c r="MT262" s="93"/>
      <c r="MU262" s="93"/>
      <c r="MV262" s="93"/>
    </row>
    <row r="263" spans="1:360" s="84" customFormat="1" ht="408.95" customHeight="1">
      <c r="A263">
        <v>2025</v>
      </c>
      <c r="B263">
        <v>2</v>
      </c>
      <c r="C263" s="85" t="s">
        <v>1503</v>
      </c>
      <c r="D263" s="86" t="s">
        <v>2529</v>
      </c>
      <c r="E263" s="86"/>
      <c r="F263" s="86"/>
      <c r="G263" s="86" t="s">
        <v>103</v>
      </c>
      <c r="H263" s="85">
        <v>2024</v>
      </c>
      <c r="I263" s="86" t="s">
        <v>2530</v>
      </c>
      <c r="J263" s="86"/>
      <c r="K263" s="86"/>
      <c r="L263" s="86" t="s">
        <v>2531</v>
      </c>
      <c r="M263" s="86"/>
      <c r="N263" s="86"/>
      <c r="O263" s="85" t="s">
        <v>207</v>
      </c>
      <c r="P263" s="86" t="s">
        <v>109</v>
      </c>
      <c r="Q263" s="85" t="s">
        <v>110</v>
      </c>
      <c r="R263" s="86" t="s">
        <v>125</v>
      </c>
      <c r="S263" s="86" t="s">
        <v>1504</v>
      </c>
      <c r="T263" s="86" t="s">
        <v>1505</v>
      </c>
      <c r="U263" s="85" t="s">
        <v>108</v>
      </c>
      <c r="V263" s="85">
        <v>8</v>
      </c>
      <c r="W263" s="85" t="s">
        <v>106</v>
      </c>
      <c r="X263" s="85">
        <v>0</v>
      </c>
      <c r="Y263" s="86" t="s">
        <v>107</v>
      </c>
      <c r="Z263" s="85">
        <v>1</v>
      </c>
      <c r="AA263" s="86" t="s">
        <v>508</v>
      </c>
      <c r="AB263" s="86" t="s">
        <v>207</v>
      </c>
      <c r="AC263" s="86" t="s">
        <v>2845</v>
      </c>
      <c r="AD263" s="85">
        <v>-106.90784720000001</v>
      </c>
      <c r="AE263" s="85">
        <v>28.745972200000001</v>
      </c>
      <c r="AF263" s="85" t="s">
        <v>113</v>
      </c>
      <c r="AG263" s="85">
        <v>0</v>
      </c>
      <c r="AH263" s="85">
        <v>0</v>
      </c>
      <c r="AI263" s="85">
        <v>480</v>
      </c>
      <c r="AJ263" s="87">
        <v>45292</v>
      </c>
      <c r="AK263" s="87">
        <v>45747</v>
      </c>
      <c r="AL263" s="86" t="s">
        <v>2564</v>
      </c>
      <c r="AM263" s="88">
        <v>70.72</v>
      </c>
      <c r="AN263" s="88">
        <v>70.72</v>
      </c>
      <c r="AO263" s="88">
        <v>70.72</v>
      </c>
      <c r="AP263" s="88">
        <v>100</v>
      </c>
      <c r="AQ263" s="89">
        <v>674535.94</v>
      </c>
      <c r="AR263" s="90"/>
      <c r="AS263" s="90"/>
      <c r="AT263" s="90">
        <v>673116.52</v>
      </c>
      <c r="AU263" s="90"/>
      <c r="AV263" s="90"/>
      <c r="AW263" s="89">
        <f t="shared" si="10"/>
        <v>674535.94</v>
      </c>
      <c r="AX263" s="91">
        <f t="shared" si="11"/>
        <v>673116.52</v>
      </c>
      <c r="AY263" s="91">
        <v>673116.52</v>
      </c>
      <c r="AZ263" s="91">
        <v>673116.52</v>
      </c>
      <c r="BA263" s="91">
        <v>673116.52</v>
      </c>
      <c r="BB263" s="91">
        <v>673116.52</v>
      </c>
      <c r="BC263" s="91">
        <v>673116.52</v>
      </c>
      <c r="BD263" s="86" t="s">
        <v>3128</v>
      </c>
      <c r="BE263" s="86" t="s">
        <v>3439</v>
      </c>
      <c r="BF263" s="85" t="s">
        <v>3440</v>
      </c>
      <c r="BG263" s="86" t="s">
        <v>3151</v>
      </c>
      <c r="BH263" s="91">
        <v>673174.32</v>
      </c>
      <c r="BI263" s="91">
        <v>673174.32</v>
      </c>
      <c r="BJ263" s="85" t="s">
        <v>1510</v>
      </c>
      <c r="BK263" s="86" t="s">
        <v>2501</v>
      </c>
      <c r="BL263" s="86" t="s">
        <v>120</v>
      </c>
      <c r="BM263" s="92" t="s">
        <v>121</v>
      </c>
      <c r="BN263" s="93" t="s">
        <v>4524</v>
      </c>
      <c r="BO263" s="93"/>
      <c r="BP263" s="93">
        <v>674535.94</v>
      </c>
      <c r="BQ263" s="93" t="s">
        <v>4568</v>
      </c>
      <c r="BR263" s="93"/>
      <c r="BS263" s="93"/>
      <c r="BT263" s="93"/>
      <c r="BU263" s="93"/>
      <c r="BV263" s="93"/>
      <c r="BW263" s="93"/>
      <c r="BX263" s="93"/>
      <c r="BY263" s="93"/>
      <c r="BZ263" s="93"/>
      <c r="CA263" s="93"/>
      <c r="CB263" s="93"/>
      <c r="CC263" s="93"/>
      <c r="CD263" s="93"/>
      <c r="CE263" s="93"/>
      <c r="CF263" s="93" t="s">
        <v>1506</v>
      </c>
      <c r="CG263" s="93"/>
      <c r="CH263" s="93" t="s">
        <v>1507</v>
      </c>
      <c r="CI263" s="93"/>
      <c r="CJ263" s="93"/>
      <c r="CK263" s="93"/>
      <c r="CL263" s="93"/>
      <c r="CM263" s="93"/>
      <c r="CN263" s="93"/>
      <c r="CO263" s="93"/>
      <c r="CP263" s="93" t="s">
        <v>1508</v>
      </c>
      <c r="CQ263" s="93" t="s">
        <v>1509</v>
      </c>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c r="KY263" s="93"/>
      <c r="KZ263" s="93"/>
      <c r="LA263" s="93"/>
      <c r="LB263" s="93"/>
      <c r="LC263" s="93"/>
      <c r="LD263" s="93"/>
      <c r="LE263" s="93"/>
      <c r="LF263" s="93"/>
      <c r="LG263" s="93"/>
      <c r="LH263" s="93"/>
      <c r="LI263" s="93"/>
      <c r="LJ263" s="93"/>
      <c r="LK263" s="93"/>
      <c r="LL263" s="93"/>
      <c r="LM263" s="93"/>
      <c r="LN263" s="93"/>
      <c r="LO263" s="93"/>
      <c r="LP263" s="93"/>
      <c r="LQ263" s="93"/>
      <c r="LR263" s="93"/>
      <c r="LS263" s="93"/>
      <c r="LT263" s="93"/>
      <c r="LU263" s="93"/>
      <c r="LV263" s="93"/>
      <c r="LW263" s="93"/>
      <c r="LX263" s="93"/>
      <c r="LY263" s="93"/>
      <c r="LZ263" s="93"/>
      <c r="MA263" s="93"/>
      <c r="MB263" s="93"/>
      <c r="MC263" s="93"/>
      <c r="MD263" s="93"/>
      <c r="ME263" s="93"/>
      <c r="MF263" s="93"/>
      <c r="MG263" s="93"/>
      <c r="MH263" s="93"/>
      <c r="MI263" s="93"/>
      <c r="MJ263" s="93"/>
      <c r="MK263" s="93"/>
      <c r="ML263" s="93"/>
      <c r="MM263" s="93"/>
      <c r="MN263" s="93"/>
      <c r="MO263" s="93"/>
      <c r="MP263" s="93"/>
      <c r="MQ263" s="93"/>
      <c r="MR263" s="93"/>
      <c r="MS263" s="93"/>
      <c r="MT263" s="93"/>
      <c r="MU263" s="93"/>
      <c r="MV263" s="93"/>
    </row>
    <row r="264" spans="1:360" s="84" customFormat="1" ht="408.95" customHeight="1">
      <c r="A264">
        <v>2025</v>
      </c>
      <c r="B264">
        <v>2</v>
      </c>
      <c r="C264" s="85" t="s">
        <v>1426</v>
      </c>
      <c r="D264" s="86" t="s">
        <v>2529</v>
      </c>
      <c r="E264" s="86"/>
      <c r="F264" s="86"/>
      <c r="G264" s="86" t="s">
        <v>103</v>
      </c>
      <c r="H264" s="85">
        <v>2024</v>
      </c>
      <c r="I264" s="86" t="s">
        <v>2530</v>
      </c>
      <c r="J264" s="86"/>
      <c r="K264" s="86"/>
      <c r="L264" s="86" t="s">
        <v>2531</v>
      </c>
      <c r="M264" s="86"/>
      <c r="N264" s="86"/>
      <c r="O264" s="85" t="s">
        <v>207</v>
      </c>
      <c r="P264" s="86" t="s">
        <v>109</v>
      </c>
      <c r="Q264" s="85" t="s">
        <v>110</v>
      </c>
      <c r="R264" s="86" t="s">
        <v>125</v>
      </c>
      <c r="S264" s="86" t="s">
        <v>1427</v>
      </c>
      <c r="T264" s="86" t="s">
        <v>1428</v>
      </c>
      <c r="U264" s="85" t="s">
        <v>108</v>
      </c>
      <c r="V264" s="85">
        <v>8</v>
      </c>
      <c r="W264" s="85" t="s">
        <v>106</v>
      </c>
      <c r="X264" s="85">
        <v>0</v>
      </c>
      <c r="Y264" s="86" t="s">
        <v>107</v>
      </c>
      <c r="Z264" s="85">
        <v>1</v>
      </c>
      <c r="AA264" s="86" t="s">
        <v>508</v>
      </c>
      <c r="AB264" s="86" t="s">
        <v>207</v>
      </c>
      <c r="AC264" s="86" t="s">
        <v>2831</v>
      </c>
      <c r="AD264" s="85">
        <v>-106.86650830000001</v>
      </c>
      <c r="AE264" s="85">
        <v>28.3839167</v>
      </c>
      <c r="AF264" s="85" t="s">
        <v>113</v>
      </c>
      <c r="AG264" s="85">
        <v>0</v>
      </c>
      <c r="AH264" s="85">
        <v>0</v>
      </c>
      <c r="AI264" s="85">
        <v>197</v>
      </c>
      <c r="AJ264" s="87">
        <v>45292</v>
      </c>
      <c r="AK264" s="87">
        <v>45747</v>
      </c>
      <c r="AL264" s="86" t="s">
        <v>3669</v>
      </c>
      <c r="AM264" s="88" t="s">
        <v>3680</v>
      </c>
      <c r="AN264" s="88" t="s">
        <v>3680</v>
      </c>
      <c r="AO264" s="88" t="s">
        <v>3680</v>
      </c>
      <c r="AP264" s="88" t="s">
        <v>3687</v>
      </c>
      <c r="AQ264" s="89">
        <v>1443269.65</v>
      </c>
      <c r="AR264" s="90"/>
      <c r="AS264" s="90"/>
      <c r="AT264" s="90">
        <v>1441747.24</v>
      </c>
      <c r="AU264" s="90"/>
      <c r="AV264" s="90"/>
      <c r="AW264" s="89">
        <f t="shared" si="10"/>
        <v>1443269.65</v>
      </c>
      <c r="AX264" s="91">
        <f t="shared" si="11"/>
        <v>1441747.24</v>
      </c>
      <c r="AY264" s="91">
        <v>1441747.24</v>
      </c>
      <c r="AZ264" s="91">
        <v>1441747.24</v>
      </c>
      <c r="BA264" s="91">
        <v>1441747.24</v>
      </c>
      <c r="BB264" s="91">
        <v>1441747.24</v>
      </c>
      <c r="BC264" s="91">
        <v>1441747.24</v>
      </c>
      <c r="BD264" s="86" t="s">
        <v>3128</v>
      </c>
      <c r="BE264" s="86" t="s">
        <v>3427</v>
      </c>
      <c r="BF264" s="85" t="s">
        <v>3428</v>
      </c>
      <c r="BG264" s="86" t="s">
        <v>3160</v>
      </c>
      <c r="BH264" s="91">
        <v>1399573.25</v>
      </c>
      <c r="BI264" s="91">
        <v>1399573.25</v>
      </c>
      <c r="BJ264" s="85" t="s">
        <v>1433</v>
      </c>
      <c r="BK264" s="86" t="s">
        <v>2501</v>
      </c>
      <c r="BL264" s="86" t="s">
        <v>120</v>
      </c>
      <c r="BM264" s="92" t="s">
        <v>121</v>
      </c>
      <c r="BN264" s="93" t="s">
        <v>4524</v>
      </c>
      <c r="BO264" s="93"/>
      <c r="BP264" s="93">
        <v>1443269.65</v>
      </c>
      <c r="BQ264" s="93" t="s">
        <v>4569</v>
      </c>
      <c r="BR264" s="93"/>
      <c r="BS264" s="93"/>
      <c r="BT264" s="93"/>
      <c r="BU264" s="93"/>
      <c r="BV264" s="93"/>
      <c r="BW264" s="93"/>
      <c r="BX264" s="93"/>
      <c r="BY264" s="93"/>
      <c r="BZ264" s="93"/>
      <c r="CA264" s="93"/>
      <c r="CB264" s="93"/>
      <c r="CC264" s="93"/>
      <c r="CD264" s="93"/>
      <c r="CE264" s="93"/>
      <c r="CF264" s="93" t="s">
        <v>1429</v>
      </c>
      <c r="CG264" s="93"/>
      <c r="CH264" s="93" t="s">
        <v>1430</v>
      </c>
      <c r="CI264" s="93"/>
      <c r="CJ264" s="93"/>
      <c r="CK264" s="93"/>
      <c r="CL264" s="93"/>
      <c r="CM264" s="93"/>
      <c r="CN264" s="93"/>
      <c r="CO264" s="93"/>
      <c r="CP264" s="93" t="s">
        <v>1431</v>
      </c>
      <c r="CQ264" s="93" t="s">
        <v>1432</v>
      </c>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c r="KY264" s="93"/>
      <c r="KZ264" s="93"/>
      <c r="LA264" s="93"/>
      <c r="LB264" s="93"/>
      <c r="LC264" s="93"/>
      <c r="LD264" s="93"/>
      <c r="LE264" s="93"/>
      <c r="LF264" s="93"/>
      <c r="LG264" s="93"/>
      <c r="LH264" s="93"/>
      <c r="LI264" s="93"/>
      <c r="LJ264" s="93"/>
      <c r="LK264" s="93"/>
      <c r="LL264" s="93"/>
      <c r="LM264" s="93"/>
      <c r="LN264" s="93"/>
      <c r="LO264" s="93"/>
      <c r="LP264" s="93"/>
      <c r="LQ264" s="93"/>
      <c r="LR264" s="93"/>
      <c r="LS264" s="93"/>
      <c r="LT264" s="93"/>
      <c r="LU264" s="93"/>
      <c r="LV264" s="93"/>
      <c r="LW264" s="93"/>
      <c r="LX264" s="93"/>
      <c r="LY264" s="93"/>
      <c r="LZ264" s="93"/>
      <c r="MA264" s="93"/>
      <c r="MB264" s="93"/>
      <c r="MC264" s="93"/>
      <c r="MD264" s="93"/>
      <c r="ME264" s="93"/>
      <c r="MF264" s="93"/>
      <c r="MG264" s="93"/>
      <c r="MH264" s="93"/>
      <c r="MI264" s="93"/>
      <c r="MJ264" s="93"/>
      <c r="MK264" s="93"/>
      <c r="ML264" s="93"/>
      <c r="MM264" s="93"/>
      <c r="MN264" s="93"/>
      <c r="MO264" s="93"/>
      <c r="MP264" s="93"/>
      <c r="MQ264" s="93"/>
      <c r="MR264" s="93"/>
      <c r="MS264" s="93"/>
      <c r="MT264" s="93"/>
      <c r="MU264" s="93"/>
      <c r="MV264" s="93"/>
    </row>
    <row r="265" spans="1:360" s="84" customFormat="1" ht="408.95" customHeight="1">
      <c r="A265">
        <v>2025</v>
      </c>
      <c r="B265">
        <v>2</v>
      </c>
      <c r="C265" s="85" t="s">
        <v>874</v>
      </c>
      <c r="D265" s="86" t="s">
        <v>2529</v>
      </c>
      <c r="E265" s="86"/>
      <c r="F265" s="86"/>
      <c r="G265" s="86" t="s">
        <v>103</v>
      </c>
      <c r="H265" s="85">
        <v>2024</v>
      </c>
      <c r="I265" s="86" t="s">
        <v>2530</v>
      </c>
      <c r="J265" s="86"/>
      <c r="K265" s="86"/>
      <c r="L265" s="86" t="s">
        <v>2531</v>
      </c>
      <c r="M265" s="86"/>
      <c r="N265" s="86"/>
      <c r="O265" s="85" t="s">
        <v>207</v>
      </c>
      <c r="P265" s="86" t="s">
        <v>109</v>
      </c>
      <c r="Q265" s="85" t="s">
        <v>110</v>
      </c>
      <c r="R265" s="86" t="s">
        <v>125</v>
      </c>
      <c r="S265" s="86" t="s">
        <v>875</v>
      </c>
      <c r="T265" s="86" t="s">
        <v>876</v>
      </c>
      <c r="U265" s="85" t="s">
        <v>108</v>
      </c>
      <c r="V265" s="85">
        <v>8</v>
      </c>
      <c r="W265" s="85" t="s">
        <v>106</v>
      </c>
      <c r="X265" s="85">
        <v>0</v>
      </c>
      <c r="Y265" s="86" t="s">
        <v>107</v>
      </c>
      <c r="Z265" s="85">
        <v>1</v>
      </c>
      <c r="AA265" s="86" t="s">
        <v>2155</v>
      </c>
      <c r="AB265" s="86" t="s">
        <v>207</v>
      </c>
      <c r="AC265" s="86" t="s">
        <v>2713</v>
      </c>
      <c r="AD265" s="85">
        <v>-107.12711899999999</v>
      </c>
      <c r="AE265" s="85">
        <v>28.263802800000001</v>
      </c>
      <c r="AF265" s="85" t="s">
        <v>113</v>
      </c>
      <c r="AG265" s="85">
        <v>0</v>
      </c>
      <c r="AH265" s="85">
        <v>0</v>
      </c>
      <c r="AI265" s="85">
        <v>52</v>
      </c>
      <c r="AJ265" s="87">
        <v>45292</v>
      </c>
      <c r="AK265" s="87">
        <v>45747</v>
      </c>
      <c r="AL265" s="86" t="s">
        <v>2564</v>
      </c>
      <c r="AM265" s="88">
        <v>18.440000000000001</v>
      </c>
      <c r="AN265" s="88">
        <v>18.440000000000001</v>
      </c>
      <c r="AO265" s="88">
        <v>18.440000000000001</v>
      </c>
      <c r="AP265" s="88">
        <v>100</v>
      </c>
      <c r="AQ265" s="89">
        <v>721437.18</v>
      </c>
      <c r="AR265" s="90"/>
      <c r="AS265" s="90"/>
      <c r="AT265" s="90">
        <v>706825.78</v>
      </c>
      <c r="AU265" s="90"/>
      <c r="AV265" s="90"/>
      <c r="AW265" s="89">
        <f t="shared" si="10"/>
        <v>721437.18</v>
      </c>
      <c r="AX265" s="91">
        <f t="shared" si="11"/>
        <v>706825.78</v>
      </c>
      <c r="AY265" s="91">
        <v>706825.78</v>
      </c>
      <c r="AZ265" s="91">
        <v>706825.78</v>
      </c>
      <c r="BA265" s="91">
        <v>706825.78</v>
      </c>
      <c r="BB265" s="91">
        <v>706825.78</v>
      </c>
      <c r="BC265" s="91">
        <v>706825.78</v>
      </c>
      <c r="BD265" s="86" t="s">
        <v>3128</v>
      </c>
      <c r="BE265" s="86" t="s">
        <v>3312</v>
      </c>
      <c r="BF265" s="85" t="s">
        <v>3313</v>
      </c>
      <c r="BG265" s="86" t="s">
        <v>3151</v>
      </c>
      <c r="BH265" s="91">
        <v>706849.57</v>
      </c>
      <c r="BI265" s="91">
        <v>706849.57</v>
      </c>
      <c r="BJ265" s="85" t="s">
        <v>881</v>
      </c>
      <c r="BK265" s="86" t="s">
        <v>2501</v>
      </c>
      <c r="BL265" s="86" t="s">
        <v>120</v>
      </c>
      <c r="BM265" s="92" t="s">
        <v>121</v>
      </c>
      <c r="BN265" s="93" t="s">
        <v>4524</v>
      </c>
      <c r="BO265" s="93"/>
      <c r="BP265" s="93">
        <v>721437.18</v>
      </c>
      <c r="BQ265" s="93" t="s">
        <v>4570</v>
      </c>
      <c r="BR265" s="93"/>
      <c r="BS265" s="93"/>
      <c r="BT265" s="93"/>
      <c r="BU265" s="93"/>
      <c r="BV265" s="93"/>
      <c r="BW265" s="93"/>
      <c r="BX265" s="93"/>
      <c r="BY265" s="93"/>
      <c r="BZ265" s="93"/>
      <c r="CA265" s="93"/>
      <c r="CB265" s="93"/>
      <c r="CC265" s="93"/>
      <c r="CD265" s="93"/>
      <c r="CE265" s="93"/>
      <c r="CF265" s="93" t="s">
        <v>877</v>
      </c>
      <c r="CG265" s="93"/>
      <c r="CH265" s="93" t="s">
        <v>878</v>
      </c>
      <c r="CI265" s="93"/>
      <c r="CJ265" s="93"/>
      <c r="CK265" s="93"/>
      <c r="CL265" s="93"/>
      <c r="CM265" s="93"/>
      <c r="CN265" s="93"/>
      <c r="CO265" s="93"/>
      <c r="CP265" s="93" t="s">
        <v>879</v>
      </c>
      <c r="CQ265" s="93" t="s">
        <v>880</v>
      </c>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c r="KY265" s="93"/>
      <c r="KZ265" s="93"/>
      <c r="LA265" s="93"/>
      <c r="LB265" s="93"/>
      <c r="LC265" s="93"/>
      <c r="LD265" s="93"/>
      <c r="LE265" s="93"/>
      <c r="LF265" s="93"/>
      <c r="LG265" s="93"/>
      <c r="LH265" s="93"/>
      <c r="LI265" s="93"/>
      <c r="LJ265" s="93"/>
      <c r="LK265" s="93"/>
      <c r="LL265" s="93"/>
      <c r="LM265" s="93"/>
      <c r="LN265" s="93"/>
      <c r="LO265" s="93"/>
      <c r="LP265" s="93"/>
      <c r="LQ265" s="93"/>
      <c r="LR265" s="93"/>
      <c r="LS265" s="93"/>
      <c r="LT265" s="93"/>
      <c r="LU265" s="93"/>
      <c r="LV265" s="93"/>
      <c r="LW265" s="93"/>
      <c r="LX265" s="93"/>
      <c r="LY265" s="93"/>
      <c r="LZ265" s="93"/>
      <c r="MA265" s="93"/>
      <c r="MB265" s="93"/>
      <c r="MC265" s="93"/>
      <c r="MD265" s="93"/>
      <c r="ME265" s="93"/>
      <c r="MF265" s="93"/>
      <c r="MG265" s="93"/>
      <c r="MH265" s="93"/>
      <c r="MI265" s="93"/>
      <c r="MJ265" s="93"/>
      <c r="MK265" s="93"/>
      <c r="ML265" s="93"/>
      <c r="MM265" s="93"/>
      <c r="MN265" s="93"/>
      <c r="MO265" s="93"/>
      <c r="MP265" s="93"/>
      <c r="MQ265" s="93"/>
      <c r="MR265" s="93"/>
      <c r="MS265" s="93"/>
      <c r="MT265" s="93"/>
      <c r="MU265" s="93"/>
      <c r="MV265" s="93"/>
    </row>
    <row r="266" spans="1:360" s="84" customFormat="1" ht="408.95" customHeight="1">
      <c r="A266">
        <v>2025</v>
      </c>
      <c r="B266">
        <v>2</v>
      </c>
      <c r="C266" s="85" t="s">
        <v>515</v>
      </c>
      <c r="D266" s="86" t="s">
        <v>2529</v>
      </c>
      <c r="E266" s="86"/>
      <c r="F266" s="86"/>
      <c r="G266" s="86" t="s">
        <v>103</v>
      </c>
      <c r="H266" s="85">
        <v>2024</v>
      </c>
      <c r="I266" s="86" t="s">
        <v>2530</v>
      </c>
      <c r="J266" s="86"/>
      <c r="K266" s="86"/>
      <c r="L266" s="86" t="s">
        <v>2531</v>
      </c>
      <c r="M266" s="86"/>
      <c r="N266" s="86"/>
      <c r="O266" s="85" t="s">
        <v>207</v>
      </c>
      <c r="P266" s="86" t="s">
        <v>109</v>
      </c>
      <c r="Q266" s="85" t="s">
        <v>110</v>
      </c>
      <c r="R266" s="86" t="s">
        <v>125</v>
      </c>
      <c r="S266" s="86" t="s">
        <v>516</v>
      </c>
      <c r="T266" s="86" t="s">
        <v>517</v>
      </c>
      <c r="U266" s="85" t="s">
        <v>108</v>
      </c>
      <c r="V266" s="85">
        <v>8</v>
      </c>
      <c r="W266" s="85" t="s">
        <v>106</v>
      </c>
      <c r="X266" s="85">
        <v>0</v>
      </c>
      <c r="Y266" s="86" t="s">
        <v>107</v>
      </c>
      <c r="Z266" s="85">
        <v>1</v>
      </c>
      <c r="AA266" s="86" t="s">
        <v>221</v>
      </c>
      <c r="AB266" s="86" t="s">
        <v>207</v>
      </c>
      <c r="AC266" s="86" t="s">
        <v>2650</v>
      </c>
      <c r="AD266" s="85">
        <v>-105.4351667</v>
      </c>
      <c r="AE266" s="85">
        <v>28.206822200000001</v>
      </c>
      <c r="AF266" s="85" t="s">
        <v>113</v>
      </c>
      <c r="AG266" s="85">
        <v>0</v>
      </c>
      <c r="AH266" s="85">
        <v>0</v>
      </c>
      <c r="AI266" s="85">
        <v>78</v>
      </c>
      <c r="AJ266" s="87">
        <v>45292</v>
      </c>
      <c r="AK266" s="87">
        <v>45747</v>
      </c>
      <c r="AL266" s="86" t="s">
        <v>2564</v>
      </c>
      <c r="AM266" s="88">
        <v>53.16</v>
      </c>
      <c r="AN266" s="88">
        <v>53.16</v>
      </c>
      <c r="AO266" s="88">
        <v>53.16</v>
      </c>
      <c r="AP266" s="88">
        <v>100</v>
      </c>
      <c r="AQ266" s="89">
        <v>1051630.49</v>
      </c>
      <c r="AR266" s="90"/>
      <c r="AS266" s="90"/>
      <c r="AT266" s="90">
        <v>1042615.91</v>
      </c>
      <c r="AU266" s="90"/>
      <c r="AV266" s="90"/>
      <c r="AW266" s="89">
        <f t="shared" si="10"/>
        <v>1051630.49</v>
      </c>
      <c r="AX266" s="91">
        <f t="shared" si="11"/>
        <v>1042615.91</v>
      </c>
      <c r="AY266" s="91">
        <v>1042615.91</v>
      </c>
      <c r="AZ266" s="91">
        <v>1042615.91</v>
      </c>
      <c r="BA266" s="91">
        <v>1042615.91</v>
      </c>
      <c r="BB266" s="91">
        <v>1042615.91</v>
      </c>
      <c r="BC266" s="91">
        <v>1042615.91</v>
      </c>
      <c r="BD266" s="86" t="s">
        <v>3128</v>
      </c>
      <c r="BE266" s="86" t="s">
        <v>3214</v>
      </c>
      <c r="BF266" s="85" t="s">
        <v>3183</v>
      </c>
      <c r="BG266" s="86" t="s">
        <v>3151</v>
      </c>
      <c r="BH266" s="91">
        <v>1042616.26</v>
      </c>
      <c r="BI266" s="91">
        <v>1042616.26</v>
      </c>
      <c r="BJ266" s="85" t="s">
        <v>522</v>
      </c>
      <c r="BK266" s="86" t="s">
        <v>2501</v>
      </c>
      <c r="BL266" s="86" t="s">
        <v>120</v>
      </c>
      <c r="BM266" s="92" t="s">
        <v>121</v>
      </c>
      <c r="BN266" s="93" t="s">
        <v>4524</v>
      </c>
      <c r="BO266" s="93"/>
      <c r="BP266" s="93">
        <v>1051630.49</v>
      </c>
      <c r="BQ266" s="93" t="s">
        <v>4571</v>
      </c>
      <c r="BR266" s="93"/>
      <c r="BS266" s="93"/>
      <c r="BT266" s="93"/>
      <c r="BU266" s="93"/>
      <c r="BV266" s="93"/>
      <c r="BW266" s="93"/>
      <c r="BX266" s="93"/>
      <c r="BY266" s="93"/>
      <c r="BZ266" s="93"/>
      <c r="CA266" s="93"/>
      <c r="CB266" s="93"/>
      <c r="CC266" s="93"/>
      <c r="CD266" s="93"/>
      <c r="CE266" s="93"/>
      <c r="CF266" s="93" t="s">
        <v>518</v>
      </c>
      <c r="CG266" s="93"/>
      <c r="CH266" s="93" t="s">
        <v>519</v>
      </c>
      <c r="CI266" s="93"/>
      <c r="CJ266" s="93"/>
      <c r="CK266" s="93"/>
      <c r="CL266" s="93"/>
      <c r="CM266" s="93"/>
      <c r="CN266" s="93"/>
      <c r="CO266" s="93"/>
      <c r="CP266" s="93" t="s">
        <v>520</v>
      </c>
      <c r="CQ266" s="93" t="s">
        <v>521</v>
      </c>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c r="KY266" s="93"/>
      <c r="KZ266" s="93"/>
      <c r="LA266" s="93"/>
      <c r="LB266" s="93"/>
      <c r="LC266" s="93"/>
      <c r="LD266" s="93"/>
      <c r="LE266" s="93"/>
      <c r="LF266" s="93"/>
      <c r="LG266" s="93"/>
      <c r="LH266" s="93"/>
      <c r="LI266" s="93"/>
      <c r="LJ266" s="93"/>
      <c r="LK266" s="93"/>
      <c r="LL266" s="93"/>
      <c r="LM266" s="93"/>
      <c r="LN266" s="93"/>
      <c r="LO266" s="93"/>
      <c r="LP266" s="93"/>
      <c r="LQ266" s="93"/>
      <c r="LR266" s="93"/>
      <c r="LS266" s="93"/>
      <c r="LT266" s="93"/>
      <c r="LU266" s="93"/>
      <c r="LV266" s="93"/>
      <c r="LW266" s="93"/>
      <c r="LX266" s="93"/>
      <c r="LY266" s="93"/>
      <c r="LZ266" s="93"/>
      <c r="MA266" s="93"/>
      <c r="MB266" s="93"/>
      <c r="MC266" s="93"/>
      <c r="MD266" s="93"/>
      <c r="ME266" s="93"/>
      <c r="MF266" s="93"/>
      <c r="MG266" s="93"/>
      <c r="MH266" s="93"/>
      <c r="MI266" s="93"/>
      <c r="MJ266" s="93"/>
      <c r="MK266" s="93"/>
      <c r="ML266" s="93"/>
      <c r="MM266" s="93"/>
      <c r="MN266" s="93"/>
      <c r="MO266" s="93"/>
      <c r="MP266" s="93"/>
      <c r="MQ266" s="93"/>
      <c r="MR266" s="93"/>
      <c r="MS266" s="93"/>
      <c r="MT266" s="93"/>
      <c r="MU266" s="93"/>
      <c r="MV266" s="93"/>
    </row>
    <row r="267" spans="1:360" s="84" customFormat="1" ht="408.95" customHeight="1">
      <c r="A267">
        <v>2025</v>
      </c>
      <c r="B267">
        <v>2</v>
      </c>
      <c r="C267" s="85" t="s">
        <v>1277</v>
      </c>
      <c r="D267" s="86" t="s">
        <v>2529</v>
      </c>
      <c r="E267" s="86"/>
      <c r="F267" s="86"/>
      <c r="G267" s="86" t="s">
        <v>103</v>
      </c>
      <c r="H267" s="85">
        <v>2024</v>
      </c>
      <c r="I267" s="86" t="s">
        <v>2530</v>
      </c>
      <c r="J267" s="86"/>
      <c r="K267" s="86"/>
      <c r="L267" s="86" t="s">
        <v>2531</v>
      </c>
      <c r="M267" s="86"/>
      <c r="N267" s="86"/>
      <c r="O267" s="85" t="s">
        <v>207</v>
      </c>
      <c r="P267" s="86" t="s">
        <v>109</v>
      </c>
      <c r="Q267" s="85" t="s">
        <v>110</v>
      </c>
      <c r="R267" s="86" t="s">
        <v>125</v>
      </c>
      <c r="S267" s="86" t="s">
        <v>1278</v>
      </c>
      <c r="T267" s="86" t="s">
        <v>1279</v>
      </c>
      <c r="U267" s="85" t="s">
        <v>108</v>
      </c>
      <c r="V267" s="85">
        <v>8</v>
      </c>
      <c r="W267" s="85" t="s">
        <v>106</v>
      </c>
      <c r="X267" s="85">
        <v>0</v>
      </c>
      <c r="Y267" s="86" t="s">
        <v>107</v>
      </c>
      <c r="Z267" s="85">
        <v>1</v>
      </c>
      <c r="AA267" s="86" t="s">
        <v>221</v>
      </c>
      <c r="AB267" s="86" t="s">
        <v>207</v>
      </c>
      <c r="AC267" s="86" t="s">
        <v>2803</v>
      </c>
      <c r="AD267" s="85">
        <v>-105.4682806</v>
      </c>
      <c r="AE267" s="85">
        <v>28.200773609999999</v>
      </c>
      <c r="AF267" s="85" t="s">
        <v>113</v>
      </c>
      <c r="AG267" s="85">
        <v>0</v>
      </c>
      <c r="AH267" s="85">
        <v>0</v>
      </c>
      <c r="AI267" s="85">
        <v>345</v>
      </c>
      <c r="AJ267" s="87">
        <v>45292</v>
      </c>
      <c r="AK267" s="87">
        <v>45747</v>
      </c>
      <c r="AL267" s="86" t="s">
        <v>2564</v>
      </c>
      <c r="AM267" s="88">
        <v>48</v>
      </c>
      <c r="AN267" s="88">
        <v>48</v>
      </c>
      <c r="AO267" s="88">
        <v>48</v>
      </c>
      <c r="AP267" s="88">
        <v>100</v>
      </c>
      <c r="AQ267" s="89">
        <v>1692392.52</v>
      </c>
      <c r="AR267" s="90"/>
      <c r="AS267" s="90"/>
      <c r="AT267" s="90">
        <v>1677177.46</v>
      </c>
      <c r="AU267" s="90"/>
      <c r="AV267" s="90"/>
      <c r="AW267" s="89">
        <f t="shared" si="10"/>
        <v>1692392.52</v>
      </c>
      <c r="AX267" s="91">
        <f t="shared" si="11"/>
        <v>1677177.46</v>
      </c>
      <c r="AY267" s="91">
        <v>1677177.46</v>
      </c>
      <c r="AZ267" s="91">
        <v>1677177.46</v>
      </c>
      <c r="BA267" s="91">
        <v>1677177.46</v>
      </c>
      <c r="BB267" s="91">
        <v>1677177.46</v>
      </c>
      <c r="BC267" s="91">
        <v>1677177.46</v>
      </c>
      <c r="BD267" s="86" t="s">
        <v>3128</v>
      </c>
      <c r="BE267" s="86" t="s">
        <v>3392</v>
      </c>
      <c r="BF267" s="85" t="s">
        <v>3160</v>
      </c>
      <c r="BG267" s="86" t="s">
        <v>3393</v>
      </c>
      <c r="BH267" s="91">
        <v>1678631.97</v>
      </c>
      <c r="BI267" s="91">
        <v>1678631.97</v>
      </c>
      <c r="BJ267" s="85" t="s">
        <v>1282</v>
      </c>
      <c r="BK267" s="86" t="s">
        <v>2501</v>
      </c>
      <c r="BL267" s="86" t="s">
        <v>120</v>
      </c>
      <c r="BM267" s="92" t="s">
        <v>121</v>
      </c>
      <c r="BN267" s="93" t="s">
        <v>4524</v>
      </c>
      <c r="BO267" s="93"/>
      <c r="BP267" s="93">
        <v>1692392.52</v>
      </c>
      <c r="BQ267" s="93" t="s">
        <v>4572</v>
      </c>
      <c r="BR267" s="93"/>
      <c r="BS267" s="93"/>
      <c r="BT267" s="93"/>
      <c r="BU267" s="93"/>
      <c r="BV267" s="93"/>
      <c r="BW267" s="93"/>
      <c r="BX267" s="93"/>
      <c r="BY267" s="93"/>
      <c r="BZ267" s="93"/>
      <c r="CA267" s="93"/>
      <c r="CB267" s="93"/>
      <c r="CC267" s="93"/>
      <c r="CD267" s="93"/>
      <c r="CE267" s="93"/>
      <c r="CF267" s="93" t="s">
        <v>270</v>
      </c>
      <c r="CG267" s="93"/>
      <c r="CH267" s="93" t="s">
        <v>1280</v>
      </c>
      <c r="CI267" s="93"/>
      <c r="CJ267" s="93"/>
      <c r="CK267" s="93"/>
      <c r="CL267" s="93"/>
      <c r="CM267" s="93"/>
      <c r="CN267" s="93"/>
      <c r="CO267" s="93"/>
      <c r="CP267" s="93" t="s">
        <v>1281</v>
      </c>
      <c r="CQ267" s="93" t="s">
        <v>273</v>
      </c>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c r="KY267" s="93"/>
      <c r="KZ267" s="93"/>
      <c r="LA267" s="93"/>
      <c r="LB267" s="93"/>
      <c r="LC267" s="93"/>
      <c r="LD267" s="93"/>
      <c r="LE267" s="93"/>
      <c r="LF267" s="93"/>
      <c r="LG267" s="93"/>
      <c r="LH267" s="93"/>
      <c r="LI267" s="93"/>
      <c r="LJ267" s="93"/>
      <c r="LK267" s="93"/>
      <c r="LL267" s="93"/>
      <c r="LM267" s="93"/>
      <c r="LN267" s="93"/>
      <c r="LO267" s="93"/>
      <c r="LP267" s="93"/>
      <c r="LQ267" s="93"/>
      <c r="LR267" s="93"/>
      <c r="LS267" s="93"/>
      <c r="LT267" s="93"/>
      <c r="LU267" s="93"/>
      <c r="LV267" s="93"/>
      <c r="LW267" s="93"/>
      <c r="LX267" s="93"/>
      <c r="LY267" s="93"/>
      <c r="LZ267" s="93"/>
      <c r="MA267" s="93"/>
      <c r="MB267" s="93"/>
      <c r="MC267" s="93"/>
      <c r="MD267" s="93"/>
      <c r="ME267" s="93"/>
      <c r="MF267" s="93"/>
      <c r="MG267" s="93"/>
      <c r="MH267" s="93"/>
      <c r="MI267" s="93"/>
      <c r="MJ267" s="93"/>
      <c r="MK267" s="93"/>
      <c r="ML267" s="93"/>
      <c r="MM267" s="93"/>
      <c r="MN267" s="93"/>
      <c r="MO267" s="93"/>
      <c r="MP267" s="93"/>
      <c r="MQ267" s="93"/>
      <c r="MR267" s="93"/>
      <c r="MS267" s="93"/>
      <c r="MT267" s="93"/>
      <c r="MU267" s="93"/>
      <c r="MV267" s="93"/>
    </row>
    <row r="268" spans="1:360" s="84" customFormat="1" ht="408.95" customHeight="1">
      <c r="A268">
        <v>2025</v>
      </c>
      <c r="B268">
        <v>2</v>
      </c>
      <c r="C268" s="85" t="s">
        <v>1043</v>
      </c>
      <c r="D268" s="86" t="s">
        <v>2529</v>
      </c>
      <c r="E268" s="86"/>
      <c r="F268" s="86"/>
      <c r="G268" s="86" t="s">
        <v>103</v>
      </c>
      <c r="H268" s="85">
        <v>2024</v>
      </c>
      <c r="I268" s="86" t="s">
        <v>2530</v>
      </c>
      <c r="J268" s="86"/>
      <c r="K268" s="86"/>
      <c r="L268" s="86" t="s">
        <v>2531</v>
      </c>
      <c r="M268" s="86"/>
      <c r="N268" s="86"/>
      <c r="O268" s="85" t="s">
        <v>207</v>
      </c>
      <c r="P268" s="86" t="s">
        <v>109</v>
      </c>
      <c r="Q268" s="85" t="s">
        <v>110</v>
      </c>
      <c r="R268" s="86" t="s">
        <v>125</v>
      </c>
      <c r="S268" s="86" t="s">
        <v>1044</v>
      </c>
      <c r="T268" s="86" t="s">
        <v>1045</v>
      </c>
      <c r="U268" s="85" t="s">
        <v>108</v>
      </c>
      <c r="V268" s="85">
        <v>8</v>
      </c>
      <c r="W268" s="85" t="s">
        <v>106</v>
      </c>
      <c r="X268" s="85">
        <v>0</v>
      </c>
      <c r="Y268" s="86" t="s">
        <v>107</v>
      </c>
      <c r="Z268" s="85">
        <v>1</v>
      </c>
      <c r="AA268" s="86" t="s">
        <v>221</v>
      </c>
      <c r="AB268" s="86" t="s">
        <v>207</v>
      </c>
      <c r="AC268" s="86" t="s">
        <v>2756</v>
      </c>
      <c r="AD268" s="85">
        <v>-105.42536939999999</v>
      </c>
      <c r="AE268" s="85">
        <v>28.195511100000001</v>
      </c>
      <c r="AF268" s="85" t="s">
        <v>113</v>
      </c>
      <c r="AG268" s="85">
        <v>0</v>
      </c>
      <c r="AH268" s="85">
        <v>0</v>
      </c>
      <c r="AI268" s="85">
        <v>226</v>
      </c>
      <c r="AJ268" s="87">
        <v>45292</v>
      </c>
      <c r="AK268" s="87">
        <v>45747</v>
      </c>
      <c r="AL268" s="86" t="s">
        <v>2564</v>
      </c>
      <c r="AM268" s="88">
        <v>192.39</v>
      </c>
      <c r="AN268" s="88">
        <v>192.39</v>
      </c>
      <c r="AO268" s="88">
        <v>192.39</v>
      </c>
      <c r="AP268" s="88">
        <v>100</v>
      </c>
      <c r="AQ268" s="89">
        <v>613613.61</v>
      </c>
      <c r="AR268" s="90"/>
      <c r="AS268" s="90"/>
      <c r="AT268" s="90">
        <v>594149.53</v>
      </c>
      <c r="AU268" s="90"/>
      <c r="AV268" s="90"/>
      <c r="AW268" s="89">
        <f t="shared" si="10"/>
        <v>613613.61</v>
      </c>
      <c r="AX268" s="91">
        <f t="shared" si="11"/>
        <v>594149.53</v>
      </c>
      <c r="AY268" s="91">
        <v>594149.53</v>
      </c>
      <c r="AZ268" s="91">
        <v>594149.53</v>
      </c>
      <c r="BA268" s="91">
        <v>594149.53</v>
      </c>
      <c r="BB268" s="91">
        <v>594149.53</v>
      </c>
      <c r="BC268" s="91">
        <v>594149.53</v>
      </c>
      <c r="BD268" s="86" t="s">
        <v>3128</v>
      </c>
      <c r="BE268" s="86" t="s">
        <v>3341</v>
      </c>
      <c r="BF268" s="85" t="s">
        <v>3342</v>
      </c>
      <c r="BG268" s="86" t="s">
        <v>3151</v>
      </c>
      <c r="BH268" s="91">
        <v>594198.27</v>
      </c>
      <c r="BI268" s="91">
        <v>594198.27</v>
      </c>
      <c r="BJ268" s="85" t="s">
        <v>1050</v>
      </c>
      <c r="BK268" s="86" t="s">
        <v>2501</v>
      </c>
      <c r="BL268" s="86" t="s">
        <v>120</v>
      </c>
      <c r="BM268" s="92" t="s">
        <v>121</v>
      </c>
      <c r="BN268" s="93" t="s">
        <v>4573</v>
      </c>
      <c r="BO268" s="93"/>
      <c r="BP268" s="93">
        <v>613613.61</v>
      </c>
      <c r="BQ268" s="93" t="s">
        <v>4574</v>
      </c>
      <c r="BR268" s="93"/>
      <c r="BS268" s="93"/>
      <c r="BT268" s="93"/>
      <c r="BU268" s="93"/>
      <c r="BV268" s="93"/>
      <c r="BW268" s="93"/>
      <c r="BX268" s="93"/>
      <c r="BY268" s="93"/>
      <c r="BZ268" s="93"/>
      <c r="CA268" s="93"/>
      <c r="CB268" s="93"/>
      <c r="CC268" s="93"/>
      <c r="CD268" s="93"/>
      <c r="CE268" s="93"/>
      <c r="CF268" s="93" t="s">
        <v>1046</v>
      </c>
      <c r="CG268" s="93"/>
      <c r="CH268" s="93" t="s">
        <v>1047</v>
      </c>
      <c r="CI268" s="93"/>
      <c r="CJ268" s="93"/>
      <c r="CK268" s="93"/>
      <c r="CL268" s="93"/>
      <c r="CM268" s="93"/>
      <c r="CN268" s="93"/>
      <c r="CO268" s="93"/>
      <c r="CP268" s="93" t="s">
        <v>1048</v>
      </c>
      <c r="CQ268" s="93" t="s">
        <v>1049</v>
      </c>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c r="KY268" s="93"/>
      <c r="KZ268" s="93"/>
      <c r="LA268" s="93"/>
      <c r="LB268" s="93"/>
      <c r="LC268" s="93"/>
      <c r="LD268" s="93"/>
      <c r="LE268" s="93"/>
      <c r="LF268" s="93"/>
      <c r="LG268" s="93"/>
      <c r="LH268" s="93"/>
      <c r="LI268" s="93"/>
      <c r="LJ268" s="93"/>
      <c r="LK268" s="93"/>
      <c r="LL268" s="93"/>
      <c r="LM268" s="93"/>
      <c r="LN268" s="93"/>
      <c r="LO268" s="93"/>
      <c r="LP268" s="93"/>
      <c r="LQ268" s="93"/>
      <c r="LR268" s="93"/>
      <c r="LS268" s="93"/>
      <c r="LT268" s="93"/>
      <c r="LU268" s="93"/>
      <c r="LV268" s="93"/>
      <c r="LW268" s="93"/>
      <c r="LX268" s="93"/>
      <c r="LY268" s="93"/>
      <c r="LZ268" s="93"/>
      <c r="MA268" s="93"/>
      <c r="MB268" s="93"/>
      <c r="MC268" s="93"/>
      <c r="MD268" s="93"/>
      <c r="ME268" s="93"/>
      <c r="MF268" s="93"/>
      <c r="MG268" s="93"/>
      <c r="MH268" s="93"/>
      <c r="MI268" s="93"/>
      <c r="MJ268" s="93"/>
      <c r="MK268" s="93"/>
      <c r="ML268" s="93"/>
      <c r="MM268" s="93"/>
      <c r="MN268" s="93"/>
      <c r="MO268" s="93"/>
      <c r="MP268" s="93"/>
      <c r="MQ268" s="93"/>
      <c r="MR268" s="93"/>
      <c r="MS268" s="93"/>
      <c r="MT268" s="93"/>
      <c r="MU268" s="93"/>
      <c r="MV268" s="93"/>
    </row>
    <row r="269" spans="1:360" s="84" customFormat="1" ht="408.95" customHeight="1">
      <c r="A269">
        <v>2025</v>
      </c>
      <c r="B269">
        <v>2</v>
      </c>
      <c r="C269" s="85" t="s">
        <v>866</v>
      </c>
      <c r="D269" s="86" t="s">
        <v>2529</v>
      </c>
      <c r="E269" s="86"/>
      <c r="F269" s="86"/>
      <c r="G269" s="86" t="s">
        <v>103</v>
      </c>
      <c r="H269" s="85">
        <v>2024</v>
      </c>
      <c r="I269" s="86" t="s">
        <v>2530</v>
      </c>
      <c r="J269" s="86"/>
      <c r="K269" s="86"/>
      <c r="L269" s="86" t="s">
        <v>2531</v>
      </c>
      <c r="M269" s="86"/>
      <c r="N269" s="86"/>
      <c r="O269" s="85" t="s">
        <v>207</v>
      </c>
      <c r="P269" s="86" t="s">
        <v>109</v>
      </c>
      <c r="Q269" s="85" t="s">
        <v>110</v>
      </c>
      <c r="R269" s="86" t="s">
        <v>125</v>
      </c>
      <c r="S269" s="86" t="s">
        <v>867</v>
      </c>
      <c r="T269" s="86" t="s">
        <v>868</v>
      </c>
      <c r="U269" s="85" t="s">
        <v>108</v>
      </c>
      <c r="V269" s="85">
        <v>8</v>
      </c>
      <c r="W269" s="85" t="s">
        <v>106</v>
      </c>
      <c r="X269" s="85">
        <v>0</v>
      </c>
      <c r="Y269" s="86" t="s">
        <v>107</v>
      </c>
      <c r="Z269" s="85">
        <v>1</v>
      </c>
      <c r="AA269" s="86" t="s">
        <v>221</v>
      </c>
      <c r="AB269" s="86" t="s">
        <v>207</v>
      </c>
      <c r="AC269" s="86" t="s">
        <v>2712</v>
      </c>
      <c r="AD269" s="85">
        <v>-105.52587</v>
      </c>
      <c r="AE269" s="85">
        <v>28.088940999999998</v>
      </c>
      <c r="AF269" s="85" t="s">
        <v>113</v>
      </c>
      <c r="AG269" s="85">
        <v>0</v>
      </c>
      <c r="AH269" s="85">
        <v>0</v>
      </c>
      <c r="AI269" s="85">
        <v>104</v>
      </c>
      <c r="AJ269" s="87">
        <v>45292</v>
      </c>
      <c r="AK269" s="87">
        <v>45747</v>
      </c>
      <c r="AL269" s="86" t="s">
        <v>2564</v>
      </c>
      <c r="AM269" s="88">
        <v>13.95</v>
      </c>
      <c r="AN269" s="88">
        <v>13.95</v>
      </c>
      <c r="AO269" s="88">
        <v>13.95</v>
      </c>
      <c r="AP269" s="88">
        <v>100</v>
      </c>
      <c r="AQ269" s="89">
        <v>732557.09</v>
      </c>
      <c r="AR269" s="90"/>
      <c r="AS269" s="90"/>
      <c r="AT269" s="90">
        <v>718392.56</v>
      </c>
      <c r="AU269" s="90"/>
      <c r="AV269" s="90"/>
      <c r="AW269" s="89">
        <f t="shared" si="10"/>
        <v>732557.09</v>
      </c>
      <c r="AX269" s="91">
        <f t="shared" si="11"/>
        <v>718392.56</v>
      </c>
      <c r="AY269" s="91">
        <v>718392.56</v>
      </c>
      <c r="AZ269" s="91">
        <v>718392.56</v>
      </c>
      <c r="BA269" s="91">
        <v>718392.56</v>
      </c>
      <c r="BB269" s="91">
        <v>718392.56</v>
      </c>
      <c r="BC269" s="91">
        <v>718392.56</v>
      </c>
      <c r="BD269" s="86" t="s">
        <v>3128</v>
      </c>
      <c r="BE269" s="86" t="s">
        <v>3310</v>
      </c>
      <c r="BF269" s="85" t="s">
        <v>3311</v>
      </c>
      <c r="BG269" s="86" t="s">
        <v>3151</v>
      </c>
      <c r="BH269" s="91">
        <v>718883.88</v>
      </c>
      <c r="BI269" s="91">
        <v>718883.88</v>
      </c>
      <c r="BJ269" s="85" t="s">
        <v>873</v>
      </c>
      <c r="BK269" s="86" t="s">
        <v>2501</v>
      </c>
      <c r="BL269" s="86" t="s">
        <v>120</v>
      </c>
      <c r="BM269" s="92" t="s">
        <v>121</v>
      </c>
      <c r="BN269" s="93" t="s">
        <v>4524</v>
      </c>
      <c r="BO269" s="93"/>
      <c r="BP269" s="93">
        <v>732557.09</v>
      </c>
      <c r="BQ269" s="93" t="s">
        <v>4575</v>
      </c>
      <c r="BR269" s="93"/>
      <c r="BS269" s="93"/>
      <c r="BT269" s="93"/>
      <c r="BU269" s="93"/>
      <c r="BV269" s="93"/>
      <c r="BW269" s="93"/>
      <c r="BX269" s="93"/>
      <c r="BY269" s="93"/>
      <c r="BZ269" s="93"/>
      <c r="CA269" s="93"/>
      <c r="CB269" s="93"/>
      <c r="CC269" s="93"/>
      <c r="CD269" s="93"/>
      <c r="CE269" s="93"/>
      <c r="CF269" s="93" t="s">
        <v>869</v>
      </c>
      <c r="CG269" s="93"/>
      <c r="CH269" s="93" t="s">
        <v>870</v>
      </c>
      <c r="CI269" s="93"/>
      <c r="CJ269" s="93"/>
      <c r="CK269" s="93"/>
      <c r="CL269" s="93"/>
      <c r="CM269" s="93"/>
      <c r="CN269" s="93"/>
      <c r="CO269" s="93"/>
      <c r="CP269" s="93" t="s">
        <v>871</v>
      </c>
      <c r="CQ269" s="93" t="s">
        <v>872</v>
      </c>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c r="KY269" s="93"/>
      <c r="KZ269" s="93"/>
      <c r="LA269" s="93"/>
      <c r="LB269" s="93"/>
      <c r="LC269" s="93"/>
      <c r="LD269" s="93"/>
      <c r="LE269" s="93"/>
      <c r="LF269" s="93"/>
      <c r="LG269" s="93"/>
      <c r="LH269" s="93"/>
      <c r="LI269" s="93"/>
      <c r="LJ269" s="93"/>
      <c r="LK269" s="93"/>
      <c r="LL269" s="93"/>
      <c r="LM269" s="93"/>
      <c r="LN269" s="93"/>
      <c r="LO269" s="93"/>
      <c r="LP269" s="93"/>
      <c r="LQ269" s="93"/>
      <c r="LR269" s="93"/>
      <c r="LS269" s="93"/>
      <c r="LT269" s="93"/>
      <c r="LU269" s="93"/>
      <c r="LV269" s="93"/>
      <c r="LW269" s="93"/>
      <c r="LX269" s="93"/>
      <c r="LY269" s="93"/>
      <c r="LZ269" s="93"/>
      <c r="MA269" s="93"/>
      <c r="MB269" s="93"/>
      <c r="MC269" s="93"/>
      <c r="MD269" s="93"/>
      <c r="ME269" s="93"/>
      <c r="MF269" s="93"/>
      <c r="MG269" s="93"/>
      <c r="MH269" s="93"/>
      <c r="MI269" s="93"/>
      <c r="MJ269" s="93"/>
      <c r="MK269" s="93"/>
      <c r="ML269" s="93"/>
      <c r="MM269" s="93"/>
      <c r="MN269" s="93"/>
      <c r="MO269" s="93"/>
      <c r="MP269" s="93"/>
      <c r="MQ269" s="93"/>
      <c r="MR269" s="93"/>
      <c r="MS269" s="93"/>
      <c r="MT269" s="93"/>
      <c r="MU269" s="93"/>
      <c r="MV269" s="93"/>
    </row>
    <row r="270" spans="1:360" s="84" customFormat="1" ht="408.95" customHeight="1">
      <c r="A270">
        <v>2025</v>
      </c>
      <c r="B270">
        <v>2</v>
      </c>
      <c r="C270" s="85" t="s">
        <v>267</v>
      </c>
      <c r="D270" s="86" t="s">
        <v>2529</v>
      </c>
      <c r="E270" s="86"/>
      <c r="F270" s="86"/>
      <c r="G270" s="86" t="s">
        <v>103</v>
      </c>
      <c r="H270" s="85">
        <v>2024</v>
      </c>
      <c r="I270" s="86" t="s">
        <v>2530</v>
      </c>
      <c r="J270" s="86"/>
      <c r="K270" s="86"/>
      <c r="L270" s="86" t="s">
        <v>2531</v>
      </c>
      <c r="M270" s="86"/>
      <c r="N270" s="86"/>
      <c r="O270" s="85" t="s">
        <v>207</v>
      </c>
      <c r="P270" s="86" t="s">
        <v>109</v>
      </c>
      <c r="Q270" s="85" t="s">
        <v>110</v>
      </c>
      <c r="R270" s="86" t="s">
        <v>125</v>
      </c>
      <c r="S270" s="86" t="s">
        <v>268</v>
      </c>
      <c r="T270" s="86" t="s">
        <v>269</v>
      </c>
      <c r="U270" s="85" t="s">
        <v>108</v>
      </c>
      <c r="V270" s="85">
        <v>8</v>
      </c>
      <c r="W270" s="85" t="s">
        <v>106</v>
      </c>
      <c r="X270" s="85">
        <v>0</v>
      </c>
      <c r="Y270" s="86" t="s">
        <v>107</v>
      </c>
      <c r="Z270" s="85">
        <v>1</v>
      </c>
      <c r="AA270" s="86" t="s">
        <v>221</v>
      </c>
      <c r="AB270" s="86" t="s">
        <v>207</v>
      </c>
      <c r="AC270" s="86" t="s">
        <v>2610</v>
      </c>
      <c r="AD270" s="85">
        <v>-105.47225280000001</v>
      </c>
      <c r="AE270" s="85">
        <v>28.189197199999999</v>
      </c>
      <c r="AF270" s="85" t="s">
        <v>113</v>
      </c>
      <c r="AG270" s="85">
        <v>0</v>
      </c>
      <c r="AH270" s="85">
        <v>0</v>
      </c>
      <c r="AI270" s="85">
        <v>425</v>
      </c>
      <c r="AJ270" s="87">
        <v>45292</v>
      </c>
      <c r="AK270" s="87">
        <v>45747</v>
      </c>
      <c r="AL270" s="86" t="s">
        <v>2564</v>
      </c>
      <c r="AM270" s="88">
        <v>48</v>
      </c>
      <c r="AN270" s="88">
        <v>48</v>
      </c>
      <c r="AO270" s="88">
        <v>48</v>
      </c>
      <c r="AP270" s="88">
        <v>100</v>
      </c>
      <c r="AQ270" s="89">
        <v>875137.63</v>
      </c>
      <c r="AR270" s="90"/>
      <c r="AS270" s="90"/>
      <c r="AT270" s="90">
        <v>854646.62</v>
      </c>
      <c r="AU270" s="90"/>
      <c r="AV270" s="90"/>
      <c r="AW270" s="89">
        <f t="shared" si="10"/>
        <v>875137.63</v>
      </c>
      <c r="AX270" s="91">
        <f t="shared" si="11"/>
        <v>854646.62</v>
      </c>
      <c r="AY270" s="91">
        <v>854646.62</v>
      </c>
      <c r="AZ270" s="91">
        <v>854646.62</v>
      </c>
      <c r="BA270" s="91">
        <v>854646.62</v>
      </c>
      <c r="BB270" s="91">
        <v>854646.62</v>
      </c>
      <c r="BC270" s="91">
        <v>854646.62</v>
      </c>
      <c r="BD270" s="86" t="s">
        <v>3128</v>
      </c>
      <c r="BE270" s="86" t="s">
        <v>3161</v>
      </c>
      <c r="BF270" s="85" t="s">
        <v>3162</v>
      </c>
      <c r="BG270" s="86" t="s">
        <v>3160</v>
      </c>
      <c r="BH270" s="91">
        <v>869103.18</v>
      </c>
      <c r="BI270" s="91">
        <v>869103.18</v>
      </c>
      <c r="BJ270" s="85" t="s">
        <v>274</v>
      </c>
      <c r="BK270" s="86" t="s">
        <v>2501</v>
      </c>
      <c r="BL270" s="86" t="s">
        <v>120</v>
      </c>
      <c r="BM270" s="92" t="s">
        <v>121</v>
      </c>
      <c r="BN270" s="93" t="s">
        <v>4524</v>
      </c>
      <c r="BO270" s="93"/>
      <c r="BP270" s="93">
        <v>875137.63</v>
      </c>
      <c r="BQ270" s="93" t="s">
        <v>4576</v>
      </c>
      <c r="BR270" s="93"/>
      <c r="BS270" s="93"/>
      <c r="BT270" s="93"/>
      <c r="BU270" s="93"/>
      <c r="BV270" s="93"/>
      <c r="BW270" s="93"/>
      <c r="BX270" s="93"/>
      <c r="BY270" s="93"/>
      <c r="BZ270" s="93"/>
      <c r="CA270" s="93"/>
      <c r="CB270" s="93"/>
      <c r="CC270" s="93"/>
      <c r="CD270" s="93"/>
      <c r="CE270" s="93"/>
      <c r="CF270" s="93" t="s">
        <v>270</v>
      </c>
      <c r="CG270" s="93"/>
      <c r="CH270" s="93" t="s">
        <v>271</v>
      </c>
      <c r="CI270" s="93"/>
      <c r="CJ270" s="93"/>
      <c r="CK270" s="93"/>
      <c r="CL270" s="93"/>
      <c r="CM270" s="93"/>
      <c r="CN270" s="93"/>
      <c r="CO270" s="93"/>
      <c r="CP270" s="93" t="s">
        <v>272</v>
      </c>
      <c r="CQ270" s="93" t="s">
        <v>273</v>
      </c>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c r="KY270" s="93"/>
      <c r="KZ270" s="93"/>
      <c r="LA270" s="93"/>
      <c r="LB270" s="93"/>
      <c r="LC270" s="93"/>
      <c r="LD270" s="93"/>
      <c r="LE270" s="93"/>
      <c r="LF270" s="93"/>
      <c r="LG270" s="93"/>
      <c r="LH270" s="93"/>
      <c r="LI270" s="93"/>
      <c r="LJ270" s="93"/>
      <c r="LK270" s="93"/>
      <c r="LL270" s="93"/>
      <c r="LM270" s="93"/>
      <c r="LN270" s="93"/>
      <c r="LO270" s="93"/>
      <c r="LP270" s="93"/>
      <c r="LQ270" s="93"/>
      <c r="LR270" s="93"/>
      <c r="LS270" s="93"/>
      <c r="LT270" s="93"/>
      <c r="LU270" s="93"/>
      <c r="LV270" s="93"/>
      <c r="LW270" s="93"/>
      <c r="LX270" s="93"/>
      <c r="LY270" s="93"/>
      <c r="LZ270" s="93"/>
      <c r="MA270" s="93"/>
      <c r="MB270" s="93"/>
      <c r="MC270" s="93"/>
      <c r="MD270" s="93"/>
      <c r="ME270" s="93"/>
      <c r="MF270" s="93"/>
      <c r="MG270" s="93"/>
      <c r="MH270" s="93"/>
      <c r="MI270" s="93"/>
      <c r="MJ270" s="93"/>
      <c r="MK270" s="93"/>
      <c r="ML270" s="93"/>
      <c r="MM270" s="93"/>
      <c r="MN270" s="93"/>
      <c r="MO270" s="93"/>
      <c r="MP270" s="93"/>
      <c r="MQ270" s="93"/>
      <c r="MR270" s="93"/>
      <c r="MS270" s="93"/>
      <c r="MT270" s="93"/>
      <c r="MU270" s="93"/>
      <c r="MV270" s="93"/>
    </row>
    <row r="271" spans="1:360" s="84" customFormat="1" ht="408.95" customHeight="1">
      <c r="A271">
        <v>2025</v>
      </c>
      <c r="B271">
        <v>2</v>
      </c>
      <c r="C271" s="85" t="s">
        <v>1546</v>
      </c>
      <c r="D271" s="86" t="s">
        <v>2529</v>
      </c>
      <c r="E271" s="86"/>
      <c r="F271" s="86"/>
      <c r="G271" s="86" t="s">
        <v>103</v>
      </c>
      <c r="H271" s="85">
        <v>2024</v>
      </c>
      <c r="I271" s="86" t="s">
        <v>2530</v>
      </c>
      <c r="J271" s="86"/>
      <c r="K271" s="86"/>
      <c r="L271" s="86" t="s">
        <v>2531</v>
      </c>
      <c r="M271" s="86"/>
      <c r="N271" s="86"/>
      <c r="O271" s="85" t="s">
        <v>207</v>
      </c>
      <c r="P271" s="86" t="s">
        <v>109</v>
      </c>
      <c r="Q271" s="85" t="s">
        <v>110</v>
      </c>
      <c r="R271" s="86" t="s">
        <v>125</v>
      </c>
      <c r="S271" s="86" t="s">
        <v>1547</v>
      </c>
      <c r="T271" s="86" t="s">
        <v>1548</v>
      </c>
      <c r="U271" s="85" t="s">
        <v>108</v>
      </c>
      <c r="V271" s="85">
        <v>8</v>
      </c>
      <c r="W271" s="85" t="s">
        <v>106</v>
      </c>
      <c r="X271" s="85">
        <v>0</v>
      </c>
      <c r="Y271" s="86" t="s">
        <v>107</v>
      </c>
      <c r="Z271" s="85">
        <v>1</v>
      </c>
      <c r="AA271" s="86" t="s">
        <v>221</v>
      </c>
      <c r="AB271" s="86" t="s">
        <v>207</v>
      </c>
      <c r="AC271" s="86" t="s">
        <v>2851</v>
      </c>
      <c r="AD271" s="85">
        <v>-105.4606472</v>
      </c>
      <c r="AE271" s="85">
        <v>28.1573694</v>
      </c>
      <c r="AF271" s="85" t="s">
        <v>113</v>
      </c>
      <c r="AG271" s="85">
        <v>0</v>
      </c>
      <c r="AH271" s="85">
        <v>0</v>
      </c>
      <c r="AI271" s="85">
        <v>176</v>
      </c>
      <c r="AJ271" s="87">
        <v>45292</v>
      </c>
      <c r="AK271" s="87">
        <v>45747</v>
      </c>
      <c r="AL271" s="86" t="s">
        <v>2564</v>
      </c>
      <c r="AM271" s="88">
        <v>940.28</v>
      </c>
      <c r="AN271" s="88">
        <v>940.28</v>
      </c>
      <c r="AO271" s="88">
        <v>940.28</v>
      </c>
      <c r="AP271" s="88">
        <v>100</v>
      </c>
      <c r="AQ271" s="89">
        <v>869092.62</v>
      </c>
      <c r="AR271" s="90"/>
      <c r="AS271" s="90"/>
      <c r="AT271" s="90">
        <v>1428358.62</v>
      </c>
      <c r="AU271" s="90"/>
      <c r="AV271" s="90"/>
      <c r="AW271" s="89">
        <f t="shared" si="10"/>
        <v>869092.62</v>
      </c>
      <c r="AX271" s="91">
        <f t="shared" si="11"/>
        <v>1428358.62</v>
      </c>
      <c r="AY271" s="91">
        <v>1428358.62</v>
      </c>
      <c r="AZ271" s="91">
        <v>1428358.62</v>
      </c>
      <c r="BA271" s="91">
        <v>1428358.62</v>
      </c>
      <c r="BB271" s="91">
        <v>1428358.62</v>
      </c>
      <c r="BC271" s="91">
        <v>1428358.62</v>
      </c>
      <c r="BD271" s="86" t="s">
        <v>3128</v>
      </c>
      <c r="BE271" s="86" t="s">
        <v>3448</v>
      </c>
      <c r="BF271" s="85" t="s">
        <v>3449</v>
      </c>
      <c r="BG271" s="86" t="s">
        <v>3160</v>
      </c>
      <c r="BH271" s="91">
        <v>868894.6</v>
      </c>
      <c r="BI271" s="91">
        <v>868894.6</v>
      </c>
      <c r="BJ271" s="85" t="s">
        <v>1553</v>
      </c>
      <c r="BK271" s="86" t="s">
        <v>2501</v>
      </c>
      <c r="BL271" s="86" t="s">
        <v>120</v>
      </c>
      <c r="BM271" s="92" t="s">
        <v>121</v>
      </c>
      <c r="BN271" s="93" t="s">
        <v>4524</v>
      </c>
      <c r="BO271" s="93"/>
      <c r="BP271" s="93">
        <v>869092.62</v>
      </c>
      <c r="BQ271" s="93" t="s">
        <v>4577</v>
      </c>
      <c r="BR271" s="93"/>
      <c r="BS271" s="93"/>
      <c r="BT271" s="93"/>
      <c r="BU271" s="93"/>
      <c r="BV271" s="93"/>
      <c r="BW271" s="93"/>
      <c r="BX271" s="93"/>
      <c r="BY271" s="93"/>
      <c r="BZ271" s="93"/>
      <c r="CA271" s="93"/>
      <c r="CB271" s="93"/>
      <c r="CC271" s="93"/>
      <c r="CD271" s="93"/>
      <c r="CE271" s="93"/>
      <c r="CF271" s="93" t="s">
        <v>1549</v>
      </c>
      <c r="CG271" s="93"/>
      <c r="CH271" s="93" t="s">
        <v>1550</v>
      </c>
      <c r="CI271" s="93"/>
      <c r="CJ271" s="93"/>
      <c r="CK271" s="93"/>
      <c r="CL271" s="93"/>
      <c r="CM271" s="93"/>
      <c r="CN271" s="93"/>
      <c r="CO271" s="93"/>
      <c r="CP271" s="93" t="s">
        <v>1551</v>
      </c>
      <c r="CQ271" s="93" t="s">
        <v>1552</v>
      </c>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c r="KY271" s="93"/>
      <c r="KZ271" s="93"/>
      <c r="LA271" s="93"/>
      <c r="LB271" s="93"/>
      <c r="LC271" s="93"/>
      <c r="LD271" s="93"/>
      <c r="LE271" s="93"/>
      <c r="LF271" s="93"/>
      <c r="LG271" s="93"/>
      <c r="LH271" s="93"/>
      <c r="LI271" s="93"/>
      <c r="LJ271" s="93"/>
      <c r="LK271" s="93"/>
      <c r="LL271" s="93"/>
      <c r="LM271" s="93"/>
      <c r="LN271" s="93"/>
      <c r="LO271" s="93"/>
      <c r="LP271" s="93"/>
      <c r="LQ271" s="93"/>
      <c r="LR271" s="93"/>
      <c r="LS271" s="93"/>
      <c r="LT271" s="93"/>
      <c r="LU271" s="93"/>
      <c r="LV271" s="93"/>
      <c r="LW271" s="93"/>
      <c r="LX271" s="93"/>
      <c r="LY271" s="93"/>
      <c r="LZ271" s="93"/>
      <c r="MA271" s="93"/>
      <c r="MB271" s="93"/>
      <c r="MC271" s="93"/>
      <c r="MD271" s="93"/>
      <c r="ME271" s="93"/>
      <c r="MF271" s="93"/>
      <c r="MG271" s="93"/>
      <c r="MH271" s="93"/>
      <c r="MI271" s="93"/>
      <c r="MJ271" s="93"/>
      <c r="MK271" s="93"/>
      <c r="ML271" s="93"/>
      <c r="MM271" s="93"/>
      <c r="MN271" s="93"/>
      <c r="MO271" s="93"/>
      <c r="MP271" s="93"/>
      <c r="MQ271" s="93"/>
      <c r="MR271" s="93"/>
      <c r="MS271" s="93"/>
      <c r="MT271" s="93"/>
      <c r="MU271" s="93"/>
      <c r="MV271" s="93"/>
    </row>
    <row r="272" spans="1:360" s="84" customFormat="1" ht="408.95" customHeight="1">
      <c r="A272">
        <v>2025</v>
      </c>
      <c r="B272">
        <v>2</v>
      </c>
      <c r="C272" s="85" t="s">
        <v>1586</v>
      </c>
      <c r="D272" s="86" t="s">
        <v>2529</v>
      </c>
      <c r="E272" s="86"/>
      <c r="F272" s="86"/>
      <c r="G272" s="86" t="s">
        <v>103</v>
      </c>
      <c r="H272" s="85">
        <v>2024</v>
      </c>
      <c r="I272" s="86" t="s">
        <v>2530</v>
      </c>
      <c r="J272" s="86"/>
      <c r="K272" s="86"/>
      <c r="L272" s="86" t="s">
        <v>2531</v>
      </c>
      <c r="M272" s="86"/>
      <c r="N272" s="86"/>
      <c r="O272" s="85" t="s">
        <v>207</v>
      </c>
      <c r="P272" s="86" t="s">
        <v>109</v>
      </c>
      <c r="Q272" s="85" t="s">
        <v>110</v>
      </c>
      <c r="R272" s="86" t="s">
        <v>125</v>
      </c>
      <c r="S272" s="86" t="s">
        <v>1587</v>
      </c>
      <c r="T272" s="86" t="s">
        <v>1588</v>
      </c>
      <c r="U272" s="85" t="s">
        <v>108</v>
      </c>
      <c r="V272" s="85">
        <v>8</v>
      </c>
      <c r="W272" s="85" t="s">
        <v>106</v>
      </c>
      <c r="X272" s="85">
        <v>0</v>
      </c>
      <c r="Y272" s="86" t="s">
        <v>107</v>
      </c>
      <c r="Z272" s="85">
        <v>1</v>
      </c>
      <c r="AA272" s="86" t="s">
        <v>221</v>
      </c>
      <c r="AB272" s="86" t="s">
        <v>207</v>
      </c>
      <c r="AC272" s="86" t="s">
        <v>2858</v>
      </c>
      <c r="AD272" s="85">
        <v>-105.4588778</v>
      </c>
      <c r="AE272" s="85">
        <v>28.160880599999999</v>
      </c>
      <c r="AF272" s="85" t="s">
        <v>113</v>
      </c>
      <c r="AG272" s="85">
        <v>0</v>
      </c>
      <c r="AH272" s="85">
        <v>0</v>
      </c>
      <c r="AI272" s="85">
        <v>271</v>
      </c>
      <c r="AJ272" s="87">
        <v>45292</v>
      </c>
      <c r="AK272" s="87">
        <v>45747</v>
      </c>
      <c r="AL272" s="86" t="s">
        <v>4392</v>
      </c>
      <c r="AM272" s="88" t="s">
        <v>4578</v>
      </c>
      <c r="AN272" s="88" t="s">
        <v>4578</v>
      </c>
      <c r="AO272" s="88" t="s">
        <v>4578</v>
      </c>
      <c r="AP272" s="88" t="s">
        <v>3687</v>
      </c>
      <c r="AQ272" s="89">
        <v>1273889.1599999999</v>
      </c>
      <c r="AR272" s="90"/>
      <c r="AS272" s="90"/>
      <c r="AT272" s="90">
        <v>1267387.19</v>
      </c>
      <c r="AU272" s="90"/>
      <c r="AV272" s="90"/>
      <c r="AW272" s="89">
        <f t="shared" si="10"/>
        <v>1273889.1599999999</v>
      </c>
      <c r="AX272" s="91">
        <f t="shared" si="11"/>
        <v>1267387.19</v>
      </c>
      <c r="AY272" s="91">
        <v>1267387.19</v>
      </c>
      <c r="AZ272" s="91">
        <v>1267387.19</v>
      </c>
      <c r="BA272" s="91">
        <v>1267387.19</v>
      </c>
      <c r="BB272" s="91">
        <v>1267387.19</v>
      </c>
      <c r="BC272" s="91">
        <v>1267387.19</v>
      </c>
      <c r="BD272" s="86" t="s">
        <v>3128</v>
      </c>
      <c r="BE272" s="86" t="s">
        <v>3456</v>
      </c>
      <c r="BF272" s="85" t="s">
        <v>3201</v>
      </c>
      <c r="BG272" s="86" t="s">
        <v>3160</v>
      </c>
      <c r="BH272" s="91">
        <v>1267603.73</v>
      </c>
      <c r="BI272" s="91">
        <v>1267603.73</v>
      </c>
      <c r="BJ272" s="85" t="s">
        <v>1591</v>
      </c>
      <c r="BK272" s="86" t="s">
        <v>2501</v>
      </c>
      <c r="BL272" s="86" t="s">
        <v>120</v>
      </c>
      <c r="BM272" s="92" t="s">
        <v>121</v>
      </c>
      <c r="BN272" s="93" t="s">
        <v>4524</v>
      </c>
      <c r="BO272" s="93"/>
      <c r="BP272" s="93">
        <v>1273889.1599999999</v>
      </c>
      <c r="BQ272" s="93" t="s">
        <v>4579</v>
      </c>
      <c r="BR272" s="93"/>
      <c r="BS272" s="93"/>
      <c r="BT272" s="93"/>
      <c r="BU272" s="93"/>
      <c r="BV272" s="93"/>
      <c r="BW272" s="93"/>
      <c r="BX272" s="93"/>
      <c r="BY272" s="93"/>
      <c r="BZ272" s="93"/>
      <c r="CA272" s="93"/>
      <c r="CB272" s="93"/>
      <c r="CC272" s="93"/>
      <c r="CD272" s="93"/>
      <c r="CE272" s="93"/>
      <c r="CF272" s="93" t="s">
        <v>4580</v>
      </c>
      <c r="CG272" s="93"/>
      <c r="CH272" s="93" t="s">
        <v>1589</v>
      </c>
      <c r="CI272" s="93"/>
      <c r="CJ272" s="93"/>
      <c r="CK272" s="93"/>
      <c r="CL272" s="93"/>
      <c r="CM272" s="93"/>
      <c r="CN272" s="93"/>
      <c r="CO272" s="93"/>
      <c r="CP272" s="93" t="s">
        <v>1590</v>
      </c>
      <c r="CQ272" s="93" t="s">
        <v>4581</v>
      </c>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c r="KY272" s="93"/>
      <c r="KZ272" s="93"/>
      <c r="LA272" s="93"/>
      <c r="LB272" s="93"/>
      <c r="LC272" s="93"/>
      <c r="LD272" s="93"/>
      <c r="LE272" s="93"/>
      <c r="LF272" s="93"/>
      <c r="LG272" s="93"/>
      <c r="LH272" s="93"/>
      <c r="LI272" s="93"/>
      <c r="LJ272" s="93"/>
      <c r="LK272" s="93"/>
      <c r="LL272" s="93"/>
      <c r="LM272" s="93"/>
      <c r="LN272" s="93"/>
      <c r="LO272" s="93"/>
      <c r="LP272" s="93"/>
      <c r="LQ272" s="93"/>
      <c r="LR272" s="93"/>
      <c r="LS272" s="93"/>
      <c r="LT272" s="93"/>
      <c r="LU272" s="93"/>
      <c r="LV272" s="93"/>
      <c r="LW272" s="93"/>
      <c r="LX272" s="93"/>
      <c r="LY272" s="93"/>
      <c r="LZ272" s="93"/>
      <c r="MA272" s="93"/>
      <c r="MB272" s="93"/>
      <c r="MC272" s="93"/>
      <c r="MD272" s="93"/>
      <c r="ME272" s="93"/>
      <c r="MF272" s="93"/>
      <c r="MG272" s="93"/>
      <c r="MH272" s="93"/>
      <c r="MI272" s="93"/>
      <c r="MJ272" s="93"/>
      <c r="MK272" s="93"/>
      <c r="ML272" s="93"/>
      <c r="MM272" s="93"/>
      <c r="MN272" s="93"/>
      <c r="MO272" s="93"/>
      <c r="MP272" s="93"/>
      <c r="MQ272" s="93"/>
      <c r="MR272" s="93"/>
      <c r="MS272" s="93"/>
      <c r="MT272" s="93"/>
      <c r="MU272" s="93"/>
      <c r="MV272" s="93"/>
    </row>
    <row r="273" spans="1:360" s="84" customFormat="1" ht="408.95" customHeight="1">
      <c r="A273">
        <v>2025</v>
      </c>
      <c r="B273">
        <v>2</v>
      </c>
      <c r="C273" s="85" t="s">
        <v>1283</v>
      </c>
      <c r="D273" s="86" t="s">
        <v>2529</v>
      </c>
      <c r="E273" s="86"/>
      <c r="F273" s="86"/>
      <c r="G273" s="86" t="s">
        <v>103</v>
      </c>
      <c r="H273" s="85">
        <v>2024</v>
      </c>
      <c r="I273" s="86" t="s">
        <v>2530</v>
      </c>
      <c r="J273" s="86"/>
      <c r="K273" s="86"/>
      <c r="L273" s="86" t="s">
        <v>2531</v>
      </c>
      <c r="M273" s="86"/>
      <c r="N273" s="86"/>
      <c r="O273" s="85" t="s">
        <v>207</v>
      </c>
      <c r="P273" s="86" t="s">
        <v>109</v>
      </c>
      <c r="Q273" s="85" t="s">
        <v>110</v>
      </c>
      <c r="R273" s="86" t="s">
        <v>125</v>
      </c>
      <c r="S273" s="86" t="s">
        <v>1284</v>
      </c>
      <c r="T273" s="86" t="s">
        <v>1285</v>
      </c>
      <c r="U273" s="85" t="s">
        <v>108</v>
      </c>
      <c r="V273" s="85">
        <v>8</v>
      </c>
      <c r="W273" s="85" t="s">
        <v>106</v>
      </c>
      <c r="X273" s="85">
        <v>0</v>
      </c>
      <c r="Y273" s="86" t="s">
        <v>107</v>
      </c>
      <c r="Z273" s="85">
        <v>1</v>
      </c>
      <c r="AA273" s="86" t="s">
        <v>2093</v>
      </c>
      <c r="AB273" s="86" t="s">
        <v>207</v>
      </c>
      <c r="AC273" s="86" t="s">
        <v>2804</v>
      </c>
      <c r="AD273" s="85">
        <v>-107.5612833</v>
      </c>
      <c r="AE273" s="85">
        <v>30.005913899999999</v>
      </c>
      <c r="AF273" s="85" t="s">
        <v>113</v>
      </c>
      <c r="AG273" s="85">
        <v>0</v>
      </c>
      <c r="AH273" s="85">
        <v>0</v>
      </c>
      <c r="AI273" s="85">
        <v>416</v>
      </c>
      <c r="AJ273" s="87">
        <v>45292</v>
      </c>
      <c r="AK273" s="87">
        <v>45747</v>
      </c>
      <c r="AL273" s="86" t="s">
        <v>2564</v>
      </c>
      <c r="AM273" s="88">
        <v>48</v>
      </c>
      <c r="AN273" s="88">
        <v>48</v>
      </c>
      <c r="AO273" s="88">
        <v>48</v>
      </c>
      <c r="AP273" s="88">
        <v>100</v>
      </c>
      <c r="AQ273" s="89">
        <v>2033842.8</v>
      </c>
      <c r="AR273" s="90"/>
      <c r="AS273" s="90"/>
      <c r="AT273" s="90">
        <v>2016369.09</v>
      </c>
      <c r="AU273" s="90"/>
      <c r="AV273" s="90"/>
      <c r="AW273" s="89">
        <f t="shared" si="10"/>
        <v>2033842.8</v>
      </c>
      <c r="AX273" s="91">
        <f t="shared" si="11"/>
        <v>2016369.09</v>
      </c>
      <c r="AY273" s="91">
        <v>2016369.09</v>
      </c>
      <c r="AZ273" s="91">
        <v>2016369.09</v>
      </c>
      <c r="BA273" s="91">
        <v>2016369.09</v>
      </c>
      <c r="BB273" s="91">
        <v>2016369.09</v>
      </c>
      <c r="BC273" s="91">
        <v>2016369.09</v>
      </c>
      <c r="BD273" s="86" t="s">
        <v>3128</v>
      </c>
      <c r="BE273" s="86" t="s">
        <v>3394</v>
      </c>
      <c r="BF273" s="85" t="s">
        <v>3395</v>
      </c>
      <c r="BG273" s="86" t="s">
        <v>3151</v>
      </c>
      <c r="BH273" s="91">
        <v>2018561.3</v>
      </c>
      <c r="BI273" s="91">
        <v>2018561.3</v>
      </c>
      <c r="BJ273" s="85" t="s">
        <v>1288</v>
      </c>
      <c r="BK273" s="86" t="s">
        <v>2501</v>
      </c>
      <c r="BL273" s="86" t="s">
        <v>120</v>
      </c>
      <c r="BM273" s="92" t="s">
        <v>121</v>
      </c>
      <c r="BN273" s="93" t="s">
        <v>4524</v>
      </c>
      <c r="BO273" s="93"/>
      <c r="BP273" s="93">
        <v>2033842.8</v>
      </c>
      <c r="BQ273" s="93" t="s">
        <v>4582</v>
      </c>
      <c r="BR273" s="93"/>
      <c r="BS273" s="93"/>
      <c r="BT273" s="93"/>
      <c r="BU273" s="93"/>
      <c r="BV273" s="93"/>
      <c r="BW273" s="93"/>
      <c r="BX273" s="93"/>
      <c r="BY273" s="93"/>
      <c r="BZ273" s="93"/>
      <c r="CA273" s="93"/>
      <c r="CB273" s="93"/>
      <c r="CC273" s="93"/>
      <c r="CD273" s="93"/>
      <c r="CE273" s="93"/>
      <c r="CF273" s="93" t="s">
        <v>270</v>
      </c>
      <c r="CG273" s="93"/>
      <c r="CH273" s="93" t="s">
        <v>1286</v>
      </c>
      <c r="CI273" s="93"/>
      <c r="CJ273" s="93"/>
      <c r="CK273" s="93"/>
      <c r="CL273" s="93"/>
      <c r="CM273" s="93"/>
      <c r="CN273" s="93"/>
      <c r="CO273" s="93"/>
      <c r="CP273" s="93" t="s">
        <v>1287</v>
      </c>
      <c r="CQ273" s="93" t="s">
        <v>273</v>
      </c>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c r="KY273" s="93"/>
      <c r="KZ273" s="93"/>
      <c r="LA273" s="93"/>
      <c r="LB273" s="93"/>
      <c r="LC273" s="93"/>
      <c r="LD273" s="93"/>
      <c r="LE273" s="93"/>
      <c r="LF273" s="93"/>
      <c r="LG273" s="93"/>
      <c r="LH273" s="93"/>
      <c r="LI273" s="93"/>
      <c r="LJ273" s="93"/>
      <c r="LK273" s="93"/>
      <c r="LL273" s="93"/>
      <c r="LM273" s="93"/>
      <c r="LN273" s="93"/>
      <c r="LO273" s="93"/>
      <c r="LP273" s="93"/>
      <c r="LQ273" s="93"/>
      <c r="LR273" s="93"/>
      <c r="LS273" s="93"/>
      <c r="LT273" s="93"/>
      <c r="LU273" s="93"/>
      <c r="LV273" s="93"/>
      <c r="LW273" s="93"/>
      <c r="LX273" s="93"/>
      <c r="LY273" s="93"/>
      <c r="LZ273" s="93"/>
      <c r="MA273" s="93"/>
      <c r="MB273" s="93"/>
      <c r="MC273" s="93"/>
      <c r="MD273" s="93"/>
      <c r="ME273" s="93"/>
      <c r="MF273" s="93"/>
      <c r="MG273" s="93"/>
      <c r="MH273" s="93"/>
      <c r="MI273" s="93"/>
      <c r="MJ273" s="93"/>
      <c r="MK273" s="93"/>
      <c r="ML273" s="93"/>
      <c r="MM273" s="93"/>
      <c r="MN273" s="93"/>
      <c r="MO273" s="93"/>
      <c r="MP273" s="93"/>
      <c r="MQ273" s="93"/>
      <c r="MR273" s="93"/>
      <c r="MS273" s="93"/>
      <c r="MT273" s="93"/>
      <c r="MU273" s="93"/>
      <c r="MV273" s="93"/>
    </row>
    <row r="274" spans="1:360" s="84" customFormat="1" ht="408.95" customHeight="1">
      <c r="A274">
        <v>2025</v>
      </c>
      <c r="B274">
        <v>2</v>
      </c>
      <c r="C274" s="85" t="s">
        <v>2490</v>
      </c>
      <c r="D274" s="86" t="s">
        <v>2529</v>
      </c>
      <c r="E274" s="86"/>
      <c r="F274" s="86"/>
      <c r="G274" s="86" t="s">
        <v>103</v>
      </c>
      <c r="H274" s="85">
        <v>2024</v>
      </c>
      <c r="I274" s="86" t="s">
        <v>2530</v>
      </c>
      <c r="J274" s="86"/>
      <c r="K274" s="86"/>
      <c r="L274" s="86" t="s">
        <v>2531</v>
      </c>
      <c r="M274" s="86"/>
      <c r="N274" s="86"/>
      <c r="O274" s="85" t="s">
        <v>207</v>
      </c>
      <c r="P274" s="86" t="s">
        <v>109</v>
      </c>
      <c r="Q274" s="85" t="s">
        <v>110</v>
      </c>
      <c r="R274" s="86" t="s">
        <v>125</v>
      </c>
      <c r="S274" s="86" t="s">
        <v>2491</v>
      </c>
      <c r="T274" s="86" t="s">
        <v>2492</v>
      </c>
      <c r="U274" s="85" t="s">
        <v>108</v>
      </c>
      <c r="V274" s="85">
        <v>8</v>
      </c>
      <c r="W274" s="85" t="s">
        <v>106</v>
      </c>
      <c r="X274" s="85">
        <v>0</v>
      </c>
      <c r="Y274" s="86" t="s">
        <v>107</v>
      </c>
      <c r="Z274" s="85">
        <v>1</v>
      </c>
      <c r="AA274" s="86" t="s">
        <v>2179</v>
      </c>
      <c r="AB274" s="86" t="s">
        <v>207</v>
      </c>
      <c r="AC274" s="86" t="s">
        <v>3107</v>
      </c>
      <c r="AD274" s="85">
        <v>-106.1090111</v>
      </c>
      <c r="AE274" s="85">
        <v>31.3911278</v>
      </c>
      <c r="AF274" s="85" t="s">
        <v>113</v>
      </c>
      <c r="AG274" s="85">
        <v>0</v>
      </c>
      <c r="AH274" s="85">
        <v>0</v>
      </c>
      <c r="AI274" s="85">
        <v>227</v>
      </c>
      <c r="AJ274" s="87">
        <v>45572</v>
      </c>
      <c r="AK274" s="87">
        <v>45572</v>
      </c>
      <c r="AL274" s="86" t="s">
        <v>2567</v>
      </c>
      <c r="AM274" s="88">
        <v>5</v>
      </c>
      <c r="AN274" s="88">
        <v>5</v>
      </c>
      <c r="AO274" s="88">
        <v>5</v>
      </c>
      <c r="AP274" s="88">
        <v>100</v>
      </c>
      <c r="AQ274" s="89">
        <v>180666.73</v>
      </c>
      <c r="AR274" s="90"/>
      <c r="AS274" s="90"/>
      <c r="AT274" s="90">
        <v>179252.7</v>
      </c>
      <c r="AU274" s="90"/>
      <c r="AV274" s="90"/>
      <c r="AW274" s="89">
        <f t="shared" si="10"/>
        <v>180666.73</v>
      </c>
      <c r="AX274" s="91">
        <f t="shared" si="11"/>
        <v>179252.7</v>
      </c>
      <c r="AY274" s="91">
        <v>179252.7</v>
      </c>
      <c r="AZ274" s="91">
        <v>179252.7</v>
      </c>
      <c r="BA274" s="91">
        <v>179252.7</v>
      </c>
      <c r="BB274" s="91">
        <v>179252.7</v>
      </c>
      <c r="BC274" s="91">
        <v>179252.7</v>
      </c>
      <c r="BD274" s="86" t="s">
        <v>3128</v>
      </c>
      <c r="BE274" s="86" t="s">
        <v>3607</v>
      </c>
      <c r="BF274" s="85" t="s">
        <v>3199</v>
      </c>
      <c r="BG274" s="86" t="s">
        <v>3160</v>
      </c>
      <c r="BH274" s="91">
        <v>180666.73</v>
      </c>
      <c r="BI274" s="91">
        <v>180666.73</v>
      </c>
      <c r="BJ274" s="85" t="s">
        <v>207</v>
      </c>
      <c r="BK274" s="86" t="s">
        <v>2501</v>
      </c>
      <c r="BL274" s="86" t="s">
        <v>120</v>
      </c>
      <c r="BM274" s="92" t="s">
        <v>121</v>
      </c>
      <c r="BN274" s="93" t="s">
        <v>4524</v>
      </c>
      <c r="BO274" s="93"/>
      <c r="BP274" s="93">
        <v>180666.73</v>
      </c>
      <c r="BQ274" s="93" t="s">
        <v>4583</v>
      </c>
      <c r="BR274" s="93"/>
      <c r="BS274" s="93"/>
      <c r="BT274" s="93"/>
      <c r="BU274" s="93"/>
      <c r="BV274" s="93"/>
      <c r="BW274" s="93"/>
      <c r="BX274" s="93"/>
      <c r="BY274" s="93"/>
      <c r="BZ274" s="93"/>
      <c r="CA274" s="93"/>
      <c r="CB274" s="93"/>
      <c r="CC274" s="93"/>
      <c r="CD274" s="93"/>
      <c r="CE274" s="93"/>
      <c r="CF274" s="93" t="s">
        <v>2493</v>
      </c>
      <c r="CG274" s="93"/>
      <c r="CH274" s="93" t="s">
        <v>2494</v>
      </c>
      <c r="CI274" s="93"/>
      <c r="CJ274" s="93"/>
      <c r="CK274" s="93"/>
      <c r="CL274" s="93"/>
      <c r="CM274" s="93"/>
      <c r="CN274" s="93"/>
      <c r="CO274" s="93"/>
      <c r="CP274" s="93" t="s">
        <v>2495</v>
      </c>
      <c r="CQ274" s="93" t="s">
        <v>2496</v>
      </c>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c r="KY274" s="93"/>
      <c r="KZ274" s="93"/>
      <c r="LA274" s="93"/>
      <c r="LB274" s="93"/>
      <c r="LC274" s="93"/>
      <c r="LD274" s="93"/>
      <c r="LE274" s="93"/>
      <c r="LF274" s="93"/>
      <c r="LG274" s="93"/>
      <c r="LH274" s="93"/>
      <c r="LI274" s="93"/>
      <c r="LJ274" s="93"/>
      <c r="LK274" s="93"/>
      <c r="LL274" s="93"/>
      <c r="LM274" s="93"/>
      <c r="LN274" s="93"/>
      <c r="LO274" s="93"/>
      <c r="LP274" s="93"/>
      <c r="LQ274" s="93"/>
      <c r="LR274" s="93"/>
      <c r="LS274" s="93"/>
      <c r="LT274" s="93"/>
      <c r="LU274" s="93"/>
      <c r="LV274" s="93"/>
      <c r="LW274" s="93"/>
      <c r="LX274" s="93"/>
      <c r="LY274" s="93"/>
      <c r="LZ274" s="93"/>
      <c r="MA274" s="93"/>
      <c r="MB274" s="93"/>
      <c r="MC274" s="93"/>
      <c r="MD274" s="93"/>
      <c r="ME274" s="93"/>
      <c r="MF274" s="93"/>
      <c r="MG274" s="93"/>
      <c r="MH274" s="93"/>
      <c r="MI274" s="93"/>
      <c r="MJ274" s="93"/>
      <c r="MK274" s="93"/>
      <c r="ML274" s="93"/>
      <c r="MM274" s="93"/>
      <c r="MN274" s="93"/>
      <c r="MO274" s="93"/>
      <c r="MP274" s="93"/>
      <c r="MQ274" s="93"/>
      <c r="MR274" s="93"/>
      <c r="MS274" s="93"/>
      <c r="MT274" s="93"/>
      <c r="MU274" s="93"/>
      <c r="MV274" s="93"/>
    </row>
    <row r="275" spans="1:360" s="84" customFormat="1" ht="408.95" customHeight="1">
      <c r="A275">
        <v>2025</v>
      </c>
      <c r="B275">
        <v>2</v>
      </c>
      <c r="C275" s="85" t="s">
        <v>1538</v>
      </c>
      <c r="D275" s="86" t="s">
        <v>2529</v>
      </c>
      <c r="E275" s="86"/>
      <c r="F275" s="86"/>
      <c r="G275" s="86" t="s">
        <v>103</v>
      </c>
      <c r="H275" s="85">
        <v>2024</v>
      </c>
      <c r="I275" s="86" t="s">
        <v>2530</v>
      </c>
      <c r="J275" s="86"/>
      <c r="K275" s="86"/>
      <c r="L275" s="86" t="s">
        <v>2531</v>
      </c>
      <c r="M275" s="86"/>
      <c r="N275" s="86"/>
      <c r="O275" s="85" t="s">
        <v>207</v>
      </c>
      <c r="P275" s="86" t="s">
        <v>109</v>
      </c>
      <c r="Q275" s="85" t="s">
        <v>110</v>
      </c>
      <c r="R275" s="86" t="s">
        <v>125</v>
      </c>
      <c r="S275" s="86" t="s">
        <v>1539</v>
      </c>
      <c r="T275" s="86" t="s">
        <v>1540</v>
      </c>
      <c r="U275" s="85" t="s">
        <v>108</v>
      </c>
      <c r="V275" s="85">
        <v>8</v>
      </c>
      <c r="W275" s="85" t="s">
        <v>106</v>
      </c>
      <c r="X275" s="85">
        <v>0</v>
      </c>
      <c r="Y275" s="86" t="s">
        <v>107</v>
      </c>
      <c r="Z275" s="85">
        <v>1</v>
      </c>
      <c r="AA275" s="86" t="s">
        <v>1641</v>
      </c>
      <c r="AB275" s="86" t="s">
        <v>207</v>
      </c>
      <c r="AC275" s="86" t="s">
        <v>2850</v>
      </c>
      <c r="AD275" s="85">
        <v>-107.2936389</v>
      </c>
      <c r="AE275" s="85">
        <v>26.299922200000001</v>
      </c>
      <c r="AF275" s="85" t="s">
        <v>113</v>
      </c>
      <c r="AG275" s="85">
        <v>0</v>
      </c>
      <c r="AH275" s="85">
        <v>0</v>
      </c>
      <c r="AI275" s="85">
        <v>65</v>
      </c>
      <c r="AJ275" s="87">
        <v>45292</v>
      </c>
      <c r="AK275" s="87">
        <v>45747</v>
      </c>
      <c r="AL275" s="86" t="s">
        <v>2564</v>
      </c>
      <c r="AM275" s="88">
        <v>312.13</v>
      </c>
      <c r="AN275" s="88">
        <v>312.13</v>
      </c>
      <c r="AO275" s="88">
        <v>312.13</v>
      </c>
      <c r="AP275" s="88">
        <v>100</v>
      </c>
      <c r="AQ275" s="89">
        <v>1153575.6599999999</v>
      </c>
      <c r="AR275" s="90"/>
      <c r="AS275" s="90"/>
      <c r="AT275" s="90">
        <v>1118931.31</v>
      </c>
      <c r="AU275" s="90"/>
      <c r="AV275" s="90"/>
      <c r="AW275" s="89">
        <f t="shared" si="10"/>
        <v>1153575.6599999999</v>
      </c>
      <c r="AX275" s="91">
        <f t="shared" si="11"/>
        <v>1118931.31</v>
      </c>
      <c r="AY275" s="91">
        <v>1118931.31</v>
      </c>
      <c r="AZ275" s="91">
        <v>1118931.31</v>
      </c>
      <c r="BA275" s="91">
        <v>1118931.31</v>
      </c>
      <c r="BB275" s="91">
        <v>1118931.31</v>
      </c>
      <c r="BC275" s="91">
        <v>1118931.31</v>
      </c>
      <c r="BD275" s="86" t="s">
        <v>3128</v>
      </c>
      <c r="BE275" s="86" t="s">
        <v>3446</v>
      </c>
      <c r="BF275" s="85" t="s">
        <v>3447</v>
      </c>
      <c r="BG275" s="86" t="s">
        <v>3151</v>
      </c>
      <c r="BH275" s="91">
        <v>1147952.1200000001</v>
      </c>
      <c r="BI275" s="91">
        <v>1147952.1200000001</v>
      </c>
      <c r="BJ275" s="85" t="s">
        <v>1545</v>
      </c>
      <c r="BK275" s="86" t="s">
        <v>2501</v>
      </c>
      <c r="BL275" s="86" t="s">
        <v>120</v>
      </c>
      <c r="BM275" s="92" t="s">
        <v>121</v>
      </c>
      <c r="BN275" s="93" t="s">
        <v>4524</v>
      </c>
      <c r="BO275" s="93"/>
      <c r="BP275" s="93">
        <v>1153575.6599999999</v>
      </c>
      <c r="BQ275" s="93" t="s">
        <v>4584</v>
      </c>
      <c r="BR275" s="93"/>
      <c r="BS275" s="93"/>
      <c r="BT275" s="93"/>
      <c r="BU275" s="93"/>
      <c r="BV275" s="93"/>
      <c r="BW275" s="93"/>
      <c r="BX275" s="93"/>
      <c r="BY275" s="93"/>
      <c r="BZ275" s="93"/>
      <c r="CA275" s="93"/>
      <c r="CB275" s="93"/>
      <c r="CC275" s="93"/>
      <c r="CD275" s="93"/>
      <c r="CE275" s="93"/>
      <c r="CF275" s="93" t="s">
        <v>1541</v>
      </c>
      <c r="CG275" s="93"/>
      <c r="CH275" s="93" t="s">
        <v>1542</v>
      </c>
      <c r="CI275" s="93"/>
      <c r="CJ275" s="93"/>
      <c r="CK275" s="93"/>
      <c r="CL275" s="93"/>
      <c r="CM275" s="93"/>
      <c r="CN275" s="93"/>
      <c r="CO275" s="93"/>
      <c r="CP275" s="93" t="s">
        <v>1543</v>
      </c>
      <c r="CQ275" s="93" t="s">
        <v>1544</v>
      </c>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c r="KY275" s="93"/>
      <c r="KZ275" s="93"/>
      <c r="LA275" s="93"/>
      <c r="LB275" s="93"/>
      <c r="LC275" s="93"/>
      <c r="LD275" s="93"/>
      <c r="LE275" s="93"/>
      <c r="LF275" s="93"/>
      <c r="LG275" s="93"/>
      <c r="LH275" s="93"/>
      <c r="LI275" s="93"/>
      <c r="LJ275" s="93"/>
      <c r="LK275" s="93"/>
      <c r="LL275" s="93"/>
      <c r="LM275" s="93"/>
      <c r="LN275" s="93"/>
      <c r="LO275" s="93"/>
      <c r="LP275" s="93"/>
      <c r="LQ275" s="93"/>
      <c r="LR275" s="93"/>
      <c r="LS275" s="93"/>
      <c r="LT275" s="93"/>
      <c r="LU275" s="93"/>
      <c r="LV275" s="93"/>
      <c r="LW275" s="93"/>
      <c r="LX275" s="93"/>
      <c r="LY275" s="93"/>
      <c r="LZ275" s="93"/>
      <c r="MA275" s="93"/>
      <c r="MB275" s="93"/>
      <c r="MC275" s="93"/>
      <c r="MD275" s="93"/>
      <c r="ME275" s="93"/>
      <c r="MF275" s="93"/>
      <c r="MG275" s="93"/>
      <c r="MH275" s="93"/>
      <c r="MI275" s="93"/>
      <c r="MJ275" s="93"/>
      <c r="MK275" s="93"/>
      <c r="ML275" s="93"/>
      <c r="MM275" s="93"/>
      <c r="MN275" s="93"/>
      <c r="MO275" s="93"/>
      <c r="MP275" s="93"/>
      <c r="MQ275" s="93"/>
      <c r="MR275" s="93"/>
      <c r="MS275" s="93"/>
      <c r="MT275" s="93"/>
      <c r="MU275" s="93"/>
      <c r="MV275" s="93"/>
    </row>
    <row r="276" spans="1:360" s="84" customFormat="1" ht="408.95" customHeight="1">
      <c r="A276">
        <v>2025</v>
      </c>
      <c r="B276">
        <v>2</v>
      </c>
      <c r="C276" s="85" t="s">
        <v>2359</v>
      </c>
      <c r="D276" s="86" t="s">
        <v>2529</v>
      </c>
      <c r="E276" s="86"/>
      <c r="F276" s="86"/>
      <c r="G276" s="86" t="s">
        <v>103</v>
      </c>
      <c r="H276" s="85">
        <v>2024</v>
      </c>
      <c r="I276" s="86" t="s">
        <v>2530</v>
      </c>
      <c r="J276" s="86"/>
      <c r="K276" s="86"/>
      <c r="L276" s="86" t="s">
        <v>2531</v>
      </c>
      <c r="M276" s="86"/>
      <c r="N276" s="86"/>
      <c r="O276" s="85" t="s">
        <v>207</v>
      </c>
      <c r="P276" s="86" t="s">
        <v>109</v>
      </c>
      <c r="Q276" s="85" t="s">
        <v>110</v>
      </c>
      <c r="R276" s="86" t="s">
        <v>125</v>
      </c>
      <c r="S276" s="86" t="s">
        <v>2360</v>
      </c>
      <c r="T276" s="86" t="s">
        <v>2361</v>
      </c>
      <c r="U276" s="85" t="s">
        <v>108</v>
      </c>
      <c r="V276" s="85">
        <v>8</v>
      </c>
      <c r="W276" s="85" t="s">
        <v>106</v>
      </c>
      <c r="X276" s="85">
        <v>0</v>
      </c>
      <c r="Y276" s="86" t="s">
        <v>107</v>
      </c>
      <c r="Z276" s="85">
        <v>1</v>
      </c>
      <c r="AA276" s="86" t="s">
        <v>2181</v>
      </c>
      <c r="AB276" s="86" t="s">
        <v>207</v>
      </c>
      <c r="AC276" s="86" t="s">
        <v>3085</v>
      </c>
      <c r="AD276" s="85">
        <v>-108.17549169999999</v>
      </c>
      <c r="AE276" s="85">
        <v>27.421066700000001</v>
      </c>
      <c r="AF276" s="85" t="s">
        <v>113</v>
      </c>
      <c r="AG276" s="85">
        <v>0</v>
      </c>
      <c r="AH276" s="85">
        <v>0</v>
      </c>
      <c r="AI276" s="85">
        <v>46</v>
      </c>
      <c r="AJ276" s="87">
        <v>45292</v>
      </c>
      <c r="AK276" s="87">
        <v>45747</v>
      </c>
      <c r="AL276" s="86" t="s">
        <v>2564</v>
      </c>
      <c r="AM276" s="88">
        <v>152</v>
      </c>
      <c r="AN276" s="88">
        <v>152</v>
      </c>
      <c r="AO276" s="88">
        <v>152</v>
      </c>
      <c r="AP276" s="88">
        <v>100</v>
      </c>
      <c r="AQ276" s="89">
        <v>3407009.46</v>
      </c>
      <c r="AR276" s="90"/>
      <c r="AS276" s="90"/>
      <c r="AT276" s="90">
        <v>3381710.08</v>
      </c>
      <c r="AU276" s="90"/>
      <c r="AV276" s="90"/>
      <c r="AW276" s="89">
        <f t="shared" si="10"/>
        <v>3407009.46</v>
      </c>
      <c r="AX276" s="91">
        <f t="shared" si="11"/>
        <v>3381710.08</v>
      </c>
      <c r="AY276" s="91">
        <v>3381710.08</v>
      </c>
      <c r="AZ276" s="91">
        <v>3381710.08</v>
      </c>
      <c r="BA276" s="91">
        <v>3381710.08</v>
      </c>
      <c r="BB276" s="91">
        <v>3381710.08</v>
      </c>
      <c r="BC276" s="91">
        <v>3381710.08</v>
      </c>
      <c r="BD276" s="86" t="s">
        <v>3128</v>
      </c>
      <c r="BE276" s="86" t="s">
        <v>3591</v>
      </c>
      <c r="BF276" s="85" t="s">
        <v>3267</v>
      </c>
      <c r="BG276" s="86" t="s">
        <v>3160</v>
      </c>
      <c r="BH276" s="91">
        <v>3384733.98</v>
      </c>
      <c r="BI276" s="91">
        <v>3384733.98</v>
      </c>
      <c r="BJ276" s="85" t="s">
        <v>2365</v>
      </c>
      <c r="BK276" s="86" t="s">
        <v>2501</v>
      </c>
      <c r="BL276" s="86" t="s">
        <v>120</v>
      </c>
      <c r="BM276" s="92" t="s">
        <v>121</v>
      </c>
      <c r="BN276" s="93" t="s">
        <v>4524</v>
      </c>
      <c r="BO276" s="93"/>
      <c r="BP276" s="93">
        <v>3407009.46</v>
      </c>
      <c r="BQ276" s="93" t="s">
        <v>4585</v>
      </c>
      <c r="BR276" s="93"/>
      <c r="BS276" s="93"/>
      <c r="BT276" s="93"/>
      <c r="BU276" s="93"/>
      <c r="BV276" s="93"/>
      <c r="BW276" s="93"/>
      <c r="BX276" s="93"/>
      <c r="BY276" s="93"/>
      <c r="BZ276" s="93"/>
      <c r="CA276" s="93"/>
      <c r="CB276" s="93"/>
      <c r="CC276" s="93"/>
      <c r="CD276" s="93"/>
      <c r="CE276" s="93"/>
      <c r="CF276" s="93" t="s">
        <v>141</v>
      </c>
      <c r="CG276" s="93"/>
      <c r="CH276" s="93" t="s">
        <v>2362</v>
      </c>
      <c r="CI276" s="93"/>
      <c r="CJ276" s="93"/>
      <c r="CK276" s="93"/>
      <c r="CL276" s="93"/>
      <c r="CM276" s="93"/>
      <c r="CN276" s="93"/>
      <c r="CO276" s="93"/>
      <c r="CP276" s="93" t="s">
        <v>2363</v>
      </c>
      <c r="CQ276" s="93" t="s">
        <v>2364</v>
      </c>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c r="LA276" s="93"/>
      <c r="LB276" s="93"/>
      <c r="LC276" s="93"/>
      <c r="LD276" s="93"/>
      <c r="LE276" s="93"/>
      <c r="LF276" s="93"/>
      <c r="LG276" s="93"/>
      <c r="LH276" s="93"/>
      <c r="LI276" s="93"/>
      <c r="LJ276" s="93"/>
      <c r="LK276" s="93"/>
      <c r="LL276" s="93"/>
      <c r="LM276" s="93"/>
      <c r="LN276" s="93"/>
      <c r="LO276" s="93"/>
      <c r="LP276" s="93"/>
      <c r="LQ276" s="93"/>
      <c r="LR276" s="93"/>
      <c r="LS276" s="93"/>
      <c r="LT276" s="93"/>
      <c r="LU276" s="93"/>
      <c r="LV276" s="93"/>
      <c r="LW276" s="93"/>
      <c r="LX276" s="93"/>
      <c r="LY276" s="93"/>
      <c r="LZ276" s="93"/>
      <c r="MA276" s="93"/>
      <c r="MB276" s="93"/>
      <c r="MC276" s="93"/>
      <c r="MD276" s="93"/>
      <c r="ME276" s="93"/>
      <c r="MF276" s="93"/>
      <c r="MG276" s="93"/>
      <c r="MH276" s="93"/>
      <c r="MI276" s="93"/>
      <c r="MJ276" s="93"/>
      <c r="MK276" s="93"/>
      <c r="ML276" s="93"/>
      <c r="MM276" s="93"/>
      <c r="MN276" s="93"/>
      <c r="MO276" s="93"/>
      <c r="MP276" s="93"/>
      <c r="MQ276" s="93"/>
      <c r="MR276" s="93"/>
      <c r="MS276" s="93"/>
      <c r="MT276" s="93"/>
      <c r="MU276" s="93"/>
      <c r="MV276" s="93"/>
    </row>
    <row r="277" spans="1:360" s="84" customFormat="1" ht="408.95" customHeight="1">
      <c r="A277">
        <v>2025</v>
      </c>
      <c r="B277">
        <v>2</v>
      </c>
      <c r="C277" s="85" t="s">
        <v>1076</v>
      </c>
      <c r="D277" s="86" t="s">
        <v>2529</v>
      </c>
      <c r="E277" s="86"/>
      <c r="F277" s="86"/>
      <c r="G277" s="86" t="s">
        <v>103</v>
      </c>
      <c r="H277" s="85">
        <v>2024</v>
      </c>
      <c r="I277" s="86" t="s">
        <v>2530</v>
      </c>
      <c r="J277" s="86"/>
      <c r="K277" s="86"/>
      <c r="L277" s="86" t="s">
        <v>2531</v>
      </c>
      <c r="M277" s="86"/>
      <c r="N277" s="86"/>
      <c r="O277" s="85" t="s">
        <v>207</v>
      </c>
      <c r="P277" s="86" t="s">
        <v>109</v>
      </c>
      <c r="Q277" s="85" t="s">
        <v>110</v>
      </c>
      <c r="R277" s="86" t="s">
        <v>125</v>
      </c>
      <c r="S277" s="86" t="s">
        <v>1077</v>
      </c>
      <c r="T277" s="86" t="s">
        <v>1078</v>
      </c>
      <c r="U277" s="85" t="s">
        <v>108</v>
      </c>
      <c r="V277" s="85">
        <v>8</v>
      </c>
      <c r="W277" s="85" t="s">
        <v>106</v>
      </c>
      <c r="X277" s="85">
        <v>0</v>
      </c>
      <c r="Y277" s="86" t="s">
        <v>107</v>
      </c>
      <c r="Z277" s="85">
        <v>1</v>
      </c>
      <c r="AA277" s="86" t="s">
        <v>2181</v>
      </c>
      <c r="AB277" s="86" t="s">
        <v>207</v>
      </c>
      <c r="AC277" s="86" t="s">
        <v>2763</v>
      </c>
      <c r="AD277" s="85">
        <v>-108.08466110000001</v>
      </c>
      <c r="AE277" s="85">
        <v>27.579388900000001</v>
      </c>
      <c r="AF277" s="85" t="s">
        <v>113</v>
      </c>
      <c r="AG277" s="85">
        <v>0</v>
      </c>
      <c r="AH277" s="85">
        <v>0</v>
      </c>
      <c r="AI277" s="85">
        <v>121</v>
      </c>
      <c r="AJ277" s="87">
        <v>45292</v>
      </c>
      <c r="AK277" s="87">
        <v>45747</v>
      </c>
      <c r="AL277" s="86" t="s">
        <v>2564</v>
      </c>
      <c r="AM277" s="88">
        <v>48</v>
      </c>
      <c r="AN277" s="88">
        <v>48</v>
      </c>
      <c r="AO277" s="88">
        <v>48</v>
      </c>
      <c r="AP277" s="88">
        <v>100</v>
      </c>
      <c r="AQ277" s="89">
        <v>1101409.97</v>
      </c>
      <c r="AR277" s="90"/>
      <c r="AS277" s="90"/>
      <c r="AT277" s="90">
        <v>1092516.1299999999</v>
      </c>
      <c r="AU277" s="90"/>
      <c r="AV277" s="90"/>
      <c r="AW277" s="89">
        <f t="shared" si="10"/>
        <v>1101409.97</v>
      </c>
      <c r="AX277" s="91">
        <f t="shared" si="11"/>
        <v>1092516.1299999999</v>
      </c>
      <c r="AY277" s="91">
        <v>1092516.1299999999</v>
      </c>
      <c r="AZ277" s="91">
        <v>1092516.1299999999</v>
      </c>
      <c r="BA277" s="91">
        <v>1092516.1299999999</v>
      </c>
      <c r="BB277" s="91">
        <v>1092516.1299999999</v>
      </c>
      <c r="BC277" s="91">
        <v>1092516.1299999999</v>
      </c>
      <c r="BD277" s="86" t="s">
        <v>3128</v>
      </c>
      <c r="BE277" s="86" t="s">
        <v>3351</v>
      </c>
      <c r="BF277" s="85" t="s">
        <v>3267</v>
      </c>
      <c r="BG277" s="86" t="s">
        <v>3160</v>
      </c>
      <c r="BH277" s="91">
        <v>1092715.42</v>
      </c>
      <c r="BI277" s="91">
        <v>1092715.42</v>
      </c>
      <c r="BJ277" s="85" t="s">
        <v>1081</v>
      </c>
      <c r="BK277" s="86" t="s">
        <v>2501</v>
      </c>
      <c r="BL277" s="86" t="s">
        <v>120</v>
      </c>
      <c r="BM277" s="92" t="s">
        <v>121</v>
      </c>
      <c r="BN277" s="93" t="s">
        <v>4524</v>
      </c>
      <c r="BO277" s="93"/>
      <c r="BP277" s="93">
        <v>1101409.97</v>
      </c>
      <c r="BQ277" s="93" t="s">
        <v>4586</v>
      </c>
      <c r="BR277" s="93"/>
      <c r="BS277" s="93"/>
      <c r="BT277" s="93"/>
      <c r="BU277" s="93"/>
      <c r="BV277" s="93"/>
      <c r="BW277" s="93"/>
      <c r="BX277" s="93"/>
      <c r="BY277" s="93"/>
      <c r="BZ277" s="93"/>
      <c r="CA277" s="93"/>
      <c r="CB277" s="93"/>
      <c r="CC277" s="93"/>
      <c r="CD277" s="93"/>
      <c r="CE277" s="93"/>
      <c r="CF277" s="93" t="s">
        <v>270</v>
      </c>
      <c r="CG277" s="93"/>
      <c r="CH277" s="93" t="s">
        <v>1079</v>
      </c>
      <c r="CI277" s="93"/>
      <c r="CJ277" s="93"/>
      <c r="CK277" s="93"/>
      <c r="CL277" s="93"/>
      <c r="CM277" s="93"/>
      <c r="CN277" s="93"/>
      <c r="CO277" s="93"/>
      <c r="CP277" s="93" t="s">
        <v>1080</v>
      </c>
      <c r="CQ277" s="93" t="s">
        <v>273</v>
      </c>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c r="KY277" s="93"/>
      <c r="KZ277" s="93"/>
      <c r="LA277" s="93"/>
      <c r="LB277" s="93"/>
      <c r="LC277" s="93"/>
      <c r="LD277" s="93"/>
      <c r="LE277" s="93"/>
      <c r="LF277" s="93"/>
      <c r="LG277" s="93"/>
      <c r="LH277" s="93"/>
      <c r="LI277" s="93"/>
      <c r="LJ277" s="93"/>
      <c r="LK277" s="93"/>
      <c r="LL277" s="93"/>
      <c r="LM277" s="93"/>
      <c r="LN277" s="93"/>
      <c r="LO277" s="93"/>
      <c r="LP277" s="93"/>
      <c r="LQ277" s="93"/>
      <c r="LR277" s="93"/>
      <c r="LS277" s="93"/>
      <c r="LT277" s="93"/>
      <c r="LU277" s="93"/>
      <c r="LV277" s="93"/>
      <c r="LW277" s="93"/>
      <c r="LX277" s="93"/>
      <c r="LY277" s="93"/>
      <c r="LZ277" s="93"/>
      <c r="MA277" s="93"/>
      <c r="MB277" s="93"/>
      <c r="MC277" s="93"/>
      <c r="MD277" s="93"/>
      <c r="ME277" s="93"/>
      <c r="MF277" s="93"/>
      <c r="MG277" s="93"/>
      <c r="MH277" s="93"/>
      <c r="MI277" s="93"/>
      <c r="MJ277" s="93"/>
      <c r="MK277" s="93"/>
      <c r="ML277" s="93"/>
      <c r="MM277" s="93"/>
      <c r="MN277" s="93"/>
      <c r="MO277" s="93"/>
      <c r="MP277" s="93"/>
      <c r="MQ277" s="93"/>
      <c r="MR277" s="93"/>
      <c r="MS277" s="93"/>
      <c r="MT277" s="93"/>
      <c r="MU277" s="93"/>
      <c r="MV277" s="93"/>
    </row>
    <row r="278" spans="1:360" s="84" customFormat="1" ht="408.95" customHeight="1">
      <c r="A278">
        <v>2025</v>
      </c>
      <c r="B278">
        <v>2</v>
      </c>
      <c r="C278" s="85" t="s">
        <v>1090</v>
      </c>
      <c r="D278" s="86" t="s">
        <v>2529</v>
      </c>
      <c r="E278" s="86"/>
      <c r="F278" s="86"/>
      <c r="G278" s="86" t="s">
        <v>103</v>
      </c>
      <c r="H278" s="85">
        <v>2024</v>
      </c>
      <c r="I278" s="86" t="s">
        <v>2530</v>
      </c>
      <c r="J278" s="86"/>
      <c r="K278" s="86"/>
      <c r="L278" s="86" t="s">
        <v>2531</v>
      </c>
      <c r="M278" s="86"/>
      <c r="N278" s="86"/>
      <c r="O278" s="85" t="s">
        <v>207</v>
      </c>
      <c r="P278" s="86" t="s">
        <v>109</v>
      </c>
      <c r="Q278" s="85" t="s">
        <v>110</v>
      </c>
      <c r="R278" s="86" t="s">
        <v>125</v>
      </c>
      <c r="S278" s="86" t="s">
        <v>1091</v>
      </c>
      <c r="T278" s="86" t="s">
        <v>1092</v>
      </c>
      <c r="U278" s="85" t="s">
        <v>108</v>
      </c>
      <c r="V278" s="85">
        <v>8</v>
      </c>
      <c r="W278" s="85" t="s">
        <v>106</v>
      </c>
      <c r="X278" s="85">
        <v>0</v>
      </c>
      <c r="Y278" s="86" t="s">
        <v>107</v>
      </c>
      <c r="Z278" s="85">
        <v>1</v>
      </c>
      <c r="AA278" s="86" t="s">
        <v>2181</v>
      </c>
      <c r="AB278" s="86" t="s">
        <v>207</v>
      </c>
      <c r="AC278" s="86" t="s">
        <v>2765</v>
      </c>
      <c r="AD278" s="85">
        <v>-108.33591389999999</v>
      </c>
      <c r="AE278" s="85">
        <v>27.4816833</v>
      </c>
      <c r="AF278" s="85" t="s">
        <v>113</v>
      </c>
      <c r="AG278" s="85">
        <v>0</v>
      </c>
      <c r="AH278" s="85">
        <v>0</v>
      </c>
      <c r="AI278" s="85">
        <v>21</v>
      </c>
      <c r="AJ278" s="87">
        <v>45292</v>
      </c>
      <c r="AK278" s="87">
        <v>45747</v>
      </c>
      <c r="AL278" s="86" t="s">
        <v>2564</v>
      </c>
      <c r="AM278" s="88">
        <v>8</v>
      </c>
      <c r="AN278" s="88">
        <v>8</v>
      </c>
      <c r="AO278" s="88">
        <v>8</v>
      </c>
      <c r="AP278" s="88">
        <v>100</v>
      </c>
      <c r="AQ278" s="89">
        <v>1047068.84</v>
      </c>
      <c r="AR278" s="90"/>
      <c r="AS278" s="90"/>
      <c r="AT278" s="90">
        <v>1037096.77</v>
      </c>
      <c r="AU278" s="90"/>
      <c r="AV278" s="90"/>
      <c r="AW278" s="89">
        <f t="shared" si="10"/>
        <v>1047068.84</v>
      </c>
      <c r="AX278" s="91">
        <f t="shared" si="11"/>
        <v>1037096.77</v>
      </c>
      <c r="AY278" s="91">
        <v>1037096.77</v>
      </c>
      <c r="AZ278" s="91">
        <v>1037096.77</v>
      </c>
      <c r="BA278" s="91">
        <v>1037096.77</v>
      </c>
      <c r="BB278" s="91">
        <v>1037096.77</v>
      </c>
      <c r="BC278" s="91">
        <v>1037096.77</v>
      </c>
      <c r="BD278" s="86" t="s">
        <v>3128</v>
      </c>
      <c r="BE278" s="86" t="s">
        <v>3352</v>
      </c>
      <c r="BF278" s="85" t="s">
        <v>3267</v>
      </c>
      <c r="BG278" s="86" t="s">
        <v>3160</v>
      </c>
      <c r="BH278" s="91">
        <v>1038189.1</v>
      </c>
      <c r="BI278" s="91">
        <v>1038189.1</v>
      </c>
      <c r="BJ278" s="85" t="s">
        <v>1095</v>
      </c>
      <c r="BK278" s="86" t="s">
        <v>2501</v>
      </c>
      <c r="BL278" s="86" t="s">
        <v>120</v>
      </c>
      <c r="BM278" s="92" t="s">
        <v>121</v>
      </c>
      <c r="BN278" s="93" t="s">
        <v>4524</v>
      </c>
      <c r="BO278" s="93"/>
      <c r="BP278" s="93">
        <v>1047068.84</v>
      </c>
      <c r="BQ278" s="93" t="s">
        <v>4587</v>
      </c>
      <c r="BR278" s="93"/>
      <c r="BS278" s="93"/>
      <c r="BT278" s="93"/>
      <c r="BU278" s="93"/>
      <c r="BV278" s="93"/>
      <c r="BW278" s="93"/>
      <c r="BX278" s="93"/>
      <c r="BY278" s="93"/>
      <c r="BZ278" s="93"/>
      <c r="CA278" s="93"/>
      <c r="CB278" s="93"/>
      <c r="CC278" s="93"/>
      <c r="CD278" s="93"/>
      <c r="CE278" s="93"/>
      <c r="CF278" s="93" t="s">
        <v>800</v>
      </c>
      <c r="CG278" s="93"/>
      <c r="CH278" s="93" t="s">
        <v>1093</v>
      </c>
      <c r="CI278" s="93"/>
      <c r="CJ278" s="93"/>
      <c r="CK278" s="93"/>
      <c r="CL278" s="93"/>
      <c r="CM278" s="93"/>
      <c r="CN278" s="93"/>
      <c r="CO278" s="93"/>
      <c r="CP278" s="93" t="s">
        <v>1094</v>
      </c>
      <c r="CQ278" s="93" t="s">
        <v>803</v>
      </c>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c r="LB278" s="93"/>
      <c r="LC278" s="93"/>
      <c r="LD278" s="93"/>
      <c r="LE278" s="93"/>
      <c r="LF278" s="93"/>
      <c r="LG278" s="93"/>
      <c r="LH278" s="93"/>
      <c r="LI278" s="93"/>
      <c r="LJ278" s="93"/>
      <c r="LK278" s="93"/>
      <c r="LL278" s="93"/>
      <c r="LM278" s="93"/>
      <c r="LN278" s="93"/>
      <c r="LO278" s="93"/>
      <c r="LP278" s="93"/>
      <c r="LQ278" s="93"/>
      <c r="LR278" s="93"/>
      <c r="LS278" s="93"/>
      <c r="LT278" s="93"/>
      <c r="LU278" s="93"/>
      <c r="LV278" s="93"/>
      <c r="LW278" s="93"/>
      <c r="LX278" s="93"/>
      <c r="LY278" s="93"/>
      <c r="LZ278" s="93"/>
      <c r="MA278" s="93"/>
      <c r="MB278" s="93"/>
      <c r="MC278" s="93"/>
      <c r="MD278" s="93"/>
      <c r="ME278" s="93"/>
      <c r="MF278" s="93"/>
      <c r="MG278" s="93"/>
      <c r="MH278" s="93"/>
      <c r="MI278" s="93"/>
      <c r="MJ278" s="93"/>
      <c r="MK278" s="93"/>
      <c r="ML278" s="93"/>
      <c r="MM278" s="93"/>
      <c r="MN278" s="93"/>
      <c r="MO278" s="93"/>
      <c r="MP278" s="93"/>
      <c r="MQ278" s="93"/>
      <c r="MR278" s="93"/>
      <c r="MS278" s="93"/>
      <c r="MT278" s="93"/>
      <c r="MU278" s="93"/>
      <c r="MV278" s="93"/>
    </row>
    <row r="279" spans="1:360" s="84" customFormat="1" ht="408.95" customHeight="1">
      <c r="A279">
        <v>2025</v>
      </c>
      <c r="B279">
        <v>2</v>
      </c>
      <c r="C279" s="85" t="s">
        <v>2351</v>
      </c>
      <c r="D279" s="86" t="s">
        <v>2529</v>
      </c>
      <c r="E279" s="86"/>
      <c r="F279" s="86"/>
      <c r="G279" s="86" t="s">
        <v>103</v>
      </c>
      <c r="H279" s="85">
        <v>2024</v>
      </c>
      <c r="I279" s="86" t="s">
        <v>2530</v>
      </c>
      <c r="J279" s="86"/>
      <c r="K279" s="86"/>
      <c r="L279" s="86" t="s">
        <v>2531</v>
      </c>
      <c r="M279" s="86"/>
      <c r="N279" s="86"/>
      <c r="O279" s="85" t="s">
        <v>207</v>
      </c>
      <c r="P279" s="86" t="s">
        <v>109</v>
      </c>
      <c r="Q279" s="85" t="s">
        <v>110</v>
      </c>
      <c r="R279" s="86" t="s">
        <v>125</v>
      </c>
      <c r="S279" s="86" t="s">
        <v>2352</v>
      </c>
      <c r="T279" s="86" t="s">
        <v>2353</v>
      </c>
      <c r="U279" s="85" t="s">
        <v>108</v>
      </c>
      <c r="V279" s="85">
        <v>8</v>
      </c>
      <c r="W279" s="85" t="s">
        <v>106</v>
      </c>
      <c r="X279" s="85">
        <v>0</v>
      </c>
      <c r="Y279" s="86" t="s">
        <v>107</v>
      </c>
      <c r="Z279" s="85">
        <v>1</v>
      </c>
      <c r="AA279" s="86" t="s">
        <v>2181</v>
      </c>
      <c r="AB279" s="86" t="s">
        <v>207</v>
      </c>
      <c r="AC279" s="86" t="s">
        <v>3084</v>
      </c>
      <c r="AD279" s="85">
        <v>-108.212811</v>
      </c>
      <c r="AE279" s="85">
        <v>27.515052799999999</v>
      </c>
      <c r="AF279" s="85" t="s">
        <v>113</v>
      </c>
      <c r="AG279" s="85">
        <v>0</v>
      </c>
      <c r="AH279" s="85">
        <v>0</v>
      </c>
      <c r="AI279" s="85">
        <v>64</v>
      </c>
      <c r="AJ279" s="87">
        <v>45292</v>
      </c>
      <c r="AK279" s="87">
        <v>45747</v>
      </c>
      <c r="AL279" s="86" t="s">
        <v>3669</v>
      </c>
      <c r="AM279" s="88" t="s">
        <v>3684</v>
      </c>
      <c r="AN279" s="88" t="s">
        <v>3684</v>
      </c>
      <c r="AO279" s="88" t="s">
        <v>3684</v>
      </c>
      <c r="AP279" s="88" t="s">
        <v>3687</v>
      </c>
      <c r="AQ279" s="89">
        <v>1044680.37</v>
      </c>
      <c r="AR279" s="90"/>
      <c r="AS279" s="90"/>
      <c r="AT279" s="90">
        <v>1031510.08</v>
      </c>
      <c r="AU279" s="90"/>
      <c r="AV279" s="90"/>
      <c r="AW279" s="89">
        <f t="shared" si="10"/>
        <v>1044680.37</v>
      </c>
      <c r="AX279" s="91">
        <f t="shared" si="11"/>
        <v>1031510.08</v>
      </c>
      <c r="AY279" s="91">
        <v>1031510.08</v>
      </c>
      <c r="AZ279" s="91">
        <v>1031510.08</v>
      </c>
      <c r="BA279" s="91">
        <v>1031510.08</v>
      </c>
      <c r="BB279" s="91">
        <v>1031510.08</v>
      </c>
      <c r="BC279" s="91">
        <v>1031510.08</v>
      </c>
      <c r="BD279" s="86" t="s">
        <v>3128</v>
      </c>
      <c r="BE279" s="86" t="s">
        <v>3590</v>
      </c>
      <c r="BF279" s="85" t="s">
        <v>3267</v>
      </c>
      <c r="BG279" s="86" t="s">
        <v>3160</v>
      </c>
      <c r="BH279" s="91">
        <v>1037152.95</v>
      </c>
      <c r="BI279" s="91">
        <v>1037152.95</v>
      </c>
      <c r="BJ279" s="85" t="s">
        <v>2358</v>
      </c>
      <c r="BK279" s="86" t="s">
        <v>2501</v>
      </c>
      <c r="BL279" s="86" t="s">
        <v>120</v>
      </c>
      <c r="BM279" s="92" t="s">
        <v>121</v>
      </c>
      <c r="BN279" s="93" t="s">
        <v>4588</v>
      </c>
      <c r="BO279" s="93"/>
      <c r="BP279" s="93">
        <v>1044680.37</v>
      </c>
      <c r="BQ279" s="93" t="s">
        <v>4589</v>
      </c>
      <c r="BR279" s="93"/>
      <c r="BS279" s="93"/>
      <c r="BT279" s="93"/>
      <c r="BU279" s="93"/>
      <c r="BV279" s="93"/>
      <c r="BW279" s="93"/>
      <c r="BX279" s="93"/>
      <c r="BY279" s="93"/>
      <c r="BZ279" s="93"/>
      <c r="CA279" s="93"/>
      <c r="CB279" s="93"/>
      <c r="CC279" s="93"/>
      <c r="CD279" s="93"/>
      <c r="CE279" s="93"/>
      <c r="CF279" s="93" t="s">
        <v>2354</v>
      </c>
      <c r="CG279" s="93"/>
      <c r="CH279" s="93" t="s">
        <v>2355</v>
      </c>
      <c r="CI279" s="93"/>
      <c r="CJ279" s="93"/>
      <c r="CK279" s="93"/>
      <c r="CL279" s="93"/>
      <c r="CM279" s="93"/>
      <c r="CN279" s="93"/>
      <c r="CO279" s="93"/>
      <c r="CP279" s="93" t="s">
        <v>2356</v>
      </c>
      <c r="CQ279" s="93" t="s">
        <v>2357</v>
      </c>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c r="KY279" s="93"/>
      <c r="KZ279" s="93"/>
      <c r="LA279" s="93"/>
      <c r="LB279" s="93"/>
      <c r="LC279" s="93"/>
      <c r="LD279" s="93"/>
      <c r="LE279" s="93"/>
      <c r="LF279" s="93"/>
      <c r="LG279" s="93"/>
      <c r="LH279" s="93"/>
      <c r="LI279" s="93"/>
      <c r="LJ279" s="93"/>
      <c r="LK279" s="93"/>
      <c r="LL279" s="93"/>
      <c r="LM279" s="93"/>
      <c r="LN279" s="93"/>
      <c r="LO279" s="93"/>
      <c r="LP279" s="93"/>
      <c r="LQ279" s="93"/>
      <c r="LR279" s="93"/>
      <c r="LS279" s="93"/>
      <c r="LT279" s="93"/>
      <c r="LU279" s="93"/>
      <c r="LV279" s="93"/>
      <c r="LW279" s="93"/>
      <c r="LX279" s="93"/>
      <c r="LY279" s="93"/>
      <c r="LZ279" s="93"/>
      <c r="MA279" s="93"/>
      <c r="MB279" s="93"/>
      <c r="MC279" s="93"/>
      <c r="MD279" s="93"/>
      <c r="ME279" s="93"/>
      <c r="MF279" s="93"/>
      <c r="MG279" s="93"/>
      <c r="MH279" s="93"/>
      <c r="MI279" s="93"/>
      <c r="MJ279" s="93"/>
      <c r="MK279" s="93"/>
      <c r="ML279" s="93"/>
      <c r="MM279" s="93"/>
      <c r="MN279" s="93"/>
      <c r="MO279" s="93"/>
      <c r="MP279" s="93"/>
      <c r="MQ279" s="93"/>
      <c r="MR279" s="93"/>
      <c r="MS279" s="93"/>
      <c r="MT279" s="93"/>
      <c r="MU279" s="93"/>
      <c r="MV279" s="93"/>
    </row>
    <row r="280" spans="1:360" s="84" customFormat="1" ht="408.95" customHeight="1">
      <c r="A280">
        <v>2025</v>
      </c>
      <c r="B280">
        <v>2</v>
      </c>
      <c r="C280" s="85" t="s">
        <v>838</v>
      </c>
      <c r="D280" s="86" t="s">
        <v>2529</v>
      </c>
      <c r="E280" s="86"/>
      <c r="F280" s="86"/>
      <c r="G280" s="86" t="s">
        <v>103</v>
      </c>
      <c r="H280" s="85">
        <v>2024</v>
      </c>
      <c r="I280" s="86" t="s">
        <v>2530</v>
      </c>
      <c r="J280" s="86"/>
      <c r="K280" s="86"/>
      <c r="L280" s="86" t="s">
        <v>2531</v>
      </c>
      <c r="M280" s="86"/>
      <c r="N280" s="86"/>
      <c r="O280" s="85" t="s">
        <v>207</v>
      </c>
      <c r="P280" s="86" t="s">
        <v>109</v>
      </c>
      <c r="Q280" s="85" t="s">
        <v>110</v>
      </c>
      <c r="R280" s="86" t="s">
        <v>125</v>
      </c>
      <c r="S280" s="86" t="s">
        <v>839</v>
      </c>
      <c r="T280" s="86" t="s">
        <v>840</v>
      </c>
      <c r="U280" s="85" t="s">
        <v>108</v>
      </c>
      <c r="V280" s="85">
        <v>8</v>
      </c>
      <c r="W280" s="85" t="s">
        <v>106</v>
      </c>
      <c r="X280" s="85">
        <v>0</v>
      </c>
      <c r="Y280" s="86" t="s">
        <v>107</v>
      </c>
      <c r="Z280" s="85">
        <v>1</v>
      </c>
      <c r="AA280" s="86" t="s">
        <v>145</v>
      </c>
      <c r="AB280" s="86" t="s">
        <v>207</v>
      </c>
      <c r="AC280" s="86" t="s">
        <v>2708</v>
      </c>
      <c r="AD280" s="85">
        <v>-105.6792056</v>
      </c>
      <c r="AE280" s="85">
        <v>26.938258300000001</v>
      </c>
      <c r="AF280" s="85" t="s">
        <v>113</v>
      </c>
      <c r="AG280" s="85">
        <v>0</v>
      </c>
      <c r="AH280" s="85">
        <v>0</v>
      </c>
      <c r="AI280" s="85">
        <v>343</v>
      </c>
      <c r="AJ280" s="87">
        <v>45292</v>
      </c>
      <c r="AK280" s="87">
        <v>45747</v>
      </c>
      <c r="AL280" s="86" t="s">
        <v>2564</v>
      </c>
      <c r="AM280" s="88">
        <v>408.31</v>
      </c>
      <c r="AN280" s="88">
        <v>408.31</v>
      </c>
      <c r="AO280" s="88">
        <v>408.31</v>
      </c>
      <c r="AP280" s="88">
        <v>100</v>
      </c>
      <c r="AQ280" s="89">
        <v>1080120.1499999999</v>
      </c>
      <c r="AR280" s="90"/>
      <c r="AS280" s="90"/>
      <c r="AT280" s="90">
        <v>1079203.08</v>
      </c>
      <c r="AU280" s="90"/>
      <c r="AV280" s="90"/>
      <c r="AW280" s="89">
        <f t="shared" si="10"/>
        <v>1080120.1499999999</v>
      </c>
      <c r="AX280" s="91">
        <f t="shared" si="11"/>
        <v>1079203.08</v>
      </c>
      <c r="AY280" s="91">
        <v>1079203.08</v>
      </c>
      <c r="AZ280" s="91">
        <v>1079203.08</v>
      </c>
      <c r="BA280" s="91">
        <v>1079203.08</v>
      </c>
      <c r="BB280" s="91">
        <v>1079203.08</v>
      </c>
      <c r="BC280" s="91">
        <v>1079203.08</v>
      </c>
      <c r="BD280" s="86" t="s">
        <v>3128</v>
      </c>
      <c r="BE280" s="86" t="s">
        <v>3303</v>
      </c>
      <c r="BF280" s="85" t="s">
        <v>3167</v>
      </c>
      <c r="BG280" s="86" t="s">
        <v>3151</v>
      </c>
      <c r="BH280" s="91">
        <v>1079241.98</v>
      </c>
      <c r="BI280" s="91">
        <v>1079241.98</v>
      </c>
      <c r="BJ280" s="85" t="s">
        <v>845</v>
      </c>
      <c r="BK280" s="86" t="s">
        <v>2501</v>
      </c>
      <c r="BL280" s="86" t="s">
        <v>120</v>
      </c>
      <c r="BM280" s="92" t="s">
        <v>121</v>
      </c>
      <c r="BN280" s="93" t="s">
        <v>4524</v>
      </c>
      <c r="BO280" s="93"/>
      <c r="BP280" s="93">
        <v>1080120.1499999999</v>
      </c>
      <c r="BQ280" s="93" t="s">
        <v>4590</v>
      </c>
      <c r="BR280" s="93"/>
      <c r="BS280" s="93"/>
      <c r="BT280" s="93"/>
      <c r="BU280" s="93"/>
      <c r="BV280" s="93"/>
      <c r="BW280" s="93"/>
      <c r="BX280" s="93"/>
      <c r="BY280" s="93"/>
      <c r="BZ280" s="93"/>
      <c r="CA280" s="93"/>
      <c r="CB280" s="93"/>
      <c r="CC280" s="93"/>
      <c r="CD280" s="93"/>
      <c r="CE280" s="93"/>
      <c r="CF280" s="93" t="s">
        <v>841</v>
      </c>
      <c r="CG280" s="93"/>
      <c r="CH280" s="93" t="s">
        <v>842</v>
      </c>
      <c r="CI280" s="93"/>
      <c r="CJ280" s="93"/>
      <c r="CK280" s="93"/>
      <c r="CL280" s="93"/>
      <c r="CM280" s="93"/>
      <c r="CN280" s="93"/>
      <c r="CO280" s="93"/>
      <c r="CP280" s="93" t="s">
        <v>843</v>
      </c>
      <c r="CQ280" s="93" t="s">
        <v>844</v>
      </c>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c r="KY280" s="93"/>
      <c r="KZ280" s="93"/>
      <c r="LA280" s="93"/>
      <c r="LB280" s="93"/>
      <c r="LC280" s="93"/>
      <c r="LD280" s="93"/>
      <c r="LE280" s="93"/>
      <c r="LF280" s="93"/>
      <c r="LG280" s="93"/>
      <c r="LH280" s="93"/>
      <c r="LI280" s="93"/>
      <c r="LJ280" s="93"/>
      <c r="LK280" s="93"/>
      <c r="LL280" s="93"/>
      <c r="LM280" s="93"/>
      <c r="LN280" s="93"/>
      <c r="LO280" s="93"/>
      <c r="LP280" s="93"/>
      <c r="LQ280" s="93"/>
      <c r="LR280" s="93"/>
      <c r="LS280" s="93"/>
      <c r="LT280" s="93"/>
      <c r="LU280" s="93"/>
      <c r="LV280" s="93"/>
      <c r="LW280" s="93"/>
      <c r="LX280" s="93"/>
      <c r="LY280" s="93"/>
      <c r="LZ280" s="93"/>
      <c r="MA280" s="93"/>
      <c r="MB280" s="93"/>
      <c r="MC280" s="93"/>
      <c r="MD280" s="93"/>
      <c r="ME280" s="93"/>
      <c r="MF280" s="93"/>
      <c r="MG280" s="93"/>
      <c r="MH280" s="93"/>
      <c r="MI280" s="93"/>
      <c r="MJ280" s="93"/>
      <c r="MK280" s="93"/>
      <c r="ML280" s="93"/>
      <c r="MM280" s="93"/>
      <c r="MN280" s="93"/>
      <c r="MO280" s="93"/>
      <c r="MP280" s="93"/>
      <c r="MQ280" s="93"/>
      <c r="MR280" s="93"/>
      <c r="MS280" s="93"/>
      <c r="MT280" s="93"/>
      <c r="MU280" s="93"/>
      <c r="MV280" s="93"/>
    </row>
    <row r="281" spans="1:360" s="84" customFormat="1" ht="408.95" customHeight="1">
      <c r="A281">
        <v>2025</v>
      </c>
      <c r="B281">
        <v>2</v>
      </c>
      <c r="C281" s="85" t="s">
        <v>2431</v>
      </c>
      <c r="D281" s="86" t="s">
        <v>2529</v>
      </c>
      <c r="E281" s="86"/>
      <c r="F281" s="86"/>
      <c r="G281" s="86" t="s">
        <v>103</v>
      </c>
      <c r="H281" s="85">
        <v>2024</v>
      </c>
      <c r="I281" s="86" t="s">
        <v>2530</v>
      </c>
      <c r="J281" s="86"/>
      <c r="K281" s="86"/>
      <c r="L281" s="86" t="s">
        <v>2531</v>
      </c>
      <c r="M281" s="86"/>
      <c r="N281" s="86"/>
      <c r="O281" s="85" t="s">
        <v>207</v>
      </c>
      <c r="P281" s="86" t="s">
        <v>109</v>
      </c>
      <c r="Q281" s="85" t="s">
        <v>110</v>
      </c>
      <c r="R281" s="86" t="s">
        <v>125</v>
      </c>
      <c r="S281" s="86" t="s">
        <v>2432</v>
      </c>
      <c r="T281" s="86" t="s">
        <v>2433</v>
      </c>
      <c r="U281" s="85" t="s">
        <v>108</v>
      </c>
      <c r="V281" s="85">
        <v>8</v>
      </c>
      <c r="W281" s="85" t="s">
        <v>106</v>
      </c>
      <c r="X281" s="85">
        <v>0</v>
      </c>
      <c r="Y281" s="86" t="s">
        <v>107</v>
      </c>
      <c r="Z281" s="85">
        <v>1</v>
      </c>
      <c r="AA281" s="86" t="s">
        <v>145</v>
      </c>
      <c r="AB281" s="86" t="s">
        <v>207</v>
      </c>
      <c r="AC281" s="86" t="s">
        <v>3094</v>
      </c>
      <c r="AD281" s="85">
        <v>-105.7155944</v>
      </c>
      <c r="AE281" s="85">
        <v>26.934919399999998</v>
      </c>
      <c r="AF281" s="85" t="s">
        <v>113</v>
      </c>
      <c r="AG281" s="85">
        <v>0</v>
      </c>
      <c r="AH281" s="85">
        <v>0</v>
      </c>
      <c r="AI281" s="85">
        <v>340</v>
      </c>
      <c r="AJ281" s="87">
        <v>45292</v>
      </c>
      <c r="AK281" s="87">
        <v>45747</v>
      </c>
      <c r="AL281" s="86" t="s">
        <v>2565</v>
      </c>
      <c r="AM281" s="88">
        <v>67.2</v>
      </c>
      <c r="AN281" s="88">
        <v>67.2</v>
      </c>
      <c r="AO281" s="88">
        <v>67.2</v>
      </c>
      <c r="AP281" s="88">
        <v>100</v>
      </c>
      <c r="AQ281" s="89">
        <v>86956.59</v>
      </c>
      <c r="AR281" s="90"/>
      <c r="AS281" s="90"/>
      <c r="AT281" s="90">
        <v>85663.46</v>
      </c>
      <c r="AU281" s="90"/>
      <c r="AV281" s="90"/>
      <c r="AW281" s="89">
        <f t="shared" si="10"/>
        <v>86956.59</v>
      </c>
      <c r="AX281" s="91">
        <f t="shared" si="11"/>
        <v>85663.46</v>
      </c>
      <c r="AY281" s="91">
        <v>85663.46</v>
      </c>
      <c r="AZ281" s="91">
        <v>85663.46</v>
      </c>
      <c r="BA281" s="91">
        <v>85663.46</v>
      </c>
      <c r="BB281" s="91">
        <v>85663.46</v>
      </c>
      <c r="BC281" s="91">
        <v>85663.46</v>
      </c>
      <c r="BD281" s="86" t="s">
        <v>3128</v>
      </c>
      <c r="BE281" s="86" t="s">
        <v>3600</v>
      </c>
      <c r="BF281" s="85" t="s">
        <v>3447</v>
      </c>
      <c r="BG281" s="86" t="s">
        <v>3151</v>
      </c>
      <c r="BH281" s="91">
        <v>86721.21</v>
      </c>
      <c r="BI281" s="91">
        <v>86721.21</v>
      </c>
      <c r="BJ281" s="85" t="s">
        <v>2438</v>
      </c>
      <c r="BK281" s="86" t="s">
        <v>2501</v>
      </c>
      <c r="BL281" s="86" t="s">
        <v>120</v>
      </c>
      <c r="BM281" s="92" t="s">
        <v>121</v>
      </c>
      <c r="BN281" s="93" t="s">
        <v>4524</v>
      </c>
      <c r="BO281" s="93"/>
      <c r="BP281" s="93">
        <v>86956.59</v>
      </c>
      <c r="BQ281" s="93" t="s">
        <v>4591</v>
      </c>
      <c r="BR281" s="93"/>
      <c r="BS281" s="93"/>
      <c r="BT281" s="93"/>
      <c r="BU281" s="93"/>
      <c r="BV281" s="93"/>
      <c r="BW281" s="93"/>
      <c r="BX281" s="93"/>
      <c r="BY281" s="93"/>
      <c r="BZ281" s="93"/>
      <c r="CA281" s="93"/>
      <c r="CB281" s="93"/>
      <c r="CC281" s="93"/>
      <c r="CD281" s="93"/>
      <c r="CE281" s="93"/>
      <c r="CF281" s="93" t="s">
        <v>2434</v>
      </c>
      <c r="CG281" s="93"/>
      <c r="CH281" s="93" t="s">
        <v>2435</v>
      </c>
      <c r="CI281" s="93"/>
      <c r="CJ281" s="93"/>
      <c r="CK281" s="93"/>
      <c r="CL281" s="93"/>
      <c r="CM281" s="93"/>
      <c r="CN281" s="93"/>
      <c r="CO281" s="93"/>
      <c r="CP281" s="93" t="s">
        <v>2436</v>
      </c>
      <c r="CQ281" s="93" t="s">
        <v>2437</v>
      </c>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c r="KY281" s="93"/>
      <c r="KZ281" s="93"/>
      <c r="LA281" s="93"/>
      <c r="LB281" s="93"/>
      <c r="LC281" s="93"/>
      <c r="LD281" s="93"/>
      <c r="LE281" s="93"/>
      <c r="LF281" s="93"/>
      <c r="LG281" s="93"/>
      <c r="LH281" s="93"/>
      <c r="LI281" s="93"/>
      <c r="LJ281" s="93"/>
      <c r="LK281" s="93"/>
      <c r="LL281" s="93"/>
      <c r="LM281" s="93"/>
      <c r="LN281" s="93"/>
      <c r="LO281" s="93"/>
      <c r="LP281" s="93"/>
      <c r="LQ281" s="93"/>
      <c r="LR281" s="93"/>
      <c r="LS281" s="93"/>
      <c r="LT281" s="93"/>
      <c r="LU281" s="93"/>
      <c r="LV281" s="93"/>
      <c r="LW281" s="93"/>
      <c r="LX281" s="93"/>
      <c r="LY281" s="93"/>
      <c r="LZ281" s="93"/>
      <c r="MA281" s="93"/>
      <c r="MB281" s="93"/>
      <c r="MC281" s="93"/>
      <c r="MD281" s="93"/>
      <c r="ME281" s="93"/>
      <c r="MF281" s="93"/>
      <c r="MG281" s="93"/>
      <c r="MH281" s="93"/>
      <c r="MI281" s="93"/>
      <c r="MJ281" s="93"/>
      <c r="MK281" s="93"/>
      <c r="ML281" s="93"/>
      <c r="MM281" s="93"/>
      <c r="MN281" s="93"/>
      <c r="MO281" s="93"/>
      <c r="MP281" s="93"/>
      <c r="MQ281" s="93"/>
      <c r="MR281" s="93"/>
      <c r="MS281" s="93"/>
      <c r="MT281" s="93"/>
      <c r="MU281" s="93"/>
      <c r="MV281" s="93"/>
    </row>
    <row r="282" spans="1:360" s="84" customFormat="1" ht="408.95" customHeight="1">
      <c r="A282">
        <v>2025</v>
      </c>
      <c r="B282">
        <v>2</v>
      </c>
      <c r="C282" s="85" t="s">
        <v>2375</v>
      </c>
      <c r="D282" s="86" t="s">
        <v>2529</v>
      </c>
      <c r="E282" s="86"/>
      <c r="F282" s="86"/>
      <c r="G282" s="86" t="s">
        <v>103</v>
      </c>
      <c r="H282" s="85">
        <v>2024</v>
      </c>
      <c r="I282" s="86" t="s">
        <v>2530</v>
      </c>
      <c r="J282" s="86"/>
      <c r="K282" s="86"/>
      <c r="L282" s="86" t="s">
        <v>2531</v>
      </c>
      <c r="M282" s="86"/>
      <c r="N282" s="86"/>
      <c r="O282" s="85" t="s">
        <v>207</v>
      </c>
      <c r="P282" s="86" t="s">
        <v>109</v>
      </c>
      <c r="Q282" s="85" t="s">
        <v>110</v>
      </c>
      <c r="R282" s="86" t="s">
        <v>125</v>
      </c>
      <c r="S282" s="86" t="s">
        <v>2376</v>
      </c>
      <c r="T282" s="86" t="s">
        <v>2377</v>
      </c>
      <c r="U282" s="85" t="s">
        <v>108</v>
      </c>
      <c r="V282" s="85">
        <v>8</v>
      </c>
      <c r="W282" s="85" t="s">
        <v>106</v>
      </c>
      <c r="X282" s="85">
        <v>0</v>
      </c>
      <c r="Y282" s="86" t="s">
        <v>107</v>
      </c>
      <c r="Z282" s="85">
        <v>1</v>
      </c>
      <c r="AA282" s="86" t="s">
        <v>145</v>
      </c>
      <c r="AB282" s="86" t="s">
        <v>207</v>
      </c>
      <c r="AC282" s="86" t="s">
        <v>3087</v>
      </c>
      <c r="AD282" s="85">
        <v>-105.6703389</v>
      </c>
      <c r="AE282" s="85">
        <v>26.933125</v>
      </c>
      <c r="AF282" s="85" t="s">
        <v>113</v>
      </c>
      <c r="AG282" s="85">
        <v>0</v>
      </c>
      <c r="AH282" s="85">
        <v>0</v>
      </c>
      <c r="AI282" s="85">
        <v>231</v>
      </c>
      <c r="AJ282" s="87">
        <v>45292</v>
      </c>
      <c r="AK282" s="87">
        <v>45747</v>
      </c>
      <c r="AL282" s="86" t="s">
        <v>2564</v>
      </c>
      <c r="AM282" s="88">
        <v>152</v>
      </c>
      <c r="AN282" s="88">
        <v>152</v>
      </c>
      <c r="AO282" s="88">
        <v>152</v>
      </c>
      <c r="AP282" s="88">
        <v>100</v>
      </c>
      <c r="AQ282" s="89">
        <v>165069.43</v>
      </c>
      <c r="AR282" s="90"/>
      <c r="AS282" s="90"/>
      <c r="AT282" s="90">
        <v>184332.04</v>
      </c>
      <c r="AU282" s="90"/>
      <c r="AV282" s="90"/>
      <c r="AW282" s="89">
        <f t="shared" si="10"/>
        <v>165069.43</v>
      </c>
      <c r="AX282" s="91">
        <f t="shared" si="11"/>
        <v>184332.04</v>
      </c>
      <c r="AY282" s="91">
        <v>184332.04</v>
      </c>
      <c r="AZ282" s="91">
        <v>184332.04</v>
      </c>
      <c r="BA282" s="91">
        <v>184332.04</v>
      </c>
      <c r="BB282" s="91">
        <v>184332.04</v>
      </c>
      <c r="BC282" s="91">
        <v>184332.04</v>
      </c>
      <c r="BD282" s="86" t="s">
        <v>3128</v>
      </c>
      <c r="BE282" s="86" t="s">
        <v>3594</v>
      </c>
      <c r="BF282" s="85" t="s">
        <v>3447</v>
      </c>
      <c r="BG282" s="86" t="s">
        <v>3151</v>
      </c>
      <c r="BH282" s="91">
        <v>164764.37</v>
      </c>
      <c r="BI282" s="91">
        <v>164764.37</v>
      </c>
      <c r="BJ282" s="85" t="s">
        <v>2380</v>
      </c>
      <c r="BK282" s="86" t="s">
        <v>2501</v>
      </c>
      <c r="BL282" s="86" t="s">
        <v>120</v>
      </c>
      <c r="BM282" s="92" t="s">
        <v>121</v>
      </c>
      <c r="BN282" s="93" t="s">
        <v>4524</v>
      </c>
      <c r="BO282" s="93"/>
      <c r="BP282" s="93">
        <v>165069.43</v>
      </c>
      <c r="BQ282" s="93" t="s">
        <v>4592</v>
      </c>
      <c r="BR282" s="93"/>
      <c r="BS282" s="93"/>
      <c r="BT282" s="93"/>
      <c r="BU282" s="93"/>
      <c r="BV282" s="93"/>
      <c r="BW282" s="93"/>
      <c r="BX282" s="93"/>
      <c r="BY282" s="93"/>
      <c r="BZ282" s="93"/>
      <c r="CA282" s="93"/>
      <c r="CB282" s="93"/>
      <c r="CC282" s="93"/>
      <c r="CD282" s="93"/>
      <c r="CE282" s="93"/>
      <c r="CF282" s="93" t="s">
        <v>141</v>
      </c>
      <c r="CG282" s="93"/>
      <c r="CH282" s="93" t="s">
        <v>2378</v>
      </c>
      <c r="CI282" s="93"/>
      <c r="CJ282" s="93"/>
      <c r="CK282" s="93"/>
      <c r="CL282" s="93"/>
      <c r="CM282" s="93"/>
      <c r="CN282" s="93"/>
      <c r="CO282" s="93"/>
      <c r="CP282" s="93" t="s">
        <v>2379</v>
      </c>
      <c r="CQ282" s="93" t="s">
        <v>2364</v>
      </c>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c r="KY282" s="93"/>
      <c r="KZ282" s="93"/>
      <c r="LA282" s="93"/>
      <c r="LB282" s="93"/>
      <c r="LC282" s="93"/>
      <c r="LD282" s="93"/>
      <c r="LE282" s="93"/>
      <c r="LF282" s="93"/>
      <c r="LG282" s="93"/>
      <c r="LH282" s="93"/>
      <c r="LI282" s="93"/>
      <c r="LJ282" s="93"/>
      <c r="LK282" s="93"/>
      <c r="LL282" s="93"/>
      <c r="LM282" s="93"/>
      <c r="LN282" s="93"/>
      <c r="LO282" s="93"/>
      <c r="LP282" s="93"/>
      <c r="LQ282" s="93"/>
      <c r="LR282" s="93"/>
      <c r="LS282" s="93"/>
      <c r="LT282" s="93"/>
      <c r="LU282" s="93"/>
      <c r="LV282" s="93"/>
      <c r="LW282" s="93"/>
      <c r="LX282" s="93"/>
      <c r="LY282" s="93"/>
      <c r="LZ282" s="93"/>
      <c r="MA282" s="93"/>
      <c r="MB282" s="93"/>
      <c r="MC282" s="93"/>
      <c r="MD282" s="93"/>
      <c r="ME282" s="93"/>
      <c r="MF282" s="93"/>
      <c r="MG282" s="93"/>
      <c r="MH282" s="93"/>
      <c r="MI282" s="93"/>
      <c r="MJ282" s="93"/>
      <c r="MK282" s="93"/>
      <c r="ML282" s="93"/>
      <c r="MM282" s="93"/>
      <c r="MN282" s="93"/>
      <c r="MO282" s="93"/>
      <c r="MP282" s="93"/>
      <c r="MQ282" s="93"/>
      <c r="MR282" s="93"/>
      <c r="MS282" s="93"/>
      <c r="MT282" s="93"/>
      <c r="MU282" s="93"/>
      <c r="MV282" s="93"/>
    </row>
    <row r="283" spans="1:360" s="84" customFormat="1" ht="408.95" customHeight="1">
      <c r="A283">
        <v>2025</v>
      </c>
      <c r="B283">
        <v>2</v>
      </c>
      <c r="C283" s="85" t="s">
        <v>1269</v>
      </c>
      <c r="D283" s="86" t="s">
        <v>2529</v>
      </c>
      <c r="E283" s="86"/>
      <c r="F283" s="86"/>
      <c r="G283" s="86" t="s">
        <v>103</v>
      </c>
      <c r="H283" s="85">
        <v>2024</v>
      </c>
      <c r="I283" s="86" t="s">
        <v>2530</v>
      </c>
      <c r="J283" s="86"/>
      <c r="K283" s="86"/>
      <c r="L283" s="86" t="s">
        <v>2531</v>
      </c>
      <c r="M283" s="86"/>
      <c r="N283" s="86"/>
      <c r="O283" s="85" t="s">
        <v>207</v>
      </c>
      <c r="P283" s="86" t="s">
        <v>109</v>
      </c>
      <c r="Q283" s="85" t="s">
        <v>110</v>
      </c>
      <c r="R283" s="86" t="s">
        <v>125</v>
      </c>
      <c r="S283" s="86" t="s">
        <v>1270</v>
      </c>
      <c r="T283" s="86" t="s">
        <v>1271</v>
      </c>
      <c r="U283" s="85" t="s">
        <v>108</v>
      </c>
      <c r="V283" s="85">
        <v>8</v>
      </c>
      <c r="W283" s="85" t="s">
        <v>106</v>
      </c>
      <c r="X283" s="85">
        <v>0</v>
      </c>
      <c r="Y283" s="86" t="s">
        <v>107</v>
      </c>
      <c r="Z283" s="85">
        <v>1</v>
      </c>
      <c r="AA283" s="86" t="s">
        <v>145</v>
      </c>
      <c r="AB283" s="86" t="s">
        <v>207</v>
      </c>
      <c r="AC283" s="86" t="s">
        <v>2802</v>
      </c>
      <c r="AD283" s="85">
        <v>-105.6734222</v>
      </c>
      <c r="AE283" s="85">
        <v>26.954594400000001</v>
      </c>
      <c r="AF283" s="85" t="s">
        <v>113</v>
      </c>
      <c r="AG283" s="85">
        <v>0</v>
      </c>
      <c r="AH283" s="85">
        <v>0</v>
      </c>
      <c r="AI283" s="85">
        <v>134</v>
      </c>
      <c r="AJ283" s="87">
        <v>45292</v>
      </c>
      <c r="AK283" s="87">
        <v>45747</v>
      </c>
      <c r="AL283" s="86" t="s">
        <v>2564</v>
      </c>
      <c r="AM283" s="88">
        <v>104.34</v>
      </c>
      <c r="AN283" s="88">
        <v>104.34</v>
      </c>
      <c r="AO283" s="88">
        <v>104.34</v>
      </c>
      <c r="AP283" s="88">
        <v>100</v>
      </c>
      <c r="AQ283" s="89">
        <v>447222.98</v>
      </c>
      <c r="AR283" s="90"/>
      <c r="AS283" s="90"/>
      <c r="AT283" s="90">
        <v>439532.62</v>
      </c>
      <c r="AU283" s="90"/>
      <c r="AV283" s="90"/>
      <c r="AW283" s="89">
        <f t="shared" si="10"/>
        <v>447222.98</v>
      </c>
      <c r="AX283" s="91">
        <f t="shared" si="11"/>
        <v>439532.62</v>
      </c>
      <c r="AY283" s="91">
        <v>439532.62</v>
      </c>
      <c r="AZ283" s="91">
        <v>439532.62</v>
      </c>
      <c r="BA283" s="91">
        <v>439532.62</v>
      </c>
      <c r="BB283" s="91">
        <v>439532.62</v>
      </c>
      <c r="BC283" s="91">
        <v>439532.62</v>
      </c>
      <c r="BD283" s="86" t="s">
        <v>3128</v>
      </c>
      <c r="BE283" s="86" t="s">
        <v>3390</v>
      </c>
      <c r="BF283" s="85" t="s">
        <v>3160</v>
      </c>
      <c r="BG283" s="86" t="s">
        <v>3391</v>
      </c>
      <c r="BH283" s="91">
        <v>440758.58</v>
      </c>
      <c r="BI283" s="91">
        <v>440758.58</v>
      </c>
      <c r="BJ283" s="85" t="s">
        <v>1276</v>
      </c>
      <c r="BK283" s="86" t="s">
        <v>2501</v>
      </c>
      <c r="BL283" s="86" t="s">
        <v>120</v>
      </c>
      <c r="BM283" s="92" t="s">
        <v>121</v>
      </c>
      <c r="BN283" s="93" t="s">
        <v>4524</v>
      </c>
      <c r="BO283" s="93"/>
      <c r="BP283" s="93">
        <v>447222.98</v>
      </c>
      <c r="BQ283" s="93" t="s">
        <v>4593</v>
      </c>
      <c r="BR283" s="93"/>
      <c r="BS283" s="93"/>
      <c r="BT283" s="93"/>
      <c r="BU283" s="93"/>
      <c r="BV283" s="93"/>
      <c r="BW283" s="93"/>
      <c r="BX283" s="93"/>
      <c r="BY283" s="93"/>
      <c r="BZ283" s="93"/>
      <c r="CA283" s="93"/>
      <c r="CB283" s="93"/>
      <c r="CC283" s="93"/>
      <c r="CD283" s="93"/>
      <c r="CE283" s="93"/>
      <c r="CF283" s="93" t="s">
        <v>1272</v>
      </c>
      <c r="CG283" s="93"/>
      <c r="CH283" s="93" t="s">
        <v>1273</v>
      </c>
      <c r="CI283" s="93"/>
      <c r="CJ283" s="93"/>
      <c r="CK283" s="93"/>
      <c r="CL283" s="93"/>
      <c r="CM283" s="93"/>
      <c r="CN283" s="93"/>
      <c r="CO283" s="93"/>
      <c r="CP283" s="93" t="s">
        <v>1274</v>
      </c>
      <c r="CQ283" s="93" t="s">
        <v>1275</v>
      </c>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c r="KY283" s="93"/>
      <c r="KZ283" s="93"/>
      <c r="LA283" s="93"/>
      <c r="LB283" s="93"/>
      <c r="LC283" s="93"/>
      <c r="LD283" s="93"/>
      <c r="LE283" s="93"/>
      <c r="LF283" s="93"/>
      <c r="LG283" s="93"/>
      <c r="LH283" s="93"/>
      <c r="LI283" s="93"/>
      <c r="LJ283" s="93"/>
      <c r="LK283" s="93"/>
      <c r="LL283" s="93"/>
      <c r="LM283" s="93"/>
      <c r="LN283" s="93"/>
      <c r="LO283" s="93"/>
      <c r="LP283" s="93"/>
      <c r="LQ283" s="93"/>
      <c r="LR283" s="93"/>
      <c r="LS283" s="93"/>
      <c r="LT283" s="93"/>
      <c r="LU283" s="93"/>
      <c r="LV283" s="93"/>
      <c r="LW283" s="93"/>
      <c r="LX283" s="93"/>
      <c r="LY283" s="93"/>
      <c r="LZ283" s="93"/>
      <c r="MA283" s="93"/>
      <c r="MB283" s="93"/>
      <c r="MC283" s="93"/>
      <c r="MD283" s="93"/>
      <c r="ME283" s="93"/>
      <c r="MF283" s="93"/>
      <c r="MG283" s="93"/>
      <c r="MH283" s="93"/>
      <c r="MI283" s="93"/>
      <c r="MJ283" s="93"/>
      <c r="MK283" s="93"/>
      <c r="ML283" s="93"/>
      <c r="MM283" s="93"/>
      <c r="MN283" s="93"/>
      <c r="MO283" s="93"/>
      <c r="MP283" s="93"/>
      <c r="MQ283" s="93"/>
      <c r="MR283" s="93"/>
      <c r="MS283" s="93"/>
      <c r="MT283" s="93"/>
      <c r="MU283" s="93"/>
      <c r="MV283" s="93"/>
    </row>
    <row r="284" spans="1:360" s="84" customFormat="1" ht="408.95" customHeight="1">
      <c r="A284">
        <v>2025</v>
      </c>
      <c r="B284">
        <v>2</v>
      </c>
      <c r="C284" s="85" t="s">
        <v>328</v>
      </c>
      <c r="D284" s="86" t="s">
        <v>2529</v>
      </c>
      <c r="E284" s="86"/>
      <c r="F284" s="86"/>
      <c r="G284" s="86" t="s">
        <v>103</v>
      </c>
      <c r="H284" s="85">
        <v>2024</v>
      </c>
      <c r="I284" s="86" t="s">
        <v>2530</v>
      </c>
      <c r="J284" s="86"/>
      <c r="K284" s="86"/>
      <c r="L284" s="86" t="s">
        <v>2531</v>
      </c>
      <c r="M284" s="86"/>
      <c r="N284" s="86"/>
      <c r="O284" s="85" t="s">
        <v>207</v>
      </c>
      <c r="P284" s="86" t="s">
        <v>109</v>
      </c>
      <c r="Q284" s="85" t="s">
        <v>110</v>
      </c>
      <c r="R284" s="86" t="s">
        <v>125</v>
      </c>
      <c r="S284" s="86" t="s">
        <v>329</v>
      </c>
      <c r="T284" s="86" t="s">
        <v>330</v>
      </c>
      <c r="U284" s="85" t="s">
        <v>108</v>
      </c>
      <c r="V284" s="85">
        <v>8</v>
      </c>
      <c r="W284" s="85" t="s">
        <v>106</v>
      </c>
      <c r="X284" s="85">
        <v>0</v>
      </c>
      <c r="Y284" s="86" t="s">
        <v>107</v>
      </c>
      <c r="Z284" s="85">
        <v>1</v>
      </c>
      <c r="AA284" s="86" t="s">
        <v>145</v>
      </c>
      <c r="AB284" s="86" t="s">
        <v>207</v>
      </c>
      <c r="AC284" s="86" t="s">
        <v>2620</v>
      </c>
      <c r="AD284" s="85">
        <v>-105.7025167</v>
      </c>
      <c r="AE284" s="85">
        <v>26.9396056</v>
      </c>
      <c r="AF284" s="85" t="s">
        <v>113</v>
      </c>
      <c r="AG284" s="85">
        <v>0</v>
      </c>
      <c r="AH284" s="85">
        <v>0</v>
      </c>
      <c r="AI284" s="85">
        <v>291</v>
      </c>
      <c r="AJ284" s="87">
        <v>45292</v>
      </c>
      <c r="AK284" s="87">
        <v>45747</v>
      </c>
      <c r="AL284" s="86" t="s">
        <v>2564</v>
      </c>
      <c r="AM284" s="88">
        <v>331.2</v>
      </c>
      <c r="AN284" s="88">
        <v>331.2</v>
      </c>
      <c r="AO284" s="88">
        <v>331.2</v>
      </c>
      <c r="AP284" s="88">
        <v>100</v>
      </c>
      <c r="AQ284" s="89">
        <v>1694246.22</v>
      </c>
      <c r="AR284" s="90"/>
      <c r="AS284" s="90"/>
      <c r="AT284" s="90">
        <v>1693182.24</v>
      </c>
      <c r="AU284" s="90"/>
      <c r="AV284" s="90"/>
      <c r="AW284" s="89">
        <f t="shared" si="10"/>
        <v>1694246.22</v>
      </c>
      <c r="AX284" s="91">
        <f t="shared" si="11"/>
        <v>1693182.24</v>
      </c>
      <c r="AY284" s="91">
        <v>1693182.24</v>
      </c>
      <c r="AZ284" s="91">
        <v>1693182.24</v>
      </c>
      <c r="BA284" s="91">
        <v>1693182.24</v>
      </c>
      <c r="BB284" s="91">
        <v>1693182.24</v>
      </c>
      <c r="BC284" s="91">
        <v>1693182.24</v>
      </c>
      <c r="BD284" s="86" t="s">
        <v>3128</v>
      </c>
      <c r="BE284" s="86" t="s">
        <v>3172</v>
      </c>
      <c r="BF284" s="85" t="s">
        <v>3173</v>
      </c>
      <c r="BG284" s="86" t="s">
        <v>3151</v>
      </c>
      <c r="BH284" s="91">
        <v>1647736.23</v>
      </c>
      <c r="BI284" s="91">
        <v>1647736.23</v>
      </c>
      <c r="BJ284" s="85" t="s">
        <v>335</v>
      </c>
      <c r="BK284" s="86" t="s">
        <v>2501</v>
      </c>
      <c r="BL284" s="86" t="s">
        <v>120</v>
      </c>
      <c r="BM284" s="92" t="s">
        <v>121</v>
      </c>
      <c r="BN284" s="93" t="s">
        <v>4524</v>
      </c>
      <c r="BO284" s="93"/>
      <c r="BP284" s="93">
        <v>1694246.22</v>
      </c>
      <c r="BQ284" s="93" t="s">
        <v>4594</v>
      </c>
      <c r="BR284" s="93"/>
      <c r="BS284" s="93"/>
      <c r="BT284" s="93"/>
      <c r="BU284" s="93"/>
      <c r="BV284" s="93"/>
      <c r="BW284" s="93"/>
      <c r="BX284" s="93"/>
      <c r="BY284" s="93"/>
      <c r="BZ284" s="93"/>
      <c r="CA284" s="93"/>
      <c r="CB284" s="93"/>
      <c r="CC284" s="93"/>
      <c r="CD284" s="93"/>
      <c r="CE284" s="93"/>
      <c r="CF284" s="93" t="s">
        <v>331</v>
      </c>
      <c r="CG284" s="93"/>
      <c r="CH284" s="93" t="s">
        <v>332</v>
      </c>
      <c r="CI284" s="93"/>
      <c r="CJ284" s="93"/>
      <c r="CK284" s="93"/>
      <c r="CL284" s="93"/>
      <c r="CM284" s="93"/>
      <c r="CN284" s="93"/>
      <c r="CO284" s="93"/>
      <c r="CP284" s="93" t="s">
        <v>333</v>
      </c>
      <c r="CQ284" s="93" t="s">
        <v>334</v>
      </c>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c r="KY284" s="93"/>
      <c r="KZ284" s="93"/>
      <c r="LA284" s="93"/>
      <c r="LB284" s="93"/>
      <c r="LC284" s="93"/>
      <c r="LD284" s="93"/>
      <c r="LE284" s="93"/>
      <c r="LF284" s="93"/>
      <c r="LG284" s="93"/>
      <c r="LH284" s="93"/>
      <c r="LI284" s="93"/>
      <c r="LJ284" s="93"/>
      <c r="LK284" s="93"/>
      <c r="LL284" s="93"/>
      <c r="LM284" s="93"/>
      <c r="LN284" s="93"/>
      <c r="LO284" s="93"/>
      <c r="LP284" s="93"/>
      <c r="LQ284" s="93"/>
      <c r="LR284" s="93"/>
      <c r="LS284" s="93"/>
      <c r="LT284" s="93"/>
      <c r="LU284" s="93"/>
      <c r="LV284" s="93"/>
      <c r="LW284" s="93"/>
      <c r="LX284" s="93"/>
      <c r="LY284" s="93"/>
      <c r="LZ284" s="93"/>
      <c r="MA284" s="93"/>
      <c r="MB284" s="93"/>
      <c r="MC284" s="93"/>
      <c r="MD284" s="93"/>
      <c r="ME284" s="93"/>
      <c r="MF284" s="93"/>
      <c r="MG284" s="93"/>
      <c r="MH284" s="93"/>
      <c r="MI284" s="93"/>
      <c r="MJ284" s="93"/>
      <c r="MK284" s="93"/>
      <c r="ML284" s="93"/>
      <c r="MM284" s="93"/>
      <c r="MN284" s="93"/>
      <c r="MO284" s="93"/>
      <c r="MP284" s="93"/>
      <c r="MQ284" s="93"/>
      <c r="MR284" s="93"/>
      <c r="MS284" s="93"/>
      <c r="MT284" s="93"/>
      <c r="MU284" s="93"/>
      <c r="MV284" s="93"/>
    </row>
    <row r="285" spans="1:360" s="84" customFormat="1" ht="408.95" customHeight="1">
      <c r="A285">
        <v>2025</v>
      </c>
      <c r="B285">
        <v>2</v>
      </c>
      <c r="C285" s="85" t="s">
        <v>1592</v>
      </c>
      <c r="D285" s="86" t="s">
        <v>2529</v>
      </c>
      <c r="E285" s="86"/>
      <c r="F285" s="86"/>
      <c r="G285" s="86" t="s">
        <v>103</v>
      </c>
      <c r="H285" s="85">
        <v>2024</v>
      </c>
      <c r="I285" s="86" t="s">
        <v>2530</v>
      </c>
      <c r="J285" s="86"/>
      <c r="K285" s="86"/>
      <c r="L285" s="86" t="s">
        <v>2531</v>
      </c>
      <c r="M285" s="86"/>
      <c r="N285" s="86"/>
      <c r="O285" s="85" t="s">
        <v>207</v>
      </c>
      <c r="P285" s="86" t="s">
        <v>109</v>
      </c>
      <c r="Q285" s="85" t="s">
        <v>110</v>
      </c>
      <c r="R285" s="86" t="s">
        <v>125</v>
      </c>
      <c r="S285" s="86" t="s">
        <v>1593</v>
      </c>
      <c r="T285" s="86" t="s">
        <v>1594</v>
      </c>
      <c r="U285" s="85" t="s">
        <v>108</v>
      </c>
      <c r="V285" s="85">
        <v>8</v>
      </c>
      <c r="W285" s="85" t="s">
        <v>106</v>
      </c>
      <c r="X285" s="85">
        <v>0</v>
      </c>
      <c r="Y285" s="86" t="s">
        <v>107</v>
      </c>
      <c r="Z285" s="85">
        <v>1</v>
      </c>
      <c r="AA285" s="86" t="s">
        <v>151</v>
      </c>
      <c r="AB285" s="86" t="s">
        <v>207</v>
      </c>
      <c r="AC285" s="86" t="s">
        <v>2859</v>
      </c>
      <c r="AD285" s="85">
        <v>-104.9034778</v>
      </c>
      <c r="AE285" s="85">
        <v>27.116433300000001</v>
      </c>
      <c r="AF285" s="85" t="s">
        <v>113</v>
      </c>
      <c r="AG285" s="85">
        <v>0</v>
      </c>
      <c r="AH285" s="85">
        <v>0</v>
      </c>
      <c r="AI285" s="85">
        <v>138</v>
      </c>
      <c r="AJ285" s="87">
        <v>45292</v>
      </c>
      <c r="AK285" s="87">
        <v>45747</v>
      </c>
      <c r="AL285" s="86" t="s">
        <v>2564</v>
      </c>
      <c r="AM285" s="88">
        <v>312</v>
      </c>
      <c r="AN285" s="88">
        <v>312</v>
      </c>
      <c r="AO285" s="88">
        <v>312</v>
      </c>
      <c r="AP285" s="88">
        <v>100</v>
      </c>
      <c r="AQ285" s="89">
        <v>1630422.85</v>
      </c>
      <c r="AR285" s="90"/>
      <c r="AS285" s="90"/>
      <c r="AT285" s="90">
        <v>1602874.86</v>
      </c>
      <c r="AU285" s="90"/>
      <c r="AV285" s="90"/>
      <c r="AW285" s="89">
        <f t="shared" si="10"/>
        <v>1630422.85</v>
      </c>
      <c r="AX285" s="91">
        <f t="shared" si="11"/>
        <v>1602874.86</v>
      </c>
      <c r="AY285" s="91">
        <v>1602874.86</v>
      </c>
      <c r="AZ285" s="91">
        <v>1602874.86</v>
      </c>
      <c r="BA285" s="91">
        <v>1602874.86</v>
      </c>
      <c r="BB285" s="91">
        <v>1602874.86</v>
      </c>
      <c r="BC285" s="91">
        <v>1602874.86</v>
      </c>
      <c r="BD285" s="86" t="s">
        <v>3128</v>
      </c>
      <c r="BE285" s="86" t="s">
        <v>3457</v>
      </c>
      <c r="BF285" s="85" t="s">
        <v>3189</v>
      </c>
      <c r="BG285" s="86" t="s">
        <v>3151</v>
      </c>
      <c r="BH285" s="91">
        <v>1603470.16</v>
      </c>
      <c r="BI285" s="91">
        <v>1603470.16</v>
      </c>
      <c r="BJ285" s="85" t="s">
        <v>1599</v>
      </c>
      <c r="BK285" s="86" t="s">
        <v>2501</v>
      </c>
      <c r="BL285" s="86" t="s">
        <v>120</v>
      </c>
      <c r="BM285" s="92" t="s">
        <v>121</v>
      </c>
      <c r="BN285" s="93" t="s">
        <v>4524</v>
      </c>
      <c r="BO285" s="93"/>
      <c r="BP285" s="93">
        <v>1630422.85</v>
      </c>
      <c r="BQ285" s="93" t="s">
        <v>4595</v>
      </c>
      <c r="BR285" s="93"/>
      <c r="BS285" s="93"/>
      <c r="BT285" s="93"/>
      <c r="BU285" s="93"/>
      <c r="BV285" s="93"/>
      <c r="BW285" s="93"/>
      <c r="BX285" s="93"/>
      <c r="BY285" s="93"/>
      <c r="BZ285" s="93"/>
      <c r="CA285" s="93"/>
      <c r="CB285" s="93"/>
      <c r="CC285" s="93"/>
      <c r="CD285" s="93"/>
      <c r="CE285" s="93"/>
      <c r="CF285" s="93" t="s">
        <v>1595</v>
      </c>
      <c r="CG285" s="93"/>
      <c r="CH285" s="93" t="s">
        <v>1596</v>
      </c>
      <c r="CI285" s="93"/>
      <c r="CJ285" s="93"/>
      <c r="CK285" s="93"/>
      <c r="CL285" s="93"/>
      <c r="CM285" s="93"/>
      <c r="CN285" s="93"/>
      <c r="CO285" s="93"/>
      <c r="CP285" s="93" t="s">
        <v>1597</v>
      </c>
      <c r="CQ285" s="93" t="s">
        <v>1598</v>
      </c>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c r="KY285" s="93"/>
      <c r="KZ285" s="93"/>
      <c r="LA285" s="93"/>
      <c r="LB285" s="93"/>
      <c r="LC285" s="93"/>
      <c r="LD285" s="93"/>
      <c r="LE285" s="93"/>
      <c r="LF285" s="93"/>
      <c r="LG285" s="93"/>
      <c r="LH285" s="93"/>
      <c r="LI285" s="93"/>
      <c r="LJ285" s="93"/>
      <c r="LK285" s="93"/>
      <c r="LL285" s="93"/>
      <c r="LM285" s="93"/>
      <c r="LN285" s="93"/>
      <c r="LO285" s="93"/>
      <c r="LP285" s="93"/>
      <c r="LQ285" s="93"/>
      <c r="LR285" s="93"/>
      <c r="LS285" s="93"/>
      <c r="LT285" s="93"/>
      <c r="LU285" s="93"/>
      <c r="LV285" s="93"/>
      <c r="LW285" s="93"/>
      <c r="LX285" s="93"/>
      <c r="LY285" s="93"/>
      <c r="LZ285" s="93"/>
      <c r="MA285" s="93"/>
      <c r="MB285" s="93"/>
      <c r="MC285" s="93"/>
      <c r="MD285" s="93"/>
      <c r="ME285" s="93"/>
      <c r="MF285" s="93"/>
      <c r="MG285" s="93"/>
      <c r="MH285" s="93"/>
      <c r="MI285" s="93"/>
      <c r="MJ285" s="93"/>
      <c r="MK285" s="93"/>
      <c r="ML285" s="93"/>
      <c r="MM285" s="93"/>
      <c r="MN285" s="93"/>
      <c r="MO285" s="93"/>
      <c r="MP285" s="93"/>
      <c r="MQ285" s="93"/>
      <c r="MR285" s="93"/>
      <c r="MS285" s="93"/>
      <c r="MT285" s="93"/>
      <c r="MU285" s="93"/>
      <c r="MV285" s="93"/>
    </row>
    <row r="286" spans="1:360" s="84" customFormat="1" ht="408.95" customHeight="1">
      <c r="A286">
        <v>2025</v>
      </c>
      <c r="B286">
        <v>2</v>
      </c>
      <c r="C286" s="85" t="s">
        <v>1578</v>
      </c>
      <c r="D286" s="86" t="s">
        <v>2529</v>
      </c>
      <c r="E286" s="86"/>
      <c r="F286" s="86"/>
      <c r="G286" s="86" t="s">
        <v>103</v>
      </c>
      <c r="H286" s="85">
        <v>2024</v>
      </c>
      <c r="I286" s="86" t="s">
        <v>2530</v>
      </c>
      <c r="J286" s="86"/>
      <c r="K286" s="86"/>
      <c r="L286" s="86" t="s">
        <v>2531</v>
      </c>
      <c r="M286" s="86"/>
      <c r="N286" s="86"/>
      <c r="O286" s="85" t="s">
        <v>207</v>
      </c>
      <c r="P286" s="86" t="s">
        <v>109</v>
      </c>
      <c r="Q286" s="85" t="s">
        <v>110</v>
      </c>
      <c r="R286" s="86" t="s">
        <v>125</v>
      </c>
      <c r="S286" s="86" t="s">
        <v>1579</v>
      </c>
      <c r="T286" s="86" t="s">
        <v>1580</v>
      </c>
      <c r="U286" s="85" t="s">
        <v>108</v>
      </c>
      <c r="V286" s="85">
        <v>8</v>
      </c>
      <c r="W286" s="85" t="s">
        <v>106</v>
      </c>
      <c r="X286" s="85">
        <v>0</v>
      </c>
      <c r="Y286" s="86" t="s">
        <v>107</v>
      </c>
      <c r="Z286" s="85">
        <v>1</v>
      </c>
      <c r="AA286" s="86" t="s">
        <v>480</v>
      </c>
      <c r="AB286" s="86" t="s">
        <v>207</v>
      </c>
      <c r="AC286" s="86" t="s">
        <v>2857</v>
      </c>
      <c r="AD286" s="85">
        <v>-106.4972222</v>
      </c>
      <c r="AE286" s="85">
        <v>31.733558299999999</v>
      </c>
      <c r="AF286" s="85" t="s">
        <v>113</v>
      </c>
      <c r="AG286" s="85">
        <v>0</v>
      </c>
      <c r="AH286" s="85">
        <v>0</v>
      </c>
      <c r="AI286" s="85">
        <v>265</v>
      </c>
      <c r="AJ286" s="87">
        <v>45292</v>
      </c>
      <c r="AK286" s="87">
        <v>45747</v>
      </c>
      <c r="AL286" s="86" t="s">
        <v>2565</v>
      </c>
      <c r="AM286" s="88">
        <v>469</v>
      </c>
      <c r="AN286" s="88">
        <v>469</v>
      </c>
      <c r="AO286" s="88">
        <v>469</v>
      </c>
      <c r="AP286" s="88">
        <v>100</v>
      </c>
      <c r="AQ286" s="89">
        <v>615207.24</v>
      </c>
      <c r="AR286" s="90"/>
      <c r="AS286" s="90"/>
      <c r="AT286" s="90">
        <v>602139.01</v>
      </c>
      <c r="AU286" s="90"/>
      <c r="AV286" s="90"/>
      <c r="AW286" s="89">
        <f t="shared" si="10"/>
        <v>615207.24</v>
      </c>
      <c r="AX286" s="91">
        <f t="shared" si="11"/>
        <v>602139.01</v>
      </c>
      <c r="AY286" s="91">
        <v>602139.01</v>
      </c>
      <c r="AZ286" s="91">
        <v>602139.01</v>
      </c>
      <c r="BA286" s="91">
        <v>602139.01</v>
      </c>
      <c r="BB286" s="91">
        <v>602139.01</v>
      </c>
      <c r="BC286" s="91">
        <v>602139.01</v>
      </c>
      <c r="BD286" s="86" t="s">
        <v>3128</v>
      </c>
      <c r="BE286" s="86" t="s">
        <v>3454</v>
      </c>
      <c r="BF286" s="85" t="s">
        <v>3455</v>
      </c>
      <c r="BG286" s="86" t="s">
        <v>3160</v>
      </c>
      <c r="BH286" s="91">
        <v>602257.27</v>
      </c>
      <c r="BI286" s="91">
        <v>0.01</v>
      </c>
      <c r="BJ286" s="85" t="s">
        <v>1585</v>
      </c>
      <c r="BK286" s="86" t="s">
        <v>2501</v>
      </c>
      <c r="BL286" s="86" t="s">
        <v>120</v>
      </c>
      <c r="BM286" s="92" t="s">
        <v>121</v>
      </c>
      <c r="BN286" s="93" t="s">
        <v>4524</v>
      </c>
      <c r="BO286" s="93"/>
      <c r="BP286" s="93">
        <v>615207.24</v>
      </c>
      <c r="BQ286" s="93" t="s">
        <v>4596</v>
      </c>
      <c r="BR286" s="93"/>
      <c r="BS286" s="93"/>
      <c r="BT286" s="93"/>
      <c r="BU286" s="93"/>
      <c r="BV286" s="93"/>
      <c r="BW286" s="93"/>
      <c r="BX286" s="93"/>
      <c r="BY286" s="93"/>
      <c r="BZ286" s="93"/>
      <c r="CA286" s="93"/>
      <c r="CB286" s="93"/>
      <c r="CC286" s="93"/>
      <c r="CD286" s="93"/>
      <c r="CE286" s="93"/>
      <c r="CF286" s="93" t="s">
        <v>1581</v>
      </c>
      <c r="CG286" s="93"/>
      <c r="CH286" s="93" t="s">
        <v>1582</v>
      </c>
      <c r="CI286" s="93"/>
      <c r="CJ286" s="93"/>
      <c r="CK286" s="93"/>
      <c r="CL286" s="93"/>
      <c r="CM286" s="93"/>
      <c r="CN286" s="93"/>
      <c r="CO286" s="93"/>
      <c r="CP286" s="93" t="s">
        <v>1583</v>
      </c>
      <c r="CQ286" s="93" t="s">
        <v>1584</v>
      </c>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c r="KY286" s="93"/>
      <c r="KZ286" s="93"/>
      <c r="LA286" s="93"/>
      <c r="LB286" s="93"/>
      <c r="LC286" s="93"/>
      <c r="LD286" s="93"/>
      <c r="LE286" s="93"/>
      <c r="LF286" s="93"/>
      <c r="LG286" s="93"/>
      <c r="LH286" s="93"/>
      <c r="LI286" s="93"/>
      <c r="LJ286" s="93"/>
      <c r="LK286" s="93"/>
      <c r="LL286" s="93"/>
      <c r="LM286" s="93"/>
      <c r="LN286" s="93"/>
      <c r="LO286" s="93"/>
      <c r="LP286" s="93"/>
      <c r="LQ286" s="93"/>
      <c r="LR286" s="93"/>
      <c r="LS286" s="93"/>
      <c r="LT286" s="93"/>
      <c r="LU286" s="93"/>
      <c r="LV286" s="93"/>
      <c r="LW286" s="93"/>
      <c r="LX286" s="93"/>
      <c r="LY286" s="93"/>
      <c r="LZ286" s="93"/>
      <c r="MA286" s="93"/>
      <c r="MB286" s="93"/>
      <c r="MC286" s="93"/>
      <c r="MD286" s="93"/>
      <c r="ME286" s="93"/>
      <c r="MF286" s="93"/>
      <c r="MG286" s="93"/>
      <c r="MH286" s="93"/>
      <c r="MI286" s="93"/>
      <c r="MJ286" s="93"/>
      <c r="MK286" s="93"/>
      <c r="ML286" s="93"/>
      <c r="MM286" s="93"/>
      <c r="MN286" s="93"/>
      <c r="MO286" s="93"/>
      <c r="MP286" s="93"/>
      <c r="MQ286" s="93"/>
      <c r="MR286" s="93"/>
      <c r="MS286" s="93"/>
      <c r="MT286" s="93"/>
      <c r="MU286" s="93"/>
      <c r="MV286" s="93"/>
    </row>
    <row r="287" spans="1:360" s="84" customFormat="1" ht="408.95" customHeight="1">
      <c r="A287">
        <v>2025</v>
      </c>
      <c r="B287">
        <v>2</v>
      </c>
      <c r="C287" s="85" t="s">
        <v>1570</v>
      </c>
      <c r="D287" s="86" t="s">
        <v>2529</v>
      </c>
      <c r="E287" s="86"/>
      <c r="F287" s="86"/>
      <c r="G287" s="86" t="s">
        <v>103</v>
      </c>
      <c r="H287" s="85">
        <v>2024</v>
      </c>
      <c r="I287" s="86" t="s">
        <v>2530</v>
      </c>
      <c r="J287" s="86"/>
      <c r="K287" s="86"/>
      <c r="L287" s="86" t="s">
        <v>2531</v>
      </c>
      <c r="M287" s="86"/>
      <c r="N287" s="86"/>
      <c r="O287" s="85" t="s">
        <v>207</v>
      </c>
      <c r="P287" s="86" t="s">
        <v>109</v>
      </c>
      <c r="Q287" s="85" t="s">
        <v>110</v>
      </c>
      <c r="R287" s="86" t="s">
        <v>125</v>
      </c>
      <c r="S287" s="86" t="s">
        <v>1571</v>
      </c>
      <c r="T287" s="86" t="s">
        <v>1572</v>
      </c>
      <c r="U287" s="85" t="s">
        <v>108</v>
      </c>
      <c r="V287" s="85">
        <v>8</v>
      </c>
      <c r="W287" s="85" t="s">
        <v>106</v>
      </c>
      <c r="X287" s="85">
        <v>0</v>
      </c>
      <c r="Y287" s="86" t="s">
        <v>107</v>
      </c>
      <c r="Z287" s="85">
        <v>1</v>
      </c>
      <c r="AA287" s="86" t="s">
        <v>480</v>
      </c>
      <c r="AB287" s="86" t="s">
        <v>207</v>
      </c>
      <c r="AC287" s="86" t="s">
        <v>2856</v>
      </c>
      <c r="AD287" s="85">
        <v>-106.3933639</v>
      </c>
      <c r="AE287" s="85">
        <v>31.646533300000002</v>
      </c>
      <c r="AF287" s="85" t="s">
        <v>113</v>
      </c>
      <c r="AG287" s="85">
        <v>0</v>
      </c>
      <c r="AH287" s="85">
        <v>0</v>
      </c>
      <c r="AI287" s="85">
        <v>220</v>
      </c>
      <c r="AJ287" s="87">
        <v>45292</v>
      </c>
      <c r="AK287" s="87">
        <v>45747</v>
      </c>
      <c r="AL287" s="86" t="s">
        <v>2565</v>
      </c>
      <c r="AM287" s="88">
        <v>1292.5</v>
      </c>
      <c r="AN287" s="88">
        <v>1292.5</v>
      </c>
      <c r="AO287" s="88">
        <v>1292.5</v>
      </c>
      <c r="AP287" s="88">
        <v>100</v>
      </c>
      <c r="AQ287" s="89">
        <v>1590408.81</v>
      </c>
      <c r="AR287" s="90"/>
      <c r="AS287" s="90"/>
      <c r="AT287" s="90">
        <v>1576063.32</v>
      </c>
      <c r="AU287" s="90"/>
      <c r="AV287" s="90"/>
      <c r="AW287" s="89">
        <f t="shared" si="10"/>
        <v>1590408.81</v>
      </c>
      <c r="AX287" s="91">
        <f t="shared" si="11"/>
        <v>1576063.32</v>
      </c>
      <c r="AY287" s="91">
        <v>1576063.32</v>
      </c>
      <c r="AZ287" s="91">
        <v>1576063.32</v>
      </c>
      <c r="BA287" s="91">
        <v>1576063.32</v>
      </c>
      <c r="BB287" s="91">
        <v>1576063.32</v>
      </c>
      <c r="BC287" s="91">
        <v>1576063.32</v>
      </c>
      <c r="BD287" s="86" t="s">
        <v>3128</v>
      </c>
      <c r="BE287" s="86" t="s">
        <v>3453</v>
      </c>
      <c r="BF287" s="85" t="s">
        <v>3192</v>
      </c>
      <c r="BG287" s="86" t="s">
        <v>3160</v>
      </c>
      <c r="BH287" s="91">
        <v>1576818.03</v>
      </c>
      <c r="BI287" s="91">
        <v>0.01</v>
      </c>
      <c r="BJ287" s="85" t="s">
        <v>1577</v>
      </c>
      <c r="BK287" s="86" t="s">
        <v>2501</v>
      </c>
      <c r="BL287" s="86" t="s">
        <v>120</v>
      </c>
      <c r="BM287" s="92" t="s">
        <v>121</v>
      </c>
      <c r="BN287" s="93" t="s">
        <v>4524</v>
      </c>
      <c r="BO287" s="93"/>
      <c r="BP287" s="93">
        <v>1590408.81</v>
      </c>
      <c r="BQ287" s="93" t="s">
        <v>4597</v>
      </c>
      <c r="BR287" s="93"/>
      <c r="BS287" s="93"/>
      <c r="BT287" s="93"/>
      <c r="BU287" s="93"/>
      <c r="BV287" s="93"/>
      <c r="BW287" s="93"/>
      <c r="BX287" s="93"/>
      <c r="BY287" s="93"/>
      <c r="BZ287" s="93"/>
      <c r="CA287" s="93"/>
      <c r="CB287" s="93"/>
      <c r="CC287" s="93"/>
      <c r="CD287" s="93"/>
      <c r="CE287" s="93"/>
      <c r="CF287" s="93" t="s">
        <v>1573</v>
      </c>
      <c r="CG287" s="93"/>
      <c r="CH287" s="93" t="s">
        <v>1574</v>
      </c>
      <c r="CI287" s="93"/>
      <c r="CJ287" s="93"/>
      <c r="CK287" s="93"/>
      <c r="CL287" s="93"/>
      <c r="CM287" s="93"/>
      <c r="CN287" s="93"/>
      <c r="CO287" s="93"/>
      <c r="CP287" s="93" t="s">
        <v>1575</v>
      </c>
      <c r="CQ287" s="93" t="s">
        <v>1576</v>
      </c>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c r="KY287" s="93"/>
      <c r="KZ287" s="93"/>
      <c r="LA287" s="93"/>
      <c r="LB287" s="93"/>
      <c r="LC287" s="93"/>
      <c r="LD287" s="93"/>
      <c r="LE287" s="93"/>
      <c r="LF287" s="93"/>
      <c r="LG287" s="93"/>
      <c r="LH287" s="93"/>
      <c r="LI287" s="93"/>
      <c r="LJ287" s="93"/>
      <c r="LK287" s="93"/>
      <c r="LL287" s="93"/>
      <c r="LM287" s="93"/>
      <c r="LN287" s="93"/>
      <c r="LO287" s="93"/>
      <c r="LP287" s="93"/>
      <c r="LQ287" s="93"/>
      <c r="LR287" s="93"/>
      <c r="LS287" s="93"/>
      <c r="LT287" s="93"/>
      <c r="LU287" s="93"/>
      <c r="LV287" s="93"/>
      <c r="LW287" s="93"/>
      <c r="LX287" s="93"/>
      <c r="LY287" s="93"/>
      <c r="LZ287" s="93"/>
      <c r="MA287" s="93"/>
      <c r="MB287" s="93"/>
      <c r="MC287" s="93"/>
      <c r="MD287" s="93"/>
      <c r="ME287" s="93"/>
      <c r="MF287" s="93"/>
      <c r="MG287" s="93"/>
      <c r="MH287" s="93"/>
      <c r="MI287" s="93"/>
      <c r="MJ287" s="93"/>
      <c r="MK287" s="93"/>
      <c r="ML287" s="93"/>
      <c r="MM287" s="93"/>
      <c r="MN287" s="93"/>
      <c r="MO287" s="93"/>
      <c r="MP287" s="93"/>
      <c r="MQ287" s="93"/>
      <c r="MR287" s="93"/>
      <c r="MS287" s="93"/>
      <c r="MT287" s="93"/>
      <c r="MU287" s="93"/>
      <c r="MV287" s="93"/>
    </row>
    <row r="288" spans="1:360" s="84" customFormat="1" ht="408.95" customHeight="1">
      <c r="A288">
        <v>2025</v>
      </c>
      <c r="B288">
        <v>2</v>
      </c>
      <c r="C288" s="85" t="s">
        <v>762</v>
      </c>
      <c r="D288" s="86" t="s">
        <v>2529</v>
      </c>
      <c r="E288" s="86"/>
      <c r="F288" s="86"/>
      <c r="G288" s="86" t="s">
        <v>103</v>
      </c>
      <c r="H288" s="85">
        <v>2024</v>
      </c>
      <c r="I288" s="86" t="s">
        <v>2530</v>
      </c>
      <c r="J288" s="86"/>
      <c r="K288" s="86"/>
      <c r="L288" s="86" t="s">
        <v>2531</v>
      </c>
      <c r="M288" s="86"/>
      <c r="N288" s="86"/>
      <c r="O288" s="85" t="s">
        <v>207</v>
      </c>
      <c r="P288" s="86" t="s">
        <v>109</v>
      </c>
      <c r="Q288" s="85" t="s">
        <v>110</v>
      </c>
      <c r="R288" s="86" t="s">
        <v>125</v>
      </c>
      <c r="S288" s="86" t="s">
        <v>763</v>
      </c>
      <c r="T288" s="86" t="s">
        <v>764</v>
      </c>
      <c r="U288" s="85" t="s">
        <v>108</v>
      </c>
      <c r="V288" s="85">
        <v>8</v>
      </c>
      <c r="W288" s="85" t="s">
        <v>106</v>
      </c>
      <c r="X288" s="85">
        <v>0</v>
      </c>
      <c r="Y288" s="86" t="s">
        <v>107</v>
      </c>
      <c r="Z288" s="85">
        <v>1</v>
      </c>
      <c r="AA288" s="86" t="s">
        <v>480</v>
      </c>
      <c r="AB288" s="86" t="s">
        <v>207</v>
      </c>
      <c r="AC288" s="86" t="s">
        <v>2698</v>
      </c>
      <c r="AD288" s="85">
        <v>-106.33986109999999</v>
      </c>
      <c r="AE288" s="85">
        <v>31.5687806</v>
      </c>
      <c r="AF288" s="85" t="s">
        <v>113</v>
      </c>
      <c r="AG288" s="85">
        <v>0</v>
      </c>
      <c r="AH288" s="85">
        <v>0</v>
      </c>
      <c r="AI288" s="85">
        <v>412</v>
      </c>
      <c r="AJ288" s="87">
        <v>45292</v>
      </c>
      <c r="AK288" s="87">
        <v>45747</v>
      </c>
      <c r="AL288" s="86" t="s">
        <v>2564</v>
      </c>
      <c r="AM288" s="88">
        <v>48</v>
      </c>
      <c r="AN288" s="88">
        <v>48</v>
      </c>
      <c r="AO288" s="88">
        <v>48</v>
      </c>
      <c r="AP288" s="88">
        <v>100</v>
      </c>
      <c r="AQ288" s="89">
        <v>1811637.3</v>
      </c>
      <c r="AR288" s="90"/>
      <c r="AS288" s="90"/>
      <c r="AT288" s="90">
        <v>1811498.2</v>
      </c>
      <c r="AU288" s="90"/>
      <c r="AV288" s="90"/>
      <c r="AW288" s="89">
        <f t="shared" si="10"/>
        <v>1811637.3</v>
      </c>
      <c r="AX288" s="91">
        <f t="shared" si="11"/>
        <v>1811498.2</v>
      </c>
      <c r="AY288" s="91">
        <v>1811498.2</v>
      </c>
      <c r="AZ288" s="91">
        <v>1811498.2</v>
      </c>
      <c r="BA288" s="91">
        <v>1811498.2</v>
      </c>
      <c r="BB288" s="91">
        <v>1811498.2</v>
      </c>
      <c r="BC288" s="91">
        <v>1811498.2</v>
      </c>
      <c r="BD288" s="86" t="s">
        <v>3128</v>
      </c>
      <c r="BE288" s="86" t="s">
        <v>3278</v>
      </c>
      <c r="BF288" s="85" t="s">
        <v>3279</v>
      </c>
      <c r="BG288" s="86" t="s">
        <v>3151</v>
      </c>
      <c r="BH288" s="91">
        <v>1759933.67</v>
      </c>
      <c r="BI288" s="91">
        <v>0.01</v>
      </c>
      <c r="BJ288" s="85" t="s">
        <v>767</v>
      </c>
      <c r="BK288" s="86" t="s">
        <v>2501</v>
      </c>
      <c r="BL288" s="86" t="s">
        <v>120</v>
      </c>
      <c r="BM288" s="92" t="s">
        <v>121</v>
      </c>
      <c r="BN288" s="93" t="s">
        <v>4524</v>
      </c>
      <c r="BO288" s="93"/>
      <c r="BP288" s="93">
        <v>1811637.3</v>
      </c>
      <c r="BQ288" s="93" t="s">
        <v>4598</v>
      </c>
      <c r="BR288" s="93"/>
      <c r="BS288" s="93"/>
      <c r="BT288" s="93"/>
      <c r="BU288" s="93"/>
      <c r="BV288" s="93"/>
      <c r="BW288" s="93"/>
      <c r="BX288" s="93"/>
      <c r="BY288" s="93"/>
      <c r="BZ288" s="93"/>
      <c r="CA288" s="93"/>
      <c r="CB288" s="93"/>
      <c r="CC288" s="93"/>
      <c r="CD288" s="93"/>
      <c r="CE288" s="93"/>
      <c r="CF288" s="93" t="s">
        <v>270</v>
      </c>
      <c r="CG288" s="93"/>
      <c r="CH288" s="93" t="s">
        <v>765</v>
      </c>
      <c r="CI288" s="93"/>
      <c r="CJ288" s="93"/>
      <c r="CK288" s="93"/>
      <c r="CL288" s="93"/>
      <c r="CM288" s="93"/>
      <c r="CN288" s="93"/>
      <c r="CO288" s="93"/>
      <c r="CP288" s="93" t="s">
        <v>766</v>
      </c>
      <c r="CQ288" s="93" t="s">
        <v>273</v>
      </c>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c r="KY288" s="93"/>
      <c r="KZ288" s="93"/>
      <c r="LA288" s="93"/>
      <c r="LB288" s="93"/>
      <c r="LC288" s="93"/>
      <c r="LD288" s="93"/>
      <c r="LE288" s="93"/>
      <c r="LF288" s="93"/>
      <c r="LG288" s="93"/>
      <c r="LH288" s="93"/>
      <c r="LI288" s="93"/>
      <c r="LJ288" s="93"/>
      <c r="LK288" s="93"/>
      <c r="LL288" s="93"/>
      <c r="LM288" s="93"/>
      <c r="LN288" s="93"/>
      <c r="LO288" s="93"/>
      <c r="LP288" s="93"/>
      <c r="LQ288" s="93"/>
      <c r="LR288" s="93"/>
      <c r="LS288" s="93"/>
      <c r="LT288" s="93"/>
      <c r="LU288" s="93"/>
      <c r="LV288" s="93"/>
      <c r="LW288" s="93"/>
      <c r="LX288" s="93"/>
      <c r="LY288" s="93"/>
      <c r="LZ288" s="93"/>
      <c r="MA288" s="93"/>
      <c r="MB288" s="93"/>
      <c r="MC288" s="93"/>
      <c r="MD288" s="93"/>
      <c r="ME288" s="93"/>
      <c r="MF288" s="93"/>
      <c r="MG288" s="93"/>
      <c r="MH288" s="93"/>
      <c r="MI288" s="93"/>
      <c r="MJ288" s="93"/>
      <c r="MK288" s="93"/>
      <c r="ML288" s="93"/>
      <c r="MM288" s="93"/>
      <c r="MN288" s="93"/>
      <c r="MO288" s="93"/>
      <c r="MP288" s="93"/>
      <c r="MQ288" s="93"/>
      <c r="MR288" s="93"/>
      <c r="MS288" s="93"/>
      <c r="MT288" s="93"/>
      <c r="MU288" s="93"/>
      <c r="MV288" s="93"/>
    </row>
    <row r="289" spans="1:360" s="84" customFormat="1" ht="408.95" customHeight="1">
      <c r="A289">
        <v>2025</v>
      </c>
      <c r="B289">
        <v>2</v>
      </c>
      <c r="C289" s="85" t="s">
        <v>774</v>
      </c>
      <c r="D289" s="86" t="s">
        <v>2529</v>
      </c>
      <c r="E289" s="86"/>
      <c r="F289" s="86"/>
      <c r="G289" s="86" t="s">
        <v>103</v>
      </c>
      <c r="H289" s="85">
        <v>2024</v>
      </c>
      <c r="I289" s="86" t="s">
        <v>2530</v>
      </c>
      <c r="J289" s="86"/>
      <c r="K289" s="86"/>
      <c r="L289" s="86" t="s">
        <v>2531</v>
      </c>
      <c r="M289" s="86"/>
      <c r="N289" s="86"/>
      <c r="O289" s="85" t="s">
        <v>207</v>
      </c>
      <c r="P289" s="86" t="s">
        <v>109</v>
      </c>
      <c r="Q289" s="85" t="s">
        <v>110</v>
      </c>
      <c r="R289" s="86" t="s">
        <v>125</v>
      </c>
      <c r="S289" s="86" t="s">
        <v>775</v>
      </c>
      <c r="T289" s="86" t="s">
        <v>776</v>
      </c>
      <c r="U289" s="85" t="s">
        <v>108</v>
      </c>
      <c r="V289" s="85">
        <v>8</v>
      </c>
      <c r="W289" s="85" t="s">
        <v>106</v>
      </c>
      <c r="X289" s="85">
        <v>0</v>
      </c>
      <c r="Y289" s="86" t="s">
        <v>107</v>
      </c>
      <c r="Z289" s="85">
        <v>1</v>
      </c>
      <c r="AA289" s="86" t="s">
        <v>480</v>
      </c>
      <c r="AB289" s="86" t="s">
        <v>207</v>
      </c>
      <c r="AC289" s="86" t="s">
        <v>2700</v>
      </c>
      <c r="AD289" s="85">
        <v>-106.33498609999999</v>
      </c>
      <c r="AE289" s="85">
        <v>31.610136099999998</v>
      </c>
      <c r="AF289" s="85" t="s">
        <v>113</v>
      </c>
      <c r="AG289" s="85">
        <v>0</v>
      </c>
      <c r="AH289" s="85">
        <v>0</v>
      </c>
      <c r="AI289" s="85">
        <v>556</v>
      </c>
      <c r="AJ289" s="87">
        <v>45292</v>
      </c>
      <c r="AK289" s="87">
        <v>45747</v>
      </c>
      <c r="AL289" s="86" t="s">
        <v>2565</v>
      </c>
      <c r="AM289" s="88">
        <v>2858</v>
      </c>
      <c r="AN289" s="88">
        <v>2858</v>
      </c>
      <c r="AO289" s="88">
        <v>2858</v>
      </c>
      <c r="AP289" s="88">
        <v>100</v>
      </c>
      <c r="AQ289" s="89">
        <v>1248059.8600000001</v>
      </c>
      <c r="AR289" s="90"/>
      <c r="AS289" s="90"/>
      <c r="AT289" s="90">
        <v>1247784.6399999999</v>
      </c>
      <c r="AU289" s="90"/>
      <c r="AV289" s="90"/>
      <c r="AW289" s="89">
        <f t="shared" si="10"/>
        <v>1248059.8600000001</v>
      </c>
      <c r="AX289" s="91">
        <f t="shared" si="11"/>
        <v>1247784.6399999999</v>
      </c>
      <c r="AY289" s="91">
        <v>1247784.6399999999</v>
      </c>
      <c r="AZ289" s="91">
        <v>1247784.6399999999</v>
      </c>
      <c r="BA289" s="91">
        <v>1247784.6399999999</v>
      </c>
      <c r="BB289" s="91">
        <v>1247784.6399999999</v>
      </c>
      <c r="BC289" s="91">
        <v>1247784.6399999999</v>
      </c>
      <c r="BD289" s="86" t="s">
        <v>3128</v>
      </c>
      <c r="BE289" s="86" t="s">
        <v>3282</v>
      </c>
      <c r="BF289" s="85" t="s">
        <v>3192</v>
      </c>
      <c r="BG289" s="86" t="s">
        <v>3151</v>
      </c>
      <c r="BH289" s="91">
        <v>1146850.31</v>
      </c>
      <c r="BI289" s="91">
        <v>0.01</v>
      </c>
      <c r="BJ289" s="85" t="s">
        <v>781</v>
      </c>
      <c r="BK289" s="86" t="s">
        <v>2501</v>
      </c>
      <c r="BL289" s="86" t="s">
        <v>120</v>
      </c>
      <c r="BM289" s="92" t="s">
        <v>121</v>
      </c>
      <c r="BN289" s="93" t="s">
        <v>4524</v>
      </c>
      <c r="BO289" s="93"/>
      <c r="BP289" s="93">
        <v>1248059.8600000001</v>
      </c>
      <c r="BQ289" s="93" t="s">
        <v>4599</v>
      </c>
      <c r="BR289" s="93"/>
      <c r="BS289" s="93"/>
      <c r="BT289" s="93"/>
      <c r="BU289" s="93"/>
      <c r="BV289" s="93"/>
      <c r="BW289" s="93"/>
      <c r="BX289" s="93"/>
      <c r="BY289" s="93"/>
      <c r="BZ289" s="93"/>
      <c r="CA289" s="93"/>
      <c r="CB289" s="93"/>
      <c r="CC289" s="93"/>
      <c r="CD289" s="93"/>
      <c r="CE289" s="93"/>
      <c r="CF289" s="93" t="s">
        <v>777</v>
      </c>
      <c r="CG289" s="93"/>
      <c r="CH289" s="93" t="s">
        <v>778</v>
      </c>
      <c r="CI289" s="93"/>
      <c r="CJ289" s="93"/>
      <c r="CK289" s="93"/>
      <c r="CL289" s="93"/>
      <c r="CM289" s="93"/>
      <c r="CN289" s="93"/>
      <c r="CO289" s="93"/>
      <c r="CP289" s="93" t="s">
        <v>779</v>
      </c>
      <c r="CQ289" s="93" t="s">
        <v>780</v>
      </c>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c r="KY289" s="93"/>
      <c r="KZ289" s="93"/>
      <c r="LA289" s="93"/>
      <c r="LB289" s="93"/>
      <c r="LC289" s="93"/>
      <c r="LD289" s="93"/>
      <c r="LE289" s="93"/>
      <c r="LF289" s="93"/>
      <c r="LG289" s="93"/>
      <c r="LH289" s="93"/>
      <c r="LI289" s="93"/>
      <c r="LJ289" s="93"/>
      <c r="LK289" s="93"/>
      <c r="LL289" s="93"/>
      <c r="LM289" s="93"/>
      <c r="LN289" s="93"/>
      <c r="LO289" s="93"/>
      <c r="LP289" s="93"/>
      <c r="LQ289" s="93"/>
      <c r="LR289" s="93"/>
      <c r="LS289" s="93"/>
      <c r="LT289" s="93"/>
      <c r="LU289" s="93"/>
      <c r="LV289" s="93"/>
      <c r="LW289" s="93"/>
      <c r="LX289" s="93"/>
      <c r="LY289" s="93"/>
      <c r="LZ289" s="93"/>
      <c r="MA289" s="93"/>
      <c r="MB289" s="93"/>
      <c r="MC289" s="93"/>
      <c r="MD289" s="93"/>
      <c r="ME289" s="93"/>
      <c r="MF289" s="93"/>
      <c r="MG289" s="93"/>
      <c r="MH289" s="93"/>
      <c r="MI289" s="93"/>
      <c r="MJ289" s="93"/>
      <c r="MK289" s="93"/>
      <c r="ML289" s="93"/>
      <c r="MM289" s="93"/>
      <c r="MN289" s="93"/>
      <c r="MO289" s="93"/>
      <c r="MP289" s="93"/>
      <c r="MQ289" s="93"/>
      <c r="MR289" s="93"/>
      <c r="MS289" s="93"/>
      <c r="MT289" s="93"/>
      <c r="MU289" s="93"/>
      <c r="MV289" s="93"/>
    </row>
    <row r="290" spans="1:360" s="84" customFormat="1" ht="408.95" customHeight="1">
      <c r="A290">
        <v>2025</v>
      </c>
      <c r="B290">
        <v>2</v>
      </c>
      <c r="C290" s="85" t="s">
        <v>1356</v>
      </c>
      <c r="D290" s="86" t="s">
        <v>2529</v>
      </c>
      <c r="E290" s="86"/>
      <c r="F290" s="86"/>
      <c r="G290" s="86" t="s">
        <v>103</v>
      </c>
      <c r="H290" s="85">
        <v>2024</v>
      </c>
      <c r="I290" s="86" t="s">
        <v>2530</v>
      </c>
      <c r="J290" s="86"/>
      <c r="K290" s="86"/>
      <c r="L290" s="86" t="s">
        <v>2531</v>
      </c>
      <c r="M290" s="86"/>
      <c r="N290" s="86"/>
      <c r="O290" s="85" t="s">
        <v>207</v>
      </c>
      <c r="P290" s="86" t="s">
        <v>109</v>
      </c>
      <c r="Q290" s="85" t="s">
        <v>110</v>
      </c>
      <c r="R290" s="86" t="s">
        <v>125</v>
      </c>
      <c r="S290" s="86" t="s">
        <v>1357</v>
      </c>
      <c r="T290" s="86" t="s">
        <v>1358</v>
      </c>
      <c r="U290" s="85" t="s">
        <v>108</v>
      </c>
      <c r="V290" s="85">
        <v>8</v>
      </c>
      <c r="W290" s="85" t="s">
        <v>106</v>
      </c>
      <c r="X290" s="85">
        <v>0</v>
      </c>
      <c r="Y290" s="86" t="s">
        <v>107</v>
      </c>
      <c r="Z290" s="85">
        <v>1</v>
      </c>
      <c r="AA290" s="86" t="s">
        <v>480</v>
      </c>
      <c r="AB290" s="86" t="s">
        <v>207</v>
      </c>
      <c r="AC290" s="86" t="s">
        <v>2816</v>
      </c>
      <c r="AD290" s="85">
        <v>-106.3676306</v>
      </c>
      <c r="AE290" s="85">
        <v>31.540397200000001</v>
      </c>
      <c r="AF290" s="85" t="s">
        <v>113</v>
      </c>
      <c r="AG290" s="85">
        <v>0</v>
      </c>
      <c r="AH290" s="85">
        <v>0</v>
      </c>
      <c r="AI290" s="85">
        <v>321</v>
      </c>
      <c r="AJ290" s="87">
        <v>45292</v>
      </c>
      <c r="AK290" s="87">
        <v>45747</v>
      </c>
      <c r="AL290" s="86" t="s">
        <v>2565</v>
      </c>
      <c r="AM290" s="88">
        <v>90</v>
      </c>
      <c r="AN290" s="88">
        <v>90</v>
      </c>
      <c r="AO290" s="88">
        <v>90</v>
      </c>
      <c r="AP290" s="88">
        <v>100</v>
      </c>
      <c r="AQ290" s="89">
        <v>678517.74</v>
      </c>
      <c r="AR290" s="90"/>
      <c r="AS290" s="90"/>
      <c r="AT290" s="90">
        <v>672670.77</v>
      </c>
      <c r="AU290" s="90"/>
      <c r="AV290" s="90"/>
      <c r="AW290" s="89">
        <f t="shared" si="10"/>
        <v>678517.74</v>
      </c>
      <c r="AX290" s="91">
        <f t="shared" si="11"/>
        <v>672670.77</v>
      </c>
      <c r="AY290" s="91">
        <v>672670.77</v>
      </c>
      <c r="AZ290" s="91">
        <v>672670.77</v>
      </c>
      <c r="BA290" s="91">
        <v>672670.77</v>
      </c>
      <c r="BB290" s="91">
        <v>672670.77</v>
      </c>
      <c r="BC290" s="91">
        <v>672670.77</v>
      </c>
      <c r="BD290" s="86" t="s">
        <v>3128</v>
      </c>
      <c r="BE290" s="86" t="s">
        <v>3406</v>
      </c>
      <c r="BF290" s="85" t="s">
        <v>3407</v>
      </c>
      <c r="BG290" s="86" t="s">
        <v>3151</v>
      </c>
      <c r="BH290" s="91">
        <v>672671.89</v>
      </c>
      <c r="BI290" s="91">
        <v>0.01</v>
      </c>
      <c r="BJ290" s="85" t="s">
        <v>1363</v>
      </c>
      <c r="BK290" s="86" t="s">
        <v>2501</v>
      </c>
      <c r="BL290" s="86" t="s">
        <v>120</v>
      </c>
      <c r="BM290" s="92" t="s">
        <v>121</v>
      </c>
      <c r="BN290" s="93" t="s">
        <v>4524</v>
      </c>
      <c r="BO290" s="93"/>
      <c r="BP290" s="93">
        <v>678517.74</v>
      </c>
      <c r="BQ290" s="93" t="s">
        <v>4600</v>
      </c>
      <c r="BR290" s="93"/>
      <c r="BS290" s="93"/>
      <c r="BT290" s="93"/>
      <c r="BU290" s="93"/>
      <c r="BV290" s="93"/>
      <c r="BW290" s="93"/>
      <c r="BX290" s="93"/>
      <c r="BY290" s="93"/>
      <c r="BZ290" s="93"/>
      <c r="CA290" s="93"/>
      <c r="CB290" s="93"/>
      <c r="CC290" s="93"/>
      <c r="CD290" s="93"/>
      <c r="CE290" s="93"/>
      <c r="CF290" s="93" t="s">
        <v>1359</v>
      </c>
      <c r="CG290" s="93"/>
      <c r="CH290" s="93" t="s">
        <v>1360</v>
      </c>
      <c r="CI290" s="93"/>
      <c r="CJ290" s="93"/>
      <c r="CK290" s="93"/>
      <c r="CL290" s="93"/>
      <c r="CM290" s="93"/>
      <c r="CN290" s="93"/>
      <c r="CO290" s="93"/>
      <c r="CP290" s="93" t="s">
        <v>1361</v>
      </c>
      <c r="CQ290" s="93" t="s">
        <v>1362</v>
      </c>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c r="KY290" s="93"/>
      <c r="KZ290" s="93"/>
      <c r="LA290" s="93"/>
      <c r="LB290" s="93"/>
      <c r="LC290" s="93"/>
      <c r="LD290" s="93"/>
      <c r="LE290" s="93"/>
      <c r="LF290" s="93"/>
      <c r="LG290" s="93"/>
      <c r="LH290" s="93"/>
      <c r="LI290" s="93"/>
      <c r="LJ290" s="93"/>
      <c r="LK290" s="93"/>
      <c r="LL290" s="93"/>
      <c r="LM290" s="93"/>
      <c r="LN290" s="93"/>
      <c r="LO290" s="93"/>
      <c r="LP290" s="93"/>
      <c r="LQ290" s="93"/>
      <c r="LR290" s="93"/>
      <c r="LS290" s="93"/>
      <c r="LT290" s="93"/>
      <c r="LU290" s="93"/>
      <c r="LV290" s="93"/>
      <c r="LW290" s="93"/>
      <c r="LX290" s="93"/>
      <c r="LY290" s="93"/>
      <c r="LZ290" s="93"/>
      <c r="MA290" s="93"/>
      <c r="MB290" s="93"/>
      <c r="MC290" s="93"/>
      <c r="MD290" s="93"/>
      <c r="ME290" s="93"/>
      <c r="MF290" s="93"/>
      <c r="MG290" s="93"/>
      <c r="MH290" s="93"/>
      <c r="MI290" s="93"/>
      <c r="MJ290" s="93"/>
      <c r="MK290" s="93"/>
      <c r="ML290" s="93"/>
      <c r="MM290" s="93"/>
      <c r="MN290" s="93"/>
      <c r="MO290" s="93"/>
      <c r="MP290" s="93"/>
      <c r="MQ290" s="93"/>
      <c r="MR290" s="93"/>
      <c r="MS290" s="93"/>
      <c r="MT290" s="93"/>
      <c r="MU290" s="93"/>
      <c r="MV290" s="93"/>
    </row>
    <row r="291" spans="1:360" s="84" customFormat="1" ht="408.95" customHeight="1">
      <c r="A291">
        <v>2025</v>
      </c>
      <c r="B291">
        <v>2</v>
      </c>
      <c r="C291" s="85" t="s">
        <v>1532</v>
      </c>
      <c r="D291" s="86" t="s">
        <v>2529</v>
      </c>
      <c r="E291" s="86"/>
      <c r="F291" s="86"/>
      <c r="G291" s="86" t="s">
        <v>103</v>
      </c>
      <c r="H291" s="85">
        <v>2024</v>
      </c>
      <c r="I291" s="86" t="s">
        <v>2530</v>
      </c>
      <c r="J291" s="86"/>
      <c r="K291" s="86"/>
      <c r="L291" s="86" t="s">
        <v>2531</v>
      </c>
      <c r="M291" s="86"/>
      <c r="N291" s="86"/>
      <c r="O291" s="85" t="s">
        <v>207</v>
      </c>
      <c r="P291" s="86" t="s">
        <v>109</v>
      </c>
      <c r="Q291" s="85" t="s">
        <v>110</v>
      </c>
      <c r="R291" s="86" t="s">
        <v>125</v>
      </c>
      <c r="S291" s="86" t="s">
        <v>1533</v>
      </c>
      <c r="T291" s="86" t="s">
        <v>1534</v>
      </c>
      <c r="U291" s="85" t="s">
        <v>108</v>
      </c>
      <c r="V291" s="85">
        <v>8</v>
      </c>
      <c r="W291" s="85" t="s">
        <v>106</v>
      </c>
      <c r="X291" s="85">
        <v>0</v>
      </c>
      <c r="Y291" s="86" t="s">
        <v>107</v>
      </c>
      <c r="Z291" s="85">
        <v>1</v>
      </c>
      <c r="AA291" s="86" t="s">
        <v>480</v>
      </c>
      <c r="AB291" s="86" t="s">
        <v>207</v>
      </c>
      <c r="AC291" s="86" t="s">
        <v>2849</v>
      </c>
      <c r="AD291" s="85">
        <v>-106.4826667</v>
      </c>
      <c r="AE291" s="85">
        <v>31.7266306</v>
      </c>
      <c r="AF291" s="85" t="s">
        <v>113</v>
      </c>
      <c r="AG291" s="85">
        <v>0</v>
      </c>
      <c r="AH291" s="85">
        <v>0</v>
      </c>
      <c r="AI291" s="85">
        <v>142</v>
      </c>
      <c r="AJ291" s="87">
        <v>45292</v>
      </c>
      <c r="AK291" s="87">
        <v>45747</v>
      </c>
      <c r="AL291" s="86" t="s">
        <v>4601</v>
      </c>
      <c r="AM291" s="88" t="s">
        <v>4602</v>
      </c>
      <c r="AN291" s="88" t="s">
        <v>4602</v>
      </c>
      <c r="AO291" s="88" t="s">
        <v>4602</v>
      </c>
      <c r="AP291" s="88" t="s">
        <v>3688</v>
      </c>
      <c r="AQ291" s="89">
        <v>1719599.32</v>
      </c>
      <c r="AR291" s="90"/>
      <c r="AS291" s="90"/>
      <c r="AT291" s="90">
        <v>1681203.93</v>
      </c>
      <c r="AU291" s="90"/>
      <c r="AV291" s="90"/>
      <c r="AW291" s="89">
        <f t="shared" si="10"/>
        <v>1719599.32</v>
      </c>
      <c r="AX291" s="91">
        <f t="shared" si="11"/>
        <v>1681203.93</v>
      </c>
      <c r="AY291" s="91">
        <v>1681203.93</v>
      </c>
      <c r="AZ291" s="91">
        <v>1681203.93</v>
      </c>
      <c r="BA291" s="91">
        <v>1681203.93</v>
      </c>
      <c r="BB291" s="91">
        <v>1681203.93</v>
      </c>
      <c r="BC291" s="91">
        <v>1681203.93</v>
      </c>
      <c r="BD291" s="86" t="s">
        <v>3128</v>
      </c>
      <c r="BE291" s="86" t="s">
        <v>3445</v>
      </c>
      <c r="BF291" s="85" t="s">
        <v>3300</v>
      </c>
      <c r="BG291" s="86" t="s">
        <v>3151</v>
      </c>
      <c r="BH291" s="91">
        <v>1683715.34</v>
      </c>
      <c r="BI291" s="91">
        <v>0.01</v>
      </c>
      <c r="BJ291" s="85" t="s">
        <v>1537</v>
      </c>
      <c r="BK291" s="86" t="s">
        <v>2501</v>
      </c>
      <c r="BL291" s="86" t="s">
        <v>120</v>
      </c>
      <c r="BM291" s="92" t="s">
        <v>121</v>
      </c>
      <c r="BN291" s="93" t="s">
        <v>4524</v>
      </c>
      <c r="BO291" s="93"/>
      <c r="BP291" s="93">
        <v>1719599.32</v>
      </c>
      <c r="BQ291" s="93" t="s">
        <v>4603</v>
      </c>
      <c r="BR291" s="93"/>
      <c r="BS291" s="93"/>
      <c r="BT291" s="93"/>
      <c r="BU291" s="93"/>
      <c r="BV291" s="93"/>
      <c r="BW291" s="93"/>
      <c r="BX291" s="93"/>
      <c r="BY291" s="93"/>
      <c r="BZ291" s="93"/>
      <c r="CA291" s="93"/>
      <c r="CB291" s="93"/>
      <c r="CC291" s="93"/>
      <c r="CD291" s="93"/>
      <c r="CE291" s="93"/>
      <c r="CF291" s="93" t="s">
        <v>4604</v>
      </c>
      <c r="CG291" s="93"/>
      <c r="CH291" s="93" t="s">
        <v>1535</v>
      </c>
      <c r="CI291" s="93"/>
      <c r="CJ291" s="93"/>
      <c r="CK291" s="93"/>
      <c r="CL291" s="93"/>
      <c r="CM291" s="93"/>
      <c r="CN291" s="93"/>
      <c r="CO291" s="93"/>
      <c r="CP291" s="93" t="s">
        <v>1536</v>
      </c>
      <c r="CQ291" s="93" t="s">
        <v>4605</v>
      </c>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c r="KY291" s="93"/>
      <c r="KZ291" s="93"/>
      <c r="LA291" s="93"/>
      <c r="LB291" s="93"/>
      <c r="LC291" s="93"/>
      <c r="LD291" s="93"/>
      <c r="LE291" s="93"/>
      <c r="LF291" s="93"/>
      <c r="LG291" s="93"/>
      <c r="LH291" s="93"/>
      <c r="LI291" s="93"/>
      <c r="LJ291" s="93"/>
      <c r="LK291" s="93"/>
      <c r="LL291" s="93"/>
      <c r="LM291" s="93"/>
      <c r="LN291" s="93"/>
      <c r="LO291" s="93"/>
      <c r="LP291" s="93"/>
      <c r="LQ291" s="93"/>
      <c r="LR291" s="93"/>
      <c r="LS291" s="93"/>
      <c r="LT291" s="93"/>
      <c r="LU291" s="93"/>
      <c r="LV291" s="93"/>
      <c r="LW291" s="93"/>
      <c r="LX291" s="93"/>
      <c r="LY291" s="93"/>
      <c r="LZ291" s="93"/>
      <c r="MA291" s="93"/>
      <c r="MB291" s="93"/>
      <c r="MC291" s="93"/>
      <c r="MD291" s="93"/>
      <c r="ME291" s="93"/>
      <c r="MF291" s="93"/>
      <c r="MG291" s="93"/>
      <c r="MH291" s="93"/>
      <c r="MI291" s="93"/>
      <c r="MJ291" s="93"/>
      <c r="MK291" s="93"/>
      <c r="ML291" s="93"/>
      <c r="MM291" s="93"/>
      <c r="MN291" s="93"/>
      <c r="MO291" s="93"/>
      <c r="MP291" s="93"/>
      <c r="MQ291" s="93"/>
      <c r="MR291" s="93"/>
      <c r="MS291" s="93"/>
      <c r="MT291" s="93"/>
      <c r="MU291" s="93"/>
      <c r="MV291" s="93"/>
    </row>
    <row r="292" spans="1:360" s="84" customFormat="1" ht="408.95" customHeight="1">
      <c r="A292">
        <v>2025</v>
      </c>
      <c r="B292">
        <v>2</v>
      </c>
      <c r="C292" s="85" t="s">
        <v>1162</v>
      </c>
      <c r="D292" s="86" t="s">
        <v>2529</v>
      </c>
      <c r="E292" s="86"/>
      <c r="F292" s="86"/>
      <c r="G292" s="86" t="s">
        <v>103</v>
      </c>
      <c r="H292" s="85">
        <v>2024</v>
      </c>
      <c r="I292" s="86" t="s">
        <v>2530</v>
      </c>
      <c r="J292" s="86"/>
      <c r="K292" s="86"/>
      <c r="L292" s="86" t="s">
        <v>2531</v>
      </c>
      <c r="M292" s="86"/>
      <c r="N292" s="86"/>
      <c r="O292" s="85" t="s">
        <v>207</v>
      </c>
      <c r="P292" s="86" t="s">
        <v>109</v>
      </c>
      <c r="Q292" s="85" t="s">
        <v>110</v>
      </c>
      <c r="R292" s="86" t="s">
        <v>125</v>
      </c>
      <c r="S292" s="86" t="s">
        <v>1163</v>
      </c>
      <c r="T292" s="86" t="s">
        <v>1164</v>
      </c>
      <c r="U292" s="85" t="s">
        <v>108</v>
      </c>
      <c r="V292" s="85">
        <v>8</v>
      </c>
      <c r="W292" s="85" t="s">
        <v>106</v>
      </c>
      <c r="X292" s="85">
        <v>0</v>
      </c>
      <c r="Y292" s="86" t="s">
        <v>107</v>
      </c>
      <c r="Z292" s="85">
        <v>1</v>
      </c>
      <c r="AA292" s="86" t="s">
        <v>480</v>
      </c>
      <c r="AB292" s="86" t="s">
        <v>207</v>
      </c>
      <c r="AC292" s="86" t="s">
        <v>2778</v>
      </c>
      <c r="AD292" s="85">
        <v>-106.518675</v>
      </c>
      <c r="AE292" s="85">
        <v>31.732835999999999</v>
      </c>
      <c r="AF292" s="85" t="s">
        <v>113</v>
      </c>
      <c r="AG292" s="85">
        <v>0</v>
      </c>
      <c r="AH292" s="85">
        <v>0</v>
      </c>
      <c r="AI292" s="85">
        <v>180</v>
      </c>
      <c r="AJ292" s="87">
        <v>45292</v>
      </c>
      <c r="AK292" s="87">
        <v>45747</v>
      </c>
      <c r="AL292" s="86" t="s">
        <v>4392</v>
      </c>
      <c r="AM292" s="88" t="s">
        <v>4606</v>
      </c>
      <c r="AN292" s="88" t="s">
        <v>4606</v>
      </c>
      <c r="AO292" s="88" t="s">
        <v>4606</v>
      </c>
      <c r="AP292" s="88" t="s">
        <v>3687</v>
      </c>
      <c r="AQ292" s="89">
        <v>1164121.54</v>
      </c>
      <c r="AR292" s="90"/>
      <c r="AS292" s="90"/>
      <c r="AT292" s="90">
        <v>1149046.93</v>
      </c>
      <c r="AU292" s="90"/>
      <c r="AV292" s="90"/>
      <c r="AW292" s="89">
        <f t="shared" si="10"/>
        <v>1164121.54</v>
      </c>
      <c r="AX292" s="91">
        <f t="shared" si="11"/>
        <v>1149046.93</v>
      </c>
      <c r="AY292" s="91">
        <v>1149046.93</v>
      </c>
      <c r="AZ292" s="91">
        <v>1149046.93</v>
      </c>
      <c r="BA292" s="91">
        <v>1149046.93</v>
      </c>
      <c r="BB292" s="91">
        <v>1149046.93</v>
      </c>
      <c r="BC292" s="91">
        <v>1149046.93</v>
      </c>
      <c r="BD292" s="86" t="s">
        <v>3128</v>
      </c>
      <c r="BE292" s="86" t="s">
        <v>3369</v>
      </c>
      <c r="BF292" s="85" t="s">
        <v>3370</v>
      </c>
      <c r="BG292" s="86" t="s">
        <v>3160</v>
      </c>
      <c r="BH292" s="91">
        <v>1149166.54</v>
      </c>
      <c r="BI292" s="91">
        <v>1149166.54</v>
      </c>
      <c r="BJ292" s="85" t="s">
        <v>1167</v>
      </c>
      <c r="BK292" s="86" t="s">
        <v>2501</v>
      </c>
      <c r="BL292" s="86" t="s">
        <v>120</v>
      </c>
      <c r="BM292" s="92" t="s">
        <v>121</v>
      </c>
      <c r="BN292" s="93" t="s">
        <v>4524</v>
      </c>
      <c r="BO292" s="93"/>
      <c r="BP292" s="93">
        <v>1164121.54</v>
      </c>
      <c r="BQ292" s="93" t="s">
        <v>4607</v>
      </c>
      <c r="BR292" s="93"/>
      <c r="BS292" s="93"/>
      <c r="BT292" s="93"/>
      <c r="BU292" s="93"/>
      <c r="BV292" s="93"/>
      <c r="BW292" s="93"/>
      <c r="BX292" s="93"/>
      <c r="BY292" s="93"/>
      <c r="BZ292" s="93"/>
      <c r="CA292" s="93"/>
      <c r="CB292" s="93"/>
      <c r="CC292" s="93"/>
      <c r="CD292" s="93"/>
      <c r="CE292" s="93"/>
      <c r="CF292" s="93" t="s">
        <v>4608</v>
      </c>
      <c r="CG292" s="93"/>
      <c r="CH292" s="93" t="s">
        <v>1165</v>
      </c>
      <c r="CI292" s="93"/>
      <c r="CJ292" s="93"/>
      <c r="CK292" s="93"/>
      <c r="CL292" s="93"/>
      <c r="CM292" s="93"/>
      <c r="CN292" s="93"/>
      <c r="CO292" s="93"/>
      <c r="CP292" s="93" t="s">
        <v>1166</v>
      </c>
      <c r="CQ292" s="93" t="s">
        <v>4609</v>
      </c>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c r="KY292" s="93"/>
      <c r="KZ292" s="93"/>
      <c r="LA292" s="93"/>
      <c r="LB292" s="93"/>
      <c r="LC292" s="93"/>
      <c r="LD292" s="93"/>
      <c r="LE292" s="93"/>
      <c r="LF292" s="93"/>
      <c r="LG292" s="93"/>
      <c r="LH292" s="93"/>
      <c r="LI292" s="93"/>
      <c r="LJ292" s="93"/>
      <c r="LK292" s="93"/>
      <c r="LL292" s="93"/>
      <c r="LM292" s="93"/>
      <c r="LN292" s="93"/>
      <c r="LO292" s="93"/>
      <c r="LP292" s="93"/>
      <c r="LQ292" s="93"/>
      <c r="LR292" s="93"/>
      <c r="LS292" s="93"/>
      <c r="LT292" s="93"/>
      <c r="LU292" s="93"/>
      <c r="LV292" s="93"/>
      <c r="LW292" s="93"/>
      <c r="LX292" s="93"/>
      <c r="LY292" s="93"/>
      <c r="LZ292" s="93"/>
      <c r="MA292" s="93"/>
      <c r="MB292" s="93"/>
      <c r="MC292" s="93"/>
      <c r="MD292" s="93"/>
      <c r="ME292" s="93"/>
      <c r="MF292" s="93"/>
      <c r="MG292" s="93"/>
      <c r="MH292" s="93"/>
      <c r="MI292" s="93"/>
      <c r="MJ292" s="93"/>
      <c r="MK292" s="93"/>
      <c r="ML292" s="93"/>
      <c r="MM292" s="93"/>
      <c r="MN292" s="93"/>
      <c r="MO292" s="93"/>
      <c r="MP292" s="93"/>
      <c r="MQ292" s="93"/>
      <c r="MR292" s="93"/>
      <c r="MS292" s="93"/>
      <c r="MT292" s="93"/>
      <c r="MU292" s="93"/>
      <c r="MV292" s="93"/>
    </row>
    <row r="293" spans="1:360" s="84" customFormat="1" ht="408.95" customHeight="1">
      <c r="A293">
        <v>2025</v>
      </c>
      <c r="B293">
        <v>2</v>
      </c>
      <c r="C293" s="85" t="s">
        <v>322</v>
      </c>
      <c r="D293" s="86" t="s">
        <v>2529</v>
      </c>
      <c r="E293" s="86"/>
      <c r="F293" s="86"/>
      <c r="G293" s="86" t="s">
        <v>103</v>
      </c>
      <c r="H293" s="85">
        <v>2024</v>
      </c>
      <c r="I293" s="86" t="s">
        <v>2530</v>
      </c>
      <c r="J293" s="86"/>
      <c r="K293" s="86"/>
      <c r="L293" s="86" t="s">
        <v>2531</v>
      </c>
      <c r="M293" s="86"/>
      <c r="N293" s="86"/>
      <c r="O293" s="85" t="s">
        <v>207</v>
      </c>
      <c r="P293" s="86" t="s">
        <v>109</v>
      </c>
      <c r="Q293" s="85" t="s">
        <v>110</v>
      </c>
      <c r="R293" s="86" t="s">
        <v>125</v>
      </c>
      <c r="S293" s="86" t="s">
        <v>323</v>
      </c>
      <c r="T293" s="86" t="s">
        <v>324</v>
      </c>
      <c r="U293" s="85" t="s">
        <v>108</v>
      </c>
      <c r="V293" s="85">
        <v>8</v>
      </c>
      <c r="W293" s="85" t="s">
        <v>106</v>
      </c>
      <c r="X293" s="85">
        <v>0</v>
      </c>
      <c r="Y293" s="86" t="s">
        <v>107</v>
      </c>
      <c r="Z293" s="85">
        <v>1</v>
      </c>
      <c r="AA293" s="86" t="s">
        <v>480</v>
      </c>
      <c r="AB293" s="86" t="s">
        <v>207</v>
      </c>
      <c r="AC293" s="86" t="s">
        <v>2619</v>
      </c>
      <c r="AD293" s="85">
        <v>-106.3666194</v>
      </c>
      <c r="AE293" s="85">
        <v>31.529294400000001</v>
      </c>
      <c r="AF293" s="85" t="s">
        <v>113</v>
      </c>
      <c r="AG293" s="85">
        <v>0</v>
      </c>
      <c r="AH293" s="85">
        <v>0</v>
      </c>
      <c r="AI293" s="85">
        <v>448</v>
      </c>
      <c r="AJ293" s="87">
        <v>45292</v>
      </c>
      <c r="AK293" s="87">
        <v>45747</v>
      </c>
      <c r="AL293" s="86" t="s">
        <v>2564</v>
      </c>
      <c r="AM293" s="88">
        <v>48</v>
      </c>
      <c r="AN293" s="88">
        <v>48</v>
      </c>
      <c r="AO293" s="88">
        <v>48</v>
      </c>
      <c r="AP293" s="88">
        <v>100</v>
      </c>
      <c r="AQ293" s="89">
        <v>894138.22</v>
      </c>
      <c r="AR293" s="90"/>
      <c r="AS293" s="90"/>
      <c r="AT293" s="90">
        <v>889236.33</v>
      </c>
      <c r="AU293" s="90"/>
      <c r="AV293" s="90"/>
      <c r="AW293" s="89">
        <f t="shared" si="10"/>
        <v>894138.22</v>
      </c>
      <c r="AX293" s="91">
        <f t="shared" si="11"/>
        <v>889236.33</v>
      </c>
      <c r="AY293" s="91">
        <v>889236.33</v>
      </c>
      <c r="AZ293" s="91">
        <v>889236.33</v>
      </c>
      <c r="BA293" s="91">
        <v>889236.33</v>
      </c>
      <c r="BB293" s="91">
        <v>889236.33</v>
      </c>
      <c r="BC293" s="91">
        <v>889236.33</v>
      </c>
      <c r="BD293" s="86" t="s">
        <v>3128</v>
      </c>
      <c r="BE293" s="86" t="s">
        <v>3170</v>
      </c>
      <c r="BF293" s="85" t="s">
        <v>3171</v>
      </c>
      <c r="BG293" s="86" t="s">
        <v>3151</v>
      </c>
      <c r="BH293" s="91">
        <v>889237.64</v>
      </c>
      <c r="BI293" s="91">
        <v>0.01</v>
      </c>
      <c r="BJ293" s="85" t="s">
        <v>327</v>
      </c>
      <c r="BK293" s="86" t="s">
        <v>2501</v>
      </c>
      <c r="BL293" s="86" t="s">
        <v>120</v>
      </c>
      <c r="BM293" s="92" t="s">
        <v>121</v>
      </c>
      <c r="BN293" s="93" t="s">
        <v>4524</v>
      </c>
      <c r="BO293" s="93"/>
      <c r="BP293" s="93">
        <v>894138.22</v>
      </c>
      <c r="BQ293" s="93" t="s">
        <v>4610</v>
      </c>
      <c r="BR293" s="93"/>
      <c r="BS293" s="93"/>
      <c r="BT293" s="93"/>
      <c r="BU293" s="93"/>
      <c r="BV293" s="93"/>
      <c r="BW293" s="93"/>
      <c r="BX293" s="93"/>
      <c r="BY293" s="93"/>
      <c r="BZ293" s="93"/>
      <c r="CA293" s="93"/>
      <c r="CB293" s="93"/>
      <c r="CC293" s="93"/>
      <c r="CD293" s="93"/>
      <c r="CE293" s="93"/>
      <c r="CF293" s="93" t="s">
        <v>270</v>
      </c>
      <c r="CG293" s="93"/>
      <c r="CH293" s="93" t="s">
        <v>325</v>
      </c>
      <c r="CI293" s="93"/>
      <c r="CJ293" s="93"/>
      <c r="CK293" s="93"/>
      <c r="CL293" s="93"/>
      <c r="CM293" s="93"/>
      <c r="CN293" s="93"/>
      <c r="CO293" s="93"/>
      <c r="CP293" s="93" t="s">
        <v>326</v>
      </c>
      <c r="CQ293" s="93" t="s">
        <v>273</v>
      </c>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c r="KY293" s="93"/>
      <c r="KZ293" s="93"/>
      <c r="LA293" s="93"/>
      <c r="LB293" s="93"/>
      <c r="LC293" s="93"/>
      <c r="LD293" s="93"/>
      <c r="LE293" s="93"/>
      <c r="LF293" s="93"/>
      <c r="LG293" s="93"/>
      <c r="LH293" s="93"/>
      <c r="LI293" s="93"/>
      <c r="LJ293" s="93"/>
      <c r="LK293" s="93"/>
      <c r="LL293" s="93"/>
      <c r="LM293" s="93"/>
      <c r="LN293" s="93"/>
      <c r="LO293" s="93"/>
      <c r="LP293" s="93"/>
      <c r="LQ293" s="93"/>
      <c r="LR293" s="93"/>
      <c r="LS293" s="93"/>
      <c r="LT293" s="93"/>
      <c r="LU293" s="93"/>
      <c r="LV293" s="93"/>
      <c r="LW293" s="93"/>
      <c r="LX293" s="93"/>
      <c r="LY293" s="93"/>
      <c r="LZ293" s="93"/>
      <c r="MA293" s="93"/>
      <c r="MB293" s="93"/>
      <c r="MC293" s="93"/>
      <c r="MD293" s="93"/>
      <c r="ME293" s="93"/>
      <c r="MF293" s="93"/>
      <c r="MG293" s="93"/>
      <c r="MH293" s="93"/>
      <c r="MI293" s="93"/>
      <c r="MJ293" s="93"/>
      <c r="MK293" s="93"/>
      <c r="ML293" s="93"/>
      <c r="MM293" s="93"/>
      <c r="MN293" s="93"/>
      <c r="MO293" s="93"/>
      <c r="MP293" s="93"/>
      <c r="MQ293" s="93"/>
      <c r="MR293" s="93"/>
      <c r="MS293" s="93"/>
      <c r="MT293" s="93"/>
      <c r="MU293" s="93"/>
      <c r="MV293" s="93"/>
    </row>
    <row r="294" spans="1:360" s="84" customFormat="1" ht="408.95" customHeight="1">
      <c r="A294">
        <v>2025</v>
      </c>
      <c r="B294">
        <v>2</v>
      </c>
      <c r="C294" s="85" t="s">
        <v>445</v>
      </c>
      <c r="D294" s="86" t="s">
        <v>2529</v>
      </c>
      <c r="E294" s="86"/>
      <c r="F294" s="86"/>
      <c r="G294" s="86" t="s">
        <v>103</v>
      </c>
      <c r="H294" s="85">
        <v>2024</v>
      </c>
      <c r="I294" s="86" t="s">
        <v>2530</v>
      </c>
      <c r="J294" s="86"/>
      <c r="K294" s="86"/>
      <c r="L294" s="86" t="s">
        <v>2531</v>
      </c>
      <c r="M294" s="86"/>
      <c r="N294" s="86"/>
      <c r="O294" s="85" t="s">
        <v>207</v>
      </c>
      <c r="P294" s="86" t="s">
        <v>109</v>
      </c>
      <c r="Q294" s="85" t="s">
        <v>110</v>
      </c>
      <c r="R294" s="86" t="s">
        <v>125</v>
      </c>
      <c r="S294" s="86" t="s">
        <v>446</v>
      </c>
      <c r="T294" s="86" t="s">
        <v>447</v>
      </c>
      <c r="U294" s="85" t="s">
        <v>108</v>
      </c>
      <c r="V294" s="85">
        <v>8</v>
      </c>
      <c r="W294" s="85" t="s">
        <v>106</v>
      </c>
      <c r="X294" s="85">
        <v>0</v>
      </c>
      <c r="Y294" s="86" t="s">
        <v>107</v>
      </c>
      <c r="Z294" s="85">
        <v>1</v>
      </c>
      <c r="AA294" s="86" t="s">
        <v>480</v>
      </c>
      <c r="AB294" s="86" t="s">
        <v>207</v>
      </c>
      <c r="AC294" s="86" t="s">
        <v>2639</v>
      </c>
      <c r="AD294" s="85">
        <v>-106.486</v>
      </c>
      <c r="AE294" s="85">
        <v>31.733861099999999</v>
      </c>
      <c r="AF294" s="85" t="s">
        <v>113</v>
      </c>
      <c r="AG294" s="85">
        <v>0</v>
      </c>
      <c r="AH294" s="85">
        <v>0</v>
      </c>
      <c r="AI294" s="85">
        <v>220</v>
      </c>
      <c r="AJ294" s="87">
        <v>45292</v>
      </c>
      <c r="AK294" s="87">
        <v>45747</v>
      </c>
      <c r="AL294" s="86" t="s">
        <v>3669</v>
      </c>
      <c r="AM294" s="88" t="s">
        <v>3672</v>
      </c>
      <c r="AN294" s="88" t="s">
        <v>3672</v>
      </c>
      <c r="AO294" s="88" t="s">
        <v>3672</v>
      </c>
      <c r="AP294" s="88" t="s">
        <v>3687</v>
      </c>
      <c r="AQ294" s="89">
        <v>2716188.41</v>
      </c>
      <c r="AR294" s="90"/>
      <c r="AS294" s="90"/>
      <c r="AT294" s="90">
        <v>2715512.17</v>
      </c>
      <c r="AU294" s="90"/>
      <c r="AV294" s="90"/>
      <c r="AW294" s="89">
        <f t="shared" si="10"/>
        <v>2716188.41</v>
      </c>
      <c r="AX294" s="91">
        <f t="shared" si="11"/>
        <v>2715512.17</v>
      </c>
      <c r="AY294" s="91">
        <v>2715512.17</v>
      </c>
      <c r="AZ294" s="91">
        <v>2715512.17</v>
      </c>
      <c r="BA294" s="91">
        <v>2715512.17</v>
      </c>
      <c r="BB294" s="91">
        <v>2715512.17</v>
      </c>
      <c r="BC294" s="91">
        <v>2715512.17</v>
      </c>
      <c r="BD294" s="86" t="s">
        <v>3128</v>
      </c>
      <c r="BE294" s="86" t="s">
        <v>3198</v>
      </c>
      <c r="BF294" s="85" t="s">
        <v>3199</v>
      </c>
      <c r="BG294" s="86" t="s">
        <v>3151</v>
      </c>
      <c r="BH294" s="91">
        <v>2434355.0499999998</v>
      </c>
      <c r="BI294" s="91">
        <v>0.01</v>
      </c>
      <c r="BJ294" s="85" t="s">
        <v>452</v>
      </c>
      <c r="BK294" s="86" t="s">
        <v>2501</v>
      </c>
      <c r="BL294" s="86" t="s">
        <v>120</v>
      </c>
      <c r="BM294" s="92" t="s">
        <v>121</v>
      </c>
      <c r="BN294" s="93" t="s">
        <v>4524</v>
      </c>
      <c r="BO294" s="93"/>
      <c r="BP294" s="93">
        <v>2716188.41</v>
      </c>
      <c r="BQ294" s="93" t="s">
        <v>4611</v>
      </c>
      <c r="BR294" s="93"/>
      <c r="BS294" s="93"/>
      <c r="BT294" s="93"/>
      <c r="BU294" s="93"/>
      <c r="BV294" s="93"/>
      <c r="BW294" s="93"/>
      <c r="BX294" s="93"/>
      <c r="BY294" s="93"/>
      <c r="BZ294" s="93"/>
      <c r="CA294" s="93"/>
      <c r="CB294" s="93"/>
      <c r="CC294" s="93"/>
      <c r="CD294" s="93"/>
      <c r="CE294" s="93"/>
      <c r="CF294" s="93" t="s">
        <v>448</v>
      </c>
      <c r="CG294" s="93"/>
      <c r="CH294" s="93" t="s">
        <v>449</v>
      </c>
      <c r="CI294" s="93"/>
      <c r="CJ294" s="93"/>
      <c r="CK294" s="93"/>
      <c r="CL294" s="93"/>
      <c r="CM294" s="93"/>
      <c r="CN294" s="93"/>
      <c r="CO294" s="93"/>
      <c r="CP294" s="93" t="s">
        <v>450</v>
      </c>
      <c r="CQ294" s="93" t="s">
        <v>451</v>
      </c>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c r="LA294" s="93"/>
      <c r="LB294" s="93"/>
      <c r="LC294" s="93"/>
      <c r="LD294" s="93"/>
      <c r="LE294" s="93"/>
      <c r="LF294" s="93"/>
      <c r="LG294" s="93"/>
      <c r="LH294" s="93"/>
      <c r="LI294" s="93"/>
      <c r="LJ294" s="93"/>
      <c r="LK294" s="93"/>
      <c r="LL294" s="93"/>
      <c r="LM294" s="93"/>
      <c r="LN294" s="93"/>
      <c r="LO294" s="93"/>
      <c r="LP294" s="93"/>
      <c r="LQ294" s="93"/>
      <c r="LR294" s="93"/>
      <c r="LS294" s="93"/>
      <c r="LT294" s="93"/>
      <c r="LU294" s="93"/>
      <c r="LV294" s="93"/>
      <c r="LW294" s="93"/>
      <c r="LX294" s="93"/>
      <c r="LY294" s="93"/>
      <c r="LZ294" s="93"/>
      <c r="MA294" s="93"/>
      <c r="MB294" s="93"/>
      <c r="MC294" s="93"/>
      <c r="MD294" s="93"/>
      <c r="ME294" s="93"/>
      <c r="MF294" s="93"/>
      <c r="MG294" s="93"/>
      <c r="MH294" s="93"/>
      <c r="MI294" s="93"/>
      <c r="MJ294" s="93"/>
      <c r="MK294" s="93"/>
      <c r="ML294" s="93"/>
      <c r="MM294" s="93"/>
      <c r="MN294" s="93"/>
      <c r="MO294" s="93"/>
      <c r="MP294" s="93"/>
      <c r="MQ294" s="93"/>
      <c r="MR294" s="93"/>
      <c r="MS294" s="93"/>
      <c r="MT294" s="93"/>
      <c r="MU294" s="93"/>
      <c r="MV294" s="93"/>
    </row>
    <row r="295" spans="1:360" s="84" customFormat="1" ht="408.95" customHeight="1">
      <c r="A295">
        <v>2025</v>
      </c>
      <c r="B295">
        <v>2</v>
      </c>
      <c r="C295" s="85" t="s">
        <v>392</v>
      </c>
      <c r="D295" s="86" t="s">
        <v>2529</v>
      </c>
      <c r="E295" s="86"/>
      <c r="F295" s="86"/>
      <c r="G295" s="86" t="s">
        <v>103</v>
      </c>
      <c r="H295" s="85">
        <v>2024</v>
      </c>
      <c r="I295" s="86" t="s">
        <v>2530</v>
      </c>
      <c r="J295" s="86"/>
      <c r="K295" s="86"/>
      <c r="L295" s="86" t="s">
        <v>2531</v>
      </c>
      <c r="M295" s="86"/>
      <c r="N295" s="86"/>
      <c r="O295" s="85" t="s">
        <v>207</v>
      </c>
      <c r="P295" s="86" t="s">
        <v>109</v>
      </c>
      <c r="Q295" s="85" t="s">
        <v>110</v>
      </c>
      <c r="R295" s="86" t="s">
        <v>125</v>
      </c>
      <c r="S295" s="86" t="s">
        <v>393</v>
      </c>
      <c r="T295" s="86" t="s">
        <v>394</v>
      </c>
      <c r="U295" s="85" t="s">
        <v>108</v>
      </c>
      <c r="V295" s="85">
        <v>8</v>
      </c>
      <c r="W295" s="85" t="s">
        <v>106</v>
      </c>
      <c r="X295" s="85">
        <v>0</v>
      </c>
      <c r="Y295" s="86" t="s">
        <v>107</v>
      </c>
      <c r="Z295" s="85">
        <v>1</v>
      </c>
      <c r="AA295" s="86" t="s">
        <v>480</v>
      </c>
      <c r="AB295" s="86" t="s">
        <v>207</v>
      </c>
      <c r="AC295" s="86" t="s">
        <v>2631</v>
      </c>
      <c r="AD295" s="85">
        <v>-106.38369444</v>
      </c>
      <c r="AE295" s="85">
        <v>31.625111100000002</v>
      </c>
      <c r="AF295" s="85" t="s">
        <v>113</v>
      </c>
      <c r="AG295" s="85">
        <v>0</v>
      </c>
      <c r="AH295" s="85">
        <v>0</v>
      </c>
      <c r="AI295" s="85">
        <v>1631</v>
      </c>
      <c r="AJ295" s="87">
        <v>45292</v>
      </c>
      <c r="AK295" s="87">
        <v>45747</v>
      </c>
      <c r="AL295" s="86" t="s">
        <v>2565</v>
      </c>
      <c r="AM295" s="88">
        <v>70</v>
      </c>
      <c r="AN295" s="88">
        <v>70</v>
      </c>
      <c r="AO295" s="88">
        <v>70</v>
      </c>
      <c r="AP295" s="88">
        <v>100</v>
      </c>
      <c r="AQ295" s="89">
        <v>132013.29999999999</v>
      </c>
      <c r="AR295" s="90"/>
      <c r="AS295" s="90"/>
      <c r="AT295" s="90">
        <v>130340.69</v>
      </c>
      <c r="AU295" s="90"/>
      <c r="AV295" s="90"/>
      <c r="AW295" s="89">
        <f t="shared" si="10"/>
        <v>132013.29999999999</v>
      </c>
      <c r="AX295" s="91">
        <f t="shared" si="11"/>
        <v>130340.69</v>
      </c>
      <c r="AY295" s="91">
        <v>130340.69</v>
      </c>
      <c r="AZ295" s="91">
        <v>130340.69</v>
      </c>
      <c r="BA295" s="91">
        <v>130340.69</v>
      </c>
      <c r="BB295" s="91">
        <v>130340.69</v>
      </c>
      <c r="BC295" s="91">
        <v>130340.69</v>
      </c>
      <c r="BD295" s="86" t="s">
        <v>3128</v>
      </c>
      <c r="BE295" s="86" t="s">
        <v>3190</v>
      </c>
      <c r="BF295" s="85" t="s">
        <v>3165</v>
      </c>
      <c r="BG295" s="86" t="s">
        <v>3160</v>
      </c>
      <c r="BH295" s="91">
        <v>130896.3</v>
      </c>
      <c r="BI295" s="91">
        <v>130896.3</v>
      </c>
      <c r="BJ295" s="85" t="s">
        <v>207</v>
      </c>
      <c r="BK295" s="86" t="s">
        <v>2501</v>
      </c>
      <c r="BL295" s="86" t="s">
        <v>120</v>
      </c>
      <c r="BM295" s="92" t="s">
        <v>121</v>
      </c>
      <c r="BN295" s="93" t="s">
        <v>4524</v>
      </c>
      <c r="BO295" s="93"/>
      <c r="BP295" s="93">
        <v>132013.29999999999</v>
      </c>
      <c r="BQ295" s="93" t="s">
        <v>4612</v>
      </c>
      <c r="BR295" s="93"/>
      <c r="BS295" s="93"/>
      <c r="BT295" s="93"/>
      <c r="BU295" s="93"/>
      <c r="BV295" s="93"/>
      <c r="BW295" s="93"/>
      <c r="BX295" s="93"/>
      <c r="BY295" s="93"/>
      <c r="BZ295" s="93"/>
      <c r="CA295" s="93"/>
      <c r="CB295" s="93"/>
      <c r="CC295" s="93"/>
      <c r="CD295" s="93"/>
      <c r="CE295" s="93"/>
      <c r="CF295" s="93" t="s">
        <v>395</v>
      </c>
      <c r="CG295" s="93"/>
      <c r="CH295" s="93" t="s">
        <v>396</v>
      </c>
      <c r="CI295" s="93"/>
      <c r="CJ295" s="93"/>
      <c r="CK295" s="93"/>
      <c r="CL295" s="93"/>
      <c r="CM295" s="93"/>
      <c r="CN295" s="93"/>
      <c r="CO295" s="93"/>
      <c r="CP295" s="93" t="s">
        <v>397</v>
      </c>
      <c r="CQ295" s="93" t="s">
        <v>398</v>
      </c>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c r="KY295" s="93"/>
      <c r="KZ295" s="93"/>
      <c r="LA295" s="93"/>
      <c r="LB295" s="93"/>
      <c r="LC295" s="93"/>
      <c r="LD295" s="93"/>
      <c r="LE295" s="93"/>
      <c r="LF295" s="93"/>
      <c r="LG295" s="93"/>
      <c r="LH295" s="93"/>
      <c r="LI295" s="93"/>
      <c r="LJ295" s="93"/>
      <c r="LK295" s="93"/>
      <c r="LL295" s="93"/>
      <c r="LM295" s="93"/>
      <c r="LN295" s="93"/>
      <c r="LO295" s="93"/>
      <c r="LP295" s="93"/>
      <c r="LQ295" s="93"/>
      <c r="LR295" s="93"/>
      <c r="LS295" s="93"/>
      <c r="LT295" s="93"/>
      <c r="LU295" s="93"/>
      <c r="LV295" s="93"/>
      <c r="LW295" s="93"/>
      <c r="LX295" s="93"/>
      <c r="LY295" s="93"/>
      <c r="LZ295" s="93"/>
      <c r="MA295" s="93"/>
      <c r="MB295" s="93"/>
      <c r="MC295" s="93"/>
      <c r="MD295" s="93"/>
      <c r="ME295" s="93"/>
      <c r="MF295" s="93"/>
      <c r="MG295" s="93"/>
      <c r="MH295" s="93"/>
      <c r="MI295" s="93"/>
      <c r="MJ295" s="93"/>
      <c r="MK295" s="93"/>
      <c r="ML295" s="93"/>
      <c r="MM295" s="93"/>
      <c r="MN295" s="93"/>
      <c r="MO295" s="93"/>
      <c r="MP295" s="93"/>
      <c r="MQ295" s="93"/>
      <c r="MR295" s="93"/>
      <c r="MS295" s="93"/>
      <c r="MT295" s="93"/>
      <c r="MU295" s="93"/>
      <c r="MV295" s="93"/>
    </row>
    <row r="296" spans="1:360" s="84" customFormat="1" ht="408.95" customHeight="1">
      <c r="A296">
        <v>2025</v>
      </c>
      <c r="B296">
        <v>2</v>
      </c>
      <c r="C296" s="85" t="s">
        <v>1132</v>
      </c>
      <c r="D296" s="86" t="s">
        <v>2529</v>
      </c>
      <c r="E296" s="86"/>
      <c r="F296" s="86"/>
      <c r="G296" s="86" t="s">
        <v>103</v>
      </c>
      <c r="H296" s="85">
        <v>2024</v>
      </c>
      <c r="I296" s="86" t="s">
        <v>2530</v>
      </c>
      <c r="J296" s="86"/>
      <c r="K296" s="86"/>
      <c r="L296" s="86" t="s">
        <v>2531</v>
      </c>
      <c r="M296" s="86"/>
      <c r="N296" s="86"/>
      <c r="O296" s="85" t="s">
        <v>207</v>
      </c>
      <c r="P296" s="86" t="s">
        <v>109</v>
      </c>
      <c r="Q296" s="85" t="s">
        <v>110</v>
      </c>
      <c r="R296" s="86" t="s">
        <v>125</v>
      </c>
      <c r="S296" s="86" t="s">
        <v>1133</v>
      </c>
      <c r="T296" s="86" t="s">
        <v>1134</v>
      </c>
      <c r="U296" s="85" t="s">
        <v>108</v>
      </c>
      <c r="V296" s="85">
        <v>8</v>
      </c>
      <c r="W296" s="85" t="s">
        <v>106</v>
      </c>
      <c r="X296" s="85">
        <v>0</v>
      </c>
      <c r="Y296" s="86" t="s">
        <v>107</v>
      </c>
      <c r="Z296" s="85">
        <v>1</v>
      </c>
      <c r="AA296" s="86" t="s">
        <v>480</v>
      </c>
      <c r="AB296" s="86" t="s">
        <v>207</v>
      </c>
      <c r="AC296" s="86" t="s">
        <v>2771</v>
      </c>
      <c r="AD296" s="85">
        <v>-106.4050972</v>
      </c>
      <c r="AE296" s="85">
        <v>31.699691699999999</v>
      </c>
      <c r="AF296" s="85" t="s">
        <v>113</v>
      </c>
      <c r="AG296" s="85">
        <v>0</v>
      </c>
      <c r="AH296" s="85">
        <v>0</v>
      </c>
      <c r="AI296" s="85">
        <v>198</v>
      </c>
      <c r="AJ296" s="87">
        <v>45292</v>
      </c>
      <c r="AK296" s="87">
        <v>45747</v>
      </c>
      <c r="AL296" s="86" t="s">
        <v>2564</v>
      </c>
      <c r="AM296" s="88">
        <v>50</v>
      </c>
      <c r="AN296" s="88">
        <v>50</v>
      </c>
      <c r="AO296" s="88">
        <v>50</v>
      </c>
      <c r="AP296" s="88">
        <v>100</v>
      </c>
      <c r="AQ296" s="89">
        <v>215026.04</v>
      </c>
      <c r="AR296" s="90"/>
      <c r="AS296" s="90"/>
      <c r="AT296" s="90">
        <v>210049.52</v>
      </c>
      <c r="AU296" s="90"/>
      <c r="AV296" s="90"/>
      <c r="AW296" s="89">
        <f t="shared" si="10"/>
        <v>215026.04</v>
      </c>
      <c r="AX296" s="91">
        <f t="shared" si="11"/>
        <v>210049.52</v>
      </c>
      <c r="AY296" s="91">
        <v>210049.52</v>
      </c>
      <c r="AZ296" s="91">
        <v>210049.52</v>
      </c>
      <c r="BA296" s="91">
        <v>210049.52</v>
      </c>
      <c r="BB296" s="91">
        <v>210049.52</v>
      </c>
      <c r="BC296" s="91">
        <v>210049.52</v>
      </c>
      <c r="BD296" s="86" t="s">
        <v>3128</v>
      </c>
      <c r="BE296" s="86" t="s">
        <v>3361</v>
      </c>
      <c r="BF296" s="85" t="s">
        <v>3165</v>
      </c>
      <c r="BG296" s="86" t="s">
        <v>3160</v>
      </c>
      <c r="BH296" s="91">
        <v>210088.84</v>
      </c>
      <c r="BI296" s="91">
        <v>210088.84</v>
      </c>
      <c r="BJ296" s="85" t="s">
        <v>1137</v>
      </c>
      <c r="BK296" s="86" t="s">
        <v>2501</v>
      </c>
      <c r="BL296" s="86" t="s">
        <v>120</v>
      </c>
      <c r="BM296" s="92" t="s">
        <v>121</v>
      </c>
      <c r="BN296" s="93" t="s">
        <v>4524</v>
      </c>
      <c r="BO296" s="93"/>
      <c r="BP296" s="93">
        <v>215026.04</v>
      </c>
      <c r="BQ296" s="93" t="s">
        <v>4613</v>
      </c>
      <c r="BR296" s="93"/>
      <c r="BS296" s="93"/>
      <c r="BT296" s="93"/>
      <c r="BU296" s="93"/>
      <c r="BV296" s="93"/>
      <c r="BW296" s="93"/>
      <c r="BX296" s="93"/>
      <c r="BY296" s="93"/>
      <c r="BZ296" s="93"/>
      <c r="CA296" s="93"/>
      <c r="CB296" s="93"/>
      <c r="CC296" s="93"/>
      <c r="CD296" s="93"/>
      <c r="CE296" s="93"/>
      <c r="CF296" s="93" t="s">
        <v>573</v>
      </c>
      <c r="CG296" s="93"/>
      <c r="CH296" s="93" t="s">
        <v>1135</v>
      </c>
      <c r="CI296" s="93"/>
      <c r="CJ296" s="93"/>
      <c r="CK296" s="93"/>
      <c r="CL296" s="93"/>
      <c r="CM296" s="93"/>
      <c r="CN296" s="93"/>
      <c r="CO296" s="93"/>
      <c r="CP296" s="93" t="s">
        <v>1136</v>
      </c>
      <c r="CQ296" s="93" t="s">
        <v>576</v>
      </c>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c r="KY296" s="93"/>
      <c r="KZ296" s="93"/>
      <c r="LA296" s="93"/>
      <c r="LB296" s="93"/>
      <c r="LC296" s="93"/>
      <c r="LD296" s="93"/>
      <c r="LE296" s="93"/>
      <c r="LF296" s="93"/>
      <c r="LG296" s="93"/>
      <c r="LH296" s="93"/>
      <c r="LI296" s="93"/>
      <c r="LJ296" s="93"/>
      <c r="LK296" s="93"/>
      <c r="LL296" s="93"/>
      <c r="LM296" s="93"/>
      <c r="LN296" s="93"/>
      <c r="LO296" s="93"/>
      <c r="LP296" s="93"/>
      <c r="LQ296" s="93"/>
      <c r="LR296" s="93"/>
      <c r="LS296" s="93"/>
      <c r="LT296" s="93"/>
      <c r="LU296" s="93"/>
      <c r="LV296" s="93"/>
      <c r="LW296" s="93"/>
      <c r="LX296" s="93"/>
      <c r="LY296" s="93"/>
      <c r="LZ296" s="93"/>
      <c r="MA296" s="93"/>
      <c r="MB296" s="93"/>
      <c r="MC296" s="93"/>
      <c r="MD296" s="93"/>
      <c r="ME296" s="93"/>
      <c r="MF296" s="93"/>
      <c r="MG296" s="93"/>
      <c r="MH296" s="93"/>
      <c r="MI296" s="93"/>
      <c r="MJ296" s="93"/>
      <c r="MK296" s="93"/>
      <c r="ML296" s="93"/>
      <c r="MM296" s="93"/>
      <c r="MN296" s="93"/>
      <c r="MO296" s="93"/>
      <c r="MP296" s="93"/>
      <c r="MQ296" s="93"/>
      <c r="MR296" s="93"/>
      <c r="MS296" s="93"/>
      <c r="MT296" s="93"/>
      <c r="MU296" s="93"/>
      <c r="MV296" s="93"/>
    </row>
    <row r="297" spans="1:360" s="84" customFormat="1" ht="408.95" customHeight="1">
      <c r="A297">
        <v>2025</v>
      </c>
      <c r="B297">
        <v>2</v>
      </c>
      <c r="C297" s="85" t="s">
        <v>807</v>
      </c>
      <c r="D297" s="86" t="s">
        <v>2529</v>
      </c>
      <c r="E297" s="86"/>
      <c r="F297" s="86"/>
      <c r="G297" s="86" t="s">
        <v>103</v>
      </c>
      <c r="H297" s="85">
        <v>2024</v>
      </c>
      <c r="I297" s="86" t="s">
        <v>2530</v>
      </c>
      <c r="J297" s="86"/>
      <c r="K297" s="86"/>
      <c r="L297" s="86" t="s">
        <v>2531</v>
      </c>
      <c r="M297" s="86"/>
      <c r="N297" s="86"/>
      <c r="O297" s="85" t="s">
        <v>207</v>
      </c>
      <c r="P297" s="86" t="s">
        <v>109</v>
      </c>
      <c r="Q297" s="85" t="s">
        <v>110</v>
      </c>
      <c r="R297" s="86" t="s">
        <v>125</v>
      </c>
      <c r="S297" s="86" t="s">
        <v>808</v>
      </c>
      <c r="T297" s="86" t="s">
        <v>809</v>
      </c>
      <c r="U297" s="85" t="s">
        <v>108</v>
      </c>
      <c r="V297" s="85">
        <v>8</v>
      </c>
      <c r="W297" s="85" t="s">
        <v>106</v>
      </c>
      <c r="X297" s="85">
        <v>0</v>
      </c>
      <c r="Y297" s="86" t="s">
        <v>107</v>
      </c>
      <c r="Z297" s="85">
        <v>1</v>
      </c>
      <c r="AA297" s="86" t="s">
        <v>480</v>
      </c>
      <c r="AB297" s="86" t="s">
        <v>207</v>
      </c>
      <c r="AC297" s="86" t="s">
        <v>2704</v>
      </c>
      <c r="AD297" s="85">
        <v>-106.3965583</v>
      </c>
      <c r="AE297" s="85">
        <v>31.633906</v>
      </c>
      <c r="AF297" s="85" t="s">
        <v>113</v>
      </c>
      <c r="AG297" s="85">
        <v>0</v>
      </c>
      <c r="AH297" s="85">
        <v>0</v>
      </c>
      <c r="AI297" s="85">
        <v>200</v>
      </c>
      <c r="AJ297" s="87">
        <v>45292</v>
      </c>
      <c r="AK297" s="87">
        <v>45747</v>
      </c>
      <c r="AL297" s="86" t="s">
        <v>4601</v>
      </c>
      <c r="AM297" s="88" t="s">
        <v>4614</v>
      </c>
      <c r="AN297" s="88" t="s">
        <v>4614</v>
      </c>
      <c r="AO297" s="88" t="s">
        <v>4614</v>
      </c>
      <c r="AP297" s="88" t="s">
        <v>3688</v>
      </c>
      <c r="AQ297" s="89">
        <v>1801039.43</v>
      </c>
      <c r="AR297" s="90"/>
      <c r="AS297" s="90"/>
      <c r="AT297" s="90">
        <v>1789679.92</v>
      </c>
      <c r="AU297" s="90"/>
      <c r="AV297" s="90"/>
      <c r="AW297" s="89">
        <f t="shared" si="10"/>
        <v>1801039.43</v>
      </c>
      <c r="AX297" s="91">
        <f t="shared" si="11"/>
        <v>1789679.92</v>
      </c>
      <c r="AY297" s="91">
        <v>1789679.92</v>
      </c>
      <c r="AZ297" s="91">
        <v>1789679.92</v>
      </c>
      <c r="BA297" s="91">
        <v>1789679.92</v>
      </c>
      <c r="BB297" s="91">
        <v>1789679.92</v>
      </c>
      <c r="BC297" s="91">
        <v>1789679.92</v>
      </c>
      <c r="BD297" s="86" t="s">
        <v>3128</v>
      </c>
      <c r="BE297" s="86" t="s">
        <v>3299</v>
      </c>
      <c r="BF297" s="85" t="s">
        <v>3300</v>
      </c>
      <c r="BG297" s="86" t="s">
        <v>3160</v>
      </c>
      <c r="BH297" s="91">
        <v>1789754.07</v>
      </c>
      <c r="BI297" s="91">
        <v>1789754.07</v>
      </c>
      <c r="BJ297" s="85" t="s">
        <v>812</v>
      </c>
      <c r="BK297" s="86" t="s">
        <v>2501</v>
      </c>
      <c r="BL297" s="86" t="s">
        <v>120</v>
      </c>
      <c r="BM297" s="92" t="s">
        <v>121</v>
      </c>
      <c r="BN297" s="93" t="s">
        <v>4524</v>
      </c>
      <c r="BO297" s="93"/>
      <c r="BP297" s="93">
        <v>1801039.43</v>
      </c>
      <c r="BQ297" s="93" t="s">
        <v>4615</v>
      </c>
      <c r="BR297" s="93"/>
      <c r="BS297" s="93"/>
      <c r="BT297" s="93"/>
      <c r="BU297" s="93"/>
      <c r="BV297" s="93"/>
      <c r="BW297" s="93"/>
      <c r="BX297" s="93"/>
      <c r="BY297" s="93"/>
      <c r="BZ297" s="93"/>
      <c r="CA297" s="93"/>
      <c r="CB297" s="93"/>
      <c r="CC297" s="93"/>
      <c r="CD297" s="93"/>
      <c r="CE297" s="93"/>
      <c r="CF297" s="93" t="s">
        <v>4616</v>
      </c>
      <c r="CG297" s="93"/>
      <c r="CH297" s="93" t="s">
        <v>810</v>
      </c>
      <c r="CI297" s="93"/>
      <c r="CJ297" s="93"/>
      <c r="CK297" s="93"/>
      <c r="CL297" s="93"/>
      <c r="CM297" s="93"/>
      <c r="CN297" s="93"/>
      <c r="CO297" s="93"/>
      <c r="CP297" s="93" t="s">
        <v>811</v>
      </c>
      <c r="CQ297" s="93" t="s">
        <v>4617</v>
      </c>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c r="KY297" s="93"/>
      <c r="KZ297" s="93"/>
      <c r="LA297" s="93"/>
      <c r="LB297" s="93"/>
      <c r="LC297" s="93"/>
      <c r="LD297" s="93"/>
      <c r="LE297" s="93"/>
      <c r="LF297" s="93"/>
      <c r="LG297" s="93"/>
      <c r="LH297" s="93"/>
      <c r="LI297" s="93"/>
      <c r="LJ297" s="93"/>
      <c r="LK297" s="93"/>
      <c r="LL297" s="93"/>
      <c r="LM297" s="93"/>
      <c r="LN297" s="93"/>
      <c r="LO297" s="93"/>
      <c r="LP297" s="93"/>
      <c r="LQ297" s="93"/>
      <c r="LR297" s="93"/>
      <c r="LS297" s="93"/>
      <c r="LT297" s="93"/>
      <c r="LU297" s="93"/>
      <c r="LV297" s="93"/>
      <c r="LW297" s="93"/>
      <c r="LX297" s="93"/>
      <c r="LY297" s="93"/>
      <c r="LZ297" s="93"/>
      <c r="MA297" s="93"/>
      <c r="MB297" s="93"/>
      <c r="MC297" s="93"/>
      <c r="MD297" s="93"/>
      <c r="ME297" s="93"/>
      <c r="MF297" s="93"/>
      <c r="MG297" s="93"/>
      <c r="MH297" s="93"/>
      <c r="MI297" s="93"/>
      <c r="MJ297" s="93"/>
      <c r="MK297" s="93"/>
      <c r="ML297" s="93"/>
      <c r="MM297" s="93"/>
      <c r="MN297" s="93"/>
      <c r="MO297" s="93"/>
      <c r="MP297" s="93"/>
      <c r="MQ297" s="93"/>
      <c r="MR297" s="93"/>
      <c r="MS297" s="93"/>
      <c r="MT297" s="93"/>
      <c r="MU297" s="93"/>
      <c r="MV297" s="93"/>
    </row>
    <row r="298" spans="1:360" s="84" customFormat="1" ht="408.95" customHeight="1">
      <c r="A298">
        <v>2025</v>
      </c>
      <c r="B298">
        <v>2</v>
      </c>
      <c r="C298" s="85" t="s">
        <v>813</v>
      </c>
      <c r="D298" s="86" t="s">
        <v>2529</v>
      </c>
      <c r="E298" s="86"/>
      <c r="F298" s="86"/>
      <c r="G298" s="86" t="s">
        <v>103</v>
      </c>
      <c r="H298" s="85">
        <v>2024</v>
      </c>
      <c r="I298" s="86" t="s">
        <v>2530</v>
      </c>
      <c r="J298" s="86"/>
      <c r="K298" s="86"/>
      <c r="L298" s="86" t="s">
        <v>2531</v>
      </c>
      <c r="M298" s="86"/>
      <c r="N298" s="86"/>
      <c r="O298" s="85" t="s">
        <v>207</v>
      </c>
      <c r="P298" s="86" t="s">
        <v>109</v>
      </c>
      <c r="Q298" s="85" t="s">
        <v>110</v>
      </c>
      <c r="R298" s="86" t="s">
        <v>125</v>
      </c>
      <c r="S298" s="86" t="s">
        <v>814</v>
      </c>
      <c r="T298" s="86" t="s">
        <v>815</v>
      </c>
      <c r="U298" s="85" t="s">
        <v>108</v>
      </c>
      <c r="V298" s="85">
        <v>8</v>
      </c>
      <c r="W298" s="85" t="s">
        <v>106</v>
      </c>
      <c r="X298" s="85">
        <v>0</v>
      </c>
      <c r="Y298" s="86" t="s">
        <v>107</v>
      </c>
      <c r="Z298" s="85">
        <v>1</v>
      </c>
      <c r="AA298" s="86" t="s">
        <v>480</v>
      </c>
      <c r="AB298" s="86" t="s">
        <v>207</v>
      </c>
      <c r="AC298" s="86" t="s">
        <v>2705</v>
      </c>
      <c r="AD298" s="85">
        <v>-106.39765</v>
      </c>
      <c r="AE298" s="85">
        <v>31.69425</v>
      </c>
      <c r="AF298" s="85" t="s">
        <v>113</v>
      </c>
      <c r="AG298" s="85">
        <v>0</v>
      </c>
      <c r="AH298" s="85">
        <v>0</v>
      </c>
      <c r="AI298" s="85">
        <v>535</v>
      </c>
      <c r="AJ298" s="87">
        <v>45292</v>
      </c>
      <c r="AK298" s="87">
        <v>45747</v>
      </c>
      <c r="AL298" s="86" t="s">
        <v>4392</v>
      </c>
      <c r="AM298" s="88" t="s">
        <v>4618</v>
      </c>
      <c r="AN298" s="88" t="s">
        <v>4618</v>
      </c>
      <c r="AO298" s="88" t="s">
        <v>4618</v>
      </c>
      <c r="AP298" s="88" t="s">
        <v>3687</v>
      </c>
      <c r="AQ298" s="89">
        <v>3308684.66</v>
      </c>
      <c r="AR298" s="90"/>
      <c r="AS298" s="90"/>
      <c r="AT298" s="90">
        <v>3306830.29</v>
      </c>
      <c r="AU298" s="90"/>
      <c r="AV298" s="90"/>
      <c r="AW298" s="89">
        <f t="shared" si="10"/>
        <v>3308684.66</v>
      </c>
      <c r="AX298" s="91">
        <f t="shared" si="11"/>
        <v>3306830.29</v>
      </c>
      <c r="AY298" s="91">
        <v>3306830.29</v>
      </c>
      <c r="AZ298" s="91">
        <v>3306830.29</v>
      </c>
      <c r="BA298" s="91">
        <v>3306830.29</v>
      </c>
      <c r="BB298" s="91">
        <v>3306830.29</v>
      </c>
      <c r="BC298" s="91">
        <v>3306830.29</v>
      </c>
      <c r="BD298" s="86" t="s">
        <v>3128</v>
      </c>
      <c r="BE298" s="86" t="s">
        <v>3301</v>
      </c>
      <c r="BF298" s="85" t="s">
        <v>3171</v>
      </c>
      <c r="BG298" s="86" t="s">
        <v>3160</v>
      </c>
      <c r="BH298" s="91">
        <v>3307137.52</v>
      </c>
      <c r="BI298" s="91">
        <v>3307137.52</v>
      </c>
      <c r="BJ298" s="85" t="s">
        <v>818</v>
      </c>
      <c r="BK298" s="86" t="s">
        <v>2501</v>
      </c>
      <c r="BL298" s="86" t="s">
        <v>120</v>
      </c>
      <c r="BM298" s="92" t="s">
        <v>121</v>
      </c>
      <c r="BN298" s="93" t="s">
        <v>4524</v>
      </c>
      <c r="BO298" s="93"/>
      <c r="BP298" s="93">
        <v>3308684.66</v>
      </c>
      <c r="BQ298" s="93" t="s">
        <v>4619</v>
      </c>
      <c r="BR298" s="93"/>
      <c r="BS298" s="93"/>
      <c r="BT298" s="93"/>
      <c r="BU298" s="93"/>
      <c r="BV298" s="93"/>
      <c r="BW298" s="93"/>
      <c r="BX298" s="93"/>
      <c r="BY298" s="93"/>
      <c r="BZ298" s="93"/>
      <c r="CA298" s="93"/>
      <c r="CB298" s="93"/>
      <c r="CC298" s="93"/>
      <c r="CD298" s="93"/>
      <c r="CE298" s="93"/>
      <c r="CF298" s="93" t="s">
        <v>4620</v>
      </c>
      <c r="CG298" s="93"/>
      <c r="CH298" s="93" t="s">
        <v>816</v>
      </c>
      <c r="CI298" s="93"/>
      <c r="CJ298" s="93"/>
      <c r="CK298" s="93"/>
      <c r="CL298" s="93"/>
      <c r="CM298" s="93"/>
      <c r="CN298" s="93"/>
      <c r="CO298" s="93"/>
      <c r="CP298" s="93" t="s">
        <v>817</v>
      </c>
      <c r="CQ298" s="93" t="s">
        <v>4621</v>
      </c>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c r="KY298" s="93"/>
      <c r="KZ298" s="93"/>
      <c r="LA298" s="93"/>
      <c r="LB298" s="93"/>
      <c r="LC298" s="93"/>
      <c r="LD298" s="93"/>
      <c r="LE298" s="93"/>
      <c r="LF298" s="93"/>
      <c r="LG298" s="93"/>
      <c r="LH298" s="93"/>
      <c r="LI298" s="93"/>
      <c r="LJ298" s="93"/>
      <c r="LK298" s="93"/>
      <c r="LL298" s="93"/>
      <c r="LM298" s="93"/>
      <c r="LN298" s="93"/>
      <c r="LO298" s="93"/>
      <c r="LP298" s="93"/>
      <c r="LQ298" s="93"/>
      <c r="LR298" s="93"/>
      <c r="LS298" s="93"/>
      <c r="LT298" s="93"/>
      <c r="LU298" s="93"/>
      <c r="LV298" s="93"/>
      <c r="LW298" s="93"/>
      <c r="LX298" s="93"/>
      <c r="LY298" s="93"/>
      <c r="LZ298" s="93"/>
      <c r="MA298" s="93"/>
      <c r="MB298" s="93"/>
      <c r="MC298" s="93"/>
      <c r="MD298" s="93"/>
      <c r="ME298" s="93"/>
      <c r="MF298" s="93"/>
      <c r="MG298" s="93"/>
      <c r="MH298" s="93"/>
      <c r="MI298" s="93"/>
      <c r="MJ298" s="93"/>
      <c r="MK298" s="93"/>
      <c r="ML298" s="93"/>
      <c r="MM298" s="93"/>
      <c r="MN298" s="93"/>
      <c r="MO298" s="93"/>
      <c r="MP298" s="93"/>
      <c r="MQ298" s="93"/>
      <c r="MR298" s="93"/>
      <c r="MS298" s="93"/>
      <c r="MT298" s="93"/>
      <c r="MU298" s="93"/>
      <c r="MV298" s="93"/>
    </row>
    <row r="299" spans="1:360" s="84" customFormat="1" ht="408.95" customHeight="1">
      <c r="A299">
        <v>2025</v>
      </c>
      <c r="B299">
        <v>2</v>
      </c>
      <c r="C299" s="85" t="s">
        <v>380</v>
      </c>
      <c r="D299" s="86" t="s">
        <v>2529</v>
      </c>
      <c r="E299" s="86"/>
      <c r="F299" s="86"/>
      <c r="G299" s="86" t="s">
        <v>103</v>
      </c>
      <c r="H299" s="85">
        <v>2024</v>
      </c>
      <c r="I299" s="86" t="s">
        <v>2530</v>
      </c>
      <c r="J299" s="86"/>
      <c r="K299" s="86"/>
      <c r="L299" s="86" t="s">
        <v>2531</v>
      </c>
      <c r="M299" s="86"/>
      <c r="N299" s="86"/>
      <c r="O299" s="85" t="s">
        <v>207</v>
      </c>
      <c r="P299" s="86" t="s">
        <v>109</v>
      </c>
      <c r="Q299" s="85" t="s">
        <v>110</v>
      </c>
      <c r="R299" s="86" t="s">
        <v>125</v>
      </c>
      <c r="S299" s="86" t="s">
        <v>381</v>
      </c>
      <c r="T299" s="86" t="s">
        <v>382</v>
      </c>
      <c r="U299" s="85" t="s">
        <v>108</v>
      </c>
      <c r="V299" s="85">
        <v>8</v>
      </c>
      <c r="W299" s="85" t="s">
        <v>106</v>
      </c>
      <c r="X299" s="85">
        <v>0</v>
      </c>
      <c r="Y299" s="86" t="s">
        <v>107</v>
      </c>
      <c r="Z299" s="85">
        <v>1</v>
      </c>
      <c r="AA299" s="86" t="s">
        <v>480</v>
      </c>
      <c r="AB299" s="86" t="s">
        <v>207</v>
      </c>
      <c r="AC299" s="86" t="s">
        <v>2629</v>
      </c>
      <c r="AD299" s="85">
        <v>-106.4657222</v>
      </c>
      <c r="AE299" s="85">
        <v>31.6156389</v>
      </c>
      <c r="AF299" s="85" t="s">
        <v>113</v>
      </c>
      <c r="AG299" s="85">
        <v>0</v>
      </c>
      <c r="AH299" s="85">
        <v>0</v>
      </c>
      <c r="AI299" s="85">
        <v>626</v>
      </c>
      <c r="AJ299" s="87">
        <v>45292</v>
      </c>
      <c r="AK299" s="87">
        <v>45747</v>
      </c>
      <c r="AL299" s="86" t="s">
        <v>4392</v>
      </c>
      <c r="AM299" s="88" t="s">
        <v>4622</v>
      </c>
      <c r="AN299" s="88" t="s">
        <v>4622</v>
      </c>
      <c r="AO299" s="88" t="s">
        <v>4622</v>
      </c>
      <c r="AP299" s="88" t="s">
        <v>3687</v>
      </c>
      <c r="AQ299" s="89">
        <v>1063032.8</v>
      </c>
      <c r="AR299" s="90"/>
      <c r="AS299" s="90"/>
      <c r="AT299" s="90">
        <v>1351187.39</v>
      </c>
      <c r="AU299" s="90"/>
      <c r="AV299" s="90"/>
      <c r="AW299" s="89">
        <f t="shared" si="10"/>
        <v>1063032.8</v>
      </c>
      <c r="AX299" s="91">
        <f t="shared" si="11"/>
        <v>1351187.39</v>
      </c>
      <c r="AY299" s="91">
        <v>1351187.39</v>
      </c>
      <c r="AZ299" s="91">
        <v>1351187.39</v>
      </c>
      <c r="BA299" s="91">
        <v>1351187.39</v>
      </c>
      <c r="BB299" s="91">
        <v>1351187.39</v>
      </c>
      <c r="BC299" s="91">
        <v>1351187.39</v>
      </c>
      <c r="BD299" s="86" t="s">
        <v>3128</v>
      </c>
      <c r="BE299" s="86" t="s">
        <v>3186</v>
      </c>
      <c r="BF299" s="85" t="s">
        <v>3187</v>
      </c>
      <c r="BG299" s="86" t="s">
        <v>3151</v>
      </c>
      <c r="BH299" s="91">
        <v>1049648.8899999999</v>
      </c>
      <c r="BI299" s="91">
        <v>0.01</v>
      </c>
      <c r="BJ299" s="85" t="s">
        <v>385</v>
      </c>
      <c r="BK299" s="86" t="s">
        <v>2501</v>
      </c>
      <c r="BL299" s="86" t="s">
        <v>120</v>
      </c>
      <c r="BM299" s="92" t="s">
        <v>121</v>
      </c>
      <c r="BN299" s="93" t="s">
        <v>4524</v>
      </c>
      <c r="BO299" s="93"/>
      <c r="BP299" s="93">
        <v>1063032.8</v>
      </c>
      <c r="BQ299" s="93" t="s">
        <v>4623</v>
      </c>
      <c r="BR299" s="93"/>
      <c r="BS299" s="93"/>
      <c r="BT299" s="93"/>
      <c r="BU299" s="93"/>
      <c r="BV299" s="93"/>
      <c r="BW299" s="93"/>
      <c r="BX299" s="93"/>
      <c r="BY299" s="93"/>
      <c r="BZ299" s="93"/>
      <c r="CA299" s="93"/>
      <c r="CB299" s="93"/>
      <c r="CC299" s="93"/>
      <c r="CD299" s="93"/>
      <c r="CE299" s="93"/>
      <c r="CF299" s="93" t="s">
        <v>4624</v>
      </c>
      <c r="CG299" s="93"/>
      <c r="CH299" s="93" t="s">
        <v>383</v>
      </c>
      <c r="CI299" s="93"/>
      <c r="CJ299" s="93"/>
      <c r="CK299" s="93"/>
      <c r="CL299" s="93"/>
      <c r="CM299" s="93"/>
      <c r="CN299" s="93"/>
      <c r="CO299" s="93"/>
      <c r="CP299" s="93" t="s">
        <v>384</v>
      </c>
      <c r="CQ299" s="93" t="s">
        <v>4625</v>
      </c>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c r="KY299" s="93"/>
      <c r="KZ299" s="93"/>
      <c r="LA299" s="93"/>
      <c r="LB299" s="93"/>
      <c r="LC299" s="93"/>
      <c r="LD299" s="93"/>
      <c r="LE299" s="93"/>
      <c r="LF299" s="93"/>
      <c r="LG299" s="93"/>
      <c r="LH299" s="93"/>
      <c r="LI299" s="93"/>
      <c r="LJ299" s="93"/>
      <c r="LK299" s="93"/>
      <c r="LL299" s="93"/>
      <c r="LM299" s="93"/>
      <c r="LN299" s="93"/>
      <c r="LO299" s="93"/>
      <c r="LP299" s="93"/>
      <c r="LQ299" s="93"/>
      <c r="LR299" s="93"/>
      <c r="LS299" s="93"/>
      <c r="LT299" s="93"/>
      <c r="LU299" s="93"/>
      <c r="LV299" s="93"/>
      <c r="LW299" s="93"/>
      <c r="LX299" s="93"/>
      <c r="LY299" s="93"/>
      <c r="LZ299" s="93"/>
      <c r="MA299" s="93"/>
      <c r="MB299" s="93"/>
      <c r="MC299" s="93"/>
      <c r="MD299" s="93"/>
      <c r="ME299" s="93"/>
      <c r="MF299" s="93"/>
      <c r="MG299" s="93"/>
      <c r="MH299" s="93"/>
      <c r="MI299" s="93"/>
      <c r="MJ299" s="93"/>
      <c r="MK299" s="93"/>
      <c r="ML299" s="93"/>
      <c r="MM299" s="93"/>
      <c r="MN299" s="93"/>
      <c r="MO299" s="93"/>
      <c r="MP299" s="93"/>
      <c r="MQ299" s="93"/>
      <c r="MR299" s="93"/>
      <c r="MS299" s="93"/>
      <c r="MT299" s="93"/>
      <c r="MU299" s="93"/>
      <c r="MV299" s="93"/>
    </row>
    <row r="300" spans="1:360" s="84" customFormat="1" ht="408.95" customHeight="1">
      <c r="A300">
        <v>2025</v>
      </c>
      <c r="B300">
        <v>2</v>
      </c>
      <c r="C300" s="85" t="s">
        <v>437</v>
      </c>
      <c r="D300" s="86" t="s">
        <v>2529</v>
      </c>
      <c r="E300" s="86"/>
      <c r="F300" s="86"/>
      <c r="G300" s="86" t="s">
        <v>103</v>
      </c>
      <c r="H300" s="85">
        <v>2024</v>
      </c>
      <c r="I300" s="86" t="s">
        <v>2530</v>
      </c>
      <c r="J300" s="86"/>
      <c r="K300" s="86"/>
      <c r="L300" s="86" t="s">
        <v>2531</v>
      </c>
      <c r="M300" s="86"/>
      <c r="N300" s="86"/>
      <c r="O300" s="85" t="s">
        <v>207</v>
      </c>
      <c r="P300" s="86" t="s">
        <v>109</v>
      </c>
      <c r="Q300" s="85" t="s">
        <v>110</v>
      </c>
      <c r="R300" s="86" t="s">
        <v>125</v>
      </c>
      <c r="S300" s="86" t="s">
        <v>438</v>
      </c>
      <c r="T300" s="86" t="s">
        <v>439</v>
      </c>
      <c r="U300" s="85" t="s">
        <v>108</v>
      </c>
      <c r="V300" s="85">
        <v>8</v>
      </c>
      <c r="W300" s="85" t="s">
        <v>106</v>
      </c>
      <c r="X300" s="85">
        <v>0</v>
      </c>
      <c r="Y300" s="86" t="s">
        <v>107</v>
      </c>
      <c r="Z300" s="85">
        <v>1</v>
      </c>
      <c r="AA300" s="86" t="s">
        <v>480</v>
      </c>
      <c r="AB300" s="86" t="s">
        <v>207</v>
      </c>
      <c r="AC300" s="86" t="s">
        <v>2638</v>
      </c>
      <c r="AD300" s="85">
        <v>-106.2352722</v>
      </c>
      <c r="AE300" s="85">
        <v>31.4927417</v>
      </c>
      <c r="AF300" s="85" t="s">
        <v>113</v>
      </c>
      <c r="AG300" s="85">
        <v>0</v>
      </c>
      <c r="AH300" s="85">
        <v>0</v>
      </c>
      <c r="AI300" s="85">
        <v>19</v>
      </c>
      <c r="AJ300" s="87">
        <v>45292</v>
      </c>
      <c r="AK300" s="87">
        <v>45747</v>
      </c>
      <c r="AL300" s="86" t="s">
        <v>3669</v>
      </c>
      <c r="AM300" s="88" t="s">
        <v>3671</v>
      </c>
      <c r="AN300" s="88" t="s">
        <v>3671</v>
      </c>
      <c r="AO300" s="88" t="s">
        <v>3671</v>
      </c>
      <c r="AP300" s="88" t="s">
        <v>3687</v>
      </c>
      <c r="AQ300" s="89">
        <v>305475.09999999998</v>
      </c>
      <c r="AR300" s="90"/>
      <c r="AS300" s="90"/>
      <c r="AT300" s="90">
        <v>302395.84999999998</v>
      </c>
      <c r="AU300" s="90"/>
      <c r="AV300" s="90"/>
      <c r="AW300" s="89">
        <f t="shared" si="10"/>
        <v>305475.09999999998</v>
      </c>
      <c r="AX300" s="91">
        <f t="shared" si="11"/>
        <v>302395.84999999998</v>
      </c>
      <c r="AY300" s="91">
        <v>302395.84999999998</v>
      </c>
      <c r="AZ300" s="91">
        <v>302395.84999999998</v>
      </c>
      <c r="BA300" s="91">
        <v>302395.84999999998</v>
      </c>
      <c r="BB300" s="91">
        <v>302395.84999999998</v>
      </c>
      <c r="BC300" s="91">
        <v>302395.84999999998</v>
      </c>
      <c r="BD300" s="86" t="s">
        <v>3128</v>
      </c>
      <c r="BE300" s="86" t="s">
        <v>3196</v>
      </c>
      <c r="BF300" s="85" t="s">
        <v>3197</v>
      </c>
      <c r="BG300" s="86" t="s">
        <v>3160</v>
      </c>
      <c r="BH300" s="91">
        <v>302400.99</v>
      </c>
      <c r="BI300" s="91">
        <v>302400.99</v>
      </c>
      <c r="BJ300" s="85" t="s">
        <v>444</v>
      </c>
      <c r="BK300" s="86" t="s">
        <v>2501</v>
      </c>
      <c r="BL300" s="86" t="s">
        <v>120</v>
      </c>
      <c r="BM300" s="92" t="s">
        <v>121</v>
      </c>
      <c r="BN300" s="93" t="s">
        <v>4524</v>
      </c>
      <c r="BO300" s="93"/>
      <c r="BP300" s="93">
        <v>305475.09999999998</v>
      </c>
      <c r="BQ300" s="93" t="s">
        <v>4626</v>
      </c>
      <c r="BR300" s="93"/>
      <c r="BS300" s="93"/>
      <c r="BT300" s="93"/>
      <c r="BU300" s="93"/>
      <c r="BV300" s="93"/>
      <c r="BW300" s="93"/>
      <c r="BX300" s="93"/>
      <c r="BY300" s="93"/>
      <c r="BZ300" s="93"/>
      <c r="CA300" s="93"/>
      <c r="CB300" s="93"/>
      <c r="CC300" s="93"/>
      <c r="CD300" s="93"/>
      <c r="CE300" s="93"/>
      <c r="CF300" s="93" t="s">
        <v>440</v>
      </c>
      <c r="CG300" s="93"/>
      <c r="CH300" s="93" t="s">
        <v>441</v>
      </c>
      <c r="CI300" s="93"/>
      <c r="CJ300" s="93"/>
      <c r="CK300" s="93"/>
      <c r="CL300" s="93"/>
      <c r="CM300" s="93"/>
      <c r="CN300" s="93"/>
      <c r="CO300" s="93"/>
      <c r="CP300" s="93" t="s">
        <v>442</v>
      </c>
      <c r="CQ300" s="93" t="s">
        <v>443</v>
      </c>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c r="KY300" s="93"/>
      <c r="KZ300" s="93"/>
      <c r="LA300" s="93"/>
      <c r="LB300" s="93"/>
      <c r="LC300" s="93"/>
      <c r="LD300" s="93"/>
      <c r="LE300" s="93"/>
      <c r="LF300" s="93"/>
      <c r="LG300" s="93"/>
      <c r="LH300" s="93"/>
      <c r="LI300" s="93"/>
      <c r="LJ300" s="93"/>
      <c r="LK300" s="93"/>
      <c r="LL300" s="93"/>
      <c r="LM300" s="93"/>
      <c r="LN300" s="93"/>
      <c r="LO300" s="93"/>
      <c r="LP300" s="93"/>
      <c r="LQ300" s="93"/>
      <c r="LR300" s="93"/>
      <c r="LS300" s="93"/>
      <c r="LT300" s="93"/>
      <c r="LU300" s="93"/>
      <c r="LV300" s="93"/>
      <c r="LW300" s="93"/>
      <c r="LX300" s="93"/>
      <c r="LY300" s="93"/>
      <c r="LZ300" s="93"/>
      <c r="MA300" s="93"/>
      <c r="MB300" s="93"/>
      <c r="MC300" s="93"/>
      <c r="MD300" s="93"/>
      <c r="ME300" s="93"/>
      <c r="MF300" s="93"/>
      <c r="MG300" s="93"/>
      <c r="MH300" s="93"/>
      <c r="MI300" s="93"/>
      <c r="MJ300" s="93"/>
      <c r="MK300" s="93"/>
      <c r="ML300" s="93"/>
      <c r="MM300" s="93"/>
      <c r="MN300" s="93"/>
      <c r="MO300" s="93"/>
      <c r="MP300" s="93"/>
      <c r="MQ300" s="93"/>
      <c r="MR300" s="93"/>
      <c r="MS300" s="93"/>
      <c r="MT300" s="93"/>
      <c r="MU300" s="93"/>
      <c r="MV300" s="93"/>
    </row>
    <row r="301" spans="1:360" s="84" customFormat="1" ht="408.95" customHeight="1">
      <c r="A301">
        <v>2025</v>
      </c>
      <c r="B301">
        <v>2</v>
      </c>
      <c r="C301" s="85" t="s">
        <v>459</v>
      </c>
      <c r="D301" s="86" t="s">
        <v>2529</v>
      </c>
      <c r="E301" s="86"/>
      <c r="F301" s="86"/>
      <c r="G301" s="86" t="s">
        <v>103</v>
      </c>
      <c r="H301" s="85">
        <v>2024</v>
      </c>
      <c r="I301" s="86" t="s">
        <v>2530</v>
      </c>
      <c r="J301" s="86"/>
      <c r="K301" s="86"/>
      <c r="L301" s="86" t="s">
        <v>2531</v>
      </c>
      <c r="M301" s="86"/>
      <c r="N301" s="86"/>
      <c r="O301" s="85" t="s">
        <v>207</v>
      </c>
      <c r="P301" s="86" t="s">
        <v>109</v>
      </c>
      <c r="Q301" s="85" t="s">
        <v>110</v>
      </c>
      <c r="R301" s="86" t="s">
        <v>125</v>
      </c>
      <c r="S301" s="86" t="s">
        <v>460</v>
      </c>
      <c r="T301" s="86" t="s">
        <v>461</v>
      </c>
      <c r="U301" s="85" t="s">
        <v>108</v>
      </c>
      <c r="V301" s="85">
        <v>8</v>
      </c>
      <c r="W301" s="85" t="s">
        <v>106</v>
      </c>
      <c r="X301" s="85">
        <v>0</v>
      </c>
      <c r="Y301" s="86" t="s">
        <v>107</v>
      </c>
      <c r="Z301" s="85">
        <v>1</v>
      </c>
      <c r="AA301" s="86" t="s">
        <v>480</v>
      </c>
      <c r="AB301" s="86" t="s">
        <v>207</v>
      </c>
      <c r="AC301" s="86" t="s">
        <v>2641</v>
      </c>
      <c r="AD301" s="85">
        <v>-106.4519639</v>
      </c>
      <c r="AE301" s="85">
        <v>31.684308300000001</v>
      </c>
      <c r="AF301" s="85" t="s">
        <v>113</v>
      </c>
      <c r="AG301" s="85">
        <v>0</v>
      </c>
      <c r="AH301" s="85">
        <v>0</v>
      </c>
      <c r="AI301" s="85">
        <v>428</v>
      </c>
      <c r="AJ301" s="87">
        <v>45292</v>
      </c>
      <c r="AK301" s="87">
        <v>45747</v>
      </c>
      <c r="AL301" s="86" t="s">
        <v>4392</v>
      </c>
      <c r="AM301" s="88" t="s">
        <v>4627</v>
      </c>
      <c r="AN301" s="88" t="s">
        <v>4627</v>
      </c>
      <c r="AO301" s="88" t="s">
        <v>4627</v>
      </c>
      <c r="AP301" s="88" t="s">
        <v>3687</v>
      </c>
      <c r="AQ301" s="89">
        <v>1033279.74</v>
      </c>
      <c r="AR301" s="90"/>
      <c r="AS301" s="90"/>
      <c r="AT301" s="90">
        <v>1032547.74</v>
      </c>
      <c r="AU301" s="90"/>
      <c r="AV301" s="90"/>
      <c r="AW301" s="89">
        <f t="shared" si="10"/>
        <v>1033279.74</v>
      </c>
      <c r="AX301" s="91">
        <f t="shared" si="11"/>
        <v>1032547.74</v>
      </c>
      <c r="AY301" s="91">
        <v>1032547.74</v>
      </c>
      <c r="AZ301" s="91">
        <v>1032547.74</v>
      </c>
      <c r="BA301" s="91">
        <v>1032547.74</v>
      </c>
      <c r="BB301" s="91">
        <v>1032547.74</v>
      </c>
      <c r="BC301" s="91">
        <v>1032547.74</v>
      </c>
      <c r="BD301" s="86" t="s">
        <v>3128</v>
      </c>
      <c r="BE301" s="86" t="s">
        <v>3202</v>
      </c>
      <c r="BF301" s="85" t="s">
        <v>3203</v>
      </c>
      <c r="BG301" s="86" t="s">
        <v>3151</v>
      </c>
      <c r="BH301" s="91">
        <v>1032789.5</v>
      </c>
      <c r="BI301" s="91">
        <v>0.01</v>
      </c>
      <c r="BJ301" s="85" t="s">
        <v>464</v>
      </c>
      <c r="BK301" s="86" t="s">
        <v>2501</v>
      </c>
      <c r="BL301" s="86" t="s">
        <v>120</v>
      </c>
      <c r="BM301" s="92" t="s">
        <v>121</v>
      </c>
      <c r="BN301" s="93" t="s">
        <v>4524</v>
      </c>
      <c r="BO301" s="93"/>
      <c r="BP301" s="93">
        <v>1033279.74</v>
      </c>
      <c r="BQ301" s="93" t="s">
        <v>4628</v>
      </c>
      <c r="BR301" s="93"/>
      <c r="BS301" s="93"/>
      <c r="BT301" s="93"/>
      <c r="BU301" s="93"/>
      <c r="BV301" s="93"/>
      <c r="BW301" s="93"/>
      <c r="BX301" s="93"/>
      <c r="BY301" s="93"/>
      <c r="BZ301" s="93"/>
      <c r="CA301" s="93"/>
      <c r="CB301" s="93"/>
      <c r="CC301" s="93"/>
      <c r="CD301" s="93"/>
      <c r="CE301" s="93"/>
      <c r="CF301" s="93" t="s">
        <v>4629</v>
      </c>
      <c r="CG301" s="93"/>
      <c r="CH301" s="93" t="s">
        <v>462</v>
      </c>
      <c r="CI301" s="93"/>
      <c r="CJ301" s="93"/>
      <c r="CK301" s="93"/>
      <c r="CL301" s="93"/>
      <c r="CM301" s="93"/>
      <c r="CN301" s="93"/>
      <c r="CO301" s="93"/>
      <c r="CP301" s="93" t="s">
        <v>463</v>
      </c>
      <c r="CQ301" s="93" t="s">
        <v>4630</v>
      </c>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c r="KY301" s="93"/>
      <c r="KZ301" s="93"/>
      <c r="LA301" s="93"/>
      <c r="LB301" s="93"/>
      <c r="LC301" s="93"/>
      <c r="LD301" s="93"/>
      <c r="LE301" s="93"/>
      <c r="LF301" s="93"/>
      <c r="LG301" s="93"/>
      <c r="LH301" s="93"/>
      <c r="LI301" s="93"/>
      <c r="LJ301" s="93"/>
      <c r="LK301" s="93"/>
      <c r="LL301" s="93"/>
      <c r="LM301" s="93"/>
      <c r="LN301" s="93"/>
      <c r="LO301" s="93"/>
      <c r="LP301" s="93"/>
      <c r="LQ301" s="93"/>
      <c r="LR301" s="93"/>
      <c r="LS301" s="93"/>
      <c r="LT301" s="93"/>
      <c r="LU301" s="93"/>
      <c r="LV301" s="93"/>
      <c r="LW301" s="93"/>
      <c r="LX301" s="93"/>
      <c r="LY301" s="93"/>
      <c r="LZ301" s="93"/>
      <c r="MA301" s="93"/>
      <c r="MB301" s="93"/>
      <c r="MC301" s="93"/>
      <c r="MD301" s="93"/>
      <c r="ME301" s="93"/>
      <c r="MF301" s="93"/>
      <c r="MG301" s="93"/>
      <c r="MH301" s="93"/>
      <c r="MI301" s="93"/>
      <c r="MJ301" s="93"/>
      <c r="MK301" s="93"/>
      <c r="ML301" s="93"/>
      <c r="MM301" s="93"/>
      <c r="MN301" s="93"/>
      <c r="MO301" s="93"/>
      <c r="MP301" s="93"/>
      <c r="MQ301" s="93"/>
      <c r="MR301" s="93"/>
      <c r="MS301" s="93"/>
      <c r="MT301" s="93"/>
      <c r="MU301" s="93"/>
      <c r="MV301" s="93"/>
    </row>
    <row r="302" spans="1:360" s="84" customFormat="1" ht="408.95" customHeight="1">
      <c r="A302">
        <v>2025</v>
      </c>
      <c r="B302">
        <v>2</v>
      </c>
      <c r="C302" s="85" t="s">
        <v>666</v>
      </c>
      <c r="D302" s="86" t="s">
        <v>2529</v>
      </c>
      <c r="E302" s="86"/>
      <c r="F302" s="86"/>
      <c r="G302" s="86" t="s">
        <v>103</v>
      </c>
      <c r="H302" s="85">
        <v>2024</v>
      </c>
      <c r="I302" s="86" t="s">
        <v>2530</v>
      </c>
      <c r="J302" s="86"/>
      <c r="K302" s="86"/>
      <c r="L302" s="86" t="s">
        <v>2531</v>
      </c>
      <c r="M302" s="86"/>
      <c r="N302" s="86"/>
      <c r="O302" s="85" t="s">
        <v>207</v>
      </c>
      <c r="P302" s="86" t="s">
        <v>109</v>
      </c>
      <c r="Q302" s="85" t="s">
        <v>110</v>
      </c>
      <c r="R302" s="86" t="s">
        <v>125</v>
      </c>
      <c r="S302" s="86" t="s">
        <v>667</v>
      </c>
      <c r="T302" s="86" t="s">
        <v>668</v>
      </c>
      <c r="U302" s="85" t="s">
        <v>108</v>
      </c>
      <c r="V302" s="85">
        <v>8</v>
      </c>
      <c r="W302" s="85" t="s">
        <v>106</v>
      </c>
      <c r="X302" s="85">
        <v>0</v>
      </c>
      <c r="Y302" s="86" t="s">
        <v>107</v>
      </c>
      <c r="Z302" s="85">
        <v>1</v>
      </c>
      <c r="AA302" s="86" t="s">
        <v>480</v>
      </c>
      <c r="AB302" s="86" t="s">
        <v>207</v>
      </c>
      <c r="AC302" s="86" t="s">
        <v>2681</v>
      </c>
      <c r="AD302" s="85">
        <v>-106.45809439999999</v>
      </c>
      <c r="AE302" s="85">
        <v>31.6538194</v>
      </c>
      <c r="AF302" s="85" t="s">
        <v>113</v>
      </c>
      <c r="AG302" s="85">
        <v>0</v>
      </c>
      <c r="AH302" s="85">
        <v>0</v>
      </c>
      <c r="AI302" s="85">
        <v>373</v>
      </c>
      <c r="AJ302" s="87">
        <v>45292</v>
      </c>
      <c r="AK302" s="87">
        <v>45747</v>
      </c>
      <c r="AL302" s="86" t="s">
        <v>2564</v>
      </c>
      <c r="AM302" s="88">
        <v>461.68</v>
      </c>
      <c r="AN302" s="88">
        <v>461.68</v>
      </c>
      <c r="AO302" s="88">
        <v>461.68</v>
      </c>
      <c r="AP302" s="88">
        <v>100</v>
      </c>
      <c r="AQ302" s="89">
        <v>1973485.14</v>
      </c>
      <c r="AR302" s="90"/>
      <c r="AS302" s="90"/>
      <c r="AT302" s="90">
        <v>1973484.71</v>
      </c>
      <c r="AU302" s="90"/>
      <c r="AV302" s="90"/>
      <c r="AW302" s="89">
        <f t="shared" si="10"/>
        <v>1973485.14</v>
      </c>
      <c r="AX302" s="91">
        <f t="shared" si="11"/>
        <v>1973484.71</v>
      </c>
      <c r="AY302" s="91">
        <v>1973484.71</v>
      </c>
      <c r="AZ302" s="91">
        <v>1973484.71</v>
      </c>
      <c r="BA302" s="91">
        <v>1973484.71</v>
      </c>
      <c r="BB302" s="91">
        <v>1973484.71</v>
      </c>
      <c r="BC302" s="91">
        <v>1973484.71</v>
      </c>
      <c r="BD302" s="86" t="s">
        <v>3128</v>
      </c>
      <c r="BE302" s="86" t="s">
        <v>3257</v>
      </c>
      <c r="BF302" s="85" t="s">
        <v>3162</v>
      </c>
      <c r="BG302" s="86" t="s">
        <v>3151</v>
      </c>
      <c r="BH302" s="91">
        <v>1936703.51</v>
      </c>
      <c r="BI302" s="91">
        <v>0.01</v>
      </c>
      <c r="BJ302" s="85" t="s">
        <v>673</v>
      </c>
      <c r="BK302" s="86" t="s">
        <v>2501</v>
      </c>
      <c r="BL302" s="86" t="s">
        <v>120</v>
      </c>
      <c r="BM302" s="92" t="s">
        <v>121</v>
      </c>
      <c r="BN302" s="93" t="s">
        <v>4524</v>
      </c>
      <c r="BO302" s="93"/>
      <c r="BP302" s="93">
        <v>1973485.14</v>
      </c>
      <c r="BQ302" s="93" t="s">
        <v>4631</v>
      </c>
      <c r="BR302" s="93"/>
      <c r="BS302" s="93"/>
      <c r="BT302" s="93"/>
      <c r="BU302" s="93"/>
      <c r="BV302" s="93"/>
      <c r="BW302" s="93"/>
      <c r="BX302" s="93"/>
      <c r="BY302" s="93"/>
      <c r="BZ302" s="93"/>
      <c r="CA302" s="93"/>
      <c r="CB302" s="93"/>
      <c r="CC302" s="93"/>
      <c r="CD302" s="93"/>
      <c r="CE302" s="93"/>
      <c r="CF302" s="93" t="s">
        <v>669</v>
      </c>
      <c r="CG302" s="93"/>
      <c r="CH302" s="93" t="s">
        <v>670</v>
      </c>
      <c r="CI302" s="93"/>
      <c r="CJ302" s="93"/>
      <c r="CK302" s="93"/>
      <c r="CL302" s="93"/>
      <c r="CM302" s="93"/>
      <c r="CN302" s="93"/>
      <c r="CO302" s="93"/>
      <c r="CP302" s="93" t="s">
        <v>671</v>
      </c>
      <c r="CQ302" s="93" t="s">
        <v>672</v>
      </c>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c r="KY302" s="93"/>
      <c r="KZ302" s="93"/>
      <c r="LA302" s="93"/>
      <c r="LB302" s="93"/>
      <c r="LC302" s="93"/>
      <c r="LD302" s="93"/>
      <c r="LE302" s="93"/>
      <c r="LF302" s="93"/>
      <c r="LG302" s="93"/>
      <c r="LH302" s="93"/>
      <c r="LI302" s="93"/>
      <c r="LJ302" s="93"/>
      <c r="LK302" s="93"/>
      <c r="LL302" s="93"/>
      <c r="LM302" s="93"/>
      <c r="LN302" s="93"/>
      <c r="LO302" s="93"/>
      <c r="LP302" s="93"/>
      <c r="LQ302" s="93"/>
      <c r="LR302" s="93"/>
      <c r="LS302" s="93"/>
      <c r="LT302" s="93"/>
      <c r="LU302" s="93"/>
      <c r="LV302" s="93"/>
      <c r="LW302" s="93"/>
      <c r="LX302" s="93"/>
      <c r="LY302" s="93"/>
      <c r="LZ302" s="93"/>
      <c r="MA302" s="93"/>
      <c r="MB302" s="93"/>
      <c r="MC302" s="93"/>
      <c r="MD302" s="93"/>
      <c r="ME302" s="93"/>
      <c r="MF302" s="93"/>
      <c r="MG302" s="93"/>
      <c r="MH302" s="93"/>
      <c r="MI302" s="93"/>
      <c r="MJ302" s="93"/>
      <c r="MK302" s="93"/>
      <c r="ML302" s="93"/>
      <c r="MM302" s="93"/>
      <c r="MN302" s="93"/>
      <c r="MO302" s="93"/>
      <c r="MP302" s="93"/>
      <c r="MQ302" s="93"/>
      <c r="MR302" s="93"/>
      <c r="MS302" s="93"/>
      <c r="MT302" s="93"/>
      <c r="MU302" s="93"/>
      <c r="MV302" s="93"/>
    </row>
    <row r="303" spans="1:360" s="84" customFormat="1" ht="408.95" customHeight="1">
      <c r="A303">
        <v>2025</v>
      </c>
      <c r="B303">
        <v>2</v>
      </c>
      <c r="C303" s="85" t="s">
        <v>1066</v>
      </c>
      <c r="D303" s="86" t="s">
        <v>2529</v>
      </c>
      <c r="E303" s="86"/>
      <c r="F303" s="86"/>
      <c r="G303" s="86" t="s">
        <v>103</v>
      </c>
      <c r="H303" s="85">
        <v>2024</v>
      </c>
      <c r="I303" s="86" t="s">
        <v>2530</v>
      </c>
      <c r="J303" s="86"/>
      <c r="K303" s="86"/>
      <c r="L303" s="86" t="s">
        <v>2531</v>
      </c>
      <c r="M303" s="86"/>
      <c r="N303" s="86"/>
      <c r="O303" s="85" t="s">
        <v>207</v>
      </c>
      <c r="P303" s="86" t="s">
        <v>109</v>
      </c>
      <c r="Q303" s="85" t="s">
        <v>110</v>
      </c>
      <c r="R303" s="86" t="s">
        <v>125</v>
      </c>
      <c r="S303" s="86" t="s">
        <v>1067</v>
      </c>
      <c r="T303" s="86" t="s">
        <v>1068</v>
      </c>
      <c r="U303" s="85" t="s">
        <v>108</v>
      </c>
      <c r="V303" s="85">
        <v>8</v>
      </c>
      <c r="W303" s="85" t="s">
        <v>106</v>
      </c>
      <c r="X303" s="85">
        <v>0</v>
      </c>
      <c r="Y303" s="86" t="s">
        <v>107</v>
      </c>
      <c r="Z303" s="85">
        <v>1</v>
      </c>
      <c r="AA303" s="86" t="s">
        <v>480</v>
      </c>
      <c r="AB303" s="86" t="s">
        <v>207</v>
      </c>
      <c r="AC303" s="86" t="s">
        <v>2761</v>
      </c>
      <c r="AD303" s="85">
        <v>-106.4057778</v>
      </c>
      <c r="AE303" s="85">
        <v>31.6222694</v>
      </c>
      <c r="AF303" s="85" t="s">
        <v>113</v>
      </c>
      <c r="AG303" s="85">
        <v>0</v>
      </c>
      <c r="AH303" s="85">
        <v>0</v>
      </c>
      <c r="AI303" s="85">
        <v>602</v>
      </c>
      <c r="AJ303" s="87">
        <v>45292</v>
      </c>
      <c r="AK303" s="87">
        <v>45747</v>
      </c>
      <c r="AL303" s="86" t="s">
        <v>2564</v>
      </c>
      <c r="AM303" s="88">
        <v>262.08</v>
      </c>
      <c r="AN303" s="88">
        <v>262.08</v>
      </c>
      <c r="AO303" s="88">
        <v>262.08</v>
      </c>
      <c r="AP303" s="88">
        <v>100</v>
      </c>
      <c r="AQ303" s="89">
        <v>998386.96</v>
      </c>
      <c r="AR303" s="90"/>
      <c r="AS303" s="90"/>
      <c r="AT303" s="90">
        <v>1286771.29</v>
      </c>
      <c r="AU303" s="90"/>
      <c r="AV303" s="90"/>
      <c r="AW303" s="89">
        <f t="shared" si="10"/>
        <v>998386.96</v>
      </c>
      <c r="AX303" s="91">
        <f t="shared" si="11"/>
        <v>1286771.29</v>
      </c>
      <c r="AY303" s="91">
        <v>1286771.29</v>
      </c>
      <c r="AZ303" s="91">
        <v>1286771.29</v>
      </c>
      <c r="BA303" s="91">
        <v>1286771.29</v>
      </c>
      <c r="BB303" s="91">
        <v>1286771.29</v>
      </c>
      <c r="BC303" s="91">
        <v>1286771.29</v>
      </c>
      <c r="BD303" s="86" t="s">
        <v>3128</v>
      </c>
      <c r="BE303" s="86" t="s">
        <v>3347</v>
      </c>
      <c r="BF303" s="85" t="s">
        <v>3348</v>
      </c>
      <c r="BG303" s="86" t="s">
        <v>3160</v>
      </c>
      <c r="BH303" s="91">
        <v>997829.3</v>
      </c>
      <c r="BI303" s="91">
        <v>997829.3</v>
      </c>
      <c r="BJ303" s="85" t="s">
        <v>1073</v>
      </c>
      <c r="BK303" s="86" t="s">
        <v>2501</v>
      </c>
      <c r="BL303" s="86" t="s">
        <v>120</v>
      </c>
      <c r="BM303" s="92" t="s">
        <v>121</v>
      </c>
      <c r="BN303" s="93" t="s">
        <v>4524</v>
      </c>
      <c r="BO303" s="93"/>
      <c r="BP303" s="93">
        <v>998386.96</v>
      </c>
      <c r="BQ303" s="93" t="s">
        <v>4632</v>
      </c>
      <c r="BR303" s="93"/>
      <c r="BS303" s="93"/>
      <c r="BT303" s="93"/>
      <c r="BU303" s="93"/>
      <c r="BV303" s="93"/>
      <c r="BW303" s="93"/>
      <c r="BX303" s="93"/>
      <c r="BY303" s="93"/>
      <c r="BZ303" s="93"/>
      <c r="CA303" s="93"/>
      <c r="CB303" s="93"/>
      <c r="CC303" s="93"/>
      <c r="CD303" s="93"/>
      <c r="CE303" s="93"/>
      <c r="CF303" s="93" t="s">
        <v>1069</v>
      </c>
      <c r="CG303" s="93"/>
      <c r="CH303" s="93" t="s">
        <v>1070</v>
      </c>
      <c r="CI303" s="93"/>
      <c r="CJ303" s="93"/>
      <c r="CK303" s="93"/>
      <c r="CL303" s="93"/>
      <c r="CM303" s="93"/>
      <c r="CN303" s="93"/>
      <c r="CO303" s="93"/>
      <c r="CP303" s="93" t="s">
        <v>1071</v>
      </c>
      <c r="CQ303" s="93" t="s">
        <v>1072</v>
      </c>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c r="KY303" s="93"/>
      <c r="KZ303" s="93"/>
      <c r="LA303" s="93"/>
      <c r="LB303" s="93"/>
      <c r="LC303" s="93"/>
      <c r="LD303" s="93"/>
      <c r="LE303" s="93"/>
      <c r="LF303" s="93"/>
      <c r="LG303" s="93"/>
      <c r="LH303" s="93"/>
      <c r="LI303" s="93"/>
      <c r="LJ303" s="93"/>
      <c r="LK303" s="93"/>
      <c r="LL303" s="93"/>
      <c r="LM303" s="93"/>
      <c r="LN303" s="93"/>
      <c r="LO303" s="93"/>
      <c r="LP303" s="93"/>
      <c r="LQ303" s="93"/>
      <c r="LR303" s="93"/>
      <c r="LS303" s="93"/>
      <c r="LT303" s="93"/>
      <c r="LU303" s="93"/>
      <c r="LV303" s="93"/>
      <c r="LW303" s="93"/>
      <c r="LX303" s="93"/>
      <c r="LY303" s="93"/>
      <c r="LZ303" s="93"/>
      <c r="MA303" s="93"/>
      <c r="MB303" s="93"/>
      <c r="MC303" s="93"/>
      <c r="MD303" s="93"/>
      <c r="ME303" s="93"/>
      <c r="MF303" s="93"/>
      <c r="MG303" s="93"/>
      <c r="MH303" s="93"/>
      <c r="MI303" s="93"/>
      <c r="MJ303" s="93"/>
      <c r="MK303" s="93"/>
      <c r="ML303" s="93"/>
      <c r="MM303" s="93"/>
      <c r="MN303" s="93"/>
      <c r="MO303" s="93"/>
      <c r="MP303" s="93"/>
      <c r="MQ303" s="93"/>
      <c r="MR303" s="93"/>
      <c r="MS303" s="93"/>
      <c r="MT303" s="93"/>
      <c r="MU303" s="93"/>
      <c r="MV303" s="93"/>
    </row>
    <row r="304" spans="1:360" s="84" customFormat="1" ht="408.95" customHeight="1">
      <c r="A304">
        <v>2025</v>
      </c>
      <c r="B304">
        <v>2</v>
      </c>
      <c r="C304" s="85" t="s">
        <v>1120</v>
      </c>
      <c r="D304" s="86" t="s">
        <v>2529</v>
      </c>
      <c r="E304" s="86"/>
      <c r="F304" s="86"/>
      <c r="G304" s="86" t="s">
        <v>103</v>
      </c>
      <c r="H304" s="85">
        <v>2024</v>
      </c>
      <c r="I304" s="86" t="s">
        <v>2530</v>
      </c>
      <c r="J304" s="86"/>
      <c r="K304" s="86"/>
      <c r="L304" s="86" t="s">
        <v>2531</v>
      </c>
      <c r="M304" s="86"/>
      <c r="N304" s="86"/>
      <c r="O304" s="85" t="s">
        <v>207</v>
      </c>
      <c r="P304" s="86" t="s">
        <v>109</v>
      </c>
      <c r="Q304" s="85" t="s">
        <v>110</v>
      </c>
      <c r="R304" s="86" t="s">
        <v>125</v>
      </c>
      <c r="S304" s="86" t="s">
        <v>1121</v>
      </c>
      <c r="T304" s="86" t="s">
        <v>1122</v>
      </c>
      <c r="U304" s="85" t="s">
        <v>108</v>
      </c>
      <c r="V304" s="85">
        <v>8</v>
      </c>
      <c r="W304" s="85" t="s">
        <v>106</v>
      </c>
      <c r="X304" s="85">
        <v>0</v>
      </c>
      <c r="Y304" s="86" t="s">
        <v>107</v>
      </c>
      <c r="Z304" s="85">
        <v>1</v>
      </c>
      <c r="AA304" s="86" t="s">
        <v>480</v>
      </c>
      <c r="AB304" s="86" t="s">
        <v>207</v>
      </c>
      <c r="AC304" s="86" t="s">
        <v>2769</v>
      </c>
      <c r="AD304" s="85">
        <v>-106.48260000000001</v>
      </c>
      <c r="AE304" s="85">
        <v>31.708427799999999</v>
      </c>
      <c r="AF304" s="85" t="s">
        <v>113</v>
      </c>
      <c r="AG304" s="85">
        <v>0</v>
      </c>
      <c r="AH304" s="85">
        <v>0</v>
      </c>
      <c r="AI304" s="85">
        <v>191</v>
      </c>
      <c r="AJ304" s="87">
        <v>45574</v>
      </c>
      <c r="AK304" s="87">
        <v>45747</v>
      </c>
      <c r="AL304" s="86" t="s">
        <v>2564</v>
      </c>
      <c r="AM304" s="88">
        <v>48</v>
      </c>
      <c r="AN304" s="88">
        <v>48</v>
      </c>
      <c r="AO304" s="88">
        <v>48</v>
      </c>
      <c r="AP304" s="88">
        <v>100</v>
      </c>
      <c r="AQ304" s="89">
        <v>1781550.07</v>
      </c>
      <c r="AR304" s="90"/>
      <c r="AS304" s="90"/>
      <c r="AT304" s="90">
        <v>1760804.05</v>
      </c>
      <c r="AU304" s="90"/>
      <c r="AV304" s="90"/>
      <c r="AW304" s="89">
        <f t="shared" si="10"/>
        <v>1781550.07</v>
      </c>
      <c r="AX304" s="91">
        <f t="shared" si="11"/>
        <v>1760804.05</v>
      </c>
      <c r="AY304" s="91">
        <v>1760804.05</v>
      </c>
      <c r="AZ304" s="91">
        <v>1760804.05</v>
      </c>
      <c r="BA304" s="91">
        <v>1760804.05</v>
      </c>
      <c r="BB304" s="91">
        <v>1760804.05</v>
      </c>
      <c r="BC304" s="91">
        <v>1760804.05</v>
      </c>
      <c r="BD304" s="86" t="s">
        <v>3128</v>
      </c>
      <c r="BE304" s="86" t="s">
        <v>3358</v>
      </c>
      <c r="BF304" s="85" t="s">
        <v>3162</v>
      </c>
      <c r="BG304" s="86" t="s">
        <v>3160</v>
      </c>
      <c r="BH304" s="91">
        <v>1760809.81</v>
      </c>
      <c r="BI304" s="91">
        <v>1760809.81</v>
      </c>
      <c r="BJ304" s="85" t="s">
        <v>207</v>
      </c>
      <c r="BK304" s="86" t="s">
        <v>2501</v>
      </c>
      <c r="BL304" s="86" t="s">
        <v>120</v>
      </c>
      <c r="BM304" s="92" t="s">
        <v>121</v>
      </c>
      <c r="BN304" s="93" t="s">
        <v>4524</v>
      </c>
      <c r="BO304" s="93"/>
      <c r="BP304" s="93">
        <v>1781550.07</v>
      </c>
      <c r="BQ304" s="93" t="s">
        <v>4633</v>
      </c>
      <c r="BR304" s="93"/>
      <c r="BS304" s="93"/>
      <c r="BT304" s="93"/>
      <c r="BU304" s="93"/>
      <c r="BV304" s="93"/>
      <c r="BW304" s="93"/>
      <c r="BX304" s="93"/>
      <c r="BY304" s="93"/>
      <c r="BZ304" s="93"/>
      <c r="CA304" s="93"/>
      <c r="CB304" s="93"/>
      <c r="CC304" s="93"/>
      <c r="CD304" s="93"/>
      <c r="CE304" s="93"/>
      <c r="CF304" s="93" t="s">
        <v>270</v>
      </c>
      <c r="CG304" s="93"/>
      <c r="CH304" s="93" t="s">
        <v>1123</v>
      </c>
      <c r="CI304" s="93"/>
      <c r="CJ304" s="93"/>
      <c r="CK304" s="93"/>
      <c r="CL304" s="93"/>
      <c r="CM304" s="93"/>
      <c r="CN304" s="93"/>
      <c r="CO304" s="93"/>
      <c r="CP304" s="93" t="s">
        <v>1124</v>
      </c>
      <c r="CQ304" s="93" t="s">
        <v>273</v>
      </c>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c r="KY304" s="93"/>
      <c r="KZ304" s="93"/>
      <c r="LA304" s="93"/>
      <c r="LB304" s="93"/>
      <c r="LC304" s="93"/>
      <c r="LD304" s="93"/>
      <c r="LE304" s="93"/>
      <c r="LF304" s="93"/>
      <c r="LG304" s="93"/>
      <c r="LH304" s="93"/>
      <c r="LI304" s="93"/>
      <c r="LJ304" s="93"/>
      <c r="LK304" s="93"/>
      <c r="LL304" s="93"/>
      <c r="LM304" s="93"/>
      <c r="LN304" s="93"/>
      <c r="LO304" s="93"/>
      <c r="LP304" s="93"/>
      <c r="LQ304" s="93"/>
      <c r="LR304" s="93"/>
      <c r="LS304" s="93"/>
      <c r="LT304" s="93"/>
      <c r="LU304" s="93"/>
      <c r="LV304" s="93"/>
      <c r="LW304" s="93"/>
      <c r="LX304" s="93"/>
      <c r="LY304" s="93"/>
      <c r="LZ304" s="93"/>
      <c r="MA304" s="93"/>
      <c r="MB304" s="93"/>
      <c r="MC304" s="93"/>
      <c r="MD304" s="93"/>
      <c r="ME304" s="93"/>
      <c r="MF304" s="93"/>
      <c r="MG304" s="93"/>
      <c r="MH304" s="93"/>
      <c r="MI304" s="93"/>
      <c r="MJ304" s="93"/>
      <c r="MK304" s="93"/>
      <c r="ML304" s="93"/>
      <c r="MM304" s="93"/>
      <c r="MN304" s="93"/>
      <c r="MO304" s="93"/>
      <c r="MP304" s="93"/>
      <c r="MQ304" s="93"/>
      <c r="MR304" s="93"/>
      <c r="MS304" s="93"/>
      <c r="MT304" s="93"/>
      <c r="MU304" s="93"/>
      <c r="MV304" s="93"/>
    </row>
    <row r="305" spans="1:360" s="84" customFormat="1" ht="408.95" customHeight="1">
      <c r="A305">
        <v>2025</v>
      </c>
      <c r="B305">
        <v>2</v>
      </c>
      <c r="C305" s="85" t="s">
        <v>1138</v>
      </c>
      <c r="D305" s="86" t="s">
        <v>2529</v>
      </c>
      <c r="E305" s="86"/>
      <c r="F305" s="86"/>
      <c r="G305" s="86" t="s">
        <v>103</v>
      </c>
      <c r="H305" s="85">
        <v>2024</v>
      </c>
      <c r="I305" s="86" t="s">
        <v>2530</v>
      </c>
      <c r="J305" s="86"/>
      <c r="K305" s="86"/>
      <c r="L305" s="86" t="s">
        <v>2531</v>
      </c>
      <c r="M305" s="86"/>
      <c r="N305" s="86"/>
      <c r="O305" s="85" t="s">
        <v>207</v>
      </c>
      <c r="P305" s="86" t="s">
        <v>109</v>
      </c>
      <c r="Q305" s="85" t="s">
        <v>110</v>
      </c>
      <c r="R305" s="86" t="s">
        <v>125</v>
      </c>
      <c r="S305" s="86" t="s">
        <v>1139</v>
      </c>
      <c r="T305" s="86" t="s">
        <v>1140</v>
      </c>
      <c r="U305" s="85" t="s">
        <v>108</v>
      </c>
      <c r="V305" s="85">
        <v>8</v>
      </c>
      <c r="W305" s="85" t="s">
        <v>106</v>
      </c>
      <c r="X305" s="85">
        <v>0</v>
      </c>
      <c r="Y305" s="86" t="s">
        <v>107</v>
      </c>
      <c r="Z305" s="85">
        <v>1</v>
      </c>
      <c r="AA305" s="86" t="s">
        <v>480</v>
      </c>
      <c r="AB305" s="86" t="s">
        <v>207</v>
      </c>
      <c r="AC305" s="86" t="s">
        <v>2772</v>
      </c>
      <c r="AD305" s="85">
        <v>-106.53153330000001</v>
      </c>
      <c r="AE305" s="85">
        <v>31.721886099999999</v>
      </c>
      <c r="AF305" s="85" t="s">
        <v>113</v>
      </c>
      <c r="AG305" s="85">
        <v>0</v>
      </c>
      <c r="AH305" s="85">
        <v>0</v>
      </c>
      <c r="AI305" s="85">
        <v>87</v>
      </c>
      <c r="AJ305" s="87">
        <v>45292</v>
      </c>
      <c r="AK305" s="87">
        <v>45747</v>
      </c>
      <c r="AL305" s="86" t="s">
        <v>4353</v>
      </c>
      <c r="AM305" s="88" t="s">
        <v>3682</v>
      </c>
      <c r="AN305" s="88" t="s">
        <v>3682</v>
      </c>
      <c r="AO305" s="88" t="s">
        <v>3682</v>
      </c>
      <c r="AP305" s="88" t="s">
        <v>3687</v>
      </c>
      <c r="AQ305" s="89">
        <v>113668.62</v>
      </c>
      <c r="AR305" s="90"/>
      <c r="AS305" s="90"/>
      <c r="AT305" s="90">
        <v>110319.29</v>
      </c>
      <c r="AU305" s="90"/>
      <c r="AV305" s="90"/>
      <c r="AW305" s="89">
        <f t="shared" si="10"/>
        <v>113668.62</v>
      </c>
      <c r="AX305" s="91">
        <f t="shared" si="11"/>
        <v>110319.29</v>
      </c>
      <c r="AY305" s="91">
        <v>110319.29</v>
      </c>
      <c r="AZ305" s="91">
        <v>110319.29</v>
      </c>
      <c r="BA305" s="91">
        <v>110319.29</v>
      </c>
      <c r="BB305" s="91">
        <v>110319.29</v>
      </c>
      <c r="BC305" s="91">
        <v>110319.29</v>
      </c>
      <c r="BD305" s="86" t="s">
        <v>3128</v>
      </c>
      <c r="BE305" s="86" t="s">
        <v>3362</v>
      </c>
      <c r="BF305" s="85" t="s">
        <v>3165</v>
      </c>
      <c r="BG305" s="86" t="s">
        <v>3160</v>
      </c>
      <c r="BH305" s="91">
        <v>110539.69</v>
      </c>
      <c r="BI305" s="91">
        <v>110539.69</v>
      </c>
      <c r="BJ305" s="85" t="s">
        <v>1143</v>
      </c>
      <c r="BK305" s="86" t="s">
        <v>2501</v>
      </c>
      <c r="BL305" s="86" t="s">
        <v>120</v>
      </c>
      <c r="BM305" s="92" t="s">
        <v>121</v>
      </c>
      <c r="BN305" s="93" t="s">
        <v>4524</v>
      </c>
      <c r="BO305" s="93"/>
      <c r="BP305" s="93">
        <v>113668.62</v>
      </c>
      <c r="BQ305" s="93" t="s">
        <v>4634</v>
      </c>
      <c r="BR305" s="93"/>
      <c r="BS305" s="93"/>
      <c r="BT305" s="93"/>
      <c r="BU305" s="93"/>
      <c r="BV305" s="93"/>
      <c r="BW305" s="93"/>
      <c r="BX305" s="93"/>
      <c r="BY305" s="93"/>
      <c r="BZ305" s="93"/>
      <c r="CA305" s="93"/>
      <c r="CB305" s="93"/>
      <c r="CC305" s="93"/>
      <c r="CD305" s="93"/>
      <c r="CE305" s="93"/>
      <c r="CF305" s="93" t="s">
        <v>4635</v>
      </c>
      <c r="CG305" s="93"/>
      <c r="CH305" s="93" t="s">
        <v>1141</v>
      </c>
      <c r="CI305" s="93"/>
      <c r="CJ305" s="93"/>
      <c r="CK305" s="93"/>
      <c r="CL305" s="93"/>
      <c r="CM305" s="93"/>
      <c r="CN305" s="93"/>
      <c r="CO305" s="93"/>
      <c r="CP305" s="93" t="s">
        <v>1142</v>
      </c>
      <c r="CQ305" s="93" t="s">
        <v>4636</v>
      </c>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c r="KY305" s="93"/>
      <c r="KZ305" s="93"/>
      <c r="LA305" s="93"/>
      <c r="LB305" s="93"/>
      <c r="LC305" s="93"/>
      <c r="LD305" s="93"/>
      <c r="LE305" s="93"/>
      <c r="LF305" s="93"/>
      <c r="LG305" s="93"/>
      <c r="LH305" s="93"/>
      <c r="LI305" s="93"/>
      <c r="LJ305" s="93"/>
      <c r="LK305" s="93"/>
      <c r="LL305" s="93"/>
      <c r="LM305" s="93"/>
      <c r="LN305" s="93"/>
      <c r="LO305" s="93"/>
      <c r="LP305" s="93"/>
      <c r="LQ305" s="93"/>
      <c r="LR305" s="93"/>
      <c r="LS305" s="93"/>
      <c r="LT305" s="93"/>
      <c r="LU305" s="93"/>
      <c r="LV305" s="93"/>
      <c r="LW305" s="93"/>
      <c r="LX305" s="93"/>
      <c r="LY305" s="93"/>
      <c r="LZ305" s="93"/>
      <c r="MA305" s="93"/>
      <c r="MB305" s="93"/>
      <c r="MC305" s="93"/>
      <c r="MD305" s="93"/>
      <c r="ME305" s="93"/>
      <c r="MF305" s="93"/>
      <c r="MG305" s="93"/>
      <c r="MH305" s="93"/>
      <c r="MI305" s="93"/>
      <c r="MJ305" s="93"/>
      <c r="MK305" s="93"/>
      <c r="ML305" s="93"/>
      <c r="MM305" s="93"/>
      <c r="MN305" s="93"/>
      <c r="MO305" s="93"/>
      <c r="MP305" s="93"/>
      <c r="MQ305" s="93"/>
      <c r="MR305" s="93"/>
      <c r="MS305" s="93"/>
      <c r="MT305" s="93"/>
      <c r="MU305" s="93"/>
      <c r="MV305" s="93"/>
    </row>
    <row r="306" spans="1:360" s="84" customFormat="1" ht="408.95" customHeight="1">
      <c r="A306">
        <v>2025</v>
      </c>
      <c r="B306">
        <v>2</v>
      </c>
      <c r="C306" s="85" t="s">
        <v>2397</v>
      </c>
      <c r="D306" s="86" t="s">
        <v>2529</v>
      </c>
      <c r="E306" s="86"/>
      <c r="F306" s="86"/>
      <c r="G306" s="86" t="s">
        <v>103</v>
      </c>
      <c r="H306" s="85">
        <v>2024</v>
      </c>
      <c r="I306" s="86" t="s">
        <v>2530</v>
      </c>
      <c r="J306" s="86"/>
      <c r="K306" s="86"/>
      <c r="L306" s="86" t="s">
        <v>2531</v>
      </c>
      <c r="M306" s="86"/>
      <c r="N306" s="86"/>
      <c r="O306" s="85" t="s">
        <v>207</v>
      </c>
      <c r="P306" s="86" t="s">
        <v>109</v>
      </c>
      <c r="Q306" s="85" t="s">
        <v>110</v>
      </c>
      <c r="R306" s="86" t="s">
        <v>125</v>
      </c>
      <c r="S306" s="86" t="s">
        <v>2398</v>
      </c>
      <c r="T306" s="86" t="s">
        <v>2399</v>
      </c>
      <c r="U306" s="85" t="s">
        <v>108</v>
      </c>
      <c r="V306" s="85">
        <v>8</v>
      </c>
      <c r="W306" s="85" t="s">
        <v>106</v>
      </c>
      <c r="X306" s="85">
        <v>0</v>
      </c>
      <c r="Y306" s="86" t="s">
        <v>107</v>
      </c>
      <c r="Z306" s="85">
        <v>1</v>
      </c>
      <c r="AA306" s="86" t="s">
        <v>480</v>
      </c>
      <c r="AB306" s="86" t="s">
        <v>207</v>
      </c>
      <c r="AC306" s="86" t="s">
        <v>3090</v>
      </c>
      <c r="AD306" s="85">
        <v>-106.375015</v>
      </c>
      <c r="AE306" s="85">
        <v>31.586292</v>
      </c>
      <c r="AF306" s="85" t="s">
        <v>113</v>
      </c>
      <c r="AG306" s="85">
        <v>0</v>
      </c>
      <c r="AH306" s="85">
        <v>0</v>
      </c>
      <c r="AI306" s="85">
        <v>244</v>
      </c>
      <c r="AJ306" s="87">
        <v>45292</v>
      </c>
      <c r="AK306" s="87">
        <v>45747</v>
      </c>
      <c r="AL306" s="86" t="s">
        <v>2564</v>
      </c>
      <c r="AM306" s="88">
        <v>212</v>
      </c>
      <c r="AN306" s="88">
        <v>212</v>
      </c>
      <c r="AO306" s="88">
        <v>212</v>
      </c>
      <c r="AP306" s="88">
        <v>100</v>
      </c>
      <c r="AQ306" s="89">
        <v>1702923.89</v>
      </c>
      <c r="AR306" s="90"/>
      <c r="AS306" s="90"/>
      <c r="AT306" s="90">
        <v>1701800.57</v>
      </c>
      <c r="AU306" s="90"/>
      <c r="AV306" s="90"/>
      <c r="AW306" s="89">
        <f t="shared" si="10"/>
        <v>1702923.89</v>
      </c>
      <c r="AX306" s="91">
        <f t="shared" si="11"/>
        <v>1701800.57</v>
      </c>
      <c r="AY306" s="91">
        <v>1701800.57</v>
      </c>
      <c r="AZ306" s="91">
        <v>1701800.57</v>
      </c>
      <c r="BA306" s="91">
        <v>1701800.57</v>
      </c>
      <c r="BB306" s="91">
        <v>1701800.57</v>
      </c>
      <c r="BC306" s="91">
        <v>1701800.57</v>
      </c>
      <c r="BD306" s="86" t="s">
        <v>3128</v>
      </c>
      <c r="BE306" s="86" t="s">
        <v>3598</v>
      </c>
      <c r="BF306" s="85" t="s">
        <v>3199</v>
      </c>
      <c r="BG306" s="86" t="s">
        <v>3160</v>
      </c>
      <c r="BH306" s="91">
        <v>1507712.93</v>
      </c>
      <c r="BI306" s="91">
        <v>1507712.93</v>
      </c>
      <c r="BJ306" s="85" t="s">
        <v>2404</v>
      </c>
      <c r="BK306" s="86" t="s">
        <v>2501</v>
      </c>
      <c r="BL306" s="86" t="s">
        <v>120</v>
      </c>
      <c r="BM306" s="92" t="s">
        <v>121</v>
      </c>
      <c r="BN306" s="93" t="s">
        <v>4528</v>
      </c>
      <c r="BO306" s="93"/>
      <c r="BP306" s="93">
        <v>1702923.89</v>
      </c>
      <c r="BQ306" s="93" t="s">
        <v>4637</v>
      </c>
      <c r="BR306" s="93"/>
      <c r="BS306" s="93"/>
      <c r="BT306" s="93"/>
      <c r="BU306" s="93"/>
      <c r="BV306" s="93"/>
      <c r="BW306" s="93"/>
      <c r="BX306" s="93"/>
      <c r="BY306" s="93"/>
      <c r="BZ306" s="93"/>
      <c r="CA306" s="93"/>
      <c r="CB306" s="93"/>
      <c r="CC306" s="93"/>
      <c r="CD306" s="93"/>
      <c r="CE306" s="93"/>
      <c r="CF306" s="93" t="s">
        <v>2400</v>
      </c>
      <c r="CG306" s="93"/>
      <c r="CH306" s="93" t="s">
        <v>2401</v>
      </c>
      <c r="CI306" s="93"/>
      <c r="CJ306" s="93"/>
      <c r="CK306" s="93"/>
      <c r="CL306" s="93"/>
      <c r="CM306" s="93"/>
      <c r="CN306" s="93"/>
      <c r="CO306" s="93"/>
      <c r="CP306" s="93" t="s">
        <v>2402</v>
      </c>
      <c r="CQ306" s="93" t="s">
        <v>2403</v>
      </c>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c r="KY306" s="93"/>
      <c r="KZ306" s="93"/>
      <c r="LA306" s="93"/>
      <c r="LB306" s="93"/>
      <c r="LC306" s="93"/>
      <c r="LD306" s="93"/>
      <c r="LE306" s="93"/>
      <c r="LF306" s="93"/>
      <c r="LG306" s="93"/>
      <c r="LH306" s="93"/>
      <c r="LI306" s="93"/>
      <c r="LJ306" s="93"/>
      <c r="LK306" s="93"/>
      <c r="LL306" s="93"/>
      <c r="LM306" s="93"/>
      <c r="LN306" s="93"/>
      <c r="LO306" s="93"/>
      <c r="LP306" s="93"/>
      <c r="LQ306" s="93"/>
      <c r="LR306" s="93"/>
      <c r="LS306" s="93"/>
      <c r="LT306" s="93"/>
      <c r="LU306" s="93"/>
      <c r="LV306" s="93"/>
      <c r="LW306" s="93"/>
      <c r="LX306" s="93"/>
      <c r="LY306" s="93"/>
      <c r="LZ306" s="93"/>
      <c r="MA306" s="93"/>
      <c r="MB306" s="93"/>
      <c r="MC306" s="93"/>
      <c r="MD306" s="93"/>
      <c r="ME306" s="93"/>
      <c r="MF306" s="93"/>
      <c r="MG306" s="93"/>
      <c r="MH306" s="93"/>
      <c r="MI306" s="93"/>
      <c r="MJ306" s="93"/>
      <c r="MK306" s="93"/>
      <c r="ML306" s="93"/>
      <c r="MM306" s="93"/>
      <c r="MN306" s="93"/>
      <c r="MO306" s="93"/>
      <c r="MP306" s="93"/>
      <c r="MQ306" s="93"/>
      <c r="MR306" s="93"/>
      <c r="MS306" s="93"/>
      <c r="MT306" s="93"/>
      <c r="MU306" s="93"/>
      <c r="MV306" s="93"/>
    </row>
    <row r="307" spans="1:360" s="84" customFormat="1" ht="408.95" customHeight="1">
      <c r="A307">
        <v>2025</v>
      </c>
      <c r="B307">
        <v>2</v>
      </c>
      <c r="C307" s="85" t="s">
        <v>1176</v>
      </c>
      <c r="D307" s="86" t="s">
        <v>2529</v>
      </c>
      <c r="E307" s="86"/>
      <c r="F307" s="86"/>
      <c r="G307" s="86" t="s">
        <v>202</v>
      </c>
      <c r="H307" s="85">
        <v>2024</v>
      </c>
      <c r="I307" s="86" t="s">
        <v>2530</v>
      </c>
      <c r="J307" s="86"/>
      <c r="K307" s="86"/>
      <c r="L307" s="86" t="s">
        <v>2531</v>
      </c>
      <c r="M307" s="86"/>
      <c r="N307" s="86"/>
      <c r="O307" s="85" t="s">
        <v>207</v>
      </c>
      <c r="P307" s="86" t="s">
        <v>109</v>
      </c>
      <c r="Q307" s="85" t="s">
        <v>110</v>
      </c>
      <c r="R307" s="86" t="s">
        <v>125</v>
      </c>
      <c r="S307" s="86" t="s">
        <v>1177</v>
      </c>
      <c r="T307" s="86" t="s">
        <v>1178</v>
      </c>
      <c r="U307" s="85" t="s">
        <v>205</v>
      </c>
      <c r="V307" s="85">
        <v>8</v>
      </c>
      <c r="W307" s="85" t="s">
        <v>106</v>
      </c>
      <c r="X307" s="85">
        <v>0</v>
      </c>
      <c r="Y307" s="86" t="s">
        <v>107</v>
      </c>
      <c r="Z307" s="85">
        <v>1</v>
      </c>
      <c r="AA307" s="86" t="s">
        <v>480</v>
      </c>
      <c r="AB307" s="86" t="s">
        <v>207</v>
      </c>
      <c r="AC307" s="86" t="s">
        <v>2780</v>
      </c>
      <c r="AD307" s="85">
        <v>-106.46004379999999</v>
      </c>
      <c r="AE307" s="85">
        <v>31.7107676</v>
      </c>
      <c r="AF307" s="85" t="s">
        <v>113</v>
      </c>
      <c r="AG307" s="85">
        <v>0</v>
      </c>
      <c r="AH307" s="85">
        <v>0</v>
      </c>
      <c r="AI307" s="85">
        <v>25000</v>
      </c>
      <c r="AJ307" s="87">
        <v>45292</v>
      </c>
      <c r="AK307" s="87">
        <v>45747</v>
      </c>
      <c r="AL307" s="86" t="s">
        <v>2567</v>
      </c>
      <c r="AM307" s="88">
        <v>575</v>
      </c>
      <c r="AN307" s="88">
        <v>575</v>
      </c>
      <c r="AO307" s="88">
        <v>575</v>
      </c>
      <c r="AP307" s="88">
        <v>100</v>
      </c>
      <c r="AQ307" s="89">
        <v>3199367</v>
      </c>
      <c r="AR307" s="90"/>
      <c r="AS307" s="90"/>
      <c r="AT307" s="90">
        <v>3041220.63</v>
      </c>
      <c r="AU307" s="90"/>
      <c r="AV307" s="90"/>
      <c r="AW307" s="89">
        <f t="shared" si="10"/>
        <v>3199367</v>
      </c>
      <c r="AX307" s="91">
        <f t="shared" si="11"/>
        <v>3041220.63</v>
      </c>
      <c r="AY307" s="91">
        <v>3041220.63</v>
      </c>
      <c r="AZ307" s="91">
        <v>3041220.63</v>
      </c>
      <c r="BA307" s="91">
        <v>3041220.63</v>
      </c>
      <c r="BB307" s="91">
        <v>3041220.63</v>
      </c>
      <c r="BC307" s="91">
        <v>3041220.63</v>
      </c>
      <c r="BD307" s="86" t="s">
        <v>7259</v>
      </c>
      <c r="BE307" s="86" t="s">
        <v>4638</v>
      </c>
      <c r="BF307" s="85" t="s">
        <v>3689</v>
      </c>
      <c r="BG307" s="86" t="s">
        <v>3151</v>
      </c>
      <c r="BH307" s="91">
        <v>7519623.5499999998</v>
      </c>
      <c r="BI307" s="91">
        <v>7519623.5499999998</v>
      </c>
      <c r="BJ307" s="85" t="s">
        <v>207</v>
      </c>
      <c r="BK307" s="86" t="s">
        <v>2501</v>
      </c>
      <c r="BL307" s="86" t="s">
        <v>120</v>
      </c>
      <c r="BM307" s="92" t="s">
        <v>121</v>
      </c>
      <c r="BN307" s="93" t="s">
        <v>4524</v>
      </c>
      <c r="BO307" s="93"/>
      <c r="BP307" s="93">
        <v>3199367</v>
      </c>
      <c r="BQ307" s="93" t="s">
        <v>4639</v>
      </c>
      <c r="BR307" s="93"/>
      <c r="BS307" s="93"/>
      <c r="BT307" s="93"/>
      <c r="BU307" s="93"/>
      <c r="BV307" s="93"/>
      <c r="BW307" s="93"/>
      <c r="BX307" s="93"/>
      <c r="BY307" s="93"/>
      <c r="BZ307" s="93"/>
      <c r="CA307" s="93"/>
      <c r="CB307" s="93"/>
      <c r="CC307" s="93"/>
      <c r="CD307" s="93"/>
      <c r="CE307" s="93"/>
      <c r="CF307" s="93" t="s">
        <v>1179</v>
      </c>
      <c r="CG307" s="93"/>
      <c r="CH307" s="93" t="s">
        <v>1180</v>
      </c>
      <c r="CI307" s="93"/>
      <c r="CJ307" s="93"/>
      <c r="CK307" s="93"/>
      <c r="CL307" s="93"/>
      <c r="CM307" s="93"/>
      <c r="CN307" s="93"/>
      <c r="CO307" s="93"/>
      <c r="CP307" s="93" t="s">
        <v>1181</v>
      </c>
      <c r="CQ307" s="93" t="s">
        <v>1182</v>
      </c>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c r="LB307" s="93"/>
      <c r="LC307" s="93"/>
      <c r="LD307" s="93"/>
      <c r="LE307" s="93"/>
      <c r="LF307" s="93"/>
      <c r="LG307" s="93"/>
      <c r="LH307" s="93"/>
      <c r="LI307" s="93"/>
      <c r="LJ307" s="93"/>
      <c r="LK307" s="93"/>
      <c r="LL307" s="93"/>
      <c r="LM307" s="93"/>
      <c r="LN307" s="93"/>
      <c r="LO307" s="93"/>
      <c r="LP307" s="93"/>
      <c r="LQ307" s="93"/>
      <c r="LR307" s="93"/>
      <c r="LS307" s="93"/>
      <c r="LT307" s="93"/>
      <c r="LU307" s="93"/>
      <c r="LV307" s="93"/>
      <c r="LW307" s="93"/>
      <c r="LX307" s="93"/>
      <c r="LY307" s="93"/>
      <c r="LZ307" s="93"/>
      <c r="MA307" s="93"/>
      <c r="MB307" s="93"/>
      <c r="MC307" s="93"/>
      <c r="MD307" s="93"/>
      <c r="ME307" s="93"/>
      <c r="MF307" s="93"/>
      <c r="MG307" s="93"/>
      <c r="MH307" s="93"/>
      <c r="MI307" s="93"/>
      <c r="MJ307" s="93"/>
      <c r="MK307" s="93"/>
      <c r="ML307" s="93"/>
      <c r="MM307" s="93"/>
      <c r="MN307" s="93"/>
      <c r="MO307" s="93"/>
      <c r="MP307" s="93"/>
      <c r="MQ307" s="93"/>
      <c r="MR307" s="93"/>
      <c r="MS307" s="93"/>
      <c r="MT307" s="93"/>
      <c r="MU307" s="93"/>
      <c r="MV307" s="93"/>
    </row>
    <row r="308" spans="1:360" s="84" customFormat="1" ht="408.95" customHeight="1">
      <c r="A308">
        <v>2025</v>
      </c>
      <c r="B308">
        <v>2</v>
      </c>
      <c r="C308" s="85" t="s">
        <v>251</v>
      </c>
      <c r="D308" s="86" t="s">
        <v>2529</v>
      </c>
      <c r="E308" s="86"/>
      <c r="F308" s="86"/>
      <c r="G308" s="86" t="s">
        <v>103</v>
      </c>
      <c r="H308" s="85">
        <v>2024</v>
      </c>
      <c r="I308" s="86" t="s">
        <v>2530</v>
      </c>
      <c r="J308" s="86"/>
      <c r="K308" s="86"/>
      <c r="L308" s="86" t="s">
        <v>2531</v>
      </c>
      <c r="M308" s="86"/>
      <c r="N308" s="86"/>
      <c r="O308" s="85" t="s">
        <v>207</v>
      </c>
      <c r="P308" s="86" t="s">
        <v>109</v>
      </c>
      <c r="Q308" s="85" t="s">
        <v>110</v>
      </c>
      <c r="R308" s="86" t="s">
        <v>125</v>
      </c>
      <c r="S308" s="86" t="s">
        <v>252</v>
      </c>
      <c r="T308" s="86" t="s">
        <v>253</v>
      </c>
      <c r="U308" s="85" t="s">
        <v>108</v>
      </c>
      <c r="V308" s="85">
        <v>8</v>
      </c>
      <c r="W308" s="85" t="s">
        <v>106</v>
      </c>
      <c r="X308" s="85">
        <v>0</v>
      </c>
      <c r="Y308" s="86" t="s">
        <v>107</v>
      </c>
      <c r="Z308" s="85">
        <v>1</v>
      </c>
      <c r="AA308" s="86" t="s">
        <v>480</v>
      </c>
      <c r="AB308" s="86" t="s">
        <v>207</v>
      </c>
      <c r="AC308" s="86" t="s">
        <v>2608</v>
      </c>
      <c r="AD308" s="85">
        <v>-106.35933060000001</v>
      </c>
      <c r="AE308" s="85">
        <v>31.539663900000001</v>
      </c>
      <c r="AF308" s="85" t="s">
        <v>113</v>
      </c>
      <c r="AG308" s="85">
        <v>0</v>
      </c>
      <c r="AH308" s="85">
        <v>0</v>
      </c>
      <c r="AI308" s="85">
        <v>1500</v>
      </c>
      <c r="AJ308" s="87">
        <v>45292</v>
      </c>
      <c r="AK308" s="87">
        <v>45747</v>
      </c>
      <c r="AL308" s="86" t="s">
        <v>2564</v>
      </c>
      <c r="AM308" s="88">
        <v>77.760000000000005</v>
      </c>
      <c r="AN308" s="88">
        <v>77.760000000000005</v>
      </c>
      <c r="AO308" s="88">
        <v>77.760000000000005</v>
      </c>
      <c r="AP308" s="88">
        <v>100</v>
      </c>
      <c r="AQ308" s="89">
        <v>1923595.2</v>
      </c>
      <c r="AR308" s="90"/>
      <c r="AS308" s="90"/>
      <c r="AT308" s="90">
        <v>1923494.36</v>
      </c>
      <c r="AU308" s="90"/>
      <c r="AV308" s="90"/>
      <c r="AW308" s="89">
        <f t="shared" si="10"/>
        <v>1923595.2</v>
      </c>
      <c r="AX308" s="91">
        <f t="shared" si="11"/>
        <v>1923494.36</v>
      </c>
      <c r="AY308" s="91">
        <v>1923494.36</v>
      </c>
      <c r="AZ308" s="91">
        <v>1923494.36</v>
      </c>
      <c r="BA308" s="91">
        <v>1923494.36</v>
      </c>
      <c r="BB308" s="91">
        <v>1923494.36</v>
      </c>
      <c r="BC308" s="91">
        <v>1923494.36</v>
      </c>
      <c r="BD308" s="86" t="s">
        <v>3128</v>
      </c>
      <c r="BE308" s="86" t="s">
        <v>3156</v>
      </c>
      <c r="BF308" s="85" t="s">
        <v>3157</v>
      </c>
      <c r="BG308" s="86" t="s">
        <v>3151</v>
      </c>
      <c r="BH308" s="91">
        <v>1866867.88</v>
      </c>
      <c r="BI308" s="91">
        <v>0.01</v>
      </c>
      <c r="BJ308" s="85" t="s">
        <v>258</v>
      </c>
      <c r="BK308" s="86" t="s">
        <v>2501</v>
      </c>
      <c r="BL308" s="86" t="s">
        <v>120</v>
      </c>
      <c r="BM308" s="92" t="s">
        <v>121</v>
      </c>
      <c r="BN308" s="93" t="s">
        <v>4524</v>
      </c>
      <c r="BO308" s="93"/>
      <c r="BP308" s="93">
        <v>1923595.2</v>
      </c>
      <c r="BQ308" s="93" t="s">
        <v>4640</v>
      </c>
      <c r="BR308" s="93"/>
      <c r="BS308" s="93"/>
      <c r="BT308" s="93"/>
      <c r="BU308" s="93"/>
      <c r="BV308" s="93"/>
      <c r="BW308" s="93"/>
      <c r="BX308" s="93"/>
      <c r="BY308" s="93"/>
      <c r="BZ308" s="93"/>
      <c r="CA308" s="93"/>
      <c r="CB308" s="93"/>
      <c r="CC308" s="93"/>
      <c r="CD308" s="93"/>
      <c r="CE308" s="93"/>
      <c r="CF308" s="93" t="s">
        <v>254</v>
      </c>
      <c r="CG308" s="93"/>
      <c r="CH308" s="93" t="s">
        <v>255</v>
      </c>
      <c r="CI308" s="93"/>
      <c r="CJ308" s="93"/>
      <c r="CK308" s="93"/>
      <c r="CL308" s="93"/>
      <c r="CM308" s="93"/>
      <c r="CN308" s="93"/>
      <c r="CO308" s="93"/>
      <c r="CP308" s="93" t="s">
        <v>256</v>
      </c>
      <c r="CQ308" s="93" t="s">
        <v>257</v>
      </c>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c r="LB308" s="93"/>
      <c r="LC308" s="93"/>
      <c r="LD308" s="93"/>
      <c r="LE308" s="93"/>
      <c r="LF308" s="93"/>
      <c r="LG308" s="93"/>
      <c r="LH308" s="93"/>
      <c r="LI308" s="93"/>
      <c r="LJ308" s="93"/>
      <c r="LK308" s="93"/>
      <c r="LL308" s="93"/>
      <c r="LM308" s="93"/>
      <c r="LN308" s="93"/>
      <c r="LO308" s="93"/>
      <c r="LP308" s="93"/>
      <c r="LQ308" s="93"/>
      <c r="LR308" s="93"/>
      <c r="LS308" s="93"/>
      <c r="LT308" s="93"/>
      <c r="LU308" s="93"/>
      <c r="LV308" s="93"/>
      <c r="LW308" s="93"/>
      <c r="LX308" s="93"/>
      <c r="LY308" s="93"/>
      <c r="LZ308" s="93"/>
      <c r="MA308" s="93"/>
      <c r="MB308" s="93"/>
      <c r="MC308" s="93"/>
      <c r="MD308" s="93"/>
      <c r="ME308" s="93"/>
      <c r="MF308" s="93"/>
      <c r="MG308" s="93"/>
      <c r="MH308" s="93"/>
      <c r="MI308" s="93"/>
      <c r="MJ308" s="93"/>
      <c r="MK308" s="93"/>
      <c r="ML308" s="93"/>
      <c r="MM308" s="93"/>
      <c r="MN308" s="93"/>
      <c r="MO308" s="93"/>
      <c r="MP308" s="93"/>
      <c r="MQ308" s="93"/>
      <c r="MR308" s="93"/>
      <c r="MS308" s="93"/>
      <c r="MT308" s="93"/>
      <c r="MU308" s="93"/>
      <c r="MV308" s="93"/>
    </row>
    <row r="309" spans="1:360" s="84" customFormat="1" ht="408.95" customHeight="1">
      <c r="A309">
        <v>2025</v>
      </c>
      <c r="B309">
        <v>2</v>
      </c>
      <c r="C309" s="85" t="s">
        <v>674</v>
      </c>
      <c r="D309" s="86" t="s">
        <v>2529</v>
      </c>
      <c r="E309" s="86"/>
      <c r="F309" s="86"/>
      <c r="G309" s="86" t="s">
        <v>103</v>
      </c>
      <c r="H309" s="85">
        <v>2024</v>
      </c>
      <c r="I309" s="86" t="s">
        <v>2530</v>
      </c>
      <c r="J309" s="86"/>
      <c r="K309" s="86"/>
      <c r="L309" s="86" t="s">
        <v>2531</v>
      </c>
      <c r="M309" s="86"/>
      <c r="N309" s="86"/>
      <c r="O309" s="85" t="s">
        <v>207</v>
      </c>
      <c r="P309" s="86" t="s">
        <v>109</v>
      </c>
      <c r="Q309" s="85" t="s">
        <v>110</v>
      </c>
      <c r="R309" s="86" t="s">
        <v>125</v>
      </c>
      <c r="S309" s="86" t="s">
        <v>675</v>
      </c>
      <c r="T309" s="86" t="s">
        <v>676</v>
      </c>
      <c r="U309" s="85" t="s">
        <v>108</v>
      </c>
      <c r="V309" s="85">
        <v>8</v>
      </c>
      <c r="W309" s="85" t="s">
        <v>106</v>
      </c>
      <c r="X309" s="85">
        <v>0</v>
      </c>
      <c r="Y309" s="86" t="s">
        <v>107</v>
      </c>
      <c r="Z309" s="85">
        <v>1</v>
      </c>
      <c r="AA309" s="86" t="s">
        <v>480</v>
      </c>
      <c r="AB309" s="86" t="s">
        <v>207</v>
      </c>
      <c r="AC309" s="86" t="s">
        <v>2682</v>
      </c>
      <c r="AD309" s="85">
        <v>-106.2808339</v>
      </c>
      <c r="AE309" s="85">
        <v>31.5463889</v>
      </c>
      <c r="AF309" s="85" t="s">
        <v>113</v>
      </c>
      <c r="AG309" s="85">
        <v>0</v>
      </c>
      <c r="AH309" s="85">
        <v>0</v>
      </c>
      <c r="AI309" s="85">
        <v>559</v>
      </c>
      <c r="AJ309" s="87">
        <v>45292</v>
      </c>
      <c r="AK309" s="87">
        <v>45747</v>
      </c>
      <c r="AL309" s="86" t="s">
        <v>4392</v>
      </c>
      <c r="AM309" s="88" t="s">
        <v>4641</v>
      </c>
      <c r="AN309" s="88" t="s">
        <v>4641</v>
      </c>
      <c r="AO309" s="88" t="s">
        <v>4641</v>
      </c>
      <c r="AP309" s="88" t="s">
        <v>3687</v>
      </c>
      <c r="AQ309" s="89">
        <v>4508022.37</v>
      </c>
      <c r="AR309" s="90"/>
      <c r="AS309" s="90"/>
      <c r="AT309" s="90">
        <v>4507840.5999999996</v>
      </c>
      <c r="AU309" s="90"/>
      <c r="AV309" s="90"/>
      <c r="AW309" s="89">
        <f t="shared" si="10"/>
        <v>4508022.37</v>
      </c>
      <c r="AX309" s="91">
        <f t="shared" si="11"/>
        <v>4507840.5999999996</v>
      </c>
      <c r="AY309" s="91">
        <v>4507840.5999999996</v>
      </c>
      <c r="AZ309" s="91">
        <v>4507840.5999999996</v>
      </c>
      <c r="BA309" s="91">
        <v>4507840.5999999996</v>
      </c>
      <c r="BB309" s="91">
        <v>4507840.5999999996</v>
      </c>
      <c r="BC309" s="91">
        <v>4507840.5999999996</v>
      </c>
      <c r="BD309" s="86" t="s">
        <v>3128</v>
      </c>
      <c r="BE309" s="86" t="s">
        <v>3258</v>
      </c>
      <c r="BF309" s="85" t="s">
        <v>3199</v>
      </c>
      <c r="BG309" s="86" t="s">
        <v>3151</v>
      </c>
      <c r="BH309" s="91">
        <v>4065274.54</v>
      </c>
      <c r="BI309" s="91">
        <v>0.01</v>
      </c>
      <c r="BJ309" s="85" t="s">
        <v>679</v>
      </c>
      <c r="BK309" s="86" t="s">
        <v>2501</v>
      </c>
      <c r="BL309" s="86" t="s">
        <v>120</v>
      </c>
      <c r="BM309" s="92" t="s">
        <v>121</v>
      </c>
      <c r="BN309" s="93" t="s">
        <v>4524</v>
      </c>
      <c r="BO309" s="93"/>
      <c r="BP309" s="93">
        <v>4508022.37</v>
      </c>
      <c r="BQ309" s="93" t="s">
        <v>4642</v>
      </c>
      <c r="BR309" s="93"/>
      <c r="BS309" s="93"/>
      <c r="BT309" s="93"/>
      <c r="BU309" s="93"/>
      <c r="BV309" s="93"/>
      <c r="BW309" s="93"/>
      <c r="BX309" s="93"/>
      <c r="BY309" s="93"/>
      <c r="BZ309" s="93"/>
      <c r="CA309" s="93"/>
      <c r="CB309" s="93"/>
      <c r="CC309" s="93"/>
      <c r="CD309" s="93"/>
      <c r="CE309" s="93"/>
      <c r="CF309" s="93" t="s">
        <v>4643</v>
      </c>
      <c r="CG309" s="93"/>
      <c r="CH309" s="93" t="s">
        <v>677</v>
      </c>
      <c r="CI309" s="93"/>
      <c r="CJ309" s="93"/>
      <c r="CK309" s="93"/>
      <c r="CL309" s="93"/>
      <c r="CM309" s="93"/>
      <c r="CN309" s="93"/>
      <c r="CO309" s="93"/>
      <c r="CP309" s="93" t="s">
        <v>678</v>
      </c>
      <c r="CQ309" s="93" t="s">
        <v>4644</v>
      </c>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c r="LB309" s="93"/>
      <c r="LC309" s="93"/>
      <c r="LD309" s="93"/>
      <c r="LE309" s="93"/>
      <c r="LF309" s="93"/>
      <c r="LG309" s="93"/>
      <c r="LH309" s="93"/>
      <c r="LI309" s="93"/>
      <c r="LJ309" s="93"/>
      <c r="LK309" s="93"/>
      <c r="LL309" s="93"/>
      <c r="LM309" s="93"/>
      <c r="LN309" s="93"/>
      <c r="LO309" s="93"/>
      <c r="LP309" s="93"/>
      <c r="LQ309" s="93"/>
      <c r="LR309" s="93"/>
      <c r="LS309" s="93"/>
      <c r="LT309" s="93"/>
      <c r="LU309" s="93"/>
      <c r="LV309" s="93"/>
      <c r="LW309" s="93"/>
      <c r="LX309" s="93"/>
      <c r="LY309" s="93"/>
      <c r="LZ309" s="93"/>
      <c r="MA309" s="93"/>
      <c r="MB309" s="93"/>
      <c r="MC309" s="93"/>
      <c r="MD309" s="93"/>
      <c r="ME309" s="93"/>
      <c r="MF309" s="93"/>
      <c r="MG309" s="93"/>
      <c r="MH309" s="93"/>
      <c r="MI309" s="93"/>
      <c r="MJ309" s="93"/>
      <c r="MK309" s="93"/>
      <c r="ML309" s="93"/>
      <c r="MM309" s="93"/>
      <c r="MN309" s="93"/>
      <c r="MO309" s="93"/>
      <c r="MP309" s="93"/>
      <c r="MQ309" s="93"/>
      <c r="MR309" s="93"/>
      <c r="MS309" s="93"/>
      <c r="MT309" s="93"/>
      <c r="MU309" s="93"/>
      <c r="MV309" s="93"/>
    </row>
    <row r="310" spans="1:360" s="84" customFormat="1" ht="408.95" customHeight="1">
      <c r="A310">
        <v>2025</v>
      </c>
      <c r="B310">
        <v>2</v>
      </c>
      <c r="C310" s="85" t="s">
        <v>2320</v>
      </c>
      <c r="D310" s="86" t="s">
        <v>2529</v>
      </c>
      <c r="E310" s="86"/>
      <c r="F310" s="86"/>
      <c r="G310" s="86" t="s">
        <v>103</v>
      </c>
      <c r="H310" s="85">
        <v>2024</v>
      </c>
      <c r="I310" s="86" t="s">
        <v>2530</v>
      </c>
      <c r="J310" s="86"/>
      <c r="K310" s="86"/>
      <c r="L310" s="86" t="s">
        <v>2531</v>
      </c>
      <c r="M310" s="86"/>
      <c r="N310" s="86"/>
      <c r="O310" s="85" t="s">
        <v>207</v>
      </c>
      <c r="P310" s="86" t="s">
        <v>109</v>
      </c>
      <c r="Q310" s="85" t="s">
        <v>110</v>
      </c>
      <c r="R310" s="86" t="s">
        <v>125</v>
      </c>
      <c r="S310" s="86" t="s">
        <v>2321</v>
      </c>
      <c r="T310" s="86" t="s">
        <v>2322</v>
      </c>
      <c r="U310" s="85" t="s">
        <v>108</v>
      </c>
      <c r="V310" s="85">
        <v>8</v>
      </c>
      <c r="W310" s="85" t="s">
        <v>106</v>
      </c>
      <c r="X310" s="85">
        <v>0</v>
      </c>
      <c r="Y310" s="86" t="s">
        <v>107</v>
      </c>
      <c r="Z310" s="85">
        <v>1</v>
      </c>
      <c r="AA310" s="86" t="s">
        <v>480</v>
      </c>
      <c r="AB310" s="86" t="s">
        <v>207</v>
      </c>
      <c r="AC310" s="86" t="s">
        <v>3080</v>
      </c>
      <c r="AD310" s="85">
        <v>-106.5041667</v>
      </c>
      <c r="AE310" s="85">
        <v>31.7255556</v>
      </c>
      <c r="AF310" s="85" t="s">
        <v>113</v>
      </c>
      <c r="AG310" s="85">
        <v>0</v>
      </c>
      <c r="AH310" s="85">
        <v>0</v>
      </c>
      <c r="AI310" s="85">
        <v>366</v>
      </c>
      <c r="AJ310" s="87">
        <v>45292</v>
      </c>
      <c r="AK310" s="87">
        <v>45747</v>
      </c>
      <c r="AL310" s="86" t="s">
        <v>2564</v>
      </c>
      <c r="AM310" s="88">
        <v>2084.8200000000002</v>
      </c>
      <c r="AN310" s="88">
        <v>2084.8200000000002</v>
      </c>
      <c r="AO310" s="88">
        <v>2084.8200000000002</v>
      </c>
      <c r="AP310" s="88">
        <v>100</v>
      </c>
      <c r="AQ310" s="89">
        <v>1620717.34</v>
      </c>
      <c r="AR310" s="90"/>
      <c r="AS310" s="90"/>
      <c r="AT310" s="90">
        <v>1580424.57</v>
      </c>
      <c r="AU310" s="90"/>
      <c r="AV310" s="90"/>
      <c r="AW310" s="89">
        <f t="shared" si="10"/>
        <v>1620717.34</v>
      </c>
      <c r="AX310" s="91">
        <f t="shared" si="11"/>
        <v>1580424.57</v>
      </c>
      <c r="AY310" s="91">
        <v>1580424.57</v>
      </c>
      <c r="AZ310" s="91">
        <v>1580424.57</v>
      </c>
      <c r="BA310" s="91">
        <v>1580424.57</v>
      </c>
      <c r="BB310" s="91">
        <v>1580424.57</v>
      </c>
      <c r="BC310" s="91">
        <v>1580424.57</v>
      </c>
      <c r="BD310" s="86" t="s">
        <v>3128</v>
      </c>
      <c r="BE310" s="86" t="s">
        <v>3583</v>
      </c>
      <c r="BF310" s="85" t="s">
        <v>3300</v>
      </c>
      <c r="BG310" s="86" t="s">
        <v>3151</v>
      </c>
      <c r="BH310" s="91">
        <v>1580483.15</v>
      </c>
      <c r="BI310" s="91">
        <v>0.01</v>
      </c>
      <c r="BJ310" s="85" t="s">
        <v>2327</v>
      </c>
      <c r="BK310" s="86" t="s">
        <v>2501</v>
      </c>
      <c r="BL310" s="86" t="s">
        <v>120</v>
      </c>
      <c r="BM310" s="92" t="s">
        <v>121</v>
      </c>
      <c r="BN310" s="93" t="s">
        <v>4524</v>
      </c>
      <c r="BO310" s="93"/>
      <c r="BP310" s="93">
        <v>1620717.34</v>
      </c>
      <c r="BQ310" s="93" t="s">
        <v>4645</v>
      </c>
      <c r="BR310" s="93"/>
      <c r="BS310" s="93"/>
      <c r="BT310" s="93"/>
      <c r="BU310" s="93"/>
      <c r="BV310" s="93"/>
      <c r="BW310" s="93"/>
      <c r="BX310" s="93"/>
      <c r="BY310" s="93"/>
      <c r="BZ310" s="93"/>
      <c r="CA310" s="93"/>
      <c r="CB310" s="93"/>
      <c r="CC310" s="93"/>
      <c r="CD310" s="93"/>
      <c r="CE310" s="93"/>
      <c r="CF310" s="93" t="s">
        <v>2323</v>
      </c>
      <c r="CG310" s="93"/>
      <c r="CH310" s="93" t="s">
        <v>2324</v>
      </c>
      <c r="CI310" s="93"/>
      <c r="CJ310" s="93"/>
      <c r="CK310" s="93"/>
      <c r="CL310" s="93"/>
      <c r="CM310" s="93"/>
      <c r="CN310" s="93"/>
      <c r="CO310" s="93"/>
      <c r="CP310" s="93" t="s">
        <v>2325</v>
      </c>
      <c r="CQ310" s="93" t="s">
        <v>2326</v>
      </c>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c r="LA310" s="93"/>
      <c r="LB310" s="93"/>
      <c r="LC310" s="93"/>
      <c r="LD310" s="93"/>
      <c r="LE310" s="93"/>
      <c r="LF310" s="93"/>
      <c r="LG310" s="93"/>
      <c r="LH310" s="93"/>
      <c r="LI310" s="93"/>
      <c r="LJ310" s="93"/>
      <c r="LK310" s="93"/>
      <c r="LL310" s="93"/>
      <c r="LM310" s="93"/>
      <c r="LN310" s="93"/>
      <c r="LO310" s="93"/>
      <c r="LP310" s="93"/>
      <c r="LQ310" s="93"/>
      <c r="LR310" s="93"/>
      <c r="LS310" s="93"/>
      <c r="LT310" s="93"/>
      <c r="LU310" s="93"/>
      <c r="LV310" s="93"/>
      <c r="LW310" s="93"/>
      <c r="LX310" s="93"/>
      <c r="LY310" s="93"/>
      <c r="LZ310" s="93"/>
      <c r="MA310" s="93"/>
      <c r="MB310" s="93"/>
      <c r="MC310" s="93"/>
      <c r="MD310" s="93"/>
      <c r="ME310" s="93"/>
      <c r="MF310" s="93"/>
      <c r="MG310" s="93"/>
      <c r="MH310" s="93"/>
      <c r="MI310" s="93"/>
      <c r="MJ310" s="93"/>
      <c r="MK310" s="93"/>
      <c r="ML310" s="93"/>
      <c r="MM310" s="93"/>
      <c r="MN310" s="93"/>
      <c r="MO310" s="93"/>
      <c r="MP310" s="93"/>
      <c r="MQ310" s="93"/>
      <c r="MR310" s="93"/>
      <c r="MS310" s="93"/>
      <c r="MT310" s="93"/>
      <c r="MU310" s="93"/>
      <c r="MV310" s="93"/>
    </row>
    <row r="311" spans="1:360" s="84" customFormat="1" ht="408.95" customHeight="1">
      <c r="A311">
        <v>2025</v>
      </c>
      <c r="B311">
        <v>2</v>
      </c>
      <c r="C311" s="85" t="s">
        <v>626</v>
      </c>
      <c r="D311" s="86" t="s">
        <v>2529</v>
      </c>
      <c r="E311" s="86"/>
      <c r="F311" s="86"/>
      <c r="G311" s="86" t="s">
        <v>103</v>
      </c>
      <c r="H311" s="85">
        <v>2024</v>
      </c>
      <c r="I311" s="86" t="s">
        <v>2530</v>
      </c>
      <c r="J311" s="86"/>
      <c r="K311" s="86"/>
      <c r="L311" s="86" t="s">
        <v>2531</v>
      </c>
      <c r="M311" s="86"/>
      <c r="N311" s="86"/>
      <c r="O311" s="85" t="s">
        <v>207</v>
      </c>
      <c r="P311" s="86" t="s">
        <v>109</v>
      </c>
      <c r="Q311" s="85" t="s">
        <v>110</v>
      </c>
      <c r="R311" s="86" t="s">
        <v>125</v>
      </c>
      <c r="S311" s="86" t="s">
        <v>627</v>
      </c>
      <c r="T311" s="86" t="s">
        <v>628</v>
      </c>
      <c r="U311" s="85" t="s">
        <v>108</v>
      </c>
      <c r="V311" s="85">
        <v>8</v>
      </c>
      <c r="W311" s="85" t="s">
        <v>106</v>
      </c>
      <c r="X311" s="85">
        <v>0</v>
      </c>
      <c r="Y311" s="86" t="s">
        <v>107</v>
      </c>
      <c r="Z311" s="85">
        <v>1</v>
      </c>
      <c r="AA311" s="86" t="s">
        <v>480</v>
      </c>
      <c r="AB311" s="86" t="s">
        <v>207</v>
      </c>
      <c r="AC311" s="86" t="s">
        <v>2672</v>
      </c>
      <c r="AD311" s="85">
        <v>-106.3497639</v>
      </c>
      <c r="AE311" s="85">
        <v>31.547413899999999</v>
      </c>
      <c r="AF311" s="85" t="s">
        <v>113</v>
      </c>
      <c r="AG311" s="85">
        <v>0</v>
      </c>
      <c r="AH311" s="85">
        <v>0</v>
      </c>
      <c r="AI311" s="85">
        <v>449</v>
      </c>
      <c r="AJ311" s="87">
        <v>45292</v>
      </c>
      <c r="AK311" s="87">
        <v>45747</v>
      </c>
      <c r="AL311" s="86" t="s">
        <v>3669</v>
      </c>
      <c r="AM311" s="88" t="s">
        <v>3674</v>
      </c>
      <c r="AN311" s="88" t="s">
        <v>3674</v>
      </c>
      <c r="AO311" s="88" t="s">
        <v>3674</v>
      </c>
      <c r="AP311" s="88" t="s">
        <v>3687</v>
      </c>
      <c r="AQ311" s="89">
        <v>2386135.9500000002</v>
      </c>
      <c r="AR311" s="90"/>
      <c r="AS311" s="90"/>
      <c r="AT311" s="90">
        <v>2585592.77</v>
      </c>
      <c r="AU311" s="90"/>
      <c r="AV311" s="90"/>
      <c r="AW311" s="89">
        <f t="shared" si="10"/>
        <v>2386135.9500000002</v>
      </c>
      <c r="AX311" s="91">
        <f t="shared" si="11"/>
        <v>2585592.77</v>
      </c>
      <c r="AY311" s="91">
        <v>2585592.77</v>
      </c>
      <c r="AZ311" s="91">
        <v>2585592.77</v>
      </c>
      <c r="BA311" s="91">
        <v>2585592.77</v>
      </c>
      <c r="BB311" s="91">
        <v>2585592.77</v>
      </c>
      <c r="BC311" s="91">
        <v>2585592.77</v>
      </c>
      <c r="BD311" s="86" t="s">
        <v>3128</v>
      </c>
      <c r="BE311" s="86" t="s">
        <v>3247</v>
      </c>
      <c r="BF311" s="85" t="s">
        <v>3199</v>
      </c>
      <c r="BG311" s="86" t="s">
        <v>3151</v>
      </c>
      <c r="BH311" s="91">
        <v>2151365.75</v>
      </c>
      <c r="BI311" s="91">
        <v>0.01</v>
      </c>
      <c r="BJ311" s="85" t="s">
        <v>633</v>
      </c>
      <c r="BK311" s="86" t="s">
        <v>2501</v>
      </c>
      <c r="BL311" s="86" t="s">
        <v>120</v>
      </c>
      <c r="BM311" s="92" t="s">
        <v>121</v>
      </c>
      <c r="BN311" s="93" t="s">
        <v>4524</v>
      </c>
      <c r="BO311" s="93"/>
      <c r="BP311" s="93">
        <v>2386135.9500000002</v>
      </c>
      <c r="BQ311" s="93" t="s">
        <v>4646</v>
      </c>
      <c r="BR311" s="93"/>
      <c r="BS311" s="93"/>
      <c r="BT311" s="93"/>
      <c r="BU311" s="93"/>
      <c r="BV311" s="93"/>
      <c r="BW311" s="93"/>
      <c r="BX311" s="93"/>
      <c r="BY311" s="93"/>
      <c r="BZ311" s="93"/>
      <c r="CA311" s="93"/>
      <c r="CB311" s="93"/>
      <c r="CC311" s="93"/>
      <c r="CD311" s="93"/>
      <c r="CE311" s="93"/>
      <c r="CF311" s="93" t="s">
        <v>629</v>
      </c>
      <c r="CG311" s="93"/>
      <c r="CH311" s="93" t="s">
        <v>630</v>
      </c>
      <c r="CI311" s="93"/>
      <c r="CJ311" s="93"/>
      <c r="CK311" s="93"/>
      <c r="CL311" s="93"/>
      <c r="CM311" s="93"/>
      <c r="CN311" s="93"/>
      <c r="CO311" s="93"/>
      <c r="CP311" s="93" t="s">
        <v>631</v>
      </c>
      <c r="CQ311" s="93" t="s">
        <v>632</v>
      </c>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c r="KY311" s="93"/>
      <c r="KZ311" s="93"/>
      <c r="LA311" s="93"/>
      <c r="LB311" s="93"/>
      <c r="LC311" s="93"/>
      <c r="LD311" s="93"/>
      <c r="LE311" s="93"/>
      <c r="LF311" s="93"/>
      <c r="LG311" s="93"/>
      <c r="LH311" s="93"/>
      <c r="LI311" s="93"/>
      <c r="LJ311" s="93"/>
      <c r="LK311" s="93"/>
      <c r="LL311" s="93"/>
      <c r="LM311" s="93"/>
      <c r="LN311" s="93"/>
      <c r="LO311" s="93"/>
      <c r="LP311" s="93"/>
      <c r="LQ311" s="93"/>
      <c r="LR311" s="93"/>
      <c r="LS311" s="93"/>
      <c r="LT311" s="93"/>
      <c r="LU311" s="93"/>
      <c r="LV311" s="93"/>
      <c r="LW311" s="93"/>
      <c r="LX311" s="93"/>
      <c r="LY311" s="93"/>
      <c r="LZ311" s="93"/>
      <c r="MA311" s="93"/>
      <c r="MB311" s="93"/>
      <c r="MC311" s="93"/>
      <c r="MD311" s="93"/>
      <c r="ME311" s="93"/>
      <c r="MF311" s="93"/>
      <c r="MG311" s="93"/>
      <c r="MH311" s="93"/>
      <c r="MI311" s="93"/>
      <c r="MJ311" s="93"/>
      <c r="MK311" s="93"/>
      <c r="ML311" s="93"/>
      <c r="MM311" s="93"/>
      <c r="MN311" s="93"/>
      <c r="MO311" s="93"/>
      <c r="MP311" s="93"/>
      <c r="MQ311" s="93"/>
      <c r="MR311" s="93"/>
      <c r="MS311" s="93"/>
      <c r="MT311" s="93"/>
      <c r="MU311" s="93"/>
      <c r="MV311" s="93"/>
    </row>
    <row r="312" spans="1:360" s="84" customFormat="1" ht="408.95" customHeight="1">
      <c r="A312">
        <v>2025</v>
      </c>
      <c r="B312">
        <v>2</v>
      </c>
      <c r="C312" s="85" t="s">
        <v>1168</v>
      </c>
      <c r="D312" s="86" t="s">
        <v>2529</v>
      </c>
      <c r="E312" s="86"/>
      <c r="F312" s="86"/>
      <c r="G312" s="86" t="s">
        <v>103</v>
      </c>
      <c r="H312" s="85">
        <v>2024</v>
      </c>
      <c r="I312" s="86" t="s">
        <v>2530</v>
      </c>
      <c r="J312" s="86"/>
      <c r="K312" s="86"/>
      <c r="L312" s="86" t="s">
        <v>2531</v>
      </c>
      <c r="M312" s="86"/>
      <c r="N312" s="86"/>
      <c r="O312" s="85" t="s">
        <v>207</v>
      </c>
      <c r="P312" s="86" t="s">
        <v>109</v>
      </c>
      <c r="Q312" s="85" t="s">
        <v>110</v>
      </c>
      <c r="R312" s="86" t="s">
        <v>125</v>
      </c>
      <c r="S312" s="86" t="s">
        <v>1169</v>
      </c>
      <c r="T312" s="86" t="s">
        <v>1170</v>
      </c>
      <c r="U312" s="85" t="s">
        <v>108</v>
      </c>
      <c r="V312" s="85">
        <v>8</v>
      </c>
      <c r="W312" s="85" t="s">
        <v>106</v>
      </c>
      <c r="X312" s="85">
        <v>0</v>
      </c>
      <c r="Y312" s="86" t="s">
        <v>107</v>
      </c>
      <c r="Z312" s="85">
        <v>1</v>
      </c>
      <c r="AA312" s="86" t="s">
        <v>480</v>
      </c>
      <c r="AB312" s="86" t="s">
        <v>207</v>
      </c>
      <c r="AC312" s="86" t="s">
        <v>2779</v>
      </c>
      <c r="AD312" s="85">
        <v>-106.5521361</v>
      </c>
      <c r="AE312" s="85">
        <v>31.767005600000001</v>
      </c>
      <c r="AF312" s="85" t="s">
        <v>113</v>
      </c>
      <c r="AG312" s="85">
        <v>0</v>
      </c>
      <c r="AH312" s="85">
        <v>0</v>
      </c>
      <c r="AI312" s="85">
        <v>419</v>
      </c>
      <c r="AJ312" s="87">
        <v>45292</v>
      </c>
      <c r="AK312" s="87">
        <v>45747</v>
      </c>
      <c r="AL312" s="86" t="s">
        <v>3669</v>
      </c>
      <c r="AM312" s="88" t="s">
        <v>3678</v>
      </c>
      <c r="AN312" s="88" t="s">
        <v>3678</v>
      </c>
      <c r="AO312" s="88" t="s">
        <v>3678</v>
      </c>
      <c r="AP312" s="88" t="s">
        <v>3687</v>
      </c>
      <c r="AQ312" s="89">
        <v>1920832.16</v>
      </c>
      <c r="AR312" s="90"/>
      <c r="AS312" s="90"/>
      <c r="AT312" s="90">
        <v>1916481.27</v>
      </c>
      <c r="AU312" s="90"/>
      <c r="AV312" s="90"/>
      <c r="AW312" s="89">
        <f t="shared" si="10"/>
        <v>1920832.16</v>
      </c>
      <c r="AX312" s="91">
        <f t="shared" si="11"/>
        <v>1916481.27</v>
      </c>
      <c r="AY312" s="91">
        <v>1916481.27</v>
      </c>
      <c r="AZ312" s="91">
        <v>1916481.27</v>
      </c>
      <c r="BA312" s="91">
        <v>1916481.27</v>
      </c>
      <c r="BB312" s="91">
        <v>1916481.27</v>
      </c>
      <c r="BC312" s="91">
        <v>1916481.27</v>
      </c>
      <c r="BD312" s="86" t="s">
        <v>3128</v>
      </c>
      <c r="BE312" s="86" t="s">
        <v>3371</v>
      </c>
      <c r="BF312" s="85" t="s">
        <v>3199</v>
      </c>
      <c r="BG312" s="86" t="s">
        <v>3160</v>
      </c>
      <c r="BH312" s="91">
        <v>1917393.94</v>
      </c>
      <c r="BI312" s="91">
        <v>1917393.94</v>
      </c>
      <c r="BJ312" s="85" t="s">
        <v>1175</v>
      </c>
      <c r="BK312" s="86" t="s">
        <v>2501</v>
      </c>
      <c r="BL312" s="86" t="s">
        <v>120</v>
      </c>
      <c r="BM312" s="92" t="s">
        <v>121</v>
      </c>
      <c r="BN312" s="93" t="s">
        <v>4528</v>
      </c>
      <c r="BO312" s="93"/>
      <c r="BP312" s="93">
        <v>1920832.16</v>
      </c>
      <c r="BQ312" s="93" t="s">
        <v>4647</v>
      </c>
      <c r="BR312" s="93"/>
      <c r="BS312" s="93"/>
      <c r="BT312" s="93"/>
      <c r="BU312" s="93"/>
      <c r="BV312" s="93"/>
      <c r="BW312" s="93"/>
      <c r="BX312" s="93"/>
      <c r="BY312" s="93"/>
      <c r="BZ312" s="93"/>
      <c r="CA312" s="93"/>
      <c r="CB312" s="93"/>
      <c r="CC312" s="93"/>
      <c r="CD312" s="93"/>
      <c r="CE312" s="93"/>
      <c r="CF312" s="93" t="s">
        <v>1171</v>
      </c>
      <c r="CG312" s="93"/>
      <c r="CH312" s="93" t="s">
        <v>1172</v>
      </c>
      <c r="CI312" s="93"/>
      <c r="CJ312" s="93"/>
      <c r="CK312" s="93"/>
      <c r="CL312" s="93"/>
      <c r="CM312" s="93"/>
      <c r="CN312" s="93"/>
      <c r="CO312" s="93"/>
      <c r="CP312" s="93" t="s">
        <v>1173</v>
      </c>
      <c r="CQ312" s="93" t="s">
        <v>1174</v>
      </c>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c r="KY312" s="93"/>
      <c r="KZ312" s="93"/>
      <c r="LA312" s="93"/>
      <c r="LB312" s="93"/>
      <c r="LC312" s="93"/>
      <c r="LD312" s="93"/>
      <c r="LE312" s="93"/>
      <c r="LF312" s="93"/>
      <c r="LG312" s="93"/>
      <c r="LH312" s="93"/>
      <c r="LI312" s="93"/>
      <c r="LJ312" s="93"/>
      <c r="LK312" s="93"/>
      <c r="LL312" s="93"/>
      <c r="LM312" s="93"/>
      <c r="LN312" s="93"/>
      <c r="LO312" s="93"/>
      <c r="LP312" s="93"/>
      <c r="LQ312" s="93"/>
      <c r="LR312" s="93"/>
      <c r="LS312" s="93"/>
      <c r="LT312" s="93"/>
      <c r="LU312" s="93"/>
      <c r="LV312" s="93"/>
      <c r="LW312" s="93"/>
      <c r="LX312" s="93"/>
      <c r="LY312" s="93"/>
      <c r="LZ312" s="93"/>
      <c r="MA312" s="93"/>
      <c r="MB312" s="93"/>
      <c r="MC312" s="93"/>
      <c r="MD312" s="93"/>
      <c r="ME312" s="93"/>
      <c r="MF312" s="93"/>
      <c r="MG312" s="93"/>
      <c r="MH312" s="93"/>
      <c r="MI312" s="93"/>
      <c r="MJ312" s="93"/>
      <c r="MK312" s="93"/>
      <c r="ML312" s="93"/>
      <c r="MM312" s="93"/>
      <c r="MN312" s="93"/>
      <c r="MO312" s="93"/>
      <c r="MP312" s="93"/>
      <c r="MQ312" s="93"/>
      <c r="MR312" s="93"/>
      <c r="MS312" s="93"/>
      <c r="MT312" s="93"/>
      <c r="MU312" s="93"/>
      <c r="MV312" s="93"/>
    </row>
    <row r="313" spans="1:360" s="84" customFormat="1" ht="408.95" customHeight="1">
      <c r="A313">
        <v>2025</v>
      </c>
      <c r="B313">
        <v>2</v>
      </c>
      <c r="C313" s="85" t="s">
        <v>298</v>
      </c>
      <c r="D313" s="86" t="s">
        <v>2529</v>
      </c>
      <c r="E313" s="86"/>
      <c r="F313" s="86"/>
      <c r="G313" s="86" t="s">
        <v>103</v>
      </c>
      <c r="H313" s="85">
        <v>2024</v>
      </c>
      <c r="I313" s="86" t="s">
        <v>2530</v>
      </c>
      <c r="J313" s="86"/>
      <c r="K313" s="86"/>
      <c r="L313" s="86" t="s">
        <v>2531</v>
      </c>
      <c r="M313" s="86"/>
      <c r="N313" s="86"/>
      <c r="O313" s="85" t="s">
        <v>207</v>
      </c>
      <c r="P313" s="86" t="s">
        <v>109</v>
      </c>
      <c r="Q313" s="85" t="s">
        <v>110</v>
      </c>
      <c r="R313" s="86" t="s">
        <v>125</v>
      </c>
      <c r="S313" s="86" t="s">
        <v>299</v>
      </c>
      <c r="T313" s="86" t="s">
        <v>300</v>
      </c>
      <c r="U313" s="85" t="s">
        <v>108</v>
      </c>
      <c r="V313" s="85">
        <v>8</v>
      </c>
      <c r="W313" s="85" t="s">
        <v>106</v>
      </c>
      <c r="X313" s="85">
        <v>0</v>
      </c>
      <c r="Y313" s="86" t="s">
        <v>107</v>
      </c>
      <c r="Z313" s="85">
        <v>1</v>
      </c>
      <c r="AA313" s="86" t="s">
        <v>480</v>
      </c>
      <c r="AB313" s="86" t="s">
        <v>207</v>
      </c>
      <c r="AC313" s="86" t="s">
        <v>2616</v>
      </c>
      <c r="AD313" s="85">
        <v>-106.4732972</v>
      </c>
      <c r="AE313" s="85">
        <v>31.6875556</v>
      </c>
      <c r="AF313" s="85" t="s">
        <v>113</v>
      </c>
      <c r="AG313" s="85">
        <v>0</v>
      </c>
      <c r="AH313" s="85">
        <v>0</v>
      </c>
      <c r="AI313" s="85">
        <v>78</v>
      </c>
      <c r="AJ313" s="87">
        <v>45292</v>
      </c>
      <c r="AK313" s="87">
        <v>45747</v>
      </c>
      <c r="AL313" s="86" t="s">
        <v>2564</v>
      </c>
      <c r="AM313" s="88">
        <v>196.37</v>
      </c>
      <c r="AN313" s="88">
        <v>196.37</v>
      </c>
      <c r="AO313" s="88">
        <v>196.37</v>
      </c>
      <c r="AP313" s="88">
        <v>100</v>
      </c>
      <c r="AQ313" s="89">
        <v>473119.71</v>
      </c>
      <c r="AR313" s="90"/>
      <c r="AS313" s="90"/>
      <c r="AT313" s="90">
        <v>471331.53</v>
      </c>
      <c r="AU313" s="90"/>
      <c r="AV313" s="90"/>
      <c r="AW313" s="89">
        <f t="shared" si="10"/>
        <v>473119.71</v>
      </c>
      <c r="AX313" s="91">
        <f t="shared" si="11"/>
        <v>471331.53</v>
      </c>
      <c r="AY313" s="91">
        <v>471331.53</v>
      </c>
      <c r="AZ313" s="91">
        <v>471331.53</v>
      </c>
      <c r="BA313" s="91">
        <v>471331.53</v>
      </c>
      <c r="BB313" s="91">
        <v>471331.53</v>
      </c>
      <c r="BC313" s="91">
        <v>471331.53</v>
      </c>
      <c r="BD313" s="86" t="s">
        <v>3128</v>
      </c>
      <c r="BE313" s="86" t="s">
        <v>3164</v>
      </c>
      <c r="BF313" s="85" t="s">
        <v>3165</v>
      </c>
      <c r="BG313" s="86" t="s">
        <v>3160</v>
      </c>
      <c r="BH313" s="91">
        <v>471429.09</v>
      </c>
      <c r="BI313" s="91">
        <v>471429.09</v>
      </c>
      <c r="BJ313" s="85" t="s">
        <v>305</v>
      </c>
      <c r="BK313" s="86" t="s">
        <v>2501</v>
      </c>
      <c r="BL313" s="86" t="s">
        <v>120</v>
      </c>
      <c r="BM313" s="92" t="s">
        <v>121</v>
      </c>
      <c r="BN313" s="93" t="s">
        <v>4524</v>
      </c>
      <c r="BO313" s="93"/>
      <c r="BP313" s="93">
        <v>473119.71</v>
      </c>
      <c r="BQ313" s="93" t="s">
        <v>4648</v>
      </c>
      <c r="BR313" s="93"/>
      <c r="BS313" s="93"/>
      <c r="BT313" s="93"/>
      <c r="BU313" s="93"/>
      <c r="BV313" s="93"/>
      <c r="BW313" s="93"/>
      <c r="BX313" s="93"/>
      <c r="BY313" s="93"/>
      <c r="BZ313" s="93"/>
      <c r="CA313" s="93"/>
      <c r="CB313" s="93"/>
      <c r="CC313" s="93"/>
      <c r="CD313" s="93"/>
      <c r="CE313" s="93"/>
      <c r="CF313" s="93" t="s">
        <v>301</v>
      </c>
      <c r="CG313" s="93"/>
      <c r="CH313" s="93" t="s">
        <v>302</v>
      </c>
      <c r="CI313" s="93"/>
      <c r="CJ313" s="93"/>
      <c r="CK313" s="93"/>
      <c r="CL313" s="93"/>
      <c r="CM313" s="93"/>
      <c r="CN313" s="93"/>
      <c r="CO313" s="93"/>
      <c r="CP313" s="93" t="s">
        <v>303</v>
      </c>
      <c r="CQ313" s="93" t="s">
        <v>304</v>
      </c>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c r="KY313" s="93"/>
      <c r="KZ313" s="93"/>
      <c r="LA313" s="93"/>
      <c r="LB313" s="93"/>
      <c r="LC313" s="93"/>
      <c r="LD313" s="93"/>
      <c r="LE313" s="93"/>
      <c r="LF313" s="93"/>
      <c r="LG313" s="93"/>
      <c r="LH313" s="93"/>
      <c r="LI313" s="93"/>
      <c r="LJ313" s="93"/>
      <c r="LK313" s="93"/>
      <c r="LL313" s="93"/>
      <c r="LM313" s="93"/>
      <c r="LN313" s="93"/>
      <c r="LO313" s="93"/>
      <c r="LP313" s="93"/>
      <c r="LQ313" s="93"/>
      <c r="LR313" s="93"/>
      <c r="LS313" s="93"/>
      <c r="LT313" s="93"/>
      <c r="LU313" s="93"/>
      <c r="LV313" s="93"/>
      <c r="LW313" s="93"/>
      <c r="LX313" s="93"/>
      <c r="LY313" s="93"/>
      <c r="LZ313" s="93"/>
      <c r="MA313" s="93"/>
      <c r="MB313" s="93"/>
      <c r="MC313" s="93"/>
      <c r="MD313" s="93"/>
      <c r="ME313" s="93"/>
      <c r="MF313" s="93"/>
      <c r="MG313" s="93"/>
      <c r="MH313" s="93"/>
      <c r="MI313" s="93"/>
      <c r="MJ313" s="93"/>
      <c r="MK313" s="93"/>
      <c r="ML313" s="93"/>
      <c r="MM313" s="93"/>
      <c r="MN313" s="93"/>
      <c r="MO313" s="93"/>
      <c r="MP313" s="93"/>
      <c r="MQ313" s="93"/>
      <c r="MR313" s="93"/>
      <c r="MS313" s="93"/>
      <c r="MT313" s="93"/>
      <c r="MU313" s="93"/>
      <c r="MV313" s="93"/>
    </row>
    <row r="314" spans="1:360" s="84" customFormat="1" ht="408.95" customHeight="1">
      <c r="A314">
        <v>2025</v>
      </c>
      <c r="B314">
        <v>2</v>
      </c>
      <c r="C314" s="85" t="s">
        <v>366</v>
      </c>
      <c r="D314" s="86" t="s">
        <v>2529</v>
      </c>
      <c r="E314" s="86"/>
      <c r="F314" s="86"/>
      <c r="G314" s="86" t="s">
        <v>103</v>
      </c>
      <c r="H314" s="85">
        <v>2024</v>
      </c>
      <c r="I314" s="86" t="s">
        <v>2530</v>
      </c>
      <c r="J314" s="86"/>
      <c r="K314" s="86"/>
      <c r="L314" s="86" t="s">
        <v>2531</v>
      </c>
      <c r="M314" s="86"/>
      <c r="N314" s="86"/>
      <c r="O314" s="85" t="s">
        <v>207</v>
      </c>
      <c r="P314" s="86" t="s">
        <v>109</v>
      </c>
      <c r="Q314" s="85" t="s">
        <v>110</v>
      </c>
      <c r="R314" s="86" t="s">
        <v>125</v>
      </c>
      <c r="S314" s="86" t="s">
        <v>367</v>
      </c>
      <c r="T314" s="86" t="s">
        <v>368</v>
      </c>
      <c r="U314" s="85" t="s">
        <v>108</v>
      </c>
      <c r="V314" s="85">
        <v>8</v>
      </c>
      <c r="W314" s="85" t="s">
        <v>106</v>
      </c>
      <c r="X314" s="85">
        <v>0</v>
      </c>
      <c r="Y314" s="86" t="s">
        <v>107</v>
      </c>
      <c r="Z314" s="85">
        <v>1</v>
      </c>
      <c r="AA314" s="86" t="s">
        <v>480</v>
      </c>
      <c r="AB314" s="86" t="s">
        <v>207</v>
      </c>
      <c r="AC314" s="86" t="s">
        <v>2627</v>
      </c>
      <c r="AD314" s="85">
        <v>-106.3523417</v>
      </c>
      <c r="AE314" s="85">
        <v>31.5905889</v>
      </c>
      <c r="AF314" s="85" t="s">
        <v>113</v>
      </c>
      <c r="AG314" s="85">
        <v>0</v>
      </c>
      <c r="AH314" s="85">
        <v>0</v>
      </c>
      <c r="AI314" s="85">
        <v>1230</v>
      </c>
      <c r="AJ314" s="87">
        <v>45292</v>
      </c>
      <c r="AK314" s="87">
        <v>45747</v>
      </c>
      <c r="AL314" s="86" t="s">
        <v>2564</v>
      </c>
      <c r="AM314" s="88">
        <v>77.760000000000005</v>
      </c>
      <c r="AN314" s="88">
        <v>77.760000000000005</v>
      </c>
      <c r="AO314" s="88">
        <v>77.760000000000005</v>
      </c>
      <c r="AP314" s="88">
        <v>100</v>
      </c>
      <c r="AQ314" s="89">
        <v>1589710.37</v>
      </c>
      <c r="AR314" s="90"/>
      <c r="AS314" s="90"/>
      <c r="AT314" s="90">
        <v>1588544.49</v>
      </c>
      <c r="AU314" s="90"/>
      <c r="AV314" s="90"/>
      <c r="AW314" s="89">
        <f t="shared" si="10"/>
        <v>1589710.37</v>
      </c>
      <c r="AX314" s="91">
        <f t="shared" si="11"/>
        <v>1588544.49</v>
      </c>
      <c r="AY314" s="91">
        <v>1588544.49</v>
      </c>
      <c r="AZ314" s="91">
        <v>1588544.49</v>
      </c>
      <c r="BA314" s="91">
        <v>1588544.49</v>
      </c>
      <c r="BB314" s="91">
        <v>1588544.49</v>
      </c>
      <c r="BC314" s="91">
        <v>1588544.49</v>
      </c>
      <c r="BD314" s="86" t="s">
        <v>3128</v>
      </c>
      <c r="BE314" s="86" t="s">
        <v>3182</v>
      </c>
      <c r="BF314" s="85" t="s">
        <v>3183</v>
      </c>
      <c r="BG314" s="86" t="s">
        <v>3151</v>
      </c>
      <c r="BH314" s="91">
        <v>1588915.1</v>
      </c>
      <c r="BI314" s="91">
        <v>0.01</v>
      </c>
      <c r="BJ314" s="85" t="s">
        <v>371</v>
      </c>
      <c r="BK314" s="86" t="s">
        <v>2501</v>
      </c>
      <c r="BL314" s="86" t="s">
        <v>120</v>
      </c>
      <c r="BM314" s="92" t="s">
        <v>121</v>
      </c>
      <c r="BN314" s="93" t="s">
        <v>4524</v>
      </c>
      <c r="BO314" s="93"/>
      <c r="BP314" s="93">
        <v>1589710.37</v>
      </c>
      <c r="BQ314" s="93" t="s">
        <v>4649</v>
      </c>
      <c r="BR314" s="93"/>
      <c r="BS314" s="93"/>
      <c r="BT314" s="93"/>
      <c r="BU314" s="93"/>
      <c r="BV314" s="93"/>
      <c r="BW314" s="93"/>
      <c r="BX314" s="93"/>
      <c r="BY314" s="93"/>
      <c r="BZ314" s="93"/>
      <c r="CA314" s="93"/>
      <c r="CB314" s="93"/>
      <c r="CC314" s="93"/>
      <c r="CD314" s="93"/>
      <c r="CE314" s="93"/>
      <c r="CF314" s="93" t="s">
        <v>254</v>
      </c>
      <c r="CG314" s="93"/>
      <c r="CH314" s="93" t="s">
        <v>369</v>
      </c>
      <c r="CI314" s="93"/>
      <c r="CJ314" s="93"/>
      <c r="CK314" s="93"/>
      <c r="CL314" s="93"/>
      <c r="CM314" s="93"/>
      <c r="CN314" s="93"/>
      <c r="CO314" s="93"/>
      <c r="CP314" s="93" t="s">
        <v>370</v>
      </c>
      <c r="CQ314" s="93" t="s">
        <v>257</v>
      </c>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c r="KY314" s="93"/>
      <c r="KZ314" s="93"/>
      <c r="LA314" s="93"/>
      <c r="LB314" s="93"/>
      <c r="LC314" s="93"/>
      <c r="LD314" s="93"/>
      <c r="LE314" s="93"/>
      <c r="LF314" s="93"/>
      <c r="LG314" s="93"/>
      <c r="LH314" s="93"/>
      <c r="LI314" s="93"/>
      <c r="LJ314" s="93"/>
      <c r="LK314" s="93"/>
      <c r="LL314" s="93"/>
      <c r="LM314" s="93"/>
      <c r="LN314" s="93"/>
      <c r="LO314" s="93"/>
      <c r="LP314" s="93"/>
      <c r="LQ314" s="93"/>
      <c r="LR314" s="93"/>
      <c r="LS314" s="93"/>
      <c r="LT314" s="93"/>
      <c r="LU314" s="93"/>
      <c r="LV314" s="93"/>
      <c r="LW314" s="93"/>
      <c r="LX314" s="93"/>
      <c r="LY314" s="93"/>
      <c r="LZ314" s="93"/>
      <c r="MA314" s="93"/>
      <c r="MB314" s="93"/>
      <c r="MC314" s="93"/>
      <c r="MD314" s="93"/>
      <c r="ME314" s="93"/>
      <c r="MF314" s="93"/>
      <c r="MG314" s="93"/>
      <c r="MH314" s="93"/>
      <c r="MI314" s="93"/>
      <c r="MJ314" s="93"/>
      <c r="MK314" s="93"/>
      <c r="ML314" s="93"/>
      <c r="MM314" s="93"/>
      <c r="MN314" s="93"/>
      <c r="MO314" s="93"/>
      <c r="MP314" s="93"/>
      <c r="MQ314" s="93"/>
      <c r="MR314" s="93"/>
      <c r="MS314" s="93"/>
      <c r="MT314" s="93"/>
      <c r="MU314" s="93"/>
      <c r="MV314" s="93"/>
    </row>
    <row r="315" spans="1:360" s="84" customFormat="1" ht="408.95" customHeight="1">
      <c r="A315">
        <v>2025</v>
      </c>
      <c r="B315">
        <v>2</v>
      </c>
      <c r="C315" s="85" t="s">
        <v>2367</v>
      </c>
      <c r="D315" s="86" t="s">
        <v>2529</v>
      </c>
      <c r="E315" s="86"/>
      <c r="F315" s="86"/>
      <c r="G315" s="86" t="s">
        <v>103</v>
      </c>
      <c r="H315" s="85">
        <v>2024</v>
      </c>
      <c r="I315" s="86" t="s">
        <v>2530</v>
      </c>
      <c r="J315" s="86"/>
      <c r="K315" s="86"/>
      <c r="L315" s="86" t="s">
        <v>2531</v>
      </c>
      <c r="M315" s="86"/>
      <c r="N315" s="86"/>
      <c r="O315" s="85" t="s">
        <v>207</v>
      </c>
      <c r="P315" s="86" t="s">
        <v>109</v>
      </c>
      <c r="Q315" s="85" t="s">
        <v>110</v>
      </c>
      <c r="R315" s="86" t="s">
        <v>125</v>
      </c>
      <c r="S315" s="86" t="s">
        <v>2368</v>
      </c>
      <c r="T315" s="86" t="s">
        <v>2369</v>
      </c>
      <c r="U315" s="85" t="s">
        <v>108</v>
      </c>
      <c r="V315" s="85">
        <v>8</v>
      </c>
      <c r="W315" s="85" t="s">
        <v>106</v>
      </c>
      <c r="X315" s="85">
        <v>0</v>
      </c>
      <c r="Y315" s="86" t="s">
        <v>107</v>
      </c>
      <c r="Z315" s="85">
        <v>1</v>
      </c>
      <c r="AA315" s="86" t="s">
        <v>480</v>
      </c>
      <c r="AB315" s="86" t="s">
        <v>207</v>
      </c>
      <c r="AC315" s="86" t="s">
        <v>3086</v>
      </c>
      <c r="AD315" s="85">
        <v>-106.5549972</v>
      </c>
      <c r="AE315" s="85">
        <v>31.604491700000001</v>
      </c>
      <c r="AF315" s="85" t="s">
        <v>113</v>
      </c>
      <c r="AG315" s="85">
        <v>0</v>
      </c>
      <c r="AH315" s="85">
        <v>0</v>
      </c>
      <c r="AI315" s="85">
        <v>78</v>
      </c>
      <c r="AJ315" s="87">
        <v>45292</v>
      </c>
      <c r="AK315" s="87">
        <v>45747</v>
      </c>
      <c r="AL315" s="86" t="s">
        <v>2564</v>
      </c>
      <c r="AM315" s="88">
        <v>46.87</v>
      </c>
      <c r="AN315" s="88">
        <v>46.87</v>
      </c>
      <c r="AO315" s="88">
        <v>46.87</v>
      </c>
      <c r="AP315" s="88">
        <v>100</v>
      </c>
      <c r="AQ315" s="89">
        <v>86576.26</v>
      </c>
      <c r="AR315" s="90"/>
      <c r="AS315" s="90"/>
      <c r="AT315" s="90">
        <v>86026.59</v>
      </c>
      <c r="AU315" s="90"/>
      <c r="AV315" s="90"/>
      <c r="AW315" s="89">
        <f t="shared" si="10"/>
        <v>86576.26</v>
      </c>
      <c r="AX315" s="91">
        <f t="shared" si="11"/>
        <v>86026.59</v>
      </c>
      <c r="AY315" s="91">
        <v>86026.59</v>
      </c>
      <c r="AZ315" s="91">
        <v>86026.59</v>
      </c>
      <c r="BA315" s="91">
        <v>86026.59</v>
      </c>
      <c r="BB315" s="91">
        <v>86026.59</v>
      </c>
      <c r="BC315" s="91">
        <v>86026.59</v>
      </c>
      <c r="BD315" s="86" t="s">
        <v>3128</v>
      </c>
      <c r="BE315" s="86" t="s">
        <v>3593</v>
      </c>
      <c r="BF315" s="85" t="s">
        <v>3165</v>
      </c>
      <c r="BG315" s="86" t="s">
        <v>3160</v>
      </c>
      <c r="BH315" s="91">
        <v>86026.85</v>
      </c>
      <c r="BI315" s="91">
        <v>86026.85</v>
      </c>
      <c r="BJ315" s="85" t="s">
        <v>2374</v>
      </c>
      <c r="BK315" s="86" t="s">
        <v>2501</v>
      </c>
      <c r="BL315" s="86" t="s">
        <v>120</v>
      </c>
      <c r="BM315" s="92" t="s">
        <v>121</v>
      </c>
      <c r="BN315" s="93" t="s">
        <v>4524</v>
      </c>
      <c r="BO315" s="93"/>
      <c r="BP315" s="93">
        <v>86576.26</v>
      </c>
      <c r="BQ315" s="93" t="s">
        <v>4650</v>
      </c>
      <c r="BR315" s="93"/>
      <c r="BS315" s="93"/>
      <c r="BT315" s="93"/>
      <c r="BU315" s="93"/>
      <c r="BV315" s="93"/>
      <c r="BW315" s="93"/>
      <c r="BX315" s="93"/>
      <c r="BY315" s="93"/>
      <c r="BZ315" s="93"/>
      <c r="CA315" s="93"/>
      <c r="CB315" s="93"/>
      <c r="CC315" s="93"/>
      <c r="CD315" s="93"/>
      <c r="CE315" s="93"/>
      <c r="CF315" s="93" t="s">
        <v>2370</v>
      </c>
      <c r="CG315" s="93"/>
      <c r="CH315" s="93" t="s">
        <v>2371</v>
      </c>
      <c r="CI315" s="93"/>
      <c r="CJ315" s="93"/>
      <c r="CK315" s="93"/>
      <c r="CL315" s="93"/>
      <c r="CM315" s="93"/>
      <c r="CN315" s="93"/>
      <c r="CO315" s="93"/>
      <c r="CP315" s="93" t="s">
        <v>2372</v>
      </c>
      <c r="CQ315" s="93" t="s">
        <v>2373</v>
      </c>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c r="KY315" s="93"/>
      <c r="KZ315" s="93"/>
      <c r="LA315" s="93"/>
      <c r="LB315" s="93"/>
      <c r="LC315" s="93"/>
      <c r="LD315" s="93"/>
      <c r="LE315" s="93"/>
      <c r="LF315" s="93"/>
      <c r="LG315" s="93"/>
      <c r="LH315" s="93"/>
      <c r="LI315" s="93"/>
      <c r="LJ315" s="93"/>
      <c r="LK315" s="93"/>
      <c r="LL315" s="93"/>
      <c r="LM315" s="93"/>
      <c r="LN315" s="93"/>
      <c r="LO315" s="93"/>
      <c r="LP315" s="93"/>
      <c r="LQ315" s="93"/>
      <c r="LR315" s="93"/>
      <c r="LS315" s="93"/>
      <c r="LT315" s="93"/>
      <c r="LU315" s="93"/>
      <c r="LV315" s="93"/>
      <c r="LW315" s="93"/>
      <c r="LX315" s="93"/>
      <c r="LY315" s="93"/>
      <c r="LZ315" s="93"/>
      <c r="MA315" s="93"/>
      <c r="MB315" s="93"/>
      <c r="MC315" s="93"/>
      <c r="MD315" s="93"/>
      <c r="ME315" s="93"/>
      <c r="MF315" s="93"/>
      <c r="MG315" s="93"/>
      <c r="MH315" s="93"/>
      <c r="MI315" s="93"/>
      <c r="MJ315" s="93"/>
      <c r="MK315" s="93"/>
      <c r="ML315" s="93"/>
      <c r="MM315" s="93"/>
      <c r="MN315" s="93"/>
      <c r="MO315" s="93"/>
      <c r="MP315" s="93"/>
      <c r="MQ315" s="93"/>
      <c r="MR315" s="93"/>
      <c r="MS315" s="93"/>
      <c r="MT315" s="93"/>
      <c r="MU315" s="93"/>
      <c r="MV315" s="93"/>
    </row>
    <row r="316" spans="1:360" s="84" customFormat="1" ht="408.95" customHeight="1">
      <c r="A316">
        <v>2025</v>
      </c>
      <c r="B316">
        <v>2</v>
      </c>
      <c r="C316" s="85" t="s">
        <v>399</v>
      </c>
      <c r="D316" s="86" t="s">
        <v>2529</v>
      </c>
      <c r="E316" s="86"/>
      <c r="F316" s="86"/>
      <c r="G316" s="86" t="s">
        <v>103</v>
      </c>
      <c r="H316" s="85">
        <v>2024</v>
      </c>
      <c r="I316" s="86" t="s">
        <v>2530</v>
      </c>
      <c r="J316" s="86"/>
      <c r="K316" s="86"/>
      <c r="L316" s="86" t="s">
        <v>2531</v>
      </c>
      <c r="M316" s="86"/>
      <c r="N316" s="86"/>
      <c r="O316" s="85" t="s">
        <v>207</v>
      </c>
      <c r="P316" s="86" t="s">
        <v>109</v>
      </c>
      <c r="Q316" s="85" t="s">
        <v>110</v>
      </c>
      <c r="R316" s="86" t="s">
        <v>125</v>
      </c>
      <c r="S316" s="86" t="s">
        <v>400</v>
      </c>
      <c r="T316" s="86" t="s">
        <v>401</v>
      </c>
      <c r="U316" s="85" t="s">
        <v>108</v>
      </c>
      <c r="V316" s="85">
        <v>8</v>
      </c>
      <c r="W316" s="85" t="s">
        <v>106</v>
      </c>
      <c r="X316" s="85">
        <v>0</v>
      </c>
      <c r="Y316" s="86" t="s">
        <v>107</v>
      </c>
      <c r="Z316" s="85">
        <v>1</v>
      </c>
      <c r="AA316" s="86" t="s">
        <v>480</v>
      </c>
      <c r="AB316" s="86" t="s">
        <v>207</v>
      </c>
      <c r="AC316" s="86" t="s">
        <v>2632</v>
      </c>
      <c r="AD316" s="85">
        <v>-106.48960599999999</v>
      </c>
      <c r="AE316" s="85">
        <v>31.724612</v>
      </c>
      <c r="AF316" s="85" t="s">
        <v>113</v>
      </c>
      <c r="AG316" s="85">
        <v>0</v>
      </c>
      <c r="AH316" s="85">
        <v>0</v>
      </c>
      <c r="AI316" s="85">
        <v>283</v>
      </c>
      <c r="AJ316" s="87">
        <v>45292</v>
      </c>
      <c r="AK316" s="87">
        <v>45747</v>
      </c>
      <c r="AL316" s="86" t="s">
        <v>2565</v>
      </c>
      <c r="AM316" s="88">
        <v>22.89</v>
      </c>
      <c r="AN316" s="88">
        <v>22.89</v>
      </c>
      <c r="AO316" s="88">
        <v>22.89</v>
      </c>
      <c r="AP316" s="88">
        <v>100</v>
      </c>
      <c r="AQ316" s="89">
        <v>370470.67</v>
      </c>
      <c r="AR316" s="90"/>
      <c r="AS316" s="90"/>
      <c r="AT316" s="90">
        <v>637227.35</v>
      </c>
      <c r="AU316" s="90"/>
      <c r="AV316" s="90"/>
      <c r="AW316" s="89">
        <f t="shared" si="10"/>
        <v>370470.67</v>
      </c>
      <c r="AX316" s="91">
        <f t="shared" si="11"/>
        <v>637227.35</v>
      </c>
      <c r="AY316" s="91">
        <v>637227.35</v>
      </c>
      <c r="AZ316" s="91">
        <v>637227.35</v>
      </c>
      <c r="BA316" s="91">
        <v>637227.35</v>
      </c>
      <c r="BB316" s="91">
        <v>637227.35</v>
      </c>
      <c r="BC316" s="91">
        <v>637227.35</v>
      </c>
      <c r="BD316" s="86" t="s">
        <v>3128</v>
      </c>
      <c r="BE316" s="86" t="s">
        <v>3191</v>
      </c>
      <c r="BF316" s="85" t="s">
        <v>3192</v>
      </c>
      <c r="BG316" s="86" t="s">
        <v>3151</v>
      </c>
      <c r="BH316" s="91">
        <v>333614.28999999998</v>
      </c>
      <c r="BI316" s="91">
        <v>0.01</v>
      </c>
      <c r="BJ316" s="85" t="s">
        <v>406</v>
      </c>
      <c r="BK316" s="86" t="s">
        <v>2501</v>
      </c>
      <c r="BL316" s="86" t="s">
        <v>120</v>
      </c>
      <c r="BM316" s="92" t="s">
        <v>121</v>
      </c>
      <c r="BN316" s="93" t="s">
        <v>4524</v>
      </c>
      <c r="BO316" s="93"/>
      <c r="BP316" s="93">
        <v>370470.67</v>
      </c>
      <c r="BQ316" s="93" t="s">
        <v>4651</v>
      </c>
      <c r="BR316" s="93"/>
      <c r="BS316" s="93"/>
      <c r="BT316" s="93"/>
      <c r="BU316" s="93"/>
      <c r="BV316" s="93"/>
      <c r="BW316" s="93"/>
      <c r="BX316" s="93"/>
      <c r="BY316" s="93"/>
      <c r="BZ316" s="93"/>
      <c r="CA316" s="93"/>
      <c r="CB316" s="93"/>
      <c r="CC316" s="93"/>
      <c r="CD316" s="93"/>
      <c r="CE316" s="93"/>
      <c r="CF316" s="93" t="s">
        <v>402</v>
      </c>
      <c r="CG316" s="93"/>
      <c r="CH316" s="93" t="s">
        <v>403</v>
      </c>
      <c r="CI316" s="93"/>
      <c r="CJ316" s="93"/>
      <c r="CK316" s="93"/>
      <c r="CL316" s="93"/>
      <c r="CM316" s="93"/>
      <c r="CN316" s="93"/>
      <c r="CO316" s="93"/>
      <c r="CP316" s="93" t="s">
        <v>404</v>
      </c>
      <c r="CQ316" s="93" t="s">
        <v>405</v>
      </c>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c r="KY316" s="93"/>
      <c r="KZ316" s="93"/>
      <c r="LA316" s="93"/>
      <c r="LB316" s="93"/>
      <c r="LC316" s="93"/>
      <c r="LD316" s="93"/>
      <c r="LE316" s="93"/>
      <c r="LF316" s="93"/>
      <c r="LG316" s="93"/>
      <c r="LH316" s="93"/>
      <c r="LI316" s="93"/>
      <c r="LJ316" s="93"/>
      <c r="LK316" s="93"/>
      <c r="LL316" s="93"/>
      <c r="LM316" s="93"/>
      <c r="LN316" s="93"/>
      <c r="LO316" s="93"/>
      <c r="LP316" s="93"/>
      <c r="LQ316" s="93"/>
      <c r="LR316" s="93"/>
      <c r="LS316" s="93"/>
      <c r="LT316" s="93"/>
      <c r="LU316" s="93"/>
      <c r="LV316" s="93"/>
      <c r="LW316" s="93"/>
      <c r="LX316" s="93"/>
      <c r="LY316" s="93"/>
      <c r="LZ316" s="93"/>
      <c r="MA316" s="93"/>
      <c r="MB316" s="93"/>
      <c r="MC316" s="93"/>
      <c r="MD316" s="93"/>
      <c r="ME316" s="93"/>
      <c r="MF316" s="93"/>
      <c r="MG316" s="93"/>
      <c r="MH316" s="93"/>
      <c r="MI316" s="93"/>
      <c r="MJ316" s="93"/>
      <c r="MK316" s="93"/>
      <c r="ML316" s="93"/>
      <c r="MM316" s="93"/>
      <c r="MN316" s="93"/>
      <c r="MO316" s="93"/>
      <c r="MP316" s="93"/>
      <c r="MQ316" s="93"/>
      <c r="MR316" s="93"/>
      <c r="MS316" s="93"/>
      <c r="MT316" s="93"/>
      <c r="MU316" s="93"/>
      <c r="MV316" s="93"/>
    </row>
    <row r="317" spans="1:360" s="84" customFormat="1" ht="408.95" customHeight="1">
      <c r="A317">
        <v>2025</v>
      </c>
      <c r="B317">
        <v>2</v>
      </c>
      <c r="C317" s="85" t="s">
        <v>1051</v>
      </c>
      <c r="D317" s="86" t="s">
        <v>2529</v>
      </c>
      <c r="E317" s="86"/>
      <c r="F317" s="86"/>
      <c r="G317" s="86" t="s">
        <v>103</v>
      </c>
      <c r="H317" s="85">
        <v>2024</v>
      </c>
      <c r="I317" s="86" t="s">
        <v>2530</v>
      </c>
      <c r="J317" s="86"/>
      <c r="K317" s="86"/>
      <c r="L317" s="86" t="s">
        <v>2531</v>
      </c>
      <c r="M317" s="86"/>
      <c r="N317" s="86"/>
      <c r="O317" s="85" t="s">
        <v>207</v>
      </c>
      <c r="P317" s="86" t="s">
        <v>109</v>
      </c>
      <c r="Q317" s="85" t="s">
        <v>110</v>
      </c>
      <c r="R317" s="86" t="s">
        <v>125</v>
      </c>
      <c r="S317" s="86" t="s">
        <v>1052</v>
      </c>
      <c r="T317" s="86" t="s">
        <v>1053</v>
      </c>
      <c r="U317" s="85" t="s">
        <v>108</v>
      </c>
      <c r="V317" s="85">
        <v>8</v>
      </c>
      <c r="W317" s="85" t="s">
        <v>106</v>
      </c>
      <c r="X317" s="85">
        <v>0</v>
      </c>
      <c r="Y317" s="86" t="s">
        <v>107</v>
      </c>
      <c r="Z317" s="85">
        <v>1</v>
      </c>
      <c r="AA317" s="86" t="s">
        <v>480</v>
      </c>
      <c r="AB317" s="86" t="s">
        <v>207</v>
      </c>
      <c r="AC317" s="86" t="s">
        <v>2757</v>
      </c>
      <c r="AD317" s="85">
        <v>-106.4555</v>
      </c>
      <c r="AE317" s="85">
        <v>31.632027799999999</v>
      </c>
      <c r="AF317" s="85" t="s">
        <v>113</v>
      </c>
      <c r="AG317" s="85">
        <v>0</v>
      </c>
      <c r="AH317" s="85">
        <v>0</v>
      </c>
      <c r="AI317" s="85">
        <v>922</v>
      </c>
      <c r="AJ317" s="87">
        <v>45292</v>
      </c>
      <c r="AK317" s="87">
        <v>45747</v>
      </c>
      <c r="AL317" s="86" t="s">
        <v>2564</v>
      </c>
      <c r="AM317" s="88">
        <v>103.68</v>
      </c>
      <c r="AN317" s="88">
        <v>103.68</v>
      </c>
      <c r="AO317" s="88">
        <v>103.68</v>
      </c>
      <c r="AP317" s="88">
        <v>100</v>
      </c>
      <c r="AQ317" s="89">
        <v>2648250.91</v>
      </c>
      <c r="AR317" s="90"/>
      <c r="AS317" s="90"/>
      <c r="AT317" s="90">
        <v>2635171.0699999998</v>
      </c>
      <c r="AU317" s="90"/>
      <c r="AV317" s="90"/>
      <c r="AW317" s="89">
        <f t="shared" si="10"/>
        <v>2648250.91</v>
      </c>
      <c r="AX317" s="91">
        <f t="shared" si="11"/>
        <v>2635171.0699999998</v>
      </c>
      <c r="AY317" s="91">
        <v>2635171.0699999998</v>
      </c>
      <c r="AZ317" s="91">
        <v>2635171.0699999998</v>
      </c>
      <c r="BA317" s="91">
        <v>2635171.0699999998</v>
      </c>
      <c r="BB317" s="91">
        <v>2635171.0699999998</v>
      </c>
      <c r="BC317" s="91">
        <v>2635171.0699999998</v>
      </c>
      <c r="BD317" s="86" t="s">
        <v>3128</v>
      </c>
      <c r="BE317" s="86" t="s">
        <v>3343</v>
      </c>
      <c r="BF317" s="85" t="s">
        <v>3199</v>
      </c>
      <c r="BG317" s="86" t="s">
        <v>3151</v>
      </c>
      <c r="BH317" s="91">
        <v>2635230.08</v>
      </c>
      <c r="BI317" s="91">
        <v>0.01</v>
      </c>
      <c r="BJ317" s="85" t="s">
        <v>1056</v>
      </c>
      <c r="BK317" s="86" t="s">
        <v>2501</v>
      </c>
      <c r="BL317" s="86" t="s">
        <v>120</v>
      </c>
      <c r="BM317" s="92" t="s">
        <v>121</v>
      </c>
      <c r="BN317" s="93" t="s">
        <v>4524</v>
      </c>
      <c r="BO317" s="93"/>
      <c r="BP317" s="93">
        <v>2648250.91</v>
      </c>
      <c r="BQ317" s="93" t="s">
        <v>4652</v>
      </c>
      <c r="BR317" s="93"/>
      <c r="BS317" s="93"/>
      <c r="BT317" s="93"/>
      <c r="BU317" s="93"/>
      <c r="BV317" s="93"/>
      <c r="BW317" s="93"/>
      <c r="BX317" s="93"/>
      <c r="BY317" s="93"/>
      <c r="BZ317" s="93"/>
      <c r="CA317" s="93"/>
      <c r="CB317" s="93"/>
      <c r="CC317" s="93"/>
      <c r="CD317" s="93"/>
      <c r="CE317" s="93"/>
      <c r="CF317" s="93" t="s">
        <v>526</v>
      </c>
      <c r="CG317" s="93"/>
      <c r="CH317" s="93" t="s">
        <v>1054</v>
      </c>
      <c r="CI317" s="93"/>
      <c r="CJ317" s="93"/>
      <c r="CK317" s="93"/>
      <c r="CL317" s="93"/>
      <c r="CM317" s="93"/>
      <c r="CN317" s="93"/>
      <c r="CO317" s="93"/>
      <c r="CP317" s="93" t="s">
        <v>1055</v>
      </c>
      <c r="CQ317" s="93" t="s">
        <v>529</v>
      </c>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c r="KY317" s="93"/>
      <c r="KZ317" s="93"/>
      <c r="LA317" s="93"/>
      <c r="LB317" s="93"/>
      <c r="LC317" s="93"/>
      <c r="LD317" s="93"/>
      <c r="LE317" s="93"/>
      <c r="LF317" s="93"/>
      <c r="LG317" s="93"/>
      <c r="LH317" s="93"/>
      <c r="LI317" s="93"/>
      <c r="LJ317" s="93"/>
      <c r="LK317" s="93"/>
      <c r="LL317" s="93"/>
      <c r="LM317" s="93"/>
      <c r="LN317" s="93"/>
      <c r="LO317" s="93"/>
      <c r="LP317" s="93"/>
      <c r="LQ317" s="93"/>
      <c r="LR317" s="93"/>
      <c r="LS317" s="93"/>
      <c r="LT317" s="93"/>
      <c r="LU317" s="93"/>
      <c r="LV317" s="93"/>
      <c r="LW317" s="93"/>
      <c r="LX317" s="93"/>
      <c r="LY317" s="93"/>
      <c r="LZ317" s="93"/>
      <c r="MA317" s="93"/>
      <c r="MB317" s="93"/>
      <c r="MC317" s="93"/>
      <c r="MD317" s="93"/>
      <c r="ME317" s="93"/>
      <c r="MF317" s="93"/>
      <c r="MG317" s="93"/>
      <c r="MH317" s="93"/>
      <c r="MI317" s="93"/>
      <c r="MJ317" s="93"/>
      <c r="MK317" s="93"/>
      <c r="ML317" s="93"/>
      <c r="MM317" s="93"/>
      <c r="MN317" s="93"/>
      <c r="MO317" s="93"/>
      <c r="MP317" s="93"/>
      <c r="MQ317" s="93"/>
      <c r="MR317" s="93"/>
      <c r="MS317" s="93"/>
      <c r="MT317" s="93"/>
      <c r="MU317" s="93"/>
      <c r="MV317" s="93"/>
    </row>
    <row r="318" spans="1:360" s="84" customFormat="1" ht="408.95" customHeight="1">
      <c r="A318">
        <v>2025</v>
      </c>
      <c r="B318">
        <v>2</v>
      </c>
      <c r="C318" s="85" t="s">
        <v>1058</v>
      </c>
      <c r="D318" s="86" t="s">
        <v>2529</v>
      </c>
      <c r="E318" s="86"/>
      <c r="F318" s="86"/>
      <c r="G318" s="86" t="s">
        <v>103</v>
      </c>
      <c r="H318" s="85">
        <v>2024</v>
      </c>
      <c r="I318" s="86" t="s">
        <v>2530</v>
      </c>
      <c r="J318" s="86"/>
      <c r="K318" s="86"/>
      <c r="L318" s="86" t="s">
        <v>2531</v>
      </c>
      <c r="M318" s="86"/>
      <c r="N318" s="86"/>
      <c r="O318" s="85" t="s">
        <v>207</v>
      </c>
      <c r="P318" s="86" t="s">
        <v>109</v>
      </c>
      <c r="Q318" s="85" t="s">
        <v>110</v>
      </c>
      <c r="R318" s="86" t="s">
        <v>125</v>
      </c>
      <c r="S318" s="86" t="s">
        <v>1059</v>
      </c>
      <c r="T318" s="86" t="s">
        <v>1060</v>
      </c>
      <c r="U318" s="85" t="s">
        <v>108</v>
      </c>
      <c r="V318" s="85">
        <v>8</v>
      </c>
      <c r="W318" s="85" t="s">
        <v>106</v>
      </c>
      <c r="X318" s="85">
        <v>0</v>
      </c>
      <c r="Y318" s="86" t="s">
        <v>107</v>
      </c>
      <c r="Z318" s="85">
        <v>1</v>
      </c>
      <c r="AA318" s="86" t="s">
        <v>480</v>
      </c>
      <c r="AB318" s="86" t="s">
        <v>207</v>
      </c>
      <c r="AC318" s="86" t="s">
        <v>2760</v>
      </c>
      <c r="AD318" s="85">
        <v>-106.3843583</v>
      </c>
      <c r="AE318" s="85">
        <v>31.642199999999999</v>
      </c>
      <c r="AF318" s="85" t="s">
        <v>113</v>
      </c>
      <c r="AG318" s="85">
        <v>0</v>
      </c>
      <c r="AH318" s="85">
        <v>0</v>
      </c>
      <c r="AI318" s="85">
        <v>131</v>
      </c>
      <c r="AJ318" s="87">
        <v>45292</v>
      </c>
      <c r="AK318" s="87">
        <v>45747</v>
      </c>
      <c r="AL318" s="86" t="s">
        <v>2567</v>
      </c>
      <c r="AM318" s="88">
        <v>27</v>
      </c>
      <c r="AN318" s="88">
        <v>27</v>
      </c>
      <c r="AO318" s="88">
        <v>27</v>
      </c>
      <c r="AP318" s="88">
        <v>100</v>
      </c>
      <c r="AQ318" s="89">
        <v>724259.25</v>
      </c>
      <c r="AR318" s="90"/>
      <c r="AS318" s="90"/>
      <c r="AT318" s="90">
        <v>724240.15</v>
      </c>
      <c r="AU318" s="90"/>
      <c r="AV318" s="90"/>
      <c r="AW318" s="89">
        <f t="shared" si="10"/>
        <v>724259.25</v>
      </c>
      <c r="AX318" s="91">
        <f t="shared" si="11"/>
        <v>724240.15</v>
      </c>
      <c r="AY318" s="91">
        <v>724240.15</v>
      </c>
      <c r="AZ318" s="91">
        <v>724240.15</v>
      </c>
      <c r="BA318" s="91">
        <v>724240.15</v>
      </c>
      <c r="BB318" s="91">
        <v>724240.15</v>
      </c>
      <c r="BC318" s="91">
        <v>724240.15</v>
      </c>
      <c r="BD318" s="86" t="s">
        <v>3128</v>
      </c>
      <c r="BE318" s="86" t="s">
        <v>3345</v>
      </c>
      <c r="BF318" s="85" t="s">
        <v>3346</v>
      </c>
      <c r="BG318" s="86" t="s">
        <v>3151</v>
      </c>
      <c r="BH318" s="91">
        <v>661330.86</v>
      </c>
      <c r="BI318" s="91">
        <v>0.01</v>
      </c>
      <c r="BJ318" s="85" t="s">
        <v>1065</v>
      </c>
      <c r="BK318" s="86" t="s">
        <v>2501</v>
      </c>
      <c r="BL318" s="86" t="s">
        <v>120</v>
      </c>
      <c r="BM318" s="92" t="s">
        <v>121</v>
      </c>
      <c r="BN318" s="93" t="s">
        <v>4524</v>
      </c>
      <c r="BO318" s="93"/>
      <c r="BP318" s="93">
        <v>724259.25</v>
      </c>
      <c r="BQ318" s="93" t="s">
        <v>4653</v>
      </c>
      <c r="BR318" s="93"/>
      <c r="BS318" s="93"/>
      <c r="BT318" s="93"/>
      <c r="BU318" s="93"/>
      <c r="BV318" s="93"/>
      <c r="BW318" s="93"/>
      <c r="BX318" s="93"/>
      <c r="BY318" s="93"/>
      <c r="BZ318" s="93"/>
      <c r="CA318" s="93"/>
      <c r="CB318" s="93"/>
      <c r="CC318" s="93"/>
      <c r="CD318" s="93"/>
      <c r="CE318" s="93"/>
      <c r="CF318" s="93" t="s">
        <v>1061</v>
      </c>
      <c r="CG318" s="93"/>
      <c r="CH318" s="93" t="s">
        <v>1062</v>
      </c>
      <c r="CI318" s="93"/>
      <c r="CJ318" s="93"/>
      <c r="CK318" s="93"/>
      <c r="CL318" s="93"/>
      <c r="CM318" s="93"/>
      <c r="CN318" s="93"/>
      <c r="CO318" s="93"/>
      <c r="CP318" s="93" t="s">
        <v>1063</v>
      </c>
      <c r="CQ318" s="93" t="s">
        <v>1064</v>
      </c>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c r="KY318" s="93"/>
      <c r="KZ318" s="93"/>
      <c r="LA318" s="93"/>
      <c r="LB318" s="93"/>
      <c r="LC318" s="93"/>
      <c r="LD318" s="93"/>
      <c r="LE318" s="93"/>
      <c r="LF318" s="93"/>
      <c r="LG318" s="93"/>
      <c r="LH318" s="93"/>
      <c r="LI318" s="93"/>
      <c r="LJ318" s="93"/>
      <c r="LK318" s="93"/>
      <c r="LL318" s="93"/>
      <c r="LM318" s="93"/>
      <c r="LN318" s="93"/>
      <c r="LO318" s="93"/>
      <c r="LP318" s="93"/>
      <c r="LQ318" s="93"/>
      <c r="LR318" s="93"/>
      <c r="LS318" s="93"/>
      <c r="LT318" s="93"/>
      <c r="LU318" s="93"/>
      <c r="LV318" s="93"/>
      <c r="LW318" s="93"/>
      <c r="LX318" s="93"/>
      <c r="LY318" s="93"/>
      <c r="LZ318" s="93"/>
      <c r="MA318" s="93"/>
      <c r="MB318" s="93"/>
      <c r="MC318" s="93"/>
      <c r="MD318" s="93"/>
      <c r="ME318" s="93"/>
      <c r="MF318" s="93"/>
      <c r="MG318" s="93"/>
      <c r="MH318" s="93"/>
      <c r="MI318" s="93"/>
      <c r="MJ318" s="93"/>
      <c r="MK318" s="93"/>
      <c r="ML318" s="93"/>
      <c r="MM318" s="93"/>
      <c r="MN318" s="93"/>
      <c r="MO318" s="93"/>
      <c r="MP318" s="93"/>
      <c r="MQ318" s="93"/>
      <c r="MR318" s="93"/>
      <c r="MS318" s="93"/>
      <c r="MT318" s="93"/>
      <c r="MU318" s="93"/>
      <c r="MV318" s="93"/>
    </row>
    <row r="319" spans="1:360" s="84" customFormat="1" ht="408.95" customHeight="1">
      <c r="A319">
        <v>2025</v>
      </c>
      <c r="B319">
        <v>2</v>
      </c>
      <c r="C319" s="85" t="s">
        <v>386</v>
      </c>
      <c r="D319" s="86" t="s">
        <v>2529</v>
      </c>
      <c r="E319" s="86"/>
      <c r="F319" s="86"/>
      <c r="G319" s="86" t="s">
        <v>103</v>
      </c>
      <c r="H319" s="85">
        <v>2024</v>
      </c>
      <c r="I319" s="86" t="s">
        <v>2530</v>
      </c>
      <c r="J319" s="86"/>
      <c r="K319" s="86"/>
      <c r="L319" s="86" t="s">
        <v>2531</v>
      </c>
      <c r="M319" s="86"/>
      <c r="N319" s="86"/>
      <c r="O319" s="85" t="s">
        <v>207</v>
      </c>
      <c r="P319" s="86" t="s">
        <v>109</v>
      </c>
      <c r="Q319" s="85" t="s">
        <v>110</v>
      </c>
      <c r="R319" s="86" t="s">
        <v>125</v>
      </c>
      <c r="S319" s="86" t="s">
        <v>387</v>
      </c>
      <c r="T319" s="86" t="s">
        <v>388</v>
      </c>
      <c r="U319" s="85" t="s">
        <v>108</v>
      </c>
      <c r="V319" s="85">
        <v>8</v>
      </c>
      <c r="W319" s="85" t="s">
        <v>106</v>
      </c>
      <c r="X319" s="85">
        <v>0</v>
      </c>
      <c r="Y319" s="86" t="s">
        <v>107</v>
      </c>
      <c r="Z319" s="85">
        <v>1</v>
      </c>
      <c r="AA319" s="86" t="s">
        <v>2164</v>
      </c>
      <c r="AB319" s="86" t="s">
        <v>207</v>
      </c>
      <c r="AC319" s="86" t="s">
        <v>2630</v>
      </c>
      <c r="AD319" s="85">
        <v>-108.1371444</v>
      </c>
      <c r="AE319" s="85">
        <v>29.187127799999999</v>
      </c>
      <c r="AF319" s="85" t="s">
        <v>113</v>
      </c>
      <c r="AG319" s="85">
        <v>0</v>
      </c>
      <c r="AH319" s="85">
        <v>0</v>
      </c>
      <c r="AI319" s="85">
        <v>409</v>
      </c>
      <c r="AJ319" s="87">
        <v>45292</v>
      </c>
      <c r="AK319" s="87">
        <v>45747</v>
      </c>
      <c r="AL319" s="86" t="s">
        <v>4392</v>
      </c>
      <c r="AM319" s="88" t="s">
        <v>4654</v>
      </c>
      <c r="AN319" s="88" t="s">
        <v>4654</v>
      </c>
      <c r="AO319" s="88" t="s">
        <v>4654</v>
      </c>
      <c r="AP319" s="88" t="s">
        <v>3687</v>
      </c>
      <c r="AQ319" s="89">
        <v>4635838.5</v>
      </c>
      <c r="AR319" s="90"/>
      <c r="AS319" s="90"/>
      <c r="AT319" s="90">
        <v>4901062.33</v>
      </c>
      <c r="AU319" s="90"/>
      <c r="AV319" s="90"/>
      <c r="AW319" s="89">
        <f t="shared" si="10"/>
        <v>4635838.5</v>
      </c>
      <c r="AX319" s="91">
        <f t="shared" si="11"/>
        <v>4901062.33</v>
      </c>
      <c r="AY319" s="91">
        <v>4901062.33</v>
      </c>
      <c r="AZ319" s="91">
        <v>4901062.33</v>
      </c>
      <c r="BA319" s="91">
        <v>4901062.33</v>
      </c>
      <c r="BB319" s="91">
        <v>4901062.33</v>
      </c>
      <c r="BC319" s="91">
        <v>4901062.33</v>
      </c>
      <c r="BD319" s="86" t="s">
        <v>3128</v>
      </c>
      <c r="BE319" s="86" t="s">
        <v>3188</v>
      </c>
      <c r="BF319" s="85" t="s">
        <v>3189</v>
      </c>
      <c r="BG319" s="86" t="s">
        <v>3160</v>
      </c>
      <c r="BH319" s="91">
        <v>4630041.26</v>
      </c>
      <c r="BI319" s="91">
        <v>4630041.26</v>
      </c>
      <c r="BJ319" s="85" t="s">
        <v>391</v>
      </c>
      <c r="BK319" s="86" t="s">
        <v>2501</v>
      </c>
      <c r="BL319" s="86" t="s">
        <v>120</v>
      </c>
      <c r="BM319" s="92" t="s">
        <v>121</v>
      </c>
      <c r="BN319" s="93" t="s">
        <v>4524</v>
      </c>
      <c r="BO319" s="93"/>
      <c r="BP319" s="93">
        <v>4635838.5</v>
      </c>
      <c r="BQ319" s="93" t="s">
        <v>4655</v>
      </c>
      <c r="BR319" s="93"/>
      <c r="BS319" s="93"/>
      <c r="BT319" s="93"/>
      <c r="BU319" s="93"/>
      <c r="BV319" s="93"/>
      <c r="BW319" s="93"/>
      <c r="BX319" s="93"/>
      <c r="BY319" s="93"/>
      <c r="BZ319" s="93"/>
      <c r="CA319" s="93"/>
      <c r="CB319" s="93"/>
      <c r="CC319" s="93"/>
      <c r="CD319" s="93"/>
      <c r="CE319" s="93"/>
      <c r="CF319" s="93" t="s">
        <v>4656</v>
      </c>
      <c r="CG319" s="93"/>
      <c r="CH319" s="93" t="s">
        <v>389</v>
      </c>
      <c r="CI319" s="93"/>
      <c r="CJ319" s="93"/>
      <c r="CK319" s="93"/>
      <c r="CL319" s="93"/>
      <c r="CM319" s="93"/>
      <c r="CN319" s="93"/>
      <c r="CO319" s="93"/>
      <c r="CP319" s="93" t="s">
        <v>390</v>
      </c>
      <c r="CQ319" s="93" t="s">
        <v>4657</v>
      </c>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c r="KY319" s="93"/>
      <c r="KZ319" s="93"/>
      <c r="LA319" s="93"/>
      <c r="LB319" s="93"/>
      <c r="LC319" s="93"/>
      <c r="LD319" s="93"/>
      <c r="LE319" s="93"/>
      <c r="LF319" s="93"/>
      <c r="LG319" s="93"/>
      <c r="LH319" s="93"/>
      <c r="LI319" s="93"/>
      <c r="LJ319" s="93"/>
      <c r="LK319" s="93"/>
      <c r="LL319" s="93"/>
      <c r="LM319" s="93"/>
      <c r="LN319" s="93"/>
      <c r="LO319" s="93"/>
      <c r="LP319" s="93"/>
      <c r="LQ319" s="93"/>
      <c r="LR319" s="93"/>
      <c r="LS319" s="93"/>
      <c r="LT319" s="93"/>
      <c r="LU319" s="93"/>
      <c r="LV319" s="93"/>
      <c r="LW319" s="93"/>
      <c r="LX319" s="93"/>
      <c r="LY319" s="93"/>
      <c r="LZ319" s="93"/>
      <c r="MA319" s="93"/>
      <c r="MB319" s="93"/>
      <c r="MC319" s="93"/>
      <c r="MD319" s="93"/>
      <c r="ME319" s="93"/>
      <c r="MF319" s="93"/>
      <c r="MG319" s="93"/>
      <c r="MH319" s="93"/>
      <c r="MI319" s="93"/>
      <c r="MJ319" s="93"/>
      <c r="MK319" s="93"/>
      <c r="ML319" s="93"/>
      <c r="MM319" s="93"/>
      <c r="MN319" s="93"/>
      <c r="MO319" s="93"/>
      <c r="MP319" s="93"/>
      <c r="MQ319" s="93"/>
      <c r="MR319" s="93"/>
      <c r="MS319" s="93"/>
      <c r="MT319" s="93"/>
      <c r="MU319" s="93"/>
      <c r="MV319" s="93"/>
    </row>
    <row r="320" spans="1:360" s="84" customFormat="1" ht="408.95" customHeight="1">
      <c r="A320">
        <v>2025</v>
      </c>
      <c r="B320">
        <v>2</v>
      </c>
      <c r="C320" s="85" t="s">
        <v>717</v>
      </c>
      <c r="D320" s="86" t="s">
        <v>2529</v>
      </c>
      <c r="E320" s="86"/>
      <c r="F320" s="86"/>
      <c r="G320" s="86" t="s">
        <v>103</v>
      </c>
      <c r="H320" s="85">
        <v>2024</v>
      </c>
      <c r="I320" s="86" t="s">
        <v>2530</v>
      </c>
      <c r="J320" s="86"/>
      <c r="K320" s="86"/>
      <c r="L320" s="86" t="s">
        <v>2531</v>
      </c>
      <c r="M320" s="86"/>
      <c r="N320" s="86"/>
      <c r="O320" s="85" t="s">
        <v>207</v>
      </c>
      <c r="P320" s="86" t="s">
        <v>109</v>
      </c>
      <c r="Q320" s="85" t="s">
        <v>110</v>
      </c>
      <c r="R320" s="86" t="s">
        <v>125</v>
      </c>
      <c r="S320" s="86" t="s">
        <v>718</v>
      </c>
      <c r="T320" s="86" t="s">
        <v>719</v>
      </c>
      <c r="U320" s="85" t="s">
        <v>108</v>
      </c>
      <c r="V320" s="85">
        <v>8</v>
      </c>
      <c r="W320" s="85" t="s">
        <v>106</v>
      </c>
      <c r="X320" s="85">
        <v>0</v>
      </c>
      <c r="Y320" s="86" t="s">
        <v>107</v>
      </c>
      <c r="Z320" s="85">
        <v>1</v>
      </c>
      <c r="AA320" s="86" t="s">
        <v>2516</v>
      </c>
      <c r="AB320" s="86" t="s">
        <v>207</v>
      </c>
      <c r="AC320" s="86" t="s">
        <v>2691</v>
      </c>
      <c r="AD320" s="85">
        <v>-107.8198556</v>
      </c>
      <c r="AE320" s="85">
        <v>26.5090194</v>
      </c>
      <c r="AF320" s="85" t="s">
        <v>113</v>
      </c>
      <c r="AG320" s="85">
        <v>0</v>
      </c>
      <c r="AH320" s="85">
        <v>0</v>
      </c>
      <c r="AI320" s="85">
        <v>89</v>
      </c>
      <c r="AJ320" s="87">
        <v>45292</v>
      </c>
      <c r="AK320" s="87">
        <v>45747</v>
      </c>
      <c r="AL320" s="86" t="s">
        <v>3669</v>
      </c>
      <c r="AM320" s="88" t="s">
        <v>3676</v>
      </c>
      <c r="AN320" s="88" t="s">
        <v>3676</v>
      </c>
      <c r="AO320" s="88" t="s">
        <v>3676</v>
      </c>
      <c r="AP320" s="88" t="s">
        <v>3687</v>
      </c>
      <c r="AQ320" s="89">
        <v>924729.1</v>
      </c>
      <c r="AR320" s="90"/>
      <c r="AS320" s="90"/>
      <c r="AT320" s="90">
        <v>910683.73</v>
      </c>
      <c r="AU320" s="90"/>
      <c r="AV320" s="90"/>
      <c r="AW320" s="89">
        <f t="shared" si="10"/>
        <v>924729.1</v>
      </c>
      <c r="AX320" s="91">
        <f t="shared" si="11"/>
        <v>910683.73</v>
      </c>
      <c r="AY320" s="91">
        <v>910683.73</v>
      </c>
      <c r="AZ320" s="91">
        <v>910683.73</v>
      </c>
      <c r="BA320" s="91">
        <v>910683.73</v>
      </c>
      <c r="BB320" s="91">
        <v>910683.73</v>
      </c>
      <c r="BC320" s="91">
        <v>910683.73</v>
      </c>
      <c r="BD320" s="86" t="s">
        <v>3128</v>
      </c>
      <c r="BE320" s="86" t="s">
        <v>3266</v>
      </c>
      <c r="BF320" s="85" t="s">
        <v>3267</v>
      </c>
      <c r="BG320" s="86" t="s">
        <v>3151</v>
      </c>
      <c r="BH320" s="91">
        <v>914433.66</v>
      </c>
      <c r="BI320" s="91">
        <v>914433.66</v>
      </c>
      <c r="BJ320" s="85" t="s">
        <v>724</v>
      </c>
      <c r="BK320" s="86" t="s">
        <v>2501</v>
      </c>
      <c r="BL320" s="86" t="s">
        <v>120</v>
      </c>
      <c r="BM320" s="92" t="s">
        <v>121</v>
      </c>
      <c r="BN320" s="93" t="s">
        <v>4524</v>
      </c>
      <c r="BO320" s="93"/>
      <c r="BP320" s="93">
        <v>924729.1</v>
      </c>
      <c r="BQ320" s="93" t="s">
        <v>4658</v>
      </c>
      <c r="BR320" s="93"/>
      <c r="BS320" s="93"/>
      <c r="BT320" s="93"/>
      <c r="BU320" s="93"/>
      <c r="BV320" s="93"/>
      <c r="BW320" s="93"/>
      <c r="BX320" s="93"/>
      <c r="BY320" s="93"/>
      <c r="BZ320" s="93"/>
      <c r="CA320" s="93"/>
      <c r="CB320" s="93"/>
      <c r="CC320" s="93"/>
      <c r="CD320" s="93"/>
      <c r="CE320" s="93"/>
      <c r="CF320" s="93" t="s">
        <v>720</v>
      </c>
      <c r="CG320" s="93"/>
      <c r="CH320" s="93" t="s">
        <v>721</v>
      </c>
      <c r="CI320" s="93"/>
      <c r="CJ320" s="93"/>
      <c r="CK320" s="93"/>
      <c r="CL320" s="93"/>
      <c r="CM320" s="93"/>
      <c r="CN320" s="93"/>
      <c r="CO320" s="93"/>
      <c r="CP320" s="93" t="s">
        <v>722</v>
      </c>
      <c r="CQ320" s="93" t="s">
        <v>723</v>
      </c>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c r="KY320" s="93"/>
      <c r="KZ320" s="93"/>
      <c r="LA320" s="93"/>
      <c r="LB320" s="93"/>
      <c r="LC320" s="93"/>
      <c r="LD320" s="93"/>
      <c r="LE320" s="93"/>
      <c r="LF320" s="93"/>
      <c r="LG320" s="93"/>
      <c r="LH320" s="93"/>
      <c r="LI320" s="93"/>
      <c r="LJ320" s="93"/>
      <c r="LK320" s="93"/>
      <c r="LL320" s="93"/>
      <c r="LM320" s="93"/>
      <c r="LN320" s="93"/>
      <c r="LO320" s="93"/>
      <c r="LP320" s="93"/>
      <c r="LQ320" s="93"/>
      <c r="LR320" s="93"/>
      <c r="LS320" s="93"/>
      <c r="LT320" s="93"/>
      <c r="LU320" s="93"/>
      <c r="LV320" s="93"/>
      <c r="LW320" s="93"/>
      <c r="LX320" s="93"/>
      <c r="LY320" s="93"/>
      <c r="LZ320" s="93"/>
      <c r="MA320" s="93"/>
      <c r="MB320" s="93"/>
      <c r="MC320" s="93"/>
      <c r="MD320" s="93"/>
      <c r="ME320" s="93"/>
      <c r="MF320" s="93"/>
      <c r="MG320" s="93"/>
      <c r="MH320" s="93"/>
      <c r="MI320" s="93"/>
      <c r="MJ320" s="93"/>
      <c r="MK320" s="93"/>
      <c r="ML320" s="93"/>
      <c r="MM320" s="93"/>
      <c r="MN320" s="93"/>
      <c r="MO320" s="93"/>
      <c r="MP320" s="93"/>
      <c r="MQ320" s="93"/>
      <c r="MR320" s="93"/>
      <c r="MS320" s="93"/>
      <c r="MT320" s="93"/>
      <c r="MU320" s="93"/>
      <c r="MV320" s="93"/>
    </row>
    <row r="321" spans="1:360" s="84" customFormat="1" ht="408.95" customHeight="1">
      <c r="A321">
        <v>2025</v>
      </c>
      <c r="B321">
        <v>2</v>
      </c>
      <c r="C321" s="85" t="s">
        <v>797</v>
      </c>
      <c r="D321" s="86" t="s">
        <v>2529</v>
      </c>
      <c r="E321" s="86"/>
      <c r="F321" s="86"/>
      <c r="G321" s="86" t="s">
        <v>103</v>
      </c>
      <c r="H321" s="85">
        <v>2024</v>
      </c>
      <c r="I321" s="86" t="s">
        <v>2530</v>
      </c>
      <c r="J321" s="86"/>
      <c r="K321" s="86"/>
      <c r="L321" s="86" t="s">
        <v>2531</v>
      </c>
      <c r="M321" s="86"/>
      <c r="N321" s="86"/>
      <c r="O321" s="85" t="s">
        <v>207</v>
      </c>
      <c r="P321" s="86" t="s">
        <v>109</v>
      </c>
      <c r="Q321" s="85" t="s">
        <v>110</v>
      </c>
      <c r="R321" s="86" t="s">
        <v>125</v>
      </c>
      <c r="S321" s="86" t="s">
        <v>798</v>
      </c>
      <c r="T321" s="86" t="s">
        <v>799</v>
      </c>
      <c r="U321" s="85" t="s">
        <v>108</v>
      </c>
      <c r="V321" s="85">
        <v>8</v>
      </c>
      <c r="W321" s="85" t="s">
        <v>106</v>
      </c>
      <c r="X321" s="85">
        <v>0</v>
      </c>
      <c r="Y321" s="86" t="s">
        <v>107</v>
      </c>
      <c r="Z321" s="85">
        <v>1</v>
      </c>
      <c r="AA321" s="86" t="s">
        <v>2516</v>
      </c>
      <c r="AB321" s="86" t="s">
        <v>207</v>
      </c>
      <c r="AC321" s="86" t="s">
        <v>2703</v>
      </c>
      <c r="AD321" s="85">
        <v>-107.7277361</v>
      </c>
      <c r="AE321" s="85">
        <v>26.499524999999998</v>
      </c>
      <c r="AF321" s="85" t="s">
        <v>113</v>
      </c>
      <c r="AG321" s="85">
        <v>0</v>
      </c>
      <c r="AH321" s="85">
        <v>0</v>
      </c>
      <c r="AI321" s="85">
        <v>49</v>
      </c>
      <c r="AJ321" s="87">
        <v>45292</v>
      </c>
      <c r="AK321" s="87">
        <v>45747</v>
      </c>
      <c r="AL321" s="86" t="s">
        <v>2564</v>
      </c>
      <c r="AM321" s="88">
        <v>8</v>
      </c>
      <c r="AN321" s="88">
        <v>8</v>
      </c>
      <c r="AO321" s="88">
        <v>8</v>
      </c>
      <c r="AP321" s="88">
        <v>100</v>
      </c>
      <c r="AQ321" s="89">
        <v>486524.38</v>
      </c>
      <c r="AR321" s="90"/>
      <c r="AS321" s="90"/>
      <c r="AT321" s="90">
        <v>480932.89</v>
      </c>
      <c r="AU321" s="90"/>
      <c r="AV321" s="90"/>
      <c r="AW321" s="89">
        <f t="shared" ref="AW321:AW378" si="12">+AQ321+AR321+AS321</f>
        <v>486524.38</v>
      </c>
      <c r="AX321" s="91">
        <f t="shared" ref="AX321:AX378" si="13">+AT321+AU321+AV321</f>
        <v>480932.89</v>
      </c>
      <c r="AY321" s="91">
        <v>480932.89</v>
      </c>
      <c r="AZ321" s="91">
        <v>480932.89</v>
      </c>
      <c r="BA321" s="91">
        <v>480932.89</v>
      </c>
      <c r="BB321" s="91">
        <v>480932.89</v>
      </c>
      <c r="BC321" s="91">
        <v>480932.89</v>
      </c>
      <c r="BD321" s="86" t="s">
        <v>3128</v>
      </c>
      <c r="BE321" s="86" t="s">
        <v>3296</v>
      </c>
      <c r="BF321" s="85" t="s">
        <v>3267</v>
      </c>
      <c r="BG321" s="86" t="s">
        <v>3151</v>
      </c>
      <c r="BH321" s="91">
        <v>482448.03</v>
      </c>
      <c r="BI321" s="91">
        <v>482448.03</v>
      </c>
      <c r="BJ321" s="85" t="s">
        <v>804</v>
      </c>
      <c r="BK321" s="86" t="s">
        <v>2501</v>
      </c>
      <c r="BL321" s="86" t="s">
        <v>120</v>
      </c>
      <c r="BM321" s="92" t="s">
        <v>121</v>
      </c>
      <c r="BN321" s="93" t="s">
        <v>4524</v>
      </c>
      <c r="BO321" s="93"/>
      <c r="BP321" s="93">
        <v>486524.38</v>
      </c>
      <c r="BQ321" s="93" t="s">
        <v>4659</v>
      </c>
      <c r="BR321" s="93"/>
      <c r="BS321" s="93"/>
      <c r="BT321" s="93"/>
      <c r="BU321" s="93"/>
      <c r="BV321" s="93"/>
      <c r="BW321" s="93"/>
      <c r="BX321" s="93"/>
      <c r="BY321" s="93"/>
      <c r="BZ321" s="93"/>
      <c r="CA321" s="93"/>
      <c r="CB321" s="93"/>
      <c r="CC321" s="93"/>
      <c r="CD321" s="93"/>
      <c r="CE321" s="93"/>
      <c r="CF321" s="93" t="s">
        <v>800</v>
      </c>
      <c r="CG321" s="93"/>
      <c r="CH321" s="93" t="s">
        <v>801</v>
      </c>
      <c r="CI321" s="93"/>
      <c r="CJ321" s="93"/>
      <c r="CK321" s="93"/>
      <c r="CL321" s="93"/>
      <c r="CM321" s="93"/>
      <c r="CN321" s="93"/>
      <c r="CO321" s="93"/>
      <c r="CP321" s="93" t="s">
        <v>802</v>
      </c>
      <c r="CQ321" s="93" t="s">
        <v>803</v>
      </c>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c r="KY321" s="93"/>
      <c r="KZ321" s="93"/>
      <c r="LA321" s="93"/>
      <c r="LB321" s="93"/>
      <c r="LC321" s="93"/>
      <c r="LD321" s="93"/>
      <c r="LE321" s="93"/>
      <c r="LF321" s="93"/>
      <c r="LG321" s="93"/>
      <c r="LH321" s="93"/>
      <c r="LI321" s="93"/>
      <c r="LJ321" s="93"/>
      <c r="LK321" s="93"/>
      <c r="LL321" s="93"/>
      <c r="LM321" s="93"/>
      <c r="LN321" s="93"/>
      <c r="LO321" s="93"/>
      <c r="LP321" s="93"/>
      <c r="LQ321" s="93"/>
      <c r="LR321" s="93"/>
      <c r="LS321" s="93"/>
      <c r="LT321" s="93"/>
      <c r="LU321" s="93"/>
      <c r="LV321" s="93"/>
      <c r="LW321" s="93"/>
      <c r="LX321" s="93"/>
      <c r="LY321" s="93"/>
      <c r="LZ321" s="93"/>
      <c r="MA321" s="93"/>
      <c r="MB321" s="93"/>
      <c r="MC321" s="93"/>
      <c r="MD321" s="93"/>
      <c r="ME321" s="93"/>
      <c r="MF321" s="93"/>
      <c r="MG321" s="93"/>
      <c r="MH321" s="93"/>
      <c r="MI321" s="93"/>
      <c r="MJ321" s="93"/>
      <c r="MK321" s="93"/>
      <c r="ML321" s="93"/>
      <c r="MM321" s="93"/>
      <c r="MN321" s="93"/>
      <c r="MO321" s="93"/>
      <c r="MP321" s="93"/>
      <c r="MQ321" s="93"/>
      <c r="MR321" s="93"/>
      <c r="MS321" s="93"/>
      <c r="MT321" s="93"/>
      <c r="MU321" s="93"/>
      <c r="MV321" s="93"/>
    </row>
    <row r="322" spans="1:360" s="84" customFormat="1" ht="408.95" customHeight="1">
      <c r="A322">
        <v>2025</v>
      </c>
      <c r="B322">
        <v>2</v>
      </c>
      <c r="C322" s="85" t="s">
        <v>1126</v>
      </c>
      <c r="D322" s="86" t="s">
        <v>2529</v>
      </c>
      <c r="E322" s="86"/>
      <c r="F322" s="86"/>
      <c r="G322" s="86" t="s">
        <v>103</v>
      </c>
      <c r="H322" s="85">
        <v>2024</v>
      </c>
      <c r="I322" s="86" t="s">
        <v>2530</v>
      </c>
      <c r="J322" s="86"/>
      <c r="K322" s="86"/>
      <c r="L322" s="86" t="s">
        <v>2531</v>
      </c>
      <c r="M322" s="86"/>
      <c r="N322" s="86"/>
      <c r="O322" s="85" t="s">
        <v>207</v>
      </c>
      <c r="P322" s="86" t="s">
        <v>109</v>
      </c>
      <c r="Q322" s="85" t="s">
        <v>110</v>
      </c>
      <c r="R322" s="86" t="s">
        <v>125</v>
      </c>
      <c r="S322" s="86" t="s">
        <v>1127</v>
      </c>
      <c r="T322" s="86" t="s">
        <v>1128</v>
      </c>
      <c r="U322" s="85" t="s">
        <v>108</v>
      </c>
      <c r="V322" s="85">
        <v>8</v>
      </c>
      <c r="W322" s="85" t="s">
        <v>106</v>
      </c>
      <c r="X322" s="85">
        <v>0</v>
      </c>
      <c r="Y322" s="86" t="s">
        <v>107</v>
      </c>
      <c r="Z322" s="85">
        <v>1</v>
      </c>
      <c r="AA322" s="86" t="s">
        <v>2516</v>
      </c>
      <c r="AB322" s="86" t="s">
        <v>207</v>
      </c>
      <c r="AC322" s="86" t="s">
        <v>2770</v>
      </c>
      <c r="AD322" s="85">
        <v>-107.782222</v>
      </c>
      <c r="AE322" s="85">
        <v>26.5364778</v>
      </c>
      <c r="AF322" s="85" t="s">
        <v>113</v>
      </c>
      <c r="AG322" s="85">
        <v>0</v>
      </c>
      <c r="AH322" s="85">
        <v>0</v>
      </c>
      <c r="AI322" s="85">
        <v>34</v>
      </c>
      <c r="AJ322" s="87">
        <v>45292</v>
      </c>
      <c r="AK322" s="87">
        <v>45747</v>
      </c>
      <c r="AL322" s="86" t="s">
        <v>2564</v>
      </c>
      <c r="AM322" s="88">
        <v>8</v>
      </c>
      <c r="AN322" s="88">
        <v>8</v>
      </c>
      <c r="AO322" s="88">
        <v>8</v>
      </c>
      <c r="AP322" s="88">
        <v>100</v>
      </c>
      <c r="AQ322" s="89">
        <v>452202.8</v>
      </c>
      <c r="AR322" s="90"/>
      <c r="AS322" s="90"/>
      <c r="AT322" s="90">
        <v>443734.44</v>
      </c>
      <c r="AU322" s="90"/>
      <c r="AV322" s="90"/>
      <c r="AW322" s="89">
        <f t="shared" si="12"/>
        <v>452202.8</v>
      </c>
      <c r="AX322" s="91">
        <f t="shared" si="13"/>
        <v>443734.44</v>
      </c>
      <c r="AY322" s="91">
        <v>443734.44</v>
      </c>
      <c r="AZ322" s="91">
        <v>443734.44</v>
      </c>
      <c r="BA322" s="91">
        <v>443734.44</v>
      </c>
      <c r="BB322" s="91">
        <v>443734.44</v>
      </c>
      <c r="BC322" s="91">
        <v>443734.44</v>
      </c>
      <c r="BD322" s="86" t="s">
        <v>3128</v>
      </c>
      <c r="BE322" s="86" t="s">
        <v>3360</v>
      </c>
      <c r="BF322" s="85" t="s">
        <v>3267</v>
      </c>
      <c r="BG322" s="86" t="s">
        <v>3151</v>
      </c>
      <c r="BH322" s="91">
        <v>443869.77</v>
      </c>
      <c r="BI322" s="91">
        <v>443869.77</v>
      </c>
      <c r="BJ322" s="85" t="s">
        <v>1131</v>
      </c>
      <c r="BK322" s="86" t="s">
        <v>2501</v>
      </c>
      <c r="BL322" s="86" t="s">
        <v>120</v>
      </c>
      <c r="BM322" s="92" t="s">
        <v>121</v>
      </c>
      <c r="BN322" s="93" t="s">
        <v>4524</v>
      </c>
      <c r="BO322" s="93"/>
      <c r="BP322" s="93">
        <v>452202.8</v>
      </c>
      <c r="BQ322" s="93" t="s">
        <v>4660</v>
      </c>
      <c r="BR322" s="93"/>
      <c r="BS322" s="93"/>
      <c r="BT322" s="93"/>
      <c r="BU322" s="93"/>
      <c r="BV322" s="93"/>
      <c r="BW322" s="93"/>
      <c r="BX322" s="93"/>
      <c r="BY322" s="93"/>
      <c r="BZ322" s="93"/>
      <c r="CA322" s="93"/>
      <c r="CB322" s="93"/>
      <c r="CC322" s="93"/>
      <c r="CD322" s="93"/>
      <c r="CE322" s="93"/>
      <c r="CF322" s="93" t="s">
        <v>800</v>
      </c>
      <c r="CG322" s="93"/>
      <c r="CH322" s="93" t="s">
        <v>1129</v>
      </c>
      <c r="CI322" s="93"/>
      <c r="CJ322" s="93"/>
      <c r="CK322" s="93"/>
      <c r="CL322" s="93"/>
      <c r="CM322" s="93"/>
      <c r="CN322" s="93"/>
      <c r="CO322" s="93"/>
      <c r="CP322" s="93" t="s">
        <v>1130</v>
      </c>
      <c r="CQ322" s="93" t="s">
        <v>803</v>
      </c>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c r="KY322" s="93"/>
      <c r="KZ322" s="93"/>
      <c r="LA322" s="93"/>
      <c r="LB322" s="93"/>
      <c r="LC322" s="93"/>
      <c r="LD322" s="93"/>
      <c r="LE322" s="93"/>
      <c r="LF322" s="93"/>
      <c r="LG322" s="93"/>
      <c r="LH322" s="93"/>
      <c r="LI322" s="93"/>
      <c r="LJ322" s="93"/>
      <c r="LK322" s="93"/>
      <c r="LL322" s="93"/>
      <c r="LM322" s="93"/>
      <c r="LN322" s="93"/>
      <c r="LO322" s="93"/>
      <c r="LP322" s="93"/>
      <c r="LQ322" s="93"/>
      <c r="LR322" s="93"/>
      <c r="LS322" s="93"/>
      <c r="LT322" s="93"/>
      <c r="LU322" s="93"/>
      <c r="LV322" s="93"/>
      <c r="LW322" s="93"/>
      <c r="LX322" s="93"/>
      <c r="LY322" s="93"/>
      <c r="LZ322" s="93"/>
      <c r="MA322" s="93"/>
      <c r="MB322" s="93"/>
      <c r="MC322" s="93"/>
      <c r="MD322" s="93"/>
      <c r="ME322" s="93"/>
      <c r="MF322" s="93"/>
      <c r="MG322" s="93"/>
      <c r="MH322" s="93"/>
      <c r="MI322" s="93"/>
      <c r="MJ322" s="93"/>
      <c r="MK322" s="93"/>
      <c r="ML322" s="93"/>
      <c r="MM322" s="93"/>
      <c r="MN322" s="93"/>
      <c r="MO322" s="93"/>
      <c r="MP322" s="93"/>
      <c r="MQ322" s="93"/>
      <c r="MR322" s="93"/>
      <c r="MS322" s="93"/>
      <c r="MT322" s="93"/>
      <c r="MU322" s="93"/>
      <c r="MV322" s="93"/>
    </row>
    <row r="323" spans="1:360" s="84" customFormat="1" ht="408.95" customHeight="1">
      <c r="A323">
        <v>2025</v>
      </c>
      <c r="B323">
        <v>2</v>
      </c>
      <c r="C323" s="85" t="s">
        <v>1111</v>
      </c>
      <c r="D323" s="86" t="s">
        <v>2529</v>
      </c>
      <c r="E323" s="86"/>
      <c r="F323" s="86"/>
      <c r="G323" s="86" t="s">
        <v>103</v>
      </c>
      <c r="H323" s="85">
        <v>2024</v>
      </c>
      <c r="I323" s="86" t="s">
        <v>2530</v>
      </c>
      <c r="J323" s="86"/>
      <c r="K323" s="86"/>
      <c r="L323" s="86" t="s">
        <v>2531</v>
      </c>
      <c r="M323" s="86"/>
      <c r="N323" s="86"/>
      <c r="O323" s="85" t="s">
        <v>207</v>
      </c>
      <c r="P323" s="86" t="s">
        <v>109</v>
      </c>
      <c r="Q323" s="85" t="s">
        <v>110</v>
      </c>
      <c r="R323" s="86" t="s">
        <v>125</v>
      </c>
      <c r="S323" s="86" t="s">
        <v>1112</v>
      </c>
      <c r="T323" s="86" t="s">
        <v>1113</v>
      </c>
      <c r="U323" s="85" t="s">
        <v>108</v>
      </c>
      <c r="V323" s="85">
        <v>8</v>
      </c>
      <c r="W323" s="85" t="s">
        <v>106</v>
      </c>
      <c r="X323" s="85">
        <v>0</v>
      </c>
      <c r="Y323" s="86" t="s">
        <v>107</v>
      </c>
      <c r="Z323" s="85">
        <v>1</v>
      </c>
      <c r="AA323" s="86" t="s">
        <v>2516</v>
      </c>
      <c r="AB323" s="86" t="s">
        <v>207</v>
      </c>
      <c r="AC323" s="86" t="s">
        <v>2768</v>
      </c>
      <c r="AD323" s="85">
        <v>-107.5075444</v>
      </c>
      <c r="AE323" s="85">
        <v>26.6695806</v>
      </c>
      <c r="AF323" s="85" t="s">
        <v>113</v>
      </c>
      <c r="AG323" s="85">
        <v>0</v>
      </c>
      <c r="AH323" s="85">
        <v>0</v>
      </c>
      <c r="AI323" s="85">
        <v>16</v>
      </c>
      <c r="AJ323" s="87">
        <v>45292</v>
      </c>
      <c r="AK323" s="87">
        <v>45747</v>
      </c>
      <c r="AL323" s="86" t="s">
        <v>2564</v>
      </c>
      <c r="AM323" s="88">
        <v>57</v>
      </c>
      <c r="AN323" s="88">
        <v>57</v>
      </c>
      <c r="AO323" s="88">
        <v>57</v>
      </c>
      <c r="AP323" s="88">
        <v>100</v>
      </c>
      <c r="AQ323" s="89">
        <v>1073822.8600000001</v>
      </c>
      <c r="AR323" s="90"/>
      <c r="AS323" s="90"/>
      <c r="AT323" s="90">
        <v>1059890.55</v>
      </c>
      <c r="AU323" s="90"/>
      <c r="AV323" s="90"/>
      <c r="AW323" s="89">
        <f t="shared" si="12"/>
        <v>1073822.8600000001</v>
      </c>
      <c r="AX323" s="91">
        <f t="shared" si="13"/>
        <v>1059890.55</v>
      </c>
      <c r="AY323" s="91">
        <v>1059890.55</v>
      </c>
      <c r="AZ323" s="91">
        <v>1059890.55</v>
      </c>
      <c r="BA323" s="91">
        <v>1059890.55</v>
      </c>
      <c r="BB323" s="91">
        <v>1059890.55</v>
      </c>
      <c r="BC323" s="91">
        <v>1059890.55</v>
      </c>
      <c r="BD323" s="86" t="s">
        <v>3128</v>
      </c>
      <c r="BE323" s="86" t="s">
        <v>3356</v>
      </c>
      <c r="BF323" s="85" t="s">
        <v>3267</v>
      </c>
      <c r="BG323" s="86" t="s">
        <v>3151</v>
      </c>
      <c r="BH323" s="91">
        <v>1061431.6200000001</v>
      </c>
      <c r="BI323" s="91">
        <v>1061431.6200000001</v>
      </c>
      <c r="BJ323" s="85" t="s">
        <v>1118</v>
      </c>
      <c r="BK323" s="86" t="s">
        <v>2501</v>
      </c>
      <c r="BL323" s="86" t="s">
        <v>120</v>
      </c>
      <c r="BM323" s="92" t="s">
        <v>121</v>
      </c>
      <c r="BN323" s="93" t="s">
        <v>4524</v>
      </c>
      <c r="BO323" s="93"/>
      <c r="BP323" s="93">
        <v>1073822.8600000001</v>
      </c>
      <c r="BQ323" s="93" t="s">
        <v>4661</v>
      </c>
      <c r="BR323" s="93"/>
      <c r="BS323" s="93"/>
      <c r="BT323" s="93"/>
      <c r="BU323" s="93"/>
      <c r="BV323" s="93"/>
      <c r="BW323" s="93"/>
      <c r="BX323" s="93"/>
      <c r="BY323" s="93"/>
      <c r="BZ323" s="93"/>
      <c r="CA323" s="93"/>
      <c r="CB323" s="93"/>
      <c r="CC323" s="93"/>
      <c r="CD323" s="93"/>
      <c r="CE323" s="93"/>
      <c r="CF323" s="93" t="s">
        <v>1114</v>
      </c>
      <c r="CG323" s="93"/>
      <c r="CH323" s="93" t="s">
        <v>1115</v>
      </c>
      <c r="CI323" s="93"/>
      <c r="CJ323" s="93"/>
      <c r="CK323" s="93"/>
      <c r="CL323" s="93"/>
      <c r="CM323" s="93"/>
      <c r="CN323" s="93"/>
      <c r="CO323" s="93"/>
      <c r="CP323" s="93" t="s">
        <v>1116</v>
      </c>
      <c r="CQ323" s="93" t="s">
        <v>1117</v>
      </c>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c r="KY323" s="93"/>
      <c r="KZ323" s="93"/>
      <c r="LA323" s="93"/>
      <c r="LB323" s="93"/>
      <c r="LC323" s="93"/>
      <c r="LD323" s="93"/>
      <c r="LE323" s="93"/>
      <c r="LF323" s="93"/>
      <c r="LG323" s="93"/>
      <c r="LH323" s="93"/>
      <c r="LI323" s="93"/>
      <c r="LJ323" s="93"/>
      <c r="LK323" s="93"/>
      <c r="LL323" s="93"/>
      <c r="LM323" s="93"/>
      <c r="LN323" s="93"/>
      <c r="LO323" s="93"/>
      <c r="LP323" s="93"/>
      <c r="LQ323" s="93"/>
      <c r="LR323" s="93"/>
      <c r="LS323" s="93"/>
      <c r="LT323" s="93"/>
      <c r="LU323" s="93"/>
      <c r="LV323" s="93"/>
      <c r="LW323" s="93"/>
      <c r="LX323" s="93"/>
      <c r="LY323" s="93"/>
      <c r="LZ323" s="93"/>
      <c r="MA323" s="93"/>
      <c r="MB323" s="93"/>
      <c r="MC323" s="93"/>
      <c r="MD323" s="93"/>
      <c r="ME323" s="93"/>
      <c r="MF323" s="93"/>
      <c r="MG323" s="93"/>
      <c r="MH323" s="93"/>
      <c r="MI323" s="93"/>
      <c r="MJ323" s="93"/>
      <c r="MK323" s="93"/>
      <c r="ML323" s="93"/>
      <c r="MM323" s="93"/>
      <c r="MN323" s="93"/>
      <c r="MO323" s="93"/>
      <c r="MP323" s="93"/>
      <c r="MQ323" s="93"/>
      <c r="MR323" s="93"/>
      <c r="MS323" s="93"/>
      <c r="MT323" s="93"/>
      <c r="MU323" s="93"/>
      <c r="MV323" s="93"/>
    </row>
    <row r="324" spans="1:360" s="84" customFormat="1" ht="408.95" customHeight="1">
      <c r="A324">
        <v>2025</v>
      </c>
      <c r="B324">
        <v>2</v>
      </c>
      <c r="C324" s="85" t="s">
        <v>1364</v>
      </c>
      <c r="D324" s="86" t="s">
        <v>2529</v>
      </c>
      <c r="E324" s="86"/>
      <c r="F324" s="86"/>
      <c r="G324" s="86" t="s">
        <v>103</v>
      </c>
      <c r="H324" s="85">
        <v>2024</v>
      </c>
      <c r="I324" s="86" t="s">
        <v>2530</v>
      </c>
      <c r="J324" s="86"/>
      <c r="K324" s="86"/>
      <c r="L324" s="86" t="s">
        <v>2531</v>
      </c>
      <c r="M324" s="86"/>
      <c r="N324" s="86"/>
      <c r="O324" s="85" t="s">
        <v>207</v>
      </c>
      <c r="P324" s="86" t="s">
        <v>109</v>
      </c>
      <c r="Q324" s="85" t="s">
        <v>110</v>
      </c>
      <c r="R324" s="86" t="s">
        <v>125</v>
      </c>
      <c r="S324" s="86" t="s">
        <v>1365</v>
      </c>
      <c r="T324" s="86" t="s">
        <v>1366</v>
      </c>
      <c r="U324" s="85" t="s">
        <v>108</v>
      </c>
      <c r="V324" s="85">
        <v>8</v>
      </c>
      <c r="W324" s="85" t="s">
        <v>106</v>
      </c>
      <c r="X324" s="85">
        <v>0</v>
      </c>
      <c r="Y324" s="86" t="s">
        <v>107</v>
      </c>
      <c r="Z324" s="85">
        <v>1</v>
      </c>
      <c r="AA324" s="86" t="s">
        <v>474</v>
      </c>
      <c r="AB324" s="86" t="s">
        <v>207</v>
      </c>
      <c r="AC324" s="86" t="s">
        <v>2817</v>
      </c>
      <c r="AD324" s="85">
        <v>-107.43615</v>
      </c>
      <c r="AE324" s="85">
        <v>29.2500222</v>
      </c>
      <c r="AF324" s="85" t="s">
        <v>113</v>
      </c>
      <c r="AG324" s="85">
        <v>0</v>
      </c>
      <c r="AH324" s="85">
        <v>0</v>
      </c>
      <c r="AI324" s="85">
        <v>258</v>
      </c>
      <c r="AJ324" s="87">
        <v>45292</v>
      </c>
      <c r="AK324" s="87">
        <v>45747</v>
      </c>
      <c r="AL324" s="86" t="s">
        <v>2565</v>
      </c>
      <c r="AM324" s="88">
        <v>1100</v>
      </c>
      <c r="AN324" s="88">
        <v>1100</v>
      </c>
      <c r="AO324" s="88">
        <v>1100</v>
      </c>
      <c r="AP324" s="88">
        <v>100</v>
      </c>
      <c r="AQ324" s="89">
        <v>843191.38</v>
      </c>
      <c r="AR324" s="90"/>
      <c r="AS324" s="90"/>
      <c r="AT324" s="90">
        <v>836485.25</v>
      </c>
      <c r="AU324" s="90"/>
      <c r="AV324" s="90"/>
      <c r="AW324" s="89">
        <f t="shared" si="12"/>
        <v>843191.38</v>
      </c>
      <c r="AX324" s="91">
        <f t="shared" si="13"/>
        <v>836485.25</v>
      </c>
      <c r="AY324" s="91">
        <v>836485.25</v>
      </c>
      <c r="AZ324" s="91">
        <v>836485.25</v>
      </c>
      <c r="BA324" s="91">
        <v>836485.25</v>
      </c>
      <c r="BB324" s="91">
        <v>836485.25</v>
      </c>
      <c r="BC324" s="91">
        <v>836485.25</v>
      </c>
      <c r="BD324" s="86" t="s">
        <v>3128</v>
      </c>
      <c r="BE324" s="86" t="s">
        <v>3408</v>
      </c>
      <c r="BF324" s="85" t="s">
        <v>3409</v>
      </c>
      <c r="BG324" s="86" t="s">
        <v>3151</v>
      </c>
      <c r="BH324" s="91">
        <v>837179.51</v>
      </c>
      <c r="BI324" s="91">
        <v>837179.51</v>
      </c>
      <c r="BJ324" s="85" t="s">
        <v>1371</v>
      </c>
      <c r="BK324" s="86" t="s">
        <v>2501</v>
      </c>
      <c r="BL324" s="86" t="s">
        <v>120</v>
      </c>
      <c r="BM324" s="92" t="s">
        <v>121</v>
      </c>
      <c r="BN324" s="93" t="s">
        <v>4524</v>
      </c>
      <c r="BO324" s="93"/>
      <c r="BP324" s="93">
        <v>843191.38</v>
      </c>
      <c r="BQ324" s="93" t="s">
        <v>4662</v>
      </c>
      <c r="BR324" s="93"/>
      <c r="BS324" s="93"/>
      <c r="BT324" s="93"/>
      <c r="BU324" s="93"/>
      <c r="BV324" s="93"/>
      <c r="BW324" s="93"/>
      <c r="BX324" s="93"/>
      <c r="BY324" s="93"/>
      <c r="BZ324" s="93"/>
      <c r="CA324" s="93"/>
      <c r="CB324" s="93"/>
      <c r="CC324" s="93"/>
      <c r="CD324" s="93"/>
      <c r="CE324" s="93"/>
      <c r="CF324" s="93" t="s">
        <v>1367</v>
      </c>
      <c r="CG324" s="93"/>
      <c r="CH324" s="93" t="s">
        <v>1368</v>
      </c>
      <c r="CI324" s="93"/>
      <c r="CJ324" s="93"/>
      <c r="CK324" s="93"/>
      <c r="CL324" s="93"/>
      <c r="CM324" s="93"/>
      <c r="CN324" s="93"/>
      <c r="CO324" s="93"/>
      <c r="CP324" s="93" t="s">
        <v>1369</v>
      </c>
      <c r="CQ324" s="93" t="s">
        <v>1370</v>
      </c>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c r="KY324" s="93"/>
      <c r="KZ324" s="93"/>
      <c r="LA324" s="93"/>
      <c r="LB324" s="93"/>
      <c r="LC324" s="93"/>
      <c r="LD324" s="93"/>
      <c r="LE324" s="93"/>
      <c r="LF324" s="93"/>
      <c r="LG324" s="93"/>
      <c r="LH324" s="93"/>
      <c r="LI324" s="93"/>
      <c r="LJ324" s="93"/>
      <c r="LK324" s="93"/>
      <c r="LL324" s="93"/>
      <c r="LM324" s="93"/>
      <c r="LN324" s="93"/>
      <c r="LO324" s="93"/>
      <c r="LP324" s="93"/>
      <c r="LQ324" s="93"/>
      <c r="LR324" s="93"/>
      <c r="LS324" s="93"/>
      <c r="LT324" s="93"/>
      <c r="LU324" s="93"/>
      <c r="LV324" s="93"/>
      <c r="LW324" s="93"/>
      <c r="LX324" s="93"/>
      <c r="LY324" s="93"/>
      <c r="LZ324" s="93"/>
      <c r="MA324" s="93"/>
      <c r="MB324" s="93"/>
      <c r="MC324" s="93"/>
      <c r="MD324" s="93"/>
      <c r="ME324" s="93"/>
      <c r="MF324" s="93"/>
      <c r="MG324" s="93"/>
      <c r="MH324" s="93"/>
      <c r="MI324" s="93"/>
      <c r="MJ324" s="93"/>
      <c r="MK324" s="93"/>
      <c r="ML324" s="93"/>
      <c r="MM324" s="93"/>
      <c r="MN324" s="93"/>
      <c r="MO324" s="93"/>
      <c r="MP324" s="93"/>
      <c r="MQ324" s="93"/>
      <c r="MR324" s="93"/>
      <c r="MS324" s="93"/>
      <c r="MT324" s="93"/>
      <c r="MU324" s="93"/>
      <c r="MV324" s="93"/>
    </row>
    <row r="325" spans="1:360" s="84" customFormat="1" ht="408.95" customHeight="1">
      <c r="A325">
        <v>2025</v>
      </c>
      <c r="B325">
        <v>2</v>
      </c>
      <c r="C325" s="85" t="s">
        <v>306</v>
      </c>
      <c r="D325" s="86" t="s">
        <v>2529</v>
      </c>
      <c r="E325" s="86"/>
      <c r="F325" s="86"/>
      <c r="G325" s="86" t="s">
        <v>103</v>
      </c>
      <c r="H325" s="85">
        <v>2024</v>
      </c>
      <c r="I325" s="86" t="s">
        <v>2530</v>
      </c>
      <c r="J325" s="86"/>
      <c r="K325" s="86"/>
      <c r="L325" s="86" t="s">
        <v>2531</v>
      </c>
      <c r="M325" s="86"/>
      <c r="N325" s="86"/>
      <c r="O325" s="85" t="s">
        <v>207</v>
      </c>
      <c r="P325" s="86" t="s">
        <v>109</v>
      </c>
      <c r="Q325" s="85" t="s">
        <v>110</v>
      </c>
      <c r="R325" s="86" t="s">
        <v>125</v>
      </c>
      <c r="S325" s="86" t="s">
        <v>307</v>
      </c>
      <c r="T325" s="86" t="s">
        <v>308</v>
      </c>
      <c r="U325" s="85" t="s">
        <v>108</v>
      </c>
      <c r="V325" s="85">
        <v>8</v>
      </c>
      <c r="W325" s="85" t="s">
        <v>106</v>
      </c>
      <c r="X325" s="85">
        <v>0</v>
      </c>
      <c r="Y325" s="86" t="s">
        <v>107</v>
      </c>
      <c r="Z325" s="85">
        <v>1</v>
      </c>
      <c r="AA325" s="86" t="s">
        <v>474</v>
      </c>
      <c r="AB325" s="86" t="s">
        <v>207</v>
      </c>
      <c r="AC325" s="86" t="s">
        <v>2617</v>
      </c>
      <c r="AD325" s="85">
        <v>-107.39348080000001</v>
      </c>
      <c r="AE325" s="85">
        <v>29.435997199999999</v>
      </c>
      <c r="AF325" s="85" t="s">
        <v>113</v>
      </c>
      <c r="AG325" s="85">
        <v>0</v>
      </c>
      <c r="AH325" s="85">
        <v>0</v>
      </c>
      <c r="AI325" s="85">
        <v>43</v>
      </c>
      <c r="AJ325" s="87">
        <v>45292</v>
      </c>
      <c r="AK325" s="87">
        <v>45747</v>
      </c>
      <c r="AL325" s="86" t="s">
        <v>2565</v>
      </c>
      <c r="AM325" s="88">
        <v>246</v>
      </c>
      <c r="AN325" s="88">
        <v>246</v>
      </c>
      <c r="AO325" s="88">
        <v>246</v>
      </c>
      <c r="AP325" s="88">
        <v>100</v>
      </c>
      <c r="AQ325" s="89">
        <v>266286.21999999997</v>
      </c>
      <c r="AR325" s="90"/>
      <c r="AS325" s="90"/>
      <c r="AT325" s="90">
        <v>260755.17</v>
      </c>
      <c r="AU325" s="90"/>
      <c r="AV325" s="90"/>
      <c r="AW325" s="89">
        <f t="shared" si="12"/>
        <v>266286.21999999997</v>
      </c>
      <c r="AX325" s="91">
        <f t="shared" si="13"/>
        <v>260755.17</v>
      </c>
      <c r="AY325" s="91">
        <v>260755.17</v>
      </c>
      <c r="AZ325" s="91">
        <v>260755.17</v>
      </c>
      <c r="BA325" s="91">
        <v>260755.17</v>
      </c>
      <c r="BB325" s="91">
        <v>260755.17</v>
      </c>
      <c r="BC325" s="91">
        <v>260755.17</v>
      </c>
      <c r="BD325" s="86" t="s">
        <v>3128</v>
      </c>
      <c r="BE325" s="86" t="s">
        <v>3166</v>
      </c>
      <c r="BF325" s="85" t="s">
        <v>3167</v>
      </c>
      <c r="BG325" s="86" t="s">
        <v>3160</v>
      </c>
      <c r="BH325" s="91">
        <v>262798.40000000002</v>
      </c>
      <c r="BI325" s="91">
        <v>262798.40000000002</v>
      </c>
      <c r="BJ325" s="85" t="s">
        <v>313</v>
      </c>
      <c r="BK325" s="86" t="s">
        <v>2501</v>
      </c>
      <c r="BL325" s="86" t="s">
        <v>120</v>
      </c>
      <c r="BM325" s="92" t="s">
        <v>121</v>
      </c>
      <c r="BN325" s="93" t="s">
        <v>4524</v>
      </c>
      <c r="BO325" s="93"/>
      <c r="BP325" s="93">
        <v>266286.21999999997</v>
      </c>
      <c r="BQ325" s="93" t="s">
        <v>4663</v>
      </c>
      <c r="BR325" s="93"/>
      <c r="BS325" s="93"/>
      <c r="BT325" s="93"/>
      <c r="BU325" s="93"/>
      <c r="BV325" s="93"/>
      <c r="BW325" s="93"/>
      <c r="BX325" s="93"/>
      <c r="BY325" s="93"/>
      <c r="BZ325" s="93"/>
      <c r="CA325" s="93"/>
      <c r="CB325" s="93"/>
      <c r="CC325" s="93"/>
      <c r="CD325" s="93"/>
      <c r="CE325" s="93"/>
      <c r="CF325" s="93" t="s">
        <v>309</v>
      </c>
      <c r="CG325" s="93"/>
      <c r="CH325" s="93" t="s">
        <v>310</v>
      </c>
      <c r="CI325" s="93"/>
      <c r="CJ325" s="93"/>
      <c r="CK325" s="93"/>
      <c r="CL325" s="93"/>
      <c r="CM325" s="93"/>
      <c r="CN325" s="93"/>
      <c r="CO325" s="93"/>
      <c r="CP325" s="93" t="s">
        <v>311</v>
      </c>
      <c r="CQ325" s="93" t="s">
        <v>312</v>
      </c>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c r="KY325" s="93"/>
      <c r="KZ325" s="93"/>
      <c r="LA325" s="93"/>
      <c r="LB325" s="93"/>
      <c r="LC325" s="93"/>
      <c r="LD325" s="93"/>
      <c r="LE325" s="93"/>
      <c r="LF325" s="93"/>
      <c r="LG325" s="93"/>
      <c r="LH325" s="93"/>
      <c r="LI325" s="93"/>
      <c r="LJ325" s="93"/>
      <c r="LK325" s="93"/>
      <c r="LL325" s="93"/>
      <c r="LM325" s="93"/>
      <c r="LN325" s="93"/>
      <c r="LO325" s="93"/>
      <c r="LP325" s="93"/>
      <c r="LQ325" s="93"/>
      <c r="LR325" s="93"/>
      <c r="LS325" s="93"/>
      <c r="LT325" s="93"/>
      <c r="LU325" s="93"/>
      <c r="LV325" s="93"/>
      <c r="LW325" s="93"/>
      <c r="LX325" s="93"/>
      <c r="LY325" s="93"/>
      <c r="LZ325" s="93"/>
      <c r="MA325" s="93"/>
      <c r="MB325" s="93"/>
      <c r="MC325" s="93"/>
      <c r="MD325" s="93"/>
      <c r="ME325" s="93"/>
      <c r="MF325" s="93"/>
      <c r="MG325" s="93"/>
      <c r="MH325" s="93"/>
      <c r="MI325" s="93"/>
      <c r="MJ325" s="93"/>
      <c r="MK325" s="93"/>
      <c r="ML325" s="93"/>
      <c r="MM325" s="93"/>
      <c r="MN325" s="93"/>
      <c r="MO325" s="93"/>
      <c r="MP325" s="93"/>
      <c r="MQ325" s="93"/>
      <c r="MR325" s="93"/>
      <c r="MS325" s="93"/>
      <c r="MT325" s="93"/>
      <c r="MU325" s="93"/>
      <c r="MV325" s="93"/>
    </row>
    <row r="326" spans="1:360" s="84" customFormat="1" ht="408.95" customHeight="1">
      <c r="A326">
        <v>2025</v>
      </c>
      <c r="B326">
        <v>2</v>
      </c>
      <c r="C326" s="85" t="s">
        <v>1144</v>
      </c>
      <c r="D326" s="86" t="s">
        <v>2529</v>
      </c>
      <c r="E326" s="86"/>
      <c r="F326" s="86"/>
      <c r="G326" s="86" t="s">
        <v>103</v>
      </c>
      <c r="H326" s="85">
        <v>2024</v>
      </c>
      <c r="I326" s="86" t="s">
        <v>2530</v>
      </c>
      <c r="J326" s="86"/>
      <c r="K326" s="86"/>
      <c r="L326" s="86" t="s">
        <v>2531</v>
      </c>
      <c r="M326" s="86"/>
      <c r="N326" s="86"/>
      <c r="O326" s="85" t="s">
        <v>207</v>
      </c>
      <c r="P326" s="86" t="s">
        <v>109</v>
      </c>
      <c r="Q326" s="85" t="s">
        <v>110</v>
      </c>
      <c r="R326" s="86" t="s">
        <v>125</v>
      </c>
      <c r="S326" s="86" t="s">
        <v>1145</v>
      </c>
      <c r="T326" s="86" t="s">
        <v>1146</v>
      </c>
      <c r="U326" s="85" t="s">
        <v>108</v>
      </c>
      <c r="V326" s="85">
        <v>8</v>
      </c>
      <c r="W326" s="85" t="s">
        <v>106</v>
      </c>
      <c r="X326" s="85">
        <v>0</v>
      </c>
      <c r="Y326" s="86" t="s">
        <v>107</v>
      </c>
      <c r="Z326" s="85">
        <v>1</v>
      </c>
      <c r="AA326" s="86" t="s">
        <v>355</v>
      </c>
      <c r="AB326" s="86" t="s">
        <v>207</v>
      </c>
      <c r="AC326" s="86" t="s">
        <v>2773</v>
      </c>
      <c r="AD326" s="85">
        <v>-107.90875560000001</v>
      </c>
      <c r="AE326" s="85">
        <v>30.4131389</v>
      </c>
      <c r="AF326" s="85" t="s">
        <v>113</v>
      </c>
      <c r="AG326" s="85">
        <v>0</v>
      </c>
      <c r="AH326" s="85">
        <v>0</v>
      </c>
      <c r="AI326" s="85">
        <v>376</v>
      </c>
      <c r="AJ326" s="87">
        <v>45574</v>
      </c>
      <c r="AK326" s="87">
        <v>45747</v>
      </c>
      <c r="AL326" s="86" t="s">
        <v>4392</v>
      </c>
      <c r="AM326" s="88" t="s">
        <v>4664</v>
      </c>
      <c r="AN326" s="88" t="s">
        <v>4664</v>
      </c>
      <c r="AO326" s="88" t="s">
        <v>4664</v>
      </c>
      <c r="AP326" s="88" t="s">
        <v>3687</v>
      </c>
      <c r="AQ326" s="89">
        <v>783780.26</v>
      </c>
      <c r="AR326" s="90"/>
      <c r="AS326" s="90"/>
      <c r="AT326" s="90">
        <v>782786.87</v>
      </c>
      <c r="AU326" s="90"/>
      <c r="AV326" s="90"/>
      <c r="AW326" s="89">
        <f t="shared" si="12"/>
        <v>783780.26</v>
      </c>
      <c r="AX326" s="91">
        <f t="shared" si="13"/>
        <v>782786.87</v>
      </c>
      <c r="AY326" s="91">
        <v>782786.87</v>
      </c>
      <c r="AZ326" s="91">
        <v>782786.87</v>
      </c>
      <c r="BA326" s="91">
        <v>782786.87</v>
      </c>
      <c r="BB326" s="91">
        <v>782786.87</v>
      </c>
      <c r="BC326" s="91">
        <v>782786.87</v>
      </c>
      <c r="BD326" s="86" t="s">
        <v>3128</v>
      </c>
      <c r="BE326" s="86" t="s">
        <v>3363</v>
      </c>
      <c r="BF326" s="85" t="s">
        <v>3364</v>
      </c>
      <c r="BG326" s="86" t="s">
        <v>3160</v>
      </c>
      <c r="BH326" s="91">
        <v>782805.36</v>
      </c>
      <c r="BI326" s="91">
        <v>782805.36</v>
      </c>
      <c r="BJ326" s="85" t="s">
        <v>1149</v>
      </c>
      <c r="BK326" s="86" t="s">
        <v>2501</v>
      </c>
      <c r="BL326" s="86" t="s">
        <v>120</v>
      </c>
      <c r="BM326" s="92" t="s">
        <v>121</v>
      </c>
      <c r="BN326" s="93" t="s">
        <v>4524</v>
      </c>
      <c r="BO326" s="93"/>
      <c r="BP326" s="93">
        <v>783780.26</v>
      </c>
      <c r="BQ326" s="93" t="s">
        <v>4665</v>
      </c>
      <c r="BR326" s="93"/>
      <c r="BS326" s="93"/>
      <c r="BT326" s="93"/>
      <c r="BU326" s="93"/>
      <c r="BV326" s="93"/>
      <c r="BW326" s="93"/>
      <c r="BX326" s="93"/>
      <c r="BY326" s="93"/>
      <c r="BZ326" s="93"/>
      <c r="CA326" s="93"/>
      <c r="CB326" s="93"/>
      <c r="CC326" s="93"/>
      <c r="CD326" s="93"/>
      <c r="CE326" s="93"/>
      <c r="CF326" s="93" t="s">
        <v>4666</v>
      </c>
      <c r="CG326" s="93"/>
      <c r="CH326" s="93" t="s">
        <v>1147</v>
      </c>
      <c r="CI326" s="93"/>
      <c r="CJ326" s="93"/>
      <c r="CK326" s="93"/>
      <c r="CL326" s="93"/>
      <c r="CM326" s="93"/>
      <c r="CN326" s="93"/>
      <c r="CO326" s="93"/>
      <c r="CP326" s="93" t="s">
        <v>1148</v>
      </c>
      <c r="CQ326" s="93" t="s">
        <v>4667</v>
      </c>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c r="KY326" s="93"/>
      <c r="KZ326" s="93"/>
      <c r="LA326" s="93"/>
      <c r="LB326" s="93"/>
      <c r="LC326" s="93"/>
      <c r="LD326" s="93"/>
      <c r="LE326" s="93"/>
      <c r="LF326" s="93"/>
      <c r="LG326" s="93"/>
      <c r="LH326" s="93"/>
      <c r="LI326" s="93"/>
      <c r="LJ326" s="93"/>
      <c r="LK326" s="93"/>
      <c r="LL326" s="93"/>
      <c r="LM326" s="93"/>
      <c r="LN326" s="93"/>
      <c r="LO326" s="93"/>
      <c r="LP326" s="93"/>
      <c r="LQ326" s="93"/>
      <c r="LR326" s="93"/>
      <c r="LS326" s="93"/>
      <c r="LT326" s="93"/>
      <c r="LU326" s="93"/>
      <c r="LV326" s="93"/>
      <c r="LW326" s="93"/>
      <c r="LX326" s="93"/>
      <c r="LY326" s="93"/>
      <c r="LZ326" s="93"/>
      <c r="MA326" s="93"/>
      <c r="MB326" s="93"/>
      <c r="MC326" s="93"/>
      <c r="MD326" s="93"/>
      <c r="ME326" s="93"/>
      <c r="MF326" s="93"/>
      <c r="MG326" s="93"/>
      <c r="MH326" s="93"/>
      <c r="MI326" s="93"/>
      <c r="MJ326" s="93"/>
      <c r="MK326" s="93"/>
      <c r="ML326" s="93"/>
      <c r="MM326" s="93"/>
      <c r="MN326" s="93"/>
      <c r="MO326" s="93"/>
      <c r="MP326" s="93"/>
      <c r="MQ326" s="93"/>
      <c r="MR326" s="93"/>
      <c r="MS326" s="93"/>
      <c r="MT326" s="93"/>
      <c r="MU326" s="93"/>
      <c r="MV326" s="93"/>
    </row>
    <row r="327" spans="1:360" s="84" customFormat="1" ht="408.95" customHeight="1">
      <c r="A327">
        <v>2025</v>
      </c>
      <c r="B327">
        <v>2</v>
      </c>
      <c r="C327" s="85" t="s">
        <v>852</v>
      </c>
      <c r="D327" s="86" t="s">
        <v>2529</v>
      </c>
      <c r="E327" s="86"/>
      <c r="F327" s="86"/>
      <c r="G327" s="86" t="s">
        <v>103</v>
      </c>
      <c r="H327" s="85">
        <v>2024</v>
      </c>
      <c r="I327" s="86" t="s">
        <v>2530</v>
      </c>
      <c r="J327" s="86"/>
      <c r="K327" s="86"/>
      <c r="L327" s="86" t="s">
        <v>2531</v>
      </c>
      <c r="M327" s="86"/>
      <c r="N327" s="86"/>
      <c r="O327" s="85" t="s">
        <v>207</v>
      </c>
      <c r="P327" s="86" t="s">
        <v>109</v>
      </c>
      <c r="Q327" s="85" t="s">
        <v>110</v>
      </c>
      <c r="R327" s="86" t="s">
        <v>125</v>
      </c>
      <c r="S327" s="86" t="s">
        <v>853</v>
      </c>
      <c r="T327" s="86" t="s">
        <v>854</v>
      </c>
      <c r="U327" s="85" t="s">
        <v>108</v>
      </c>
      <c r="V327" s="85">
        <v>8</v>
      </c>
      <c r="W327" s="85" t="s">
        <v>106</v>
      </c>
      <c r="X327" s="85">
        <v>0</v>
      </c>
      <c r="Y327" s="86" t="s">
        <v>107</v>
      </c>
      <c r="Z327" s="85">
        <v>1</v>
      </c>
      <c r="AA327" s="86" t="s">
        <v>355</v>
      </c>
      <c r="AB327" s="86" t="s">
        <v>207</v>
      </c>
      <c r="AC327" s="86" t="s">
        <v>2710</v>
      </c>
      <c r="AD327" s="85">
        <v>-107.8841333</v>
      </c>
      <c r="AE327" s="85">
        <v>30.406177799999998</v>
      </c>
      <c r="AF327" s="85" t="s">
        <v>113</v>
      </c>
      <c r="AG327" s="85">
        <v>0</v>
      </c>
      <c r="AH327" s="85">
        <v>0</v>
      </c>
      <c r="AI327" s="85">
        <v>27</v>
      </c>
      <c r="AJ327" s="87">
        <v>45292</v>
      </c>
      <c r="AK327" s="87">
        <v>45747</v>
      </c>
      <c r="AL327" s="86" t="s">
        <v>2564</v>
      </c>
      <c r="AM327" s="88">
        <v>77.760000000000005</v>
      </c>
      <c r="AN327" s="88">
        <v>77.760000000000005</v>
      </c>
      <c r="AO327" s="88">
        <v>77.760000000000005</v>
      </c>
      <c r="AP327" s="88">
        <v>100</v>
      </c>
      <c r="AQ327" s="89">
        <v>1398478.31</v>
      </c>
      <c r="AR327" s="90"/>
      <c r="AS327" s="90"/>
      <c r="AT327" s="90">
        <v>1390123.85</v>
      </c>
      <c r="AU327" s="90"/>
      <c r="AV327" s="90"/>
      <c r="AW327" s="89">
        <f t="shared" si="12"/>
        <v>1398478.31</v>
      </c>
      <c r="AX327" s="91">
        <f t="shared" si="13"/>
        <v>1390123.85</v>
      </c>
      <c r="AY327" s="91">
        <v>1390123.85</v>
      </c>
      <c r="AZ327" s="91">
        <v>1390123.85</v>
      </c>
      <c r="BA327" s="91">
        <v>1390123.85</v>
      </c>
      <c r="BB327" s="91">
        <v>1390123.85</v>
      </c>
      <c r="BC327" s="91">
        <v>1390123.85</v>
      </c>
      <c r="BD327" s="86" t="s">
        <v>3128</v>
      </c>
      <c r="BE327" s="86" t="s">
        <v>3306</v>
      </c>
      <c r="BF327" s="85" t="s">
        <v>3151</v>
      </c>
      <c r="BG327" s="86" t="s">
        <v>3307</v>
      </c>
      <c r="BH327" s="91">
        <v>1392169.08</v>
      </c>
      <c r="BI327" s="91">
        <v>1392169.08</v>
      </c>
      <c r="BJ327" s="85" t="s">
        <v>857</v>
      </c>
      <c r="BK327" s="86" t="s">
        <v>2501</v>
      </c>
      <c r="BL327" s="86" t="s">
        <v>120</v>
      </c>
      <c r="BM327" s="92" t="s">
        <v>121</v>
      </c>
      <c r="BN327" s="93" t="s">
        <v>4524</v>
      </c>
      <c r="BO327" s="93"/>
      <c r="BP327" s="93">
        <v>1398478.31</v>
      </c>
      <c r="BQ327" s="93" t="s">
        <v>4668</v>
      </c>
      <c r="BR327" s="93"/>
      <c r="BS327" s="93"/>
      <c r="BT327" s="93"/>
      <c r="BU327" s="93"/>
      <c r="BV327" s="93"/>
      <c r="BW327" s="93"/>
      <c r="BX327" s="93"/>
      <c r="BY327" s="93"/>
      <c r="BZ327" s="93"/>
      <c r="CA327" s="93"/>
      <c r="CB327" s="93"/>
      <c r="CC327" s="93"/>
      <c r="CD327" s="93"/>
      <c r="CE327" s="93"/>
      <c r="CF327" s="93" t="s">
        <v>254</v>
      </c>
      <c r="CG327" s="93"/>
      <c r="CH327" s="93" t="s">
        <v>855</v>
      </c>
      <c r="CI327" s="93"/>
      <c r="CJ327" s="93"/>
      <c r="CK327" s="93"/>
      <c r="CL327" s="93"/>
      <c r="CM327" s="93"/>
      <c r="CN327" s="93"/>
      <c r="CO327" s="93"/>
      <c r="CP327" s="93" t="s">
        <v>856</v>
      </c>
      <c r="CQ327" s="93" t="s">
        <v>257</v>
      </c>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c r="KY327" s="93"/>
      <c r="KZ327" s="93"/>
      <c r="LA327" s="93"/>
      <c r="LB327" s="93"/>
      <c r="LC327" s="93"/>
      <c r="LD327" s="93"/>
      <c r="LE327" s="93"/>
      <c r="LF327" s="93"/>
      <c r="LG327" s="93"/>
      <c r="LH327" s="93"/>
      <c r="LI327" s="93"/>
      <c r="LJ327" s="93"/>
      <c r="LK327" s="93"/>
      <c r="LL327" s="93"/>
      <c r="LM327" s="93"/>
      <c r="LN327" s="93"/>
      <c r="LO327" s="93"/>
      <c r="LP327" s="93"/>
      <c r="LQ327" s="93"/>
      <c r="LR327" s="93"/>
      <c r="LS327" s="93"/>
      <c r="LT327" s="93"/>
      <c r="LU327" s="93"/>
      <c r="LV327" s="93"/>
      <c r="LW327" s="93"/>
      <c r="LX327" s="93"/>
      <c r="LY327" s="93"/>
      <c r="LZ327" s="93"/>
      <c r="MA327" s="93"/>
      <c r="MB327" s="93"/>
      <c r="MC327" s="93"/>
      <c r="MD327" s="93"/>
      <c r="ME327" s="93"/>
      <c r="MF327" s="93"/>
      <c r="MG327" s="93"/>
      <c r="MH327" s="93"/>
      <c r="MI327" s="93"/>
      <c r="MJ327" s="93"/>
      <c r="MK327" s="93"/>
      <c r="ML327" s="93"/>
      <c r="MM327" s="93"/>
      <c r="MN327" s="93"/>
      <c r="MO327" s="93"/>
      <c r="MP327" s="93"/>
      <c r="MQ327" s="93"/>
      <c r="MR327" s="93"/>
      <c r="MS327" s="93"/>
      <c r="MT327" s="93"/>
      <c r="MU327" s="93"/>
      <c r="MV327" s="93"/>
    </row>
    <row r="328" spans="1:360" s="84" customFormat="1" ht="408.95" customHeight="1">
      <c r="A328">
        <v>2025</v>
      </c>
      <c r="B328">
        <v>2</v>
      </c>
      <c r="C328" s="85" t="s">
        <v>1289</v>
      </c>
      <c r="D328" s="86" t="s">
        <v>2529</v>
      </c>
      <c r="E328" s="86"/>
      <c r="F328" s="86"/>
      <c r="G328" s="86" t="s">
        <v>103</v>
      </c>
      <c r="H328" s="85">
        <v>2024</v>
      </c>
      <c r="I328" s="86" t="s">
        <v>2530</v>
      </c>
      <c r="J328" s="86"/>
      <c r="K328" s="86"/>
      <c r="L328" s="86" t="s">
        <v>2531</v>
      </c>
      <c r="M328" s="86"/>
      <c r="N328" s="86"/>
      <c r="O328" s="85" t="s">
        <v>207</v>
      </c>
      <c r="P328" s="86" t="s">
        <v>109</v>
      </c>
      <c r="Q328" s="85" t="s">
        <v>110</v>
      </c>
      <c r="R328" s="86" t="s">
        <v>125</v>
      </c>
      <c r="S328" s="86" t="s">
        <v>1290</v>
      </c>
      <c r="T328" s="86" t="s">
        <v>1291</v>
      </c>
      <c r="U328" s="85" t="s">
        <v>108</v>
      </c>
      <c r="V328" s="85">
        <v>8</v>
      </c>
      <c r="W328" s="85" t="s">
        <v>106</v>
      </c>
      <c r="X328" s="85">
        <v>0</v>
      </c>
      <c r="Y328" s="86" t="s">
        <v>107</v>
      </c>
      <c r="Z328" s="85">
        <v>1</v>
      </c>
      <c r="AA328" s="86" t="s">
        <v>1726</v>
      </c>
      <c r="AB328" s="86" t="s">
        <v>207</v>
      </c>
      <c r="AC328" s="86" t="s">
        <v>2805</v>
      </c>
      <c r="AD328" s="85">
        <v>-104.4126667</v>
      </c>
      <c r="AE328" s="85">
        <v>29.555944400000001</v>
      </c>
      <c r="AF328" s="85" t="s">
        <v>113</v>
      </c>
      <c r="AG328" s="85">
        <v>0</v>
      </c>
      <c r="AH328" s="85">
        <v>0</v>
      </c>
      <c r="AI328" s="85">
        <v>380</v>
      </c>
      <c r="AJ328" s="87">
        <v>45292</v>
      </c>
      <c r="AK328" s="87">
        <v>45747</v>
      </c>
      <c r="AL328" s="86" t="s">
        <v>2565</v>
      </c>
      <c r="AM328" s="88">
        <v>1553</v>
      </c>
      <c r="AN328" s="88">
        <v>1553</v>
      </c>
      <c r="AO328" s="88">
        <v>1553</v>
      </c>
      <c r="AP328" s="88">
        <v>100</v>
      </c>
      <c r="AQ328" s="89">
        <v>1430455.95</v>
      </c>
      <c r="AR328" s="90"/>
      <c r="AS328" s="90"/>
      <c r="AT328" s="90">
        <v>1415193.69</v>
      </c>
      <c r="AU328" s="90"/>
      <c r="AV328" s="90"/>
      <c r="AW328" s="89">
        <f t="shared" si="12"/>
        <v>1430455.95</v>
      </c>
      <c r="AX328" s="91">
        <f t="shared" si="13"/>
        <v>1415193.69</v>
      </c>
      <c r="AY328" s="91">
        <v>1415193.69</v>
      </c>
      <c r="AZ328" s="91">
        <v>1415193.69</v>
      </c>
      <c r="BA328" s="91">
        <v>1415193.69</v>
      </c>
      <c r="BB328" s="91">
        <v>1415193.69</v>
      </c>
      <c r="BC328" s="91">
        <v>1415193.69</v>
      </c>
      <c r="BD328" s="86" t="s">
        <v>3128</v>
      </c>
      <c r="BE328" s="86" t="s">
        <v>3396</v>
      </c>
      <c r="BF328" s="85" t="s">
        <v>3160</v>
      </c>
      <c r="BG328" s="86" t="s">
        <v>3397</v>
      </c>
      <c r="BH328" s="91">
        <v>1263267.04</v>
      </c>
      <c r="BI328" s="91">
        <v>1263267.04</v>
      </c>
      <c r="BJ328" s="85" t="s">
        <v>1296</v>
      </c>
      <c r="BK328" s="86" t="s">
        <v>2501</v>
      </c>
      <c r="BL328" s="86" t="s">
        <v>120</v>
      </c>
      <c r="BM328" s="92" t="s">
        <v>121</v>
      </c>
      <c r="BN328" s="93" t="s">
        <v>4524</v>
      </c>
      <c r="BO328" s="93"/>
      <c r="BP328" s="93">
        <v>1430455.95</v>
      </c>
      <c r="BQ328" s="93" t="s">
        <v>4669</v>
      </c>
      <c r="BR328" s="93"/>
      <c r="BS328" s="93"/>
      <c r="BT328" s="93"/>
      <c r="BU328" s="93"/>
      <c r="BV328" s="93"/>
      <c r="BW328" s="93"/>
      <c r="BX328" s="93"/>
      <c r="BY328" s="93"/>
      <c r="BZ328" s="93"/>
      <c r="CA328" s="93"/>
      <c r="CB328" s="93"/>
      <c r="CC328" s="93"/>
      <c r="CD328" s="93"/>
      <c r="CE328" s="93"/>
      <c r="CF328" s="93" t="s">
        <v>1292</v>
      </c>
      <c r="CG328" s="93"/>
      <c r="CH328" s="93" t="s">
        <v>1293</v>
      </c>
      <c r="CI328" s="93"/>
      <c r="CJ328" s="93"/>
      <c r="CK328" s="93"/>
      <c r="CL328" s="93"/>
      <c r="CM328" s="93"/>
      <c r="CN328" s="93"/>
      <c r="CO328" s="93"/>
      <c r="CP328" s="93" t="s">
        <v>1294</v>
      </c>
      <c r="CQ328" s="93" t="s">
        <v>1295</v>
      </c>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c r="KY328" s="93"/>
      <c r="KZ328" s="93"/>
      <c r="LA328" s="93"/>
      <c r="LB328" s="93"/>
      <c r="LC328" s="93"/>
      <c r="LD328" s="93"/>
      <c r="LE328" s="93"/>
      <c r="LF328" s="93"/>
      <c r="LG328" s="93"/>
      <c r="LH328" s="93"/>
      <c r="LI328" s="93"/>
      <c r="LJ328" s="93"/>
      <c r="LK328" s="93"/>
      <c r="LL328" s="93"/>
      <c r="LM328" s="93"/>
      <c r="LN328" s="93"/>
      <c r="LO328" s="93"/>
      <c r="LP328" s="93"/>
      <c r="LQ328" s="93"/>
      <c r="LR328" s="93"/>
      <c r="LS328" s="93"/>
      <c r="LT328" s="93"/>
      <c r="LU328" s="93"/>
      <c r="LV328" s="93"/>
      <c r="LW328" s="93"/>
      <c r="LX328" s="93"/>
      <c r="LY328" s="93"/>
      <c r="LZ328" s="93"/>
      <c r="MA328" s="93"/>
      <c r="MB328" s="93"/>
      <c r="MC328" s="93"/>
      <c r="MD328" s="93"/>
      <c r="ME328" s="93"/>
      <c r="MF328" s="93"/>
      <c r="MG328" s="93"/>
      <c r="MH328" s="93"/>
      <c r="MI328" s="93"/>
      <c r="MJ328" s="93"/>
      <c r="MK328" s="93"/>
      <c r="ML328" s="93"/>
      <c r="MM328" s="93"/>
      <c r="MN328" s="93"/>
      <c r="MO328" s="93"/>
      <c r="MP328" s="93"/>
      <c r="MQ328" s="93"/>
      <c r="MR328" s="93"/>
      <c r="MS328" s="93"/>
      <c r="MT328" s="93"/>
      <c r="MU328" s="93"/>
      <c r="MV328" s="93"/>
    </row>
    <row r="329" spans="1:360" s="84" customFormat="1" ht="408.95" customHeight="1">
      <c r="A329">
        <v>2025</v>
      </c>
      <c r="B329">
        <v>2</v>
      </c>
      <c r="C329" s="85" t="s">
        <v>336</v>
      </c>
      <c r="D329" s="86" t="s">
        <v>2529</v>
      </c>
      <c r="E329" s="86"/>
      <c r="F329" s="86"/>
      <c r="G329" s="86" t="s">
        <v>103</v>
      </c>
      <c r="H329" s="85">
        <v>2024</v>
      </c>
      <c r="I329" s="86" t="s">
        <v>2530</v>
      </c>
      <c r="J329" s="86"/>
      <c r="K329" s="86"/>
      <c r="L329" s="86" t="s">
        <v>2531</v>
      </c>
      <c r="M329" s="86"/>
      <c r="N329" s="86"/>
      <c r="O329" s="85" t="s">
        <v>207</v>
      </c>
      <c r="P329" s="86" t="s">
        <v>109</v>
      </c>
      <c r="Q329" s="85" t="s">
        <v>110</v>
      </c>
      <c r="R329" s="86" t="s">
        <v>125</v>
      </c>
      <c r="S329" s="86" t="s">
        <v>337</v>
      </c>
      <c r="T329" s="86" t="s">
        <v>338</v>
      </c>
      <c r="U329" s="85" t="s">
        <v>108</v>
      </c>
      <c r="V329" s="85">
        <v>8</v>
      </c>
      <c r="W329" s="85" t="s">
        <v>106</v>
      </c>
      <c r="X329" s="85">
        <v>0</v>
      </c>
      <c r="Y329" s="86" t="s">
        <v>107</v>
      </c>
      <c r="Z329" s="85">
        <v>1</v>
      </c>
      <c r="AA329" s="86" t="s">
        <v>1726</v>
      </c>
      <c r="AB329" s="86" t="s">
        <v>207</v>
      </c>
      <c r="AC329" s="86" t="s">
        <v>2621</v>
      </c>
      <c r="AD329" s="85">
        <v>-104.41649700000001</v>
      </c>
      <c r="AE329" s="85">
        <v>29.555613999999998</v>
      </c>
      <c r="AF329" s="85" t="s">
        <v>113</v>
      </c>
      <c r="AG329" s="85">
        <v>0</v>
      </c>
      <c r="AH329" s="85">
        <v>0</v>
      </c>
      <c r="AI329" s="85">
        <v>169</v>
      </c>
      <c r="AJ329" s="87">
        <v>45292</v>
      </c>
      <c r="AK329" s="87">
        <v>45747</v>
      </c>
      <c r="AL329" s="86" t="s">
        <v>4392</v>
      </c>
      <c r="AM329" s="88" t="s">
        <v>4670</v>
      </c>
      <c r="AN329" s="88" t="s">
        <v>4670</v>
      </c>
      <c r="AO329" s="88" t="s">
        <v>4670</v>
      </c>
      <c r="AP329" s="88" t="s">
        <v>3687</v>
      </c>
      <c r="AQ329" s="89">
        <v>484191.86</v>
      </c>
      <c r="AR329" s="90"/>
      <c r="AS329" s="90"/>
      <c r="AT329" s="90">
        <v>472029.52</v>
      </c>
      <c r="AU329" s="90"/>
      <c r="AV329" s="90"/>
      <c r="AW329" s="89">
        <f t="shared" si="12"/>
        <v>484191.86</v>
      </c>
      <c r="AX329" s="91">
        <f t="shared" si="13"/>
        <v>472029.52</v>
      </c>
      <c r="AY329" s="91">
        <v>472029.52</v>
      </c>
      <c r="AZ329" s="91">
        <v>472029.52</v>
      </c>
      <c r="BA329" s="91">
        <v>472029.52</v>
      </c>
      <c r="BB329" s="91">
        <v>472029.52</v>
      </c>
      <c r="BC329" s="91">
        <v>472029.52</v>
      </c>
      <c r="BD329" s="86" t="s">
        <v>3128</v>
      </c>
      <c r="BE329" s="86" t="s">
        <v>3174</v>
      </c>
      <c r="BF329" s="85" t="s">
        <v>3175</v>
      </c>
      <c r="BG329" s="86" t="s">
        <v>3151</v>
      </c>
      <c r="BH329" s="91">
        <v>472076.96</v>
      </c>
      <c r="BI329" s="91">
        <v>472076.96</v>
      </c>
      <c r="BJ329" s="85" t="s">
        <v>341</v>
      </c>
      <c r="BK329" s="86" t="s">
        <v>2501</v>
      </c>
      <c r="BL329" s="86" t="s">
        <v>120</v>
      </c>
      <c r="BM329" s="92" t="s">
        <v>121</v>
      </c>
      <c r="BN329" s="93" t="s">
        <v>4524</v>
      </c>
      <c r="BO329" s="93"/>
      <c r="BP329" s="93">
        <v>484191.86</v>
      </c>
      <c r="BQ329" s="93" t="s">
        <v>4671</v>
      </c>
      <c r="BR329" s="93"/>
      <c r="BS329" s="93"/>
      <c r="BT329" s="93"/>
      <c r="BU329" s="93"/>
      <c r="BV329" s="93"/>
      <c r="BW329" s="93"/>
      <c r="BX329" s="93"/>
      <c r="BY329" s="93"/>
      <c r="BZ329" s="93"/>
      <c r="CA329" s="93"/>
      <c r="CB329" s="93"/>
      <c r="CC329" s="93"/>
      <c r="CD329" s="93"/>
      <c r="CE329" s="93"/>
      <c r="CF329" s="93" t="s">
        <v>4672</v>
      </c>
      <c r="CG329" s="93"/>
      <c r="CH329" s="93" t="s">
        <v>339</v>
      </c>
      <c r="CI329" s="93"/>
      <c r="CJ329" s="93"/>
      <c r="CK329" s="93"/>
      <c r="CL329" s="93"/>
      <c r="CM329" s="93"/>
      <c r="CN329" s="93"/>
      <c r="CO329" s="93"/>
      <c r="CP329" s="93" t="s">
        <v>340</v>
      </c>
      <c r="CQ329" s="93" t="s">
        <v>4673</v>
      </c>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c r="KY329" s="93"/>
      <c r="KZ329" s="93"/>
      <c r="LA329" s="93"/>
      <c r="LB329" s="93"/>
      <c r="LC329" s="93"/>
      <c r="LD329" s="93"/>
      <c r="LE329" s="93"/>
      <c r="LF329" s="93"/>
      <c r="LG329" s="93"/>
      <c r="LH329" s="93"/>
      <c r="LI329" s="93"/>
      <c r="LJ329" s="93"/>
      <c r="LK329" s="93"/>
      <c r="LL329" s="93"/>
      <c r="LM329" s="93"/>
      <c r="LN329" s="93"/>
      <c r="LO329" s="93"/>
      <c r="LP329" s="93"/>
      <c r="LQ329" s="93"/>
      <c r="LR329" s="93"/>
      <c r="LS329" s="93"/>
      <c r="LT329" s="93"/>
      <c r="LU329" s="93"/>
      <c r="LV329" s="93"/>
      <c r="LW329" s="93"/>
      <c r="LX329" s="93"/>
      <c r="LY329" s="93"/>
      <c r="LZ329" s="93"/>
      <c r="MA329" s="93"/>
      <c r="MB329" s="93"/>
      <c r="MC329" s="93"/>
      <c r="MD329" s="93"/>
      <c r="ME329" s="93"/>
      <c r="MF329" s="93"/>
      <c r="MG329" s="93"/>
      <c r="MH329" s="93"/>
      <c r="MI329" s="93"/>
      <c r="MJ329" s="93"/>
      <c r="MK329" s="93"/>
      <c r="ML329" s="93"/>
      <c r="MM329" s="93"/>
      <c r="MN329" s="93"/>
      <c r="MO329" s="93"/>
      <c r="MP329" s="93"/>
      <c r="MQ329" s="93"/>
      <c r="MR329" s="93"/>
      <c r="MS329" s="93"/>
      <c r="MT329" s="93"/>
      <c r="MU329" s="93"/>
      <c r="MV329" s="93"/>
    </row>
    <row r="330" spans="1:360" s="84" customFormat="1" ht="408.95" customHeight="1">
      <c r="A330">
        <v>2025</v>
      </c>
      <c r="B330">
        <v>2</v>
      </c>
      <c r="C330" s="85" t="s">
        <v>1029</v>
      </c>
      <c r="D330" s="86" t="s">
        <v>2529</v>
      </c>
      <c r="E330" s="86"/>
      <c r="F330" s="86"/>
      <c r="G330" s="86" t="s">
        <v>103</v>
      </c>
      <c r="H330" s="85">
        <v>2024</v>
      </c>
      <c r="I330" s="86" t="s">
        <v>2530</v>
      </c>
      <c r="J330" s="86"/>
      <c r="K330" s="86"/>
      <c r="L330" s="86" t="s">
        <v>2531</v>
      </c>
      <c r="M330" s="86"/>
      <c r="N330" s="86"/>
      <c r="O330" s="85" t="s">
        <v>207</v>
      </c>
      <c r="P330" s="86" t="s">
        <v>109</v>
      </c>
      <c r="Q330" s="85" t="s">
        <v>110</v>
      </c>
      <c r="R330" s="86" t="s">
        <v>125</v>
      </c>
      <c r="S330" s="86" t="s">
        <v>1030</v>
      </c>
      <c r="T330" s="86" t="s">
        <v>1031</v>
      </c>
      <c r="U330" s="85" t="s">
        <v>108</v>
      </c>
      <c r="V330" s="85">
        <v>8</v>
      </c>
      <c r="W330" s="85" t="s">
        <v>106</v>
      </c>
      <c r="X330" s="85">
        <v>0</v>
      </c>
      <c r="Y330" s="86" t="s">
        <v>107</v>
      </c>
      <c r="Z330" s="85">
        <v>1</v>
      </c>
      <c r="AA330" s="86" t="s">
        <v>1726</v>
      </c>
      <c r="AB330" s="86" t="s">
        <v>207</v>
      </c>
      <c r="AC330" s="86" t="s">
        <v>2754</v>
      </c>
      <c r="AD330" s="85">
        <v>-104.4116722</v>
      </c>
      <c r="AE330" s="85">
        <v>29.562750000000001</v>
      </c>
      <c r="AF330" s="85" t="s">
        <v>113</v>
      </c>
      <c r="AG330" s="85">
        <v>0</v>
      </c>
      <c r="AH330" s="85">
        <v>0</v>
      </c>
      <c r="AI330" s="85">
        <v>390</v>
      </c>
      <c r="AJ330" s="87">
        <v>45292</v>
      </c>
      <c r="AK330" s="87">
        <v>45747</v>
      </c>
      <c r="AL330" s="86" t="s">
        <v>2564</v>
      </c>
      <c r="AM330" s="88">
        <v>48</v>
      </c>
      <c r="AN330" s="88">
        <v>48</v>
      </c>
      <c r="AO330" s="88">
        <v>48</v>
      </c>
      <c r="AP330" s="88">
        <v>100</v>
      </c>
      <c r="AQ330" s="89">
        <v>1701907.21</v>
      </c>
      <c r="AR330" s="90"/>
      <c r="AS330" s="90"/>
      <c r="AT330" s="90">
        <v>1691589.24</v>
      </c>
      <c r="AU330" s="90"/>
      <c r="AV330" s="90"/>
      <c r="AW330" s="89">
        <f t="shared" si="12"/>
        <v>1701907.21</v>
      </c>
      <c r="AX330" s="91">
        <f t="shared" si="13"/>
        <v>1691589.24</v>
      </c>
      <c r="AY330" s="91">
        <v>1691589.24</v>
      </c>
      <c r="AZ330" s="91">
        <v>1691589.24</v>
      </c>
      <c r="BA330" s="91">
        <v>1691589.24</v>
      </c>
      <c r="BB330" s="91">
        <v>1691589.24</v>
      </c>
      <c r="BC330" s="91">
        <v>1691589.24</v>
      </c>
      <c r="BD330" s="86" t="s">
        <v>3128</v>
      </c>
      <c r="BE330" s="86" t="s">
        <v>3337</v>
      </c>
      <c r="BF330" s="85" t="s">
        <v>3338</v>
      </c>
      <c r="BG330" s="86" t="s">
        <v>3151</v>
      </c>
      <c r="BH330" s="91">
        <v>1691612.61</v>
      </c>
      <c r="BI330" s="91">
        <v>1691612.61</v>
      </c>
      <c r="BJ330" s="85" t="s">
        <v>1034</v>
      </c>
      <c r="BK330" s="86" t="s">
        <v>2501</v>
      </c>
      <c r="BL330" s="86" t="s">
        <v>120</v>
      </c>
      <c r="BM330" s="92" t="s">
        <v>121</v>
      </c>
      <c r="BN330" s="93" t="s">
        <v>4524</v>
      </c>
      <c r="BO330" s="93"/>
      <c r="BP330" s="93">
        <v>1701907.21</v>
      </c>
      <c r="BQ330" s="93" t="s">
        <v>4674</v>
      </c>
      <c r="BR330" s="93"/>
      <c r="BS330" s="93"/>
      <c r="BT330" s="93"/>
      <c r="BU330" s="93"/>
      <c r="BV330" s="93"/>
      <c r="BW330" s="93"/>
      <c r="BX330" s="93"/>
      <c r="BY330" s="93"/>
      <c r="BZ330" s="93"/>
      <c r="CA330" s="93"/>
      <c r="CB330" s="93"/>
      <c r="CC330" s="93"/>
      <c r="CD330" s="93"/>
      <c r="CE330" s="93"/>
      <c r="CF330" s="93" t="s">
        <v>270</v>
      </c>
      <c r="CG330" s="93"/>
      <c r="CH330" s="93" t="s">
        <v>1032</v>
      </c>
      <c r="CI330" s="93"/>
      <c r="CJ330" s="93"/>
      <c r="CK330" s="93"/>
      <c r="CL330" s="93"/>
      <c r="CM330" s="93"/>
      <c r="CN330" s="93"/>
      <c r="CO330" s="93"/>
      <c r="CP330" s="93" t="s">
        <v>1033</v>
      </c>
      <c r="CQ330" s="93" t="s">
        <v>273</v>
      </c>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c r="KY330" s="93"/>
      <c r="KZ330" s="93"/>
      <c r="LA330" s="93"/>
      <c r="LB330" s="93"/>
      <c r="LC330" s="93"/>
      <c r="LD330" s="93"/>
      <c r="LE330" s="93"/>
      <c r="LF330" s="93"/>
      <c r="LG330" s="93"/>
      <c r="LH330" s="93"/>
      <c r="LI330" s="93"/>
      <c r="LJ330" s="93"/>
      <c r="LK330" s="93"/>
      <c r="LL330" s="93"/>
      <c r="LM330" s="93"/>
      <c r="LN330" s="93"/>
      <c r="LO330" s="93"/>
      <c r="LP330" s="93"/>
      <c r="LQ330" s="93"/>
      <c r="LR330" s="93"/>
      <c r="LS330" s="93"/>
      <c r="LT330" s="93"/>
      <c r="LU330" s="93"/>
      <c r="LV330" s="93"/>
      <c r="LW330" s="93"/>
      <c r="LX330" s="93"/>
      <c r="LY330" s="93"/>
      <c r="LZ330" s="93"/>
      <c r="MA330" s="93"/>
      <c r="MB330" s="93"/>
      <c r="MC330" s="93"/>
      <c r="MD330" s="93"/>
      <c r="ME330" s="93"/>
      <c r="MF330" s="93"/>
      <c r="MG330" s="93"/>
      <c r="MH330" s="93"/>
      <c r="MI330" s="93"/>
      <c r="MJ330" s="93"/>
      <c r="MK330" s="93"/>
      <c r="ML330" s="93"/>
      <c r="MM330" s="93"/>
      <c r="MN330" s="93"/>
      <c r="MO330" s="93"/>
      <c r="MP330" s="93"/>
      <c r="MQ330" s="93"/>
      <c r="MR330" s="93"/>
      <c r="MS330" s="93"/>
      <c r="MT330" s="93"/>
      <c r="MU330" s="93"/>
      <c r="MV330" s="93"/>
    </row>
    <row r="331" spans="1:360" s="84" customFormat="1" ht="408.95" customHeight="1">
      <c r="A331">
        <v>2025</v>
      </c>
      <c r="B331">
        <v>2</v>
      </c>
      <c r="C331" s="85" t="s">
        <v>259</v>
      </c>
      <c r="D331" s="86" t="s">
        <v>2529</v>
      </c>
      <c r="E331" s="86"/>
      <c r="F331" s="86"/>
      <c r="G331" s="86" t="s">
        <v>103</v>
      </c>
      <c r="H331" s="85">
        <v>2024</v>
      </c>
      <c r="I331" s="86" t="s">
        <v>2530</v>
      </c>
      <c r="J331" s="86"/>
      <c r="K331" s="86"/>
      <c r="L331" s="86" t="s">
        <v>2531</v>
      </c>
      <c r="M331" s="86"/>
      <c r="N331" s="86"/>
      <c r="O331" s="85" t="s">
        <v>207</v>
      </c>
      <c r="P331" s="86" t="s">
        <v>109</v>
      </c>
      <c r="Q331" s="85" t="s">
        <v>110</v>
      </c>
      <c r="R331" s="86" t="s">
        <v>125</v>
      </c>
      <c r="S331" s="86" t="s">
        <v>260</v>
      </c>
      <c r="T331" s="86" t="s">
        <v>261</v>
      </c>
      <c r="U331" s="85" t="s">
        <v>108</v>
      </c>
      <c r="V331" s="85">
        <v>8</v>
      </c>
      <c r="W331" s="85" t="s">
        <v>106</v>
      </c>
      <c r="X331" s="85">
        <v>0</v>
      </c>
      <c r="Y331" s="86" t="s">
        <v>107</v>
      </c>
      <c r="Z331" s="85">
        <v>1</v>
      </c>
      <c r="AA331" s="86" t="s">
        <v>1568</v>
      </c>
      <c r="AB331" s="86" t="s">
        <v>207</v>
      </c>
      <c r="AC331" s="86" t="s">
        <v>2609</v>
      </c>
      <c r="AD331" s="85">
        <v>-105.2785556</v>
      </c>
      <c r="AE331" s="85">
        <v>27.936880599999999</v>
      </c>
      <c r="AF331" s="85" t="s">
        <v>113</v>
      </c>
      <c r="AG331" s="85">
        <v>0</v>
      </c>
      <c r="AH331" s="85">
        <v>0</v>
      </c>
      <c r="AI331" s="85">
        <v>24</v>
      </c>
      <c r="AJ331" s="87">
        <v>45292</v>
      </c>
      <c r="AK331" s="87">
        <v>45747</v>
      </c>
      <c r="AL331" s="86" t="s">
        <v>2564</v>
      </c>
      <c r="AM331" s="88">
        <v>40.97</v>
      </c>
      <c r="AN331" s="88">
        <v>40.97</v>
      </c>
      <c r="AO331" s="88">
        <v>40.97</v>
      </c>
      <c r="AP331" s="88">
        <v>100</v>
      </c>
      <c r="AQ331" s="89">
        <v>689766.26</v>
      </c>
      <c r="AR331" s="90"/>
      <c r="AS331" s="90"/>
      <c r="AT331" s="90">
        <v>688784.47</v>
      </c>
      <c r="AU331" s="90"/>
      <c r="AV331" s="90"/>
      <c r="AW331" s="89">
        <f t="shared" si="12"/>
        <v>689766.26</v>
      </c>
      <c r="AX331" s="91">
        <f t="shared" si="13"/>
        <v>688784.47</v>
      </c>
      <c r="AY331" s="91">
        <v>688784.47</v>
      </c>
      <c r="AZ331" s="91">
        <v>688784.47</v>
      </c>
      <c r="BA331" s="91">
        <v>688784.47</v>
      </c>
      <c r="BB331" s="91">
        <v>688784.47</v>
      </c>
      <c r="BC331" s="91">
        <v>688784.47</v>
      </c>
      <c r="BD331" s="86" t="s">
        <v>3128</v>
      </c>
      <c r="BE331" s="86" t="s">
        <v>3158</v>
      </c>
      <c r="BF331" s="85" t="s">
        <v>3159</v>
      </c>
      <c r="BG331" s="86" t="s">
        <v>3160</v>
      </c>
      <c r="BH331" s="91">
        <v>688862</v>
      </c>
      <c r="BI331" s="91">
        <v>688862</v>
      </c>
      <c r="BJ331" s="85" t="s">
        <v>266</v>
      </c>
      <c r="BK331" s="86" t="s">
        <v>2501</v>
      </c>
      <c r="BL331" s="86" t="s">
        <v>120</v>
      </c>
      <c r="BM331" s="92" t="s">
        <v>121</v>
      </c>
      <c r="BN331" s="93" t="s">
        <v>4524</v>
      </c>
      <c r="BO331" s="93"/>
      <c r="BP331" s="93">
        <v>689766.26</v>
      </c>
      <c r="BQ331" s="93" t="s">
        <v>4675</v>
      </c>
      <c r="BR331" s="93"/>
      <c r="BS331" s="93"/>
      <c r="BT331" s="93"/>
      <c r="BU331" s="93"/>
      <c r="BV331" s="93"/>
      <c r="BW331" s="93"/>
      <c r="BX331" s="93"/>
      <c r="BY331" s="93"/>
      <c r="BZ331" s="93"/>
      <c r="CA331" s="93"/>
      <c r="CB331" s="93"/>
      <c r="CC331" s="93"/>
      <c r="CD331" s="93"/>
      <c r="CE331" s="93"/>
      <c r="CF331" s="93" t="s">
        <v>262</v>
      </c>
      <c r="CG331" s="93"/>
      <c r="CH331" s="93" t="s">
        <v>263</v>
      </c>
      <c r="CI331" s="93"/>
      <c r="CJ331" s="93"/>
      <c r="CK331" s="93"/>
      <c r="CL331" s="93"/>
      <c r="CM331" s="93"/>
      <c r="CN331" s="93"/>
      <c r="CO331" s="93"/>
      <c r="CP331" s="93" t="s">
        <v>264</v>
      </c>
      <c r="CQ331" s="93" t="s">
        <v>265</v>
      </c>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c r="KY331" s="93"/>
      <c r="KZ331" s="93"/>
      <c r="LA331" s="93"/>
      <c r="LB331" s="93"/>
      <c r="LC331" s="93"/>
      <c r="LD331" s="93"/>
      <c r="LE331" s="93"/>
      <c r="LF331" s="93"/>
      <c r="LG331" s="93"/>
      <c r="LH331" s="93"/>
      <c r="LI331" s="93"/>
      <c r="LJ331" s="93"/>
      <c r="LK331" s="93"/>
      <c r="LL331" s="93"/>
      <c r="LM331" s="93"/>
      <c r="LN331" s="93"/>
      <c r="LO331" s="93"/>
      <c r="LP331" s="93"/>
      <c r="LQ331" s="93"/>
      <c r="LR331" s="93"/>
      <c r="LS331" s="93"/>
      <c r="LT331" s="93"/>
      <c r="LU331" s="93"/>
      <c r="LV331" s="93"/>
      <c r="LW331" s="93"/>
      <c r="LX331" s="93"/>
      <c r="LY331" s="93"/>
      <c r="LZ331" s="93"/>
      <c r="MA331" s="93"/>
      <c r="MB331" s="93"/>
      <c r="MC331" s="93"/>
      <c r="MD331" s="93"/>
      <c r="ME331" s="93"/>
      <c r="MF331" s="93"/>
      <c r="MG331" s="93"/>
      <c r="MH331" s="93"/>
      <c r="MI331" s="93"/>
      <c r="MJ331" s="93"/>
      <c r="MK331" s="93"/>
      <c r="ML331" s="93"/>
      <c r="MM331" s="93"/>
      <c r="MN331" s="93"/>
      <c r="MO331" s="93"/>
      <c r="MP331" s="93"/>
      <c r="MQ331" s="93"/>
      <c r="MR331" s="93"/>
      <c r="MS331" s="93"/>
      <c r="MT331" s="93"/>
      <c r="MU331" s="93"/>
      <c r="MV331" s="93"/>
    </row>
    <row r="332" spans="1:360" s="84" customFormat="1" ht="408.95" customHeight="1">
      <c r="A332">
        <v>2025</v>
      </c>
      <c r="B332">
        <v>2</v>
      </c>
      <c r="C332" s="85" t="s">
        <v>858</v>
      </c>
      <c r="D332" s="86" t="s">
        <v>2529</v>
      </c>
      <c r="E332" s="86"/>
      <c r="F332" s="86"/>
      <c r="G332" s="86" t="s">
        <v>103</v>
      </c>
      <c r="H332" s="85">
        <v>2024</v>
      </c>
      <c r="I332" s="86" t="s">
        <v>2530</v>
      </c>
      <c r="J332" s="86"/>
      <c r="K332" s="86"/>
      <c r="L332" s="86" t="s">
        <v>2531</v>
      </c>
      <c r="M332" s="86"/>
      <c r="N332" s="86"/>
      <c r="O332" s="85" t="s">
        <v>207</v>
      </c>
      <c r="P332" s="86" t="s">
        <v>109</v>
      </c>
      <c r="Q332" s="85" t="s">
        <v>110</v>
      </c>
      <c r="R332" s="86" t="s">
        <v>125</v>
      </c>
      <c r="S332" s="86" t="s">
        <v>859</v>
      </c>
      <c r="T332" s="86" t="s">
        <v>860</v>
      </c>
      <c r="U332" s="85" t="s">
        <v>108</v>
      </c>
      <c r="V332" s="85">
        <v>8</v>
      </c>
      <c r="W332" s="85" t="s">
        <v>106</v>
      </c>
      <c r="X332" s="85">
        <v>0</v>
      </c>
      <c r="Y332" s="86" t="s">
        <v>107</v>
      </c>
      <c r="Z332" s="85">
        <v>1</v>
      </c>
      <c r="AA332" s="86" t="s">
        <v>1568</v>
      </c>
      <c r="AB332" s="86" t="s">
        <v>207</v>
      </c>
      <c r="AC332" s="86" t="s">
        <v>2711</v>
      </c>
      <c r="AD332" s="85">
        <v>-105.2955472</v>
      </c>
      <c r="AE332" s="85">
        <v>28.035699999999999</v>
      </c>
      <c r="AF332" s="85" t="s">
        <v>113</v>
      </c>
      <c r="AG332" s="85">
        <v>0</v>
      </c>
      <c r="AH332" s="85">
        <v>0</v>
      </c>
      <c r="AI332" s="85">
        <v>62</v>
      </c>
      <c r="AJ332" s="87">
        <v>45292</v>
      </c>
      <c r="AK332" s="87">
        <v>45747</v>
      </c>
      <c r="AL332" s="86" t="s">
        <v>2564</v>
      </c>
      <c r="AM332" s="88">
        <v>34.380000000000003</v>
      </c>
      <c r="AN332" s="88">
        <v>34.380000000000003</v>
      </c>
      <c r="AO332" s="88">
        <v>34.380000000000003</v>
      </c>
      <c r="AP332" s="88">
        <v>100</v>
      </c>
      <c r="AQ332" s="89">
        <v>842604.64</v>
      </c>
      <c r="AR332" s="90"/>
      <c r="AS332" s="90"/>
      <c r="AT332" s="90">
        <v>819452.25</v>
      </c>
      <c r="AU332" s="90"/>
      <c r="AV332" s="90"/>
      <c r="AW332" s="89">
        <f t="shared" si="12"/>
        <v>842604.64</v>
      </c>
      <c r="AX332" s="91">
        <f t="shared" si="13"/>
        <v>819452.25</v>
      </c>
      <c r="AY332" s="91">
        <v>819452.25</v>
      </c>
      <c r="AZ332" s="91">
        <v>819452.25</v>
      </c>
      <c r="BA332" s="91">
        <v>819452.25</v>
      </c>
      <c r="BB332" s="91">
        <v>819452.25</v>
      </c>
      <c r="BC332" s="91">
        <v>819452.25</v>
      </c>
      <c r="BD332" s="86" t="s">
        <v>3128</v>
      </c>
      <c r="BE332" s="86" t="s">
        <v>3308</v>
      </c>
      <c r="BF332" s="85" t="s">
        <v>3309</v>
      </c>
      <c r="BG332" s="86" t="s">
        <v>3151</v>
      </c>
      <c r="BH332" s="91">
        <v>827769.88</v>
      </c>
      <c r="BI332" s="91">
        <v>827769.88</v>
      </c>
      <c r="BJ332" s="85" t="s">
        <v>865</v>
      </c>
      <c r="BK332" s="86" t="s">
        <v>2501</v>
      </c>
      <c r="BL332" s="86" t="s">
        <v>120</v>
      </c>
      <c r="BM332" s="92" t="s">
        <v>121</v>
      </c>
      <c r="BN332" s="93" t="s">
        <v>4524</v>
      </c>
      <c r="BO332" s="93"/>
      <c r="BP332" s="93">
        <v>842604.64</v>
      </c>
      <c r="BQ332" s="93" t="s">
        <v>4676</v>
      </c>
      <c r="BR332" s="93"/>
      <c r="BS332" s="93"/>
      <c r="BT332" s="93"/>
      <c r="BU332" s="93"/>
      <c r="BV332" s="93"/>
      <c r="BW332" s="93"/>
      <c r="BX332" s="93"/>
      <c r="BY332" s="93"/>
      <c r="BZ332" s="93"/>
      <c r="CA332" s="93"/>
      <c r="CB332" s="93"/>
      <c r="CC332" s="93"/>
      <c r="CD332" s="93"/>
      <c r="CE332" s="93"/>
      <c r="CF332" s="93" t="s">
        <v>861</v>
      </c>
      <c r="CG332" s="93"/>
      <c r="CH332" s="93" t="s">
        <v>862</v>
      </c>
      <c r="CI332" s="93"/>
      <c r="CJ332" s="93"/>
      <c r="CK332" s="93"/>
      <c r="CL332" s="93"/>
      <c r="CM332" s="93"/>
      <c r="CN332" s="93"/>
      <c r="CO332" s="93"/>
      <c r="CP332" s="93" t="s">
        <v>863</v>
      </c>
      <c r="CQ332" s="93" t="s">
        <v>864</v>
      </c>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c r="KY332" s="93"/>
      <c r="KZ332" s="93"/>
      <c r="LA332" s="93"/>
      <c r="LB332" s="93"/>
      <c r="LC332" s="93"/>
      <c r="LD332" s="93"/>
      <c r="LE332" s="93"/>
      <c r="LF332" s="93"/>
      <c r="LG332" s="93"/>
      <c r="LH332" s="93"/>
      <c r="LI332" s="93"/>
      <c r="LJ332" s="93"/>
      <c r="LK332" s="93"/>
      <c r="LL332" s="93"/>
      <c r="LM332" s="93"/>
      <c r="LN332" s="93"/>
      <c r="LO332" s="93"/>
      <c r="LP332" s="93"/>
      <c r="LQ332" s="93"/>
      <c r="LR332" s="93"/>
      <c r="LS332" s="93"/>
      <c r="LT332" s="93"/>
      <c r="LU332" s="93"/>
      <c r="LV332" s="93"/>
      <c r="LW332" s="93"/>
      <c r="LX332" s="93"/>
      <c r="LY332" s="93"/>
      <c r="LZ332" s="93"/>
      <c r="MA332" s="93"/>
      <c r="MB332" s="93"/>
      <c r="MC332" s="93"/>
      <c r="MD332" s="93"/>
      <c r="ME332" s="93"/>
      <c r="MF332" s="93"/>
      <c r="MG332" s="93"/>
      <c r="MH332" s="93"/>
      <c r="MI332" s="93"/>
      <c r="MJ332" s="93"/>
      <c r="MK332" s="93"/>
      <c r="ML332" s="93"/>
      <c r="MM332" s="93"/>
      <c r="MN332" s="93"/>
      <c r="MO332" s="93"/>
      <c r="MP332" s="93"/>
      <c r="MQ332" s="93"/>
      <c r="MR332" s="93"/>
      <c r="MS332" s="93"/>
      <c r="MT332" s="93"/>
      <c r="MU332" s="93"/>
      <c r="MV332" s="93"/>
    </row>
    <row r="333" spans="1:360" s="84" customFormat="1" ht="408.95" customHeight="1">
      <c r="A333">
        <v>2025</v>
      </c>
      <c r="B333">
        <v>2</v>
      </c>
      <c r="C333" s="85" t="s">
        <v>2312</v>
      </c>
      <c r="D333" s="86" t="s">
        <v>2529</v>
      </c>
      <c r="E333" s="86"/>
      <c r="F333" s="86"/>
      <c r="G333" s="86" t="s">
        <v>103</v>
      </c>
      <c r="H333" s="85">
        <v>2024</v>
      </c>
      <c r="I333" s="86" t="s">
        <v>2530</v>
      </c>
      <c r="J333" s="86"/>
      <c r="K333" s="86"/>
      <c r="L333" s="86" t="s">
        <v>2531</v>
      </c>
      <c r="M333" s="86"/>
      <c r="N333" s="86"/>
      <c r="O333" s="85" t="s">
        <v>207</v>
      </c>
      <c r="P333" s="86" t="s">
        <v>109</v>
      </c>
      <c r="Q333" s="85" t="s">
        <v>110</v>
      </c>
      <c r="R333" s="86" t="s">
        <v>125</v>
      </c>
      <c r="S333" s="86" t="s">
        <v>2313</v>
      </c>
      <c r="T333" s="86" t="s">
        <v>2314</v>
      </c>
      <c r="U333" s="85" t="s">
        <v>108</v>
      </c>
      <c r="V333" s="85">
        <v>8</v>
      </c>
      <c r="W333" s="85" t="s">
        <v>106</v>
      </c>
      <c r="X333" s="85">
        <v>0</v>
      </c>
      <c r="Y333" s="86" t="s">
        <v>107</v>
      </c>
      <c r="Z333" s="85">
        <v>1</v>
      </c>
      <c r="AA333" s="86" t="s">
        <v>1568</v>
      </c>
      <c r="AB333" s="86" t="s">
        <v>207</v>
      </c>
      <c r="AC333" s="86" t="s">
        <v>3079</v>
      </c>
      <c r="AD333" s="85">
        <v>-105.2897972</v>
      </c>
      <c r="AE333" s="85">
        <v>28.0328333</v>
      </c>
      <c r="AF333" s="85" t="s">
        <v>113</v>
      </c>
      <c r="AG333" s="85">
        <v>0</v>
      </c>
      <c r="AH333" s="85">
        <v>0</v>
      </c>
      <c r="AI333" s="85">
        <v>226</v>
      </c>
      <c r="AJ333" s="87">
        <v>45292</v>
      </c>
      <c r="AK333" s="87">
        <v>45747</v>
      </c>
      <c r="AL333" s="86" t="s">
        <v>3669</v>
      </c>
      <c r="AM333" s="88" t="s">
        <v>3683</v>
      </c>
      <c r="AN333" s="88" t="s">
        <v>3683</v>
      </c>
      <c r="AO333" s="88" t="s">
        <v>3683</v>
      </c>
      <c r="AP333" s="88" t="s">
        <v>3687</v>
      </c>
      <c r="AQ333" s="89">
        <v>1484525.11</v>
      </c>
      <c r="AR333" s="90"/>
      <c r="AS333" s="90"/>
      <c r="AT333" s="90">
        <v>1831299.11</v>
      </c>
      <c r="AU333" s="90"/>
      <c r="AV333" s="90"/>
      <c r="AW333" s="89">
        <f t="shared" si="12"/>
        <v>1484525.11</v>
      </c>
      <c r="AX333" s="91">
        <f t="shared" si="13"/>
        <v>1831299.11</v>
      </c>
      <c r="AY333" s="91">
        <v>1831299.11</v>
      </c>
      <c r="AZ333" s="91">
        <v>1831299.11</v>
      </c>
      <c r="BA333" s="91">
        <v>1831299.11</v>
      </c>
      <c r="BB333" s="91">
        <v>1831299.11</v>
      </c>
      <c r="BC333" s="91">
        <v>1831299.11</v>
      </c>
      <c r="BD333" s="86" t="s">
        <v>3128</v>
      </c>
      <c r="BE333" s="86" t="s">
        <v>3582</v>
      </c>
      <c r="BF333" s="85" t="s">
        <v>3237</v>
      </c>
      <c r="BG333" s="86" t="s">
        <v>3151</v>
      </c>
      <c r="BH333" s="91">
        <v>1477276.25</v>
      </c>
      <c r="BI333" s="91">
        <v>1477276.25</v>
      </c>
      <c r="BJ333" s="85" t="s">
        <v>2319</v>
      </c>
      <c r="BK333" s="86" t="s">
        <v>2501</v>
      </c>
      <c r="BL333" s="86" t="s">
        <v>120</v>
      </c>
      <c r="BM333" s="92" t="s">
        <v>121</v>
      </c>
      <c r="BN333" s="93" t="s">
        <v>4524</v>
      </c>
      <c r="BO333" s="93"/>
      <c r="BP333" s="93">
        <v>1484525.11</v>
      </c>
      <c r="BQ333" s="93" t="s">
        <v>4677</v>
      </c>
      <c r="BR333" s="93"/>
      <c r="BS333" s="93"/>
      <c r="BT333" s="93"/>
      <c r="BU333" s="93"/>
      <c r="BV333" s="93"/>
      <c r="BW333" s="93"/>
      <c r="BX333" s="93"/>
      <c r="BY333" s="93"/>
      <c r="BZ333" s="93"/>
      <c r="CA333" s="93"/>
      <c r="CB333" s="93"/>
      <c r="CC333" s="93"/>
      <c r="CD333" s="93"/>
      <c r="CE333" s="93"/>
      <c r="CF333" s="93" t="s">
        <v>2315</v>
      </c>
      <c r="CG333" s="93"/>
      <c r="CH333" s="93" t="s">
        <v>2316</v>
      </c>
      <c r="CI333" s="93"/>
      <c r="CJ333" s="93"/>
      <c r="CK333" s="93"/>
      <c r="CL333" s="93"/>
      <c r="CM333" s="93"/>
      <c r="CN333" s="93"/>
      <c r="CO333" s="93"/>
      <c r="CP333" s="93" t="s">
        <v>2317</v>
      </c>
      <c r="CQ333" s="93" t="s">
        <v>2318</v>
      </c>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c r="KY333" s="93"/>
      <c r="KZ333" s="93"/>
      <c r="LA333" s="93"/>
      <c r="LB333" s="93"/>
      <c r="LC333" s="93"/>
      <c r="LD333" s="93"/>
      <c r="LE333" s="93"/>
      <c r="LF333" s="93"/>
      <c r="LG333" s="93"/>
      <c r="LH333" s="93"/>
      <c r="LI333" s="93"/>
      <c r="LJ333" s="93"/>
      <c r="LK333" s="93"/>
      <c r="LL333" s="93"/>
      <c r="LM333" s="93"/>
      <c r="LN333" s="93"/>
      <c r="LO333" s="93"/>
      <c r="LP333" s="93"/>
      <c r="LQ333" s="93"/>
      <c r="LR333" s="93"/>
      <c r="LS333" s="93"/>
      <c r="LT333" s="93"/>
      <c r="LU333" s="93"/>
      <c r="LV333" s="93"/>
      <c r="LW333" s="93"/>
      <c r="LX333" s="93"/>
      <c r="LY333" s="93"/>
      <c r="LZ333" s="93"/>
      <c r="MA333" s="93"/>
      <c r="MB333" s="93"/>
      <c r="MC333" s="93"/>
      <c r="MD333" s="93"/>
      <c r="ME333" s="93"/>
      <c r="MF333" s="93"/>
      <c r="MG333" s="93"/>
      <c r="MH333" s="93"/>
      <c r="MI333" s="93"/>
      <c r="MJ333" s="93"/>
      <c r="MK333" s="93"/>
      <c r="ML333" s="93"/>
      <c r="MM333" s="93"/>
      <c r="MN333" s="93"/>
      <c r="MO333" s="93"/>
      <c r="MP333" s="93"/>
      <c r="MQ333" s="93"/>
      <c r="MR333" s="93"/>
      <c r="MS333" s="93"/>
      <c r="MT333" s="93"/>
      <c r="MU333" s="93"/>
      <c r="MV333" s="93"/>
    </row>
    <row r="334" spans="1:360" s="84" customFormat="1" ht="408.95" customHeight="1">
      <c r="A334">
        <v>2025</v>
      </c>
      <c r="B334">
        <v>2</v>
      </c>
      <c r="C334" s="85" t="s">
        <v>421</v>
      </c>
      <c r="D334" s="86" t="s">
        <v>2529</v>
      </c>
      <c r="E334" s="86"/>
      <c r="F334" s="86"/>
      <c r="G334" s="86" t="s">
        <v>103</v>
      </c>
      <c r="H334" s="85">
        <v>2024</v>
      </c>
      <c r="I334" s="86" t="s">
        <v>2530</v>
      </c>
      <c r="J334" s="86"/>
      <c r="K334" s="86"/>
      <c r="L334" s="86" t="s">
        <v>2531</v>
      </c>
      <c r="M334" s="86"/>
      <c r="N334" s="86"/>
      <c r="O334" s="85" t="s">
        <v>207</v>
      </c>
      <c r="P334" s="86" t="s">
        <v>109</v>
      </c>
      <c r="Q334" s="85" t="s">
        <v>110</v>
      </c>
      <c r="R334" s="86" t="s">
        <v>360</v>
      </c>
      <c r="S334" s="86" t="s">
        <v>423</v>
      </c>
      <c r="T334" s="86" t="s">
        <v>424</v>
      </c>
      <c r="U334" s="85" t="s">
        <v>108</v>
      </c>
      <c r="V334" s="85">
        <v>8</v>
      </c>
      <c r="W334" s="85" t="s">
        <v>106</v>
      </c>
      <c r="X334" s="85">
        <v>14</v>
      </c>
      <c r="Y334" s="86" t="s">
        <v>359</v>
      </c>
      <c r="Z334" s="85">
        <v>1</v>
      </c>
      <c r="AA334" s="86" t="s">
        <v>359</v>
      </c>
      <c r="AB334" s="86" t="s">
        <v>2635</v>
      </c>
      <c r="AC334" s="86" t="s">
        <v>2636</v>
      </c>
      <c r="AD334" s="85">
        <v>-105.13072508</v>
      </c>
      <c r="AE334" s="85">
        <v>26.875342159999999</v>
      </c>
      <c r="AF334" s="85" t="s">
        <v>155</v>
      </c>
      <c r="AG334" s="85">
        <v>22</v>
      </c>
      <c r="AH334" s="85">
        <v>12</v>
      </c>
      <c r="AI334" s="85">
        <v>0</v>
      </c>
      <c r="AJ334" s="87">
        <v>45609</v>
      </c>
      <c r="AK334" s="87">
        <v>45716</v>
      </c>
      <c r="AL334" s="86" t="s">
        <v>2569</v>
      </c>
      <c r="AM334" s="88">
        <v>540</v>
      </c>
      <c r="AN334" s="88">
        <v>540</v>
      </c>
      <c r="AO334" s="88">
        <v>524</v>
      </c>
      <c r="AP334" s="88">
        <v>97.037037037037038</v>
      </c>
      <c r="AQ334" s="89">
        <v>1360706.64</v>
      </c>
      <c r="AR334" s="90"/>
      <c r="AS334" s="90"/>
      <c r="AT334" s="90">
        <v>1360706.64</v>
      </c>
      <c r="AU334" s="90"/>
      <c r="AV334" s="90"/>
      <c r="AW334" s="89">
        <f t="shared" si="12"/>
        <v>1360706.64</v>
      </c>
      <c r="AX334" s="91">
        <f t="shared" si="13"/>
        <v>1360706.64</v>
      </c>
      <c r="AY334" s="91">
        <v>1360706.64</v>
      </c>
      <c r="AZ334" s="91">
        <v>1360706.64</v>
      </c>
      <c r="BA334" s="91">
        <v>1360706.64</v>
      </c>
      <c r="BB334" s="91">
        <v>1360706.64</v>
      </c>
      <c r="BC334" s="91">
        <v>1360706.64</v>
      </c>
      <c r="BD334" s="86" t="s">
        <v>3128</v>
      </c>
      <c r="BE334" s="86" t="s">
        <v>3193</v>
      </c>
      <c r="BF334" s="85" t="s">
        <v>3180</v>
      </c>
      <c r="BG334" s="86" t="s">
        <v>3181</v>
      </c>
      <c r="BH334" s="91">
        <v>1700883.3</v>
      </c>
      <c r="BI334" s="91">
        <v>1700883.3</v>
      </c>
      <c r="BJ334" s="85" t="s">
        <v>428</v>
      </c>
      <c r="BK334" s="86" t="s">
        <v>119</v>
      </c>
      <c r="BL334" s="86" t="s">
        <v>120</v>
      </c>
      <c r="BM334" s="92" t="s">
        <v>121</v>
      </c>
      <c r="BN334" s="93" t="s">
        <v>121</v>
      </c>
      <c r="BO334" s="93"/>
      <c r="BP334" s="93">
        <v>1360706.64</v>
      </c>
      <c r="BQ334" s="93" t="s">
        <v>422</v>
      </c>
      <c r="BR334" s="93"/>
      <c r="BS334" s="93"/>
      <c r="BT334" s="93"/>
      <c r="BU334" s="93"/>
      <c r="BV334" s="93"/>
      <c r="BW334" s="93"/>
      <c r="BX334" s="93"/>
      <c r="BY334" s="93"/>
      <c r="BZ334" s="93"/>
      <c r="CA334" s="93"/>
      <c r="CB334" s="93"/>
      <c r="CC334" s="93"/>
      <c r="CD334" s="93"/>
      <c r="CE334" s="93"/>
      <c r="CF334" s="93" t="s">
        <v>425</v>
      </c>
      <c r="CG334" s="93"/>
      <c r="CH334" s="93" t="s">
        <v>426</v>
      </c>
      <c r="CI334" s="93"/>
      <c r="CJ334" s="93"/>
      <c r="CK334" s="93"/>
      <c r="CL334" s="93"/>
      <c r="CM334" s="93"/>
      <c r="CN334" s="93"/>
      <c r="CO334" s="93"/>
      <c r="CP334" s="93" t="s">
        <v>427</v>
      </c>
      <c r="CQ334" s="93" t="s">
        <v>4678</v>
      </c>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c r="LB334" s="93"/>
      <c r="LC334" s="93"/>
      <c r="LD334" s="93"/>
      <c r="LE334" s="93"/>
      <c r="LF334" s="93"/>
      <c r="LG334" s="93"/>
      <c r="LH334" s="93"/>
      <c r="LI334" s="93"/>
      <c r="LJ334" s="93"/>
      <c r="LK334" s="93"/>
      <c r="LL334" s="93"/>
      <c r="LM334" s="93"/>
      <c r="LN334" s="93"/>
      <c r="LO334" s="93"/>
      <c r="LP334" s="93"/>
      <c r="LQ334" s="93"/>
      <c r="LR334" s="93"/>
      <c r="LS334" s="93"/>
      <c r="LT334" s="93"/>
      <c r="LU334" s="93"/>
      <c r="LV334" s="93"/>
      <c r="LW334" s="93"/>
      <c r="LX334" s="93"/>
      <c r="LY334" s="93"/>
      <c r="LZ334" s="93"/>
      <c r="MA334" s="93"/>
      <c r="MB334" s="93"/>
      <c r="MC334" s="93"/>
      <c r="MD334" s="93"/>
      <c r="ME334" s="93"/>
      <c r="MF334" s="93"/>
      <c r="MG334" s="93"/>
      <c r="MH334" s="93"/>
      <c r="MI334" s="93"/>
      <c r="MJ334" s="93"/>
      <c r="MK334" s="93"/>
      <c r="ML334" s="93"/>
      <c r="MM334" s="93"/>
      <c r="MN334" s="93"/>
      <c r="MO334" s="93"/>
      <c r="MP334" s="93"/>
      <c r="MQ334" s="93"/>
      <c r="MR334" s="93"/>
      <c r="MS334" s="93"/>
      <c r="MT334" s="93"/>
      <c r="MU334" s="93"/>
      <c r="MV334" s="93"/>
    </row>
    <row r="335" spans="1:360" s="84" customFormat="1" ht="408.95" customHeight="1">
      <c r="A335">
        <v>2025</v>
      </c>
      <c r="B335">
        <v>2</v>
      </c>
      <c r="C335" s="85" t="s">
        <v>465</v>
      </c>
      <c r="D335" s="86" t="s">
        <v>2529</v>
      </c>
      <c r="E335" s="86"/>
      <c r="F335" s="86"/>
      <c r="G335" s="86" t="s">
        <v>103</v>
      </c>
      <c r="H335" s="85">
        <v>2024</v>
      </c>
      <c r="I335" s="86" t="s">
        <v>2530</v>
      </c>
      <c r="J335" s="86"/>
      <c r="K335" s="86"/>
      <c r="L335" s="86" t="s">
        <v>2531</v>
      </c>
      <c r="M335" s="86"/>
      <c r="N335" s="86"/>
      <c r="O335" s="85" t="s">
        <v>207</v>
      </c>
      <c r="P335" s="86" t="s">
        <v>109</v>
      </c>
      <c r="Q335" s="85" t="s">
        <v>110</v>
      </c>
      <c r="R335" s="86" t="s">
        <v>360</v>
      </c>
      <c r="S335" s="86" t="s">
        <v>467</v>
      </c>
      <c r="T335" s="86" t="s">
        <v>468</v>
      </c>
      <c r="U335" s="85" t="s">
        <v>108</v>
      </c>
      <c r="V335" s="85">
        <v>8</v>
      </c>
      <c r="W335" s="85" t="s">
        <v>106</v>
      </c>
      <c r="X335" s="85">
        <v>14</v>
      </c>
      <c r="Y335" s="86" t="s">
        <v>359</v>
      </c>
      <c r="Z335" s="85">
        <v>1</v>
      </c>
      <c r="AA335" s="86" t="s">
        <v>359</v>
      </c>
      <c r="AB335" s="86" t="s">
        <v>2635</v>
      </c>
      <c r="AC335" s="86" t="s">
        <v>2636</v>
      </c>
      <c r="AD335" s="85">
        <v>-105.13070335</v>
      </c>
      <c r="AE335" s="85">
        <v>26.875295749999999</v>
      </c>
      <c r="AF335" s="85" t="s">
        <v>155</v>
      </c>
      <c r="AG335" s="85">
        <v>22</v>
      </c>
      <c r="AH335" s="85">
        <v>15</v>
      </c>
      <c r="AI335" s="85">
        <v>0</v>
      </c>
      <c r="AJ335" s="87">
        <v>45609</v>
      </c>
      <c r="AK335" s="87">
        <v>45716</v>
      </c>
      <c r="AL335" s="86" t="s">
        <v>2569</v>
      </c>
      <c r="AM335" s="88">
        <v>836</v>
      </c>
      <c r="AN335" s="88">
        <v>836</v>
      </c>
      <c r="AO335" s="88">
        <v>820</v>
      </c>
      <c r="AP335" s="88">
        <v>98.086124401913878</v>
      </c>
      <c r="AQ335" s="89">
        <v>953384.55</v>
      </c>
      <c r="AR335" s="90"/>
      <c r="AS335" s="90"/>
      <c r="AT335" s="90">
        <v>953384.55</v>
      </c>
      <c r="AU335" s="90"/>
      <c r="AV335" s="90"/>
      <c r="AW335" s="89">
        <f t="shared" si="12"/>
        <v>953384.55</v>
      </c>
      <c r="AX335" s="91">
        <f t="shared" si="13"/>
        <v>953384.55</v>
      </c>
      <c r="AY335" s="91">
        <v>953384.55</v>
      </c>
      <c r="AZ335" s="91">
        <v>953384.55</v>
      </c>
      <c r="BA335" s="91">
        <v>953384.55</v>
      </c>
      <c r="BB335" s="91">
        <v>953384.55</v>
      </c>
      <c r="BC335" s="91">
        <v>953384.55</v>
      </c>
      <c r="BD335" s="86" t="s">
        <v>3128</v>
      </c>
      <c r="BE335" s="86" t="s">
        <v>3204</v>
      </c>
      <c r="BF335" s="85" t="s">
        <v>3180</v>
      </c>
      <c r="BG335" s="86" t="s">
        <v>3181</v>
      </c>
      <c r="BH335" s="91">
        <v>1191730.69</v>
      </c>
      <c r="BI335" s="91">
        <v>1191730.69</v>
      </c>
      <c r="BJ335" s="85" t="s">
        <v>472</v>
      </c>
      <c r="BK335" s="86" t="s">
        <v>119</v>
      </c>
      <c r="BL335" s="86" t="s">
        <v>120</v>
      </c>
      <c r="BM335" s="92" t="s">
        <v>121</v>
      </c>
      <c r="BN335" s="93" t="s">
        <v>121</v>
      </c>
      <c r="BO335" s="93"/>
      <c r="BP335" s="93">
        <v>953384.55</v>
      </c>
      <c r="BQ335" s="93" t="s">
        <v>466</v>
      </c>
      <c r="BR335" s="93"/>
      <c r="BS335" s="93"/>
      <c r="BT335" s="93"/>
      <c r="BU335" s="93"/>
      <c r="BV335" s="93"/>
      <c r="BW335" s="93"/>
      <c r="BX335" s="93"/>
      <c r="BY335" s="93"/>
      <c r="BZ335" s="93"/>
      <c r="CA335" s="93"/>
      <c r="CB335" s="93"/>
      <c r="CC335" s="93"/>
      <c r="CD335" s="93"/>
      <c r="CE335" s="93"/>
      <c r="CF335" s="93" t="s">
        <v>469</v>
      </c>
      <c r="CG335" s="93"/>
      <c r="CH335" s="93" t="s">
        <v>470</v>
      </c>
      <c r="CI335" s="93"/>
      <c r="CJ335" s="93"/>
      <c r="CK335" s="93"/>
      <c r="CL335" s="93"/>
      <c r="CM335" s="93"/>
      <c r="CN335" s="93"/>
      <c r="CO335" s="93"/>
      <c r="CP335" s="93" t="s">
        <v>471</v>
      </c>
      <c r="CQ335" s="93" t="s">
        <v>4679</v>
      </c>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c r="KY335" s="93"/>
      <c r="KZ335" s="93"/>
      <c r="LA335" s="93"/>
      <c r="LB335" s="93"/>
      <c r="LC335" s="93"/>
      <c r="LD335" s="93"/>
      <c r="LE335" s="93"/>
      <c r="LF335" s="93"/>
      <c r="LG335" s="93"/>
      <c r="LH335" s="93"/>
      <c r="LI335" s="93"/>
      <c r="LJ335" s="93"/>
      <c r="LK335" s="93"/>
      <c r="LL335" s="93"/>
      <c r="LM335" s="93"/>
      <c r="LN335" s="93"/>
      <c r="LO335" s="93"/>
      <c r="LP335" s="93"/>
      <c r="LQ335" s="93"/>
      <c r="LR335" s="93"/>
      <c r="LS335" s="93"/>
      <c r="LT335" s="93"/>
      <c r="LU335" s="93"/>
      <c r="LV335" s="93"/>
      <c r="LW335" s="93"/>
      <c r="LX335" s="93"/>
      <c r="LY335" s="93"/>
      <c r="LZ335" s="93"/>
      <c r="MA335" s="93"/>
      <c r="MB335" s="93"/>
      <c r="MC335" s="93"/>
      <c r="MD335" s="93"/>
      <c r="ME335" s="93"/>
      <c r="MF335" s="93"/>
      <c r="MG335" s="93"/>
      <c r="MH335" s="93"/>
      <c r="MI335" s="93"/>
      <c r="MJ335" s="93"/>
      <c r="MK335" s="93"/>
      <c r="ML335" s="93"/>
      <c r="MM335" s="93"/>
      <c r="MN335" s="93"/>
      <c r="MO335" s="93"/>
      <c r="MP335" s="93"/>
      <c r="MQ335" s="93"/>
      <c r="MR335" s="93"/>
      <c r="MS335" s="93"/>
      <c r="MT335" s="93"/>
      <c r="MU335" s="93"/>
      <c r="MV335" s="93"/>
    </row>
    <row r="336" spans="1:360" s="84" customFormat="1" ht="408.95" customHeight="1">
      <c r="A336">
        <v>2025</v>
      </c>
      <c r="B336">
        <v>2</v>
      </c>
      <c r="C336" s="85" t="s">
        <v>356</v>
      </c>
      <c r="D336" s="86" t="s">
        <v>2529</v>
      </c>
      <c r="E336" s="86"/>
      <c r="F336" s="86"/>
      <c r="G336" s="86" t="s">
        <v>103</v>
      </c>
      <c r="H336" s="85">
        <v>2024</v>
      </c>
      <c r="I336" s="86" t="s">
        <v>2530</v>
      </c>
      <c r="J336" s="86"/>
      <c r="K336" s="86"/>
      <c r="L336" s="86" t="s">
        <v>2531</v>
      </c>
      <c r="M336" s="86"/>
      <c r="N336" s="86"/>
      <c r="O336" s="85" t="s">
        <v>207</v>
      </c>
      <c r="P336" s="86" t="s">
        <v>109</v>
      </c>
      <c r="Q336" s="85" t="s">
        <v>110</v>
      </c>
      <c r="R336" s="86" t="s">
        <v>360</v>
      </c>
      <c r="S336" s="86" t="s">
        <v>358</v>
      </c>
      <c r="T336" s="86" t="s">
        <v>361</v>
      </c>
      <c r="U336" s="85" t="s">
        <v>108</v>
      </c>
      <c r="V336" s="85">
        <v>8</v>
      </c>
      <c r="W336" s="85" t="s">
        <v>106</v>
      </c>
      <c r="X336" s="85">
        <v>14</v>
      </c>
      <c r="Y336" s="86" t="s">
        <v>359</v>
      </c>
      <c r="Z336" s="85">
        <v>1</v>
      </c>
      <c r="AA336" s="86" t="s">
        <v>359</v>
      </c>
      <c r="AB336" s="86" t="s">
        <v>2625</v>
      </c>
      <c r="AC336" s="86" t="s">
        <v>2626</v>
      </c>
      <c r="AD336" s="85">
        <v>-105.1602479</v>
      </c>
      <c r="AE336" s="85">
        <v>26.738866099999999</v>
      </c>
      <c r="AF336" s="85" t="s">
        <v>155</v>
      </c>
      <c r="AG336" s="85">
        <v>22</v>
      </c>
      <c r="AH336" s="85">
        <v>15</v>
      </c>
      <c r="AI336" s="85">
        <v>0</v>
      </c>
      <c r="AJ336" s="87">
        <v>45609</v>
      </c>
      <c r="AK336" s="87">
        <v>45716</v>
      </c>
      <c r="AL336" s="86" t="s">
        <v>2569</v>
      </c>
      <c r="AM336" s="88">
        <v>489</v>
      </c>
      <c r="AN336" s="88">
        <v>489</v>
      </c>
      <c r="AO336" s="88">
        <v>295</v>
      </c>
      <c r="AP336" s="88">
        <v>60.327198364008183</v>
      </c>
      <c r="AQ336" s="89">
        <v>2961179.87</v>
      </c>
      <c r="AR336" s="90"/>
      <c r="AS336" s="90"/>
      <c r="AT336" s="90">
        <v>2961179.87</v>
      </c>
      <c r="AU336" s="90"/>
      <c r="AV336" s="90"/>
      <c r="AW336" s="89">
        <f t="shared" si="12"/>
        <v>2961179.87</v>
      </c>
      <c r="AX336" s="91">
        <f t="shared" si="13"/>
        <v>2961179.87</v>
      </c>
      <c r="AY336" s="91">
        <v>2961179.87</v>
      </c>
      <c r="AZ336" s="91">
        <v>2961179.87</v>
      </c>
      <c r="BA336" s="91">
        <v>2961179.87</v>
      </c>
      <c r="BB336" s="91">
        <v>2961179.87</v>
      </c>
      <c r="BC336" s="91">
        <v>2947686.67</v>
      </c>
      <c r="BD336" s="86" t="s">
        <v>3128</v>
      </c>
      <c r="BE336" s="86" t="s">
        <v>3179</v>
      </c>
      <c r="BF336" s="85" t="s">
        <v>3180</v>
      </c>
      <c r="BG336" s="86" t="s">
        <v>3181</v>
      </c>
      <c r="BH336" s="91">
        <v>3186615.12</v>
      </c>
      <c r="BI336" s="91">
        <v>3186615.12</v>
      </c>
      <c r="BJ336" s="85" t="s">
        <v>365</v>
      </c>
      <c r="BK336" s="86" t="s">
        <v>119</v>
      </c>
      <c r="BL336" s="86" t="s">
        <v>120</v>
      </c>
      <c r="BM336" s="92" t="s">
        <v>121</v>
      </c>
      <c r="BN336" s="93" t="s">
        <v>4680</v>
      </c>
      <c r="BO336" s="93"/>
      <c r="BP336" s="93">
        <v>2961179.87</v>
      </c>
      <c r="BQ336" s="93" t="s">
        <v>357</v>
      </c>
      <c r="BR336" s="93"/>
      <c r="BS336" s="93"/>
      <c r="BT336" s="93"/>
      <c r="BU336" s="93"/>
      <c r="BV336" s="93"/>
      <c r="BW336" s="93"/>
      <c r="BX336" s="93"/>
      <c r="BY336" s="93"/>
      <c r="BZ336" s="93"/>
      <c r="CA336" s="93"/>
      <c r="CB336" s="93"/>
      <c r="CC336" s="93"/>
      <c r="CD336" s="93"/>
      <c r="CE336" s="93"/>
      <c r="CF336" s="93" t="s">
        <v>362</v>
      </c>
      <c r="CG336" s="93"/>
      <c r="CH336" s="93" t="s">
        <v>363</v>
      </c>
      <c r="CI336" s="93"/>
      <c r="CJ336" s="93"/>
      <c r="CK336" s="93"/>
      <c r="CL336" s="93"/>
      <c r="CM336" s="93"/>
      <c r="CN336" s="93"/>
      <c r="CO336" s="93"/>
      <c r="CP336" s="93" t="s">
        <v>364</v>
      </c>
      <c r="CQ336" s="93" t="s">
        <v>4681</v>
      </c>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c r="KY336" s="93"/>
      <c r="KZ336" s="93"/>
      <c r="LA336" s="93"/>
      <c r="LB336" s="93"/>
      <c r="LC336" s="93"/>
      <c r="LD336" s="93"/>
      <c r="LE336" s="93"/>
      <c r="LF336" s="93"/>
      <c r="LG336" s="93"/>
      <c r="LH336" s="93"/>
      <c r="LI336" s="93"/>
      <c r="LJ336" s="93"/>
      <c r="LK336" s="93"/>
      <c r="LL336" s="93"/>
      <c r="LM336" s="93"/>
      <c r="LN336" s="93"/>
      <c r="LO336" s="93"/>
      <c r="LP336" s="93"/>
      <c r="LQ336" s="93"/>
      <c r="LR336" s="93"/>
      <c r="LS336" s="93"/>
      <c r="LT336" s="93"/>
      <c r="LU336" s="93"/>
      <c r="LV336" s="93"/>
      <c r="LW336" s="93"/>
      <c r="LX336" s="93"/>
      <c r="LY336" s="93"/>
      <c r="LZ336" s="93"/>
      <c r="MA336" s="93"/>
      <c r="MB336" s="93"/>
      <c r="MC336" s="93"/>
      <c r="MD336" s="93"/>
      <c r="ME336" s="93"/>
      <c r="MF336" s="93"/>
      <c r="MG336" s="93"/>
      <c r="MH336" s="93"/>
      <c r="MI336" s="93"/>
      <c r="MJ336" s="93"/>
      <c r="MK336" s="93"/>
      <c r="ML336" s="93"/>
      <c r="MM336" s="93"/>
      <c r="MN336" s="93"/>
      <c r="MO336" s="93"/>
      <c r="MP336" s="93"/>
      <c r="MQ336" s="93"/>
      <c r="MR336" s="93"/>
      <c r="MS336" s="93"/>
      <c r="MT336" s="93"/>
      <c r="MU336" s="93"/>
      <c r="MV336" s="93"/>
    </row>
    <row r="337" spans="1:360" s="84" customFormat="1" ht="408.95" customHeight="1">
      <c r="A337">
        <v>2025</v>
      </c>
      <c r="B337">
        <v>2</v>
      </c>
      <c r="C337" s="85" t="s">
        <v>2213</v>
      </c>
      <c r="D337" s="86" t="s">
        <v>2529</v>
      </c>
      <c r="E337" s="86"/>
      <c r="F337" s="86"/>
      <c r="G337" s="86" t="s">
        <v>202</v>
      </c>
      <c r="H337" s="85">
        <v>2024</v>
      </c>
      <c r="I337" s="86" t="s">
        <v>2530</v>
      </c>
      <c r="J337" s="86"/>
      <c r="K337" s="86"/>
      <c r="L337" s="86" t="s">
        <v>2545</v>
      </c>
      <c r="M337" s="86"/>
      <c r="N337" s="86"/>
      <c r="O337" s="85" t="s">
        <v>207</v>
      </c>
      <c r="P337" s="86" t="s">
        <v>109</v>
      </c>
      <c r="Q337" s="85" t="s">
        <v>110</v>
      </c>
      <c r="R337" s="86" t="s">
        <v>1694</v>
      </c>
      <c r="S337" s="86" t="s">
        <v>2215</v>
      </c>
      <c r="T337" s="86" t="s">
        <v>2216</v>
      </c>
      <c r="U337" s="85" t="s">
        <v>205</v>
      </c>
      <c r="V337" s="85">
        <v>8</v>
      </c>
      <c r="W337" s="85" t="s">
        <v>106</v>
      </c>
      <c r="X337" s="85">
        <v>0</v>
      </c>
      <c r="Y337" s="86" t="s">
        <v>107</v>
      </c>
      <c r="Z337" s="85">
        <v>1</v>
      </c>
      <c r="AA337" s="86" t="s">
        <v>106</v>
      </c>
      <c r="AB337" s="86" t="s">
        <v>106</v>
      </c>
      <c r="AC337" s="86" t="s">
        <v>2878</v>
      </c>
      <c r="AD337" s="85">
        <v>-106.08132000000001</v>
      </c>
      <c r="AE337" s="85">
        <v>28.633019999999998</v>
      </c>
      <c r="AF337" s="85" t="s">
        <v>155</v>
      </c>
      <c r="AG337" s="85">
        <v>12500</v>
      </c>
      <c r="AH337" s="85">
        <v>12498</v>
      </c>
      <c r="AI337" s="85">
        <v>0</v>
      </c>
      <c r="AJ337" s="87">
        <v>45713</v>
      </c>
      <c r="AK337" s="87">
        <v>45869</v>
      </c>
      <c r="AL337" s="86" t="s">
        <v>2567</v>
      </c>
      <c r="AM337" s="88">
        <v>306</v>
      </c>
      <c r="AN337" s="88">
        <v>306</v>
      </c>
      <c r="AO337" s="88">
        <v>306</v>
      </c>
      <c r="AP337" s="88">
        <v>100</v>
      </c>
      <c r="AQ337" s="89">
        <v>791652.33</v>
      </c>
      <c r="AR337" s="90"/>
      <c r="AS337" s="90"/>
      <c r="AT337" s="90">
        <v>791652.33</v>
      </c>
      <c r="AU337" s="90"/>
      <c r="AV337" s="90"/>
      <c r="AW337" s="89">
        <f t="shared" si="12"/>
        <v>791652.33</v>
      </c>
      <c r="AX337" s="91">
        <f t="shared" si="13"/>
        <v>791652.33</v>
      </c>
      <c r="AY337" s="91">
        <v>791652.33</v>
      </c>
      <c r="AZ337" s="91">
        <v>790815.38</v>
      </c>
      <c r="BA337" s="91">
        <v>790815.38</v>
      </c>
      <c r="BB337" s="91">
        <v>790815.38</v>
      </c>
      <c r="BC337" s="91">
        <v>790815.38</v>
      </c>
      <c r="BD337" s="86" t="s">
        <v>3152</v>
      </c>
      <c r="BE337" s="86" t="s">
        <v>4682</v>
      </c>
      <c r="BF337" s="85" t="s">
        <v>4683</v>
      </c>
      <c r="BG337" s="86" t="s">
        <v>3472</v>
      </c>
      <c r="BH337" s="91">
        <v>790815.38</v>
      </c>
      <c r="BI337" s="91">
        <v>790815.38</v>
      </c>
      <c r="BJ337" s="85" t="s">
        <v>2220</v>
      </c>
      <c r="BK337" s="86" t="s">
        <v>119</v>
      </c>
      <c r="BL337" s="86" t="s">
        <v>120</v>
      </c>
      <c r="BM337" s="92" t="s">
        <v>121</v>
      </c>
      <c r="BN337" s="93" t="s">
        <v>4684</v>
      </c>
      <c r="BO337" s="93"/>
      <c r="BP337" s="93">
        <v>791652.33</v>
      </c>
      <c r="BQ337" s="93" t="s">
        <v>2214</v>
      </c>
      <c r="BR337" s="93"/>
      <c r="BS337" s="93"/>
      <c r="BT337" s="93"/>
      <c r="BU337" s="93"/>
      <c r="BV337" s="93"/>
      <c r="BW337" s="93"/>
      <c r="BX337" s="93"/>
      <c r="BY337" s="93"/>
      <c r="BZ337" s="93"/>
      <c r="CA337" s="93"/>
      <c r="CB337" s="93"/>
      <c r="CC337" s="93"/>
      <c r="CD337" s="93"/>
      <c r="CE337" s="93"/>
      <c r="CF337" s="93" t="s">
        <v>2217</v>
      </c>
      <c r="CG337" s="93"/>
      <c r="CH337" s="93" t="s">
        <v>2218</v>
      </c>
      <c r="CI337" s="93"/>
      <c r="CJ337" s="93"/>
      <c r="CK337" s="93"/>
      <c r="CL337" s="93"/>
      <c r="CM337" s="93"/>
      <c r="CN337" s="93"/>
      <c r="CO337" s="93"/>
      <c r="CP337" s="93" t="s">
        <v>4685</v>
      </c>
      <c r="CQ337" s="93" t="s">
        <v>2219</v>
      </c>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c r="KY337" s="93"/>
      <c r="KZ337" s="93"/>
      <c r="LA337" s="93"/>
      <c r="LB337" s="93"/>
      <c r="LC337" s="93"/>
      <c r="LD337" s="93"/>
      <c r="LE337" s="93"/>
      <c r="LF337" s="93"/>
      <c r="LG337" s="93"/>
      <c r="LH337" s="93"/>
      <c r="LI337" s="93"/>
      <c r="LJ337" s="93"/>
      <c r="LK337" s="93"/>
      <c r="LL337" s="93"/>
      <c r="LM337" s="93"/>
      <c r="LN337" s="93"/>
      <c r="LO337" s="93"/>
      <c r="LP337" s="93"/>
      <c r="LQ337" s="93"/>
      <c r="LR337" s="93"/>
      <c r="LS337" s="93"/>
      <c r="LT337" s="93"/>
      <c r="LU337" s="93"/>
      <c r="LV337" s="93"/>
      <c r="LW337" s="93"/>
      <c r="LX337" s="93"/>
      <c r="LY337" s="93"/>
      <c r="LZ337" s="93"/>
      <c r="MA337" s="93"/>
      <c r="MB337" s="93"/>
      <c r="MC337" s="93"/>
      <c r="MD337" s="93"/>
      <c r="ME337" s="93"/>
      <c r="MF337" s="93"/>
      <c r="MG337" s="93"/>
      <c r="MH337" s="93"/>
      <c r="MI337" s="93"/>
      <c r="MJ337" s="93"/>
      <c r="MK337" s="93"/>
      <c r="ML337" s="93"/>
      <c r="MM337" s="93"/>
      <c r="MN337" s="93"/>
      <c r="MO337" s="93"/>
      <c r="MP337" s="93"/>
      <c r="MQ337" s="93"/>
      <c r="MR337" s="93"/>
      <c r="MS337" s="93"/>
      <c r="MT337" s="93"/>
      <c r="MU337" s="93"/>
      <c r="MV337" s="93"/>
    </row>
    <row r="338" spans="1:360" s="84" customFormat="1" ht="408.95" customHeight="1">
      <c r="A338">
        <v>2025</v>
      </c>
      <c r="B338">
        <v>2</v>
      </c>
      <c r="C338" s="85" t="s">
        <v>1936</v>
      </c>
      <c r="D338" s="86" t="s">
        <v>2529</v>
      </c>
      <c r="E338" s="86"/>
      <c r="F338" s="86"/>
      <c r="G338" s="86" t="s">
        <v>202</v>
      </c>
      <c r="H338" s="85">
        <v>2024</v>
      </c>
      <c r="I338" s="86" t="s">
        <v>2530</v>
      </c>
      <c r="J338" s="86"/>
      <c r="K338" s="86"/>
      <c r="L338" s="86" t="s">
        <v>2545</v>
      </c>
      <c r="M338" s="86"/>
      <c r="N338" s="86"/>
      <c r="O338" s="85" t="s">
        <v>207</v>
      </c>
      <c r="P338" s="86" t="s">
        <v>109</v>
      </c>
      <c r="Q338" s="85" t="s">
        <v>110</v>
      </c>
      <c r="R338" s="86" t="s">
        <v>1694</v>
      </c>
      <c r="S338" s="86" t="s">
        <v>1937</v>
      </c>
      <c r="T338" s="86" t="s">
        <v>1938</v>
      </c>
      <c r="U338" s="85" t="s">
        <v>205</v>
      </c>
      <c r="V338" s="85">
        <v>8</v>
      </c>
      <c r="W338" s="85" t="s">
        <v>106</v>
      </c>
      <c r="X338" s="85">
        <v>0</v>
      </c>
      <c r="Y338" s="86" t="s">
        <v>107</v>
      </c>
      <c r="Z338" s="85">
        <v>1</v>
      </c>
      <c r="AA338" s="86" t="s">
        <v>106</v>
      </c>
      <c r="AB338" s="86" t="s">
        <v>207</v>
      </c>
      <c r="AC338" s="86" t="s">
        <v>2873</v>
      </c>
      <c r="AD338" s="85">
        <v>-106.08099</v>
      </c>
      <c r="AE338" s="85">
        <v>28.63195</v>
      </c>
      <c r="AF338" s="85" t="s">
        <v>155</v>
      </c>
      <c r="AG338" s="85">
        <v>1459</v>
      </c>
      <c r="AH338" s="85">
        <v>972</v>
      </c>
      <c r="AI338" s="85">
        <v>0</v>
      </c>
      <c r="AJ338" s="87">
        <v>45524</v>
      </c>
      <c r="AK338" s="87">
        <v>45558</v>
      </c>
      <c r="AL338" s="86" t="s">
        <v>2564</v>
      </c>
      <c r="AM338" s="88">
        <v>359.09</v>
      </c>
      <c r="AN338" s="88">
        <v>359.09</v>
      </c>
      <c r="AO338" s="88">
        <v>359.09</v>
      </c>
      <c r="AP338" s="88">
        <v>100</v>
      </c>
      <c r="AQ338" s="89">
        <v>270000</v>
      </c>
      <c r="AR338" s="90"/>
      <c r="AS338" s="90"/>
      <c r="AT338" s="90">
        <v>268930.92</v>
      </c>
      <c r="AU338" s="90"/>
      <c r="AV338" s="90"/>
      <c r="AW338" s="89">
        <f t="shared" si="12"/>
        <v>270000</v>
      </c>
      <c r="AX338" s="91">
        <f t="shared" si="13"/>
        <v>268930.92</v>
      </c>
      <c r="AY338" s="91">
        <v>268930.92</v>
      </c>
      <c r="AZ338" s="91">
        <v>268930.92</v>
      </c>
      <c r="BA338" s="91">
        <v>268930.92</v>
      </c>
      <c r="BB338" s="91">
        <v>268930.92</v>
      </c>
      <c r="BC338" s="91">
        <v>268930.92</v>
      </c>
      <c r="BD338" s="86"/>
      <c r="BE338" s="86"/>
      <c r="BF338" s="85"/>
      <c r="BG338" s="86"/>
      <c r="BH338" s="91">
        <v>0</v>
      </c>
      <c r="BI338" s="91">
        <v>0</v>
      </c>
      <c r="BJ338" s="85" t="s">
        <v>1941</v>
      </c>
      <c r="BK338" s="86" t="s">
        <v>2501</v>
      </c>
      <c r="BL338" s="86" t="s">
        <v>120</v>
      </c>
      <c r="BM338" s="92" t="s">
        <v>121</v>
      </c>
      <c r="BN338" s="93" t="s">
        <v>4686</v>
      </c>
      <c r="BO338" s="93"/>
      <c r="BP338" s="93">
        <v>270000</v>
      </c>
      <c r="BQ338" s="93" t="s">
        <v>4687</v>
      </c>
      <c r="BR338" s="93"/>
      <c r="BS338" s="93"/>
      <c r="BT338" s="93"/>
      <c r="BU338" s="93"/>
      <c r="BV338" s="93"/>
      <c r="BW338" s="93"/>
      <c r="BX338" s="93"/>
      <c r="BY338" s="93"/>
      <c r="BZ338" s="93"/>
      <c r="CA338" s="93"/>
      <c r="CB338" s="93"/>
      <c r="CC338" s="93"/>
      <c r="CD338" s="93"/>
      <c r="CE338" s="93"/>
      <c r="CF338" s="93" t="s">
        <v>1939</v>
      </c>
      <c r="CG338" s="93"/>
      <c r="CH338" s="93" t="s">
        <v>1697</v>
      </c>
      <c r="CI338" s="93"/>
      <c r="CJ338" s="93"/>
      <c r="CK338" s="93"/>
      <c r="CL338" s="93"/>
      <c r="CM338" s="93"/>
      <c r="CN338" s="93"/>
      <c r="CO338" s="93"/>
      <c r="CP338" s="93" t="s">
        <v>116</v>
      </c>
      <c r="CQ338" s="93" t="s">
        <v>1940</v>
      </c>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c r="KY338" s="93"/>
      <c r="KZ338" s="93"/>
      <c r="LA338" s="93"/>
      <c r="LB338" s="93"/>
      <c r="LC338" s="93"/>
      <c r="LD338" s="93"/>
      <c r="LE338" s="93"/>
      <c r="LF338" s="93"/>
      <c r="LG338" s="93"/>
      <c r="LH338" s="93"/>
      <c r="LI338" s="93"/>
      <c r="LJ338" s="93"/>
      <c r="LK338" s="93"/>
      <c r="LL338" s="93"/>
      <c r="LM338" s="93"/>
      <c r="LN338" s="93"/>
      <c r="LO338" s="93"/>
      <c r="LP338" s="93"/>
      <c r="LQ338" s="93"/>
      <c r="LR338" s="93"/>
      <c r="LS338" s="93"/>
      <c r="LT338" s="93"/>
      <c r="LU338" s="93"/>
      <c r="LV338" s="93"/>
      <c r="LW338" s="93"/>
      <c r="LX338" s="93"/>
      <c r="LY338" s="93"/>
      <c r="LZ338" s="93"/>
      <c r="MA338" s="93"/>
      <c r="MB338" s="93"/>
      <c r="MC338" s="93"/>
      <c r="MD338" s="93"/>
      <c r="ME338" s="93"/>
      <c r="MF338" s="93"/>
      <c r="MG338" s="93"/>
      <c r="MH338" s="93"/>
      <c r="MI338" s="93"/>
      <c r="MJ338" s="93"/>
      <c r="MK338" s="93"/>
      <c r="ML338" s="93"/>
      <c r="MM338" s="93"/>
      <c r="MN338" s="93"/>
      <c r="MO338" s="93"/>
      <c r="MP338" s="93"/>
      <c r="MQ338" s="93"/>
      <c r="MR338" s="93"/>
      <c r="MS338" s="93"/>
      <c r="MT338" s="93"/>
      <c r="MU338" s="93"/>
      <c r="MV338" s="93"/>
    </row>
    <row r="339" spans="1:360" s="84" customFormat="1" ht="408.95" customHeight="1">
      <c r="A339">
        <v>2025</v>
      </c>
      <c r="B339">
        <v>2</v>
      </c>
      <c r="C339" s="85" t="s">
        <v>1692</v>
      </c>
      <c r="D339" s="86" t="s">
        <v>2529</v>
      </c>
      <c r="E339" s="86"/>
      <c r="F339" s="86"/>
      <c r="G339" s="86" t="s">
        <v>103</v>
      </c>
      <c r="H339" s="85">
        <v>2024</v>
      </c>
      <c r="I339" s="86" t="s">
        <v>2530</v>
      </c>
      <c r="J339" s="86"/>
      <c r="K339" s="86"/>
      <c r="L339" s="86" t="s">
        <v>2545</v>
      </c>
      <c r="M339" s="86"/>
      <c r="N339" s="86"/>
      <c r="O339" s="85" t="s">
        <v>207</v>
      </c>
      <c r="P339" s="86" t="s">
        <v>109</v>
      </c>
      <c r="Q339" s="85" t="s">
        <v>110</v>
      </c>
      <c r="R339" s="86" t="s">
        <v>1694</v>
      </c>
      <c r="S339" s="86" t="s">
        <v>1693</v>
      </c>
      <c r="T339" s="86" t="s">
        <v>1695</v>
      </c>
      <c r="U339" s="85" t="s">
        <v>559</v>
      </c>
      <c r="V339" s="85">
        <v>8</v>
      </c>
      <c r="W339" s="85" t="s">
        <v>106</v>
      </c>
      <c r="X339" s="85">
        <v>0</v>
      </c>
      <c r="Y339" s="86" t="s">
        <v>107</v>
      </c>
      <c r="Z339" s="85">
        <v>1</v>
      </c>
      <c r="AA339" s="86" t="s">
        <v>106</v>
      </c>
      <c r="AB339" s="86" t="s">
        <v>207</v>
      </c>
      <c r="AC339" s="86" t="s">
        <v>2873</v>
      </c>
      <c r="AD339" s="85">
        <v>-106.08099</v>
      </c>
      <c r="AE339" s="85">
        <v>28.63195</v>
      </c>
      <c r="AF339" s="85" t="s">
        <v>155</v>
      </c>
      <c r="AG339" s="85">
        <v>1459</v>
      </c>
      <c r="AH339" s="85">
        <v>974</v>
      </c>
      <c r="AI339" s="85">
        <v>0</v>
      </c>
      <c r="AJ339" s="87">
        <v>45524</v>
      </c>
      <c r="AK339" s="87">
        <v>45543</v>
      </c>
      <c r="AL339" s="86" t="s">
        <v>2564</v>
      </c>
      <c r="AM339" s="88">
        <v>800</v>
      </c>
      <c r="AN339" s="88">
        <v>800</v>
      </c>
      <c r="AO339" s="88">
        <v>800</v>
      </c>
      <c r="AP339" s="88">
        <v>100</v>
      </c>
      <c r="AQ339" s="89">
        <v>180000</v>
      </c>
      <c r="AR339" s="90"/>
      <c r="AS339" s="90"/>
      <c r="AT339" s="90">
        <v>175403.6</v>
      </c>
      <c r="AU339" s="90"/>
      <c r="AV339" s="90"/>
      <c r="AW339" s="89">
        <f t="shared" si="12"/>
        <v>180000</v>
      </c>
      <c r="AX339" s="91">
        <f t="shared" si="13"/>
        <v>175403.6</v>
      </c>
      <c r="AY339" s="91">
        <v>175403.6</v>
      </c>
      <c r="AZ339" s="91">
        <v>175403.6</v>
      </c>
      <c r="BA339" s="91">
        <v>175403.6</v>
      </c>
      <c r="BB339" s="91">
        <v>175403.6</v>
      </c>
      <c r="BC339" s="91">
        <v>175403.6</v>
      </c>
      <c r="BD339" s="86"/>
      <c r="BE339" s="86"/>
      <c r="BF339" s="85"/>
      <c r="BG339" s="86"/>
      <c r="BH339" s="91">
        <v>0</v>
      </c>
      <c r="BI339" s="91">
        <v>0</v>
      </c>
      <c r="BJ339" s="85" t="s">
        <v>1699</v>
      </c>
      <c r="BK339" s="86" t="s">
        <v>2501</v>
      </c>
      <c r="BL339" s="86" t="s">
        <v>120</v>
      </c>
      <c r="BM339" s="92" t="s">
        <v>121</v>
      </c>
      <c r="BN339" s="93" t="s">
        <v>4688</v>
      </c>
      <c r="BO339" s="93"/>
      <c r="BP339" s="93">
        <v>180000</v>
      </c>
      <c r="BQ339" s="93" t="s">
        <v>4689</v>
      </c>
      <c r="BR339" s="93"/>
      <c r="BS339" s="93"/>
      <c r="BT339" s="93"/>
      <c r="BU339" s="93"/>
      <c r="BV339" s="93"/>
      <c r="BW339" s="93"/>
      <c r="BX339" s="93"/>
      <c r="BY339" s="93"/>
      <c r="BZ339" s="93"/>
      <c r="CA339" s="93"/>
      <c r="CB339" s="93"/>
      <c r="CC339" s="93"/>
      <c r="CD339" s="93"/>
      <c r="CE339" s="93"/>
      <c r="CF339" s="93" t="s">
        <v>1696</v>
      </c>
      <c r="CG339" s="93"/>
      <c r="CH339" s="93" t="s">
        <v>1697</v>
      </c>
      <c r="CI339" s="93"/>
      <c r="CJ339" s="93"/>
      <c r="CK339" s="93"/>
      <c r="CL339" s="93"/>
      <c r="CM339" s="93"/>
      <c r="CN339" s="93"/>
      <c r="CO339" s="93"/>
      <c r="CP339" s="93" t="s">
        <v>116</v>
      </c>
      <c r="CQ339" s="93" t="s">
        <v>1698</v>
      </c>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c r="KY339" s="93"/>
      <c r="KZ339" s="93"/>
      <c r="LA339" s="93"/>
      <c r="LB339" s="93"/>
      <c r="LC339" s="93"/>
      <c r="LD339" s="93"/>
      <c r="LE339" s="93"/>
      <c r="LF339" s="93"/>
      <c r="LG339" s="93"/>
      <c r="LH339" s="93"/>
      <c r="LI339" s="93"/>
      <c r="LJ339" s="93"/>
      <c r="LK339" s="93"/>
      <c r="LL339" s="93"/>
      <c r="LM339" s="93"/>
      <c r="LN339" s="93"/>
      <c r="LO339" s="93"/>
      <c r="LP339" s="93"/>
      <c r="LQ339" s="93"/>
      <c r="LR339" s="93"/>
      <c r="LS339" s="93"/>
      <c r="LT339" s="93"/>
      <c r="LU339" s="93"/>
      <c r="LV339" s="93"/>
      <c r="LW339" s="93"/>
      <c r="LX339" s="93"/>
      <c r="LY339" s="93"/>
      <c r="LZ339" s="93"/>
      <c r="MA339" s="93"/>
      <c r="MB339" s="93"/>
      <c r="MC339" s="93"/>
      <c r="MD339" s="93"/>
      <c r="ME339" s="93"/>
      <c r="MF339" s="93"/>
      <c r="MG339" s="93"/>
      <c r="MH339" s="93"/>
      <c r="MI339" s="93"/>
      <c r="MJ339" s="93"/>
      <c r="MK339" s="93"/>
      <c r="ML339" s="93"/>
      <c r="MM339" s="93"/>
      <c r="MN339" s="93"/>
      <c r="MO339" s="93"/>
      <c r="MP339" s="93"/>
      <c r="MQ339" s="93"/>
      <c r="MR339" s="93"/>
      <c r="MS339" s="93"/>
      <c r="MT339" s="93"/>
      <c r="MU339" s="93"/>
      <c r="MV339" s="93"/>
    </row>
    <row r="340" spans="1:360" s="84" customFormat="1" ht="408.95" customHeight="1">
      <c r="A340">
        <v>2025</v>
      </c>
      <c r="B340">
        <v>2</v>
      </c>
      <c r="C340" s="85" t="s">
        <v>1700</v>
      </c>
      <c r="D340" s="86" t="s">
        <v>2529</v>
      </c>
      <c r="E340" s="86"/>
      <c r="F340" s="86"/>
      <c r="G340" s="86" t="s">
        <v>103</v>
      </c>
      <c r="H340" s="85">
        <v>2024</v>
      </c>
      <c r="I340" s="86" t="s">
        <v>2530</v>
      </c>
      <c r="J340" s="86"/>
      <c r="K340" s="86"/>
      <c r="L340" s="86" t="s">
        <v>2545</v>
      </c>
      <c r="M340" s="86"/>
      <c r="N340" s="86"/>
      <c r="O340" s="85" t="s">
        <v>207</v>
      </c>
      <c r="P340" s="86" t="s">
        <v>109</v>
      </c>
      <c r="Q340" s="85" t="s">
        <v>110</v>
      </c>
      <c r="R340" s="86" t="s">
        <v>1694</v>
      </c>
      <c r="S340" s="86" t="s">
        <v>1701</v>
      </c>
      <c r="T340" s="86" t="s">
        <v>1702</v>
      </c>
      <c r="U340" s="85" t="s">
        <v>559</v>
      </c>
      <c r="V340" s="85">
        <v>8</v>
      </c>
      <c r="W340" s="85" t="s">
        <v>106</v>
      </c>
      <c r="X340" s="85">
        <v>0</v>
      </c>
      <c r="Y340" s="86" t="s">
        <v>107</v>
      </c>
      <c r="Z340" s="85">
        <v>1</v>
      </c>
      <c r="AA340" s="86" t="s">
        <v>106</v>
      </c>
      <c r="AB340" s="86" t="s">
        <v>106</v>
      </c>
      <c r="AC340" s="86" t="s">
        <v>2874</v>
      </c>
      <c r="AD340" s="85">
        <v>-106.07914</v>
      </c>
      <c r="AE340" s="85">
        <v>28.658439999999999</v>
      </c>
      <c r="AF340" s="85" t="s">
        <v>155</v>
      </c>
      <c r="AG340" s="85">
        <v>1321</v>
      </c>
      <c r="AH340" s="85">
        <v>987</v>
      </c>
      <c r="AI340" s="85">
        <v>0</v>
      </c>
      <c r="AJ340" s="87">
        <v>45524</v>
      </c>
      <c r="AK340" s="87">
        <v>45555</v>
      </c>
      <c r="AL340" s="86" t="s">
        <v>2564</v>
      </c>
      <c r="AM340" s="88">
        <v>1230</v>
      </c>
      <c r="AN340" s="88">
        <v>1230</v>
      </c>
      <c r="AO340" s="88">
        <v>1230</v>
      </c>
      <c r="AP340" s="88">
        <v>100</v>
      </c>
      <c r="AQ340" s="89">
        <v>350000</v>
      </c>
      <c r="AR340" s="90"/>
      <c r="AS340" s="90"/>
      <c r="AT340" s="90">
        <v>346144</v>
      </c>
      <c r="AU340" s="90"/>
      <c r="AV340" s="90"/>
      <c r="AW340" s="89">
        <f t="shared" si="12"/>
        <v>350000</v>
      </c>
      <c r="AX340" s="91">
        <f t="shared" si="13"/>
        <v>346144</v>
      </c>
      <c r="AY340" s="91">
        <v>346144</v>
      </c>
      <c r="AZ340" s="91">
        <v>346144</v>
      </c>
      <c r="BA340" s="91">
        <v>346144</v>
      </c>
      <c r="BB340" s="91">
        <v>346144</v>
      </c>
      <c r="BC340" s="91">
        <v>346144</v>
      </c>
      <c r="BD340" s="86"/>
      <c r="BE340" s="86"/>
      <c r="BF340" s="85"/>
      <c r="BG340" s="86"/>
      <c r="BH340" s="91">
        <v>0</v>
      </c>
      <c r="BI340" s="91">
        <v>0</v>
      </c>
      <c r="BJ340" s="85" t="s">
        <v>1706</v>
      </c>
      <c r="BK340" s="86" t="s">
        <v>2501</v>
      </c>
      <c r="BL340" s="86" t="s">
        <v>120</v>
      </c>
      <c r="BM340" s="92" t="s">
        <v>121</v>
      </c>
      <c r="BN340" s="93" t="s">
        <v>4688</v>
      </c>
      <c r="BO340" s="93"/>
      <c r="BP340" s="93">
        <v>350000</v>
      </c>
      <c r="BQ340" s="93" t="s">
        <v>4690</v>
      </c>
      <c r="BR340" s="93"/>
      <c r="BS340" s="93"/>
      <c r="BT340" s="93"/>
      <c r="BU340" s="93"/>
      <c r="BV340" s="93"/>
      <c r="BW340" s="93"/>
      <c r="BX340" s="93"/>
      <c r="BY340" s="93"/>
      <c r="BZ340" s="93"/>
      <c r="CA340" s="93"/>
      <c r="CB340" s="93"/>
      <c r="CC340" s="93"/>
      <c r="CD340" s="93"/>
      <c r="CE340" s="93"/>
      <c r="CF340" s="93" t="s">
        <v>1703</v>
      </c>
      <c r="CG340" s="93"/>
      <c r="CH340" s="93" t="s">
        <v>1704</v>
      </c>
      <c r="CI340" s="93"/>
      <c r="CJ340" s="93"/>
      <c r="CK340" s="93"/>
      <c r="CL340" s="93"/>
      <c r="CM340" s="93"/>
      <c r="CN340" s="93"/>
      <c r="CO340" s="93"/>
      <c r="CP340" s="93" t="s">
        <v>116</v>
      </c>
      <c r="CQ340" s="93" t="s">
        <v>1705</v>
      </c>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c r="KY340" s="93"/>
      <c r="KZ340" s="93"/>
      <c r="LA340" s="93"/>
      <c r="LB340" s="93"/>
      <c r="LC340" s="93"/>
      <c r="LD340" s="93"/>
      <c r="LE340" s="93"/>
      <c r="LF340" s="93"/>
      <c r="LG340" s="93"/>
      <c r="LH340" s="93"/>
      <c r="LI340" s="93"/>
      <c r="LJ340" s="93"/>
      <c r="LK340" s="93"/>
      <c r="LL340" s="93"/>
      <c r="LM340" s="93"/>
      <c r="LN340" s="93"/>
      <c r="LO340" s="93"/>
      <c r="LP340" s="93"/>
      <c r="LQ340" s="93"/>
      <c r="LR340" s="93"/>
      <c r="LS340" s="93"/>
      <c r="LT340" s="93"/>
      <c r="LU340" s="93"/>
      <c r="LV340" s="93"/>
      <c r="LW340" s="93"/>
      <c r="LX340" s="93"/>
      <c r="LY340" s="93"/>
      <c r="LZ340" s="93"/>
      <c r="MA340" s="93"/>
      <c r="MB340" s="93"/>
      <c r="MC340" s="93"/>
      <c r="MD340" s="93"/>
      <c r="ME340" s="93"/>
      <c r="MF340" s="93"/>
      <c r="MG340" s="93"/>
      <c r="MH340" s="93"/>
      <c r="MI340" s="93"/>
      <c r="MJ340" s="93"/>
      <c r="MK340" s="93"/>
      <c r="ML340" s="93"/>
      <c r="MM340" s="93"/>
      <c r="MN340" s="93"/>
      <c r="MO340" s="93"/>
      <c r="MP340" s="93"/>
      <c r="MQ340" s="93"/>
      <c r="MR340" s="93"/>
      <c r="MS340" s="93"/>
      <c r="MT340" s="93"/>
      <c r="MU340" s="93"/>
      <c r="MV340" s="93"/>
    </row>
    <row r="341" spans="1:360" s="84" customFormat="1" ht="408.95" customHeight="1">
      <c r="A341">
        <v>2025</v>
      </c>
      <c r="B341">
        <v>2</v>
      </c>
      <c r="C341" s="85" t="s">
        <v>2005</v>
      </c>
      <c r="D341" s="86" t="s">
        <v>2529</v>
      </c>
      <c r="E341" s="86"/>
      <c r="F341" s="86"/>
      <c r="G341" s="86" t="s">
        <v>103</v>
      </c>
      <c r="H341" s="85">
        <v>2024</v>
      </c>
      <c r="I341" s="86" t="s">
        <v>2530</v>
      </c>
      <c r="J341" s="86"/>
      <c r="K341" s="86"/>
      <c r="L341" s="86" t="s">
        <v>2545</v>
      </c>
      <c r="M341" s="86"/>
      <c r="N341" s="86"/>
      <c r="O341" s="85" t="s">
        <v>207</v>
      </c>
      <c r="P341" s="86" t="s">
        <v>109</v>
      </c>
      <c r="Q341" s="85" t="s">
        <v>110</v>
      </c>
      <c r="R341" s="86" t="s">
        <v>1694</v>
      </c>
      <c r="S341" s="86" t="s">
        <v>2006</v>
      </c>
      <c r="T341" s="86" t="s">
        <v>207</v>
      </c>
      <c r="U341" s="85" t="s">
        <v>559</v>
      </c>
      <c r="V341" s="85">
        <v>8</v>
      </c>
      <c r="W341" s="85" t="s">
        <v>106</v>
      </c>
      <c r="X341" s="85">
        <v>0</v>
      </c>
      <c r="Y341" s="86" t="s">
        <v>107</v>
      </c>
      <c r="Z341" s="85">
        <v>1</v>
      </c>
      <c r="AA341" s="86" t="s">
        <v>106</v>
      </c>
      <c r="AB341" s="86" t="s">
        <v>106</v>
      </c>
      <c r="AC341" s="86" t="s">
        <v>2873</v>
      </c>
      <c r="AD341" s="85">
        <v>-106.08132999999999</v>
      </c>
      <c r="AE341" s="85">
        <v>28.633019999999998</v>
      </c>
      <c r="AF341" s="85" t="s">
        <v>155</v>
      </c>
      <c r="AG341" s="85">
        <v>8374</v>
      </c>
      <c r="AH341" s="85">
        <v>5935</v>
      </c>
      <c r="AI341" s="85">
        <v>0</v>
      </c>
      <c r="AJ341" s="87">
        <v>45534</v>
      </c>
      <c r="AK341" s="87">
        <v>45657</v>
      </c>
      <c r="AL341" s="86" t="s">
        <v>2564</v>
      </c>
      <c r="AM341" s="88">
        <v>3434.75</v>
      </c>
      <c r="AN341" s="88">
        <v>3434.75</v>
      </c>
      <c r="AO341" s="88">
        <v>3434.75</v>
      </c>
      <c r="AP341" s="88">
        <v>100</v>
      </c>
      <c r="AQ341" s="89">
        <v>1180000</v>
      </c>
      <c r="AR341" s="90"/>
      <c r="AS341" s="90"/>
      <c r="AT341" s="90">
        <v>1178083.04</v>
      </c>
      <c r="AU341" s="90"/>
      <c r="AV341" s="90"/>
      <c r="AW341" s="89">
        <f t="shared" si="12"/>
        <v>1180000</v>
      </c>
      <c r="AX341" s="91">
        <f t="shared" si="13"/>
        <v>1178083.04</v>
      </c>
      <c r="AY341" s="91">
        <v>1178083.04</v>
      </c>
      <c r="AZ341" s="91">
        <v>1178083.04</v>
      </c>
      <c r="BA341" s="91">
        <v>1178083.04</v>
      </c>
      <c r="BB341" s="91">
        <v>1178083.04</v>
      </c>
      <c r="BC341" s="91">
        <v>1178083.04</v>
      </c>
      <c r="BD341" s="86" t="s">
        <v>3224</v>
      </c>
      <c r="BE341" s="86" t="s">
        <v>3516</v>
      </c>
      <c r="BF341" s="85" t="s">
        <v>3517</v>
      </c>
      <c r="BG341" s="86" t="s">
        <v>3472</v>
      </c>
      <c r="BH341" s="91">
        <v>1178083.04</v>
      </c>
      <c r="BI341" s="91">
        <v>1178083.04</v>
      </c>
      <c r="BJ341" s="85" t="s">
        <v>2011</v>
      </c>
      <c r="BK341" s="86" t="s">
        <v>2501</v>
      </c>
      <c r="BL341" s="86" t="s">
        <v>120</v>
      </c>
      <c r="BM341" s="92" t="s">
        <v>121</v>
      </c>
      <c r="BN341" s="93" t="s">
        <v>4688</v>
      </c>
      <c r="BO341" s="93"/>
      <c r="BP341" s="93">
        <v>1180000</v>
      </c>
      <c r="BQ341" s="93" t="s">
        <v>4691</v>
      </c>
      <c r="BR341" s="93"/>
      <c r="BS341" s="93"/>
      <c r="BT341" s="93"/>
      <c r="BU341" s="93"/>
      <c r="BV341" s="93"/>
      <c r="BW341" s="93"/>
      <c r="BX341" s="93"/>
      <c r="BY341" s="93"/>
      <c r="BZ341" s="93"/>
      <c r="CA341" s="93"/>
      <c r="CB341" s="93"/>
      <c r="CC341" s="93"/>
      <c r="CD341" s="93"/>
      <c r="CE341" s="93"/>
      <c r="CF341" s="93" t="s">
        <v>2007</v>
      </c>
      <c r="CG341" s="93"/>
      <c r="CH341" s="93" t="s">
        <v>2008</v>
      </c>
      <c r="CI341" s="93"/>
      <c r="CJ341" s="93"/>
      <c r="CK341" s="93"/>
      <c r="CL341" s="93"/>
      <c r="CM341" s="93"/>
      <c r="CN341" s="93"/>
      <c r="CO341" s="93"/>
      <c r="CP341" s="93" t="s">
        <v>2009</v>
      </c>
      <c r="CQ341" s="93" t="s">
        <v>2010</v>
      </c>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c r="KY341" s="93"/>
      <c r="KZ341" s="93"/>
      <c r="LA341" s="93"/>
      <c r="LB341" s="93"/>
      <c r="LC341" s="93"/>
      <c r="LD341" s="93"/>
      <c r="LE341" s="93"/>
      <c r="LF341" s="93"/>
      <c r="LG341" s="93"/>
      <c r="LH341" s="93"/>
      <c r="LI341" s="93"/>
      <c r="LJ341" s="93"/>
      <c r="LK341" s="93"/>
      <c r="LL341" s="93"/>
      <c r="LM341" s="93"/>
      <c r="LN341" s="93"/>
      <c r="LO341" s="93"/>
      <c r="LP341" s="93"/>
      <c r="LQ341" s="93"/>
      <c r="LR341" s="93"/>
      <c r="LS341" s="93"/>
      <c r="LT341" s="93"/>
      <c r="LU341" s="93"/>
      <c r="LV341" s="93"/>
      <c r="LW341" s="93"/>
      <c r="LX341" s="93"/>
      <c r="LY341" s="93"/>
      <c r="LZ341" s="93"/>
      <c r="MA341" s="93"/>
      <c r="MB341" s="93"/>
      <c r="MC341" s="93"/>
      <c r="MD341" s="93"/>
      <c r="ME341" s="93"/>
      <c r="MF341" s="93"/>
      <c r="MG341" s="93"/>
      <c r="MH341" s="93"/>
      <c r="MI341" s="93"/>
      <c r="MJ341" s="93"/>
      <c r="MK341" s="93"/>
      <c r="ML341" s="93"/>
      <c r="MM341" s="93"/>
      <c r="MN341" s="93"/>
      <c r="MO341" s="93"/>
      <c r="MP341" s="93"/>
      <c r="MQ341" s="93"/>
      <c r="MR341" s="93"/>
      <c r="MS341" s="93"/>
      <c r="MT341" s="93"/>
      <c r="MU341" s="93"/>
      <c r="MV341" s="93"/>
    </row>
    <row r="342" spans="1:360" s="84" customFormat="1" ht="408.95" customHeight="1">
      <c r="A342">
        <v>2025</v>
      </c>
      <c r="B342">
        <v>2</v>
      </c>
      <c r="C342" s="85" t="s">
        <v>1925</v>
      </c>
      <c r="D342" s="86" t="s">
        <v>2529</v>
      </c>
      <c r="E342" s="86"/>
      <c r="F342" s="86"/>
      <c r="G342" s="86" t="s">
        <v>202</v>
      </c>
      <c r="H342" s="85">
        <v>2024</v>
      </c>
      <c r="I342" s="86" t="s">
        <v>2530</v>
      </c>
      <c r="J342" s="86"/>
      <c r="K342" s="86"/>
      <c r="L342" s="86" t="s">
        <v>2545</v>
      </c>
      <c r="M342" s="86"/>
      <c r="N342" s="86"/>
      <c r="O342" s="85" t="s">
        <v>207</v>
      </c>
      <c r="P342" s="86" t="s">
        <v>109</v>
      </c>
      <c r="Q342" s="85" t="s">
        <v>110</v>
      </c>
      <c r="R342" s="86" t="s">
        <v>1694</v>
      </c>
      <c r="S342" s="86" t="s">
        <v>1926</v>
      </c>
      <c r="T342" s="86" t="s">
        <v>1927</v>
      </c>
      <c r="U342" s="85" t="s">
        <v>205</v>
      </c>
      <c r="V342" s="85">
        <v>8</v>
      </c>
      <c r="W342" s="85" t="s">
        <v>106</v>
      </c>
      <c r="X342" s="85">
        <v>0</v>
      </c>
      <c r="Y342" s="86" t="s">
        <v>107</v>
      </c>
      <c r="Z342" s="85">
        <v>1</v>
      </c>
      <c r="AA342" s="86" t="s">
        <v>106</v>
      </c>
      <c r="AB342" s="86" t="s">
        <v>207</v>
      </c>
      <c r="AC342" s="86" t="s">
        <v>2931</v>
      </c>
      <c r="AD342" s="85">
        <v>-106.09914000000001</v>
      </c>
      <c r="AE342" s="85">
        <v>28.652560000000001</v>
      </c>
      <c r="AF342" s="85" t="s">
        <v>155</v>
      </c>
      <c r="AG342" s="85">
        <v>890</v>
      </c>
      <c r="AH342" s="85">
        <v>775</v>
      </c>
      <c r="AI342" s="85">
        <v>0</v>
      </c>
      <c r="AJ342" s="87">
        <v>45524</v>
      </c>
      <c r="AK342" s="87">
        <v>45596</v>
      </c>
      <c r="AL342" s="86" t="s">
        <v>2564</v>
      </c>
      <c r="AM342" s="88">
        <v>508.75</v>
      </c>
      <c r="AN342" s="88">
        <v>508.75</v>
      </c>
      <c r="AO342" s="88">
        <v>508.75</v>
      </c>
      <c r="AP342" s="88">
        <v>100</v>
      </c>
      <c r="AQ342" s="89">
        <v>250000</v>
      </c>
      <c r="AR342" s="90"/>
      <c r="AS342" s="90"/>
      <c r="AT342" s="90">
        <v>238061.24</v>
      </c>
      <c r="AU342" s="90"/>
      <c r="AV342" s="90"/>
      <c r="AW342" s="89">
        <f t="shared" si="12"/>
        <v>250000</v>
      </c>
      <c r="AX342" s="91">
        <f t="shared" si="13"/>
        <v>238061.24</v>
      </c>
      <c r="AY342" s="91">
        <v>238061.24</v>
      </c>
      <c r="AZ342" s="91">
        <v>238061.24</v>
      </c>
      <c r="BA342" s="91">
        <v>238061.24</v>
      </c>
      <c r="BB342" s="91">
        <v>238061.24</v>
      </c>
      <c r="BC342" s="91">
        <v>238061.24</v>
      </c>
      <c r="BD342" s="86"/>
      <c r="BE342" s="86"/>
      <c r="BF342" s="85"/>
      <c r="BG342" s="86"/>
      <c r="BH342" s="91">
        <v>0</v>
      </c>
      <c r="BI342" s="91">
        <v>0</v>
      </c>
      <c r="BJ342" s="85" t="s">
        <v>1931</v>
      </c>
      <c r="BK342" s="86" t="s">
        <v>2501</v>
      </c>
      <c r="BL342" s="86" t="s">
        <v>120</v>
      </c>
      <c r="BM342" s="92" t="s">
        <v>121</v>
      </c>
      <c r="BN342" s="93" t="s">
        <v>4688</v>
      </c>
      <c r="BO342" s="93"/>
      <c r="BP342" s="93">
        <v>250000</v>
      </c>
      <c r="BQ342" s="93" t="s">
        <v>4692</v>
      </c>
      <c r="BR342" s="93"/>
      <c r="BS342" s="93"/>
      <c r="BT342" s="93"/>
      <c r="BU342" s="93"/>
      <c r="BV342" s="93"/>
      <c r="BW342" s="93"/>
      <c r="BX342" s="93"/>
      <c r="BY342" s="93"/>
      <c r="BZ342" s="93"/>
      <c r="CA342" s="93"/>
      <c r="CB342" s="93"/>
      <c r="CC342" s="93"/>
      <c r="CD342" s="93"/>
      <c r="CE342" s="93"/>
      <c r="CF342" s="93" t="s">
        <v>1928</v>
      </c>
      <c r="CG342" s="93"/>
      <c r="CH342" s="93" t="s">
        <v>1929</v>
      </c>
      <c r="CI342" s="93"/>
      <c r="CJ342" s="93"/>
      <c r="CK342" s="93"/>
      <c r="CL342" s="93"/>
      <c r="CM342" s="93"/>
      <c r="CN342" s="93"/>
      <c r="CO342" s="93"/>
      <c r="CP342" s="93" t="s">
        <v>116</v>
      </c>
      <c r="CQ342" s="93" t="s">
        <v>1930</v>
      </c>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c r="KY342" s="93"/>
      <c r="KZ342" s="93"/>
      <c r="LA342" s="93"/>
      <c r="LB342" s="93"/>
      <c r="LC342" s="93"/>
      <c r="LD342" s="93"/>
      <c r="LE342" s="93"/>
      <c r="LF342" s="93"/>
      <c r="LG342" s="93"/>
      <c r="LH342" s="93"/>
      <c r="LI342" s="93"/>
      <c r="LJ342" s="93"/>
      <c r="LK342" s="93"/>
      <c r="LL342" s="93"/>
      <c r="LM342" s="93"/>
      <c r="LN342" s="93"/>
      <c r="LO342" s="93"/>
      <c r="LP342" s="93"/>
      <c r="LQ342" s="93"/>
      <c r="LR342" s="93"/>
      <c r="LS342" s="93"/>
      <c r="LT342" s="93"/>
      <c r="LU342" s="93"/>
      <c r="LV342" s="93"/>
      <c r="LW342" s="93"/>
      <c r="LX342" s="93"/>
      <c r="LY342" s="93"/>
      <c r="LZ342" s="93"/>
      <c r="MA342" s="93"/>
      <c r="MB342" s="93"/>
      <c r="MC342" s="93"/>
      <c r="MD342" s="93"/>
      <c r="ME342" s="93"/>
      <c r="MF342" s="93"/>
      <c r="MG342" s="93"/>
      <c r="MH342" s="93"/>
      <c r="MI342" s="93"/>
      <c r="MJ342" s="93"/>
      <c r="MK342" s="93"/>
      <c r="ML342" s="93"/>
      <c r="MM342" s="93"/>
      <c r="MN342" s="93"/>
      <c r="MO342" s="93"/>
      <c r="MP342" s="93"/>
      <c r="MQ342" s="93"/>
      <c r="MR342" s="93"/>
      <c r="MS342" s="93"/>
      <c r="MT342" s="93"/>
      <c r="MU342" s="93"/>
      <c r="MV342" s="93"/>
    </row>
    <row r="343" spans="1:360" s="84" customFormat="1" ht="408.95" customHeight="1">
      <c r="A343">
        <v>2025</v>
      </c>
      <c r="B343">
        <v>2</v>
      </c>
      <c r="C343" s="85" t="s">
        <v>1707</v>
      </c>
      <c r="D343" s="86" t="s">
        <v>2529</v>
      </c>
      <c r="E343" s="86"/>
      <c r="F343" s="86"/>
      <c r="G343" s="86" t="s">
        <v>103</v>
      </c>
      <c r="H343" s="85">
        <v>2024</v>
      </c>
      <c r="I343" s="86" t="s">
        <v>2530</v>
      </c>
      <c r="J343" s="86"/>
      <c r="K343" s="86"/>
      <c r="L343" s="86" t="s">
        <v>2545</v>
      </c>
      <c r="M343" s="86"/>
      <c r="N343" s="86"/>
      <c r="O343" s="85" t="s">
        <v>207</v>
      </c>
      <c r="P343" s="86" t="s">
        <v>109</v>
      </c>
      <c r="Q343" s="85" t="s">
        <v>110</v>
      </c>
      <c r="R343" s="86" t="s">
        <v>1694</v>
      </c>
      <c r="S343" s="86" t="s">
        <v>1708</v>
      </c>
      <c r="T343" s="86" t="s">
        <v>1709</v>
      </c>
      <c r="U343" s="85" t="s">
        <v>559</v>
      </c>
      <c r="V343" s="85">
        <v>8</v>
      </c>
      <c r="W343" s="85" t="s">
        <v>106</v>
      </c>
      <c r="X343" s="85">
        <v>0</v>
      </c>
      <c r="Y343" s="86" t="s">
        <v>107</v>
      </c>
      <c r="Z343" s="85">
        <v>1</v>
      </c>
      <c r="AA343" s="86" t="s">
        <v>106</v>
      </c>
      <c r="AB343" s="86" t="s">
        <v>106</v>
      </c>
      <c r="AC343" s="86" t="s">
        <v>2875</v>
      </c>
      <c r="AD343" s="85">
        <v>-106.16059</v>
      </c>
      <c r="AE343" s="85">
        <v>28.73516</v>
      </c>
      <c r="AF343" s="85" t="s">
        <v>155</v>
      </c>
      <c r="AG343" s="85">
        <v>1771</v>
      </c>
      <c r="AH343" s="85">
        <v>1292</v>
      </c>
      <c r="AI343" s="85">
        <v>0</v>
      </c>
      <c r="AJ343" s="87">
        <v>45524</v>
      </c>
      <c r="AK343" s="87">
        <v>45544</v>
      </c>
      <c r="AL343" s="86" t="s">
        <v>2564</v>
      </c>
      <c r="AM343" s="88">
        <v>6481</v>
      </c>
      <c r="AN343" s="88">
        <v>6481</v>
      </c>
      <c r="AO343" s="88">
        <v>6481</v>
      </c>
      <c r="AP343" s="88">
        <v>100</v>
      </c>
      <c r="AQ343" s="89">
        <v>220000</v>
      </c>
      <c r="AR343" s="90"/>
      <c r="AS343" s="90"/>
      <c r="AT343" s="90">
        <v>217604.4</v>
      </c>
      <c r="AU343" s="90"/>
      <c r="AV343" s="90"/>
      <c r="AW343" s="89">
        <f t="shared" si="12"/>
        <v>220000</v>
      </c>
      <c r="AX343" s="91">
        <f t="shared" si="13"/>
        <v>217604.4</v>
      </c>
      <c r="AY343" s="91">
        <v>217604.4</v>
      </c>
      <c r="AZ343" s="91">
        <v>217604.4</v>
      </c>
      <c r="BA343" s="91">
        <v>217604.4</v>
      </c>
      <c r="BB343" s="91">
        <v>217604.4</v>
      </c>
      <c r="BC343" s="91">
        <v>217604.4</v>
      </c>
      <c r="BD343" s="86"/>
      <c r="BE343" s="86"/>
      <c r="BF343" s="85"/>
      <c r="BG343" s="86"/>
      <c r="BH343" s="91">
        <v>0</v>
      </c>
      <c r="BI343" s="91">
        <v>0</v>
      </c>
      <c r="BJ343" s="85" t="s">
        <v>1713</v>
      </c>
      <c r="BK343" s="86" t="s">
        <v>2501</v>
      </c>
      <c r="BL343" s="86" t="s">
        <v>120</v>
      </c>
      <c r="BM343" s="92" t="s">
        <v>121</v>
      </c>
      <c r="BN343" s="93" t="s">
        <v>4688</v>
      </c>
      <c r="BO343" s="93"/>
      <c r="BP343" s="93">
        <v>220000</v>
      </c>
      <c r="BQ343" s="93" t="s">
        <v>4693</v>
      </c>
      <c r="BR343" s="93"/>
      <c r="BS343" s="93"/>
      <c r="BT343" s="93"/>
      <c r="BU343" s="93"/>
      <c r="BV343" s="93"/>
      <c r="BW343" s="93"/>
      <c r="BX343" s="93"/>
      <c r="BY343" s="93"/>
      <c r="BZ343" s="93"/>
      <c r="CA343" s="93"/>
      <c r="CB343" s="93"/>
      <c r="CC343" s="93"/>
      <c r="CD343" s="93"/>
      <c r="CE343" s="93"/>
      <c r="CF343" s="93" t="s">
        <v>1710</v>
      </c>
      <c r="CG343" s="93"/>
      <c r="CH343" s="93" t="s">
        <v>1711</v>
      </c>
      <c r="CI343" s="93"/>
      <c r="CJ343" s="93"/>
      <c r="CK343" s="93"/>
      <c r="CL343" s="93"/>
      <c r="CM343" s="93"/>
      <c r="CN343" s="93"/>
      <c r="CO343" s="93"/>
      <c r="CP343" s="93" t="s">
        <v>116</v>
      </c>
      <c r="CQ343" s="93" t="s">
        <v>1712</v>
      </c>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c r="KY343" s="93"/>
      <c r="KZ343" s="93"/>
      <c r="LA343" s="93"/>
      <c r="LB343" s="93"/>
      <c r="LC343" s="93"/>
      <c r="LD343" s="93"/>
      <c r="LE343" s="93"/>
      <c r="LF343" s="93"/>
      <c r="LG343" s="93"/>
      <c r="LH343" s="93"/>
      <c r="LI343" s="93"/>
      <c r="LJ343" s="93"/>
      <c r="LK343" s="93"/>
      <c r="LL343" s="93"/>
      <c r="LM343" s="93"/>
      <c r="LN343" s="93"/>
      <c r="LO343" s="93"/>
      <c r="LP343" s="93"/>
      <c r="LQ343" s="93"/>
      <c r="LR343" s="93"/>
      <c r="LS343" s="93"/>
      <c r="LT343" s="93"/>
      <c r="LU343" s="93"/>
      <c r="LV343" s="93"/>
      <c r="LW343" s="93"/>
      <c r="LX343" s="93"/>
      <c r="LY343" s="93"/>
      <c r="LZ343" s="93"/>
      <c r="MA343" s="93"/>
      <c r="MB343" s="93"/>
      <c r="MC343" s="93"/>
      <c r="MD343" s="93"/>
      <c r="ME343" s="93"/>
      <c r="MF343" s="93"/>
      <c r="MG343" s="93"/>
      <c r="MH343" s="93"/>
      <c r="MI343" s="93"/>
      <c r="MJ343" s="93"/>
      <c r="MK343" s="93"/>
      <c r="ML343" s="93"/>
      <c r="MM343" s="93"/>
      <c r="MN343" s="93"/>
      <c r="MO343" s="93"/>
      <c r="MP343" s="93"/>
      <c r="MQ343" s="93"/>
      <c r="MR343" s="93"/>
      <c r="MS343" s="93"/>
      <c r="MT343" s="93"/>
      <c r="MU343" s="93"/>
      <c r="MV343" s="93"/>
    </row>
    <row r="344" spans="1:360" s="84" customFormat="1" ht="408.95" customHeight="1">
      <c r="A344">
        <v>2025</v>
      </c>
      <c r="B344">
        <v>2</v>
      </c>
      <c r="C344" s="85" t="s">
        <v>1718</v>
      </c>
      <c r="D344" s="86" t="s">
        <v>2529</v>
      </c>
      <c r="E344" s="86"/>
      <c r="F344" s="86"/>
      <c r="G344" s="86" t="s">
        <v>202</v>
      </c>
      <c r="H344" s="85">
        <v>2024</v>
      </c>
      <c r="I344" s="86" t="s">
        <v>2530</v>
      </c>
      <c r="J344" s="86"/>
      <c r="K344" s="86"/>
      <c r="L344" s="86" t="s">
        <v>2545</v>
      </c>
      <c r="M344" s="86"/>
      <c r="N344" s="86"/>
      <c r="O344" s="85" t="s">
        <v>207</v>
      </c>
      <c r="P344" s="86" t="s">
        <v>109</v>
      </c>
      <c r="Q344" s="85" t="s">
        <v>110</v>
      </c>
      <c r="R344" s="86" t="s">
        <v>1694</v>
      </c>
      <c r="S344" s="86" t="s">
        <v>1719</v>
      </c>
      <c r="T344" s="86" t="s">
        <v>1720</v>
      </c>
      <c r="U344" s="85" t="s">
        <v>205</v>
      </c>
      <c r="V344" s="85">
        <v>8</v>
      </c>
      <c r="W344" s="85" t="s">
        <v>106</v>
      </c>
      <c r="X344" s="85">
        <v>0</v>
      </c>
      <c r="Y344" s="86" t="s">
        <v>107</v>
      </c>
      <c r="Z344" s="85">
        <v>1</v>
      </c>
      <c r="AA344" s="86" t="s">
        <v>106</v>
      </c>
      <c r="AB344" s="86" t="s">
        <v>207</v>
      </c>
      <c r="AC344" s="86" t="s">
        <v>2878</v>
      </c>
      <c r="AD344" s="85">
        <v>-106.08177000000001</v>
      </c>
      <c r="AE344" s="85">
        <v>28.633240000000001</v>
      </c>
      <c r="AF344" s="85" t="s">
        <v>155</v>
      </c>
      <c r="AG344" s="85">
        <v>7</v>
      </c>
      <c r="AH344" s="85">
        <v>0</v>
      </c>
      <c r="AI344" s="85">
        <v>0</v>
      </c>
      <c r="AJ344" s="87">
        <v>45643</v>
      </c>
      <c r="AK344" s="87">
        <v>45688</v>
      </c>
      <c r="AL344" s="86" t="s">
        <v>2577</v>
      </c>
      <c r="AM344" s="88">
        <v>14</v>
      </c>
      <c r="AN344" s="88">
        <v>14</v>
      </c>
      <c r="AO344" s="88">
        <v>14</v>
      </c>
      <c r="AP344" s="88">
        <v>100</v>
      </c>
      <c r="AQ344" s="89">
        <v>162283.91</v>
      </c>
      <c r="AR344" s="90"/>
      <c r="AS344" s="90"/>
      <c r="AT344" s="90">
        <v>160000.04999999999</v>
      </c>
      <c r="AU344" s="90"/>
      <c r="AV344" s="90"/>
      <c r="AW344" s="89">
        <f t="shared" si="12"/>
        <v>162283.91</v>
      </c>
      <c r="AX344" s="91">
        <f t="shared" si="13"/>
        <v>160000.04999999999</v>
      </c>
      <c r="AY344" s="91">
        <v>160000.04999999999</v>
      </c>
      <c r="AZ344" s="91">
        <v>160000.04999999999</v>
      </c>
      <c r="BA344" s="91">
        <v>160000.04999999999</v>
      </c>
      <c r="BB344" s="91">
        <v>160000.04999999999</v>
      </c>
      <c r="BC344" s="91">
        <v>160000.04999999999</v>
      </c>
      <c r="BD344" s="86"/>
      <c r="BE344" s="86"/>
      <c r="BF344" s="85"/>
      <c r="BG344" s="86"/>
      <c r="BH344" s="91">
        <v>0</v>
      </c>
      <c r="BI344" s="91">
        <v>0</v>
      </c>
      <c r="BJ344" s="85" t="s">
        <v>1724</v>
      </c>
      <c r="BK344" s="86" t="s">
        <v>2501</v>
      </c>
      <c r="BL344" s="86" t="s">
        <v>120</v>
      </c>
      <c r="BM344" s="92" t="s">
        <v>121</v>
      </c>
      <c r="BN344" s="93" t="s">
        <v>4688</v>
      </c>
      <c r="BO344" s="93"/>
      <c r="BP344" s="93">
        <v>162283.91</v>
      </c>
      <c r="BQ344" s="93" t="s">
        <v>4694</v>
      </c>
      <c r="BR344" s="93"/>
      <c r="BS344" s="93"/>
      <c r="BT344" s="93"/>
      <c r="BU344" s="93"/>
      <c r="BV344" s="93"/>
      <c r="BW344" s="93"/>
      <c r="BX344" s="93"/>
      <c r="BY344" s="93"/>
      <c r="BZ344" s="93"/>
      <c r="CA344" s="93"/>
      <c r="CB344" s="93"/>
      <c r="CC344" s="93"/>
      <c r="CD344" s="93"/>
      <c r="CE344" s="93"/>
      <c r="CF344" s="93" t="s">
        <v>1721</v>
      </c>
      <c r="CG344" s="93"/>
      <c r="CH344" s="93" t="s">
        <v>1722</v>
      </c>
      <c r="CI344" s="93"/>
      <c r="CJ344" s="93"/>
      <c r="CK344" s="93"/>
      <c r="CL344" s="93"/>
      <c r="CM344" s="93"/>
      <c r="CN344" s="93"/>
      <c r="CO344" s="93"/>
      <c r="CP344" s="93" t="s">
        <v>116</v>
      </c>
      <c r="CQ344" s="93" t="s">
        <v>1723</v>
      </c>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c r="KY344" s="93"/>
      <c r="KZ344" s="93"/>
      <c r="LA344" s="93"/>
      <c r="LB344" s="93"/>
      <c r="LC344" s="93"/>
      <c r="LD344" s="93"/>
      <c r="LE344" s="93"/>
      <c r="LF344" s="93"/>
      <c r="LG344" s="93"/>
      <c r="LH344" s="93"/>
      <c r="LI344" s="93"/>
      <c r="LJ344" s="93"/>
      <c r="LK344" s="93"/>
      <c r="LL344" s="93"/>
      <c r="LM344" s="93"/>
      <c r="LN344" s="93"/>
      <c r="LO344" s="93"/>
      <c r="LP344" s="93"/>
      <c r="LQ344" s="93"/>
      <c r="LR344" s="93"/>
      <c r="LS344" s="93"/>
      <c r="LT344" s="93"/>
      <c r="LU344" s="93"/>
      <c r="LV344" s="93"/>
      <c r="LW344" s="93"/>
      <c r="LX344" s="93"/>
      <c r="LY344" s="93"/>
      <c r="LZ344" s="93"/>
      <c r="MA344" s="93"/>
      <c r="MB344" s="93"/>
      <c r="MC344" s="93"/>
      <c r="MD344" s="93"/>
      <c r="ME344" s="93"/>
      <c r="MF344" s="93"/>
      <c r="MG344" s="93"/>
      <c r="MH344" s="93"/>
      <c r="MI344" s="93"/>
      <c r="MJ344" s="93"/>
      <c r="MK344" s="93"/>
      <c r="ML344" s="93"/>
      <c r="MM344" s="93"/>
      <c r="MN344" s="93"/>
      <c r="MO344" s="93"/>
      <c r="MP344" s="93"/>
      <c r="MQ344" s="93"/>
      <c r="MR344" s="93"/>
      <c r="MS344" s="93"/>
      <c r="MT344" s="93"/>
      <c r="MU344" s="93"/>
      <c r="MV344" s="93"/>
    </row>
    <row r="345" spans="1:360" s="84" customFormat="1" ht="408.95" customHeight="1">
      <c r="A345">
        <v>2025</v>
      </c>
      <c r="B345">
        <v>2</v>
      </c>
      <c r="C345" s="85" t="s">
        <v>1999</v>
      </c>
      <c r="D345" s="86" t="s">
        <v>2529</v>
      </c>
      <c r="E345" s="86"/>
      <c r="F345" s="86"/>
      <c r="G345" s="86" t="s">
        <v>202</v>
      </c>
      <c r="H345" s="85">
        <v>2024</v>
      </c>
      <c r="I345" s="86" t="s">
        <v>2530</v>
      </c>
      <c r="J345" s="86"/>
      <c r="K345" s="86"/>
      <c r="L345" s="86" t="s">
        <v>2545</v>
      </c>
      <c r="M345" s="86"/>
      <c r="N345" s="86"/>
      <c r="O345" s="85" t="s">
        <v>207</v>
      </c>
      <c r="P345" s="86" t="s">
        <v>109</v>
      </c>
      <c r="Q345" s="85" t="s">
        <v>110</v>
      </c>
      <c r="R345" s="86" t="s">
        <v>1694</v>
      </c>
      <c r="S345" s="86" t="s">
        <v>2000</v>
      </c>
      <c r="T345" s="86" t="s">
        <v>2001</v>
      </c>
      <c r="U345" s="85" t="s">
        <v>205</v>
      </c>
      <c r="V345" s="85">
        <v>8</v>
      </c>
      <c r="W345" s="85" t="s">
        <v>106</v>
      </c>
      <c r="X345" s="85">
        <v>0</v>
      </c>
      <c r="Y345" s="86" t="s">
        <v>107</v>
      </c>
      <c r="Z345" s="85">
        <v>1</v>
      </c>
      <c r="AA345" s="86" t="s">
        <v>217</v>
      </c>
      <c r="AB345" s="86" t="s">
        <v>2876</v>
      </c>
      <c r="AC345" s="86" t="s">
        <v>2877</v>
      </c>
      <c r="AD345" s="85">
        <v>-105.62415</v>
      </c>
      <c r="AE345" s="85">
        <v>28.391079999999999</v>
      </c>
      <c r="AF345" s="85" t="s">
        <v>155</v>
      </c>
      <c r="AG345" s="85">
        <v>116</v>
      </c>
      <c r="AH345" s="85">
        <v>134</v>
      </c>
      <c r="AI345" s="85">
        <v>0</v>
      </c>
      <c r="AJ345" s="87">
        <v>45544</v>
      </c>
      <c r="AK345" s="87">
        <v>45657</v>
      </c>
      <c r="AL345" s="86" t="s">
        <v>2566</v>
      </c>
      <c r="AM345" s="88">
        <v>3</v>
      </c>
      <c r="AN345" s="88">
        <v>3</v>
      </c>
      <c r="AO345" s="88">
        <v>3</v>
      </c>
      <c r="AP345" s="88">
        <v>100</v>
      </c>
      <c r="AQ345" s="89">
        <v>1550000</v>
      </c>
      <c r="AR345" s="90"/>
      <c r="AS345" s="90"/>
      <c r="AT345" s="90">
        <v>1531200</v>
      </c>
      <c r="AU345" s="90"/>
      <c r="AV345" s="90"/>
      <c r="AW345" s="89">
        <f t="shared" si="12"/>
        <v>1550000</v>
      </c>
      <c r="AX345" s="91">
        <f t="shared" si="13"/>
        <v>1531200</v>
      </c>
      <c r="AY345" s="91">
        <v>1531200</v>
      </c>
      <c r="AZ345" s="91">
        <v>1531200</v>
      </c>
      <c r="BA345" s="91">
        <v>1531200</v>
      </c>
      <c r="BB345" s="91">
        <v>1531200</v>
      </c>
      <c r="BC345" s="91">
        <v>1531200</v>
      </c>
      <c r="BD345" s="86" t="s">
        <v>3224</v>
      </c>
      <c r="BE345" s="86" t="s">
        <v>3515</v>
      </c>
      <c r="BF345" s="85" t="s">
        <v>3471</v>
      </c>
      <c r="BG345" s="86" t="s">
        <v>3472</v>
      </c>
      <c r="BH345" s="91">
        <v>1531200</v>
      </c>
      <c r="BI345" s="91">
        <v>1531200</v>
      </c>
      <c r="BJ345" s="85" t="s">
        <v>4695</v>
      </c>
      <c r="BK345" s="86" t="s">
        <v>2501</v>
      </c>
      <c r="BL345" s="86" t="s">
        <v>120</v>
      </c>
      <c r="BM345" s="92" t="s">
        <v>121</v>
      </c>
      <c r="BN345" s="93" t="s">
        <v>4688</v>
      </c>
      <c r="BO345" s="93"/>
      <c r="BP345" s="93">
        <v>1550000</v>
      </c>
      <c r="BQ345" s="93" t="s">
        <v>4696</v>
      </c>
      <c r="BR345" s="93"/>
      <c r="BS345" s="93"/>
      <c r="BT345" s="93"/>
      <c r="BU345" s="93"/>
      <c r="BV345" s="93"/>
      <c r="BW345" s="93"/>
      <c r="BX345" s="93"/>
      <c r="BY345" s="93"/>
      <c r="BZ345" s="93"/>
      <c r="CA345" s="93"/>
      <c r="CB345" s="93"/>
      <c r="CC345" s="93"/>
      <c r="CD345" s="93"/>
      <c r="CE345" s="93"/>
      <c r="CF345" s="93" t="s">
        <v>2002</v>
      </c>
      <c r="CG345" s="93"/>
      <c r="CH345" s="93" t="s">
        <v>1716</v>
      </c>
      <c r="CI345" s="93"/>
      <c r="CJ345" s="93"/>
      <c r="CK345" s="93"/>
      <c r="CL345" s="93"/>
      <c r="CM345" s="93"/>
      <c r="CN345" s="93"/>
      <c r="CO345" s="93"/>
      <c r="CP345" s="93" t="s">
        <v>2003</v>
      </c>
      <c r="CQ345" s="93" t="s">
        <v>2004</v>
      </c>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c r="KY345" s="93"/>
      <c r="KZ345" s="93"/>
      <c r="LA345" s="93"/>
      <c r="LB345" s="93"/>
      <c r="LC345" s="93"/>
      <c r="LD345" s="93"/>
      <c r="LE345" s="93"/>
      <c r="LF345" s="93"/>
      <c r="LG345" s="93"/>
      <c r="LH345" s="93"/>
      <c r="LI345" s="93"/>
      <c r="LJ345" s="93"/>
      <c r="LK345" s="93"/>
      <c r="LL345" s="93"/>
      <c r="LM345" s="93"/>
      <c r="LN345" s="93"/>
      <c r="LO345" s="93"/>
      <c r="LP345" s="93"/>
      <c r="LQ345" s="93"/>
      <c r="LR345" s="93"/>
      <c r="LS345" s="93"/>
      <c r="LT345" s="93"/>
      <c r="LU345" s="93"/>
      <c r="LV345" s="93"/>
      <c r="LW345" s="93"/>
      <c r="LX345" s="93"/>
      <c r="LY345" s="93"/>
      <c r="LZ345" s="93"/>
      <c r="MA345" s="93"/>
      <c r="MB345" s="93"/>
      <c r="MC345" s="93"/>
      <c r="MD345" s="93"/>
      <c r="ME345" s="93"/>
      <c r="MF345" s="93"/>
      <c r="MG345" s="93"/>
      <c r="MH345" s="93"/>
      <c r="MI345" s="93"/>
      <c r="MJ345" s="93"/>
      <c r="MK345" s="93"/>
      <c r="ML345" s="93"/>
      <c r="MM345" s="93"/>
      <c r="MN345" s="93"/>
      <c r="MO345" s="93"/>
      <c r="MP345" s="93"/>
      <c r="MQ345" s="93"/>
      <c r="MR345" s="93"/>
      <c r="MS345" s="93"/>
      <c r="MT345" s="93"/>
      <c r="MU345" s="93"/>
      <c r="MV345" s="93"/>
    </row>
    <row r="346" spans="1:360" s="84" customFormat="1" ht="408.95" customHeight="1">
      <c r="A346">
        <v>2025</v>
      </c>
      <c r="B346">
        <v>2</v>
      </c>
      <c r="C346" s="85" t="s">
        <v>1714</v>
      </c>
      <c r="D346" s="86" t="s">
        <v>2529</v>
      </c>
      <c r="E346" s="86"/>
      <c r="F346" s="86"/>
      <c r="G346" s="86" t="s">
        <v>103</v>
      </c>
      <c r="H346" s="85">
        <v>2024</v>
      </c>
      <c r="I346" s="86" t="s">
        <v>2530</v>
      </c>
      <c r="J346" s="86"/>
      <c r="K346" s="86"/>
      <c r="L346" s="86" t="s">
        <v>2545</v>
      </c>
      <c r="M346" s="86"/>
      <c r="N346" s="86"/>
      <c r="O346" s="85" t="s">
        <v>207</v>
      </c>
      <c r="P346" s="86" t="s">
        <v>109</v>
      </c>
      <c r="Q346" s="85" t="s">
        <v>110</v>
      </c>
      <c r="R346" s="86" t="s">
        <v>1694</v>
      </c>
      <c r="S346" s="86" t="s">
        <v>1715</v>
      </c>
      <c r="T346" s="86" t="s">
        <v>207</v>
      </c>
      <c r="U346" s="85" t="s">
        <v>559</v>
      </c>
      <c r="V346" s="85">
        <v>8</v>
      </c>
      <c r="W346" s="85" t="s">
        <v>106</v>
      </c>
      <c r="X346" s="85">
        <v>0</v>
      </c>
      <c r="Y346" s="86" t="s">
        <v>107</v>
      </c>
      <c r="Z346" s="85">
        <v>1</v>
      </c>
      <c r="AA346" s="86" t="s">
        <v>217</v>
      </c>
      <c r="AB346" s="86" t="s">
        <v>2876</v>
      </c>
      <c r="AC346" s="86" t="s">
        <v>2877</v>
      </c>
      <c r="AD346" s="85">
        <v>-105.62415</v>
      </c>
      <c r="AE346" s="85">
        <v>28.391079999999999</v>
      </c>
      <c r="AF346" s="85" t="s">
        <v>155</v>
      </c>
      <c r="AG346" s="85">
        <v>116</v>
      </c>
      <c r="AH346" s="85">
        <v>131</v>
      </c>
      <c r="AI346" s="85">
        <v>0</v>
      </c>
      <c r="AJ346" s="87">
        <v>45544</v>
      </c>
      <c r="AK346" s="87">
        <v>45657</v>
      </c>
      <c r="AL346" s="86" t="s">
        <v>2572</v>
      </c>
      <c r="AM346" s="88">
        <v>1</v>
      </c>
      <c r="AN346" s="88">
        <v>1</v>
      </c>
      <c r="AO346" s="88">
        <v>1</v>
      </c>
      <c r="AP346" s="88">
        <v>100</v>
      </c>
      <c r="AQ346" s="89">
        <v>550000</v>
      </c>
      <c r="AR346" s="90"/>
      <c r="AS346" s="90"/>
      <c r="AT346" s="90">
        <v>546058.4</v>
      </c>
      <c r="AU346" s="90"/>
      <c r="AV346" s="90"/>
      <c r="AW346" s="89">
        <f t="shared" si="12"/>
        <v>550000</v>
      </c>
      <c r="AX346" s="91">
        <f t="shared" si="13"/>
        <v>546058.4</v>
      </c>
      <c r="AY346" s="91">
        <v>546058.4</v>
      </c>
      <c r="AZ346" s="91">
        <v>546058.4</v>
      </c>
      <c r="BA346" s="91">
        <v>546058.4</v>
      </c>
      <c r="BB346" s="91">
        <v>546058.4</v>
      </c>
      <c r="BC346" s="91">
        <v>546058.4</v>
      </c>
      <c r="BD346" s="86" t="s">
        <v>3224</v>
      </c>
      <c r="BE346" s="86" t="s">
        <v>3470</v>
      </c>
      <c r="BF346" s="85" t="s">
        <v>3471</v>
      </c>
      <c r="BG346" s="86" t="s">
        <v>3472</v>
      </c>
      <c r="BH346" s="91">
        <v>546058.4</v>
      </c>
      <c r="BI346" s="91">
        <v>546058.4</v>
      </c>
      <c r="BJ346" s="85" t="s">
        <v>4697</v>
      </c>
      <c r="BK346" s="86" t="s">
        <v>2501</v>
      </c>
      <c r="BL346" s="86" t="s">
        <v>120</v>
      </c>
      <c r="BM346" s="92" t="s">
        <v>121</v>
      </c>
      <c r="BN346" s="93" t="s">
        <v>4688</v>
      </c>
      <c r="BO346" s="93"/>
      <c r="BP346" s="93">
        <v>550000</v>
      </c>
      <c r="BQ346" s="93" t="s">
        <v>4698</v>
      </c>
      <c r="BR346" s="93"/>
      <c r="BS346" s="93"/>
      <c r="BT346" s="93"/>
      <c r="BU346" s="93"/>
      <c r="BV346" s="93"/>
      <c r="BW346" s="93"/>
      <c r="BX346" s="93"/>
      <c r="BY346" s="93"/>
      <c r="BZ346" s="93"/>
      <c r="CA346" s="93"/>
      <c r="CB346" s="93"/>
      <c r="CC346" s="93"/>
      <c r="CD346" s="93"/>
      <c r="CE346" s="93"/>
      <c r="CF346" s="93" t="s">
        <v>569</v>
      </c>
      <c r="CG346" s="93"/>
      <c r="CH346" s="93" t="s">
        <v>1716</v>
      </c>
      <c r="CI346" s="93"/>
      <c r="CJ346" s="93"/>
      <c r="CK346" s="93"/>
      <c r="CL346" s="93"/>
      <c r="CM346" s="93"/>
      <c r="CN346" s="93"/>
      <c r="CO346" s="93"/>
      <c r="CP346" s="93" t="s">
        <v>1717</v>
      </c>
      <c r="CQ346" s="93" t="s">
        <v>1161</v>
      </c>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c r="KY346" s="93"/>
      <c r="KZ346" s="93"/>
      <c r="LA346" s="93"/>
      <c r="LB346" s="93"/>
      <c r="LC346" s="93"/>
      <c r="LD346" s="93"/>
      <c r="LE346" s="93"/>
      <c r="LF346" s="93"/>
      <c r="LG346" s="93"/>
      <c r="LH346" s="93"/>
      <c r="LI346" s="93"/>
      <c r="LJ346" s="93"/>
      <c r="LK346" s="93"/>
      <c r="LL346" s="93"/>
      <c r="LM346" s="93"/>
      <c r="LN346" s="93"/>
      <c r="LO346" s="93"/>
      <c r="LP346" s="93"/>
      <c r="LQ346" s="93"/>
      <c r="LR346" s="93"/>
      <c r="LS346" s="93"/>
      <c r="LT346" s="93"/>
      <c r="LU346" s="93"/>
      <c r="LV346" s="93"/>
      <c r="LW346" s="93"/>
      <c r="LX346" s="93"/>
      <c r="LY346" s="93"/>
      <c r="LZ346" s="93"/>
      <c r="MA346" s="93"/>
      <c r="MB346" s="93"/>
      <c r="MC346" s="93"/>
      <c r="MD346" s="93"/>
      <c r="ME346" s="93"/>
      <c r="MF346" s="93"/>
      <c r="MG346" s="93"/>
      <c r="MH346" s="93"/>
      <c r="MI346" s="93"/>
      <c r="MJ346" s="93"/>
      <c r="MK346" s="93"/>
      <c r="ML346" s="93"/>
      <c r="MM346" s="93"/>
      <c r="MN346" s="93"/>
      <c r="MO346" s="93"/>
      <c r="MP346" s="93"/>
      <c r="MQ346" s="93"/>
      <c r="MR346" s="93"/>
      <c r="MS346" s="93"/>
      <c r="MT346" s="93"/>
      <c r="MU346" s="93"/>
      <c r="MV346" s="93"/>
    </row>
    <row r="347" spans="1:360" s="84" customFormat="1" ht="408.95" customHeight="1">
      <c r="A347">
        <v>2025</v>
      </c>
      <c r="B347">
        <v>2</v>
      </c>
      <c r="C347" s="85" t="s">
        <v>1972</v>
      </c>
      <c r="D347" s="86" t="s">
        <v>2529</v>
      </c>
      <c r="E347" s="86"/>
      <c r="F347" s="86"/>
      <c r="G347" s="86" t="s">
        <v>103</v>
      </c>
      <c r="H347" s="85">
        <v>2024</v>
      </c>
      <c r="I347" s="86" t="s">
        <v>2530</v>
      </c>
      <c r="J347" s="86"/>
      <c r="K347" s="86"/>
      <c r="L347" s="86" t="s">
        <v>2545</v>
      </c>
      <c r="M347" s="86"/>
      <c r="N347" s="86"/>
      <c r="O347" s="85" t="s">
        <v>207</v>
      </c>
      <c r="P347" s="86" t="s">
        <v>109</v>
      </c>
      <c r="Q347" s="85" t="s">
        <v>110</v>
      </c>
      <c r="R347" s="86" t="s">
        <v>1694</v>
      </c>
      <c r="S347" s="86" t="s">
        <v>1973</v>
      </c>
      <c r="T347" s="86" t="s">
        <v>1974</v>
      </c>
      <c r="U347" s="85" t="s">
        <v>559</v>
      </c>
      <c r="V347" s="85">
        <v>8</v>
      </c>
      <c r="W347" s="85" t="s">
        <v>106</v>
      </c>
      <c r="X347" s="85">
        <v>0</v>
      </c>
      <c r="Y347" s="86" t="s">
        <v>107</v>
      </c>
      <c r="Z347" s="85">
        <v>1</v>
      </c>
      <c r="AA347" s="86" t="s">
        <v>355</v>
      </c>
      <c r="AB347" s="86" t="s">
        <v>355</v>
      </c>
      <c r="AC347" s="86" t="s">
        <v>2939</v>
      </c>
      <c r="AD347" s="85">
        <v>-107.88673</v>
      </c>
      <c r="AE347" s="85">
        <v>30.393219999999999</v>
      </c>
      <c r="AF347" s="85" t="s">
        <v>155</v>
      </c>
      <c r="AG347" s="85">
        <v>372</v>
      </c>
      <c r="AH347" s="85">
        <v>376</v>
      </c>
      <c r="AI347" s="85">
        <v>0</v>
      </c>
      <c r="AJ347" s="87">
        <v>45524</v>
      </c>
      <c r="AK347" s="87">
        <v>45532</v>
      </c>
      <c r="AL347" s="86" t="s">
        <v>2564</v>
      </c>
      <c r="AM347" s="88">
        <v>300</v>
      </c>
      <c r="AN347" s="88">
        <v>300</v>
      </c>
      <c r="AO347" s="88">
        <v>300</v>
      </c>
      <c r="AP347" s="88">
        <v>100</v>
      </c>
      <c r="AQ347" s="89">
        <v>350000</v>
      </c>
      <c r="AR347" s="90"/>
      <c r="AS347" s="90"/>
      <c r="AT347" s="90">
        <v>348378.28</v>
      </c>
      <c r="AU347" s="90"/>
      <c r="AV347" s="90"/>
      <c r="AW347" s="89">
        <f t="shared" si="12"/>
        <v>350000</v>
      </c>
      <c r="AX347" s="91">
        <f t="shared" si="13"/>
        <v>348378.28</v>
      </c>
      <c r="AY347" s="91">
        <v>348378.28</v>
      </c>
      <c r="AZ347" s="91">
        <v>348378.28</v>
      </c>
      <c r="BA347" s="91">
        <v>348378.28</v>
      </c>
      <c r="BB347" s="91">
        <v>348378.28</v>
      </c>
      <c r="BC347" s="91">
        <v>348378.28</v>
      </c>
      <c r="BD347" s="86"/>
      <c r="BE347" s="86"/>
      <c r="BF347" s="85"/>
      <c r="BG347" s="86"/>
      <c r="BH347" s="91">
        <v>0</v>
      </c>
      <c r="BI347" s="91">
        <v>0</v>
      </c>
      <c r="BJ347" s="85" t="s">
        <v>1976</v>
      </c>
      <c r="BK347" s="86" t="s">
        <v>2501</v>
      </c>
      <c r="BL347" s="86" t="s">
        <v>120</v>
      </c>
      <c r="BM347" s="92" t="s">
        <v>121</v>
      </c>
      <c r="BN347" s="93" t="s">
        <v>4688</v>
      </c>
      <c r="BO347" s="93"/>
      <c r="BP347" s="93">
        <v>350000</v>
      </c>
      <c r="BQ347" s="93" t="s">
        <v>4699</v>
      </c>
      <c r="BR347" s="93"/>
      <c r="BS347" s="93"/>
      <c r="BT347" s="93"/>
      <c r="BU347" s="93"/>
      <c r="BV347" s="93"/>
      <c r="BW347" s="93"/>
      <c r="BX347" s="93"/>
      <c r="BY347" s="93"/>
      <c r="BZ347" s="93"/>
      <c r="CA347" s="93"/>
      <c r="CB347" s="93"/>
      <c r="CC347" s="93"/>
      <c r="CD347" s="93"/>
      <c r="CE347" s="93"/>
      <c r="CF347" s="93" t="s">
        <v>346</v>
      </c>
      <c r="CG347" s="93"/>
      <c r="CH347" s="93" t="s">
        <v>1975</v>
      </c>
      <c r="CI347" s="93"/>
      <c r="CJ347" s="93"/>
      <c r="CK347" s="93"/>
      <c r="CL347" s="93"/>
      <c r="CM347" s="93"/>
      <c r="CN347" s="93"/>
      <c r="CO347" s="93"/>
      <c r="CP347" s="93" t="s">
        <v>116</v>
      </c>
      <c r="CQ347" s="93" t="s">
        <v>1859</v>
      </c>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c r="KY347" s="93"/>
      <c r="KZ347" s="93"/>
      <c r="LA347" s="93"/>
      <c r="LB347" s="93"/>
      <c r="LC347" s="93"/>
      <c r="LD347" s="93"/>
      <c r="LE347" s="93"/>
      <c r="LF347" s="93"/>
      <c r="LG347" s="93"/>
      <c r="LH347" s="93"/>
      <c r="LI347" s="93"/>
      <c r="LJ347" s="93"/>
      <c r="LK347" s="93"/>
      <c r="LL347" s="93"/>
      <c r="LM347" s="93"/>
      <c r="LN347" s="93"/>
      <c r="LO347" s="93"/>
      <c r="LP347" s="93"/>
      <c r="LQ347" s="93"/>
      <c r="LR347" s="93"/>
      <c r="LS347" s="93"/>
      <c r="LT347" s="93"/>
      <c r="LU347" s="93"/>
      <c r="LV347" s="93"/>
      <c r="LW347" s="93"/>
      <c r="LX347" s="93"/>
      <c r="LY347" s="93"/>
      <c r="LZ347" s="93"/>
      <c r="MA347" s="93"/>
      <c r="MB347" s="93"/>
      <c r="MC347" s="93"/>
      <c r="MD347" s="93"/>
      <c r="ME347" s="93"/>
      <c r="MF347" s="93"/>
      <c r="MG347" s="93"/>
      <c r="MH347" s="93"/>
      <c r="MI347" s="93"/>
      <c r="MJ347" s="93"/>
      <c r="MK347" s="93"/>
      <c r="ML347" s="93"/>
      <c r="MM347" s="93"/>
      <c r="MN347" s="93"/>
      <c r="MO347" s="93"/>
      <c r="MP347" s="93"/>
      <c r="MQ347" s="93"/>
      <c r="MR347" s="93"/>
      <c r="MS347" s="93"/>
      <c r="MT347" s="93"/>
      <c r="MU347" s="93"/>
      <c r="MV347" s="93"/>
    </row>
    <row r="348" spans="1:360" s="84" customFormat="1" ht="408.95" customHeight="1">
      <c r="A348">
        <v>2025</v>
      </c>
      <c r="B348">
        <v>2</v>
      </c>
      <c r="C348" s="85" t="s">
        <v>2453</v>
      </c>
      <c r="D348" s="86" t="s">
        <v>2529</v>
      </c>
      <c r="E348" s="86"/>
      <c r="F348" s="86"/>
      <c r="G348" s="86" t="s">
        <v>103</v>
      </c>
      <c r="H348" s="85">
        <v>2024</v>
      </c>
      <c r="I348" s="86" t="s">
        <v>2530</v>
      </c>
      <c r="J348" s="86"/>
      <c r="K348" s="86"/>
      <c r="L348" s="86" t="s">
        <v>2545</v>
      </c>
      <c r="M348" s="86"/>
      <c r="N348" s="86"/>
      <c r="O348" s="85" t="s">
        <v>207</v>
      </c>
      <c r="P348" s="86" t="s">
        <v>109</v>
      </c>
      <c r="Q348" s="85" t="s">
        <v>110</v>
      </c>
      <c r="R348" s="86" t="s">
        <v>2455</v>
      </c>
      <c r="S348" s="86" t="s">
        <v>2454</v>
      </c>
      <c r="T348" s="86" t="s">
        <v>2456</v>
      </c>
      <c r="U348" s="85" t="s">
        <v>108</v>
      </c>
      <c r="V348" s="85">
        <v>8</v>
      </c>
      <c r="W348" s="85" t="s">
        <v>106</v>
      </c>
      <c r="X348" s="85">
        <v>0</v>
      </c>
      <c r="Y348" s="86" t="s">
        <v>107</v>
      </c>
      <c r="Z348" s="85">
        <v>1</v>
      </c>
      <c r="AA348" s="86" t="s">
        <v>106</v>
      </c>
      <c r="AB348" s="86" t="s">
        <v>207</v>
      </c>
      <c r="AC348" s="86" t="s">
        <v>3098</v>
      </c>
      <c r="AD348" s="85">
        <v>-106.04</v>
      </c>
      <c r="AE348" s="85">
        <v>28.39</v>
      </c>
      <c r="AF348" s="85" t="s">
        <v>155</v>
      </c>
      <c r="AG348" s="85">
        <v>1840</v>
      </c>
      <c r="AH348" s="85">
        <v>2760</v>
      </c>
      <c r="AI348" s="85">
        <v>0</v>
      </c>
      <c r="AJ348" s="87">
        <v>45469</v>
      </c>
      <c r="AK348" s="87">
        <v>45747</v>
      </c>
      <c r="AL348" s="86" t="s">
        <v>2568</v>
      </c>
      <c r="AM348" s="88">
        <v>1</v>
      </c>
      <c r="AN348" s="88">
        <v>1</v>
      </c>
      <c r="AO348" s="88">
        <v>1</v>
      </c>
      <c r="AP348" s="88">
        <v>100</v>
      </c>
      <c r="AQ348" s="89">
        <v>7972808</v>
      </c>
      <c r="AR348" s="90"/>
      <c r="AS348" s="90"/>
      <c r="AT348" s="90">
        <v>7686261.6100000003</v>
      </c>
      <c r="AU348" s="90"/>
      <c r="AV348" s="90"/>
      <c r="AW348" s="89">
        <f t="shared" si="12"/>
        <v>7972808</v>
      </c>
      <c r="AX348" s="91">
        <f t="shared" si="13"/>
        <v>7686261.6100000003</v>
      </c>
      <c r="AY348" s="91">
        <v>7686261.6100000003</v>
      </c>
      <c r="AZ348" s="91">
        <v>7686261.6100000003</v>
      </c>
      <c r="BA348" s="91">
        <v>7686261.6100000003</v>
      </c>
      <c r="BB348" s="91">
        <v>7686261.6100000003</v>
      </c>
      <c r="BC348" s="91">
        <v>7686261.6100000003</v>
      </c>
      <c r="BD348" s="86"/>
      <c r="BE348" s="86"/>
      <c r="BF348" s="85"/>
      <c r="BG348" s="86"/>
      <c r="BH348" s="91">
        <v>0</v>
      </c>
      <c r="BI348" s="91">
        <v>0</v>
      </c>
      <c r="BJ348" s="85" t="s">
        <v>2460</v>
      </c>
      <c r="BK348" s="86" t="s">
        <v>2501</v>
      </c>
      <c r="BL348" s="86" t="s">
        <v>120</v>
      </c>
      <c r="BM348" s="92" t="s">
        <v>121</v>
      </c>
      <c r="BN348" s="93" t="s">
        <v>4700</v>
      </c>
      <c r="BO348" s="93"/>
      <c r="BP348" s="93">
        <v>7972808</v>
      </c>
      <c r="BQ348" s="93" t="s">
        <v>4701</v>
      </c>
      <c r="BR348" s="93"/>
      <c r="BS348" s="93"/>
      <c r="BT348" s="93"/>
      <c r="BU348" s="93"/>
      <c r="BV348" s="93"/>
      <c r="BW348" s="93"/>
      <c r="BX348" s="93"/>
      <c r="BY348" s="93"/>
      <c r="BZ348" s="93"/>
      <c r="CA348" s="93"/>
      <c r="CB348" s="93"/>
      <c r="CC348" s="93"/>
      <c r="CD348" s="93"/>
      <c r="CE348" s="93"/>
      <c r="CF348" s="93" t="s">
        <v>2457</v>
      </c>
      <c r="CG348" s="93"/>
      <c r="CH348" s="93" t="s">
        <v>2458</v>
      </c>
      <c r="CI348" s="93"/>
      <c r="CJ348" s="93"/>
      <c r="CK348" s="93"/>
      <c r="CL348" s="93"/>
      <c r="CM348" s="93"/>
      <c r="CN348" s="93"/>
      <c r="CO348" s="93"/>
      <c r="CP348" s="93" t="s">
        <v>116</v>
      </c>
      <c r="CQ348" s="93" t="s">
        <v>2459</v>
      </c>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c r="KY348" s="93"/>
      <c r="KZ348" s="93"/>
      <c r="LA348" s="93"/>
      <c r="LB348" s="93"/>
      <c r="LC348" s="93"/>
      <c r="LD348" s="93"/>
      <c r="LE348" s="93"/>
      <c r="LF348" s="93"/>
      <c r="LG348" s="93"/>
      <c r="LH348" s="93"/>
      <c r="LI348" s="93"/>
      <c r="LJ348" s="93"/>
      <c r="LK348" s="93"/>
      <c r="LL348" s="93"/>
      <c r="LM348" s="93"/>
      <c r="LN348" s="93"/>
      <c r="LO348" s="93"/>
      <c r="LP348" s="93"/>
      <c r="LQ348" s="93"/>
      <c r="LR348" s="93"/>
      <c r="LS348" s="93"/>
      <c r="LT348" s="93"/>
      <c r="LU348" s="93"/>
      <c r="LV348" s="93"/>
      <c r="LW348" s="93"/>
      <c r="LX348" s="93"/>
      <c r="LY348" s="93"/>
      <c r="LZ348" s="93"/>
      <c r="MA348" s="93"/>
      <c r="MB348" s="93"/>
      <c r="MC348" s="93"/>
      <c r="MD348" s="93"/>
      <c r="ME348" s="93"/>
      <c r="MF348" s="93"/>
      <c r="MG348" s="93"/>
      <c r="MH348" s="93"/>
      <c r="MI348" s="93"/>
      <c r="MJ348" s="93"/>
      <c r="MK348" s="93"/>
      <c r="ML348" s="93"/>
      <c r="MM348" s="93"/>
      <c r="MN348" s="93"/>
      <c r="MO348" s="93"/>
      <c r="MP348" s="93"/>
      <c r="MQ348" s="93"/>
      <c r="MR348" s="93"/>
      <c r="MS348" s="93"/>
      <c r="MT348" s="93"/>
      <c r="MU348" s="93"/>
      <c r="MV348" s="93"/>
    </row>
    <row r="349" spans="1:360" s="84" customFormat="1" ht="408.95" customHeight="1">
      <c r="A349">
        <v>2025</v>
      </c>
      <c r="B349">
        <v>2</v>
      </c>
      <c r="C349" s="85" t="s">
        <v>1215</v>
      </c>
      <c r="D349" s="86" t="s">
        <v>2532</v>
      </c>
      <c r="E349" s="86"/>
      <c r="F349" s="86"/>
      <c r="G349" s="86" t="s">
        <v>103</v>
      </c>
      <c r="H349" s="85">
        <v>2024</v>
      </c>
      <c r="I349" s="86" t="s">
        <v>2530</v>
      </c>
      <c r="J349" s="86"/>
      <c r="K349" s="86"/>
      <c r="L349" s="86" t="s">
        <v>2531</v>
      </c>
      <c r="M349" s="86"/>
      <c r="N349" s="86"/>
      <c r="O349" s="85" t="s">
        <v>207</v>
      </c>
      <c r="P349" s="86" t="s">
        <v>109</v>
      </c>
      <c r="Q349" s="85" t="s">
        <v>110</v>
      </c>
      <c r="R349" s="86" t="s">
        <v>125</v>
      </c>
      <c r="S349" s="86" t="s">
        <v>1217</v>
      </c>
      <c r="T349" s="86" t="s">
        <v>1218</v>
      </c>
      <c r="U349" s="85" t="s">
        <v>108</v>
      </c>
      <c r="V349" s="85">
        <v>8</v>
      </c>
      <c r="W349" s="85" t="s">
        <v>106</v>
      </c>
      <c r="X349" s="85">
        <v>0</v>
      </c>
      <c r="Y349" s="86" t="s">
        <v>107</v>
      </c>
      <c r="Z349" s="85">
        <v>1</v>
      </c>
      <c r="AA349" s="86" t="s">
        <v>2153</v>
      </c>
      <c r="AB349" s="86" t="s">
        <v>207</v>
      </c>
      <c r="AC349" s="86" t="s">
        <v>2789</v>
      </c>
      <c r="AD349" s="85">
        <v>-107.46606199999999</v>
      </c>
      <c r="AE349" s="85">
        <v>29.846029000000001</v>
      </c>
      <c r="AF349" s="85" t="s">
        <v>113</v>
      </c>
      <c r="AG349" s="85">
        <v>0</v>
      </c>
      <c r="AH349" s="85">
        <v>0</v>
      </c>
      <c r="AI349" s="85">
        <v>282</v>
      </c>
      <c r="AJ349" s="87">
        <v>45292</v>
      </c>
      <c r="AK349" s="87">
        <v>46022</v>
      </c>
      <c r="AL349" s="86" t="s">
        <v>2564</v>
      </c>
      <c r="AM349" s="88">
        <v>250</v>
      </c>
      <c r="AN349" s="88">
        <v>250</v>
      </c>
      <c r="AO349" s="88">
        <v>250</v>
      </c>
      <c r="AP349" s="88">
        <v>100</v>
      </c>
      <c r="AQ349" s="89">
        <v>2033200</v>
      </c>
      <c r="AR349" s="90"/>
      <c r="AS349" s="90"/>
      <c r="AT349" s="90">
        <v>2033200</v>
      </c>
      <c r="AU349" s="90"/>
      <c r="AV349" s="90"/>
      <c r="AW349" s="89">
        <f t="shared" si="12"/>
        <v>2033200</v>
      </c>
      <c r="AX349" s="91">
        <f t="shared" si="13"/>
        <v>2033200</v>
      </c>
      <c r="AY349" s="91">
        <v>2033200</v>
      </c>
      <c r="AZ349" s="91">
        <v>1949214.64</v>
      </c>
      <c r="BA349" s="91">
        <v>1819089.53</v>
      </c>
      <c r="BB349" s="91">
        <v>1654682.09</v>
      </c>
      <c r="BC349" s="91">
        <v>1654682.09</v>
      </c>
      <c r="BD349" s="86"/>
      <c r="BE349" s="86"/>
      <c r="BF349" s="85"/>
      <c r="BG349" s="86"/>
      <c r="BH349" s="91">
        <v>0</v>
      </c>
      <c r="BI349" s="91">
        <v>0</v>
      </c>
      <c r="BJ349" s="85" t="s">
        <v>207</v>
      </c>
      <c r="BK349" s="86" t="s">
        <v>119</v>
      </c>
      <c r="BL349" s="86" t="s">
        <v>120</v>
      </c>
      <c r="BM349" s="92" t="s">
        <v>121</v>
      </c>
      <c r="BN349" s="93" t="s">
        <v>4702</v>
      </c>
      <c r="BO349" s="93"/>
      <c r="BP349" s="93">
        <v>2033200</v>
      </c>
      <c r="BQ349" s="93" t="s">
        <v>1216</v>
      </c>
      <c r="BR349" s="93"/>
      <c r="BS349" s="93"/>
      <c r="BT349" s="93"/>
      <c r="BU349" s="93"/>
      <c r="BV349" s="93"/>
      <c r="BW349" s="93"/>
      <c r="BX349" s="93"/>
      <c r="BY349" s="93"/>
      <c r="BZ349" s="93"/>
      <c r="CA349" s="93"/>
      <c r="CB349" s="93"/>
      <c r="CC349" s="93"/>
      <c r="CD349" s="93"/>
      <c r="CE349" s="93"/>
      <c r="CF349" s="93" t="s">
        <v>1219</v>
      </c>
      <c r="CG349" s="93"/>
      <c r="CH349" s="93" t="s">
        <v>1220</v>
      </c>
      <c r="CI349" s="93"/>
      <c r="CJ349" s="93"/>
      <c r="CK349" s="93"/>
      <c r="CL349" s="93"/>
      <c r="CM349" s="93"/>
      <c r="CN349" s="93"/>
      <c r="CO349" s="93"/>
      <c r="CP349" s="93" t="s">
        <v>116</v>
      </c>
      <c r="CQ349" s="93" t="s">
        <v>994</v>
      </c>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c r="KY349" s="93"/>
      <c r="KZ349" s="93"/>
      <c r="LA349" s="93"/>
      <c r="LB349" s="93"/>
      <c r="LC349" s="93"/>
      <c r="LD349" s="93"/>
      <c r="LE349" s="93"/>
      <c r="LF349" s="93"/>
      <c r="LG349" s="93"/>
      <c r="LH349" s="93"/>
      <c r="LI349" s="93"/>
      <c r="LJ349" s="93"/>
      <c r="LK349" s="93"/>
      <c r="LL349" s="93"/>
      <c r="LM349" s="93"/>
      <c r="LN349" s="93"/>
      <c r="LO349" s="93"/>
      <c r="LP349" s="93"/>
      <c r="LQ349" s="93"/>
      <c r="LR349" s="93"/>
      <c r="LS349" s="93"/>
      <c r="LT349" s="93"/>
      <c r="LU349" s="93"/>
      <c r="LV349" s="93"/>
      <c r="LW349" s="93"/>
      <c r="LX349" s="93"/>
      <c r="LY349" s="93"/>
      <c r="LZ349" s="93"/>
      <c r="MA349" s="93"/>
      <c r="MB349" s="93"/>
      <c r="MC349" s="93"/>
      <c r="MD349" s="93"/>
      <c r="ME349" s="93"/>
      <c r="MF349" s="93"/>
      <c r="MG349" s="93"/>
      <c r="MH349" s="93"/>
      <c r="MI349" s="93"/>
      <c r="MJ349" s="93"/>
      <c r="MK349" s="93"/>
      <c r="ML349" s="93"/>
      <c r="MM349" s="93"/>
      <c r="MN349" s="93"/>
      <c r="MO349" s="93"/>
      <c r="MP349" s="93"/>
      <c r="MQ349" s="93"/>
      <c r="MR349" s="93"/>
      <c r="MS349" s="93"/>
      <c r="MT349" s="93"/>
      <c r="MU349" s="93"/>
      <c r="MV349" s="93"/>
    </row>
    <row r="350" spans="1:360" s="84" customFormat="1" ht="408.95" customHeight="1">
      <c r="A350">
        <v>2025</v>
      </c>
      <c r="B350">
        <v>2</v>
      </c>
      <c r="C350" s="85" t="s">
        <v>2405</v>
      </c>
      <c r="D350" s="86" t="s">
        <v>2532</v>
      </c>
      <c r="E350" s="86"/>
      <c r="F350" s="86"/>
      <c r="G350" s="86" t="s">
        <v>103</v>
      </c>
      <c r="H350" s="85">
        <v>2024</v>
      </c>
      <c r="I350" s="86" t="s">
        <v>2530</v>
      </c>
      <c r="J350" s="86"/>
      <c r="K350" s="86"/>
      <c r="L350" s="86" t="s">
        <v>2531</v>
      </c>
      <c r="M350" s="86"/>
      <c r="N350" s="86"/>
      <c r="O350" s="85" t="s">
        <v>207</v>
      </c>
      <c r="P350" s="86" t="s">
        <v>109</v>
      </c>
      <c r="Q350" s="85" t="s">
        <v>110</v>
      </c>
      <c r="R350" s="86" t="s">
        <v>125</v>
      </c>
      <c r="S350" s="86" t="s">
        <v>416</v>
      </c>
      <c r="T350" s="86" t="s">
        <v>2406</v>
      </c>
      <c r="U350" s="85" t="s">
        <v>108</v>
      </c>
      <c r="V350" s="85">
        <v>8</v>
      </c>
      <c r="W350" s="85" t="s">
        <v>106</v>
      </c>
      <c r="X350" s="85">
        <v>0</v>
      </c>
      <c r="Y350" s="86" t="s">
        <v>107</v>
      </c>
      <c r="Z350" s="85">
        <v>1</v>
      </c>
      <c r="AA350" s="86" t="s">
        <v>683</v>
      </c>
      <c r="AB350" s="86" t="s">
        <v>207</v>
      </c>
      <c r="AC350" s="86" t="s">
        <v>2634</v>
      </c>
      <c r="AD350" s="85">
        <v>-105.181465</v>
      </c>
      <c r="AE350" s="85">
        <v>27.684232000000002</v>
      </c>
      <c r="AF350" s="85" t="s">
        <v>113</v>
      </c>
      <c r="AG350" s="85">
        <v>0</v>
      </c>
      <c r="AH350" s="85">
        <v>0</v>
      </c>
      <c r="AI350" s="85">
        <v>53</v>
      </c>
      <c r="AJ350" s="87">
        <v>45292</v>
      </c>
      <c r="AK350" s="87">
        <v>46053</v>
      </c>
      <c r="AL350" s="86" t="s">
        <v>2564</v>
      </c>
      <c r="AM350" s="88">
        <v>215</v>
      </c>
      <c r="AN350" s="88">
        <v>215</v>
      </c>
      <c r="AO350" s="88">
        <v>215</v>
      </c>
      <c r="AP350" s="88">
        <v>100</v>
      </c>
      <c r="AQ350" s="89">
        <v>1725000</v>
      </c>
      <c r="AR350" s="90"/>
      <c r="AS350" s="90"/>
      <c r="AT350" s="90">
        <v>1725000</v>
      </c>
      <c r="AU350" s="90"/>
      <c r="AV350" s="90"/>
      <c r="AW350" s="89">
        <f t="shared" si="12"/>
        <v>1725000</v>
      </c>
      <c r="AX350" s="91">
        <f t="shared" si="13"/>
        <v>1725000</v>
      </c>
      <c r="AY350" s="91">
        <v>1725000</v>
      </c>
      <c r="AZ350" s="91">
        <v>1634420.7</v>
      </c>
      <c r="BA350" s="91">
        <v>1362959.62</v>
      </c>
      <c r="BB350" s="91">
        <v>1362959.62</v>
      </c>
      <c r="BC350" s="91">
        <v>1362959.62</v>
      </c>
      <c r="BD350" s="86"/>
      <c r="BE350" s="86"/>
      <c r="BF350" s="85"/>
      <c r="BG350" s="86"/>
      <c r="BH350" s="91">
        <v>0</v>
      </c>
      <c r="BI350" s="91">
        <v>0</v>
      </c>
      <c r="BJ350" s="85" t="s">
        <v>207</v>
      </c>
      <c r="BK350" s="86" t="s">
        <v>119</v>
      </c>
      <c r="BL350" s="86" t="s">
        <v>120</v>
      </c>
      <c r="BM350" s="92" t="s">
        <v>121</v>
      </c>
      <c r="BN350" s="93" t="s">
        <v>4702</v>
      </c>
      <c r="BO350" s="93"/>
      <c r="BP350" s="93">
        <v>1725000</v>
      </c>
      <c r="BQ350" s="93" t="s">
        <v>1205</v>
      </c>
      <c r="BR350" s="93"/>
      <c r="BS350" s="93"/>
      <c r="BT350" s="93"/>
      <c r="BU350" s="93"/>
      <c r="BV350" s="93"/>
      <c r="BW350" s="93"/>
      <c r="BX350" s="93"/>
      <c r="BY350" s="93"/>
      <c r="BZ350" s="93"/>
      <c r="CA350" s="93"/>
      <c r="CB350" s="93"/>
      <c r="CC350" s="93"/>
      <c r="CD350" s="93"/>
      <c r="CE350" s="93"/>
      <c r="CF350" s="93" t="s">
        <v>505</v>
      </c>
      <c r="CG350" s="93"/>
      <c r="CH350" s="93" t="s">
        <v>2407</v>
      </c>
      <c r="CI350" s="93"/>
      <c r="CJ350" s="93"/>
      <c r="CK350" s="93"/>
      <c r="CL350" s="93"/>
      <c r="CM350" s="93"/>
      <c r="CN350" s="93"/>
      <c r="CO350" s="93"/>
      <c r="CP350" s="93" t="s">
        <v>116</v>
      </c>
      <c r="CQ350" s="93" t="s">
        <v>1317</v>
      </c>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c r="KY350" s="93"/>
      <c r="KZ350" s="93"/>
      <c r="LA350" s="93"/>
      <c r="LB350" s="93"/>
      <c r="LC350" s="93"/>
      <c r="LD350" s="93"/>
      <c r="LE350" s="93"/>
      <c r="LF350" s="93"/>
      <c r="LG350" s="93"/>
      <c r="LH350" s="93"/>
      <c r="LI350" s="93"/>
      <c r="LJ350" s="93"/>
      <c r="LK350" s="93"/>
      <c r="LL350" s="93"/>
      <c r="LM350" s="93"/>
      <c r="LN350" s="93"/>
      <c r="LO350" s="93"/>
      <c r="LP350" s="93"/>
      <c r="LQ350" s="93"/>
      <c r="LR350" s="93"/>
      <c r="LS350" s="93"/>
      <c r="LT350" s="93"/>
      <c r="LU350" s="93"/>
      <c r="LV350" s="93"/>
      <c r="LW350" s="93"/>
      <c r="LX350" s="93"/>
      <c r="LY350" s="93"/>
      <c r="LZ350" s="93"/>
      <c r="MA350" s="93"/>
      <c r="MB350" s="93"/>
      <c r="MC350" s="93"/>
      <c r="MD350" s="93"/>
      <c r="ME350" s="93"/>
      <c r="MF350" s="93"/>
      <c r="MG350" s="93"/>
      <c r="MH350" s="93"/>
      <c r="MI350" s="93"/>
      <c r="MJ350" s="93"/>
      <c r="MK350" s="93"/>
      <c r="ML350" s="93"/>
      <c r="MM350" s="93"/>
      <c r="MN350" s="93"/>
      <c r="MO350" s="93"/>
      <c r="MP350" s="93"/>
      <c r="MQ350" s="93"/>
      <c r="MR350" s="93"/>
      <c r="MS350" s="93"/>
      <c r="MT350" s="93"/>
      <c r="MU350" s="93"/>
      <c r="MV350" s="93"/>
    </row>
    <row r="351" spans="1:360" s="84" customFormat="1" ht="408.95" customHeight="1">
      <c r="A351">
        <v>2025</v>
      </c>
      <c r="B351">
        <v>2</v>
      </c>
      <c r="C351" s="85" t="s">
        <v>4703</v>
      </c>
      <c r="D351" s="86" t="s">
        <v>2532</v>
      </c>
      <c r="E351" s="86"/>
      <c r="F351" s="86"/>
      <c r="G351" s="86" t="s">
        <v>103</v>
      </c>
      <c r="H351" s="85">
        <v>2024</v>
      </c>
      <c r="I351" s="86" t="s">
        <v>2530</v>
      </c>
      <c r="J351" s="86"/>
      <c r="K351" s="86"/>
      <c r="L351" s="86" t="s">
        <v>2531</v>
      </c>
      <c r="M351" s="86"/>
      <c r="N351" s="86"/>
      <c r="O351" s="85" t="s">
        <v>207</v>
      </c>
      <c r="P351" s="86" t="s">
        <v>109</v>
      </c>
      <c r="Q351" s="85" t="s">
        <v>110</v>
      </c>
      <c r="R351" s="86" t="s">
        <v>125</v>
      </c>
      <c r="S351" s="86" t="s">
        <v>4704</v>
      </c>
      <c r="T351" s="86" t="s">
        <v>4705</v>
      </c>
      <c r="U351" s="85" t="s">
        <v>108</v>
      </c>
      <c r="V351" s="85">
        <v>8</v>
      </c>
      <c r="W351" s="85" t="s">
        <v>106</v>
      </c>
      <c r="X351" s="85">
        <v>0</v>
      </c>
      <c r="Y351" s="86" t="s">
        <v>107</v>
      </c>
      <c r="Z351" s="85">
        <v>1</v>
      </c>
      <c r="AA351" s="86" t="s">
        <v>106</v>
      </c>
      <c r="AB351" s="86" t="s">
        <v>207</v>
      </c>
      <c r="AC351" s="86" t="s">
        <v>4706</v>
      </c>
      <c r="AD351" s="85">
        <v>-106.07517900000001</v>
      </c>
      <c r="AE351" s="85">
        <v>28.651140000000002</v>
      </c>
      <c r="AF351" s="85" t="s">
        <v>113</v>
      </c>
      <c r="AG351" s="85">
        <v>0</v>
      </c>
      <c r="AH351" s="85">
        <v>0</v>
      </c>
      <c r="AI351" s="85">
        <v>319</v>
      </c>
      <c r="AJ351" s="87">
        <v>45658</v>
      </c>
      <c r="AK351" s="87">
        <v>46538</v>
      </c>
      <c r="AL351" s="86" t="s">
        <v>2564</v>
      </c>
      <c r="AM351" s="88">
        <v>444.33</v>
      </c>
      <c r="AN351" s="88">
        <v>444.33</v>
      </c>
      <c r="AO351" s="88">
        <v>0</v>
      </c>
      <c r="AP351" s="88">
        <v>0</v>
      </c>
      <c r="AQ351" s="89">
        <v>2080224.59</v>
      </c>
      <c r="AR351" s="90"/>
      <c r="AS351" s="90"/>
      <c r="AT351" s="90">
        <v>2080224.59</v>
      </c>
      <c r="AU351" s="90"/>
      <c r="AV351" s="90"/>
      <c r="AW351" s="89">
        <f t="shared" si="12"/>
        <v>2080224.59</v>
      </c>
      <c r="AX351" s="91">
        <f t="shared" si="13"/>
        <v>2080224.59</v>
      </c>
      <c r="AY351" s="91">
        <v>2080224.59</v>
      </c>
      <c r="AZ351" s="91">
        <v>0</v>
      </c>
      <c r="BA351" s="91">
        <v>0</v>
      </c>
      <c r="BB351" s="91">
        <v>0</v>
      </c>
      <c r="BC351" s="91">
        <v>0</v>
      </c>
      <c r="BD351" s="86"/>
      <c r="BE351" s="86"/>
      <c r="BF351" s="85"/>
      <c r="BG351" s="86"/>
      <c r="BH351" s="91">
        <v>0</v>
      </c>
      <c r="BI351" s="91">
        <v>0</v>
      </c>
      <c r="BJ351" s="85" t="s">
        <v>207</v>
      </c>
      <c r="BK351" s="86" t="s">
        <v>119</v>
      </c>
      <c r="BL351" s="86" t="s">
        <v>143</v>
      </c>
      <c r="BM351" s="92" t="s">
        <v>121</v>
      </c>
      <c r="BN351" s="93" t="s">
        <v>121</v>
      </c>
      <c r="BO351" s="93"/>
      <c r="BP351" s="93">
        <v>2080224.59</v>
      </c>
      <c r="BQ351" s="93" t="s">
        <v>4707</v>
      </c>
      <c r="BR351" s="93"/>
      <c r="BS351" s="93"/>
      <c r="BT351" s="93"/>
      <c r="BU351" s="93"/>
      <c r="BV351" s="93"/>
      <c r="BW351" s="93"/>
      <c r="BX351" s="93"/>
      <c r="BY351" s="93"/>
      <c r="BZ351" s="93"/>
      <c r="CA351" s="93"/>
      <c r="CB351" s="93"/>
      <c r="CC351" s="93"/>
      <c r="CD351" s="93"/>
      <c r="CE351" s="93"/>
      <c r="CF351" s="93" t="s">
        <v>4708</v>
      </c>
      <c r="CG351" s="93"/>
      <c r="CH351" s="93" t="s">
        <v>4709</v>
      </c>
      <c r="CI351" s="93"/>
      <c r="CJ351" s="93"/>
      <c r="CK351" s="93"/>
      <c r="CL351" s="93"/>
      <c r="CM351" s="93"/>
      <c r="CN351" s="93"/>
      <c r="CO351" s="93"/>
      <c r="CP351" s="93" t="s">
        <v>116</v>
      </c>
      <c r="CQ351" s="93" t="s">
        <v>665</v>
      </c>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c r="KY351" s="93"/>
      <c r="KZ351" s="93"/>
      <c r="LA351" s="93"/>
      <c r="LB351" s="93"/>
      <c r="LC351" s="93"/>
      <c r="LD351" s="93"/>
      <c r="LE351" s="93"/>
      <c r="LF351" s="93"/>
      <c r="LG351" s="93"/>
      <c r="LH351" s="93"/>
      <c r="LI351" s="93"/>
      <c r="LJ351" s="93"/>
      <c r="LK351" s="93"/>
      <c r="LL351" s="93"/>
      <c r="LM351" s="93"/>
      <c r="LN351" s="93"/>
      <c r="LO351" s="93"/>
      <c r="LP351" s="93"/>
      <c r="LQ351" s="93"/>
      <c r="LR351" s="93"/>
      <c r="LS351" s="93"/>
      <c r="LT351" s="93"/>
      <c r="LU351" s="93"/>
      <c r="LV351" s="93"/>
      <c r="LW351" s="93"/>
      <c r="LX351" s="93"/>
      <c r="LY351" s="93"/>
      <c r="LZ351" s="93"/>
      <c r="MA351" s="93"/>
      <c r="MB351" s="93"/>
      <c r="MC351" s="93"/>
      <c r="MD351" s="93"/>
      <c r="ME351" s="93"/>
      <c r="MF351" s="93"/>
      <c r="MG351" s="93"/>
      <c r="MH351" s="93"/>
      <c r="MI351" s="93"/>
      <c r="MJ351" s="93"/>
      <c r="MK351" s="93"/>
      <c r="ML351" s="93"/>
      <c r="MM351" s="93"/>
      <c r="MN351" s="93"/>
      <c r="MO351" s="93"/>
      <c r="MP351" s="93"/>
      <c r="MQ351" s="93"/>
      <c r="MR351" s="93"/>
      <c r="MS351" s="93"/>
      <c r="MT351" s="93"/>
      <c r="MU351" s="93"/>
      <c r="MV351" s="93"/>
    </row>
    <row r="352" spans="1:360" s="84" customFormat="1" ht="408.95" customHeight="1">
      <c r="A352">
        <v>2025</v>
      </c>
      <c r="B352">
        <v>2</v>
      </c>
      <c r="C352" s="85" t="s">
        <v>921</v>
      </c>
      <c r="D352" s="86" t="s">
        <v>2532</v>
      </c>
      <c r="E352" s="86"/>
      <c r="F352" s="86"/>
      <c r="G352" s="86" t="s">
        <v>103</v>
      </c>
      <c r="H352" s="85">
        <v>2024</v>
      </c>
      <c r="I352" s="86" t="s">
        <v>2530</v>
      </c>
      <c r="J352" s="86"/>
      <c r="K352" s="86"/>
      <c r="L352" s="86" t="s">
        <v>2531</v>
      </c>
      <c r="M352" s="86"/>
      <c r="N352" s="86"/>
      <c r="O352" s="85" t="s">
        <v>207</v>
      </c>
      <c r="P352" s="86" t="s">
        <v>109</v>
      </c>
      <c r="Q352" s="85" t="s">
        <v>110</v>
      </c>
      <c r="R352" s="86" t="s">
        <v>125</v>
      </c>
      <c r="S352" s="86" t="s">
        <v>922</v>
      </c>
      <c r="T352" s="86" t="s">
        <v>923</v>
      </c>
      <c r="U352" s="85" t="s">
        <v>108</v>
      </c>
      <c r="V352" s="85">
        <v>8</v>
      </c>
      <c r="W352" s="85" t="s">
        <v>106</v>
      </c>
      <c r="X352" s="85">
        <v>0</v>
      </c>
      <c r="Y352" s="86" t="s">
        <v>107</v>
      </c>
      <c r="Z352" s="85">
        <v>1</v>
      </c>
      <c r="AA352" s="86" t="s">
        <v>106</v>
      </c>
      <c r="AB352" s="86" t="s">
        <v>207</v>
      </c>
      <c r="AC352" s="86" t="s">
        <v>2718</v>
      </c>
      <c r="AD352" s="85">
        <v>-105.963708</v>
      </c>
      <c r="AE352" s="85">
        <v>28.661662</v>
      </c>
      <c r="AF352" s="85" t="s">
        <v>113</v>
      </c>
      <c r="AG352" s="85">
        <v>0</v>
      </c>
      <c r="AH352" s="85">
        <v>0</v>
      </c>
      <c r="AI352" s="85">
        <v>219</v>
      </c>
      <c r="AJ352" s="87">
        <v>45292</v>
      </c>
      <c r="AK352" s="87">
        <v>46388</v>
      </c>
      <c r="AL352" s="86" t="s">
        <v>2564</v>
      </c>
      <c r="AM352" s="88">
        <v>48</v>
      </c>
      <c r="AN352" s="88">
        <v>48</v>
      </c>
      <c r="AO352" s="88">
        <v>48</v>
      </c>
      <c r="AP352" s="88">
        <v>100</v>
      </c>
      <c r="AQ352" s="89">
        <v>956800</v>
      </c>
      <c r="AR352" s="90"/>
      <c r="AS352" s="90"/>
      <c r="AT352" s="90">
        <v>910709.8</v>
      </c>
      <c r="AU352" s="90"/>
      <c r="AV352" s="90"/>
      <c r="AW352" s="89">
        <f t="shared" si="12"/>
        <v>956800</v>
      </c>
      <c r="AX352" s="91">
        <f t="shared" si="13"/>
        <v>910709.8</v>
      </c>
      <c r="AY352" s="91">
        <v>910709.8</v>
      </c>
      <c r="AZ352" s="91">
        <v>910709.8</v>
      </c>
      <c r="BA352" s="91">
        <v>910709.8</v>
      </c>
      <c r="BB352" s="91">
        <v>910709.8</v>
      </c>
      <c r="BC352" s="91">
        <v>910709.8</v>
      </c>
      <c r="BD352" s="86"/>
      <c r="BE352" s="86"/>
      <c r="BF352" s="85"/>
      <c r="BG352" s="86"/>
      <c r="BH352" s="91">
        <v>0</v>
      </c>
      <c r="BI352" s="91">
        <v>0</v>
      </c>
      <c r="BJ352" s="85" t="s">
        <v>207</v>
      </c>
      <c r="BK352" s="86" t="s">
        <v>2501</v>
      </c>
      <c r="BL352" s="86" t="s">
        <v>120</v>
      </c>
      <c r="BM352" s="92" t="s">
        <v>4351</v>
      </c>
      <c r="BN352" s="93" t="s">
        <v>4702</v>
      </c>
      <c r="BO352" s="93"/>
      <c r="BP352" s="93">
        <v>956800</v>
      </c>
      <c r="BQ352" s="93" t="s">
        <v>4710</v>
      </c>
      <c r="BR352" s="93"/>
      <c r="BS352" s="93"/>
      <c r="BT352" s="93"/>
      <c r="BU352" s="93"/>
      <c r="BV352" s="93"/>
      <c r="BW352" s="93"/>
      <c r="BX352" s="93"/>
      <c r="BY352" s="93"/>
      <c r="BZ352" s="93"/>
      <c r="CA352" s="93"/>
      <c r="CB352" s="93"/>
      <c r="CC352" s="93"/>
      <c r="CD352" s="93"/>
      <c r="CE352" s="93"/>
      <c r="CF352" s="93" t="s">
        <v>270</v>
      </c>
      <c r="CG352" s="93"/>
      <c r="CH352" s="93" t="s">
        <v>924</v>
      </c>
      <c r="CI352" s="93"/>
      <c r="CJ352" s="93"/>
      <c r="CK352" s="93"/>
      <c r="CL352" s="93"/>
      <c r="CM352" s="93"/>
      <c r="CN352" s="93"/>
      <c r="CO352" s="93"/>
      <c r="CP352" s="93" t="s">
        <v>116</v>
      </c>
      <c r="CQ352" s="93" t="s">
        <v>273</v>
      </c>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c r="KY352" s="93"/>
      <c r="KZ352" s="93"/>
      <c r="LA352" s="93"/>
      <c r="LB352" s="93"/>
      <c r="LC352" s="93"/>
      <c r="LD352" s="93"/>
      <c r="LE352" s="93"/>
      <c r="LF352" s="93"/>
      <c r="LG352" s="93"/>
      <c r="LH352" s="93"/>
      <c r="LI352" s="93"/>
      <c r="LJ352" s="93"/>
      <c r="LK352" s="93"/>
      <c r="LL352" s="93"/>
      <c r="LM352" s="93"/>
      <c r="LN352" s="93"/>
      <c r="LO352" s="93"/>
      <c r="LP352" s="93"/>
      <c r="LQ352" s="93"/>
      <c r="LR352" s="93"/>
      <c r="LS352" s="93"/>
      <c r="LT352" s="93"/>
      <c r="LU352" s="93"/>
      <c r="LV352" s="93"/>
      <c r="LW352" s="93"/>
      <c r="LX352" s="93"/>
      <c r="LY352" s="93"/>
      <c r="LZ352" s="93"/>
      <c r="MA352" s="93"/>
      <c r="MB352" s="93"/>
      <c r="MC352" s="93"/>
      <c r="MD352" s="93"/>
      <c r="ME352" s="93"/>
      <c r="MF352" s="93"/>
      <c r="MG352" s="93"/>
      <c r="MH352" s="93"/>
      <c r="MI352" s="93"/>
      <c r="MJ352" s="93"/>
      <c r="MK352" s="93"/>
      <c r="ML352" s="93"/>
      <c r="MM352" s="93"/>
      <c r="MN352" s="93"/>
      <c r="MO352" s="93"/>
      <c r="MP352" s="93"/>
      <c r="MQ352" s="93"/>
      <c r="MR352" s="93"/>
      <c r="MS352" s="93"/>
      <c r="MT352" s="93"/>
      <c r="MU352" s="93"/>
      <c r="MV352" s="93"/>
    </row>
    <row r="353" spans="1:360" s="84" customFormat="1" ht="408.95" customHeight="1">
      <c r="A353">
        <v>2025</v>
      </c>
      <c r="B353">
        <v>2</v>
      </c>
      <c r="C353" s="85" t="s">
        <v>1227</v>
      </c>
      <c r="D353" s="86" t="s">
        <v>2532</v>
      </c>
      <c r="E353" s="86"/>
      <c r="F353" s="86"/>
      <c r="G353" s="86" t="s">
        <v>103</v>
      </c>
      <c r="H353" s="85">
        <v>2024</v>
      </c>
      <c r="I353" s="86" t="s">
        <v>2530</v>
      </c>
      <c r="J353" s="86"/>
      <c r="K353" s="86"/>
      <c r="L353" s="86" t="s">
        <v>2531</v>
      </c>
      <c r="M353" s="86"/>
      <c r="N353" s="86"/>
      <c r="O353" s="85" t="s">
        <v>207</v>
      </c>
      <c r="P353" s="86" t="s">
        <v>109</v>
      </c>
      <c r="Q353" s="85" t="s">
        <v>110</v>
      </c>
      <c r="R353" s="86" t="s">
        <v>125</v>
      </c>
      <c r="S353" s="86" t="s">
        <v>1228</v>
      </c>
      <c r="T353" s="86" t="s">
        <v>1229</v>
      </c>
      <c r="U353" s="85" t="s">
        <v>108</v>
      </c>
      <c r="V353" s="85">
        <v>8</v>
      </c>
      <c r="W353" s="85" t="s">
        <v>106</v>
      </c>
      <c r="X353" s="85">
        <v>0</v>
      </c>
      <c r="Y353" s="86" t="s">
        <v>107</v>
      </c>
      <c r="Z353" s="85">
        <v>1</v>
      </c>
      <c r="AA353" s="86" t="s">
        <v>480</v>
      </c>
      <c r="AB353" s="86" t="s">
        <v>207</v>
      </c>
      <c r="AC353" s="86" t="s">
        <v>2791</v>
      </c>
      <c r="AD353" s="85">
        <v>-106.35811</v>
      </c>
      <c r="AE353" s="85">
        <v>31.580151000000001</v>
      </c>
      <c r="AF353" s="85" t="s">
        <v>113</v>
      </c>
      <c r="AG353" s="85">
        <v>0</v>
      </c>
      <c r="AH353" s="85">
        <v>0</v>
      </c>
      <c r="AI353" s="85">
        <v>628</v>
      </c>
      <c r="AJ353" s="87">
        <v>45292</v>
      </c>
      <c r="AK353" s="87">
        <v>46022</v>
      </c>
      <c r="AL353" s="86" t="s">
        <v>2564</v>
      </c>
      <c r="AM353" s="88">
        <v>78</v>
      </c>
      <c r="AN353" s="88">
        <v>78</v>
      </c>
      <c r="AO353" s="88">
        <v>78</v>
      </c>
      <c r="AP353" s="88">
        <v>100</v>
      </c>
      <c r="AQ353" s="89">
        <v>1725000</v>
      </c>
      <c r="AR353" s="90"/>
      <c r="AS353" s="90"/>
      <c r="AT353" s="90">
        <v>1725000</v>
      </c>
      <c r="AU353" s="90"/>
      <c r="AV353" s="90"/>
      <c r="AW353" s="89">
        <f t="shared" si="12"/>
        <v>1725000</v>
      </c>
      <c r="AX353" s="91">
        <f t="shared" si="13"/>
        <v>1725000</v>
      </c>
      <c r="AY353" s="91">
        <v>1725000</v>
      </c>
      <c r="AZ353" s="91">
        <v>1658653.63</v>
      </c>
      <c r="BA353" s="91">
        <v>1658652.05</v>
      </c>
      <c r="BB353" s="91">
        <v>1658652.05</v>
      </c>
      <c r="BC353" s="91">
        <v>1658652.05</v>
      </c>
      <c r="BD353" s="86"/>
      <c r="BE353" s="86"/>
      <c r="BF353" s="85"/>
      <c r="BG353" s="86"/>
      <c r="BH353" s="91">
        <v>0</v>
      </c>
      <c r="BI353" s="91">
        <v>0</v>
      </c>
      <c r="BJ353" s="85" t="s">
        <v>207</v>
      </c>
      <c r="BK353" s="86" t="s">
        <v>119</v>
      </c>
      <c r="BL353" s="86" t="s">
        <v>120</v>
      </c>
      <c r="BM353" s="92" t="s">
        <v>121</v>
      </c>
      <c r="BN353" s="93" t="s">
        <v>4702</v>
      </c>
      <c r="BO353" s="93"/>
      <c r="BP353" s="93">
        <v>1725000</v>
      </c>
      <c r="BQ353" s="93" t="s">
        <v>1205</v>
      </c>
      <c r="BR353" s="93"/>
      <c r="BS353" s="93"/>
      <c r="BT353" s="93"/>
      <c r="BU353" s="93"/>
      <c r="BV353" s="93"/>
      <c r="BW353" s="93"/>
      <c r="BX353" s="93"/>
      <c r="BY353" s="93"/>
      <c r="BZ353" s="93"/>
      <c r="CA353" s="93"/>
      <c r="CB353" s="93"/>
      <c r="CC353" s="93"/>
      <c r="CD353" s="93"/>
      <c r="CE353" s="93"/>
      <c r="CF353" s="93" t="s">
        <v>1230</v>
      </c>
      <c r="CG353" s="93"/>
      <c r="CH353" s="93" t="s">
        <v>1231</v>
      </c>
      <c r="CI353" s="93"/>
      <c r="CJ353" s="93"/>
      <c r="CK353" s="93"/>
      <c r="CL353" s="93"/>
      <c r="CM353" s="93"/>
      <c r="CN353" s="93"/>
      <c r="CO353" s="93"/>
      <c r="CP353" s="93" t="s">
        <v>116</v>
      </c>
      <c r="CQ353" s="93" t="s">
        <v>1232</v>
      </c>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c r="KY353" s="93"/>
      <c r="KZ353" s="93"/>
      <c r="LA353" s="93"/>
      <c r="LB353" s="93"/>
      <c r="LC353" s="93"/>
      <c r="LD353" s="93"/>
      <c r="LE353" s="93"/>
      <c r="LF353" s="93"/>
      <c r="LG353" s="93"/>
      <c r="LH353" s="93"/>
      <c r="LI353" s="93"/>
      <c r="LJ353" s="93"/>
      <c r="LK353" s="93"/>
      <c r="LL353" s="93"/>
      <c r="LM353" s="93"/>
      <c r="LN353" s="93"/>
      <c r="LO353" s="93"/>
      <c r="LP353" s="93"/>
      <c r="LQ353" s="93"/>
      <c r="LR353" s="93"/>
      <c r="LS353" s="93"/>
      <c r="LT353" s="93"/>
      <c r="LU353" s="93"/>
      <c r="LV353" s="93"/>
      <c r="LW353" s="93"/>
      <c r="LX353" s="93"/>
      <c r="LY353" s="93"/>
      <c r="LZ353" s="93"/>
      <c r="MA353" s="93"/>
      <c r="MB353" s="93"/>
      <c r="MC353" s="93"/>
      <c r="MD353" s="93"/>
      <c r="ME353" s="93"/>
      <c r="MF353" s="93"/>
      <c r="MG353" s="93"/>
      <c r="MH353" s="93"/>
      <c r="MI353" s="93"/>
      <c r="MJ353" s="93"/>
      <c r="MK353" s="93"/>
      <c r="ML353" s="93"/>
      <c r="MM353" s="93"/>
      <c r="MN353" s="93"/>
      <c r="MO353" s="93"/>
      <c r="MP353" s="93"/>
      <c r="MQ353" s="93"/>
      <c r="MR353" s="93"/>
      <c r="MS353" s="93"/>
      <c r="MT353" s="93"/>
      <c r="MU353" s="93"/>
      <c r="MV353" s="93"/>
    </row>
    <row r="354" spans="1:360" s="84" customFormat="1" ht="408.95" customHeight="1">
      <c r="A354">
        <v>2025</v>
      </c>
      <c r="B354">
        <v>2</v>
      </c>
      <c r="C354" s="85" t="s">
        <v>932</v>
      </c>
      <c r="D354" s="86" t="s">
        <v>2532</v>
      </c>
      <c r="E354" s="86"/>
      <c r="F354" s="86"/>
      <c r="G354" s="86" t="s">
        <v>103</v>
      </c>
      <c r="H354" s="85">
        <v>2024</v>
      </c>
      <c r="I354" s="86" t="s">
        <v>2530</v>
      </c>
      <c r="J354" s="86"/>
      <c r="K354" s="86"/>
      <c r="L354" s="86" t="s">
        <v>2531</v>
      </c>
      <c r="M354" s="86"/>
      <c r="N354" s="86"/>
      <c r="O354" s="85" t="s">
        <v>207</v>
      </c>
      <c r="P354" s="86" t="s">
        <v>109</v>
      </c>
      <c r="Q354" s="85" t="s">
        <v>110</v>
      </c>
      <c r="R354" s="86" t="s">
        <v>125</v>
      </c>
      <c r="S354" s="86" t="s">
        <v>934</v>
      </c>
      <c r="T354" s="86" t="s">
        <v>935</v>
      </c>
      <c r="U354" s="85" t="s">
        <v>108</v>
      </c>
      <c r="V354" s="85">
        <v>8</v>
      </c>
      <c r="W354" s="85" t="s">
        <v>106</v>
      </c>
      <c r="X354" s="85">
        <v>0</v>
      </c>
      <c r="Y354" s="86" t="s">
        <v>107</v>
      </c>
      <c r="Z354" s="85">
        <v>1</v>
      </c>
      <c r="AA354" s="86" t="s">
        <v>480</v>
      </c>
      <c r="AB354" s="86" t="s">
        <v>207</v>
      </c>
      <c r="AC354" s="86" t="s">
        <v>2720</v>
      </c>
      <c r="AD354" s="85">
        <v>-106.47986899999999</v>
      </c>
      <c r="AE354" s="85">
        <v>31.686444999999999</v>
      </c>
      <c r="AF354" s="85" t="s">
        <v>113</v>
      </c>
      <c r="AG354" s="85">
        <v>0</v>
      </c>
      <c r="AH354" s="85">
        <v>0</v>
      </c>
      <c r="AI354" s="85">
        <v>546</v>
      </c>
      <c r="AJ354" s="87">
        <v>45292</v>
      </c>
      <c r="AK354" s="87">
        <v>46022</v>
      </c>
      <c r="AL354" s="86" t="s">
        <v>2564</v>
      </c>
      <c r="AM354" s="88">
        <v>299</v>
      </c>
      <c r="AN354" s="88">
        <v>299</v>
      </c>
      <c r="AO354" s="88">
        <v>299</v>
      </c>
      <c r="AP354" s="88">
        <v>100</v>
      </c>
      <c r="AQ354" s="89">
        <v>2394828.14</v>
      </c>
      <c r="AR354" s="90"/>
      <c r="AS354" s="90"/>
      <c r="AT354" s="90">
        <v>2394828.14</v>
      </c>
      <c r="AU354" s="90"/>
      <c r="AV354" s="90"/>
      <c r="AW354" s="89">
        <f t="shared" si="12"/>
        <v>2394828.14</v>
      </c>
      <c r="AX354" s="91">
        <f t="shared" si="13"/>
        <v>2394828.14</v>
      </c>
      <c r="AY354" s="91">
        <v>2394828.14</v>
      </c>
      <c r="AZ354" s="91">
        <v>2300145.88</v>
      </c>
      <c r="BA354" s="91">
        <v>2300055.27</v>
      </c>
      <c r="BB354" s="91">
        <v>2291767.71</v>
      </c>
      <c r="BC354" s="91">
        <v>2291767.71</v>
      </c>
      <c r="BD354" s="86"/>
      <c r="BE354" s="86"/>
      <c r="BF354" s="85"/>
      <c r="BG354" s="86"/>
      <c r="BH354" s="91">
        <v>0</v>
      </c>
      <c r="BI354" s="91">
        <v>0</v>
      </c>
      <c r="BJ354" s="85" t="s">
        <v>207</v>
      </c>
      <c r="BK354" s="86" t="s">
        <v>119</v>
      </c>
      <c r="BL354" s="86" t="s">
        <v>120</v>
      </c>
      <c r="BM354" s="92" t="s">
        <v>121</v>
      </c>
      <c r="BN354" s="93" t="s">
        <v>4702</v>
      </c>
      <c r="BO354" s="93"/>
      <c r="BP354" s="93">
        <v>2394828.14</v>
      </c>
      <c r="BQ354" s="93" t="s">
        <v>933</v>
      </c>
      <c r="BR354" s="93"/>
      <c r="BS354" s="93"/>
      <c r="BT354" s="93"/>
      <c r="BU354" s="93"/>
      <c r="BV354" s="93"/>
      <c r="BW354" s="93"/>
      <c r="BX354" s="93"/>
      <c r="BY354" s="93"/>
      <c r="BZ354" s="93"/>
      <c r="CA354" s="93"/>
      <c r="CB354" s="93"/>
      <c r="CC354" s="93"/>
      <c r="CD354" s="93"/>
      <c r="CE354" s="93"/>
      <c r="CF354" s="93" t="s">
        <v>936</v>
      </c>
      <c r="CG354" s="93"/>
      <c r="CH354" s="93" t="s">
        <v>937</v>
      </c>
      <c r="CI354" s="93"/>
      <c r="CJ354" s="93"/>
      <c r="CK354" s="93"/>
      <c r="CL354" s="93"/>
      <c r="CM354" s="93"/>
      <c r="CN354" s="93"/>
      <c r="CO354" s="93"/>
      <c r="CP354" s="93" t="s">
        <v>116</v>
      </c>
      <c r="CQ354" s="93" t="s">
        <v>938</v>
      </c>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c r="KY354" s="93"/>
      <c r="KZ354" s="93"/>
      <c r="LA354" s="93"/>
      <c r="LB354" s="93"/>
      <c r="LC354" s="93"/>
      <c r="LD354" s="93"/>
      <c r="LE354" s="93"/>
      <c r="LF354" s="93"/>
      <c r="LG354" s="93"/>
      <c r="LH354" s="93"/>
      <c r="LI354" s="93"/>
      <c r="LJ354" s="93"/>
      <c r="LK354" s="93"/>
      <c r="LL354" s="93"/>
      <c r="LM354" s="93"/>
      <c r="LN354" s="93"/>
      <c r="LO354" s="93"/>
      <c r="LP354" s="93"/>
      <c r="LQ354" s="93"/>
      <c r="LR354" s="93"/>
      <c r="LS354" s="93"/>
      <c r="LT354" s="93"/>
      <c r="LU354" s="93"/>
      <c r="LV354" s="93"/>
      <c r="LW354" s="93"/>
      <c r="LX354" s="93"/>
      <c r="LY354" s="93"/>
      <c r="LZ354" s="93"/>
      <c r="MA354" s="93"/>
      <c r="MB354" s="93"/>
      <c r="MC354" s="93"/>
      <c r="MD354" s="93"/>
      <c r="ME354" s="93"/>
      <c r="MF354" s="93"/>
      <c r="MG354" s="93"/>
      <c r="MH354" s="93"/>
      <c r="MI354" s="93"/>
      <c r="MJ354" s="93"/>
      <c r="MK354" s="93"/>
      <c r="ML354" s="93"/>
      <c r="MM354" s="93"/>
      <c r="MN354" s="93"/>
      <c r="MO354" s="93"/>
      <c r="MP354" s="93"/>
      <c r="MQ354" s="93"/>
      <c r="MR354" s="93"/>
      <c r="MS354" s="93"/>
      <c r="MT354" s="93"/>
      <c r="MU354" s="93"/>
      <c r="MV354" s="93"/>
    </row>
    <row r="355" spans="1:360" s="84" customFormat="1" ht="408.95" customHeight="1">
      <c r="A355">
        <v>2025</v>
      </c>
      <c r="B355">
        <v>2</v>
      </c>
      <c r="C355" s="85" t="s">
        <v>1204</v>
      </c>
      <c r="D355" s="86" t="s">
        <v>2532</v>
      </c>
      <c r="E355" s="86"/>
      <c r="F355" s="86"/>
      <c r="G355" s="86" t="s">
        <v>103</v>
      </c>
      <c r="H355" s="85">
        <v>2024</v>
      </c>
      <c r="I355" s="86" t="s">
        <v>2530</v>
      </c>
      <c r="J355" s="86"/>
      <c r="K355" s="86"/>
      <c r="L355" s="86" t="s">
        <v>2531</v>
      </c>
      <c r="M355" s="86"/>
      <c r="N355" s="86"/>
      <c r="O355" s="85" t="s">
        <v>207</v>
      </c>
      <c r="P355" s="86" t="s">
        <v>109</v>
      </c>
      <c r="Q355" s="85" t="s">
        <v>110</v>
      </c>
      <c r="R355" s="86" t="s">
        <v>125</v>
      </c>
      <c r="S355" s="86" t="s">
        <v>1206</v>
      </c>
      <c r="T355" s="86" t="s">
        <v>1207</v>
      </c>
      <c r="U355" s="85" t="s">
        <v>108</v>
      </c>
      <c r="V355" s="85">
        <v>8</v>
      </c>
      <c r="W355" s="85" t="s">
        <v>106</v>
      </c>
      <c r="X355" s="85">
        <v>0</v>
      </c>
      <c r="Y355" s="86" t="s">
        <v>107</v>
      </c>
      <c r="Z355" s="85">
        <v>1</v>
      </c>
      <c r="AA355" s="86" t="s">
        <v>480</v>
      </c>
      <c r="AB355" s="86" t="s">
        <v>207</v>
      </c>
      <c r="AC355" s="86" t="s">
        <v>2787</v>
      </c>
      <c r="AD355" s="85">
        <v>-106.359576</v>
      </c>
      <c r="AE355" s="85">
        <v>31.608457999999999</v>
      </c>
      <c r="AF355" s="85" t="s">
        <v>113</v>
      </c>
      <c r="AG355" s="85">
        <v>0</v>
      </c>
      <c r="AH355" s="85">
        <v>0</v>
      </c>
      <c r="AI355" s="85">
        <v>416</v>
      </c>
      <c r="AJ355" s="87">
        <v>45292</v>
      </c>
      <c r="AK355" s="87">
        <v>46173</v>
      </c>
      <c r="AL355" s="86" t="s">
        <v>2564</v>
      </c>
      <c r="AM355" s="88">
        <v>48</v>
      </c>
      <c r="AN355" s="88">
        <v>48</v>
      </c>
      <c r="AO355" s="88">
        <v>48</v>
      </c>
      <c r="AP355" s="88">
        <v>100</v>
      </c>
      <c r="AQ355" s="89">
        <v>1725000</v>
      </c>
      <c r="AR355" s="90"/>
      <c r="AS355" s="90"/>
      <c r="AT355" s="90">
        <v>1725000</v>
      </c>
      <c r="AU355" s="90"/>
      <c r="AV355" s="90"/>
      <c r="AW355" s="89">
        <f t="shared" si="12"/>
        <v>1725000</v>
      </c>
      <c r="AX355" s="91">
        <f t="shared" si="13"/>
        <v>1725000</v>
      </c>
      <c r="AY355" s="91">
        <v>1725000</v>
      </c>
      <c r="AZ355" s="91">
        <v>1656861.36</v>
      </c>
      <c r="BA355" s="91">
        <v>1613693.4</v>
      </c>
      <c r="BB355" s="91">
        <v>1613693.4</v>
      </c>
      <c r="BC355" s="91">
        <v>1613693.4</v>
      </c>
      <c r="BD355" s="86"/>
      <c r="BE355" s="86"/>
      <c r="BF355" s="85"/>
      <c r="BG355" s="86"/>
      <c r="BH355" s="91">
        <v>0</v>
      </c>
      <c r="BI355" s="91">
        <v>0</v>
      </c>
      <c r="BJ355" s="85" t="s">
        <v>207</v>
      </c>
      <c r="BK355" s="86" t="s">
        <v>119</v>
      </c>
      <c r="BL355" s="86" t="s">
        <v>120</v>
      </c>
      <c r="BM355" s="92" t="s">
        <v>121</v>
      </c>
      <c r="BN355" s="93" t="s">
        <v>4702</v>
      </c>
      <c r="BO355" s="93"/>
      <c r="BP355" s="93">
        <v>1725000</v>
      </c>
      <c r="BQ355" s="93" t="s">
        <v>1205</v>
      </c>
      <c r="BR355" s="93"/>
      <c r="BS355" s="93"/>
      <c r="BT355" s="93"/>
      <c r="BU355" s="93"/>
      <c r="BV355" s="93"/>
      <c r="BW355" s="93"/>
      <c r="BX355" s="93"/>
      <c r="BY355" s="93"/>
      <c r="BZ355" s="93"/>
      <c r="CA355" s="93"/>
      <c r="CB355" s="93"/>
      <c r="CC355" s="93"/>
      <c r="CD355" s="93"/>
      <c r="CE355" s="93"/>
      <c r="CF355" s="93" t="s">
        <v>270</v>
      </c>
      <c r="CG355" s="93"/>
      <c r="CH355" s="93" t="s">
        <v>1208</v>
      </c>
      <c r="CI355" s="93"/>
      <c r="CJ355" s="93"/>
      <c r="CK355" s="93"/>
      <c r="CL355" s="93"/>
      <c r="CM355" s="93"/>
      <c r="CN355" s="93"/>
      <c r="CO355" s="93"/>
      <c r="CP355" s="93" t="s">
        <v>116</v>
      </c>
      <c r="CQ355" s="93" t="s">
        <v>273</v>
      </c>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c r="KY355" s="93"/>
      <c r="KZ355" s="93"/>
      <c r="LA355" s="93"/>
      <c r="LB355" s="93"/>
      <c r="LC355" s="93"/>
      <c r="LD355" s="93"/>
      <c r="LE355" s="93"/>
      <c r="LF355" s="93"/>
      <c r="LG355" s="93"/>
      <c r="LH355" s="93"/>
      <c r="LI355" s="93"/>
      <c r="LJ355" s="93"/>
      <c r="LK355" s="93"/>
      <c r="LL355" s="93"/>
      <c r="LM355" s="93"/>
      <c r="LN355" s="93"/>
      <c r="LO355" s="93"/>
      <c r="LP355" s="93"/>
      <c r="LQ355" s="93"/>
      <c r="LR355" s="93"/>
      <c r="LS355" s="93"/>
      <c r="LT355" s="93"/>
      <c r="LU355" s="93"/>
      <c r="LV355" s="93"/>
      <c r="LW355" s="93"/>
      <c r="LX355" s="93"/>
      <c r="LY355" s="93"/>
      <c r="LZ355" s="93"/>
      <c r="MA355" s="93"/>
      <c r="MB355" s="93"/>
      <c r="MC355" s="93"/>
      <c r="MD355" s="93"/>
      <c r="ME355" s="93"/>
      <c r="MF355" s="93"/>
      <c r="MG355" s="93"/>
      <c r="MH355" s="93"/>
      <c r="MI355" s="93"/>
      <c r="MJ355" s="93"/>
      <c r="MK355" s="93"/>
      <c r="ML355" s="93"/>
      <c r="MM355" s="93"/>
      <c r="MN355" s="93"/>
      <c r="MO355" s="93"/>
      <c r="MP355" s="93"/>
      <c r="MQ355" s="93"/>
      <c r="MR355" s="93"/>
      <c r="MS355" s="93"/>
      <c r="MT355" s="93"/>
      <c r="MU355" s="93"/>
      <c r="MV355" s="93"/>
    </row>
    <row r="356" spans="1:360" s="84" customFormat="1" ht="408.95" customHeight="1">
      <c r="A356">
        <v>2025</v>
      </c>
      <c r="B356">
        <v>2</v>
      </c>
      <c r="C356" s="85" t="s">
        <v>1631</v>
      </c>
      <c r="D356" s="86" t="s">
        <v>2532</v>
      </c>
      <c r="E356" s="86"/>
      <c r="F356" s="86"/>
      <c r="G356" s="86" t="s">
        <v>103</v>
      </c>
      <c r="H356" s="85">
        <v>2024</v>
      </c>
      <c r="I356" s="86" t="s">
        <v>2530</v>
      </c>
      <c r="J356" s="86"/>
      <c r="K356" s="86"/>
      <c r="L356" s="86" t="s">
        <v>2531</v>
      </c>
      <c r="M356" s="86"/>
      <c r="N356" s="86"/>
      <c r="O356" s="85" t="s">
        <v>207</v>
      </c>
      <c r="P356" s="86" t="s">
        <v>109</v>
      </c>
      <c r="Q356" s="85" t="s">
        <v>110</v>
      </c>
      <c r="R356" s="86" t="s">
        <v>125</v>
      </c>
      <c r="S356" s="86" t="s">
        <v>1633</v>
      </c>
      <c r="T356" s="86" t="s">
        <v>1634</v>
      </c>
      <c r="U356" s="85" t="s">
        <v>108</v>
      </c>
      <c r="V356" s="85">
        <v>8</v>
      </c>
      <c r="W356" s="85" t="s">
        <v>106</v>
      </c>
      <c r="X356" s="85">
        <v>0</v>
      </c>
      <c r="Y356" s="86" t="s">
        <v>107</v>
      </c>
      <c r="Z356" s="85">
        <v>1</v>
      </c>
      <c r="AA356" s="86" t="s">
        <v>480</v>
      </c>
      <c r="AB356" s="86" t="s">
        <v>207</v>
      </c>
      <c r="AC356" s="86" t="s">
        <v>2865</v>
      </c>
      <c r="AD356" s="85">
        <v>-106.4640833</v>
      </c>
      <c r="AE356" s="85">
        <v>31.686416699999999</v>
      </c>
      <c r="AF356" s="85" t="s">
        <v>113</v>
      </c>
      <c r="AG356" s="85">
        <v>0</v>
      </c>
      <c r="AH356" s="85">
        <v>0</v>
      </c>
      <c r="AI356" s="85">
        <v>341</v>
      </c>
      <c r="AJ356" s="87">
        <v>45536</v>
      </c>
      <c r="AK356" s="87">
        <v>46022</v>
      </c>
      <c r="AL356" s="86" t="s">
        <v>2564</v>
      </c>
      <c r="AM356" s="88">
        <v>144</v>
      </c>
      <c r="AN356" s="88">
        <v>144</v>
      </c>
      <c r="AO356" s="88">
        <v>91.84</v>
      </c>
      <c r="AP356" s="88">
        <v>63.777777777777779</v>
      </c>
      <c r="AQ356" s="89">
        <v>2365158.27</v>
      </c>
      <c r="AR356" s="90"/>
      <c r="AS356" s="90"/>
      <c r="AT356" s="90">
        <v>2365158.27</v>
      </c>
      <c r="AU356" s="90"/>
      <c r="AV356" s="90"/>
      <c r="AW356" s="89">
        <f t="shared" si="12"/>
        <v>2365158.27</v>
      </c>
      <c r="AX356" s="91">
        <f t="shared" si="13"/>
        <v>2365158.27</v>
      </c>
      <c r="AY356" s="91">
        <v>2365158.27</v>
      </c>
      <c r="AZ356" s="91">
        <v>2364015.4500000002</v>
      </c>
      <c r="BA356" s="91">
        <v>1863884.91</v>
      </c>
      <c r="BB356" s="91">
        <v>1598264.53</v>
      </c>
      <c r="BC356" s="91">
        <v>1598264.53</v>
      </c>
      <c r="BD356" s="86" t="s">
        <v>3128</v>
      </c>
      <c r="BE356" s="86" t="s">
        <v>3461</v>
      </c>
      <c r="BF356" s="85" t="s">
        <v>3462</v>
      </c>
      <c r="BG356" s="86" t="s">
        <v>3151</v>
      </c>
      <c r="BH356" s="91">
        <v>2364015.4500000002</v>
      </c>
      <c r="BI356" s="91">
        <v>2364015.4500000002</v>
      </c>
      <c r="BJ356" s="85" t="s">
        <v>207</v>
      </c>
      <c r="BK356" s="86" t="s">
        <v>119</v>
      </c>
      <c r="BL356" s="86" t="s">
        <v>120</v>
      </c>
      <c r="BM356" s="92" t="s">
        <v>121</v>
      </c>
      <c r="BN356" s="93" t="s">
        <v>121</v>
      </c>
      <c r="BO356" s="93"/>
      <c r="BP356" s="93">
        <v>2365158.27</v>
      </c>
      <c r="BQ356" s="93" t="s">
        <v>1632</v>
      </c>
      <c r="BR356" s="93"/>
      <c r="BS356" s="93"/>
      <c r="BT356" s="93"/>
      <c r="BU356" s="93"/>
      <c r="BV356" s="93"/>
      <c r="BW356" s="93"/>
      <c r="BX356" s="93"/>
      <c r="BY356" s="93"/>
      <c r="BZ356" s="93"/>
      <c r="CA356" s="93"/>
      <c r="CB356" s="93"/>
      <c r="CC356" s="93"/>
      <c r="CD356" s="93"/>
      <c r="CE356" s="93"/>
      <c r="CF356" s="93" t="s">
        <v>1635</v>
      </c>
      <c r="CG356" s="93"/>
      <c r="CH356" s="93" t="s">
        <v>1636</v>
      </c>
      <c r="CI356" s="93"/>
      <c r="CJ356" s="93"/>
      <c r="CK356" s="93"/>
      <c r="CL356" s="93"/>
      <c r="CM356" s="93"/>
      <c r="CN356" s="93"/>
      <c r="CO356" s="93"/>
      <c r="CP356" s="93" t="s">
        <v>1637</v>
      </c>
      <c r="CQ356" s="93" t="s">
        <v>4711</v>
      </c>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c r="KY356" s="93"/>
      <c r="KZ356" s="93"/>
      <c r="LA356" s="93"/>
      <c r="LB356" s="93"/>
      <c r="LC356" s="93"/>
      <c r="LD356" s="93"/>
      <c r="LE356" s="93"/>
      <c r="LF356" s="93"/>
      <c r="LG356" s="93"/>
      <c r="LH356" s="93"/>
      <c r="LI356" s="93"/>
      <c r="LJ356" s="93"/>
      <c r="LK356" s="93"/>
      <c r="LL356" s="93"/>
      <c r="LM356" s="93"/>
      <c r="LN356" s="93"/>
      <c r="LO356" s="93"/>
      <c r="LP356" s="93"/>
      <c r="LQ356" s="93"/>
      <c r="LR356" s="93"/>
      <c r="LS356" s="93"/>
      <c r="LT356" s="93"/>
      <c r="LU356" s="93"/>
      <c r="LV356" s="93"/>
      <c r="LW356" s="93"/>
      <c r="LX356" s="93"/>
      <c r="LY356" s="93"/>
      <c r="LZ356" s="93"/>
      <c r="MA356" s="93"/>
      <c r="MB356" s="93"/>
      <c r="MC356" s="93"/>
      <c r="MD356" s="93"/>
      <c r="ME356" s="93"/>
      <c r="MF356" s="93"/>
      <c r="MG356" s="93"/>
      <c r="MH356" s="93"/>
      <c r="MI356" s="93"/>
      <c r="MJ356" s="93"/>
      <c r="MK356" s="93"/>
      <c r="ML356" s="93"/>
      <c r="MM356" s="93"/>
      <c r="MN356" s="93"/>
      <c r="MO356" s="93"/>
      <c r="MP356" s="93"/>
      <c r="MQ356" s="93"/>
      <c r="MR356" s="93"/>
      <c r="MS356" s="93"/>
      <c r="MT356" s="93"/>
      <c r="MU356" s="93"/>
      <c r="MV356" s="93"/>
    </row>
    <row r="357" spans="1:360" s="84" customFormat="1" ht="408.95" customHeight="1">
      <c r="A357">
        <v>2025</v>
      </c>
      <c r="B357">
        <v>2</v>
      </c>
      <c r="C357" s="85" t="s">
        <v>1221</v>
      </c>
      <c r="D357" s="86" t="s">
        <v>2532</v>
      </c>
      <c r="E357" s="86"/>
      <c r="F357" s="86"/>
      <c r="G357" s="86" t="s">
        <v>103</v>
      </c>
      <c r="H357" s="85">
        <v>2024</v>
      </c>
      <c r="I357" s="86" t="s">
        <v>2530</v>
      </c>
      <c r="J357" s="86"/>
      <c r="K357" s="86"/>
      <c r="L357" s="86" t="s">
        <v>2531</v>
      </c>
      <c r="M357" s="86"/>
      <c r="N357" s="86"/>
      <c r="O357" s="85" t="s">
        <v>207</v>
      </c>
      <c r="P357" s="86" t="s">
        <v>109</v>
      </c>
      <c r="Q357" s="85" t="s">
        <v>110</v>
      </c>
      <c r="R357" s="86" t="s">
        <v>125</v>
      </c>
      <c r="S357" s="86" t="s">
        <v>1223</v>
      </c>
      <c r="T357" s="86" t="s">
        <v>1224</v>
      </c>
      <c r="U357" s="85" t="s">
        <v>108</v>
      </c>
      <c r="V357" s="85">
        <v>8</v>
      </c>
      <c r="W357" s="85" t="s">
        <v>106</v>
      </c>
      <c r="X357" s="85">
        <v>0</v>
      </c>
      <c r="Y357" s="86" t="s">
        <v>107</v>
      </c>
      <c r="Z357" s="85">
        <v>1</v>
      </c>
      <c r="AA357" s="86" t="s">
        <v>991</v>
      </c>
      <c r="AB357" s="86" t="s">
        <v>207</v>
      </c>
      <c r="AC357" s="86" t="s">
        <v>2790</v>
      </c>
      <c r="AD357" s="85">
        <v>-105.522266</v>
      </c>
      <c r="AE357" s="85">
        <v>28.256929</v>
      </c>
      <c r="AF357" s="85" t="s">
        <v>113</v>
      </c>
      <c r="AG357" s="85">
        <v>0</v>
      </c>
      <c r="AH357" s="85">
        <v>0</v>
      </c>
      <c r="AI357" s="85">
        <v>138</v>
      </c>
      <c r="AJ357" s="87">
        <v>45292</v>
      </c>
      <c r="AK357" s="87">
        <v>46022</v>
      </c>
      <c r="AL357" s="86" t="s">
        <v>2564</v>
      </c>
      <c r="AM357" s="88">
        <v>180</v>
      </c>
      <c r="AN357" s="88">
        <v>180</v>
      </c>
      <c r="AO357" s="88">
        <v>180</v>
      </c>
      <c r="AP357" s="88">
        <v>100</v>
      </c>
      <c r="AQ357" s="89">
        <v>1437500</v>
      </c>
      <c r="AR357" s="90"/>
      <c r="AS357" s="90"/>
      <c r="AT357" s="90">
        <v>1437500</v>
      </c>
      <c r="AU357" s="90"/>
      <c r="AV357" s="90"/>
      <c r="AW357" s="89">
        <f t="shared" si="12"/>
        <v>1437500</v>
      </c>
      <c r="AX357" s="91">
        <f t="shared" si="13"/>
        <v>1437500</v>
      </c>
      <c r="AY357" s="91">
        <v>1437500</v>
      </c>
      <c r="AZ357" s="91">
        <v>1376149.01</v>
      </c>
      <c r="BA357" s="91">
        <v>1147571.1200000001</v>
      </c>
      <c r="BB357" s="91">
        <v>1147571.1200000001</v>
      </c>
      <c r="BC357" s="91">
        <v>1147571.1200000001</v>
      </c>
      <c r="BD357" s="86"/>
      <c r="BE357" s="86"/>
      <c r="BF357" s="85"/>
      <c r="BG357" s="86"/>
      <c r="BH357" s="91">
        <v>0</v>
      </c>
      <c r="BI357" s="91">
        <v>0</v>
      </c>
      <c r="BJ357" s="85" t="s">
        <v>207</v>
      </c>
      <c r="BK357" s="86" t="s">
        <v>119</v>
      </c>
      <c r="BL357" s="86" t="s">
        <v>120</v>
      </c>
      <c r="BM357" s="92" t="s">
        <v>121</v>
      </c>
      <c r="BN357" s="93" t="s">
        <v>4702</v>
      </c>
      <c r="BO357" s="93"/>
      <c r="BP357" s="93">
        <v>1437500</v>
      </c>
      <c r="BQ357" s="93" t="s">
        <v>1222</v>
      </c>
      <c r="BR357" s="93"/>
      <c r="BS357" s="93"/>
      <c r="BT357" s="93"/>
      <c r="BU357" s="93"/>
      <c r="BV357" s="93"/>
      <c r="BW357" s="93"/>
      <c r="BX357" s="93"/>
      <c r="BY357" s="93"/>
      <c r="BZ357" s="93"/>
      <c r="CA357" s="93"/>
      <c r="CB357" s="93"/>
      <c r="CC357" s="93"/>
      <c r="CD357" s="93"/>
      <c r="CE357" s="93"/>
      <c r="CF357" s="93" t="s">
        <v>1225</v>
      </c>
      <c r="CG357" s="93"/>
      <c r="CH357" s="93" t="s">
        <v>1226</v>
      </c>
      <c r="CI357" s="93"/>
      <c r="CJ357" s="93"/>
      <c r="CK357" s="93"/>
      <c r="CL357" s="93"/>
      <c r="CM357" s="93"/>
      <c r="CN357" s="93"/>
      <c r="CO357" s="93"/>
      <c r="CP357" s="93" t="s">
        <v>116</v>
      </c>
      <c r="CQ357" s="93" t="s">
        <v>4712</v>
      </c>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c r="KY357" s="93"/>
      <c r="KZ357" s="93"/>
      <c r="LA357" s="93"/>
      <c r="LB357" s="93"/>
      <c r="LC357" s="93"/>
      <c r="LD357" s="93"/>
      <c r="LE357" s="93"/>
      <c r="LF357" s="93"/>
      <c r="LG357" s="93"/>
      <c r="LH357" s="93"/>
      <c r="LI357" s="93"/>
      <c r="LJ357" s="93"/>
      <c r="LK357" s="93"/>
      <c r="LL357" s="93"/>
      <c r="LM357" s="93"/>
      <c r="LN357" s="93"/>
      <c r="LO357" s="93"/>
      <c r="LP357" s="93"/>
      <c r="LQ357" s="93"/>
      <c r="LR357" s="93"/>
      <c r="LS357" s="93"/>
      <c r="LT357" s="93"/>
      <c r="LU357" s="93"/>
      <c r="LV357" s="93"/>
      <c r="LW357" s="93"/>
      <c r="LX357" s="93"/>
      <c r="LY357" s="93"/>
      <c r="LZ357" s="93"/>
      <c r="MA357" s="93"/>
      <c r="MB357" s="93"/>
      <c r="MC357" s="93"/>
      <c r="MD357" s="93"/>
      <c r="ME357" s="93"/>
      <c r="MF357" s="93"/>
      <c r="MG357" s="93"/>
      <c r="MH357" s="93"/>
      <c r="MI357" s="93"/>
      <c r="MJ357" s="93"/>
      <c r="MK357" s="93"/>
      <c r="ML357" s="93"/>
      <c r="MM357" s="93"/>
      <c r="MN357" s="93"/>
      <c r="MO357" s="93"/>
      <c r="MP357" s="93"/>
      <c r="MQ357" s="93"/>
      <c r="MR357" s="93"/>
      <c r="MS357" s="93"/>
      <c r="MT357" s="93"/>
      <c r="MU357" s="93"/>
      <c r="MV357" s="93"/>
    </row>
    <row r="358" spans="1:360" s="84" customFormat="1" ht="408.95" customHeight="1">
      <c r="A358">
        <v>2025</v>
      </c>
      <c r="B358">
        <v>2</v>
      </c>
      <c r="C358" s="85" t="s">
        <v>1735</v>
      </c>
      <c r="D358" s="86" t="s">
        <v>2532</v>
      </c>
      <c r="E358" s="86"/>
      <c r="F358" s="86"/>
      <c r="G358" s="86" t="s">
        <v>202</v>
      </c>
      <c r="H358" s="85">
        <v>2024</v>
      </c>
      <c r="I358" s="86" t="s">
        <v>2530</v>
      </c>
      <c r="J358" s="86"/>
      <c r="K358" s="86"/>
      <c r="L358" s="86" t="s">
        <v>2545</v>
      </c>
      <c r="M358" s="86"/>
      <c r="N358" s="86"/>
      <c r="O358" s="85" t="s">
        <v>207</v>
      </c>
      <c r="P358" s="86" t="s">
        <v>109</v>
      </c>
      <c r="Q358" s="85" t="s">
        <v>110</v>
      </c>
      <c r="R358" s="86" t="s">
        <v>1694</v>
      </c>
      <c r="S358" s="86" t="s">
        <v>1737</v>
      </c>
      <c r="T358" s="86" t="s">
        <v>1738</v>
      </c>
      <c r="U358" s="85" t="s">
        <v>205</v>
      </c>
      <c r="V358" s="85">
        <v>8</v>
      </c>
      <c r="W358" s="85" t="s">
        <v>106</v>
      </c>
      <c r="X358" s="85">
        <v>0</v>
      </c>
      <c r="Y358" s="86" t="s">
        <v>107</v>
      </c>
      <c r="Z358" s="85">
        <v>1</v>
      </c>
      <c r="AA358" s="86" t="s">
        <v>106</v>
      </c>
      <c r="AB358" s="86" t="s">
        <v>106</v>
      </c>
      <c r="AC358" s="86" t="s">
        <v>2883</v>
      </c>
      <c r="AD358" s="85">
        <v>-106.08132999999999</v>
      </c>
      <c r="AE358" s="85">
        <v>28.632999999999999</v>
      </c>
      <c r="AF358" s="85" t="s">
        <v>113</v>
      </c>
      <c r="AG358" s="85">
        <v>0</v>
      </c>
      <c r="AH358" s="85">
        <v>0</v>
      </c>
      <c r="AI358" s="85">
        <v>15000</v>
      </c>
      <c r="AJ358" s="87">
        <v>45672</v>
      </c>
      <c r="AK358" s="87">
        <v>45716</v>
      </c>
      <c r="AL358" s="86" t="s">
        <v>2568</v>
      </c>
      <c r="AM358" s="88">
        <v>693</v>
      </c>
      <c r="AN358" s="88">
        <v>693</v>
      </c>
      <c r="AO358" s="88">
        <v>693</v>
      </c>
      <c r="AP358" s="88">
        <v>100</v>
      </c>
      <c r="AQ358" s="89">
        <v>791652.32</v>
      </c>
      <c r="AR358" s="90"/>
      <c r="AS358" s="90"/>
      <c r="AT358" s="90">
        <v>791652.32</v>
      </c>
      <c r="AU358" s="90"/>
      <c r="AV358" s="90"/>
      <c r="AW358" s="89">
        <f t="shared" si="12"/>
        <v>791652.32</v>
      </c>
      <c r="AX358" s="91">
        <f t="shared" si="13"/>
        <v>791652.32</v>
      </c>
      <c r="AY358" s="91">
        <v>791652.32</v>
      </c>
      <c r="AZ358" s="91">
        <v>790664.12</v>
      </c>
      <c r="BA358" s="91">
        <v>790664.12</v>
      </c>
      <c r="BB358" s="91">
        <v>790664.12</v>
      </c>
      <c r="BC358" s="91">
        <v>790664.12</v>
      </c>
      <c r="BD358" s="86" t="s">
        <v>3152</v>
      </c>
      <c r="BE358" s="86" t="s">
        <v>4713</v>
      </c>
      <c r="BF358" s="85" t="s">
        <v>4714</v>
      </c>
      <c r="BG358" s="86" t="s">
        <v>3472</v>
      </c>
      <c r="BH358" s="91">
        <v>790664.12</v>
      </c>
      <c r="BI358" s="91">
        <v>790664.12</v>
      </c>
      <c r="BJ358" s="85" t="s">
        <v>1742</v>
      </c>
      <c r="BK358" s="86" t="s">
        <v>119</v>
      </c>
      <c r="BL358" s="86" t="s">
        <v>120</v>
      </c>
      <c r="BM358" s="92" t="s">
        <v>121</v>
      </c>
      <c r="BN358" s="93" t="s">
        <v>121</v>
      </c>
      <c r="BO358" s="93"/>
      <c r="BP358" s="93">
        <v>791652.32</v>
      </c>
      <c r="BQ358" s="93" t="s">
        <v>1736</v>
      </c>
      <c r="BR358" s="93"/>
      <c r="BS358" s="93"/>
      <c r="BT358" s="93"/>
      <c r="BU358" s="93"/>
      <c r="BV358" s="93"/>
      <c r="BW358" s="93"/>
      <c r="BX358" s="93"/>
      <c r="BY358" s="93"/>
      <c r="BZ358" s="93"/>
      <c r="CA358" s="93"/>
      <c r="CB358" s="93"/>
      <c r="CC358" s="93"/>
      <c r="CD358" s="93"/>
      <c r="CE358" s="93"/>
      <c r="CF358" s="93" t="s">
        <v>1739</v>
      </c>
      <c r="CG358" s="93"/>
      <c r="CH358" s="93" t="s">
        <v>1740</v>
      </c>
      <c r="CI358" s="93"/>
      <c r="CJ358" s="93"/>
      <c r="CK358" s="93"/>
      <c r="CL358" s="93"/>
      <c r="CM358" s="93"/>
      <c r="CN358" s="93"/>
      <c r="CO358" s="93"/>
      <c r="CP358" s="93" t="s">
        <v>4715</v>
      </c>
      <c r="CQ358" s="93" t="s">
        <v>1741</v>
      </c>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c r="KY358" s="93"/>
      <c r="KZ358" s="93"/>
      <c r="LA358" s="93"/>
      <c r="LB358" s="93"/>
      <c r="LC358" s="93"/>
      <c r="LD358" s="93"/>
      <c r="LE358" s="93"/>
      <c r="LF358" s="93"/>
      <c r="LG358" s="93"/>
      <c r="LH358" s="93"/>
      <c r="LI358" s="93"/>
      <c r="LJ358" s="93"/>
      <c r="LK358" s="93"/>
      <c r="LL358" s="93"/>
      <c r="LM358" s="93"/>
      <c r="LN358" s="93"/>
      <c r="LO358" s="93"/>
      <c r="LP358" s="93"/>
      <c r="LQ358" s="93"/>
      <c r="LR358" s="93"/>
      <c r="LS358" s="93"/>
      <c r="LT358" s="93"/>
      <c r="LU358" s="93"/>
      <c r="LV358" s="93"/>
      <c r="LW358" s="93"/>
      <c r="LX358" s="93"/>
      <c r="LY358" s="93"/>
      <c r="LZ358" s="93"/>
      <c r="MA358" s="93"/>
      <c r="MB358" s="93"/>
      <c r="MC358" s="93"/>
      <c r="MD358" s="93"/>
      <c r="ME358" s="93"/>
      <c r="MF358" s="93"/>
      <c r="MG358" s="93"/>
      <c r="MH358" s="93"/>
      <c r="MI358" s="93"/>
      <c r="MJ358" s="93"/>
      <c r="MK358" s="93"/>
      <c r="ML358" s="93"/>
      <c r="MM358" s="93"/>
      <c r="MN358" s="93"/>
      <c r="MO358" s="93"/>
      <c r="MP358" s="93"/>
      <c r="MQ358" s="93"/>
      <c r="MR358" s="93"/>
      <c r="MS358" s="93"/>
      <c r="MT358" s="93"/>
      <c r="MU358" s="93"/>
      <c r="MV358" s="93"/>
    </row>
    <row r="359" spans="1:360" s="84" customFormat="1" ht="408.95" customHeight="1">
      <c r="A359">
        <v>2025</v>
      </c>
      <c r="B359">
        <v>2</v>
      </c>
      <c r="C359" s="85" t="s">
        <v>1728</v>
      </c>
      <c r="D359" s="86" t="s">
        <v>2532</v>
      </c>
      <c r="E359" s="86"/>
      <c r="F359" s="86"/>
      <c r="G359" s="86" t="s">
        <v>103</v>
      </c>
      <c r="H359" s="85">
        <v>2024</v>
      </c>
      <c r="I359" s="86" t="s">
        <v>2530</v>
      </c>
      <c r="J359" s="86"/>
      <c r="K359" s="86"/>
      <c r="L359" s="86" t="s">
        <v>2545</v>
      </c>
      <c r="M359" s="86"/>
      <c r="N359" s="86"/>
      <c r="O359" s="85" t="s">
        <v>207</v>
      </c>
      <c r="P359" s="86" t="s">
        <v>109</v>
      </c>
      <c r="Q359" s="85" t="s">
        <v>110</v>
      </c>
      <c r="R359" s="86" t="s">
        <v>1694</v>
      </c>
      <c r="S359" s="86" t="s">
        <v>1730</v>
      </c>
      <c r="T359" s="86" t="s">
        <v>1731</v>
      </c>
      <c r="U359" s="85" t="s">
        <v>559</v>
      </c>
      <c r="V359" s="85">
        <v>8</v>
      </c>
      <c r="W359" s="85" t="s">
        <v>106</v>
      </c>
      <c r="X359" s="85">
        <v>0</v>
      </c>
      <c r="Y359" s="86" t="s">
        <v>107</v>
      </c>
      <c r="Z359" s="85">
        <v>1</v>
      </c>
      <c r="AA359" s="86" t="s">
        <v>106</v>
      </c>
      <c r="AB359" s="86" t="s">
        <v>106</v>
      </c>
      <c r="AC359" s="86" t="s">
        <v>2882</v>
      </c>
      <c r="AD359" s="85">
        <v>-106.07922000000001</v>
      </c>
      <c r="AE359" s="85">
        <v>28.658049999999999</v>
      </c>
      <c r="AF359" s="85" t="s">
        <v>155</v>
      </c>
      <c r="AG359" s="85">
        <v>425</v>
      </c>
      <c r="AH359" s="85">
        <v>545</v>
      </c>
      <c r="AI359" s="85">
        <v>0</v>
      </c>
      <c r="AJ359" s="87">
        <v>45672</v>
      </c>
      <c r="AK359" s="87">
        <v>45716</v>
      </c>
      <c r="AL359" s="86" t="s">
        <v>2564</v>
      </c>
      <c r="AM359" s="88">
        <v>2000</v>
      </c>
      <c r="AN359" s="88">
        <v>2000</v>
      </c>
      <c r="AO359" s="88">
        <v>2000</v>
      </c>
      <c r="AP359" s="88">
        <v>100</v>
      </c>
      <c r="AQ359" s="89">
        <v>530000</v>
      </c>
      <c r="AR359" s="90"/>
      <c r="AS359" s="90"/>
      <c r="AT359" s="90">
        <v>530000</v>
      </c>
      <c r="AU359" s="90"/>
      <c r="AV359" s="90"/>
      <c r="AW359" s="89">
        <f t="shared" si="12"/>
        <v>530000</v>
      </c>
      <c r="AX359" s="91">
        <f t="shared" si="13"/>
        <v>530000</v>
      </c>
      <c r="AY359" s="91">
        <v>530000</v>
      </c>
      <c r="AZ359" s="91">
        <v>528950.55000000005</v>
      </c>
      <c r="BA359" s="91">
        <v>528950.55000000005</v>
      </c>
      <c r="BB359" s="91">
        <v>528950.55000000005</v>
      </c>
      <c r="BC359" s="91">
        <v>528950.55000000005</v>
      </c>
      <c r="BD359" s="86"/>
      <c r="BE359" s="86"/>
      <c r="BF359" s="85"/>
      <c r="BG359" s="86"/>
      <c r="BH359" s="91">
        <v>0</v>
      </c>
      <c r="BI359" s="91">
        <v>0</v>
      </c>
      <c r="BJ359" s="85" t="s">
        <v>4716</v>
      </c>
      <c r="BK359" s="86" t="s">
        <v>119</v>
      </c>
      <c r="BL359" s="86" t="s">
        <v>120</v>
      </c>
      <c r="BM359" s="92" t="s">
        <v>121</v>
      </c>
      <c r="BN359" s="93" t="s">
        <v>121</v>
      </c>
      <c r="BO359" s="93"/>
      <c r="BP359" s="93">
        <v>530000</v>
      </c>
      <c r="BQ359" s="93" t="s">
        <v>1729</v>
      </c>
      <c r="BR359" s="93"/>
      <c r="BS359" s="93"/>
      <c r="BT359" s="93"/>
      <c r="BU359" s="93"/>
      <c r="BV359" s="93"/>
      <c r="BW359" s="93"/>
      <c r="BX359" s="93"/>
      <c r="BY359" s="93"/>
      <c r="BZ359" s="93"/>
      <c r="CA359" s="93"/>
      <c r="CB359" s="93"/>
      <c r="CC359" s="93"/>
      <c r="CD359" s="93"/>
      <c r="CE359" s="93"/>
      <c r="CF359" s="93" t="s">
        <v>1732</v>
      </c>
      <c r="CG359" s="93"/>
      <c r="CH359" s="93" t="s">
        <v>1733</v>
      </c>
      <c r="CI359" s="93"/>
      <c r="CJ359" s="93"/>
      <c r="CK359" s="93"/>
      <c r="CL359" s="93"/>
      <c r="CM359" s="93"/>
      <c r="CN359" s="93"/>
      <c r="CO359" s="93"/>
      <c r="CP359" s="93" t="s">
        <v>116</v>
      </c>
      <c r="CQ359" s="93" t="s">
        <v>1734</v>
      </c>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c r="KY359" s="93"/>
      <c r="KZ359" s="93"/>
      <c r="LA359" s="93"/>
      <c r="LB359" s="93"/>
      <c r="LC359" s="93"/>
      <c r="LD359" s="93"/>
      <c r="LE359" s="93"/>
      <c r="LF359" s="93"/>
      <c r="LG359" s="93"/>
      <c r="LH359" s="93"/>
      <c r="LI359" s="93"/>
      <c r="LJ359" s="93"/>
      <c r="LK359" s="93"/>
      <c r="LL359" s="93"/>
      <c r="LM359" s="93"/>
      <c r="LN359" s="93"/>
      <c r="LO359" s="93"/>
      <c r="LP359" s="93"/>
      <c r="LQ359" s="93"/>
      <c r="LR359" s="93"/>
      <c r="LS359" s="93"/>
      <c r="LT359" s="93"/>
      <c r="LU359" s="93"/>
      <c r="LV359" s="93"/>
      <c r="LW359" s="93"/>
      <c r="LX359" s="93"/>
      <c r="LY359" s="93"/>
      <c r="LZ359" s="93"/>
      <c r="MA359" s="93"/>
      <c r="MB359" s="93"/>
      <c r="MC359" s="93"/>
      <c r="MD359" s="93"/>
      <c r="ME359" s="93"/>
      <c r="MF359" s="93"/>
      <c r="MG359" s="93"/>
      <c r="MH359" s="93"/>
      <c r="MI359" s="93"/>
      <c r="MJ359" s="93"/>
      <c r="MK359" s="93"/>
      <c r="ML359" s="93"/>
      <c r="MM359" s="93"/>
      <c r="MN359" s="93"/>
      <c r="MO359" s="93"/>
      <c r="MP359" s="93"/>
      <c r="MQ359" s="93"/>
      <c r="MR359" s="93"/>
      <c r="MS359" s="93"/>
      <c r="MT359" s="93"/>
      <c r="MU359" s="93"/>
      <c r="MV359" s="93"/>
    </row>
    <row r="360" spans="1:360" s="84" customFormat="1" ht="408.95" customHeight="1">
      <c r="A360">
        <v>2025</v>
      </c>
      <c r="B360">
        <v>2</v>
      </c>
      <c r="C360" s="85" t="s">
        <v>2039</v>
      </c>
      <c r="D360" s="86" t="s">
        <v>2532</v>
      </c>
      <c r="E360" s="86"/>
      <c r="F360" s="86"/>
      <c r="G360" s="86" t="s">
        <v>103</v>
      </c>
      <c r="H360" s="85">
        <v>2024</v>
      </c>
      <c r="I360" s="86" t="s">
        <v>2530</v>
      </c>
      <c r="J360" s="86"/>
      <c r="K360" s="86"/>
      <c r="L360" s="86" t="s">
        <v>2545</v>
      </c>
      <c r="M360" s="86"/>
      <c r="N360" s="86"/>
      <c r="O360" s="85" t="s">
        <v>207</v>
      </c>
      <c r="P360" s="86" t="s">
        <v>109</v>
      </c>
      <c r="Q360" s="85" t="s">
        <v>110</v>
      </c>
      <c r="R360" s="86" t="s">
        <v>1694</v>
      </c>
      <c r="S360" s="86" t="s">
        <v>2041</v>
      </c>
      <c r="T360" s="86" t="s">
        <v>2042</v>
      </c>
      <c r="U360" s="85" t="s">
        <v>559</v>
      </c>
      <c r="V360" s="85">
        <v>8</v>
      </c>
      <c r="W360" s="85" t="s">
        <v>106</v>
      </c>
      <c r="X360" s="85">
        <v>0</v>
      </c>
      <c r="Y360" s="86" t="s">
        <v>107</v>
      </c>
      <c r="Z360" s="85">
        <v>1</v>
      </c>
      <c r="AA360" s="86" t="s">
        <v>480</v>
      </c>
      <c r="AB360" s="86" t="s">
        <v>480</v>
      </c>
      <c r="AC360" s="86" t="s">
        <v>2948</v>
      </c>
      <c r="AD360" s="85">
        <v>-106.37335</v>
      </c>
      <c r="AE360" s="85">
        <v>31.61148</v>
      </c>
      <c r="AF360" s="85" t="s">
        <v>155</v>
      </c>
      <c r="AG360" s="85">
        <v>1651</v>
      </c>
      <c r="AH360" s="85">
        <v>1260</v>
      </c>
      <c r="AI360" s="85">
        <v>0</v>
      </c>
      <c r="AJ360" s="87">
        <v>45639</v>
      </c>
      <c r="AK360" s="87">
        <v>45716</v>
      </c>
      <c r="AL360" s="86" t="s">
        <v>2572</v>
      </c>
      <c r="AM360" s="88">
        <v>1</v>
      </c>
      <c r="AN360" s="88">
        <v>1</v>
      </c>
      <c r="AO360" s="88">
        <v>1</v>
      </c>
      <c r="AP360" s="88">
        <v>100</v>
      </c>
      <c r="AQ360" s="89">
        <v>520000</v>
      </c>
      <c r="AR360" s="90"/>
      <c r="AS360" s="90"/>
      <c r="AT360" s="90">
        <v>520000</v>
      </c>
      <c r="AU360" s="90"/>
      <c r="AV360" s="90"/>
      <c r="AW360" s="89">
        <f t="shared" si="12"/>
        <v>520000</v>
      </c>
      <c r="AX360" s="91">
        <f t="shared" si="13"/>
        <v>520000</v>
      </c>
      <c r="AY360" s="91">
        <v>520000</v>
      </c>
      <c r="AZ360" s="91">
        <v>498943.15</v>
      </c>
      <c r="BA360" s="91">
        <v>498943.15</v>
      </c>
      <c r="BB360" s="91">
        <v>498943.15</v>
      </c>
      <c r="BC360" s="91">
        <v>498943.15</v>
      </c>
      <c r="BD360" s="86" t="s">
        <v>3224</v>
      </c>
      <c r="BE360" s="86" t="s">
        <v>3521</v>
      </c>
      <c r="BF360" s="85" t="s">
        <v>3522</v>
      </c>
      <c r="BG360" s="86" t="s">
        <v>3472</v>
      </c>
      <c r="BH360" s="91">
        <v>498943.15</v>
      </c>
      <c r="BI360" s="91">
        <v>498943.15</v>
      </c>
      <c r="BJ360" s="85" t="s">
        <v>2045</v>
      </c>
      <c r="BK360" s="86" t="s">
        <v>119</v>
      </c>
      <c r="BL360" s="86" t="s">
        <v>120</v>
      </c>
      <c r="BM360" s="92" t="s">
        <v>121</v>
      </c>
      <c r="BN360" s="93" t="s">
        <v>121</v>
      </c>
      <c r="BO360" s="93"/>
      <c r="BP360" s="93">
        <v>520000</v>
      </c>
      <c r="BQ360" s="93" t="s">
        <v>2040</v>
      </c>
      <c r="BR360" s="93"/>
      <c r="BS360" s="93"/>
      <c r="BT360" s="93"/>
      <c r="BU360" s="93"/>
      <c r="BV360" s="93"/>
      <c r="BW360" s="93"/>
      <c r="BX360" s="93"/>
      <c r="BY360" s="93"/>
      <c r="BZ360" s="93"/>
      <c r="CA360" s="93"/>
      <c r="CB360" s="93"/>
      <c r="CC360" s="93"/>
      <c r="CD360" s="93"/>
      <c r="CE360" s="93"/>
      <c r="CF360" s="93" t="s">
        <v>569</v>
      </c>
      <c r="CG360" s="93"/>
      <c r="CH360" s="93" t="s">
        <v>2043</v>
      </c>
      <c r="CI360" s="93"/>
      <c r="CJ360" s="93"/>
      <c r="CK360" s="93"/>
      <c r="CL360" s="93"/>
      <c r="CM360" s="93"/>
      <c r="CN360" s="93"/>
      <c r="CO360" s="93"/>
      <c r="CP360" s="93" t="s">
        <v>2044</v>
      </c>
      <c r="CQ360" s="93" t="s">
        <v>1161</v>
      </c>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c r="KY360" s="93"/>
      <c r="KZ360" s="93"/>
      <c r="LA360" s="93"/>
      <c r="LB360" s="93"/>
      <c r="LC360" s="93"/>
      <c r="LD360" s="93"/>
      <c r="LE360" s="93"/>
      <c r="LF360" s="93"/>
      <c r="LG360" s="93"/>
      <c r="LH360" s="93"/>
      <c r="LI360" s="93"/>
      <c r="LJ360" s="93"/>
      <c r="LK360" s="93"/>
      <c r="LL360" s="93"/>
      <c r="LM360" s="93"/>
      <c r="LN360" s="93"/>
      <c r="LO360" s="93"/>
      <c r="LP360" s="93"/>
      <c r="LQ360" s="93"/>
      <c r="LR360" s="93"/>
      <c r="LS360" s="93"/>
      <c r="LT360" s="93"/>
      <c r="LU360" s="93"/>
      <c r="LV360" s="93"/>
      <c r="LW360" s="93"/>
      <c r="LX360" s="93"/>
      <c r="LY360" s="93"/>
      <c r="LZ360" s="93"/>
      <c r="MA360" s="93"/>
      <c r="MB360" s="93"/>
      <c r="MC360" s="93"/>
      <c r="MD360" s="93"/>
      <c r="ME360" s="93"/>
      <c r="MF360" s="93"/>
      <c r="MG360" s="93"/>
      <c r="MH360" s="93"/>
      <c r="MI360" s="93"/>
      <c r="MJ360" s="93"/>
      <c r="MK360" s="93"/>
      <c r="ML360" s="93"/>
      <c r="MM360" s="93"/>
      <c r="MN360" s="93"/>
      <c r="MO360" s="93"/>
      <c r="MP360" s="93"/>
      <c r="MQ360" s="93"/>
      <c r="MR360" s="93"/>
      <c r="MS360" s="93"/>
      <c r="MT360" s="93"/>
      <c r="MU360" s="93"/>
      <c r="MV360" s="93"/>
    </row>
    <row r="361" spans="1:360" s="84" customFormat="1" ht="408.95" customHeight="1">
      <c r="A361">
        <v>2025</v>
      </c>
      <c r="B361">
        <v>2</v>
      </c>
      <c r="C361" s="85" t="s">
        <v>939</v>
      </c>
      <c r="D361" s="86" t="s">
        <v>2532</v>
      </c>
      <c r="E361" s="86"/>
      <c r="F361" s="86"/>
      <c r="G361" s="86" t="s">
        <v>103</v>
      </c>
      <c r="H361" s="85">
        <v>2024</v>
      </c>
      <c r="I361" s="86" t="s">
        <v>2530</v>
      </c>
      <c r="J361" s="86"/>
      <c r="K361" s="86"/>
      <c r="L361" s="86" t="s">
        <v>2545</v>
      </c>
      <c r="M361" s="86"/>
      <c r="N361" s="86"/>
      <c r="O361" s="85" t="s">
        <v>207</v>
      </c>
      <c r="P361" s="86" t="s">
        <v>109</v>
      </c>
      <c r="Q361" s="85" t="s">
        <v>110</v>
      </c>
      <c r="R361" s="86" t="s">
        <v>125</v>
      </c>
      <c r="S361" s="86" t="s">
        <v>941</v>
      </c>
      <c r="T361" s="86" t="s">
        <v>942</v>
      </c>
      <c r="U361" s="85" t="s">
        <v>108</v>
      </c>
      <c r="V361" s="85">
        <v>8</v>
      </c>
      <c r="W361" s="85" t="s">
        <v>106</v>
      </c>
      <c r="X361" s="85">
        <v>0</v>
      </c>
      <c r="Y361" s="86" t="s">
        <v>107</v>
      </c>
      <c r="Z361" s="85">
        <v>1</v>
      </c>
      <c r="AA361" s="86" t="s">
        <v>106</v>
      </c>
      <c r="AB361" s="86" t="s">
        <v>207</v>
      </c>
      <c r="AC361" s="86" t="s">
        <v>2721</v>
      </c>
      <c r="AD361" s="85">
        <v>-106.029173</v>
      </c>
      <c r="AE361" s="85">
        <v>28.615697999999998</v>
      </c>
      <c r="AF361" s="85" t="s">
        <v>113</v>
      </c>
      <c r="AG361" s="85">
        <v>0</v>
      </c>
      <c r="AH361" s="85">
        <v>0</v>
      </c>
      <c r="AI361" s="85">
        <v>2719</v>
      </c>
      <c r="AJ361" s="87">
        <v>45292</v>
      </c>
      <c r="AK361" s="87">
        <v>46022</v>
      </c>
      <c r="AL361" s="86" t="s">
        <v>2564</v>
      </c>
      <c r="AM361" s="88">
        <v>718</v>
      </c>
      <c r="AN361" s="88">
        <v>718</v>
      </c>
      <c r="AO361" s="88">
        <v>718</v>
      </c>
      <c r="AP361" s="88">
        <v>100</v>
      </c>
      <c r="AQ361" s="89">
        <v>5750000</v>
      </c>
      <c r="AR361" s="90"/>
      <c r="AS361" s="90"/>
      <c r="AT361" s="90">
        <v>5750000</v>
      </c>
      <c r="AU361" s="90"/>
      <c r="AV361" s="90"/>
      <c r="AW361" s="89">
        <f t="shared" si="12"/>
        <v>5750000</v>
      </c>
      <c r="AX361" s="91">
        <f t="shared" si="13"/>
        <v>5750000</v>
      </c>
      <c r="AY361" s="91">
        <v>5750000</v>
      </c>
      <c r="AZ361" s="91">
        <v>5490309.8499999996</v>
      </c>
      <c r="BA361" s="91">
        <v>5309943.8600000003</v>
      </c>
      <c r="BB361" s="91">
        <v>4602734.92</v>
      </c>
      <c r="BC361" s="91">
        <v>4602734.92</v>
      </c>
      <c r="BD361" s="86"/>
      <c r="BE361" s="86"/>
      <c r="BF361" s="85"/>
      <c r="BG361" s="86"/>
      <c r="BH361" s="91">
        <v>0</v>
      </c>
      <c r="BI361" s="91">
        <v>0</v>
      </c>
      <c r="BJ361" s="85" t="s">
        <v>207</v>
      </c>
      <c r="BK361" s="86" t="s">
        <v>119</v>
      </c>
      <c r="BL361" s="86" t="s">
        <v>120</v>
      </c>
      <c r="BM361" s="92" t="s">
        <v>121</v>
      </c>
      <c r="BN361" s="93" t="s">
        <v>4717</v>
      </c>
      <c r="BO361" s="93"/>
      <c r="BP361" s="93">
        <v>5750000</v>
      </c>
      <c r="BQ361" s="93" t="s">
        <v>940</v>
      </c>
      <c r="BR361" s="93"/>
      <c r="BS361" s="93"/>
      <c r="BT361" s="93"/>
      <c r="BU361" s="93"/>
      <c r="BV361" s="93"/>
      <c r="BW361" s="93"/>
      <c r="BX361" s="93"/>
      <c r="BY361" s="93"/>
      <c r="BZ361" s="93"/>
      <c r="CA361" s="93"/>
      <c r="CB361" s="93"/>
      <c r="CC361" s="93"/>
      <c r="CD361" s="93"/>
      <c r="CE361" s="93"/>
      <c r="CF361" s="93" t="s">
        <v>943</v>
      </c>
      <c r="CG361" s="93"/>
      <c r="CH361" s="93" t="s">
        <v>944</v>
      </c>
      <c r="CI361" s="93"/>
      <c r="CJ361" s="93"/>
      <c r="CK361" s="93"/>
      <c r="CL361" s="93"/>
      <c r="CM361" s="93"/>
      <c r="CN361" s="93"/>
      <c r="CO361" s="93"/>
      <c r="CP361" s="93" t="s">
        <v>116</v>
      </c>
      <c r="CQ361" s="93" t="s">
        <v>945</v>
      </c>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c r="KY361" s="93"/>
      <c r="KZ361" s="93"/>
      <c r="LA361" s="93"/>
      <c r="LB361" s="93"/>
      <c r="LC361" s="93"/>
      <c r="LD361" s="93"/>
      <c r="LE361" s="93"/>
      <c r="LF361" s="93"/>
      <c r="LG361" s="93"/>
      <c r="LH361" s="93"/>
      <c r="LI361" s="93"/>
      <c r="LJ361" s="93"/>
      <c r="LK361" s="93"/>
      <c r="LL361" s="93"/>
      <c r="LM361" s="93"/>
      <c r="LN361" s="93"/>
      <c r="LO361" s="93"/>
      <c r="LP361" s="93"/>
      <c r="LQ361" s="93"/>
      <c r="LR361" s="93"/>
      <c r="LS361" s="93"/>
      <c r="LT361" s="93"/>
      <c r="LU361" s="93"/>
      <c r="LV361" s="93"/>
      <c r="LW361" s="93"/>
      <c r="LX361" s="93"/>
      <c r="LY361" s="93"/>
      <c r="LZ361" s="93"/>
      <c r="MA361" s="93"/>
      <c r="MB361" s="93"/>
      <c r="MC361" s="93"/>
      <c r="MD361" s="93"/>
      <c r="ME361" s="93"/>
      <c r="MF361" s="93"/>
      <c r="MG361" s="93"/>
      <c r="MH361" s="93"/>
      <c r="MI361" s="93"/>
      <c r="MJ361" s="93"/>
      <c r="MK361" s="93"/>
      <c r="ML361" s="93"/>
      <c r="MM361" s="93"/>
      <c r="MN361" s="93"/>
      <c r="MO361" s="93"/>
      <c r="MP361" s="93"/>
      <c r="MQ361" s="93"/>
      <c r="MR361" s="93"/>
      <c r="MS361" s="93"/>
      <c r="MT361" s="93"/>
      <c r="MU361" s="93"/>
      <c r="MV361" s="93"/>
    </row>
    <row r="362" spans="1:360" s="84" customFormat="1" ht="408.95" customHeight="1">
      <c r="A362">
        <v>2025</v>
      </c>
      <c r="B362">
        <v>2</v>
      </c>
      <c r="C362" s="85" t="s">
        <v>342</v>
      </c>
      <c r="D362" s="86" t="s">
        <v>2532</v>
      </c>
      <c r="E362" s="86"/>
      <c r="F362" s="86"/>
      <c r="G362" s="86" t="s">
        <v>103</v>
      </c>
      <c r="H362" s="85">
        <v>2024</v>
      </c>
      <c r="I362" s="86" t="s">
        <v>2530</v>
      </c>
      <c r="J362" s="86"/>
      <c r="K362" s="86"/>
      <c r="L362" s="86" t="s">
        <v>2545</v>
      </c>
      <c r="M362" s="86"/>
      <c r="N362" s="86"/>
      <c r="O362" s="85" t="s">
        <v>207</v>
      </c>
      <c r="P362" s="86" t="s">
        <v>109</v>
      </c>
      <c r="Q362" s="85" t="s">
        <v>110</v>
      </c>
      <c r="R362" s="86" t="s">
        <v>125</v>
      </c>
      <c r="S362" s="86" t="s">
        <v>344</v>
      </c>
      <c r="T362" s="86" t="s">
        <v>345</v>
      </c>
      <c r="U362" s="85" t="s">
        <v>108</v>
      </c>
      <c r="V362" s="85">
        <v>8</v>
      </c>
      <c r="W362" s="85" t="s">
        <v>106</v>
      </c>
      <c r="X362" s="85">
        <v>0</v>
      </c>
      <c r="Y362" s="86" t="s">
        <v>107</v>
      </c>
      <c r="Z362" s="85">
        <v>1</v>
      </c>
      <c r="AA362" s="86" t="s">
        <v>106</v>
      </c>
      <c r="AB362" s="86" t="s">
        <v>207</v>
      </c>
      <c r="AC362" s="86" t="s">
        <v>2622</v>
      </c>
      <c r="AD362" s="85">
        <v>-106.156215</v>
      </c>
      <c r="AE362" s="85">
        <v>28.572904999999999</v>
      </c>
      <c r="AF362" s="85" t="s">
        <v>113</v>
      </c>
      <c r="AG362" s="85">
        <v>0</v>
      </c>
      <c r="AH362" s="85">
        <v>0</v>
      </c>
      <c r="AI362" s="85">
        <v>1041</v>
      </c>
      <c r="AJ362" s="87">
        <v>45292</v>
      </c>
      <c r="AK362" s="87">
        <v>46112</v>
      </c>
      <c r="AL362" s="86" t="s">
        <v>2564</v>
      </c>
      <c r="AM362" s="88">
        <v>300</v>
      </c>
      <c r="AN362" s="88">
        <v>300</v>
      </c>
      <c r="AO362" s="88">
        <v>300</v>
      </c>
      <c r="AP362" s="88">
        <v>100</v>
      </c>
      <c r="AQ362" s="89">
        <v>3450000</v>
      </c>
      <c r="AR362" s="90"/>
      <c r="AS362" s="90"/>
      <c r="AT362" s="90">
        <v>3450000</v>
      </c>
      <c r="AU362" s="90"/>
      <c r="AV362" s="90"/>
      <c r="AW362" s="89">
        <f t="shared" si="12"/>
        <v>3450000</v>
      </c>
      <c r="AX362" s="91">
        <f t="shared" si="13"/>
        <v>3450000</v>
      </c>
      <c r="AY362" s="91">
        <v>3450000</v>
      </c>
      <c r="AZ362" s="91">
        <v>3294414.55</v>
      </c>
      <c r="BA362" s="91">
        <v>2861854.55</v>
      </c>
      <c r="BB362" s="91">
        <v>2861854.55</v>
      </c>
      <c r="BC362" s="91">
        <v>2667366.0699999998</v>
      </c>
      <c r="BD362" s="86"/>
      <c r="BE362" s="86"/>
      <c r="BF362" s="85"/>
      <c r="BG362" s="86"/>
      <c r="BH362" s="91">
        <v>0</v>
      </c>
      <c r="BI362" s="91">
        <v>0</v>
      </c>
      <c r="BJ362" s="85" t="s">
        <v>207</v>
      </c>
      <c r="BK362" s="86" t="s">
        <v>119</v>
      </c>
      <c r="BL362" s="86" t="s">
        <v>120</v>
      </c>
      <c r="BM362" s="92" t="s">
        <v>121</v>
      </c>
      <c r="BN362" s="93" t="s">
        <v>4717</v>
      </c>
      <c r="BO362" s="93"/>
      <c r="BP362" s="93">
        <v>3450000</v>
      </c>
      <c r="BQ362" s="93" t="s">
        <v>343</v>
      </c>
      <c r="BR362" s="93"/>
      <c r="BS362" s="93"/>
      <c r="BT362" s="93"/>
      <c r="BU362" s="93"/>
      <c r="BV362" s="93"/>
      <c r="BW362" s="93"/>
      <c r="BX362" s="93"/>
      <c r="BY362" s="93"/>
      <c r="BZ362" s="93"/>
      <c r="CA362" s="93"/>
      <c r="CB362" s="93"/>
      <c r="CC362" s="93"/>
      <c r="CD362" s="93"/>
      <c r="CE362" s="93"/>
      <c r="CF362" s="93" t="s">
        <v>346</v>
      </c>
      <c r="CG362" s="93"/>
      <c r="CH362" s="93" t="s">
        <v>347</v>
      </c>
      <c r="CI362" s="93"/>
      <c r="CJ362" s="93"/>
      <c r="CK362" s="93"/>
      <c r="CL362" s="93"/>
      <c r="CM362" s="93"/>
      <c r="CN362" s="93"/>
      <c r="CO362" s="93"/>
      <c r="CP362" s="93" t="s">
        <v>116</v>
      </c>
      <c r="CQ362" s="93" t="s">
        <v>1859</v>
      </c>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c r="KY362" s="93"/>
      <c r="KZ362" s="93"/>
      <c r="LA362" s="93"/>
      <c r="LB362" s="93"/>
      <c r="LC362" s="93"/>
      <c r="LD362" s="93"/>
      <c r="LE362" s="93"/>
      <c r="LF362" s="93"/>
      <c r="LG362" s="93"/>
      <c r="LH362" s="93"/>
      <c r="LI362" s="93"/>
      <c r="LJ362" s="93"/>
      <c r="LK362" s="93"/>
      <c r="LL362" s="93"/>
      <c r="LM362" s="93"/>
      <c r="LN362" s="93"/>
      <c r="LO362" s="93"/>
      <c r="LP362" s="93"/>
      <c r="LQ362" s="93"/>
      <c r="LR362" s="93"/>
      <c r="LS362" s="93"/>
      <c r="LT362" s="93"/>
      <c r="LU362" s="93"/>
      <c r="LV362" s="93"/>
      <c r="LW362" s="93"/>
      <c r="LX362" s="93"/>
      <c r="LY362" s="93"/>
      <c r="LZ362" s="93"/>
      <c r="MA362" s="93"/>
      <c r="MB362" s="93"/>
      <c r="MC362" s="93"/>
      <c r="MD362" s="93"/>
      <c r="ME362" s="93"/>
      <c r="MF362" s="93"/>
      <c r="MG362" s="93"/>
      <c r="MH362" s="93"/>
      <c r="MI362" s="93"/>
      <c r="MJ362" s="93"/>
      <c r="MK362" s="93"/>
      <c r="ML362" s="93"/>
      <c r="MM362" s="93"/>
      <c r="MN362" s="93"/>
      <c r="MO362" s="93"/>
      <c r="MP362" s="93"/>
      <c r="MQ362" s="93"/>
      <c r="MR362" s="93"/>
      <c r="MS362" s="93"/>
      <c r="MT362" s="93"/>
      <c r="MU362" s="93"/>
      <c r="MV362" s="93"/>
    </row>
    <row r="363" spans="1:360" s="84" customFormat="1" ht="408.95" customHeight="1">
      <c r="A363">
        <v>2025</v>
      </c>
      <c r="B363">
        <v>2</v>
      </c>
      <c r="C363" s="85" t="s">
        <v>1236</v>
      </c>
      <c r="D363" s="86" t="s">
        <v>2532</v>
      </c>
      <c r="E363" s="86"/>
      <c r="F363" s="86"/>
      <c r="G363" s="86" t="s">
        <v>103</v>
      </c>
      <c r="H363" s="85">
        <v>2024</v>
      </c>
      <c r="I363" s="86" t="s">
        <v>2530</v>
      </c>
      <c r="J363" s="86"/>
      <c r="K363" s="86"/>
      <c r="L363" s="86" t="s">
        <v>2545</v>
      </c>
      <c r="M363" s="86"/>
      <c r="N363" s="86"/>
      <c r="O363" s="85" t="s">
        <v>207</v>
      </c>
      <c r="P363" s="86" t="s">
        <v>109</v>
      </c>
      <c r="Q363" s="85" t="s">
        <v>110</v>
      </c>
      <c r="R363" s="86" t="s">
        <v>125</v>
      </c>
      <c r="S363" s="86" t="s">
        <v>1238</v>
      </c>
      <c r="T363" s="86" t="s">
        <v>1239</v>
      </c>
      <c r="U363" s="85" t="s">
        <v>108</v>
      </c>
      <c r="V363" s="85">
        <v>8</v>
      </c>
      <c r="W363" s="85" t="s">
        <v>106</v>
      </c>
      <c r="X363" s="85">
        <v>0</v>
      </c>
      <c r="Y363" s="86" t="s">
        <v>107</v>
      </c>
      <c r="Z363" s="85">
        <v>1</v>
      </c>
      <c r="AA363" s="86" t="s">
        <v>508</v>
      </c>
      <c r="AB363" s="86" t="s">
        <v>207</v>
      </c>
      <c r="AC363" s="86" t="s">
        <v>2793</v>
      </c>
      <c r="AD363" s="85">
        <v>-106.89503499999999</v>
      </c>
      <c r="AE363" s="85">
        <v>28.386063</v>
      </c>
      <c r="AF363" s="85" t="s">
        <v>113</v>
      </c>
      <c r="AG363" s="85">
        <v>0</v>
      </c>
      <c r="AH363" s="85">
        <v>0</v>
      </c>
      <c r="AI363" s="85">
        <v>64</v>
      </c>
      <c r="AJ363" s="87">
        <v>45292</v>
      </c>
      <c r="AK363" s="87">
        <v>46295</v>
      </c>
      <c r="AL363" s="86" t="s">
        <v>2564</v>
      </c>
      <c r="AM363" s="88">
        <v>96</v>
      </c>
      <c r="AN363" s="88">
        <v>96</v>
      </c>
      <c r="AO363" s="88">
        <v>96</v>
      </c>
      <c r="AP363" s="88">
        <v>100</v>
      </c>
      <c r="AQ363" s="89">
        <v>1610000</v>
      </c>
      <c r="AR363" s="90"/>
      <c r="AS363" s="90"/>
      <c r="AT363" s="90">
        <v>1610000</v>
      </c>
      <c r="AU363" s="90"/>
      <c r="AV363" s="90"/>
      <c r="AW363" s="89">
        <f t="shared" si="12"/>
        <v>1610000</v>
      </c>
      <c r="AX363" s="91">
        <f t="shared" si="13"/>
        <v>1610000</v>
      </c>
      <c r="AY363" s="91">
        <v>1610000</v>
      </c>
      <c r="AZ363" s="91">
        <v>1540486.3</v>
      </c>
      <c r="BA363" s="91">
        <v>1540454.08</v>
      </c>
      <c r="BB363" s="91">
        <v>1518846.98</v>
      </c>
      <c r="BC363" s="91">
        <v>1518846.98</v>
      </c>
      <c r="BD363" s="86"/>
      <c r="BE363" s="86"/>
      <c r="BF363" s="85"/>
      <c r="BG363" s="86"/>
      <c r="BH363" s="91">
        <v>0</v>
      </c>
      <c r="BI363" s="91">
        <v>0</v>
      </c>
      <c r="BJ363" s="85" t="s">
        <v>1241</v>
      </c>
      <c r="BK363" s="86" t="s">
        <v>119</v>
      </c>
      <c r="BL363" s="86" t="s">
        <v>120</v>
      </c>
      <c r="BM363" s="92" t="s">
        <v>121</v>
      </c>
      <c r="BN363" s="93" t="s">
        <v>4717</v>
      </c>
      <c r="BO363" s="93"/>
      <c r="BP363" s="93">
        <v>1610000</v>
      </c>
      <c r="BQ363" s="93" t="s">
        <v>1237</v>
      </c>
      <c r="BR363" s="93"/>
      <c r="BS363" s="93"/>
      <c r="BT363" s="93"/>
      <c r="BU363" s="93"/>
      <c r="BV363" s="93"/>
      <c r="BW363" s="93"/>
      <c r="BX363" s="93"/>
      <c r="BY363" s="93"/>
      <c r="BZ363" s="93"/>
      <c r="CA363" s="93"/>
      <c r="CB363" s="93"/>
      <c r="CC363" s="93"/>
      <c r="CD363" s="93"/>
      <c r="CE363" s="93"/>
      <c r="CF363" s="93" t="s">
        <v>411</v>
      </c>
      <c r="CG363" s="93"/>
      <c r="CH363" s="93" t="s">
        <v>1240</v>
      </c>
      <c r="CI363" s="93"/>
      <c r="CJ363" s="93"/>
      <c r="CK363" s="93"/>
      <c r="CL363" s="93"/>
      <c r="CM363" s="93"/>
      <c r="CN363" s="93"/>
      <c r="CO363" s="93"/>
      <c r="CP363" s="93" t="s">
        <v>116</v>
      </c>
      <c r="CQ363" s="93" t="s">
        <v>545</v>
      </c>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c r="KY363" s="93"/>
      <c r="KZ363" s="93"/>
      <c r="LA363" s="93"/>
      <c r="LB363" s="93"/>
      <c r="LC363" s="93"/>
      <c r="LD363" s="93"/>
      <c r="LE363" s="93"/>
      <c r="LF363" s="93"/>
      <c r="LG363" s="93"/>
      <c r="LH363" s="93"/>
      <c r="LI363" s="93"/>
      <c r="LJ363" s="93"/>
      <c r="LK363" s="93"/>
      <c r="LL363" s="93"/>
      <c r="LM363" s="93"/>
      <c r="LN363" s="93"/>
      <c r="LO363" s="93"/>
      <c r="LP363" s="93"/>
      <c r="LQ363" s="93"/>
      <c r="LR363" s="93"/>
      <c r="LS363" s="93"/>
      <c r="LT363" s="93"/>
      <c r="LU363" s="93"/>
      <c r="LV363" s="93"/>
      <c r="LW363" s="93"/>
      <c r="LX363" s="93"/>
      <c r="LY363" s="93"/>
      <c r="LZ363" s="93"/>
      <c r="MA363" s="93"/>
      <c r="MB363" s="93"/>
      <c r="MC363" s="93"/>
      <c r="MD363" s="93"/>
      <c r="ME363" s="93"/>
      <c r="MF363" s="93"/>
      <c r="MG363" s="93"/>
      <c r="MH363" s="93"/>
      <c r="MI363" s="93"/>
      <c r="MJ363" s="93"/>
      <c r="MK363" s="93"/>
      <c r="ML363" s="93"/>
      <c r="MM363" s="93"/>
      <c r="MN363" s="93"/>
      <c r="MO363" s="93"/>
      <c r="MP363" s="93"/>
      <c r="MQ363" s="93"/>
      <c r="MR363" s="93"/>
      <c r="MS363" s="93"/>
      <c r="MT363" s="93"/>
      <c r="MU363" s="93"/>
      <c r="MV363" s="93"/>
    </row>
    <row r="364" spans="1:360" s="84" customFormat="1" ht="408.95" customHeight="1">
      <c r="A364">
        <v>2025</v>
      </c>
      <c r="B364">
        <v>2</v>
      </c>
      <c r="C364" s="85" t="s">
        <v>4718</v>
      </c>
      <c r="D364" s="86" t="s">
        <v>2532</v>
      </c>
      <c r="E364" s="86"/>
      <c r="F364" s="86"/>
      <c r="G364" s="86" t="s">
        <v>103</v>
      </c>
      <c r="H364" s="85">
        <v>2024</v>
      </c>
      <c r="I364" s="86" t="s">
        <v>2530</v>
      </c>
      <c r="J364" s="86"/>
      <c r="K364" s="86"/>
      <c r="L364" s="86" t="s">
        <v>2545</v>
      </c>
      <c r="M364" s="86"/>
      <c r="N364" s="86"/>
      <c r="O364" s="85" t="s">
        <v>207</v>
      </c>
      <c r="P364" s="86" t="s">
        <v>109</v>
      </c>
      <c r="Q364" s="85" t="s">
        <v>110</v>
      </c>
      <c r="R364" s="86" t="s">
        <v>4719</v>
      </c>
      <c r="S364" s="86" t="s">
        <v>4720</v>
      </c>
      <c r="T364" s="86" t="s">
        <v>4721</v>
      </c>
      <c r="U364" s="85" t="s">
        <v>108</v>
      </c>
      <c r="V364" s="85">
        <v>8</v>
      </c>
      <c r="W364" s="85" t="s">
        <v>106</v>
      </c>
      <c r="X364" s="85">
        <v>0</v>
      </c>
      <c r="Y364" s="86" t="s">
        <v>107</v>
      </c>
      <c r="Z364" s="85">
        <v>1</v>
      </c>
      <c r="AA364" s="86" t="s">
        <v>355</v>
      </c>
      <c r="AB364" s="86" t="s">
        <v>355</v>
      </c>
      <c r="AC364" s="86" t="s">
        <v>4722</v>
      </c>
      <c r="AD364" s="85">
        <v>-107.9</v>
      </c>
      <c r="AE364" s="85">
        <v>30.38</v>
      </c>
      <c r="AF364" s="85" t="s">
        <v>113</v>
      </c>
      <c r="AG364" s="85">
        <v>0</v>
      </c>
      <c r="AH364" s="85">
        <v>0</v>
      </c>
      <c r="AI364" s="85">
        <v>1089</v>
      </c>
      <c r="AJ364" s="87">
        <v>45845</v>
      </c>
      <c r="AK364" s="87">
        <v>45900</v>
      </c>
      <c r="AL364" s="86" t="s">
        <v>2572</v>
      </c>
      <c r="AM364" s="88">
        <v>1</v>
      </c>
      <c r="AN364" s="88">
        <v>1</v>
      </c>
      <c r="AO364" s="88">
        <v>0</v>
      </c>
      <c r="AP364" s="88">
        <v>0</v>
      </c>
      <c r="AQ364" s="89">
        <v>1500000</v>
      </c>
      <c r="AR364" s="90"/>
      <c r="AS364" s="90"/>
      <c r="AT364" s="90">
        <v>1500000</v>
      </c>
      <c r="AU364" s="90"/>
      <c r="AV364" s="90"/>
      <c r="AW364" s="89">
        <f t="shared" si="12"/>
        <v>1500000</v>
      </c>
      <c r="AX364" s="91">
        <f t="shared" si="13"/>
        <v>1500000</v>
      </c>
      <c r="AY364" s="91">
        <v>1500000</v>
      </c>
      <c r="AZ364" s="91">
        <v>0</v>
      </c>
      <c r="BA364" s="91">
        <v>0</v>
      </c>
      <c r="BB364" s="91">
        <v>0</v>
      </c>
      <c r="BC364" s="91">
        <v>0</v>
      </c>
      <c r="BD364" s="86"/>
      <c r="BE364" s="86"/>
      <c r="BF364" s="85"/>
      <c r="BG364" s="86"/>
      <c r="BH364" s="91">
        <v>0</v>
      </c>
      <c r="BI364" s="91">
        <v>0</v>
      </c>
      <c r="BJ364" s="85" t="s">
        <v>4723</v>
      </c>
      <c r="BK364" s="86" t="s">
        <v>119</v>
      </c>
      <c r="BL364" s="86" t="s">
        <v>143</v>
      </c>
      <c r="BM364" s="92" t="s">
        <v>121</v>
      </c>
      <c r="BN364" s="93" t="s">
        <v>4724</v>
      </c>
      <c r="BO364" s="93"/>
      <c r="BP364" s="93">
        <v>1500000</v>
      </c>
      <c r="BQ364" s="93" t="s">
        <v>4725</v>
      </c>
      <c r="BR364" s="93"/>
      <c r="BS364" s="93"/>
      <c r="BT364" s="93"/>
      <c r="BU364" s="93"/>
      <c r="BV364" s="93"/>
      <c r="BW364" s="93"/>
      <c r="BX364" s="93"/>
      <c r="BY364" s="93"/>
      <c r="BZ364" s="93"/>
      <c r="CA364" s="93"/>
      <c r="CB364" s="93"/>
      <c r="CC364" s="93"/>
      <c r="CD364" s="93"/>
      <c r="CE364" s="93"/>
      <c r="CF364" s="93" t="s">
        <v>569</v>
      </c>
      <c r="CG364" s="93"/>
      <c r="CH364" s="93" t="s">
        <v>4726</v>
      </c>
      <c r="CI364" s="93"/>
      <c r="CJ364" s="93"/>
      <c r="CK364" s="93"/>
      <c r="CL364" s="93"/>
      <c r="CM364" s="93"/>
      <c r="CN364" s="93"/>
      <c r="CO364" s="93"/>
      <c r="CP364" s="93" t="s">
        <v>116</v>
      </c>
      <c r="CQ364" s="93" t="s">
        <v>892</v>
      </c>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c r="KY364" s="93"/>
      <c r="KZ364" s="93"/>
      <c r="LA364" s="93"/>
      <c r="LB364" s="93"/>
      <c r="LC364" s="93"/>
      <c r="LD364" s="93"/>
      <c r="LE364" s="93"/>
      <c r="LF364" s="93"/>
      <c r="LG364" s="93"/>
      <c r="LH364" s="93"/>
      <c r="LI364" s="93"/>
      <c r="LJ364" s="93"/>
      <c r="LK364" s="93"/>
      <c r="LL364" s="93"/>
      <c r="LM364" s="93"/>
      <c r="LN364" s="93"/>
      <c r="LO364" s="93"/>
      <c r="LP364" s="93"/>
      <c r="LQ364" s="93"/>
      <c r="LR364" s="93"/>
      <c r="LS364" s="93"/>
      <c r="LT364" s="93"/>
      <c r="LU364" s="93"/>
      <c r="LV364" s="93"/>
      <c r="LW364" s="93"/>
      <c r="LX364" s="93"/>
      <c r="LY364" s="93"/>
      <c r="LZ364" s="93"/>
      <c r="MA364" s="93"/>
      <c r="MB364" s="93"/>
      <c r="MC364" s="93"/>
      <c r="MD364" s="93"/>
      <c r="ME364" s="93"/>
      <c r="MF364" s="93"/>
      <c r="MG364" s="93"/>
      <c r="MH364" s="93"/>
      <c r="MI364" s="93"/>
      <c r="MJ364" s="93"/>
      <c r="MK364" s="93"/>
      <c r="ML364" s="93"/>
      <c r="MM364" s="93"/>
      <c r="MN364" s="93"/>
      <c r="MO364" s="93"/>
      <c r="MP364" s="93"/>
      <c r="MQ364" s="93"/>
      <c r="MR364" s="93"/>
      <c r="MS364" s="93"/>
      <c r="MT364" s="93"/>
      <c r="MU364" s="93"/>
      <c r="MV364" s="93"/>
    </row>
    <row r="365" spans="1:360" s="84" customFormat="1" ht="408.95" customHeight="1">
      <c r="A365">
        <v>2025</v>
      </c>
      <c r="B365">
        <v>2</v>
      </c>
      <c r="C365" s="85" t="s">
        <v>275</v>
      </c>
      <c r="D365" s="86" t="s">
        <v>2532</v>
      </c>
      <c r="E365" s="86"/>
      <c r="F365" s="86"/>
      <c r="G365" s="86" t="s">
        <v>103</v>
      </c>
      <c r="H365" s="85">
        <v>2024</v>
      </c>
      <c r="I365" s="86" t="s">
        <v>2530</v>
      </c>
      <c r="J365" s="86"/>
      <c r="K365" s="86"/>
      <c r="L365" s="86" t="s">
        <v>2545</v>
      </c>
      <c r="M365" s="86"/>
      <c r="N365" s="86"/>
      <c r="O365" s="85" t="s">
        <v>207</v>
      </c>
      <c r="P365" s="86" t="s">
        <v>109</v>
      </c>
      <c r="Q365" s="85" t="s">
        <v>110</v>
      </c>
      <c r="R365" s="86" t="s">
        <v>278</v>
      </c>
      <c r="S365" s="86" t="s">
        <v>277</v>
      </c>
      <c r="T365" s="86" t="s">
        <v>207</v>
      </c>
      <c r="U365" s="85" t="s">
        <v>108</v>
      </c>
      <c r="V365" s="85">
        <v>8</v>
      </c>
      <c r="W365" s="85" t="s">
        <v>106</v>
      </c>
      <c r="X365" s="85">
        <v>0</v>
      </c>
      <c r="Y365" s="86" t="s">
        <v>107</v>
      </c>
      <c r="Z365" s="85">
        <v>3</v>
      </c>
      <c r="AA365" s="86" t="s">
        <v>106</v>
      </c>
      <c r="AB365" s="86" t="s">
        <v>106</v>
      </c>
      <c r="AC365" s="86" t="s">
        <v>2611</v>
      </c>
      <c r="AD365" s="85" t="s">
        <v>3660</v>
      </c>
      <c r="AE365" s="85" t="s">
        <v>3665</v>
      </c>
      <c r="AF365" s="85" t="s">
        <v>155</v>
      </c>
      <c r="AG365" s="85">
        <v>200</v>
      </c>
      <c r="AH365" s="85">
        <v>688</v>
      </c>
      <c r="AI365" s="85">
        <v>0</v>
      </c>
      <c r="AJ365" s="87">
        <v>45569</v>
      </c>
      <c r="AK365" s="87">
        <v>45657</v>
      </c>
      <c r="AL365" s="86" t="s">
        <v>2566</v>
      </c>
      <c r="AM365" s="88">
        <v>37</v>
      </c>
      <c r="AN365" s="88">
        <v>37</v>
      </c>
      <c r="AO365" s="88">
        <v>37</v>
      </c>
      <c r="AP365" s="88">
        <v>100</v>
      </c>
      <c r="AQ365" s="89">
        <v>1729976</v>
      </c>
      <c r="AR365" s="90"/>
      <c r="AS365" s="90"/>
      <c r="AT365" s="90">
        <v>1729976</v>
      </c>
      <c r="AU365" s="90"/>
      <c r="AV365" s="90"/>
      <c r="AW365" s="89">
        <f t="shared" si="12"/>
        <v>1729976</v>
      </c>
      <c r="AX365" s="91">
        <f t="shared" si="13"/>
        <v>1729976</v>
      </c>
      <c r="AY365" s="91">
        <v>1729976</v>
      </c>
      <c r="AZ365" s="91">
        <v>1559598.0800000001</v>
      </c>
      <c r="BA365" s="91">
        <v>1559598.0800000001</v>
      </c>
      <c r="BB365" s="91">
        <v>1559598.0800000001</v>
      </c>
      <c r="BC365" s="91">
        <v>1559598.0800000001</v>
      </c>
      <c r="BD365" s="86"/>
      <c r="BE365" s="86"/>
      <c r="BF365" s="85"/>
      <c r="BG365" s="86"/>
      <c r="BH365" s="91">
        <v>0</v>
      </c>
      <c r="BI365" s="91">
        <v>0</v>
      </c>
      <c r="BJ365" s="85" t="s">
        <v>282</v>
      </c>
      <c r="BK365" s="86" t="s">
        <v>119</v>
      </c>
      <c r="BL365" s="86" t="s">
        <v>120</v>
      </c>
      <c r="BM365" s="92" t="s">
        <v>121</v>
      </c>
      <c r="BN365" s="93" t="s">
        <v>121</v>
      </c>
      <c r="BO365" s="93"/>
      <c r="BP365" s="93">
        <v>1729976</v>
      </c>
      <c r="BQ365" s="93" t="s">
        <v>276</v>
      </c>
      <c r="BR365" s="93"/>
      <c r="BS365" s="93"/>
      <c r="BT365" s="93"/>
      <c r="BU365" s="93"/>
      <c r="BV365" s="93"/>
      <c r="BW365" s="93"/>
      <c r="BX365" s="93"/>
      <c r="BY365" s="93"/>
      <c r="BZ365" s="93"/>
      <c r="CA365" s="93"/>
      <c r="CB365" s="93"/>
      <c r="CC365" s="93"/>
      <c r="CD365" s="93"/>
      <c r="CE365" s="93"/>
      <c r="CF365" s="93" t="s">
        <v>279</v>
      </c>
      <c r="CG365" s="93"/>
      <c r="CH365" s="93" t="s">
        <v>280</v>
      </c>
      <c r="CI365" s="93"/>
      <c r="CJ365" s="93"/>
      <c r="CK365" s="93"/>
      <c r="CL365" s="93"/>
      <c r="CM365" s="93"/>
      <c r="CN365" s="93"/>
      <c r="CO365" s="93"/>
      <c r="CP365" s="93" t="s">
        <v>116</v>
      </c>
      <c r="CQ365" s="93" t="s">
        <v>281</v>
      </c>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c r="KY365" s="93"/>
      <c r="KZ365" s="93"/>
      <c r="LA365" s="93"/>
      <c r="LB365" s="93"/>
      <c r="LC365" s="93"/>
      <c r="LD365" s="93"/>
      <c r="LE365" s="93"/>
      <c r="LF365" s="93"/>
      <c r="LG365" s="93"/>
      <c r="LH365" s="93"/>
      <c r="LI365" s="93"/>
      <c r="LJ365" s="93"/>
      <c r="LK365" s="93"/>
      <c r="LL365" s="93"/>
      <c r="LM365" s="93"/>
      <c r="LN365" s="93"/>
      <c r="LO365" s="93"/>
      <c r="LP365" s="93"/>
      <c r="LQ365" s="93"/>
      <c r="LR365" s="93"/>
      <c r="LS365" s="93"/>
      <c r="LT365" s="93"/>
      <c r="LU365" s="93"/>
      <c r="LV365" s="93"/>
      <c r="LW365" s="93"/>
      <c r="LX365" s="93"/>
      <c r="LY365" s="93"/>
      <c r="LZ365" s="93"/>
      <c r="MA365" s="93"/>
      <c r="MB365" s="93"/>
      <c r="MC365" s="93"/>
      <c r="MD365" s="93"/>
      <c r="ME365" s="93"/>
      <c r="MF365" s="93"/>
      <c r="MG365" s="93"/>
      <c r="MH365" s="93"/>
      <c r="MI365" s="93"/>
      <c r="MJ365" s="93"/>
      <c r="MK365" s="93"/>
      <c r="ML365" s="93"/>
      <c r="MM365" s="93"/>
      <c r="MN365" s="93"/>
      <c r="MO365" s="93"/>
      <c r="MP365" s="93"/>
      <c r="MQ365" s="93"/>
      <c r="MR365" s="93"/>
      <c r="MS365" s="93"/>
      <c r="MT365" s="93"/>
      <c r="MU365" s="93"/>
      <c r="MV365" s="93"/>
    </row>
    <row r="366" spans="1:360" s="84" customFormat="1" ht="408.95" customHeight="1">
      <c r="A366">
        <v>2025</v>
      </c>
      <c r="B366">
        <v>2</v>
      </c>
      <c r="C366" s="85" t="s">
        <v>1375</v>
      </c>
      <c r="D366" s="86" t="s">
        <v>2532</v>
      </c>
      <c r="E366" s="86"/>
      <c r="F366" s="86"/>
      <c r="G366" s="86" t="s">
        <v>103</v>
      </c>
      <c r="H366" s="85">
        <v>2024</v>
      </c>
      <c r="I366" s="86" t="s">
        <v>2530</v>
      </c>
      <c r="J366" s="86"/>
      <c r="K366" s="86"/>
      <c r="L366" s="86" t="s">
        <v>2545</v>
      </c>
      <c r="M366" s="86"/>
      <c r="N366" s="86"/>
      <c r="O366" s="85" t="s">
        <v>207</v>
      </c>
      <c r="P366" s="86" t="s">
        <v>109</v>
      </c>
      <c r="Q366" s="85" t="s">
        <v>110</v>
      </c>
      <c r="R366" s="86" t="s">
        <v>1378</v>
      </c>
      <c r="S366" s="86" t="s">
        <v>1377</v>
      </c>
      <c r="T366" s="86" t="s">
        <v>1379</v>
      </c>
      <c r="U366" s="85" t="s">
        <v>602</v>
      </c>
      <c r="V366" s="85">
        <v>8</v>
      </c>
      <c r="W366" s="85" t="s">
        <v>106</v>
      </c>
      <c r="X366" s="85">
        <v>0</v>
      </c>
      <c r="Y366" s="86" t="s">
        <v>107</v>
      </c>
      <c r="Z366" s="85">
        <v>1</v>
      </c>
      <c r="AA366" s="86" t="s">
        <v>683</v>
      </c>
      <c r="AB366" s="86" t="s">
        <v>2683</v>
      </c>
      <c r="AC366" s="86" t="s">
        <v>2821</v>
      </c>
      <c r="AD366" s="85">
        <v>-105.136111</v>
      </c>
      <c r="AE366" s="85">
        <v>27.654166700000001</v>
      </c>
      <c r="AF366" s="85" t="s">
        <v>155</v>
      </c>
      <c r="AG366" s="85">
        <v>245</v>
      </c>
      <c r="AH366" s="85">
        <v>453</v>
      </c>
      <c r="AI366" s="85">
        <v>0</v>
      </c>
      <c r="AJ366" s="87">
        <v>45672</v>
      </c>
      <c r="AK366" s="87">
        <v>45672</v>
      </c>
      <c r="AL366" s="86" t="s">
        <v>2566</v>
      </c>
      <c r="AM366" s="88">
        <v>69</v>
      </c>
      <c r="AN366" s="88">
        <v>69</v>
      </c>
      <c r="AO366" s="88">
        <v>69</v>
      </c>
      <c r="AP366" s="88">
        <v>100</v>
      </c>
      <c r="AQ366" s="89">
        <v>658624.71</v>
      </c>
      <c r="AR366" s="90"/>
      <c r="AS366" s="90"/>
      <c r="AT366" s="90">
        <v>659343.72</v>
      </c>
      <c r="AU366" s="90"/>
      <c r="AV366" s="90"/>
      <c r="AW366" s="89">
        <f t="shared" si="12"/>
        <v>658624.71</v>
      </c>
      <c r="AX366" s="91">
        <f t="shared" si="13"/>
        <v>659343.72</v>
      </c>
      <c r="AY366" s="91">
        <v>659343.72</v>
      </c>
      <c r="AZ366" s="91">
        <v>659343.72</v>
      </c>
      <c r="BA366" s="91">
        <v>659343.72</v>
      </c>
      <c r="BB366" s="91">
        <v>659343.72</v>
      </c>
      <c r="BC366" s="91">
        <v>659343.72</v>
      </c>
      <c r="BD366" s="86" t="s">
        <v>7261</v>
      </c>
      <c r="BE366" s="86" t="s">
        <v>4727</v>
      </c>
      <c r="BF366" s="85" t="s">
        <v>3690</v>
      </c>
      <c r="BG366" s="86" t="s">
        <v>3415</v>
      </c>
      <c r="BH366" s="91">
        <v>623244.38</v>
      </c>
      <c r="BI366" s="91">
        <v>623244.38</v>
      </c>
      <c r="BJ366" s="85" t="s">
        <v>1383</v>
      </c>
      <c r="BK366" s="86" t="s">
        <v>2501</v>
      </c>
      <c r="BL366" s="86" t="s">
        <v>120</v>
      </c>
      <c r="BM366" s="92" t="s">
        <v>121</v>
      </c>
      <c r="BN366" s="93" t="s">
        <v>121</v>
      </c>
      <c r="BO366" s="93"/>
      <c r="BP366" s="93">
        <v>658624.71</v>
      </c>
      <c r="BQ366" s="93" t="s">
        <v>1376</v>
      </c>
      <c r="BR366" s="93"/>
      <c r="BS366" s="93"/>
      <c r="BT366" s="93"/>
      <c r="BU366" s="93"/>
      <c r="BV366" s="93"/>
      <c r="BW366" s="93"/>
      <c r="BX366" s="93"/>
      <c r="BY366" s="93"/>
      <c r="BZ366" s="93"/>
      <c r="CA366" s="93"/>
      <c r="CB366" s="93"/>
      <c r="CC366" s="93"/>
      <c r="CD366" s="93"/>
      <c r="CE366" s="93"/>
      <c r="CF366" s="93" t="s">
        <v>1380</v>
      </c>
      <c r="CG366" s="93"/>
      <c r="CH366" s="93" t="s">
        <v>1381</v>
      </c>
      <c r="CI366" s="93"/>
      <c r="CJ366" s="93"/>
      <c r="CK366" s="93"/>
      <c r="CL366" s="93"/>
      <c r="CM366" s="93"/>
      <c r="CN366" s="93"/>
      <c r="CO366" s="93"/>
      <c r="CP366" s="93" t="s">
        <v>1382</v>
      </c>
      <c r="CQ366" s="93" t="s">
        <v>4728</v>
      </c>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c r="GR366" s="93"/>
      <c r="GS366" s="93"/>
      <c r="GT366" s="93"/>
      <c r="GU366" s="93"/>
      <c r="GV366" s="93"/>
      <c r="GW366" s="93"/>
      <c r="GX366" s="93"/>
      <c r="GY366" s="93"/>
      <c r="GZ366" s="93"/>
      <c r="HA366" s="93"/>
      <c r="HB366" s="93"/>
      <c r="HC366" s="93"/>
      <c r="HD366" s="93"/>
      <c r="HE366" s="93"/>
      <c r="HF366" s="93"/>
      <c r="HG366" s="93"/>
      <c r="HH366" s="93"/>
      <c r="HI366" s="93"/>
      <c r="HJ366" s="93"/>
      <c r="HK366" s="93"/>
      <c r="HL366" s="93"/>
      <c r="HM366" s="93"/>
      <c r="HN366" s="93"/>
      <c r="HO366" s="93"/>
      <c r="HP366" s="93"/>
      <c r="HQ366" s="93"/>
      <c r="HR366" s="93"/>
      <c r="HS366" s="93"/>
      <c r="HT366" s="93"/>
      <c r="HU366" s="93"/>
      <c r="HV366" s="93"/>
      <c r="HW366" s="93"/>
      <c r="HX366" s="93"/>
      <c r="HY366" s="93"/>
      <c r="HZ366" s="93"/>
      <c r="IA366" s="93"/>
      <c r="IB366" s="93"/>
      <c r="IC366" s="93"/>
      <c r="ID366" s="93"/>
      <c r="IE366" s="93"/>
      <c r="IF366" s="93"/>
      <c r="IG366" s="93"/>
      <c r="IH366" s="93"/>
      <c r="II366" s="93"/>
      <c r="IJ366" s="93"/>
      <c r="IK366" s="93"/>
      <c r="IL366" s="93"/>
      <c r="IM366" s="93"/>
      <c r="IN366" s="93"/>
      <c r="IO366" s="93"/>
      <c r="IP366" s="93"/>
      <c r="IQ366" s="93"/>
      <c r="IR366" s="93"/>
      <c r="IS366" s="93"/>
      <c r="IT366" s="93"/>
      <c r="IU366" s="93"/>
      <c r="IV366" s="93"/>
      <c r="IW366" s="93"/>
      <c r="IX366" s="93"/>
      <c r="IY366" s="93"/>
      <c r="IZ366" s="93"/>
      <c r="JA366" s="93"/>
      <c r="JB366" s="93"/>
      <c r="JC366" s="93"/>
      <c r="JD366" s="93"/>
      <c r="JE366" s="93"/>
      <c r="JF366" s="93"/>
      <c r="JG366" s="93"/>
      <c r="JH366" s="93"/>
      <c r="JI366" s="93"/>
      <c r="JJ366" s="93"/>
      <c r="JK366" s="93"/>
      <c r="JL366" s="93"/>
      <c r="JM366" s="93"/>
      <c r="JN366" s="93"/>
      <c r="JO366" s="93"/>
      <c r="JP366" s="93"/>
      <c r="JQ366" s="93"/>
      <c r="JR366" s="93"/>
      <c r="JS366" s="93"/>
      <c r="JT366" s="93"/>
      <c r="JU366" s="93"/>
      <c r="JV366" s="93"/>
      <c r="JW366" s="93"/>
      <c r="JX366" s="93"/>
      <c r="JY366" s="93"/>
      <c r="JZ366" s="93"/>
      <c r="KA366" s="93"/>
      <c r="KB366" s="93"/>
      <c r="KC366" s="93"/>
      <c r="KD366" s="93"/>
      <c r="KE366" s="93"/>
      <c r="KF366" s="93"/>
      <c r="KG366" s="93"/>
      <c r="KH366" s="93"/>
      <c r="KI366" s="93"/>
      <c r="KJ366" s="93"/>
      <c r="KK366" s="93"/>
      <c r="KL366" s="93"/>
      <c r="KM366" s="93"/>
      <c r="KN366" s="93"/>
      <c r="KO366" s="93"/>
      <c r="KP366" s="93"/>
      <c r="KQ366" s="93"/>
      <c r="KR366" s="93"/>
      <c r="KS366" s="93"/>
      <c r="KT366" s="93"/>
      <c r="KU366" s="93"/>
      <c r="KV366" s="93"/>
      <c r="KW366" s="93"/>
      <c r="KX366" s="93"/>
      <c r="KY366" s="93"/>
      <c r="KZ366" s="93"/>
      <c r="LA366" s="93"/>
      <c r="LB366" s="93"/>
      <c r="LC366" s="93"/>
      <c r="LD366" s="93"/>
      <c r="LE366" s="93"/>
      <c r="LF366" s="93"/>
      <c r="LG366" s="93"/>
      <c r="LH366" s="93"/>
      <c r="LI366" s="93"/>
      <c r="LJ366" s="93"/>
      <c r="LK366" s="93"/>
      <c r="LL366" s="93"/>
      <c r="LM366" s="93"/>
      <c r="LN366" s="93"/>
      <c r="LO366" s="93"/>
      <c r="LP366" s="93"/>
      <c r="LQ366" s="93"/>
      <c r="LR366" s="93"/>
      <c r="LS366" s="93"/>
      <c r="LT366" s="93"/>
      <c r="LU366" s="93"/>
      <c r="LV366" s="93"/>
      <c r="LW366" s="93"/>
      <c r="LX366" s="93"/>
      <c r="LY366" s="93"/>
      <c r="LZ366" s="93"/>
      <c r="MA366" s="93"/>
      <c r="MB366" s="93"/>
      <c r="MC366" s="93"/>
      <c r="MD366" s="93"/>
      <c r="ME366" s="93"/>
      <c r="MF366" s="93"/>
      <c r="MG366" s="93"/>
      <c r="MH366" s="93"/>
      <c r="MI366" s="93"/>
      <c r="MJ366" s="93"/>
      <c r="MK366" s="93"/>
      <c r="ML366" s="93"/>
      <c r="MM366" s="93"/>
      <c r="MN366" s="93"/>
      <c r="MO366" s="93"/>
      <c r="MP366" s="93"/>
      <c r="MQ366" s="93"/>
      <c r="MR366" s="93"/>
      <c r="MS366" s="93"/>
      <c r="MT366" s="93"/>
      <c r="MU366" s="93"/>
      <c r="MV366" s="93"/>
    </row>
    <row r="367" spans="1:360" s="84" customFormat="1" ht="408.95" customHeight="1">
      <c r="A367">
        <v>2025</v>
      </c>
      <c r="B367">
        <v>2</v>
      </c>
      <c r="C367" s="85" t="s">
        <v>4729</v>
      </c>
      <c r="D367" s="86" t="s">
        <v>2532</v>
      </c>
      <c r="E367" s="86"/>
      <c r="F367" s="86"/>
      <c r="G367" s="86" t="s">
        <v>103</v>
      </c>
      <c r="H367" s="85">
        <v>2024</v>
      </c>
      <c r="I367" s="86" t="s">
        <v>2530</v>
      </c>
      <c r="J367" s="86"/>
      <c r="K367" s="86"/>
      <c r="L367" s="86" t="s">
        <v>2545</v>
      </c>
      <c r="M367" s="86"/>
      <c r="N367" s="86"/>
      <c r="O367" s="85" t="s">
        <v>207</v>
      </c>
      <c r="P367" s="86" t="s">
        <v>109</v>
      </c>
      <c r="Q367" s="85" t="s">
        <v>110</v>
      </c>
      <c r="R367" s="86" t="s">
        <v>1378</v>
      </c>
      <c r="S367" s="86" t="s">
        <v>4730</v>
      </c>
      <c r="T367" s="86" t="s">
        <v>4731</v>
      </c>
      <c r="U367" s="85" t="s">
        <v>108</v>
      </c>
      <c r="V367" s="85">
        <v>8</v>
      </c>
      <c r="W367" s="85" t="s">
        <v>106</v>
      </c>
      <c r="X367" s="85">
        <v>0</v>
      </c>
      <c r="Y367" s="86" t="s">
        <v>107</v>
      </c>
      <c r="Z367" s="85">
        <v>1</v>
      </c>
      <c r="AA367" s="86" t="s">
        <v>151</v>
      </c>
      <c r="AB367" s="86" t="s">
        <v>2588</v>
      </c>
      <c r="AC367" s="86" t="s">
        <v>4732</v>
      </c>
      <c r="AD367" s="85">
        <v>-104.91513</v>
      </c>
      <c r="AE367" s="85">
        <v>27.129539999999999</v>
      </c>
      <c r="AF367" s="85" t="s">
        <v>155</v>
      </c>
      <c r="AG367" s="85">
        <v>303</v>
      </c>
      <c r="AH367" s="85">
        <v>461</v>
      </c>
      <c r="AI367" s="85">
        <v>0</v>
      </c>
      <c r="AJ367" s="87">
        <v>45748</v>
      </c>
      <c r="AK367" s="87">
        <v>45838</v>
      </c>
      <c r="AL367" s="86" t="s">
        <v>2566</v>
      </c>
      <c r="AM367" s="88">
        <v>1</v>
      </c>
      <c r="AN367" s="88">
        <v>1</v>
      </c>
      <c r="AO367" s="88">
        <v>1</v>
      </c>
      <c r="AP367" s="88">
        <v>100</v>
      </c>
      <c r="AQ367" s="89">
        <v>359795.62</v>
      </c>
      <c r="AR367" s="90"/>
      <c r="AS367" s="90"/>
      <c r="AT367" s="90">
        <v>359795.62</v>
      </c>
      <c r="AU367" s="90"/>
      <c r="AV367" s="90"/>
      <c r="AW367" s="89">
        <f t="shared" si="12"/>
        <v>359795.62</v>
      </c>
      <c r="AX367" s="91">
        <f t="shared" si="13"/>
        <v>359795.62</v>
      </c>
      <c r="AY367" s="91">
        <v>359795.62</v>
      </c>
      <c r="AZ367" s="91">
        <v>359795.62</v>
      </c>
      <c r="BA367" s="91">
        <v>359795.62</v>
      </c>
      <c r="BB367" s="91">
        <v>359795.62</v>
      </c>
      <c r="BC367" s="91">
        <v>359795.62</v>
      </c>
      <c r="BD367" s="86" t="s">
        <v>3152</v>
      </c>
      <c r="BE367" s="86" t="s">
        <v>4733</v>
      </c>
      <c r="BF367" s="85" t="s">
        <v>3419</v>
      </c>
      <c r="BG367" s="86" t="s">
        <v>3415</v>
      </c>
      <c r="BH367" s="91">
        <v>406017.37</v>
      </c>
      <c r="BI367" s="91">
        <v>406017.37</v>
      </c>
      <c r="BJ367" s="85" t="s">
        <v>4734</v>
      </c>
      <c r="BK367" s="86" t="s">
        <v>2501</v>
      </c>
      <c r="BL367" s="86" t="s">
        <v>143</v>
      </c>
      <c r="BM367" s="92" t="s">
        <v>121</v>
      </c>
      <c r="BN367" s="93" t="s">
        <v>4735</v>
      </c>
      <c r="BO367" s="93"/>
      <c r="BP367" s="93">
        <v>359795.62</v>
      </c>
      <c r="BQ367" s="93" t="s">
        <v>4736</v>
      </c>
      <c r="BR367" s="93"/>
      <c r="BS367" s="93"/>
      <c r="BT367" s="93"/>
      <c r="BU367" s="93"/>
      <c r="BV367" s="93"/>
      <c r="BW367" s="93"/>
      <c r="BX367" s="93"/>
      <c r="BY367" s="93"/>
      <c r="BZ367" s="93"/>
      <c r="CA367" s="93"/>
      <c r="CB367" s="93"/>
      <c r="CC367" s="93"/>
      <c r="CD367" s="93"/>
      <c r="CE367" s="93"/>
      <c r="CF367" s="93" t="s">
        <v>958</v>
      </c>
      <c r="CG367" s="93"/>
      <c r="CH367" s="93" t="s">
        <v>4737</v>
      </c>
      <c r="CI367" s="93"/>
      <c r="CJ367" s="93"/>
      <c r="CK367" s="93"/>
      <c r="CL367" s="93"/>
      <c r="CM367" s="93"/>
      <c r="CN367" s="93"/>
      <c r="CO367" s="93"/>
      <c r="CP367" s="93" t="s">
        <v>4738</v>
      </c>
      <c r="CQ367" s="93" t="s">
        <v>960</v>
      </c>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c r="FG367" s="93"/>
      <c r="FH367" s="93"/>
      <c r="FI367" s="93"/>
      <c r="FJ367" s="93"/>
      <c r="FK367" s="93"/>
      <c r="FL367" s="93"/>
      <c r="FM367" s="93"/>
      <c r="FN367" s="93"/>
      <c r="FO367" s="93"/>
      <c r="FP367" s="93"/>
      <c r="FQ367" s="93"/>
      <c r="FR367" s="93"/>
      <c r="FS367" s="93"/>
      <c r="FT367" s="93"/>
      <c r="FU367" s="93"/>
      <c r="FV367" s="93"/>
      <c r="FW367" s="93"/>
      <c r="FX367" s="93"/>
      <c r="FY367" s="93"/>
      <c r="FZ367" s="93"/>
      <c r="GA367" s="93"/>
      <c r="GB367" s="93"/>
      <c r="GC367" s="93"/>
      <c r="GD367" s="93"/>
      <c r="GE367" s="93"/>
      <c r="GF367" s="93"/>
      <c r="GG367" s="93"/>
      <c r="GH367" s="93"/>
      <c r="GI367" s="93"/>
      <c r="GJ367" s="93"/>
      <c r="GK367" s="93"/>
      <c r="GL367" s="93"/>
      <c r="GM367" s="93"/>
      <c r="GN367" s="93"/>
      <c r="GO367" s="93"/>
      <c r="GP367" s="93"/>
      <c r="GQ367" s="93"/>
      <c r="GR367" s="93"/>
      <c r="GS367" s="93"/>
      <c r="GT367" s="93"/>
      <c r="GU367" s="93"/>
      <c r="GV367" s="93"/>
      <c r="GW367" s="93"/>
      <c r="GX367" s="93"/>
      <c r="GY367" s="93"/>
      <c r="GZ367" s="93"/>
      <c r="HA367" s="93"/>
      <c r="HB367" s="93"/>
      <c r="HC367" s="93"/>
      <c r="HD367" s="93"/>
      <c r="HE367" s="93"/>
      <c r="HF367" s="93"/>
      <c r="HG367" s="93"/>
      <c r="HH367" s="93"/>
      <c r="HI367" s="93"/>
      <c r="HJ367" s="93"/>
      <c r="HK367" s="93"/>
      <c r="HL367" s="93"/>
      <c r="HM367" s="93"/>
      <c r="HN367" s="93"/>
      <c r="HO367" s="93"/>
      <c r="HP367" s="93"/>
      <c r="HQ367" s="93"/>
      <c r="HR367" s="93"/>
      <c r="HS367" s="93"/>
      <c r="HT367" s="93"/>
      <c r="HU367" s="93"/>
      <c r="HV367" s="93"/>
      <c r="HW367" s="93"/>
      <c r="HX367" s="93"/>
      <c r="HY367" s="93"/>
      <c r="HZ367" s="93"/>
      <c r="IA367" s="93"/>
      <c r="IB367" s="93"/>
      <c r="IC367" s="93"/>
      <c r="ID367" s="93"/>
      <c r="IE367" s="93"/>
      <c r="IF367" s="93"/>
      <c r="IG367" s="93"/>
      <c r="IH367" s="93"/>
      <c r="II367" s="93"/>
      <c r="IJ367" s="93"/>
      <c r="IK367" s="93"/>
      <c r="IL367" s="93"/>
      <c r="IM367" s="93"/>
      <c r="IN367" s="93"/>
      <c r="IO367" s="93"/>
      <c r="IP367" s="93"/>
      <c r="IQ367" s="93"/>
      <c r="IR367" s="93"/>
      <c r="IS367" s="93"/>
      <c r="IT367" s="93"/>
      <c r="IU367" s="93"/>
      <c r="IV367" s="93"/>
      <c r="IW367" s="93"/>
      <c r="IX367" s="93"/>
      <c r="IY367" s="93"/>
      <c r="IZ367" s="93"/>
      <c r="JA367" s="93"/>
      <c r="JB367" s="93"/>
      <c r="JC367" s="93"/>
      <c r="JD367" s="93"/>
      <c r="JE367" s="93"/>
      <c r="JF367" s="93"/>
      <c r="JG367" s="93"/>
      <c r="JH367" s="93"/>
      <c r="JI367" s="93"/>
      <c r="JJ367" s="93"/>
      <c r="JK367" s="93"/>
      <c r="JL367" s="93"/>
      <c r="JM367" s="93"/>
      <c r="JN367" s="93"/>
      <c r="JO367" s="93"/>
      <c r="JP367" s="93"/>
      <c r="JQ367" s="93"/>
      <c r="JR367" s="93"/>
      <c r="JS367" s="93"/>
      <c r="JT367" s="93"/>
      <c r="JU367" s="93"/>
      <c r="JV367" s="93"/>
      <c r="JW367" s="93"/>
      <c r="JX367" s="93"/>
      <c r="JY367" s="93"/>
      <c r="JZ367" s="93"/>
      <c r="KA367" s="93"/>
      <c r="KB367" s="93"/>
      <c r="KC367" s="93"/>
      <c r="KD367" s="93"/>
      <c r="KE367" s="93"/>
      <c r="KF367" s="93"/>
      <c r="KG367" s="93"/>
      <c r="KH367" s="93"/>
      <c r="KI367" s="93"/>
      <c r="KJ367" s="93"/>
      <c r="KK367" s="93"/>
      <c r="KL367" s="93"/>
      <c r="KM367" s="93"/>
      <c r="KN367" s="93"/>
      <c r="KO367" s="93"/>
      <c r="KP367" s="93"/>
      <c r="KQ367" s="93"/>
      <c r="KR367" s="93"/>
      <c r="KS367" s="93"/>
      <c r="KT367" s="93"/>
      <c r="KU367" s="93"/>
      <c r="KV367" s="93"/>
      <c r="KW367" s="93"/>
      <c r="KX367" s="93"/>
      <c r="KY367" s="93"/>
      <c r="KZ367" s="93"/>
      <c r="LA367" s="93"/>
      <c r="LB367" s="93"/>
      <c r="LC367" s="93"/>
      <c r="LD367" s="93"/>
      <c r="LE367" s="93"/>
      <c r="LF367" s="93"/>
      <c r="LG367" s="93"/>
      <c r="LH367" s="93"/>
      <c r="LI367" s="93"/>
      <c r="LJ367" s="93"/>
      <c r="LK367" s="93"/>
      <c r="LL367" s="93"/>
      <c r="LM367" s="93"/>
      <c r="LN367" s="93"/>
      <c r="LO367" s="93"/>
      <c r="LP367" s="93"/>
      <c r="LQ367" s="93"/>
      <c r="LR367" s="93"/>
      <c r="LS367" s="93"/>
      <c r="LT367" s="93"/>
      <c r="LU367" s="93"/>
      <c r="LV367" s="93"/>
      <c r="LW367" s="93"/>
      <c r="LX367" s="93"/>
      <c r="LY367" s="93"/>
      <c r="LZ367" s="93"/>
      <c r="MA367" s="93"/>
      <c r="MB367" s="93"/>
      <c r="MC367" s="93"/>
      <c r="MD367" s="93"/>
      <c r="ME367" s="93"/>
      <c r="MF367" s="93"/>
      <c r="MG367" s="93"/>
      <c r="MH367" s="93"/>
      <c r="MI367" s="93"/>
      <c r="MJ367" s="93"/>
      <c r="MK367" s="93"/>
      <c r="ML367" s="93"/>
      <c r="MM367" s="93"/>
      <c r="MN367" s="93"/>
      <c r="MO367" s="93"/>
      <c r="MP367" s="93"/>
      <c r="MQ367" s="93"/>
      <c r="MR367" s="93"/>
      <c r="MS367" s="93"/>
      <c r="MT367" s="93"/>
      <c r="MU367" s="93"/>
      <c r="MV367" s="93"/>
    </row>
    <row r="368" spans="1:360" s="84" customFormat="1" ht="408.95" customHeight="1">
      <c r="A368">
        <v>2025</v>
      </c>
      <c r="B368">
        <v>2</v>
      </c>
      <c r="C368" s="85" t="s">
        <v>1349</v>
      </c>
      <c r="D368" s="86" t="s">
        <v>2532</v>
      </c>
      <c r="E368" s="86"/>
      <c r="F368" s="86"/>
      <c r="G368" s="86" t="s">
        <v>103</v>
      </c>
      <c r="H368" s="85">
        <v>2024</v>
      </c>
      <c r="I368" s="86" t="s">
        <v>2530</v>
      </c>
      <c r="J368" s="86"/>
      <c r="K368" s="86"/>
      <c r="L368" s="86" t="s">
        <v>2545</v>
      </c>
      <c r="M368" s="86"/>
      <c r="N368" s="86"/>
      <c r="O368" s="85" t="s">
        <v>207</v>
      </c>
      <c r="P368" s="86" t="s">
        <v>109</v>
      </c>
      <c r="Q368" s="85" t="s">
        <v>110</v>
      </c>
      <c r="R368" s="86" t="s">
        <v>560</v>
      </c>
      <c r="S368" s="86" t="s">
        <v>1351</v>
      </c>
      <c r="T368" s="86" t="s">
        <v>207</v>
      </c>
      <c r="U368" s="85" t="s">
        <v>559</v>
      </c>
      <c r="V368" s="85">
        <v>8</v>
      </c>
      <c r="W368" s="85" t="s">
        <v>106</v>
      </c>
      <c r="X368" s="85">
        <v>0</v>
      </c>
      <c r="Y368" s="86" t="s">
        <v>107</v>
      </c>
      <c r="Z368" s="85">
        <v>1</v>
      </c>
      <c r="AA368" s="86" t="s">
        <v>106</v>
      </c>
      <c r="AB368" s="86" t="s">
        <v>207</v>
      </c>
      <c r="AC368" s="86" t="s">
        <v>2667</v>
      </c>
      <c r="AD368" s="85">
        <v>-106.0372222</v>
      </c>
      <c r="AE368" s="85">
        <v>28.661265</v>
      </c>
      <c r="AF368" s="85" t="s">
        <v>155</v>
      </c>
      <c r="AG368" s="85">
        <v>443</v>
      </c>
      <c r="AH368" s="85">
        <v>459</v>
      </c>
      <c r="AI368" s="85">
        <v>0</v>
      </c>
      <c r="AJ368" s="87">
        <v>45509</v>
      </c>
      <c r="AK368" s="87">
        <v>45657</v>
      </c>
      <c r="AL368" s="86" t="s">
        <v>2564</v>
      </c>
      <c r="AM368" s="88">
        <v>1200</v>
      </c>
      <c r="AN368" s="88">
        <v>1200</v>
      </c>
      <c r="AO368" s="88">
        <v>1200</v>
      </c>
      <c r="AP368" s="88">
        <v>100</v>
      </c>
      <c r="AQ368" s="89">
        <v>600000</v>
      </c>
      <c r="AR368" s="90"/>
      <c r="AS368" s="90"/>
      <c r="AT368" s="90">
        <v>600000</v>
      </c>
      <c r="AU368" s="90"/>
      <c r="AV368" s="90"/>
      <c r="AW368" s="89">
        <f t="shared" si="12"/>
        <v>600000</v>
      </c>
      <c r="AX368" s="91">
        <f t="shared" si="13"/>
        <v>600000</v>
      </c>
      <c r="AY368" s="91">
        <v>600000</v>
      </c>
      <c r="AZ368" s="91">
        <v>600000</v>
      </c>
      <c r="BA368" s="91">
        <v>600000</v>
      </c>
      <c r="BB368" s="91">
        <v>600000</v>
      </c>
      <c r="BC368" s="91">
        <v>600000</v>
      </c>
      <c r="BD368" s="86"/>
      <c r="BE368" s="86"/>
      <c r="BF368" s="85"/>
      <c r="BG368" s="86"/>
      <c r="BH368" s="91">
        <v>0</v>
      </c>
      <c r="BI368" s="91">
        <v>0</v>
      </c>
      <c r="BJ368" s="85" t="s">
        <v>1354</v>
      </c>
      <c r="BK368" s="86" t="s">
        <v>2501</v>
      </c>
      <c r="BL368" s="86" t="s">
        <v>120</v>
      </c>
      <c r="BM368" s="92" t="s">
        <v>121</v>
      </c>
      <c r="BN368" s="93" t="s">
        <v>4739</v>
      </c>
      <c r="BO368" s="93"/>
      <c r="BP368" s="93">
        <v>600000</v>
      </c>
      <c r="BQ368" s="93" t="s">
        <v>1350</v>
      </c>
      <c r="BR368" s="93"/>
      <c r="BS368" s="93"/>
      <c r="BT368" s="93"/>
      <c r="BU368" s="93"/>
      <c r="BV368" s="93"/>
      <c r="BW368" s="93"/>
      <c r="BX368" s="93"/>
      <c r="BY368" s="93"/>
      <c r="BZ368" s="93"/>
      <c r="CA368" s="93"/>
      <c r="CB368" s="93"/>
      <c r="CC368" s="93"/>
      <c r="CD368" s="93"/>
      <c r="CE368" s="93"/>
      <c r="CF368" s="93" t="s">
        <v>1352</v>
      </c>
      <c r="CG368" s="93"/>
      <c r="CH368" s="93" t="s">
        <v>1353</v>
      </c>
      <c r="CI368" s="93"/>
      <c r="CJ368" s="93"/>
      <c r="CK368" s="93"/>
      <c r="CL368" s="93"/>
      <c r="CM368" s="93"/>
      <c r="CN368" s="93"/>
      <c r="CO368" s="93"/>
      <c r="CP368" s="93" t="s">
        <v>116</v>
      </c>
      <c r="CQ368" s="93" t="s">
        <v>4740</v>
      </c>
      <c r="CR368" s="93"/>
      <c r="CS368" s="93"/>
      <c r="CT368" s="93"/>
      <c r="CU368" s="93"/>
      <c r="CV368" s="93"/>
      <c r="CW368" s="93"/>
      <c r="CX368" s="93"/>
      <c r="CY368" s="93"/>
      <c r="CZ368" s="93"/>
      <c r="DA368" s="93"/>
      <c r="DB368" s="93"/>
      <c r="DC368" s="93"/>
      <c r="DD368" s="93"/>
      <c r="DE368" s="93"/>
      <c r="DF368" s="93"/>
      <c r="DG368" s="93"/>
      <c r="DH368" s="93"/>
      <c r="DI368" s="93"/>
      <c r="DJ368" s="93"/>
      <c r="DK368" s="93"/>
      <c r="DL368" s="93"/>
      <c r="DM368" s="93"/>
      <c r="DN368" s="93"/>
      <c r="DO368" s="93"/>
      <c r="DP368" s="93"/>
      <c r="DQ368" s="93"/>
      <c r="DR368" s="93"/>
      <c r="DS368" s="93"/>
      <c r="DT368" s="93"/>
      <c r="DU368" s="93"/>
      <c r="DV368" s="93"/>
      <c r="DW368" s="93"/>
      <c r="DX368" s="93"/>
      <c r="DY368" s="93"/>
      <c r="DZ368" s="93"/>
      <c r="EA368" s="93"/>
      <c r="EB368" s="93"/>
      <c r="EC368" s="93"/>
      <c r="ED368" s="93"/>
      <c r="EE368" s="93"/>
      <c r="EF368" s="93"/>
      <c r="EG368" s="93"/>
      <c r="EH368" s="93"/>
      <c r="EI368" s="93"/>
      <c r="EJ368" s="93"/>
      <c r="EK368" s="93"/>
      <c r="EL368" s="93"/>
      <c r="EM368" s="93"/>
      <c r="EN368" s="93"/>
      <c r="EO368" s="93"/>
      <c r="EP368" s="93"/>
      <c r="EQ368" s="93"/>
      <c r="ER368" s="93"/>
      <c r="ES368" s="93"/>
      <c r="ET368" s="93"/>
      <c r="EU368" s="93"/>
      <c r="EV368" s="93"/>
      <c r="EW368" s="93"/>
      <c r="EX368" s="93"/>
      <c r="EY368" s="93"/>
      <c r="EZ368" s="93"/>
      <c r="FA368" s="93"/>
      <c r="FB368" s="93"/>
      <c r="FC368" s="93"/>
      <c r="FD368" s="93"/>
      <c r="FE368" s="93"/>
      <c r="FF368" s="93"/>
      <c r="FG368" s="93"/>
      <c r="FH368" s="93"/>
      <c r="FI368" s="93"/>
      <c r="FJ368" s="93"/>
      <c r="FK368" s="93"/>
      <c r="FL368" s="93"/>
      <c r="FM368" s="93"/>
      <c r="FN368" s="93"/>
      <c r="FO368" s="93"/>
      <c r="FP368" s="93"/>
      <c r="FQ368" s="93"/>
      <c r="FR368" s="93"/>
      <c r="FS368" s="93"/>
      <c r="FT368" s="93"/>
      <c r="FU368" s="93"/>
      <c r="FV368" s="93"/>
      <c r="FW368" s="93"/>
      <c r="FX368" s="93"/>
      <c r="FY368" s="93"/>
      <c r="FZ368" s="93"/>
      <c r="GA368" s="93"/>
      <c r="GB368" s="93"/>
      <c r="GC368" s="93"/>
      <c r="GD368" s="93"/>
      <c r="GE368" s="93"/>
      <c r="GF368" s="93"/>
      <c r="GG368" s="93"/>
      <c r="GH368" s="93"/>
      <c r="GI368" s="93"/>
      <c r="GJ368" s="93"/>
      <c r="GK368" s="93"/>
      <c r="GL368" s="93"/>
      <c r="GM368" s="93"/>
      <c r="GN368" s="93"/>
      <c r="GO368" s="93"/>
      <c r="GP368" s="93"/>
      <c r="GQ368" s="93"/>
      <c r="GR368" s="93"/>
      <c r="GS368" s="93"/>
      <c r="GT368" s="93"/>
      <c r="GU368" s="93"/>
      <c r="GV368" s="93"/>
      <c r="GW368" s="93"/>
      <c r="GX368" s="93"/>
      <c r="GY368" s="93"/>
      <c r="GZ368" s="93"/>
      <c r="HA368" s="93"/>
      <c r="HB368" s="93"/>
      <c r="HC368" s="93"/>
      <c r="HD368" s="93"/>
      <c r="HE368" s="93"/>
      <c r="HF368" s="93"/>
      <c r="HG368" s="93"/>
      <c r="HH368" s="93"/>
      <c r="HI368" s="93"/>
      <c r="HJ368" s="93"/>
      <c r="HK368" s="93"/>
      <c r="HL368" s="93"/>
      <c r="HM368" s="93"/>
      <c r="HN368" s="93"/>
      <c r="HO368" s="93"/>
      <c r="HP368" s="93"/>
      <c r="HQ368" s="93"/>
      <c r="HR368" s="93"/>
      <c r="HS368" s="93"/>
      <c r="HT368" s="93"/>
      <c r="HU368" s="93"/>
      <c r="HV368" s="93"/>
      <c r="HW368" s="93"/>
      <c r="HX368" s="93"/>
      <c r="HY368" s="93"/>
      <c r="HZ368" s="93"/>
      <c r="IA368" s="93"/>
      <c r="IB368" s="93"/>
      <c r="IC368" s="93"/>
      <c r="ID368" s="93"/>
      <c r="IE368" s="93"/>
      <c r="IF368" s="93"/>
      <c r="IG368" s="93"/>
      <c r="IH368" s="93"/>
      <c r="II368" s="93"/>
      <c r="IJ368" s="93"/>
      <c r="IK368" s="93"/>
      <c r="IL368" s="93"/>
      <c r="IM368" s="93"/>
      <c r="IN368" s="93"/>
      <c r="IO368" s="93"/>
      <c r="IP368" s="93"/>
      <c r="IQ368" s="93"/>
      <c r="IR368" s="93"/>
      <c r="IS368" s="93"/>
      <c r="IT368" s="93"/>
      <c r="IU368" s="93"/>
      <c r="IV368" s="93"/>
      <c r="IW368" s="93"/>
      <c r="IX368" s="93"/>
      <c r="IY368" s="93"/>
      <c r="IZ368" s="93"/>
      <c r="JA368" s="93"/>
      <c r="JB368" s="93"/>
      <c r="JC368" s="93"/>
      <c r="JD368" s="93"/>
      <c r="JE368" s="93"/>
      <c r="JF368" s="93"/>
      <c r="JG368" s="93"/>
      <c r="JH368" s="93"/>
      <c r="JI368" s="93"/>
      <c r="JJ368" s="93"/>
      <c r="JK368" s="93"/>
      <c r="JL368" s="93"/>
      <c r="JM368" s="93"/>
      <c r="JN368" s="93"/>
      <c r="JO368" s="93"/>
      <c r="JP368" s="93"/>
      <c r="JQ368" s="93"/>
      <c r="JR368" s="93"/>
      <c r="JS368" s="93"/>
      <c r="JT368" s="93"/>
      <c r="JU368" s="93"/>
      <c r="JV368" s="93"/>
      <c r="JW368" s="93"/>
      <c r="JX368" s="93"/>
      <c r="JY368" s="93"/>
      <c r="JZ368" s="93"/>
      <c r="KA368" s="93"/>
      <c r="KB368" s="93"/>
      <c r="KC368" s="93"/>
      <c r="KD368" s="93"/>
      <c r="KE368" s="93"/>
      <c r="KF368" s="93"/>
      <c r="KG368" s="93"/>
      <c r="KH368" s="93"/>
      <c r="KI368" s="93"/>
      <c r="KJ368" s="93"/>
      <c r="KK368" s="93"/>
      <c r="KL368" s="93"/>
      <c r="KM368" s="93"/>
      <c r="KN368" s="93"/>
      <c r="KO368" s="93"/>
      <c r="KP368" s="93"/>
      <c r="KQ368" s="93"/>
      <c r="KR368" s="93"/>
      <c r="KS368" s="93"/>
      <c r="KT368" s="93"/>
      <c r="KU368" s="93"/>
      <c r="KV368" s="93"/>
      <c r="KW368" s="93"/>
      <c r="KX368" s="93"/>
      <c r="KY368" s="93"/>
      <c r="KZ368" s="93"/>
      <c r="LA368" s="93"/>
      <c r="LB368" s="93"/>
      <c r="LC368" s="93"/>
      <c r="LD368" s="93"/>
      <c r="LE368" s="93"/>
      <c r="LF368" s="93"/>
      <c r="LG368" s="93"/>
      <c r="LH368" s="93"/>
      <c r="LI368" s="93"/>
      <c r="LJ368" s="93"/>
      <c r="LK368" s="93"/>
      <c r="LL368" s="93"/>
      <c r="LM368" s="93"/>
      <c r="LN368" s="93"/>
      <c r="LO368" s="93"/>
      <c r="LP368" s="93"/>
      <c r="LQ368" s="93"/>
      <c r="LR368" s="93"/>
      <c r="LS368" s="93"/>
      <c r="LT368" s="93"/>
      <c r="LU368" s="93"/>
      <c r="LV368" s="93"/>
      <c r="LW368" s="93"/>
      <c r="LX368" s="93"/>
      <c r="LY368" s="93"/>
      <c r="LZ368" s="93"/>
      <c r="MA368" s="93"/>
      <c r="MB368" s="93"/>
      <c r="MC368" s="93"/>
      <c r="MD368" s="93"/>
      <c r="ME368" s="93"/>
      <c r="MF368" s="93"/>
      <c r="MG368" s="93"/>
      <c r="MH368" s="93"/>
      <c r="MI368" s="93"/>
      <c r="MJ368" s="93"/>
      <c r="MK368" s="93"/>
      <c r="ML368" s="93"/>
      <c r="MM368" s="93"/>
      <c r="MN368" s="93"/>
      <c r="MO368" s="93"/>
      <c r="MP368" s="93"/>
      <c r="MQ368" s="93"/>
      <c r="MR368" s="93"/>
      <c r="MS368" s="93"/>
      <c r="MT368" s="93"/>
      <c r="MU368" s="93"/>
      <c r="MV368" s="93"/>
    </row>
    <row r="369" spans="1:360" s="84" customFormat="1" ht="408.95" customHeight="1">
      <c r="A369">
        <v>2025</v>
      </c>
      <c r="B369">
        <v>2</v>
      </c>
      <c r="C369" s="85" t="s">
        <v>1196</v>
      </c>
      <c r="D369" s="86" t="s">
        <v>2532</v>
      </c>
      <c r="E369" s="86"/>
      <c r="F369" s="86"/>
      <c r="G369" s="86" t="s">
        <v>202</v>
      </c>
      <c r="H369" s="85">
        <v>2024</v>
      </c>
      <c r="I369" s="86" t="s">
        <v>2530</v>
      </c>
      <c r="J369" s="86"/>
      <c r="K369" s="86"/>
      <c r="L369" s="86" t="s">
        <v>2545</v>
      </c>
      <c r="M369" s="86"/>
      <c r="N369" s="86"/>
      <c r="O369" s="85" t="s">
        <v>207</v>
      </c>
      <c r="P369" s="86" t="s">
        <v>109</v>
      </c>
      <c r="Q369" s="85" t="s">
        <v>110</v>
      </c>
      <c r="R369" s="86" t="s">
        <v>603</v>
      </c>
      <c r="S369" s="86" t="s">
        <v>1198</v>
      </c>
      <c r="T369" s="86" t="s">
        <v>1199</v>
      </c>
      <c r="U369" s="85" t="s">
        <v>205</v>
      </c>
      <c r="V369" s="85">
        <v>8</v>
      </c>
      <c r="W369" s="85" t="s">
        <v>106</v>
      </c>
      <c r="X369" s="85">
        <v>0</v>
      </c>
      <c r="Y369" s="86" t="s">
        <v>107</v>
      </c>
      <c r="Z369" s="85">
        <v>1</v>
      </c>
      <c r="AA369" s="86" t="s">
        <v>474</v>
      </c>
      <c r="AB369" s="86" t="s">
        <v>2662</v>
      </c>
      <c r="AC369" s="86" t="s">
        <v>2785</v>
      </c>
      <c r="AD369" s="85">
        <v>-107.48277</v>
      </c>
      <c r="AE369" s="85">
        <v>29.0443</v>
      </c>
      <c r="AF369" s="85" t="s">
        <v>113</v>
      </c>
      <c r="AG369" s="85">
        <v>0</v>
      </c>
      <c r="AH369" s="85">
        <v>0</v>
      </c>
      <c r="AI369" s="85">
        <v>371</v>
      </c>
      <c r="AJ369" s="87">
        <v>45553</v>
      </c>
      <c r="AK369" s="87">
        <v>45918</v>
      </c>
      <c r="AL369" s="86" t="s">
        <v>2567</v>
      </c>
      <c r="AM369" s="88">
        <v>1</v>
      </c>
      <c r="AN369" s="88">
        <v>1</v>
      </c>
      <c r="AO369" s="88">
        <v>1</v>
      </c>
      <c r="AP369" s="88">
        <v>100</v>
      </c>
      <c r="AQ369" s="89">
        <v>1089663.92</v>
      </c>
      <c r="AR369" s="90"/>
      <c r="AS369" s="90"/>
      <c r="AT369" s="90">
        <v>1089992.6200000001</v>
      </c>
      <c r="AU369" s="90"/>
      <c r="AV369" s="90"/>
      <c r="AW369" s="89">
        <f t="shared" si="12"/>
        <v>1089663.92</v>
      </c>
      <c r="AX369" s="91">
        <f t="shared" si="13"/>
        <v>1089992.6200000001</v>
      </c>
      <c r="AY369" s="91">
        <v>1089992.6200000001</v>
      </c>
      <c r="AZ369" s="91">
        <v>1089663</v>
      </c>
      <c r="BA369" s="91">
        <v>1089663</v>
      </c>
      <c r="BB369" s="91">
        <v>1089663</v>
      </c>
      <c r="BC369" s="91">
        <v>1089663</v>
      </c>
      <c r="BD369" s="86"/>
      <c r="BE369" s="86"/>
      <c r="BF369" s="85"/>
      <c r="BG369" s="86"/>
      <c r="BH369" s="91">
        <v>0</v>
      </c>
      <c r="BI369" s="91">
        <v>0</v>
      </c>
      <c r="BJ369" s="85" t="s">
        <v>207</v>
      </c>
      <c r="BK369" s="86" t="s">
        <v>119</v>
      </c>
      <c r="BL369" s="86" t="s">
        <v>120</v>
      </c>
      <c r="BM369" s="92" t="s">
        <v>121</v>
      </c>
      <c r="BN369" s="93" t="s">
        <v>4741</v>
      </c>
      <c r="BO369" s="93"/>
      <c r="BP369" s="93">
        <v>1089663.92</v>
      </c>
      <c r="BQ369" s="93" t="s">
        <v>1197</v>
      </c>
      <c r="BR369" s="93"/>
      <c r="BS369" s="93"/>
      <c r="BT369" s="93"/>
      <c r="BU369" s="93"/>
      <c r="BV369" s="93"/>
      <c r="BW369" s="93"/>
      <c r="BX369" s="93"/>
      <c r="BY369" s="93"/>
      <c r="BZ369" s="93"/>
      <c r="CA369" s="93"/>
      <c r="CB369" s="93"/>
      <c r="CC369" s="93"/>
      <c r="CD369" s="93"/>
      <c r="CE369" s="93"/>
      <c r="CF369" s="93" t="s">
        <v>1200</v>
      </c>
      <c r="CG369" s="93"/>
      <c r="CH369" s="93" t="s">
        <v>1201</v>
      </c>
      <c r="CI369" s="93"/>
      <c r="CJ369" s="93"/>
      <c r="CK369" s="93"/>
      <c r="CL369" s="93"/>
      <c r="CM369" s="93"/>
      <c r="CN369" s="93"/>
      <c r="CO369" s="93"/>
      <c r="CP369" s="93" t="s">
        <v>116</v>
      </c>
      <c r="CQ369" s="93" t="s">
        <v>1202</v>
      </c>
      <c r="CR369" s="93"/>
      <c r="CS369" s="93"/>
      <c r="CT369" s="93"/>
      <c r="CU369" s="93"/>
      <c r="CV369" s="93"/>
      <c r="CW369" s="93"/>
      <c r="CX369" s="93"/>
      <c r="CY369" s="93"/>
      <c r="CZ369" s="93"/>
      <c r="DA369" s="93"/>
      <c r="DB369" s="93"/>
      <c r="DC369" s="93"/>
      <c r="DD369" s="93"/>
      <c r="DE369" s="93"/>
      <c r="DF369" s="93"/>
      <c r="DG369" s="93"/>
      <c r="DH369" s="93"/>
      <c r="DI369" s="93"/>
      <c r="DJ369" s="93"/>
      <c r="DK369" s="93"/>
      <c r="DL369" s="93"/>
      <c r="DM369" s="93"/>
      <c r="DN369" s="93"/>
      <c r="DO369" s="93"/>
      <c r="DP369" s="93"/>
      <c r="DQ369" s="93"/>
      <c r="DR369" s="93"/>
      <c r="DS369" s="93"/>
      <c r="DT369" s="93"/>
      <c r="DU369" s="93"/>
      <c r="DV369" s="93"/>
      <c r="DW369" s="93"/>
      <c r="DX369" s="93"/>
      <c r="DY369" s="93"/>
      <c r="DZ369" s="93"/>
      <c r="EA369" s="93"/>
      <c r="EB369" s="93"/>
      <c r="EC369" s="93"/>
      <c r="ED369" s="93"/>
      <c r="EE369" s="93"/>
      <c r="EF369" s="93"/>
      <c r="EG369" s="93"/>
      <c r="EH369" s="93"/>
      <c r="EI369" s="93"/>
      <c r="EJ369" s="93"/>
      <c r="EK369" s="93"/>
      <c r="EL369" s="93"/>
      <c r="EM369" s="93"/>
      <c r="EN369" s="93"/>
      <c r="EO369" s="93"/>
      <c r="EP369" s="93"/>
      <c r="EQ369" s="93"/>
      <c r="ER369" s="93"/>
      <c r="ES369" s="93"/>
      <c r="ET369" s="93"/>
      <c r="EU369" s="93"/>
      <c r="EV369" s="93"/>
      <c r="EW369" s="93"/>
      <c r="EX369" s="93"/>
      <c r="EY369" s="93"/>
      <c r="EZ369" s="93"/>
      <c r="FA369" s="93"/>
      <c r="FB369" s="93"/>
      <c r="FC369" s="93"/>
      <c r="FD369" s="93"/>
      <c r="FE369" s="93"/>
      <c r="FF369" s="93"/>
      <c r="FG369" s="93"/>
      <c r="FH369" s="93"/>
      <c r="FI369" s="93"/>
      <c r="FJ369" s="93"/>
      <c r="FK369" s="93"/>
      <c r="FL369" s="93"/>
      <c r="FM369" s="93"/>
      <c r="FN369" s="93"/>
      <c r="FO369" s="93"/>
      <c r="FP369" s="93"/>
      <c r="FQ369" s="93"/>
      <c r="FR369" s="93"/>
      <c r="FS369" s="93"/>
      <c r="FT369" s="93"/>
      <c r="FU369" s="93"/>
      <c r="FV369" s="93"/>
      <c r="FW369" s="93"/>
      <c r="FX369" s="93"/>
      <c r="FY369" s="93"/>
      <c r="FZ369" s="93"/>
      <c r="GA369" s="93"/>
      <c r="GB369" s="93"/>
      <c r="GC369" s="93"/>
      <c r="GD369" s="93"/>
      <c r="GE369" s="93"/>
      <c r="GF369" s="93"/>
      <c r="GG369" s="93"/>
      <c r="GH369" s="93"/>
      <c r="GI369" s="93"/>
      <c r="GJ369" s="93"/>
      <c r="GK369" s="93"/>
      <c r="GL369" s="93"/>
      <c r="GM369" s="93"/>
      <c r="GN369" s="93"/>
      <c r="GO369" s="93"/>
      <c r="GP369" s="93"/>
      <c r="GQ369" s="93"/>
      <c r="GR369" s="93"/>
      <c r="GS369" s="93"/>
      <c r="GT369" s="93"/>
      <c r="GU369" s="93"/>
      <c r="GV369" s="93"/>
      <c r="GW369" s="93"/>
      <c r="GX369" s="93"/>
      <c r="GY369" s="93"/>
      <c r="GZ369" s="93"/>
      <c r="HA369" s="93"/>
      <c r="HB369" s="93"/>
      <c r="HC369" s="93"/>
      <c r="HD369" s="93"/>
      <c r="HE369" s="93"/>
      <c r="HF369" s="93"/>
      <c r="HG369" s="93"/>
      <c r="HH369" s="93"/>
      <c r="HI369" s="93"/>
      <c r="HJ369" s="93"/>
      <c r="HK369" s="93"/>
      <c r="HL369" s="93"/>
      <c r="HM369" s="93"/>
      <c r="HN369" s="93"/>
      <c r="HO369" s="93"/>
      <c r="HP369" s="93"/>
      <c r="HQ369" s="93"/>
      <c r="HR369" s="93"/>
      <c r="HS369" s="93"/>
      <c r="HT369" s="93"/>
      <c r="HU369" s="93"/>
      <c r="HV369" s="93"/>
      <c r="HW369" s="93"/>
      <c r="HX369" s="93"/>
      <c r="HY369" s="93"/>
      <c r="HZ369" s="93"/>
      <c r="IA369" s="93"/>
      <c r="IB369" s="93"/>
      <c r="IC369" s="93"/>
      <c r="ID369" s="93"/>
      <c r="IE369" s="93"/>
      <c r="IF369" s="93"/>
      <c r="IG369" s="93"/>
      <c r="IH369" s="93"/>
      <c r="II369" s="93"/>
      <c r="IJ369" s="93"/>
      <c r="IK369" s="93"/>
      <c r="IL369" s="93"/>
      <c r="IM369" s="93"/>
      <c r="IN369" s="93"/>
      <c r="IO369" s="93"/>
      <c r="IP369" s="93"/>
      <c r="IQ369" s="93"/>
      <c r="IR369" s="93"/>
      <c r="IS369" s="93"/>
      <c r="IT369" s="93"/>
      <c r="IU369" s="93"/>
      <c r="IV369" s="93"/>
      <c r="IW369" s="93"/>
      <c r="IX369" s="93"/>
      <c r="IY369" s="93"/>
      <c r="IZ369" s="93"/>
      <c r="JA369" s="93"/>
      <c r="JB369" s="93"/>
      <c r="JC369" s="93"/>
      <c r="JD369" s="93"/>
      <c r="JE369" s="93"/>
      <c r="JF369" s="93"/>
      <c r="JG369" s="93"/>
      <c r="JH369" s="93"/>
      <c r="JI369" s="93"/>
      <c r="JJ369" s="93"/>
      <c r="JK369" s="93"/>
      <c r="JL369" s="93"/>
      <c r="JM369" s="93"/>
      <c r="JN369" s="93"/>
      <c r="JO369" s="93"/>
      <c r="JP369" s="93"/>
      <c r="JQ369" s="93"/>
      <c r="JR369" s="93"/>
      <c r="JS369" s="93"/>
      <c r="JT369" s="93"/>
      <c r="JU369" s="93"/>
      <c r="JV369" s="93"/>
      <c r="JW369" s="93"/>
      <c r="JX369" s="93"/>
      <c r="JY369" s="93"/>
      <c r="JZ369" s="93"/>
      <c r="KA369" s="93"/>
      <c r="KB369" s="93"/>
      <c r="KC369" s="93"/>
      <c r="KD369" s="93"/>
      <c r="KE369" s="93"/>
      <c r="KF369" s="93"/>
      <c r="KG369" s="93"/>
      <c r="KH369" s="93"/>
      <c r="KI369" s="93"/>
      <c r="KJ369" s="93"/>
      <c r="KK369" s="93"/>
      <c r="KL369" s="93"/>
      <c r="KM369" s="93"/>
      <c r="KN369" s="93"/>
      <c r="KO369" s="93"/>
      <c r="KP369" s="93"/>
      <c r="KQ369" s="93"/>
      <c r="KR369" s="93"/>
      <c r="KS369" s="93"/>
      <c r="KT369" s="93"/>
      <c r="KU369" s="93"/>
      <c r="KV369" s="93"/>
      <c r="KW369" s="93"/>
      <c r="KX369" s="93"/>
      <c r="KY369" s="93"/>
      <c r="KZ369" s="93"/>
      <c r="LA369" s="93"/>
      <c r="LB369" s="93"/>
      <c r="LC369" s="93"/>
      <c r="LD369" s="93"/>
      <c r="LE369" s="93"/>
      <c r="LF369" s="93"/>
      <c r="LG369" s="93"/>
      <c r="LH369" s="93"/>
      <c r="LI369" s="93"/>
      <c r="LJ369" s="93"/>
      <c r="LK369" s="93"/>
      <c r="LL369" s="93"/>
      <c r="LM369" s="93"/>
      <c r="LN369" s="93"/>
      <c r="LO369" s="93"/>
      <c r="LP369" s="93"/>
      <c r="LQ369" s="93"/>
      <c r="LR369" s="93"/>
      <c r="LS369" s="93"/>
      <c r="LT369" s="93"/>
      <c r="LU369" s="93"/>
      <c r="LV369" s="93"/>
      <c r="LW369" s="93"/>
      <c r="LX369" s="93"/>
      <c r="LY369" s="93"/>
      <c r="LZ369" s="93"/>
      <c r="MA369" s="93"/>
      <c r="MB369" s="93"/>
      <c r="MC369" s="93"/>
      <c r="MD369" s="93"/>
      <c r="ME369" s="93"/>
      <c r="MF369" s="93"/>
      <c r="MG369" s="93"/>
      <c r="MH369" s="93"/>
      <c r="MI369" s="93"/>
      <c r="MJ369" s="93"/>
      <c r="MK369" s="93"/>
      <c r="ML369" s="93"/>
      <c r="MM369" s="93"/>
      <c r="MN369" s="93"/>
      <c r="MO369" s="93"/>
      <c r="MP369" s="93"/>
      <c r="MQ369" s="93"/>
      <c r="MR369" s="93"/>
      <c r="MS369" s="93"/>
      <c r="MT369" s="93"/>
      <c r="MU369" s="93"/>
      <c r="MV369" s="93"/>
    </row>
    <row r="370" spans="1:360" s="84" customFormat="1" ht="408.95" customHeight="1">
      <c r="A370">
        <v>2025</v>
      </c>
      <c r="B370">
        <v>2</v>
      </c>
      <c r="C370" s="85" t="s">
        <v>1343</v>
      </c>
      <c r="D370" s="86" t="s">
        <v>2532</v>
      </c>
      <c r="E370" s="86"/>
      <c r="F370" s="86"/>
      <c r="G370" s="86" t="s">
        <v>202</v>
      </c>
      <c r="H370" s="85">
        <v>2024</v>
      </c>
      <c r="I370" s="86" t="s">
        <v>2530</v>
      </c>
      <c r="J370" s="86"/>
      <c r="K370" s="86"/>
      <c r="L370" s="86" t="s">
        <v>2545</v>
      </c>
      <c r="M370" s="86"/>
      <c r="N370" s="86"/>
      <c r="O370" s="85" t="s">
        <v>207</v>
      </c>
      <c r="P370" s="86" t="s">
        <v>109</v>
      </c>
      <c r="Q370" s="85" t="s">
        <v>110</v>
      </c>
      <c r="R370" s="86" t="s">
        <v>603</v>
      </c>
      <c r="S370" s="86" t="s">
        <v>1345</v>
      </c>
      <c r="T370" s="86" t="s">
        <v>1346</v>
      </c>
      <c r="U370" s="85" t="s">
        <v>205</v>
      </c>
      <c r="V370" s="85">
        <v>8</v>
      </c>
      <c r="W370" s="85" t="s">
        <v>106</v>
      </c>
      <c r="X370" s="85">
        <v>0</v>
      </c>
      <c r="Y370" s="86" t="s">
        <v>107</v>
      </c>
      <c r="Z370" s="85">
        <v>1</v>
      </c>
      <c r="AA370" s="86" t="s">
        <v>474</v>
      </c>
      <c r="AB370" s="86" t="s">
        <v>2662</v>
      </c>
      <c r="AC370" s="86" t="s">
        <v>2785</v>
      </c>
      <c r="AD370" s="85">
        <v>-107.48277</v>
      </c>
      <c r="AE370" s="85">
        <v>29.0443</v>
      </c>
      <c r="AF370" s="85" t="s">
        <v>113</v>
      </c>
      <c r="AG370" s="85">
        <v>0</v>
      </c>
      <c r="AH370" s="85">
        <v>0</v>
      </c>
      <c r="AI370" s="85">
        <v>545</v>
      </c>
      <c r="AJ370" s="87">
        <v>45658</v>
      </c>
      <c r="AK370" s="87">
        <v>45869</v>
      </c>
      <c r="AL370" s="86" t="s">
        <v>7263</v>
      </c>
      <c r="AM370" s="88" t="s">
        <v>3679</v>
      </c>
      <c r="AN370" s="88" t="s">
        <v>3679</v>
      </c>
      <c r="AO370" s="88" t="s">
        <v>3679</v>
      </c>
      <c r="AP370" s="88" t="s">
        <v>3687</v>
      </c>
      <c r="AQ370" s="89">
        <v>582405</v>
      </c>
      <c r="AR370" s="90"/>
      <c r="AS370" s="90"/>
      <c r="AT370" s="90">
        <v>582405</v>
      </c>
      <c r="AU370" s="90"/>
      <c r="AV370" s="90"/>
      <c r="AW370" s="89">
        <f t="shared" si="12"/>
        <v>582405</v>
      </c>
      <c r="AX370" s="91">
        <f t="shared" si="13"/>
        <v>582405</v>
      </c>
      <c r="AY370" s="91">
        <v>582405</v>
      </c>
      <c r="AZ370" s="91">
        <v>579655.80000000005</v>
      </c>
      <c r="BA370" s="91">
        <v>579655.80000000005</v>
      </c>
      <c r="BB370" s="91">
        <v>579655.80000000005</v>
      </c>
      <c r="BC370" s="91">
        <v>579655.80000000005</v>
      </c>
      <c r="BD370" s="86"/>
      <c r="BE370" s="86"/>
      <c r="BF370" s="85"/>
      <c r="BG370" s="86"/>
      <c r="BH370" s="91">
        <v>0</v>
      </c>
      <c r="BI370" s="91">
        <v>0</v>
      </c>
      <c r="BJ370" s="85" t="s">
        <v>207</v>
      </c>
      <c r="BK370" s="86" t="s">
        <v>119</v>
      </c>
      <c r="BL370" s="86" t="s">
        <v>120</v>
      </c>
      <c r="BM370" s="92" t="s">
        <v>121</v>
      </c>
      <c r="BN370" s="93" t="s">
        <v>121</v>
      </c>
      <c r="BO370" s="93"/>
      <c r="BP370" s="93">
        <v>582405</v>
      </c>
      <c r="BQ370" s="93" t="s">
        <v>1344</v>
      </c>
      <c r="BR370" s="93"/>
      <c r="BS370" s="93"/>
      <c r="BT370" s="93"/>
      <c r="BU370" s="93"/>
      <c r="BV370" s="93"/>
      <c r="BW370" s="93"/>
      <c r="BX370" s="93"/>
      <c r="BY370" s="93"/>
      <c r="BZ370" s="93"/>
      <c r="CA370" s="93"/>
      <c r="CB370" s="93"/>
      <c r="CC370" s="93"/>
      <c r="CD370" s="93"/>
      <c r="CE370" s="93"/>
      <c r="CF370" s="93" t="s">
        <v>1347</v>
      </c>
      <c r="CG370" s="93"/>
      <c r="CH370" s="93" t="s">
        <v>1201</v>
      </c>
      <c r="CI370" s="93"/>
      <c r="CJ370" s="93"/>
      <c r="CK370" s="93"/>
      <c r="CL370" s="93"/>
      <c r="CM370" s="93"/>
      <c r="CN370" s="93"/>
      <c r="CO370" s="93"/>
      <c r="CP370" s="93" t="s">
        <v>116</v>
      </c>
      <c r="CQ370" s="93" t="s">
        <v>1348</v>
      </c>
      <c r="CR370" s="93"/>
      <c r="CS370" s="93"/>
      <c r="CT370" s="93"/>
      <c r="CU370" s="93"/>
      <c r="CV370" s="93"/>
      <c r="CW370" s="93"/>
      <c r="CX370" s="93"/>
      <c r="CY370" s="93"/>
      <c r="CZ370" s="93"/>
      <c r="DA370" s="93"/>
      <c r="DB370" s="93"/>
      <c r="DC370" s="93"/>
      <c r="DD370" s="93"/>
      <c r="DE370" s="93"/>
      <c r="DF370" s="93"/>
      <c r="DG370" s="93"/>
      <c r="DH370" s="93"/>
      <c r="DI370" s="93"/>
      <c r="DJ370" s="93"/>
      <c r="DK370" s="93"/>
      <c r="DL370" s="93"/>
      <c r="DM370" s="93"/>
      <c r="DN370" s="93"/>
      <c r="DO370" s="93"/>
      <c r="DP370" s="93"/>
      <c r="DQ370" s="93"/>
      <c r="DR370" s="93"/>
      <c r="DS370" s="93"/>
      <c r="DT370" s="93"/>
      <c r="DU370" s="93"/>
      <c r="DV370" s="93"/>
      <c r="DW370" s="93"/>
      <c r="DX370" s="93"/>
      <c r="DY370" s="93"/>
      <c r="DZ370" s="93"/>
      <c r="EA370" s="93"/>
      <c r="EB370" s="93"/>
      <c r="EC370" s="93"/>
      <c r="ED370" s="93"/>
      <c r="EE370" s="93"/>
      <c r="EF370" s="93"/>
      <c r="EG370" s="93"/>
      <c r="EH370" s="93"/>
      <c r="EI370" s="93"/>
      <c r="EJ370" s="93"/>
      <c r="EK370" s="93"/>
      <c r="EL370" s="93"/>
      <c r="EM370" s="93"/>
      <c r="EN370" s="93"/>
      <c r="EO370" s="93"/>
      <c r="EP370" s="93"/>
      <c r="EQ370" s="93"/>
      <c r="ER370" s="93"/>
      <c r="ES370" s="93"/>
      <c r="ET370" s="93"/>
      <c r="EU370" s="93"/>
      <c r="EV370" s="93"/>
      <c r="EW370" s="93"/>
      <c r="EX370" s="93"/>
      <c r="EY370" s="93"/>
      <c r="EZ370" s="93"/>
      <c r="FA370" s="93"/>
      <c r="FB370" s="93"/>
      <c r="FC370" s="93"/>
      <c r="FD370" s="93"/>
      <c r="FE370" s="93"/>
      <c r="FF370" s="93"/>
      <c r="FG370" s="93"/>
      <c r="FH370" s="93"/>
      <c r="FI370" s="93"/>
      <c r="FJ370" s="93"/>
      <c r="FK370" s="93"/>
      <c r="FL370" s="93"/>
      <c r="FM370" s="93"/>
      <c r="FN370" s="93"/>
      <c r="FO370" s="93"/>
      <c r="FP370" s="93"/>
      <c r="FQ370" s="93"/>
      <c r="FR370" s="93"/>
      <c r="FS370" s="93"/>
      <c r="FT370" s="93"/>
      <c r="FU370" s="93"/>
      <c r="FV370" s="93"/>
      <c r="FW370" s="93"/>
      <c r="FX370" s="93"/>
      <c r="FY370" s="93"/>
      <c r="FZ370" s="93"/>
      <c r="GA370" s="93"/>
      <c r="GB370" s="93"/>
      <c r="GC370" s="93"/>
      <c r="GD370" s="93"/>
      <c r="GE370" s="93"/>
      <c r="GF370" s="93"/>
      <c r="GG370" s="93"/>
      <c r="GH370" s="93"/>
      <c r="GI370" s="93"/>
      <c r="GJ370" s="93"/>
      <c r="GK370" s="93"/>
      <c r="GL370" s="93"/>
      <c r="GM370" s="93"/>
      <c r="GN370" s="93"/>
      <c r="GO370" s="93"/>
      <c r="GP370" s="93"/>
      <c r="GQ370" s="93"/>
      <c r="GR370" s="93"/>
      <c r="GS370" s="93"/>
      <c r="GT370" s="93"/>
      <c r="GU370" s="93"/>
      <c r="GV370" s="93"/>
      <c r="GW370" s="93"/>
      <c r="GX370" s="93"/>
      <c r="GY370" s="93"/>
      <c r="GZ370" s="93"/>
      <c r="HA370" s="93"/>
      <c r="HB370" s="93"/>
      <c r="HC370" s="93"/>
      <c r="HD370" s="93"/>
      <c r="HE370" s="93"/>
      <c r="HF370" s="93"/>
      <c r="HG370" s="93"/>
      <c r="HH370" s="93"/>
      <c r="HI370" s="93"/>
      <c r="HJ370" s="93"/>
      <c r="HK370" s="93"/>
      <c r="HL370" s="93"/>
      <c r="HM370" s="93"/>
      <c r="HN370" s="93"/>
      <c r="HO370" s="93"/>
      <c r="HP370" s="93"/>
      <c r="HQ370" s="93"/>
      <c r="HR370" s="93"/>
      <c r="HS370" s="93"/>
      <c r="HT370" s="93"/>
      <c r="HU370" s="93"/>
      <c r="HV370" s="93"/>
      <c r="HW370" s="93"/>
      <c r="HX370" s="93"/>
      <c r="HY370" s="93"/>
      <c r="HZ370" s="93"/>
      <c r="IA370" s="93"/>
      <c r="IB370" s="93"/>
      <c r="IC370" s="93"/>
      <c r="ID370" s="93"/>
      <c r="IE370" s="93"/>
      <c r="IF370" s="93"/>
      <c r="IG370" s="93"/>
      <c r="IH370" s="93"/>
      <c r="II370" s="93"/>
      <c r="IJ370" s="93"/>
      <c r="IK370" s="93"/>
      <c r="IL370" s="93"/>
      <c r="IM370" s="93"/>
      <c r="IN370" s="93"/>
      <c r="IO370" s="93"/>
      <c r="IP370" s="93"/>
      <c r="IQ370" s="93"/>
      <c r="IR370" s="93"/>
      <c r="IS370" s="93"/>
      <c r="IT370" s="93"/>
      <c r="IU370" s="93"/>
      <c r="IV370" s="93"/>
      <c r="IW370" s="93"/>
      <c r="IX370" s="93"/>
      <c r="IY370" s="93"/>
      <c r="IZ370" s="93"/>
      <c r="JA370" s="93"/>
      <c r="JB370" s="93"/>
      <c r="JC370" s="93"/>
      <c r="JD370" s="93"/>
      <c r="JE370" s="93"/>
      <c r="JF370" s="93"/>
      <c r="JG370" s="93"/>
      <c r="JH370" s="93"/>
      <c r="JI370" s="93"/>
      <c r="JJ370" s="93"/>
      <c r="JK370" s="93"/>
      <c r="JL370" s="93"/>
      <c r="JM370" s="93"/>
      <c r="JN370" s="93"/>
      <c r="JO370" s="93"/>
      <c r="JP370" s="93"/>
      <c r="JQ370" s="93"/>
      <c r="JR370" s="93"/>
      <c r="JS370" s="93"/>
      <c r="JT370" s="93"/>
      <c r="JU370" s="93"/>
      <c r="JV370" s="93"/>
      <c r="JW370" s="93"/>
      <c r="JX370" s="93"/>
      <c r="JY370" s="93"/>
      <c r="JZ370" s="93"/>
      <c r="KA370" s="93"/>
      <c r="KB370" s="93"/>
      <c r="KC370" s="93"/>
      <c r="KD370" s="93"/>
      <c r="KE370" s="93"/>
      <c r="KF370" s="93"/>
      <c r="KG370" s="93"/>
      <c r="KH370" s="93"/>
      <c r="KI370" s="93"/>
      <c r="KJ370" s="93"/>
      <c r="KK370" s="93"/>
      <c r="KL370" s="93"/>
      <c r="KM370" s="93"/>
      <c r="KN370" s="93"/>
      <c r="KO370" s="93"/>
      <c r="KP370" s="93"/>
      <c r="KQ370" s="93"/>
      <c r="KR370" s="93"/>
      <c r="KS370" s="93"/>
      <c r="KT370" s="93"/>
      <c r="KU370" s="93"/>
      <c r="KV370" s="93"/>
      <c r="KW370" s="93"/>
      <c r="KX370" s="93"/>
      <c r="KY370" s="93"/>
      <c r="KZ370" s="93"/>
      <c r="LA370" s="93"/>
      <c r="LB370" s="93"/>
      <c r="LC370" s="93"/>
      <c r="LD370" s="93"/>
      <c r="LE370" s="93"/>
      <c r="LF370" s="93"/>
      <c r="LG370" s="93"/>
      <c r="LH370" s="93"/>
      <c r="LI370" s="93"/>
      <c r="LJ370" s="93"/>
      <c r="LK370" s="93"/>
      <c r="LL370" s="93"/>
      <c r="LM370" s="93"/>
      <c r="LN370" s="93"/>
      <c r="LO370" s="93"/>
      <c r="LP370" s="93"/>
      <c r="LQ370" s="93"/>
      <c r="LR370" s="93"/>
      <c r="LS370" s="93"/>
      <c r="LT370" s="93"/>
      <c r="LU370" s="93"/>
      <c r="LV370" s="93"/>
      <c r="LW370" s="93"/>
      <c r="LX370" s="93"/>
      <c r="LY370" s="93"/>
      <c r="LZ370" s="93"/>
      <c r="MA370" s="93"/>
      <c r="MB370" s="93"/>
      <c r="MC370" s="93"/>
      <c r="MD370" s="93"/>
      <c r="ME370" s="93"/>
      <c r="MF370" s="93"/>
      <c r="MG370" s="93"/>
      <c r="MH370" s="93"/>
      <c r="MI370" s="93"/>
      <c r="MJ370" s="93"/>
      <c r="MK370" s="93"/>
      <c r="ML370" s="93"/>
      <c r="MM370" s="93"/>
      <c r="MN370" s="93"/>
      <c r="MO370" s="93"/>
      <c r="MP370" s="93"/>
      <c r="MQ370" s="93"/>
      <c r="MR370" s="93"/>
      <c r="MS370" s="93"/>
      <c r="MT370" s="93"/>
      <c r="MU370" s="93"/>
      <c r="MV370" s="93"/>
    </row>
    <row r="371" spans="1:360" s="84" customFormat="1" ht="408.95" customHeight="1">
      <c r="A371">
        <v>2025</v>
      </c>
      <c r="B371">
        <v>2</v>
      </c>
      <c r="C371" s="85" t="s">
        <v>243</v>
      </c>
      <c r="D371" s="86" t="s">
        <v>2532</v>
      </c>
      <c r="E371" s="86"/>
      <c r="F371" s="86"/>
      <c r="G371" s="86" t="s">
        <v>202</v>
      </c>
      <c r="H371" s="85">
        <v>2024</v>
      </c>
      <c r="I371" s="86" t="s">
        <v>2530</v>
      </c>
      <c r="J371" s="86"/>
      <c r="K371" s="86"/>
      <c r="L371" s="86" t="s">
        <v>2545</v>
      </c>
      <c r="M371" s="86"/>
      <c r="N371" s="86"/>
      <c r="O371" s="85" t="s">
        <v>207</v>
      </c>
      <c r="P371" s="86" t="s">
        <v>109</v>
      </c>
      <c r="Q371" s="85" t="s">
        <v>110</v>
      </c>
      <c r="R371" s="86" t="s">
        <v>246</v>
      </c>
      <c r="S371" s="86" t="s">
        <v>245</v>
      </c>
      <c r="T371" s="86" t="s">
        <v>247</v>
      </c>
      <c r="U371" s="85" t="s">
        <v>205</v>
      </c>
      <c r="V371" s="85">
        <v>8</v>
      </c>
      <c r="W371" s="85" t="s">
        <v>106</v>
      </c>
      <c r="X371" s="85">
        <v>0</v>
      </c>
      <c r="Y371" s="86" t="s">
        <v>107</v>
      </c>
      <c r="Z371" s="85">
        <v>1</v>
      </c>
      <c r="AA371" s="86" t="s">
        <v>649</v>
      </c>
      <c r="AB371" s="86" t="s">
        <v>649</v>
      </c>
      <c r="AC371" s="86" t="s">
        <v>2607</v>
      </c>
      <c r="AD371" s="85">
        <v>-107.965219</v>
      </c>
      <c r="AE371" s="85">
        <v>30.380777999999999</v>
      </c>
      <c r="AF371" s="85" t="s">
        <v>155</v>
      </c>
      <c r="AG371" s="85">
        <v>438</v>
      </c>
      <c r="AH371" s="85">
        <v>434</v>
      </c>
      <c r="AI371" s="85">
        <v>0</v>
      </c>
      <c r="AJ371" s="87">
        <v>45680</v>
      </c>
      <c r="AK371" s="87">
        <v>46022</v>
      </c>
      <c r="AL371" s="86" t="s">
        <v>2568</v>
      </c>
      <c r="AM371" s="88">
        <v>201</v>
      </c>
      <c r="AN371" s="88">
        <v>201</v>
      </c>
      <c r="AO371" s="88">
        <v>190</v>
      </c>
      <c r="AP371" s="88">
        <v>94.527363184079604</v>
      </c>
      <c r="AQ371" s="89">
        <v>437320</v>
      </c>
      <c r="AR371" s="90"/>
      <c r="AS371" s="90"/>
      <c r="AT371" s="90">
        <v>437320</v>
      </c>
      <c r="AU371" s="90"/>
      <c r="AV371" s="90"/>
      <c r="AW371" s="89">
        <f t="shared" si="12"/>
        <v>437320</v>
      </c>
      <c r="AX371" s="91">
        <f t="shared" si="13"/>
        <v>437320</v>
      </c>
      <c r="AY371" s="91">
        <v>437320</v>
      </c>
      <c r="AZ371" s="91">
        <v>437320</v>
      </c>
      <c r="BA371" s="91">
        <v>437320</v>
      </c>
      <c r="BB371" s="91">
        <v>437320</v>
      </c>
      <c r="BC371" s="91">
        <v>437320</v>
      </c>
      <c r="BD371" s="86" t="s">
        <v>3152</v>
      </c>
      <c r="BE371" s="86" t="s">
        <v>3153</v>
      </c>
      <c r="BF371" s="85" t="s">
        <v>3154</v>
      </c>
      <c r="BG371" s="86" t="s">
        <v>3155</v>
      </c>
      <c r="BH371" s="91">
        <v>437320</v>
      </c>
      <c r="BI371" s="91">
        <v>437320</v>
      </c>
      <c r="BJ371" s="85" t="s">
        <v>4742</v>
      </c>
      <c r="BK371" s="86" t="s">
        <v>119</v>
      </c>
      <c r="BL371" s="86" t="s">
        <v>120</v>
      </c>
      <c r="BM371" s="92" t="s">
        <v>121</v>
      </c>
      <c r="BN371" s="93" t="s">
        <v>121</v>
      </c>
      <c r="BO371" s="93"/>
      <c r="BP371" s="93">
        <v>437320</v>
      </c>
      <c r="BQ371" s="93" t="s">
        <v>244</v>
      </c>
      <c r="BR371" s="93"/>
      <c r="BS371" s="93"/>
      <c r="BT371" s="93"/>
      <c r="BU371" s="93"/>
      <c r="BV371" s="93"/>
      <c r="BW371" s="93"/>
      <c r="BX371" s="93"/>
      <c r="BY371" s="93"/>
      <c r="BZ371" s="93"/>
      <c r="CA371" s="93"/>
      <c r="CB371" s="93"/>
      <c r="CC371" s="93"/>
      <c r="CD371" s="93"/>
      <c r="CE371" s="93"/>
      <c r="CF371" s="93" t="s">
        <v>248</v>
      </c>
      <c r="CG371" s="93"/>
      <c r="CH371" s="93" t="s">
        <v>249</v>
      </c>
      <c r="CI371" s="93"/>
      <c r="CJ371" s="93"/>
      <c r="CK371" s="93"/>
      <c r="CL371" s="93"/>
      <c r="CM371" s="93"/>
      <c r="CN371" s="93"/>
      <c r="CO371" s="93"/>
      <c r="CP371" s="93" t="s">
        <v>250</v>
      </c>
      <c r="CQ371" s="93" t="s">
        <v>4743</v>
      </c>
      <c r="CR371" s="93"/>
      <c r="CS371" s="93"/>
      <c r="CT371" s="93"/>
      <c r="CU371" s="93"/>
      <c r="CV371" s="93"/>
      <c r="CW371" s="93"/>
      <c r="CX371" s="93"/>
      <c r="CY371" s="93"/>
      <c r="CZ371" s="93"/>
      <c r="DA371" s="93"/>
      <c r="DB371" s="93"/>
      <c r="DC371" s="93"/>
      <c r="DD371" s="93"/>
      <c r="DE371" s="93"/>
      <c r="DF371" s="93"/>
      <c r="DG371" s="93"/>
      <c r="DH371" s="93"/>
      <c r="DI371" s="93"/>
      <c r="DJ371" s="93"/>
      <c r="DK371" s="93"/>
      <c r="DL371" s="93"/>
      <c r="DM371" s="93"/>
      <c r="DN371" s="93"/>
      <c r="DO371" s="93"/>
      <c r="DP371" s="93"/>
      <c r="DQ371" s="93"/>
      <c r="DR371" s="93"/>
      <c r="DS371" s="93"/>
      <c r="DT371" s="93"/>
      <c r="DU371" s="93"/>
      <c r="DV371" s="93"/>
      <c r="DW371" s="93"/>
      <c r="DX371" s="93"/>
      <c r="DY371" s="93"/>
      <c r="DZ371" s="93"/>
      <c r="EA371" s="93"/>
      <c r="EB371" s="93"/>
      <c r="EC371" s="93"/>
      <c r="ED371" s="93"/>
      <c r="EE371" s="93"/>
      <c r="EF371" s="93"/>
      <c r="EG371" s="93"/>
      <c r="EH371" s="93"/>
      <c r="EI371" s="93"/>
      <c r="EJ371" s="93"/>
      <c r="EK371" s="93"/>
      <c r="EL371" s="93"/>
      <c r="EM371" s="93"/>
      <c r="EN371" s="93"/>
      <c r="EO371" s="93"/>
      <c r="EP371" s="93"/>
      <c r="EQ371" s="93"/>
      <c r="ER371" s="93"/>
      <c r="ES371" s="93"/>
      <c r="ET371" s="93"/>
      <c r="EU371" s="93"/>
      <c r="EV371" s="93"/>
      <c r="EW371" s="93"/>
      <c r="EX371" s="93"/>
      <c r="EY371" s="93"/>
      <c r="EZ371" s="93"/>
      <c r="FA371" s="93"/>
      <c r="FB371" s="93"/>
      <c r="FC371" s="93"/>
      <c r="FD371" s="93"/>
      <c r="FE371" s="93"/>
      <c r="FF371" s="93"/>
      <c r="FG371" s="93"/>
      <c r="FH371" s="93"/>
      <c r="FI371" s="93"/>
      <c r="FJ371" s="93"/>
      <c r="FK371" s="93"/>
      <c r="FL371" s="93"/>
      <c r="FM371" s="93"/>
      <c r="FN371" s="93"/>
      <c r="FO371" s="93"/>
      <c r="FP371" s="93"/>
      <c r="FQ371" s="93"/>
      <c r="FR371" s="93"/>
      <c r="FS371" s="93"/>
      <c r="FT371" s="93"/>
      <c r="FU371" s="93"/>
      <c r="FV371" s="93"/>
      <c r="FW371" s="93"/>
      <c r="FX371" s="93"/>
      <c r="FY371" s="93"/>
      <c r="FZ371" s="93"/>
      <c r="GA371" s="93"/>
      <c r="GB371" s="93"/>
      <c r="GC371" s="93"/>
      <c r="GD371" s="93"/>
      <c r="GE371" s="93"/>
      <c r="GF371" s="93"/>
      <c r="GG371" s="93"/>
      <c r="GH371" s="93"/>
      <c r="GI371" s="93"/>
      <c r="GJ371" s="93"/>
      <c r="GK371" s="93"/>
      <c r="GL371" s="93"/>
      <c r="GM371" s="93"/>
      <c r="GN371" s="93"/>
      <c r="GO371" s="93"/>
      <c r="GP371" s="93"/>
      <c r="GQ371" s="93"/>
      <c r="GR371" s="93"/>
      <c r="GS371" s="93"/>
      <c r="GT371" s="93"/>
      <c r="GU371" s="93"/>
      <c r="GV371" s="93"/>
      <c r="GW371" s="93"/>
      <c r="GX371" s="93"/>
      <c r="GY371" s="93"/>
      <c r="GZ371" s="93"/>
      <c r="HA371" s="93"/>
      <c r="HB371" s="93"/>
      <c r="HC371" s="93"/>
      <c r="HD371" s="93"/>
      <c r="HE371" s="93"/>
      <c r="HF371" s="93"/>
      <c r="HG371" s="93"/>
      <c r="HH371" s="93"/>
      <c r="HI371" s="93"/>
      <c r="HJ371" s="93"/>
      <c r="HK371" s="93"/>
      <c r="HL371" s="93"/>
      <c r="HM371" s="93"/>
      <c r="HN371" s="93"/>
      <c r="HO371" s="93"/>
      <c r="HP371" s="93"/>
      <c r="HQ371" s="93"/>
      <c r="HR371" s="93"/>
      <c r="HS371" s="93"/>
      <c r="HT371" s="93"/>
      <c r="HU371" s="93"/>
      <c r="HV371" s="93"/>
      <c r="HW371" s="93"/>
      <c r="HX371" s="93"/>
      <c r="HY371" s="93"/>
      <c r="HZ371" s="93"/>
      <c r="IA371" s="93"/>
      <c r="IB371" s="93"/>
      <c r="IC371" s="93"/>
      <c r="ID371" s="93"/>
      <c r="IE371" s="93"/>
      <c r="IF371" s="93"/>
      <c r="IG371" s="93"/>
      <c r="IH371" s="93"/>
      <c r="II371" s="93"/>
      <c r="IJ371" s="93"/>
      <c r="IK371" s="93"/>
      <c r="IL371" s="93"/>
      <c r="IM371" s="93"/>
      <c r="IN371" s="93"/>
      <c r="IO371" s="93"/>
      <c r="IP371" s="93"/>
      <c r="IQ371" s="93"/>
      <c r="IR371" s="93"/>
      <c r="IS371" s="93"/>
      <c r="IT371" s="93"/>
      <c r="IU371" s="93"/>
      <c r="IV371" s="93"/>
      <c r="IW371" s="93"/>
      <c r="IX371" s="93"/>
      <c r="IY371" s="93"/>
      <c r="IZ371" s="93"/>
      <c r="JA371" s="93"/>
      <c r="JB371" s="93"/>
      <c r="JC371" s="93"/>
      <c r="JD371" s="93"/>
      <c r="JE371" s="93"/>
      <c r="JF371" s="93"/>
      <c r="JG371" s="93"/>
      <c r="JH371" s="93"/>
      <c r="JI371" s="93"/>
      <c r="JJ371" s="93"/>
      <c r="JK371" s="93"/>
      <c r="JL371" s="93"/>
      <c r="JM371" s="93"/>
      <c r="JN371" s="93"/>
      <c r="JO371" s="93"/>
      <c r="JP371" s="93"/>
      <c r="JQ371" s="93"/>
      <c r="JR371" s="93"/>
      <c r="JS371" s="93"/>
      <c r="JT371" s="93"/>
      <c r="JU371" s="93"/>
      <c r="JV371" s="93"/>
      <c r="JW371" s="93"/>
      <c r="JX371" s="93"/>
      <c r="JY371" s="93"/>
      <c r="JZ371" s="93"/>
      <c r="KA371" s="93"/>
      <c r="KB371" s="93"/>
      <c r="KC371" s="93"/>
      <c r="KD371" s="93"/>
      <c r="KE371" s="93"/>
      <c r="KF371" s="93"/>
      <c r="KG371" s="93"/>
      <c r="KH371" s="93"/>
      <c r="KI371" s="93"/>
      <c r="KJ371" s="93"/>
      <c r="KK371" s="93"/>
      <c r="KL371" s="93"/>
      <c r="KM371" s="93"/>
      <c r="KN371" s="93"/>
      <c r="KO371" s="93"/>
      <c r="KP371" s="93"/>
      <c r="KQ371" s="93"/>
      <c r="KR371" s="93"/>
      <c r="KS371" s="93"/>
      <c r="KT371" s="93"/>
      <c r="KU371" s="93"/>
      <c r="KV371" s="93"/>
      <c r="KW371" s="93"/>
      <c r="KX371" s="93"/>
      <c r="KY371" s="93"/>
      <c r="KZ371" s="93"/>
      <c r="LA371" s="93"/>
      <c r="LB371" s="93"/>
      <c r="LC371" s="93"/>
      <c r="LD371" s="93"/>
      <c r="LE371" s="93"/>
      <c r="LF371" s="93"/>
      <c r="LG371" s="93"/>
      <c r="LH371" s="93"/>
      <c r="LI371" s="93"/>
      <c r="LJ371" s="93"/>
      <c r="LK371" s="93"/>
      <c r="LL371" s="93"/>
      <c r="LM371" s="93"/>
      <c r="LN371" s="93"/>
      <c r="LO371" s="93"/>
      <c r="LP371" s="93"/>
      <c r="LQ371" s="93"/>
      <c r="LR371" s="93"/>
      <c r="LS371" s="93"/>
      <c r="LT371" s="93"/>
      <c r="LU371" s="93"/>
      <c r="LV371" s="93"/>
      <c r="LW371" s="93"/>
      <c r="LX371" s="93"/>
      <c r="LY371" s="93"/>
      <c r="LZ371" s="93"/>
      <c r="MA371" s="93"/>
      <c r="MB371" s="93"/>
      <c r="MC371" s="93"/>
      <c r="MD371" s="93"/>
      <c r="ME371" s="93"/>
      <c r="MF371" s="93"/>
      <c r="MG371" s="93"/>
      <c r="MH371" s="93"/>
      <c r="MI371" s="93"/>
      <c r="MJ371" s="93"/>
      <c r="MK371" s="93"/>
      <c r="ML371" s="93"/>
      <c r="MM371" s="93"/>
      <c r="MN371" s="93"/>
      <c r="MO371" s="93"/>
      <c r="MP371" s="93"/>
      <c r="MQ371" s="93"/>
      <c r="MR371" s="93"/>
      <c r="MS371" s="93"/>
      <c r="MT371" s="93"/>
      <c r="MU371" s="93"/>
      <c r="MV371" s="93"/>
    </row>
    <row r="372" spans="1:360" s="84" customFormat="1" ht="408.95" customHeight="1">
      <c r="A372">
        <v>2025</v>
      </c>
      <c r="B372">
        <v>2</v>
      </c>
      <c r="C372" s="85" t="s">
        <v>1400</v>
      </c>
      <c r="D372" s="86" t="s">
        <v>2532</v>
      </c>
      <c r="E372" s="86"/>
      <c r="F372" s="86"/>
      <c r="G372" s="86" t="s">
        <v>202</v>
      </c>
      <c r="H372" s="85">
        <v>2024</v>
      </c>
      <c r="I372" s="86" t="s">
        <v>2530</v>
      </c>
      <c r="J372" s="86"/>
      <c r="K372" s="86"/>
      <c r="L372" s="86" t="s">
        <v>2545</v>
      </c>
      <c r="M372" s="86"/>
      <c r="N372" s="86"/>
      <c r="O372" s="85" t="s">
        <v>207</v>
      </c>
      <c r="P372" s="86" t="s">
        <v>109</v>
      </c>
      <c r="Q372" s="85" t="s">
        <v>110</v>
      </c>
      <c r="R372" s="86" t="s">
        <v>246</v>
      </c>
      <c r="S372" s="86" t="s">
        <v>1402</v>
      </c>
      <c r="T372" s="86" t="s">
        <v>1403</v>
      </c>
      <c r="U372" s="85" t="s">
        <v>205</v>
      </c>
      <c r="V372" s="85">
        <v>8</v>
      </c>
      <c r="W372" s="85" t="s">
        <v>106</v>
      </c>
      <c r="X372" s="85">
        <v>0</v>
      </c>
      <c r="Y372" s="86" t="s">
        <v>107</v>
      </c>
      <c r="Z372" s="85">
        <v>1</v>
      </c>
      <c r="AA372" s="86" t="s">
        <v>649</v>
      </c>
      <c r="AB372" s="86" t="s">
        <v>649</v>
      </c>
      <c r="AC372" s="86" t="s">
        <v>2607</v>
      </c>
      <c r="AD372" s="85">
        <v>-107.965219</v>
      </c>
      <c r="AE372" s="85">
        <v>30.380777999999999</v>
      </c>
      <c r="AF372" s="85" t="s">
        <v>155</v>
      </c>
      <c r="AG372" s="85">
        <v>438</v>
      </c>
      <c r="AH372" s="85">
        <v>434</v>
      </c>
      <c r="AI372" s="85">
        <v>0</v>
      </c>
      <c r="AJ372" s="87">
        <v>45680</v>
      </c>
      <c r="AK372" s="87">
        <v>46022</v>
      </c>
      <c r="AL372" s="86" t="s">
        <v>2564</v>
      </c>
      <c r="AM372" s="88">
        <v>510</v>
      </c>
      <c r="AN372" s="88">
        <v>510</v>
      </c>
      <c r="AO372" s="88">
        <v>510</v>
      </c>
      <c r="AP372" s="88">
        <v>100</v>
      </c>
      <c r="AQ372" s="89">
        <v>1562680</v>
      </c>
      <c r="AR372" s="90"/>
      <c r="AS372" s="90"/>
      <c r="AT372" s="90">
        <v>1562680</v>
      </c>
      <c r="AU372" s="90"/>
      <c r="AV372" s="90"/>
      <c r="AW372" s="89">
        <f t="shared" si="12"/>
        <v>1562680</v>
      </c>
      <c r="AX372" s="91">
        <f t="shared" si="13"/>
        <v>1562680</v>
      </c>
      <c r="AY372" s="91">
        <v>1562680</v>
      </c>
      <c r="AZ372" s="91">
        <v>1562680</v>
      </c>
      <c r="BA372" s="91">
        <v>1562680</v>
      </c>
      <c r="BB372" s="91">
        <v>1562680</v>
      </c>
      <c r="BC372" s="91">
        <v>1562680</v>
      </c>
      <c r="BD372" s="86" t="s">
        <v>3152</v>
      </c>
      <c r="BE372" s="86" t="s">
        <v>3423</v>
      </c>
      <c r="BF372" s="85" t="s">
        <v>3154</v>
      </c>
      <c r="BG372" s="86" t="s">
        <v>3155</v>
      </c>
      <c r="BH372" s="91">
        <v>1562680</v>
      </c>
      <c r="BI372" s="91">
        <v>1562680</v>
      </c>
      <c r="BJ372" s="85" t="s">
        <v>4744</v>
      </c>
      <c r="BK372" s="86" t="s">
        <v>2501</v>
      </c>
      <c r="BL372" s="86" t="s">
        <v>120</v>
      </c>
      <c r="BM372" s="92" t="s">
        <v>121</v>
      </c>
      <c r="BN372" s="93" t="s">
        <v>121</v>
      </c>
      <c r="BO372" s="93"/>
      <c r="BP372" s="93">
        <v>1562680</v>
      </c>
      <c r="BQ372" s="93" t="s">
        <v>1401</v>
      </c>
      <c r="BR372" s="93"/>
      <c r="BS372" s="93"/>
      <c r="BT372" s="93"/>
      <c r="BU372" s="93"/>
      <c r="BV372" s="93"/>
      <c r="BW372" s="93"/>
      <c r="BX372" s="93"/>
      <c r="BY372" s="93"/>
      <c r="BZ372" s="93"/>
      <c r="CA372" s="93"/>
      <c r="CB372" s="93"/>
      <c r="CC372" s="93"/>
      <c r="CD372" s="93"/>
      <c r="CE372" s="93"/>
      <c r="CF372" s="93" t="s">
        <v>1404</v>
      </c>
      <c r="CG372" s="93"/>
      <c r="CH372" s="93" t="s">
        <v>249</v>
      </c>
      <c r="CI372" s="93"/>
      <c r="CJ372" s="93"/>
      <c r="CK372" s="93"/>
      <c r="CL372" s="93"/>
      <c r="CM372" s="93"/>
      <c r="CN372" s="93"/>
      <c r="CO372" s="93"/>
      <c r="CP372" s="93" t="s">
        <v>1405</v>
      </c>
      <c r="CQ372" s="93" t="s">
        <v>4745</v>
      </c>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c r="FG372" s="93"/>
      <c r="FH372" s="93"/>
      <c r="FI372" s="93"/>
      <c r="FJ372" s="93"/>
      <c r="FK372" s="93"/>
      <c r="FL372" s="93"/>
      <c r="FM372" s="93"/>
      <c r="FN372" s="93"/>
      <c r="FO372" s="93"/>
      <c r="FP372" s="93"/>
      <c r="FQ372" s="93"/>
      <c r="FR372" s="93"/>
      <c r="FS372" s="93"/>
      <c r="FT372" s="93"/>
      <c r="FU372" s="93"/>
      <c r="FV372" s="93"/>
      <c r="FW372" s="93"/>
      <c r="FX372" s="93"/>
      <c r="FY372" s="93"/>
      <c r="FZ372" s="93"/>
      <c r="GA372" s="93"/>
      <c r="GB372" s="93"/>
      <c r="GC372" s="93"/>
      <c r="GD372" s="93"/>
      <c r="GE372" s="93"/>
      <c r="GF372" s="93"/>
      <c r="GG372" s="93"/>
      <c r="GH372" s="93"/>
      <c r="GI372" s="93"/>
      <c r="GJ372" s="93"/>
      <c r="GK372" s="93"/>
      <c r="GL372" s="93"/>
      <c r="GM372" s="93"/>
      <c r="GN372" s="93"/>
      <c r="GO372" s="93"/>
      <c r="GP372" s="93"/>
      <c r="GQ372" s="93"/>
      <c r="GR372" s="93"/>
      <c r="GS372" s="93"/>
      <c r="GT372" s="93"/>
      <c r="GU372" s="93"/>
      <c r="GV372" s="93"/>
      <c r="GW372" s="93"/>
      <c r="GX372" s="93"/>
      <c r="GY372" s="93"/>
      <c r="GZ372" s="93"/>
      <c r="HA372" s="93"/>
      <c r="HB372" s="93"/>
      <c r="HC372" s="93"/>
      <c r="HD372" s="93"/>
      <c r="HE372" s="93"/>
      <c r="HF372" s="93"/>
      <c r="HG372" s="93"/>
      <c r="HH372" s="93"/>
      <c r="HI372" s="93"/>
      <c r="HJ372" s="93"/>
      <c r="HK372" s="93"/>
      <c r="HL372" s="93"/>
      <c r="HM372" s="93"/>
      <c r="HN372" s="93"/>
      <c r="HO372" s="93"/>
      <c r="HP372" s="93"/>
      <c r="HQ372" s="93"/>
      <c r="HR372" s="93"/>
      <c r="HS372" s="93"/>
      <c r="HT372" s="93"/>
      <c r="HU372" s="93"/>
      <c r="HV372" s="93"/>
      <c r="HW372" s="93"/>
      <c r="HX372" s="93"/>
      <c r="HY372" s="93"/>
      <c r="HZ372" s="93"/>
      <c r="IA372" s="93"/>
      <c r="IB372" s="93"/>
      <c r="IC372" s="93"/>
      <c r="ID372" s="93"/>
      <c r="IE372" s="93"/>
      <c r="IF372" s="93"/>
      <c r="IG372" s="93"/>
      <c r="IH372" s="93"/>
      <c r="II372" s="93"/>
      <c r="IJ372" s="93"/>
      <c r="IK372" s="93"/>
      <c r="IL372" s="93"/>
      <c r="IM372" s="93"/>
      <c r="IN372" s="93"/>
      <c r="IO372" s="93"/>
      <c r="IP372" s="93"/>
      <c r="IQ372" s="93"/>
      <c r="IR372" s="93"/>
      <c r="IS372" s="93"/>
      <c r="IT372" s="93"/>
      <c r="IU372" s="93"/>
      <c r="IV372" s="93"/>
      <c r="IW372" s="93"/>
      <c r="IX372" s="93"/>
      <c r="IY372" s="93"/>
      <c r="IZ372" s="93"/>
      <c r="JA372" s="93"/>
      <c r="JB372" s="93"/>
      <c r="JC372" s="93"/>
      <c r="JD372" s="93"/>
      <c r="JE372" s="93"/>
      <c r="JF372" s="93"/>
      <c r="JG372" s="93"/>
      <c r="JH372" s="93"/>
      <c r="JI372" s="93"/>
      <c r="JJ372" s="93"/>
      <c r="JK372" s="93"/>
      <c r="JL372" s="93"/>
      <c r="JM372" s="93"/>
      <c r="JN372" s="93"/>
      <c r="JO372" s="93"/>
      <c r="JP372" s="93"/>
      <c r="JQ372" s="93"/>
      <c r="JR372" s="93"/>
      <c r="JS372" s="93"/>
      <c r="JT372" s="93"/>
      <c r="JU372" s="93"/>
      <c r="JV372" s="93"/>
      <c r="JW372" s="93"/>
      <c r="JX372" s="93"/>
      <c r="JY372" s="93"/>
      <c r="JZ372" s="93"/>
      <c r="KA372" s="93"/>
      <c r="KB372" s="93"/>
      <c r="KC372" s="93"/>
      <c r="KD372" s="93"/>
      <c r="KE372" s="93"/>
      <c r="KF372" s="93"/>
      <c r="KG372" s="93"/>
      <c r="KH372" s="93"/>
      <c r="KI372" s="93"/>
      <c r="KJ372" s="93"/>
      <c r="KK372" s="93"/>
      <c r="KL372" s="93"/>
      <c r="KM372" s="93"/>
      <c r="KN372" s="93"/>
      <c r="KO372" s="93"/>
      <c r="KP372" s="93"/>
      <c r="KQ372" s="93"/>
      <c r="KR372" s="93"/>
      <c r="KS372" s="93"/>
      <c r="KT372" s="93"/>
      <c r="KU372" s="93"/>
      <c r="KV372" s="93"/>
      <c r="KW372" s="93"/>
      <c r="KX372" s="93"/>
      <c r="KY372" s="93"/>
      <c r="KZ372" s="93"/>
      <c r="LA372" s="93"/>
      <c r="LB372" s="93"/>
      <c r="LC372" s="93"/>
      <c r="LD372" s="93"/>
      <c r="LE372" s="93"/>
      <c r="LF372" s="93"/>
      <c r="LG372" s="93"/>
      <c r="LH372" s="93"/>
      <c r="LI372" s="93"/>
      <c r="LJ372" s="93"/>
      <c r="LK372" s="93"/>
      <c r="LL372" s="93"/>
      <c r="LM372" s="93"/>
      <c r="LN372" s="93"/>
      <c r="LO372" s="93"/>
      <c r="LP372" s="93"/>
      <c r="LQ372" s="93"/>
      <c r="LR372" s="93"/>
      <c r="LS372" s="93"/>
      <c r="LT372" s="93"/>
      <c r="LU372" s="93"/>
      <c r="LV372" s="93"/>
      <c r="LW372" s="93"/>
      <c r="LX372" s="93"/>
      <c r="LY372" s="93"/>
      <c r="LZ372" s="93"/>
      <c r="MA372" s="93"/>
      <c r="MB372" s="93"/>
      <c r="MC372" s="93"/>
      <c r="MD372" s="93"/>
      <c r="ME372" s="93"/>
      <c r="MF372" s="93"/>
      <c r="MG372" s="93"/>
      <c r="MH372" s="93"/>
      <c r="MI372" s="93"/>
      <c r="MJ372" s="93"/>
      <c r="MK372" s="93"/>
      <c r="ML372" s="93"/>
      <c r="MM372" s="93"/>
      <c r="MN372" s="93"/>
      <c r="MO372" s="93"/>
      <c r="MP372" s="93"/>
      <c r="MQ372" s="93"/>
      <c r="MR372" s="93"/>
      <c r="MS372" s="93"/>
      <c r="MT372" s="93"/>
      <c r="MU372" s="93"/>
      <c r="MV372" s="93"/>
    </row>
    <row r="373" spans="1:360" s="84" customFormat="1" ht="408.95" customHeight="1">
      <c r="A373">
        <v>2025</v>
      </c>
      <c r="B373">
        <v>2</v>
      </c>
      <c r="C373" s="85" t="s">
        <v>1892</v>
      </c>
      <c r="D373" s="86" t="s">
        <v>2532</v>
      </c>
      <c r="E373" s="86"/>
      <c r="F373" s="86"/>
      <c r="G373" s="86" t="s">
        <v>202</v>
      </c>
      <c r="H373" s="85">
        <v>2024</v>
      </c>
      <c r="I373" s="86" t="s">
        <v>2530</v>
      </c>
      <c r="J373" s="86"/>
      <c r="K373" s="86"/>
      <c r="L373" s="86" t="s">
        <v>2545</v>
      </c>
      <c r="M373" s="86"/>
      <c r="N373" s="86"/>
      <c r="O373" s="85" t="s">
        <v>207</v>
      </c>
      <c r="P373" s="86" t="s">
        <v>109</v>
      </c>
      <c r="Q373" s="85" t="s">
        <v>110</v>
      </c>
      <c r="R373" s="86" t="s">
        <v>1820</v>
      </c>
      <c r="S373" s="86" t="s">
        <v>1893</v>
      </c>
      <c r="T373" s="86" t="s">
        <v>1894</v>
      </c>
      <c r="U373" s="85" t="s">
        <v>205</v>
      </c>
      <c r="V373" s="85">
        <v>8</v>
      </c>
      <c r="W373" s="85" t="s">
        <v>106</v>
      </c>
      <c r="X373" s="85">
        <v>0</v>
      </c>
      <c r="Y373" s="86" t="s">
        <v>107</v>
      </c>
      <c r="Z373" s="85">
        <v>1</v>
      </c>
      <c r="AA373" s="86" t="s">
        <v>145</v>
      </c>
      <c r="AB373" s="86" t="s">
        <v>145</v>
      </c>
      <c r="AC373" s="86" t="s">
        <v>2924</v>
      </c>
      <c r="AD373" s="85">
        <v>-105.72335</v>
      </c>
      <c r="AE373" s="85">
        <v>26.946709999999999</v>
      </c>
      <c r="AF373" s="85" t="s">
        <v>113</v>
      </c>
      <c r="AG373" s="85">
        <v>0</v>
      </c>
      <c r="AH373" s="85">
        <v>0</v>
      </c>
      <c r="AI373" s="85">
        <v>1079</v>
      </c>
      <c r="AJ373" s="87">
        <v>45627</v>
      </c>
      <c r="AK373" s="87">
        <v>45747</v>
      </c>
      <c r="AL373" s="86" t="s">
        <v>7263</v>
      </c>
      <c r="AM373" s="88" t="s">
        <v>3682</v>
      </c>
      <c r="AN373" s="88" t="s">
        <v>3682</v>
      </c>
      <c r="AO373" s="88" t="s">
        <v>3682</v>
      </c>
      <c r="AP373" s="88" t="s">
        <v>3687</v>
      </c>
      <c r="AQ373" s="89">
        <v>751223.66</v>
      </c>
      <c r="AR373" s="90"/>
      <c r="AS373" s="90"/>
      <c r="AT373" s="90">
        <v>751254.33</v>
      </c>
      <c r="AU373" s="90"/>
      <c r="AV373" s="90"/>
      <c r="AW373" s="89">
        <f t="shared" si="12"/>
        <v>751223.66</v>
      </c>
      <c r="AX373" s="91">
        <f t="shared" si="13"/>
        <v>751254.33</v>
      </c>
      <c r="AY373" s="91">
        <v>751254.33</v>
      </c>
      <c r="AZ373" s="91">
        <v>751223.66</v>
      </c>
      <c r="BA373" s="91">
        <v>751223.66</v>
      </c>
      <c r="BB373" s="91">
        <v>751223.66</v>
      </c>
      <c r="BC373" s="91">
        <v>751223.66</v>
      </c>
      <c r="BD373" s="86" t="s">
        <v>3152</v>
      </c>
      <c r="BE373" s="86" t="s">
        <v>3513</v>
      </c>
      <c r="BF373" s="85" t="s">
        <v>3514</v>
      </c>
      <c r="BG373" s="86" t="s">
        <v>3503</v>
      </c>
      <c r="BH373" s="91">
        <v>751223.66</v>
      </c>
      <c r="BI373" s="91">
        <v>751223.66</v>
      </c>
      <c r="BJ373" s="85" t="s">
        <v>4746</v>
      </c>
      <c r="BK373" s="86" t="s">
        <v>119</v>
      </c>
      <c r="BL373" s="86" t="s">
        <v>120</v>
      </c>
      <c r="BM373" s="92" t="s">
        <v>121</v>
      </c>
      <c r="BN373" s="93" t="s">
        <v>121</v>
      </c>
      <c r="BO373" s="93"/>
      <c r="BP373" s="93">
        <v>751223.66</v>
      </c>
      <c r="BQ373" s="93" t="s">
        <v>4747</v>
      </c>
      <c r="BR373" s="93"/>
      <c r="BS373" s="93"/>
      <c r="BT373" s="93"/>
      <c r="BU373" s="93"/>
      <c r="BV373" s="93"/>
      <c r="BW373" s="93"/>
      <c r="BX373" s="93"/>
      <c r="BY373" s="93"/>
      <c r="BZ373" s="93"/>
      <c r="CA373" s="93"/>
      <c r="CB373" s="93"/>
      <c r="CC373" s="93"/>
      <c r="CD373" s="93"/>
      <c r="CE373" s="93"/>
      <c r="CF373" s="93" t="s">
        <v>1895</v>
      </c>
      <c r="CG373" s="93"/>
      <c r="CH373" s="93" t="s">
        <v>1896</v>
      </c>
      <c r="CI373" s="93"/>
      <c r="CJ373" s="93"/>
      <c r="CK373" s="93"/>
      <c r="CL373" s="93"/>
      <c r="CM373" s="93"/>
      <c r="CN373" s="93"/>
      <c r="CO373" s="93"/>
      <c r="CP373" s="93" t="s">
        <v>1897</v>
      </c>
      <c r="CQ373" s="93" t="s">
        <v>4748</v>
      </c>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93"/>
      <c r="DV373" s="93"/>
      <c r="DW373" s="93"/>
      <c r="DX373" s="93"/>
      <c r="DY373" s="93"/>
      <c r="DZ373" s="93"/>
      <c r="EA373" s="93"/>
      <c r="EB373" s="93"/>
      <c r="EC373" s="93"/>
      <c r="ED373" s="93"/>
      <c r="EE373" s="93"/>
      <c r="EF373" s="93"/>
      <c r="EG373" s="93"/>
      <c r="EH373" s="93"/>
      <c r="EI373" s="93"/>
      <c r="EJ373" s="93"/>
      <c r="EK373" s="93"/>
      <c r="EL373" s="93"/>
      <c r="EM373" s="93"/>
      <c r="EN373" s="93"/>
      <c r="EO373" s="93"/>
      <c r="EP373" s="93"/>
      <c r="EQ373" s="93"/>
      <c r="ER373" s="93"/>
      <c r="ES373" s="93"/>
      <c r="ET373" s="93"/>
      <c r="EU373" s="93"/>
      <c r="EV373" s="93"/>
      <c r="EW373" s="93"/>
      <c r="EX373" s="93"/>
      <c r="EY373" s="93"/>
      <c r="EZ373" s="93"/>
      <c r="FA373" s="93"/>
      <c r="FB373" s="93"/>
      <c r="FC373" s="93"/>
      <c r="FD373" s="93"/>
      <c r="FE373" s="93"/>
      <c r="FF373" s="93"/>
      <c r="FG373" s="93"/>
      <c r="FH373" s="93"/>
      <c r="FI373" s="93"/>
      <c r="FJ373" s="93"/>
      <c r="FK373" s="93"/>
      <c r="FL373" s="93"/>
      <c r="FM373" s="93"/>
      <c r="FN373" s="93"/>
      <c r="FO373" s="93"/>
      <c r="FP373" s="93"/>
      <c r="FQ373" s="93"/>
      <c r="FR373" s="93"/>
      <c r="FS373" s="93"/>
      <c r="FT373" s="93"/>
      <c r="FU373" s="93"/>
      <c r="FV373" s="93"/>
      <c r="FW373" s="93"/>
      <c r="FX373" s="93"/>
      <c r="FY373" s="93"/>
      <c r="FZ373" s="93"/>
      <c r="GA373" s="93"/>
      <c r="GB373" s="93"/>
      <c r="GC373" s="93"/>
      <c r="GD373" s="93"/>
      <c r="GE373" s="93"/>
      <c r="GF373" s="93"/>
      <c r="GG373" s="93"/>
      <c r="GH373" s="93"/>
      <c r="GI373" s="93"/>
      <c r="GJ373" s="93"/>
      <c r="GK373" s="93"/>
      <c r="GL373" s="93"/>
      <c r="GM373" s="93"/>
      <c r="GN373" s="93"/>
      <c r="GO373" s="93"/>
      <c r="GP373" s="93"/>
      <c r="GQ373" s="93"/>
      <c r="GR373" s="93"/>
      <c r="GS373" s="93"/>
      <c r="GT373" s="93"/>
      <c r="GU373" s="93"/>
      <c r="GV373" s="93"/>
      <c r="GW373" s="93"/>
      <c r="GX373" s="93"/>
      <c r="GY373" s="93"/>
      <c r="GZ373" s="93"/>
      <c r="HA373" s="93"/>
      <c r="HB373" s="93"/>
      <c r="HC373" s="93"/>
      <c r="HD373" s="93"/>
      <c r="HE373" s="93"/>
      <c r="HF373" s="93"/>
      <c r="HG373" s="93"/>
      <c r="HH373" s="93"/>
      <c r="HI373" s="93"/>
      <c r="HJ373" s="93"/>
      <c r="HK373" s="93"/>
      <c r="HL373" s="93"/>
      <c r="HM373" s="93"/>
      <c r="HN373" s="93"/>
      <c r="HO373" s="93"/>
      <c r="HP373" s="93"/>
      <c r="HQ373" s="93"/>
      <c r="HR373" s="93"/>
      <c r="HS373" s="93"/>
      <c r="HT373" s="93"/>
      <c r="HU373" s="93"/>
      <c r="HV373" s="93"/>
      <c r="HW373" s="93"/>
      <c r="HX373" s="93"/>
      <c r="HY373" s="93"/>
      <c r="HZ373" s="93"/>
      <c r="IA373" s="93"/>
      <c r="IB373" s="93"/>
      <c r="IC373" s="93"/>
      <c r="ID373" s="93"/>
      <c r="IE373" s="93"/>
      <c r="IF373" s="93"/>
      <c r="IG373" s="93"/>
      <c r="IH373" s="93"/>
      <c r="II373" s="93"/>
      <c r="IJ373" s="93"/>
      <c r="IK373" s="93"/>
      <c r="IL373" s="93"/>
      <c r="IM373" s="93"/>
      <c r="IN373" s="93"/>
      <c r="IO373" s="93"/>
      <c r="IP373" s="93"/>
      <c r="IQ373" s="93"/>
      <c r="IR373" s="93"/>
      <c r="IS373" s="93"/>
      <c r="IT373" s="93"/>
      <c r="IU373" s="93"/>
      <c r="IV373" s="93"/>
      <c r="IW373" s="93"/>
      <c r="IX373" s="93"/>
      <c r="IY373" s="93"/>
      <c r="IZ373" s="93"/>
      <c r="JA373" s="93"/>
      <c r="JB373" s="93"/>
      <c r="JC373" s="93"/>
      <c r="JD373" s="93"/>
      <c r="JE373" s="93"/>
      <c r="JF373" s="93"/>
      <c r="JG373" s="93"/>
      <c r="JH373" s="93"/>
      <c r="JI373" s="93"/>
      <c r="JJ373" s="93"/>
      <c r="JK373" s="93"/>
      <c r="JL373" s="93"/>
      <c r="JM373" s="93"/>
      <c r="JN373" s="93"/>
      <c r="JO373" s="93"/>
      <c r="JP373" s="93"/>
      <c r="JQ373" s="93"/>
      <c r="JR373" s="93"/>
      <c r="JS373" s="93"/>
      <c r="JT373" s="93"/>
      <c r="JU373" s="93"/>
      <c r="JV373" s="93"/>
      <c r="JW373" s="93"/>
      <c r="JX373" s="93"/>
      <c r="JY373" s="93"/>
      <c r="JZ373" s="93"/>
      <c r="KA373" s="93"/>
      <c r="KB373" s="93"/>
      <c r="KC373" s="93"/>
      <c r="KD373" s="93"/>
      <c r="KE373" s="93"/>
      <c r="KF373" s="93"/>
      <c r="KG373" s="93"/>
      <c r="KH373" s="93"/>
      <c r="KI373" s="93"/>
      <c r="KJ373" s="93"/>
      <c r="KK373" s="93"/>
      <c r="KL373" s="93"/>
      <c r="KM373" s="93"/>
      <c r="KN373" s="93"/>
      <c r="KO373" s="93"/>
      <c r="KP373" s="93"/>
      <c r="KQ373" s="93"/>
      <c r="KR373" s="93"/>
      <c r="KS373" s="93"/>
      <c r="KT373" s="93"/>
      <c r="KU373" s="93"/>
      <c r="KV373" s="93"/>
      <c r="KW373" s="93"/>
      <c r="KX373" s="93"/>
      <c r="KY373" s="93"/>
      <c r="KZ373" s="93"/>
      <c r="LA373" s="93"/>
      <c r="LB373" s="93"/>
      <c r="LC373" s="93"/>
      <c r="LD373" s="93"/>
      <c r="LE373" s="93"/>
      <c r="LF373" s="93"/>
      <c r="LG373" s="93"/>
      <c r="LH373" s="93"/>
      <c r="LI373" s="93"/>
      <c r="LJ373" s="93"/>
      <c r="LK373" s="93"/>
      <c r="LL373" s="93"/>
      <c r="LM373" s="93"/>
      <c r="LN373" s="93"/>
      <c r="LO373" s="93"/>
      <c r="LP373" s="93"/>
      <c r="LQ373" s="93"/>
      <c r="LR373" s="93"/>
      <c r="LS373" s="93"/>
      <c r="LT373" s="93"/>
      <c r="LU373" s="93"/>
      <c r="LV373" s="93"/>
      <c r="LW373" s="93"/>
      <c r="LX373" s="93"/>
      <c r="LY373" s="93"/>
      <c r="LZ373" s="93"/>
      <c r="MA373" s="93"/>
      <c r="MB373" s="93"/>
      <c r="MC373" s="93"/>
      <c r="MD373" s="93"/>
      <c r="ME373" s="93"/>
      <c r="MF373" s="93"/>
      <c r="MG373" s="93"/>
      <c r="MH373" s="93"/>
      <c r="MI373" s="93"/>
      <c r="MJ373" s="93"/>
      <c r="MK373" s="93"/>
      <c r="ML373" s="93"/>
      <c r="MM373" s="93"/>
      <c r="MN373" s="93"/>
      <c r="MO373" s="93"/>
      <c r="MP373" s="93"/>
      <c r="MQ373" s="93"/>
      <c r="MR373" s="93"/>
      <c r="MS373" s="93"/>
      <c r="MT373" s="93"/>
      <c r="MU373" s="93"/>
      <c r="MV373" s="93"/>
    </row>
    <row r="374" spans="1:360" s="84" customFormat="1" ht="408.95" customHeight="1">
      <c r="A374">
        <v>2025</v>
      </c>
      <c r="B374">
        <v>2</v>
      </c>
      <c r="C374" s="85" t="s">
        <v>2336</v>
      </c>
      <c r="D374" s="86" t="s">
        <v>2558</v>
      </c>
      <c r="E374" s="86" t="s">
        <v>2529</v>
      </c>
      <c r="F374" s="86"/>
      <c r="G374" s="86" t="s">
        <v>103</v>
      </c>
      <c r="H374" s="85">
        <v>2024</v>
      </c>
      <c r="I374" s="86" t="s">
        <v>207</v>
      </c>
      <c r="J374" s="86" t="s">
        <v>2530</v>
      </c>
      <c r="K374" s="86"/>
      <c r="L374" s="86" t="s">
        <v>207</v>
      </c>
      <c r="M374" s="86" t="s">
        <v>2531</v>
      </c>
      <c r="N374" s="86"/>
      <c r="O374" s="85"/>
      <c r="P374" s="86" t="s">
        <v>109</v>
      </c>
      <c r="Q374" s="85" t="s">
        <v>110</v>
      </c>
      <c r="R374" s="86" t="s">
        <v>1765</v>
      </c>
      <c r="S374" s="86" t="s">
        <v>2338</v>
      </c>
      <c r="T374" s="86" t="s">
        <v>2339</v>
      </c>
      <c r="U374" s="85" t="s">
        <v>108</v>
      </c>
      <c r="V374" s="85">
        <v>8</v>
      </c>
      <c r="W374" s="85" t="s">
        <v>106</v>
      </c>
      <c r="X374" s="85">
        <v>19</v>
      </c>
      <c r="Y374" s="86" t="s">
        <v>106</v>
      </c>
      <c r="Z374" s="85">
        <v>1</v>
      </c>
      <c r="AA374" s="86" t="s">
        <v>106</v>
      </c>
      <c r="AB374" s="86" t="s">
        <v>106</v>
      </c>
      <c r="AC374" s="86" t="s">
        <v>3082</v>
      </c>
      <c r="AD374" s="85">
        <v>-106.02578889999999</v>
      </c>
      <c r="AE374" s="85">
        <v>28.648377799999999</v>
      </c>
      <c r="AF374" s="85" t="s">
        <v>113</v>
      </c>
      <c r="AG374" s="85">
        <v>0</v>
      </c>
      <c r="AH374" s="85">
        <v>0</v>
      </c>
      <c r="AI374" s="85">
        <v>149</v>
      </c>
      <c r="AJ374" s="87">
        <v>45520</v>
      </c>
      <c r="AK374" s="87">
        <v>45657</v>
      </c>
      <c r="AL374" s="86" t="s">
        <v>2564</v>
      </c>
      <c r="AM374" s="88">
        <v>186</v>
      </c>
      <c r="AN374" s="88">
        <v>186</v>
      </c>
      <c r="AO374" s="88">
        <v>186</v>
      </c>
      <c r="AP374" s="88">
        <v>100</v>
      </c>
      <c r="AQ374" s="89">
        <v>22880.799999999999</v>
      </c>
      <c r="AR374" s="90">
        <v>549139.19999999995</v>
      </c>
      <c r="AS374" s="90"/>
      <c r="AT374" s="90">
        <v>22880.799999999999</v>
      </c>
      <c r="AU374" s="90">
        <v>545651.39</v>
      </c>
      <c r="AV374" s="90"/>
      <c r="AW374" s="89">
        <f t="shared" si="12"/>
        <v>572020</v>
      </c>
      <c r="AX374" s="91">
        <f t="shared" si="13"/>
        <v>568532.19000000006</v>
      </c>
      <c r="AY374" s="91">
        <v>568532.18999999994</v>
      </c>
      <c r="AZ374" s="91">
        <v>568532.18999999994</v>
      </c>
      <c r="BA374" s="91">
        <v>568532.18999999994</v>
      </c>
      <c r="BB374" s="91">
        <v>568532.18999999994</v>
      </c>
      <c r="BC374" s="91">
        <v>568532.18999999994</v>
      </c>
      <c r="BD374" s="86" t="s">
        <v>3128</v>
      </c>
      <c r="BE374" s="86" t="s">
        <v>3586</v>
      </c>
      <c r="BF374" s="85" t="s">
        <v>3587</v>
      </c>
      <c r="BG374" s="86" t="s">
        <v>3487</v>
      </c>
      <c r="BH374" s="91">
        <v>568532.18999999994</v>
      </c>
      <c r="BI374" s="91">
        <v>568532.18999999994</v>
      </c>
      <c r="BJ374" s="85" t="s">
        <v>2344</v>
      </c>
      <c r="BK374" s="86" t="s">
        <v>2501</v>
      </c>
      <c r="BL374" s="86" t="s">
        <v>120</v>
      </c>
      <c r="BM374" s="92" t="s">
        <v>121</v>
      </c>
      <c r="BN374" s="93" t="s">
        <v>121</v>
      </c>
      <c r="BO374" s="93"/>
      <c r="BP374" s="93">
        <v>572020</v>
      </c>
      <c r="BQ374" s="93" t="s">
        <v>2337</v>
      </c>
      <c r="BR374" s="93"/>
      <c r="BS374" s="93"/>
      <c r="BT374" s="93"/>
      <c r="BU374" s="93"/>
      <c r="BV374" s="93"/>
      <c r="BW374" s="93"/>
      <c r="BX374" s="93"/>
      <c r="BY374" s="93"/>
      <c r="BZ374" s="93"/>
      <c r="CA374" s="93"/>
      <c r="CB374" s="93"/>
      <c r="CC374" s="93"/>
      <c r="CD374" s="93"/>
      <c r="CE374" s="93"/>
      <c r="CF374" s="93" t="s">
        <v>2340</v>
      </c>
      <c r="CG374" s="93"/>
      <c r="CH374" s="93" t="s">
        <v>2341</v>
      </c>
      <c r="CI374" s="93"/>
      <c r="CJ374" s="93"/>
      <c r="CK374" s="93"/>
      <c r="CL374" s="93"/>
      <c r="CM374" s="93"/>
      <c r="CN374" s="93"/>
      <c r="CO374" s="93"/>
      <c r="CP374" s="93" t="s">
        <v>2342</v>
      </c>
      <c r="CQ374" s="93" t="s">
        <v>2343</v>
      </c>
      <c r="CR374" s="93"/>
      <c r="CS374" s="93"/>
      <c r="CT374" s="93"/>
      <c r="CU374" s="93"/>
      <c r="CV374" s="93"/>
      <c r="CW374" s="93"/>
      <c r="CX374" s="93"/>
      <c r="CY374" s="93"/>
      <c r="CZ374" s="93"/>
      <c r="DA374" s="93"/>
      <c r="DB374" s="93"/>
      <c r="DC374" s="93"/>
      <c r="DD374" s="93"/>
      <c r="DE374" s="93"/>
      <c r="DF374" s="93"/>
      <c r="DG374" s="93"/>
      <c r="DH374" s="93"/>
      <c r="DI374" s="93"/>
      <c r="DJ374" s="93"/>
      <c r="DK374" s="93"/>
      <c r="DL374" s="93"/>
      <c r="DM374" s="93"/>
      <c r="DN374" s="93"/>
      <c r="DO374" s="93"/>
      <c r="DP374" s="93"/>
      <c r="DQ374" s="93"/>
      <c r="DR374" s="93"/>
      <c r="DS374" s="93"/>
      <c r="DT374" s="93"/>
      <c r="DU374" s="93"/>
      <c r="DV374" s="93"/>
      <c r="DW374" s="93"/>
      <c r="DX374" s="93"/>
      <c r="DY374" s="93"/>
      <c r="DZ374" s="93"/>
      <c r="EA374" s="93"/>
      <c r="EB374" s="93"/>
      <c r="EC374" s="93"/>
      <c r="ED374" s="93"/>
      <c r="EE374" s="93"/>
      <c r="EF374" s="93"/>
      <c r="EG374" s="93"/>
      <c r="EH374" s="93"/>
      <c r="EI374" s="93"/>
      <c r="EJ374" s="93"/>
      <c r="EK374" s="93"/>
      <c r="EL374" s="93"/>
      <c r="EM374" s="93"/>
      <c r="EN374" s="93"/>
      <c r="EO374" s="93"/>
      <c r="EP374" s="93"/>
      <c r="EQ374" s="93"/>
      <c r="ER374" s="93"/>
      <c r="ES374" s="93"/>
      <c r="ET374" s="93"/>
      <c r="EU374" s="93"/>
      <c r="EV374" s="93"/>
      <c r="EW374" s="93"/>
      <c r="EX374" s="93"/>
      <c r="EY374" s="93"/>
      <c r="EZ374" s="93"/>
      <c r="FA374" s="93"/>
      <c r="FB374" s="93"/>
      <c r="FC374" s="93"/>
      <c r="FD374" s="93"/>
      <c r="FE374" s="93"/>
      <c r="FF374" s="93"/>
      <c r="FG374" s="93"/>
      <c r="FH374" s="93"/>
      <c r="FI374" s="93"/>
      <c r="FJ374" s="93"/>
      <c r="FK374" s="93"/>
      <c r="FL374" s="93"/>
      <c r="FM374" s="93"/>
      <c r="FN374" s="93"/>
      <c r="FO374" s="93"/>
      <c r="FP374" s="93"/>
      <c r="FQ374" s="93"/>
      <c r="FR374" s="93"/>
      <c r="FS374" s="93"/>
      <c r="FT374" s="93"/>
      <c r="FU374" s="93"/>
      <c r="FV374" s="93"/>
      <c r="FW374" s="93"/>
      <c r="FX374" s="93"/>
      <c r="FY374" s="93"/>
      <c r="FZ374" s="93"/>
      <c r="GA374" s="93"/>
      <c r="GB374" s="93"/>
      <c r="GC374" s="93"/>
      <c r="GD374" s="93"/>
      <c r="GE374" s="93"/>
      <c r="GF374" s="93"/>
      <c r="GG374" s="93"/>
      <c r="GH374" s="93"/>
      <c r="GI374" s="93"/>
      <c r="GJ374" s="93"/>
      <c r="GK374" s="93"/>
      <c r="GL374" s="93"/>
      <c r="GM374" s="93"/>
      <c r="GN374" s="93"/>
      <c r="GO374" s="93"/>
      <c r="GP374" s="93"/>
      <c r="GQ374" s="93"/>
      <c r="GR374" s="93"/>
      <c r="GS374" s="93"/>
      <c r="GT374" s="93"/>
      <c r="GU374" s="93"/>
      <c r="GV374" s="93"/>
      <c r="GW374" s="93"/>
      <c r="GX374" s="93"/>
      <c r="GY374" s="93"/>
      <c r="GZ374" s="93"/>
      <c r="HA374" s="93"/>
      <c r="HB374" s="93"/>
      <c r="HC374" s="93"/>
      <c r="HD374" s="93"/>
      <c r="HE374" s="93"/>
      <c r="HF374" s="93"/>
      <c r="HG374" s="93"/>
      <c r="HH374" s="93"/>
      <c r="HI374" s="93"/>
      <c r="HJ374" s="93"/>
      <c r="HK374" s="93"/>
      <c r="HL374" s="93"/>
      <c r="HM374" s="93"/>
      <c r="HN374" s="93"/>
      <c r="HO374" s="93"/>
      <c r="HP374" s="93"/>
      <c r="HQ374" s="93"/>
      <c r="HR374" s="93"/>
      <c r="HS374" s="93"/>
      <c r="HT374" s="93"/>
      <c r="HU374" s="93"/>
      <c r="HV374" s="93"/>
      <c r="HW374" s="93"/>
      <c r="HX374" s="93"/>
      <c r="HY374" s="93"/>
      <c r="HZ374" s="93"/>
      <c r="IA374" s="93"/>
      <c r="IB374" s="93"/>
      <c r="IC374" s="93"/>
      <c r="ID374" s="93"/>
      <c r="IE374" s="93"/>
      <c r="IF374" s="93"/>
      <c r="IG374" s="93"/>
      <c r="IH374" s="93"/>
      <c r="II374" s="93"/>
      <c r="IJ374" s="93"/>
      <c r="IK374" s="93"/>
      <c r="IL374" s="93"/>
      <c r="IM374" s="93"/>
      <c r="IN374" s="93"/>
      <c r="IO374" s="93"/>
      <c r="IP374" s="93"/>
      <c r="IQ374" s="93"/>
      <c r="IR374" s="93"/>
      <c r="IS374" s="93"/>
      <c r="IT374" s="93"/>
      <c r="IU374" s="93"/>
      <c r="IV374" s="93"/>
      <c r="IW374" s="93"/>
      <c r="IX374" s="93"/>
      <c r="IY374" s="93"/>
      <c r="IZ374" s="93"/>
      <c r="JA374" s="93"/>
      <c r="JB374" s="93"/>
      <c r="JC374" s="93"/>
      <c r="JD374" s="93"/>
      <c r="JE374" s="93"/>
      <c r="JF374" s="93"/>
      <c r="JG374" s="93"/>
      <c r="JH374" s="93"/>
      <c r="JI374" s="93"/>
      <c r="JJ374" s="93"/>
      <c r="JK374" s="93"/>
      <c r="JL374" s="93"/>
      <c r="JM374" s="93"/>
      <c r="JN374" s="93"/>
      <c r="JO374" s="93"/>
      <c r="JP374" s="93"/>
      <c r="JQ374" s="93"/>
      <c r="JR374" s="93"/>
      <c r="JS374" s="93"/>
      <c r="JT374" s="93"/>
      <c r="JU374" s="93"/>
      <c r="JV374" s="93"/>
      <c r="JW374" s="93"/>
      <c r="JX374" s="93"/>
      <c r="JY374" s="93"/>
      <c r="JZ374" s="93"/>
      <c r="KA374" s="93"/>
      <c r="KB374" s="93"/>
      <c r="KC374" s="93"/>
      <c r="KD374" s="93"/>
      <c r="KE374" s="93"/>
      <c r="KF374" s="93"/>
      <c r="KG374" s="93"/>
      <c r="KH374" s="93"/>
      <c r="KI374" s="93"/>
      <c r="KJ374" s="93"/>
      <c r="KK374" s="93"/>
      <c r="KL374" s="93"/>
      <c r="KM374" s="93"/>
      <c r="KN374" s="93"/>
      <c r="KO374" s="93"/>
      <c r="KP374" s="93"/>
      <c r="KQ374" s="93"/>
      <c r="KR374" s="93"/>
      <c r="KS374" s="93"/>
      <c r="KT374" s="93"/>
      <c r="KU374" s="93"/>
      <c r="KV374" s="93"/>
      <c r="KW374" s="93"/>
      <c r="KX374" s="93"/>
      <c r="KY374" s="93"/>
      <c r="KZ374" s="93"/>
      <c r="LA374" s="93"/>
      <c r="LB374" s="93"/>
      <c r="LC374" s="93"/>
      <c r="LD374" s="93"/>
      <c r="LE374" s="93"/>
      <c r="LF374" s="93"/>
      <c r="LG374" s="93"/>
      <c r="LH374" s="93"/>
      <c r="LI374" s="93"/>
      <c r="LJ374" s="93"/>
      <c r="LK374" s="93"/>
      <c r="LL374" s="93"/>
      <c r="LM374" s="93"/>
      <c r="LN374" s="93"/>
      <c r="LO374" s="93"/>
      <c r="LP374" s="93"/>
      <c r="LQ374" s="93"/>
      <c r="LR374" s="93"/>
      <c r="LS374" s="93"/>
      <c r="LT374" s="93"/>
      <c r="LU374" s="93"/>
      <c r="LV374" s="93"/>
      <c r="LW374" s="93"/>
      <c r="LX374" s="93"/>
      <c r="LY374" s="93"/>
      <c r="LZ374" s="93"/>
      <c r="MA374" s="93"/>
      <c r="MB374" s="93"/>
      <c r="MC374" s="93"/>
      <c r="MD374" s="93"/>
      <c r="ME374" s="93"/>
      <c r="MF374" s="93"/>
      <c r="MG374" s="93"/>
      <c r="MH374" s="93"/>
      <c r="MI374" s="93"/>
      <c r="MJ374" s="93"/>
      <c r="MK374" s="93"/>
      <c r="ML374" s="93"/>
      <c r="MM374" s="93"/>
      <c r="MN374" s="93"/>
      <c r="MO374" s="93"/>
      <c r="MP374" s="93"/>
      <c r="MQ374" s="93"/>
      <c r="MR374" s="93"/>
      <c r="MS374" s="93"/>
      <c r="MT374" s="93"/>
      <c r="MU374" s="93"/>
      <c r="MV374" s="93"/>
    </row>
    <row r="375" spans="1:360" s="84" customFormat="1" ht="408.95" customHeight="1">
      <c r="A375">
        <v>2025</v>
      </c>
      <c r="B375">
        <v>2</v>
      </c>
      <c r="C375" s="85" t="s">
        <v>4749</v>
      </c>
      <c r="D375" s="86" t="s">
        <v>2537</v>
      </c>
      <c r="E375" s="86" t="s">
        <v>2529</v>
      </c>
      <c r="F375" s="86"/>
      <c r="G375" s="86" t="s">
        <v>103</v>
      </c>
      <c r="H375" s="85">
        <v>2025</v>
      </c>
      <c r="I375" s="86" t="s">
        <v>207</v>
      </c>
      <c r="J375" s="86" t="s">
        <v>2530</v>
      </c>
      <c r="K375" s="86"/>
      <c r="L375" s="86" t="s">
        <v>207</v>
      </c>
      <c r="M375" s="86" t="s">
        <v>2539</v>
      </c>
      <c r="N375" s="86"/>
      <c r="O375" s="85" t="s">
        <v>3658</v>
      </c>
      <c r="P375" s="86" t="s">
        <v>549</v>
      </c>
      <c r="Q375" s="85" t="s">
        <v>110</v>
      </c>
      <c r="R375" s="86" t="s">
        <v>2512</v>
      </c>
      <c r="S375" s="86" t="s">
        <v>4750</v>
      </c>
      <c r="T375" s="86" t="s">
        <v>4751</v>
      </c>
      <c r="U375" s="85" t="s">
        <v>108</v>
      </c>
      <c r="V375" s="85">
        <v>8</v>
      </c>
      <c r="W375" s="85" t="s">
        <v>106</v>
      </c>
      <c r="X375" s="85">
        <v>56</v>
      </c>
      <c r="Y375" s="86" t="s">
        <v>2500</v>
      </c>
      <c r="Z375" s="85">
        <v>1</v>
      </c>
      <c r="AA375" s="86" t="s">
        <v>2500</v>
      </c>
      <c r="AB375" s="86" t="s">
        <v>3121</v>
      </c>
      <c r="AC375" s="86" t="s">
        <v>4752</v>
      </c>
      <c r="AD375" s="85">
        <v>-106.29503252000001</v>
      </c>
      <c r="AE375" s="85">
        <v>27.322208360000001</v>
      </c>
      <c r="AF375" s="85" t="s">
        <v>155</v>
      </c>
      <c r="AG375" s="85">
        <v>1130</v>
      </c>
      <c r="AH375" s="85">
        <v>1105</v>
      </c>
      <c r="AI375" s="85">
        <v>0</v>
      </c>
      <c r="AJ375" s="87">
        <v>45810</v>
      </c>
      <c r="AK375" s="87">
        <v>45961</v>
      </c>
      <c r="AL375" s="86" t="s">
        <v>2580</v>
      </c>
      <c r="AM375" s="88">
        <v>2</v>
      </c>
      <c r="AN375" s="88">
        <v>2</v>
      </c>
      <c r="AO375" s="88">
        <v>1.2</v>
      </c>
      <c r="AP375" s="88">
        <v>60</v>
      </c>
      <c r="AQ375" s="89">
        <v>3460705.59</v>
      </c>
      <c r="AR375" s="90">
        <v>944757.1</v>
      </c>
      <c r="AS375" s="90"/>
      <c r="AT375" s="90">
        <v>3460705.59</v>
      </c>
      <c r="AU375" s="90">
        <v>944757.1</v>
      </c>
      <c r="AV375" s="90"/>
      <c r="AW375" s="89">
        <f t="shared" si="12"/>
        <v>4405462.6899999995</v>
      </c>
      <c r="AX375" s="91">
        <f t="shared" si="13"/>
        <v>4405462.6899999995</v>
      </c>
      <c r="AY375" s="91">
        <v>750000</v>
      </c>
      <c r="AZ375" s="91">
        <v>650000</v>
      </c>
      <c r="BA375" s="91">
        <v>650000</v>
      </c>
      <c r="BB375" s="91">
        <v>650000</v>
      </c>
      <c r="BC375" s="91">
        <v>650000</v>
      </c>
      <c r="BD375" s="86" t="s">
        <v>3128</v>
      </c>
      <c r="BE375" s="86" t="s">
        <v>4753</v>
      </c>
      <c r="BF375" s="85" t="s">
        <v>4754</v>
      </c>
      <c r="BG375" s="86" t="s">
        <v>3617</v>
      </c>
      <c r="BH375" s="91">
        <v>4405462.6900000004</v>
      </c>
      <c r="BI375" s="91">
        <v>4405462.6900000004</v>
      </c>
      <c r="BJ375" s="85" t="s">
        <v>4755</v>
      </c>
      <c r="BK375" s="86" t="s">
        <v>119</v>
      </c>
      <c r="BL375" s="86" t="s">
        <v>120</v>
      </c>
      <c r="BM375" s="92" t="s">
        <v>121</v>
      </c>
      <c r="BN375" s="93" t="s">
        <v>121</v>
      </c>
      <c r="BO375" s="93"/>
      <c r="BP375" s="93">
        <v>4405462.6900000004</v>
      </c>
      <c r="BQ375" s="93" t="s">
        <v>4756</v>
      </c>
      <c r="BR375" s="93"/>
      <c r="BS375" s="93"/>
      <c r="BT375" s="93"/>
      <c r="BU375" s="93"/>
      <c r="BV375" s="93"/>
      <c r="BW375" s="93"/>
      <c r="BX375" s="93"/>
      <c r="BY375" s="93"/>
      <c r="BZ375" s="93"/>
      <c r="CA375" s="93"/>
      <c r="CB375" s="93"/>
      <c r="CC375" s="93"/>
      <c r="CD375" s="93"/>
      <c r="CE375" s="93"/>
      <c r="CF375" s="93" t="s">
        <v>4757</v>
      </c>
      <c r="CG375" s="93"/>
      <c r="CH375" s="93" t="s">
        <v>4758</v>
      </c>
      <c r="CI375" s="93"/>
      <c r="CJ375" s="93"/>
      <c r="CK375" s="93"/>
      <c r="CL375" s="93"/>
      <c r="CM375" s="93"/>
      <c r="CN375" s="93"/>
      <c r="CO375" s="93"/>
      <c r="CP375" s="93" t="s">
        <v>4759</v>
      </c>
      <c r="CQ375" s="93" t="s">
        <v>4760</v>
      </c>
      <c r="CR375" s="93"/>
      <c r="CS375" s="93"/>
      <c r="CT375" s="93"/>
      <c r="CU375" s="93"/>
      <c r="CV375" s="93"/>
      <c r="CW375" s="93"/>
      <c r="CX375" s="93"/>
      <c r="CY375" s="93"/>
      <c r="CZ375" s="93"/>
      <c r="DA375" s="93"/>
      <c r="DB375" s="93"/>
      <c r="DC375" s="93"/>
      <c r="DD375" s="93"/>
      <c r="DE375" s="93"/>
      <c r="DF375" s="93"/>
      <c r="DG375" s="93"/>
      <c r="DH375" s="93"/>
      <c r="DI375" s="93"/>
      <c r="DJ375" s="93"/>
      <c r="DK375" s="93"/>
      <c r="DL375" s="93"/>
      <c r="DM375" s="93"/>
      <c r="DN375" s="93"/>
      <c r="DO375" s="93"/>
      <c r="DP375" s="93"/>
      <c r="DQ375" s="93"/>
      <c r="DR375" s="93"/>
      <c r="DS375" s="93"/>
      <c r="DT375" s="93"/>
      <c r="DU375" s="93"/>
      <c r="DV375" s="93"/>
      <c r="DW375" s="93"/>
      <c r="DX375" s="93"/>
      <c r="DY375" s="93"/>
      <c r="DZ375" s="93"/>
      <c r="EA375" s="93"/>
      <c r="EB375" s="93"/>
      <c r="EC375" s="93"/>
      <c r="ED375" s="93"/>
      <c r="EE375" s="93"/>
      <c r="EF375" s="93"/>
      <c r="EG375" s="93"/>
      <c r="EH375" s="93"/>
      <c r="EI375" s="93"/>
      <c r="EJ375" s="93"/>
      <c r="EK375" s="93"/>
      <c r="EL375" s="93"/>
      <c r="EM375" s="93"/>
      <c r="EN375" s="93"/>
      <c r="EO375" s="93"/>
      <c r="EP375" s="93"/>
      <c r="EQ375" s="93"/>
      <c r="ER375" s="93"/>
      <c r="ES375" s="93"/>
      <c r="ET375" s="93"/>
      <c r="EU375" s="93"/>
      <c r="EV375" s="93"/>
      <c r="EW375" s="93"/>
      <c r="EX375" s="93"/>
      <c r="EY375" s="93"/>
      <c r="EZ375" s="93"/>
      <c r="FA375" s="93"/>
      <c r="FB375" s="93"/>
      <c r="FC375" s="93"/>
      <c r="FD375" s="93"/>
      <c r="FE375" s="93"/>
      <c r="FF375" s="93"/>
      <c r="FG375" s="93"/>
      <c r="FH375" s="93"/>
      <c r="FI375" s="93"/>
      <c r="FJ375" s="93"/>
      <c r="FK375" s="93"/>
      <c r="FL375" s="93"/>
      <c r="FM375" s="93"/>
      <c r="FN375" s="93"/>
      <c r="FO375" s="93"/>
      <c r="FP375" s="93"/>
      <c r="FQ375" s="93"/>
      <c r="FR375" s="93"/>
      <c r="FS375" s="93"/>
      <c r="FT375" s="93"/>
      <c r="FU375" s="93"/>
      <c r="FV375" s="93"/>
      <c r="FW375" s="93"/>
      <c r="FX375" s="93"/>
      <c r="FY375" s="93"/>
      <c r="FZ375" s="93"/>
      <c r="GA375" s="93"/>
      <c r="GB375" s="93"/>
      <c r="GC375" s="93"/>
      <c r="GD375" s="93"/>
      <c r="GE375" s="93"/>
      <c r="GF375" s="93"/>
      <c r="GG375" s="93"/>
      <c r="GH375" s="93"/>
      <c r="GI375" s="93"/>
      <c r="GJ375" s="93"/>
      <c r="GK375" s="93"/>
      <c r="GL375" s="93"/>
      <c r="GM375" s="93"/>
      <c r="GN375" s="93"/>
      <c r="GO375" s="93"/>
      <c r="GP375" s="93"/>
      <c r="GQ375" s="93"/>
      <c r="GR375" s="93"/>
      <c r="GS375" s="93"/>
      <c r="GT375" s="93"/>
      <c r="GU375" s="93"/>
      <c r="GV375" s="93"/>
      <c r="GW375" s="93"/>
      <c r="GX375" s="93"/>
      <c r="GY375" s="93"/>
      <c r="GZ375" s="93"/>
      <c r="HA375" s="93"/>
      <c r="HB375" s="93"/>
      <c r="HC375" s="93"/>
      <c r="HD375" s="93"/>
      <c r="HE375" s="93"/>
      <c r="HF375" s="93"/>
      <c r="HG375" s="93"/>
      <c r="HH375" s="93"/>
      <c r="HI375" s="93"/>
      <c r="HJ375" s="93"/>
      <c r="HK375" s="93"/>
      <c r="HL375" s="93"/>
      <c r="HM375" s="93"/>
      <c r="HN375" s="93"/>
      <c r="HO375" s="93"/>
      <c r="HP375" s="93"/>
      <c r="HQ375" s="93"/>
      <c r="HR375" s="93"/>
      <c r="HS375" s="93"/>
      <c r="HT375" s="93"/>
      <c r="HU375" s="93"/>
      <c r="HV375" s="93"/>
      <c r="HW375" s="93"/>
      <c r="HX375" s="93"/>
      <c r="HY375" s="93"/>
      <c r="HZ375" s="93"/>
      <c r="IA375" s="93"/>
      <c r="IB375" s="93"/>
      <c r="IC375" s="93"/>
      <c r="ID375" s="93"/>
      <c r="IE375" s="93"/>
      <c r="IF375" s="93"/>
      <c r="IG375" s="93"/>
      <c r="IH375" s="93"/>
      <c r="II375" s="93"/>
      <c r="IJ375" s="93"/>
      <c r="IK375" s="93"/>
      <c r="IL375" s="93"/>
      <c r="IM375" s="93"/>
      <c r="IN375" s="93"/>
      <c r="IO375" s="93"/>
      <c r="IP375" s="93"/>
      <c r="IQ375" s="93"/>
      <c r="IR375" s="93"/>
      <c r="IS375" s="93"/>
      <c r="IT375" s="93"/>
      <c r="IU375" s="93"/>
      <c r="IV375" s="93"/>
      <c r="IW375" s="93"/>
      <c r="IX375" s="93"/>
      <c r="IY375" s="93"/>
      <c r="IZ375" s="93"/>
      <c r="JA375" s="93"/>
      <c r="JB375" s="93"/>
      <c r="JC375" s="93"/>
      <c r="JD375" s="93"/>
      <c r="JE375" s="93"/>
      <c r="JF375" s="93"/>
      <c r="JG375" s="93"/>
      <c r="JH375" s="93"/>
      <c r="JI375" s="93"/>
      <c r="JJ375" s="93"/>
      <c r="JK375" s="93"/>
      <c r="JL375" s="93"/>
      <c r="JM375" s="93"/>
      <c r="JN375" s="93"/>
      <c r="JO375" s="93"/>
      <c r="JP375" s="93"/>
      <c r="JQ375" s="93"/>
      <c r="JR375" s="93"/>
      <c r="JS375" s="93"/>
      <c r="JT375" s="93"/>
      <c r="JU375" s="93"/>
      <c r="JV375" s="93"/>
      <c r="JW375" s="93"/>
      <c r="JX375" s="93"/>
      <c r="JY375" s="93"/>
      <c r="JZ375" s="93"/>
      <c r="KA375" s="93"/>
      <c r="KB375" s="93"/>
      <c r="KC375" s="93"/>
      <c r="KD375" s="93"/>
      <c r="KE375" s="93"/>
      <c r="KF375" s="93"/>
      <c r="KG375" s="93"/>
      <c r="KH375" s="93"/>
      <c r="KI375" s="93"/>
      <c r="KJ375" s="93"/>
      <c r="KK375" s="93"/>
      <c r="KL375" s="93"/>
      <c r="KM375" s="93"/>
      <c r="KN375" s="93"/>
      <c r="KO375" s="93"/>
      <c r="KP375" s="93"/>
      <c r="KQ375" s="93"/>
      <c r="KR375" s="93"/>
      <c r="KS375" s="93"/>
      <c r="KT375" s="93"/>
      <c r="KU375" s="93"/>
      <c r="KV375" s="93"/>
      <c r="KW375" s="93"/>
      <c r="KX375" s="93"/>
      <c r="KY375" s="93"/>
      <c r="KZ375" s="93"/>
      <c r="LA375" s="93"/>
      <c r="LB375" s="93"/>
      <c r="LC375" s="93"/>
      <c r="LD375" s="93"/>
      <c r="LE375" s="93"/>
      <c r="LF375" s="93"/>
      <c r="LG375" s="93"/>
      <c r="LH375" s="93"/>
      <c r="LI375" s="93"/>
      <c r="LJ375" s="93"/>
      <c r="LK375" s="93"/>
      <c r="LL375" s="93"/>
      <c r="LM375" s="93"/>
      <c r="LN375" s="93"/>
      <c r="LO375" s="93"/>
      <c r="LP375" s="93"/>
      <c r="LQ375" s="93"/>
      <c r="LR375" s="93"/>
      <c r="LS375" s="93"/>
      <c r="LT375" s="93"/>
      <c r="LU375" s="93"/>
      <c r="LV375" s="93"/>
      <c r="LW375" s="93"/>
      <c r="LX375" s="93"/>
      <c r="LY375" s="93"/>
      <c r="LZ375" s="93"/>
      <c r="MA375" s="93"/>
      <c r="MB375" s="93"/>
      <c r="MC375" s="93"/>
      <c r="MD375" s="93"/>
      <c r="ME375" s="93"/>
      <c r="MF375" s="93"/>
      <c r="MG375" s="93"/>
      <c r="MH375" s="93"/>
      <c r="MI375" s="93"/>
      <c r="MJ375" s="93"/>
      <c r="MK375" s="93"/>
      <c r="ML375" s="93"/>
      <c r="MM375" s="93"/>
      <c r="MN375" s="93"/>
      <c r="MO375" s="93"/>
      <c r="MP375" s="93"/>
      <c r="MQ375" s="93"/>
      <c r="MR375" s="93"/>
      <c r="MS375" s="93"/>
      <c r="MT375" s="93"/>
      <c r="MU375" s="93"/>
      <c r="MV375" s="93"/>
    </row>
    <row r="376" spans="1:360" s="84" customFormat="1" ht="408.95" customHeight="1">
      <c r="A376">
        <v>2025</v>
      </c>
      <c r="B376">
        <v>2</v>
      </c>
      <c r="C376" s="85" t="s">
        <v>4761</v>
      </c>
      <c r="D376" s="86" t="s">
        <v>2537</v>
      </c>
      <c r="E376" s="86" t="s">
        <v>2529</v>
      </c>
      <c r="F376" s="86"/>
      <c r="G376" s="86" t="s">
        <v>103</v>
      </c>
      <c r="H376" s="85">
        <v>2025</v>
      </c>
      <c r="I376" s="86" t="s">
        <v>207</v>
      </c>
      <c r="J376" s="86" t="s">
        <v>2530</v>
      </c>
      <c r="K376" s="86"/>
      <c r="L376" s="86" t="s">
        <v>207</v>
      </c>
      <c r="M376" s="86" t="s">
        <v>2539</v>
      </c>
      <c r="N376" s="86"/>
      <c r="O376" s="85" t="s">
        <v>3658</v>
      </c>
      <c r="P376" s="86" t="s">
        <v>549</v>
      </c>
      <c r="Q376" s="85" t="s">
        <v>110</v>
      </c>
      <c r="R376" s="86" t="s">
        <v>1775</v>
      </c>
      <c r="S376" s="86" t="s">
        <v>4762</v>
      </c>
      <c r="T376" s="86" t="s">
        <v>4763</v>
      </c>
      <c r="U376" s="85" t="s">
        <v>108</v>
      </c>
      <c r="V376" s="85">
        <v>8</v>
      </c>
      <c r="W376" s="85" t="s">
        <v>106</v>
      </c>
      <c r="X376" s="85">
        <v>7</v>
      </c>
      <c r="Y376" s="86" t="s">
        <v>2168</v>
      </c>
      <c r="Z376" s="85">
        <v>1</v>
      </c>
      <c r="AA376" s="86" t="s">
        <v>2168</v>
      </c>
      <c r="AB376" s="86" t="s">
        <v>2908</v>
      </c>
      <c r="AC376" s="86" t="s">
        <v>4764</v>
      </c>
      <c r="AD376" s="85">
        <v>-106.34944186</v>
      </c>
      <c r="AE376" s="85">
        <v>26.948424060000001</v>
      </c>
      <c r="AF376" s="85" t="s">
        <v>155</v>
      </c>
      <c r="AG376" s="85">
        <v>1285</v>
      </c>
      <c r="AH376" s="85">
        <v>1171</v>
      </c>
      <c r="AI376" s="85">
        <v>0</v>
      </c>
      <c r="AJ376" s="87">
        <v>45762</v>
      </c>
      <c r="AK376" s="87">
        <v>46022</v>
      </c>
      <c r="AL376" s="86" t="s">
        <v>2564</v>
      </c>
      <c r="AM376" s="88">
        <v>3000</v>
      </c>
      <c r="AN376" s="88">
        <v>3000</v>
      </c>
      <c r="AO376" s="88">
        <v>300</v>
      </c>
      <c r="AP376" s="88">
        <v>10</v>
      </c>
      <c r="AQ376" s="89">
        <v>13250000</v>
      </c>
      <c r="AR376" s="90">
        <v>13250000</v>
      </c>
      <c r="AS376" s="90"/>
      <c r="AT376" s="90">
        <v>13250000</v>
      </c>
      <c r="AU376" s="90">
        <v>13235930.25</v>
      </c>
      <c r="AV376" s="90"/>
      <c r="AW376" s="89">
        <f t="shared" si="12"/>
        <v>26500000</v>
      </c>
      <c r="AX376" s="91">
        <f t="shared" si="13"/>
        <v>26485930.25</v>
      </c>
      <c r="AY376" s="91">
        <v>10594373.699999999</v>
      </c>
      <c r="AZ376" s="91">
        <v>10594373.699999999</v>
      </c>
      <c r="BA376" s="91">
        <v>10594373.699999999</v>
      </c>
      <c r="BB376" s="91">
        <v>10594373.699999999</v>
      </c>
      <c r="BC376" s="91">
        <v>10594373.699999999</v>
      </c>
      <c r="BD376" s="86" t="s">
        <v>3128</v>
      </c>
      <c r="BE376" s="86" t="s">
        <v>4765</v>
      </c>
      <c r="BF376" s="85" t="s">
        <v>3614</v>
      </c>
      <c r="BG376" s="86" t="s">
        <v>3561</v>
      </c>
      <c r="BH376" s="91">
        <v>26485934.25</v>
      </c>
      <c r="BI376" s="91">
        <v>26485934.25</v>
      </c>
      <c r="BJ376" s="85" t="s">
        <v>4766</v>
      </c>
      <c r="BK376" s="86" t="s">
        <v>119</v>
      </c>
      <c r="BL376" s="86" t="s">
        <v>120</v>
      </c>
      <c r="BM376" s="92" t="s">
        <v>121</v>
      </c>
      <c r="BN376" s="93" t="s">
        <v>4767</v>
      </c>
      <c r="BO376" s="93"/>
      <c r="BP376" s="93">
        <v>26500000</v>
      </c>
      <c r="BQ376" s="93" t="s">
        <v>4768</v>
      </c>
      <c r="BR376" s="93"/>
      <c r="BS376" s="93"/>
      <c r="BT376" s="93"/>
      <c r="BU376" s="93"/>
      <c r="BV376" s="93"/>
      <c r="BW376" s="93"/>
      <c r="BX376" s="93"/>
      <c r="BY376" s="93"/>
      <c r="BZ376" s="93"/>
      <c r="CA376" s="93"/>
      <c r="CB376" s="93"/>
      <c r="CC376" s="93"/>
      <c r="CD376" s="93"/>
      <c r="CE376" s="93"/>
      <c r="CF376" s="93" t="s">
        <v>4769</v>
      </c>
      <c r="CG376" s="93"/>
      <c r="CH376" s="93" t="s">
        <v>4770</v>
      </c>
      <c r="CI376" s="93"/>
      <c r="CJ376" s="93"/>
      <c r="CK376" s="93"/>
      <c r="CL376" s="93"/>
      <c r="CM376" s="93"/>
      <c r="CN376" s="93"/>
      <c r="CO376" s="93"/>
      <c r="CP376" s="93" t="s">
        <v>4771</v>
      </c>
      <c r="CQ376" s="93" t="s">
        <v>1859</v>
      </c>
      <c r="CR376" s="93"/>
      <c r="CS376" s="93"/>
      <c r="CT376" s="93"/>
      <c r="CU376" s="93"/>
      <c r="CV376" s="93"/>
      <c r="CW376" s="93"/>
      <c r="CX376" s="93"/>
      <c r="CY376" s="93"/>
      <c r="CZ376" s="93"/>
      <c r="DA376" s="93"/>
      <c r="DB376" s="93"/>
      <c r="DC376" s="93"/>
      <c r="DD376" s="93"/>
      <c r="DE376" s="93"/>
      <c r="DF376" s="93"/>
      <c r="DG376" s="93"/>
      <c r="DH376" s="93"/>
      <c r="DI376" s="93"/>
      <c r="DJ376" s="93"/>
      <c r="DK376" s="93"/>
      <c r="DL376" s="93"/>
      <c r="DM376" s="93"/>
      <c r="DN376" s="93"/>
      <c r="DO376" s="93"/>
      <c r="DP376" s="93"/>
      <c r="DQ376" s="93"/>
      <c r="DR376" s="93"/>
      <c r="DS376" s="93"/>
      <c r="DT376" s="93"/>
      <c r="DU376" s="93"/>
      <c r="DV376" s="93"/>
      <c r="DW376" s="93"/>
      <c r="DX376" s="93"/>
      <c r="DY376" s="93"/>
      <c r="DZ376" s="93"/>
      <c r="EA376" s="93"/>
      <c r="EB376" s="93"/>
      <c r="EC376" s="93"/>
      <c r="ED376" s="93"/>
      <c r="EE376" s="93"/>
      <c r="EF376" s="93"/>
      <c r="EG376" s="93"/>
      <c r="EH376" s="93"/>
      <c r="EI376" s="93"/>
      <c r="EJ376" s="93"/>
      <c r="EK376" s="93"/>
      <c r="EL376" s="93"/>
      <c r="EM376" s="93"/>
      <c r="EN376" s="93"/>
      <c r="EO376" s="93"/>
      <c r="EP376" s="93"/>
      <c r="EQ376" s="93"/>
      <c r="ER376" s="93"/>
      <c r="ES376" s="93"/>
      <c r="ET376" s="93"/>
      <c r="EU376" s="93"/>
      <c r="EV376" s="93"/>
      <c r="EW376" s="93"/>
      <c r="EX376" s="93"/>
      <c r="EY376" s="93"/>
      <c r="EZ376" s="93"/>
      <c r="FA376" s="93"/>
      <c r="FB376" s="93"/>
      <c r="FC376" s="93"/>
      <c r="FD376" s="93"/>
      <c r="FE376" s="93"/>
      <c r="FF376" s="93"/>
      <c r="FG376" s="93"/>
      <c r="FH376" s="93"/>
      <c r="FI376" s="93"/>
      <c r="FJ376" s="93"/>
      <c r="FK376" s="93"/>
      <c r="FL376" s="93"/>
      <c r="FM376" s="93"/>
      <c r="FN376" s="93"/>
      <c r="FO376" s="93"/>
      <c r="FP376" s="93"/>
      <c r="FQ376" s="93"/>
      <c r="FR376" s="93"/>
      <c r="FS376" s="93"/>
      <c r="FT376" s="93"/>
      <c r="FU376" s="93"/>
      <c r="FV376" s="93"/>
      <c r="FW376" s="93"/>
      <c r="FX376" s="93"/>
      <c r="FY376" s="93"/>
      <c r="FZ376" s="93"/>
      <c r="GA376" s="93"/>
      <c r="GB376" s="93"/>
      <c r="GC376" s="93"/>
      <c r="GD376" s="93"/>
      <c r="GE376" s="93"/>
      <c r="GF376" s="93"/>
      <c r="GG376" s="93"/>
      <c r="GH376" s="93"/>
      <c r="GI376" s="93"/>
      <c r="GJ376" s="93"/>
      <c r="GK376" s="93"/>
      <c r="GL376" s="93"/>
      <c r="GM376" s="93"/>
      <c r="GN376" s="93"/>
      <c r="GO376" s="93"/>
      <c r="GP376" s="93"/>
      <c r="GQ376" s="93"/>
      <c r="GR376" s="93"/>
      <c r="GS376" s="93"/>
      <c r="GT376" s="93"/>
      <c r="GU376" s="93"/>
      <c r="GV376" s="93"/>
      <c r="GW376" s="93"/>
      <c r="GX376" s="93"/>
      <c r="GY376" s="93"/>
      <c r="GZ376" s="93"/>
      <c r="HA376" s="93"/>
      <c r="HB376" s="93"/>
      <c r="HC376" s="93"/>
      <c r="HD376" s="93"/>
      <c r="HE376" s="93"/>
      <c r="HF376" s="93"/>
      <c r="HG376" s="93"/>
      <c r="HH376" s="93"/>
      <c r="HI376" s="93"/>
      <c r="HJ376" s="93"/>
      <c r="HK376" s="93"/>
      <c r="HL376" s="93"/>
      <c r="HM376" s="93"/>
      <c r="HN376" s="93"/>
      <c r="HO376" s="93"/>
      <c r="HP376" s="93"/>
      <c r="HQ376" s="93"/>
      <c r="HR376" s="93"/>
      <c r="HS376" s="93"/>
      <c r="HT376" s="93"/>
      <c r="HU376" s="93"/>
      <c r="HV376" s="93"/>
      <c r="HW376" s="93"/>
      <c r="HX376" s="93"/>
      <c r="HY376" s="93"/>
      <c r="HZ376" s="93"/>
      <c r="IA376" s="93"/>
      <c r="IB376" s="93"/>
      <c r="IC376" s="93"/>
      <c r="ID376" s="93"/>
      <c r="IE376" s="93"/>
      <c r="IF376" s="93"/>
      <c r="IG376" s="93"/>
      <c r="IH376" s="93"/>
      <c r="II376" s="93"/>
      <c r="IJ376" s="93"/>
      <c r="IK376" s="93"/>
      <c r="IL376" s="93"/>
      <c r="IM376" s="93"/>
      <c r="IN376" s="93"/>
      <c r="IO376" s="93"/>
      <c r="IP376" s="93"/>
      <c r="IQ376" s="93"/>
      <c r="IR376" s="93"/>
      <c r="IS376" s="93"/>
      <c r="IT376" s="93"/>
      <c r="IU376" s="93"/>
      <c r="IV376" s="93"/>
      <c r="IW376" s="93"/>
      <c r="IX376" s="93"/>
      <c r="IY376" s="93"/>
      <c r="IZ376" s="93"/>
      <c r="JA376" s="93"/>
      <c r="JB376" s="93"/>
      <c r="JC376" s="93"/>
      <c r="JD376" s="93"/>
      <c r="JE376" s="93"/>
      <c r="JF376" s="93"/>
      <c r="JG376" s="93"/>
      <c r="JH376" s="93"/>
      <c r="JI376" s="93"/>
      <c r="JJ376" s="93"/>
      <c r="JK376" s="93"/>
      <c r="JL376" s="93"/>
      <c r="JM376" s="93"/>
      <c r="JN376" s="93"/>
      <c r="JO376" s="93"/>
      <c r="JP376" s="93"/>
      <c r="JQ376" s="93"/>
      <c r="JR376" s="93"/>
      <c r="JS376" s="93"/>
      <c r="JT376" s="93"/>
      <c r="JU376" s="93"/>
      <c r="JV376" s="93"/>
      <c r="JW376" s="93"/>
      <c r="JX376" s="93"/>
      <c r="JY376" s="93"/>
      <c r="JZ376" s="93"/>
      <c r="KA376" s="93"/>
      <c r="KB376" s="93"/>
      <c r="KC376" s="93"/>
      <c r="KD376" s="93"/>
      <c r="KE376" s="93"/>
      <c r="KF376" s="93"/>
      <c r="KG376" s="93"/>
      <c r="KH376" s="93"/>
      <c r="KI376" s="93"/>
      <c r="KJ376" s="93"/>
      <c r="KK376" s="93"/>
      <c r="KL376" s="93"/>
      <c r="KM376" s="93"/>
      <c r="KN376" s="93"/>
      <c r="KO376" s="93"/>
      <c r="KP376" s="93"/>
      <c r="KQ376" s="93"/>
      <c r="KR376" s="93"/>
      <c r="KS376" s="93"/>
      <c r="KT376" s="93"/>
      <c r="KU376" s="93"/>
      <c r="KV376" s="93"/>
      <c r="KW376" s="93"/>
      <c r="KX376" s="93"/>
      <c r="KY376" s="93"/>
      <c r="KZ376" s="93"/>
      <c r="LA376" s="93"/>
      <c r="LB376" s="93"/>
      <c r="LC376" s="93"/>
      <c r="LD376" s="93"/>
      <c r="LE376" s="93"/>
      <c r="LF376" s="93"/>
      <c r="LG376" s="93"/>
      <c r="LH376" s="93"/>
      <c r="LI376" s="93"/>
      <c r="LJ376" s="93"/>
      <c r="LK376" s="93"/>
      <c r="LL376" s="93"/>
      <c r="LM376" s="93"/>
      <c r="LN376" s="93"/>
      <c r="LO376" s="93"/>
      <c r="LP376" s="93"/>
      <c r="LQ376" s="93"/>
      <c r="LR376" s="93"/>
      <c r="LS376" s="93"/>
      <c r="LT376" s="93"/>
      <c r="LU376" s="93"/>
      <c r="LV376" s="93"/>
      <c r="LW376" s="93"/>
      <c r="LX376" s="93"/>
      <c r="LY376" s="93"/>
      <c r="LZ376" s="93"/>
      <c r="MA376" s="93"/>
      <c r="MB376" s="93"/>
      <c r="MC376" s="93"/>
      <c r="MD376" s="93"/>
      <c r="ME376" s="93"/>
      <c r="MF376" s="93"/>
      <c r="MG376" s="93"/>
      <c r="MH376" s="93"/>
      <c r="MI376" s="93"/>
      <c r="MJ376" s="93"/>
      <c r="MK376" s="93"/>
      <c r="ML376" s="93"/>
      <c r="MM376" s="93"/>
      <c r="MN376" s="93"/>
      <c r="MO376" s="93"/>
      <c r="MP376" s="93"/>
      <c r="MQ376" s="93"/>
      <c r="MR376" s="93"/>
      <c r="MS376" s="93"/>
      <c r="MT376" s="93"/>
      <c r="MU376" s="93"/>
      <c r="MV376" s="93"/>
    </row>
    <row r="377" spans="1:360" s="84" customFormat="1" ht="408.95" customHeight="1">
      <c r="A377">
        <v>2025</v>
      </c>
      <c r="B377">
        <v>2</v>
      </c>
      <c r="C377" s="85" t="s">
        <v>4772</v>
      </c>
      <c r="D377" s="86" t="s">
        <v>2537</v>
      </c>
      <c r="E377" s="86" t="s">
        <v>2529</v>
      </c>
      <c r="F377" s="86"/>
      <c r="G377" s="86" t="s">
        <v>103</v>
      </c>
      <c r="H377" s="85">
        <v>2025</v>
      </c>
      <c r="I377" s="86" t="s">
        <v>207</v>
      </c>
      <c r="J377" s="86" t="s">
        <v>2530</v>
      </c>
      <c r="K377" s="86"/>
      <c r="L377" s="86" t="s">
        <v>207</v>
      </c>
      <c r="M377" s="86" t="s">
        <v>2539</v>
      </c>
      <c r="N377" s="86"/>
      <c r="O377" s="85" t="s">
        <v>3658</v>
      </c>
      <c r="P377" s="86" t="s">
        <v>184</v>
      </c>
      <c r="Q377" s="85" t="s">
        <v>110</v>
      </c>
      <c r="R377" s="86" t="s">
        <v>741</v>
      </c>
      <c r="S377" s="86" t="s">
        <v>4773</v>
      </c>
      <c r="T377" s="86" t="s">
        <v>4774</v>
      </c>
      <c r="U377" s="85" t="s">
        <v>108</v>
      </c>
      <c r="V377" s="85">
        <v>8</v>
      </c>
      <c r="W377" s="85" t="s">
        <v>106</v>
      </c>
      <c r="X377" s="85">
        <v>11</v>
      </c>
      <c r="Y377" s="86" t="s">
        <v>683</v>
      </c>
      <c r="Z377" s="85">
        <v>1</v>
      </c>
      <c r="AA377" s="86" t="s">
        <v>683</v>
      </c>
      <c r="AB377" s="86" t="s">
        <v>2683</v>
      </c>
      <c r="AC377" s="86" t="s">
        <v>4775</v>
      </c>
      <c r="AD377" s="85">
        <v>-105.16524115</v>
      </c>
      <c r="AE377" s="85">
        <v>27.682404529999999</v>
      </c>
      <c r="AF377" s="85" t="s">
        <v>155</v>
      </c>
      <c r="AG377" s="85">
        <v>25047</v>
      </c>
      <c r="AH377" s="85">
        <v>24452</v>
      </c>
      <c r="AI377" s="85">
        <v>0</v>
      </c>
      <c r="AJ377" s="87">
        <v>45839</v>
      </c>
      <c r="AK377" s="87">
        <v>45900</v>
      </c>
      <c r="AL377" s="86" t="s">
        <v>2564</v>
      </c>
      <c r="AM377" s="88">
        <v>4950</v>
      </c>
      <c r="AN377" s="88">
        <v>4950</v>
      </c>
      <c r="AO377" s="88">
        <v>0</v>
      </c>
      <c r="AP377" s="88">
        <v>0</v>
      </c>
      <c r="AQ377" s="89">
        <v>4372134.5599999996</v>
      </c>
      <c r="AR377" s="90">
        <v>2914756.37</v>
      </c>
      <c r="AS377" s="90"/>
      <c r="AT377" s="90">
        <v>4372134.5599999996</v>
      </c>
      <c r="AU377" s="90">
        <v>2914756.37</v>
      </c>
      <c r="AV377" s="90"/>
      <c r="AW377" s="89">
        <f t="shared" si="12"/>
        <v>7286890.9299999997</v>
      </c>
      <c r="AX377" s="91">
        <f t="shared" si="13"/>
        <v>7286890.9299999997</v>
      </c>
      <c r="AY377" s="91">
        <v>7286890.9299999997</v>
      </c>
      <c r="AZ377" s="91">
        <v>0</v>
      </c>
      <c r="BA377" s="91">
        <v>0</v>
      </c>
      <c r="BB377" s="91">
        <v>0</v>
      </c>
      <c r="BC377" s="91">
        <v>0</v>
      </c>
      <c r="BD377" s="86"/>
      <c r="BE377" s="86"/>
      <c r="BF377" s="85"/>
      <c r="BG377" s="86"/>
      <c r="BH377" s="91">
        <v>0</v>
      </c>
      <c r="BI377" s="91">
        <v>0</v>
      </c>
      <c r="BJ377" s="85" t="s">
        <v>4776</v>
      </c>
      <c r="BK377" s="86" t="s">
        <v>119</v>
      </c>
      <c r="BL377" s="86" t="s">
        <v>120</v>
      </c>
      <c r="BM377" s="92" t="s">
        <v>121</v>
      </c>
      <c r="BN377" s="93" t="s">
        <v>121</v>
      </c>
      <c r="BO377" s="93"/>
      <c r="BP377" s="93">
        <v>7286890.9299999997</v>
      </c>
      <c r="BQ377" s="93" t="s">
        <v>4777</v>
      </c>
      <c r="BR377" s="93"/>
      <c r="BS377" s="93"/>
      <c r="BT377" s="93"/>
      <c r="BU377" s="93"/>
      <c r="BV377" s="93"/>
      <c r="BW377" s="93"/>
      <c r="BX377" s="93"/>
      <c r="BY377" s="93"/>
      <c r="BZ377" s="93"/>
      <c r="CA377" s="93"/>
      <c r="CB377" s="93"/>
      <c r="CC377" s="93"/>
      <c r="CD377" s="93"/>
      <c r="CE377" s="93"/>
      <c r="CF377" s="93" t="s">
        <v>4778</v>
      </c>
      <c r="CG377" s="93"/>
      <c r="CH377" s="93" t="s">
        <v>4779</v>
      </c>
      <c r="CI377" s="93"/>
      <c r="CJ377" s="93"/>
      <c r="CK377" s="93"/>
      <c r="CL377" s="93"/>
      <c r="CM377" s="93"/>
      <c r="CN377" s="93"/>
      <c r="CO377" s="93"/>
      <c r="CP377" s="93" t="s">
        <v>116</v>
      </c>
      <c r="CQ377" s="93" t="s">
        <v>665</v>
      </c>
      <c r="CR377" s="93"/>
      <c r="CS377" s="93"/>
      <c r="CT377" s="93"/>
      <c r="CU377" s="93"/>
      <c r="CV377" s="93"/>
      <c r="CW377" s="93"/>
      <c r="CX377" s="93"/>
      <c r="CY377" s="93"/>
      <c r="CZ377" s="93"/>
      <c r="DA377" s="93"/>
      <c r="DB377" s="93"/>
      <c r="DC377" s="93"/>
      <c r="DD377" s="93"/>
      <c r="DE377" s="93"/>
      <c r="DF377" s="93"/>
      <c r="DG377" s="93"/>
      <c r="DH377" s="93"/>
      <c r="DI377" s="93"/>
      <c r="DJ377" s="93"/>
      <c r="DK377" s="93"/>
      <c r="DL377" s="93"/>
      <c r="DM377" s="93"/>
      <c r="DN377" s="93"/>
      <c r="DO377" s="93"/>
      <c r="DP377" s="93"/>
      <c r="DQ377" s="93"/>
      <c r="DR377" s="93"/>
      <c r="DS377" s="93"/>
      <c r="DT377" s="93"/>
      <c r="DU377" s="93"/>
      <c r="DV377" s="93"/>
      <c r="DW377" s="93"/>
      <c r="DX377" s="93"/>
      <c r="DY377" s="93"/>
      <c r="DZ377" s="93"/>
      <c r="EA377" s="93"/>
      <c r="EB377" s="93"/>
      <c r="EC377" s="93"/>
      <c r="ED377" s="93"/>
      <c r="EE377" s="93"/>
      <c r="EF377" s="93"/>
      <c r="EG377" s="93"/>
      <c r="EH377" s="93"/>
      <c r="EI377" s="93"/>
      <c r="EJ377" s="93"/>
      <c r="EK377" s="93"/>
      <c r="EL377" s="93"/>
      <c r="EM377" s="93"/>
      <c r="EN377" s="93"/>
      <c r="EO377" s="93"/>
      <c r="EP377" s="93"/>
      <c r="EQ377" s="93"/>
      <c r="ER377" s="93"/>
      <c r="ES377" s="93"/>
      <c r="ET377" s="93"/>
      <c r="EU377" s="93"/>
      <c r="EV377" s="93"/>
      <c r="EW377" s="93"/>
      <c r="EX377" s="93"/>
      <c r="EY377" s="93"/>
      <c r="EZ377" s="93"/>
      <c r="FA377" s="93"/>
      <c r="FB377" s="93"/>
      <c r="FC377" s="93"/>
      <c r="FD377" s="93"/>
      <c r="FE377" s="93"/>
      <c r="FF377" s="93"/>
      <c r="FG377" s="93"/>
      <c r="FH377" s="93"/>
      <c r="FI377" s="93"/>
      <c r="FJ377" s="93"/>
      <c r="FK377" s="93"/>
      <c r="FL377" s="93"/>
      <c r="FM377" s="93"/>
      <c r="FN377" s="93"/>
      <c r="FO377" s="93"/>
      <c r="FP377" s="93"/>
      <c r="FQ377" s="93"/>
      <c r="FR377" s="93"/>
      <c r="FS377" s="93"/>
      <c r="FT377" s="93"/>
      <c r="FU377" s="93"/>
      <c r="FV377" s="93"/>
      <c r="FW377" s="93"/>
      <c r="FX377" s="93"/>
      <c r="FY377" s="93"/>
      <c r="FZ377" s="93"/>
      <c r="GA377" s="93"/>
      <c r="GB377" s="93"/>
      <c r="GC377" s="93"/>
      <c r="GD377" s="93"/>
      <c r="GE377" s="93"/>
      <c r="GF377" s="93"/>
      <c r="GG377" s="93"/>
      <c r="GH377" s="93"/>
      <c r="GI377" s="93"/>
      <c r="GJ377" s="93"/>
      <c r="GK377" s="93"/>
      <c r="GL377" s="93"/>
      <c r="GM377" s="93"/>
      <c r="GN377" s="93"/>
      <c r="GO377" s="93"/>
      <c r="GP377" s="93"/>
      <c r="GQ377" s="93"/>
      <c r="GR377" s="93"/>
      <c r="GS377" s="93"/>
      <c r="GT377" s="93"/>
      <c r="GU377" s="93"/>
      <c r="GV377" s="93"/>
      <c r="GW377" s="93"/>
      <c r="GX377" s="93"/>
      <c r="GY377" s="93"/>
      <c r="GZ377" s="93"/>
      <c r="HA377" s="93"/>
      <c r="HB377" s="93"/>
      <c r="HC377" s="93"/>
      <c r="HD377" s="93"/>
      <c r="HE377" s="93"/>
      <c r="HF377" s="93"/>
      <c r="HG377" s="93"/>
      <c r="HH377" s="93"/>
      <c r="HI377" s="93"/>
      <c r="HJ377" s="93"/>
      <c r="HK377" s="93"/>
      <c r="HL377" s="93"/>
      <c r="HM377" s="93"/>
      <c r="HN377" s="93"/>
      <c r="HO377" s="93"/>
      <c r="HP377" s="93"/>
      <c r="HQ377" s="93"/>
      <c r="HR377" s="93"/>
      <c r="HS377" s="93"/>
      <c r="HT377" s="93"/>
      <c r="HU377" s="93"/>
      <c r="HV377" s="93"/>
      <c r="HW377" s="93"/>
      <c r="HX377" s="93"/>
      <c r="HY377" s="93"/>
      <c r="HZ377" s="93"/>
      <c r="IA377" s="93"/>
      <c r="IB377" s="93"/>
      <c r="IC377" s="93"/>
      <c r="ID377" s="93"/>
      <c r="IE377" s="93"/>
      <c r="IF377" s="93"/>
      <c r="IG377" s="93"/>
      <c r="IH377" s="93"/>
      <c r="II377" s="93"/>
      <c r="IJ377" s="93"/>
      <c r="IK377" s="93"/>
      <c r="IL377" s="93"/>
      <c r="IM377" s="93"/>
      <c r="IN377" s="93"/>
      <c r="IO377" s="93"/>
      <c r="IP377" s="93"/>
      <c r="IQ377" s="93"/>
      <c r="IR377" s="93"/>
      <c r="IS377" s="93"/>
      <c r="IT377" s="93"/>
      <c r="IU377" s="93"/>
      <c r="IV377" s="93"/>
      <c r="IW377" s="93"/>
      <c r="IX377" s="93"/>
      <c r="IY377" s="93"/>
      <c r="IZ377" s="93"/>
      <c r="JA377" s="93"/>
      <c r="JB377" s="93"/>
      <c r="JC377" s="93"/>
      <c r="JD377" s="93"/>
      <c r="JE377" s="93"/>
      <c r="JF377" s="93"/>
      <c r="JG377" s="93"/>
      <c r="JH377" s="93"/>
      <c r="JI377" s="93"/>
      <c r="JJ377" s="93"/>
      <c r="JK377" s="93"/>
      <c r="JL377" s="93"/>
      <c r="JM377" s="93"/>
      <c r="JN377" s="93"/>
      <c r="JO377" s="93"/>
      <c r="JP377" s="93"/>
      <c r="JQ377" s="93"/>
      <c r="JR377" s="93"/>
      <c r="JS377" s="93"/>
      <c r="JT377" s="93"/>
      <c r="JU377" s="93"/>
      <c r="JV377" s="93"/>
      <c r="JW377" s="93"/>
      <c r="JX377" s="93"/>
      <c r="JY377" s="93"/>
      <c r="JZ377" s="93"/>
      <c r="KA377" s="93"/>
      <c r="KB377" s="93"/>
      <c r="KC377" s="93"/>
      <c r="KD377" s="93"/>
      <c r="KE377" s="93"/>
      <c r="KF377" s="93"/>
      <c r="KG377" s="93"/>
      <c r="KH377" s="93"/>
      <c r="KI377" s="93"/>
      <c r="KJ377" s="93"/>
      <c r="KK377" s="93"/>
      <c r="KL377" s="93"/>
      <c r="KM377" s="93"/>
      <c r="KN377" s="93"/>
      <c r="KO377" s="93"/>
      <c r="KP377" s="93"/>
      <c r="KQ377" s="93"/>
      <c r="KR377" s="93"/>
      <c r="KS377" s="93"/>
      <c r="KT377" s="93"/>
      <c r="KU377" s="93"/>
      <c r="KV377" s="93"/>
      <c r="KW377" s="93"/>
      <c r="KX377" s="93"/>
      <c r="KY377" s="93"/>
      <c r="KZ377" s="93"/>
      <c r="LA377" s="93"/>
      <c r="LB377" s="93"/>
      <c r="LC377" s="93"/>
      <c r="LD377" s="93"/>
      <c r="LE377" s="93"/>
      <c r="LF377" s="93"/>
      <c r="LG377" s="93"/>
      <c r="LH377" s="93"/>
      <c r="LI377" s="93"/>
      <c r="LJ377" s="93"/>
      <c r="LK377" s="93"/>
      <c r="LL377" s="93"/>
      <c r="LM377" s="93"/>
      <c r="LN377" s="93"/>
      <c r="LO377" s="93"/>
      <c r="LP377" s="93"/>
      <c r="LQ377" s="93"/>
      <c r="LR377" s="93"/>
      <c r="LS377" s="93"/>
      <c r="LT377" s="93"/>
      <c r="LU377" s="93"/>
      <c r="LV377" s="93"/>
      <c r="LW377" s="93"/>
      <c r="LX377" s="93"/>
      <c r="LY377" s="93"/>
      <c r="LZ377" s="93"/>
      <c r="MA377" s="93"/>
      <c r="MB377" s="93"/>
      <c r="MC377" s="93"/>
      <c r="MD377" s="93"/>
      <c r="ME377" s="93"/>
      <c r="MF377" s="93"/>
      <c r="MG377" s="93"/>
      <c r="MH377" s="93"/>
      <c r="MI377" s="93"/>
      <c r="MJ377" s="93"/>
      <c r="MK377" s="93"/>
      <c r="ML377" s="93"/>
      <c r="MM377" s="93"/>
      <c r="MN377" s="93"/>
      <c r="MO377" s="93"/>
      <c r="MP377" s="93"/>
      <c r="MQ377" s="93"/>
      <c r="MR377" s="93"/>
      <c r="MS377" s="93"/>
      <c r="MT377" s="93"/>
      <c r="MU377" s="93"/>
      <c r="MV377" s="93"/>
    </row>
    <row r="378" spans="1:360" s="84" customFormat="1" ht="408.95" customHeight="1">
      <c r="A378">
        <v>2025</v>
      </c>
      <c r="B378">
        <v>2</v>
      </c>
      <c r="C378" s="85" t="s">
        <v>4780</v>
      </c>
      <c r="D378" s="86" t="s">
        <v>2537</v>
      </c>
      <c r="E378" s="86" t="s">
        <v>2529</v>
      </c>
      <c r="F378" s="86"/>
      <c r="G378" s="86" t="s">
        <v>103</v>
      </c>
      <c r="H378" s="85">
        <v>2025</v>
      </c>
      <c r="I378" s="86" t="s">
        <v>207</v>
      </c>
      <c r="J378" s="86" t="s">
        <v>2530</v>
      </c>
      <c r="K378" s="86"/>
      <c r="L378" s="86" t="s">
        <v>207</v>
      </c>
      <c r="M378" s="86" t="s">
        <v>2539</v>
      </c>
      <c r="N378" s="86"/>
      <c r="O378" s="85" t="s">
        <v>3658</v>
      </c>
      <c r="P378" s="86" t="s">
        <v>109</v>
      </c>
      <c r="Q378" s="85" t="s">
        <v>110</v>
      </c>
      <c r="R378" s="86" t="s">
        <v>2512</v>
      </c>
      <c r="S378" s="86" t="s">
        <v>4781</v>
      </c>
      <c r="T378" s="86" t="s">
        <v>4782</v>
      </c>
      <c r="U378" s="85" t="s">
        <v>108</v>
      </c>
      <c r="V378" s="85">
        <v>8</v>
      </c>
      <c r="W378" s="85" t="s">
        <v>106</v>
      </c>
      <c r="X378" s="85">
        <v>56</v>
      </c>
      <c r="Y378" s="86" t="s">
        <v>2500</v>
      </c>
      <c r="Z378" s="85">
        <v>1</v>
      </c>
      <c r="AA378" s="86" t="s">
        <v>2500</v>
      </c>
      <c r="AB378" s="86" t="s">
        <v>4783</v>
      </c>
      <c r="AC378" s="86" t="s">
        <v>4784</v>
      </c>
      <c r="AD378" s="85">
        <v>-106.31311826</v>
      </c>
      <c r="AE378" s="85">
        <v>27.136984250000001</v>
      </c>
      <c r="AF378" s="85" t="s">
        <v>155</v>
      </c>
      <c r="AG378" s="85">
        <v>127</v>
      </c>
      <c r="AH378" s="85">
        <v>124</v>
      </c>
      <c r="AI378" s="85">
        <v>0</v>
      </c>
      <c r="AJ378" s="87">
        <v>45824</v>
      </c>
      <c r="AK378" s="87">
        <v>45906</v>
      </c>
      <c r="AL378" s="86" t="s">
        <v>2564</v>
      </c>
      <c r="AM378" s="88">
        <v>315</v>
      </c>
      <c r="AN378" s="88">
        <v>315</v>
      </c>
      <c r="AO378" s="88">
        <v>100</v>
      </c>
      <c r="AP378" s="88">
        <v>31.746031746031743</v>
      </c>
      <c r="AQ378" s="89">
        <v>2078600.71</v>
      </c>
      <c r="AR378" s="90">
        <v>230955.63</v>
      </c>
      <c r="AS378" s="90"/>
      <c r="AT378" s="90">
        <v>2078600.71</v>
      </c>
      <c r="AU378" s="90">
        <v>230955.63</v>
      </c>
      <c r="AV378" s="90"/>
      <c r="AW378" s="89">
        <f t="shared" si="12"/>
        <v>2309556.34</v>
      </c>
      <c r="AX378" s="91">
        <f t="shared" si="13"/>
        <v>2309556.34</v>
      </c>
      <c r="AY378" s="91">
        <v>1150000</v>
      </c>
      <c r="AZ378" s="91">
        <v>1150000</v>
      </c>
      <c r="BA378" s="91">
        <v>1150000</v>
      </c>
      <c r="BB378" s="91">
        <v>1150000</v>
      </c>
      <c r="BC378" s="91">
        <v>1150000</v>
      </c>
      <c r="BD378" s="86" t="s">
        <v>3128</v>
      </c>
      <c r="BE378" s="86" t="s">
        <v>4785</v>
      </c>
      <c r="BF378" s="85" t="s">
        <v>4786</v>
      </c>
      <c r="BG378" s="86" t="s">
        <v>3617</v>
      </c>
      <c r="BH378" s="91">
        <v>2305799.36</v>
      </c>
      <c r="BI378" s="91">
        <v>2305799.36</v>
      </c>
      <c r="BJ378" s="85" t="s">
        <v>4787</v>
      </c>
      <c r="BK378" s="86" t="s">
        <v>119</v>
      </c>
      <c r="BL378" s="86" t="s">
        <v>120</v>
      </c>
      <c r="BM378" s="92" t="s">
        <v>121</v>
      </c>
      <c r="BN378" s="93" t="s">
        <v>121</v>
      </c>
      <c r="BO378" s="93"/>
      <c r="BP378" s="93">
        <v>2309556.34</v>
      </c>
      <c r="BQ378" s="93" t="s">
        <v>4788</v>
      </c>
      <c r="BR378" s="93"/>
      <c r="BS378" s="93"/>
      <c r="BT378" s="93"/>
      <c r="BU378" s="93"/>
      <c r="BV378" s="93"/>
      <c r="BW378" s="93"/>
      <c r="BX378" s="93"/>
      <c r="BY378" s="93"/>
      <c r="BZ378" s="93"/>
      <c r="CA378" s="93"/>
      <c r="CB378" s="93"/>
      <c r="CC378" s="93"/>
      <c r="CD378" s="93"/>
      <c r="CE378" s="93"/>
      <c r="CF378" s="93" t="s">
        <v>4789</v>
      </c>
      <c r="CG378" s="93"/>
      <c r="CH378" s="93" t="s">
        <v>4790</v>
      </c>
      <c r="CI378" s="93"/>
      <c r="CJ378" s="93"/>
      <c r="CK378" s="93"/>
      <c r="CL378" s="93"/>
      <c r="CM378" s="93"/>
      <c r="CN378" s="93"/>
      <c r="CO378" s="93"/>
      <c r="CP378" s="93" t="s">
        <v>4791</v>
      </c>
      <c r="CQ378" s="93" t="s">
        <v>565</v>
      </c>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c r="FG378" s="93"/>
      <c r="FH378" s="93"/>
      <c r="FI378" s="93"/>
      <c r="FJ378" s="93"/>
      <c r="FK378" s="93"/>
      <c r="FL378" s="93"/>
      <c r="FM378" s="93"/>
      <c r="FN378" s="93"/>
      <c r="FO378" s="93"/>
      <c r="FP378" s="93"/>
      <c r="FQ378" s="93"/>
      <c r="FR378" s="93"/>
      <c r="FS378" s="93"/>
      <c r="FT378" s="93"/>
      <c r="FU378" s="93"/>
      <c r="FV378" s="93"/>
      <c r="FW378" s="93"/>
      <c r="FX378" s="93"/>
      <c r="FY378" s="93"/>
      <c r="FZ378" s="93"/>
      <c r="GA378" s="93"/>
      <c r="GB378" s="93"/>
      <c r="GC378" s="93"/>
      <c r="GD378" s="93"/>
      <c r="GE378" s="93"/>
      <c r="GF378" s="93"/>
      <c r="GG378" s="93"/>
      <c r="GH378" s="93"/>
      <c r="GI378" s="93"/>
      <c r="GJ378" s="93"/>
      <c r="GK378" s="93"/>
      <c r="GL378" s="93"/>
      <c r="GM378" s="93"/>
      <c r="GN378" s="93"/>
      <c r="GO378" s="93"/>
      <c r="GP378" s="93"/>
      <c r="GQ378" s="93"/>
      <c r="GR378" s="93"/>
      <c r="GS378" s="93"/>
      <c r="GT378" s="93"/>
      <c r="GU378" s="93"/>
      <c r="GV378" s="93"/>
      <c r="GW378" s="93"/>
      <c r="GX378" s="93"/>
      <c r="GY378" s="93"/>
      <c r="GZ378" s="93"/>
      <c r="HA378" s="93"/>
      <c r="HB378" s="93"/>
      <c r="HC378" s="93"/>
      <c r="HD378" s="93"/>
      <c r="HE378" s="93"/>
      <c r="HF378" s="93"/>
      <c r="HG378" s="93"/>
      <c r="HH378" s="93"/>
      <c r="HI378" s="93"/>
      <c r="HJ378" s="93"/>
      <c r="HK378" s="93"/>
      <c r="HL378" s="93"/>
      <c r="HM378" s="93"/>
      <c r="HN378" s="93"/>
      <c r="HO378" s="93"/>
      <c r="HP378" s="93"/>
      <c r="HQ378" s="93"/>
      <c r="HR378" s="93"/>
      <c r="HS378" s="93"/>
      <c r="HT378" s="93"/>
      <c r="HU378" s="93"/>
      <c r="HV378" s="93"/>
      <c r="HW378" s="93"/>
      <c r="HX378" s="93"/>
      <c r="HY378" s="93"/>
      <c r="HZ378" s="93"/>
      <c r="IA378" s="93"/>
      <c r="IB378" s="93"/>
      <c r="IC378" s="93"/>
      <c r="ID378" s="93"/>
      <c r="IE378" s="93"/>
      <c r="IF378" s="93"/>
      <c r="IG378" s="93"/>
      <c r="IH378" s="93"/>
      <c r="II378" s="93"/>
      <c r="IJ378" s="93"/>
      <c r="IK378" s="93"/>
      <c r="IL378" s="93"/>
      <c r="IM378" s="93"/>
      <c r="IN378" s="93"/>
      <c r="IO378" s="93"/>
      <c r="IP378" s="93"/>
      <c r="IQ378" s="93"/>
      <c r="IR378" s="93"/>
      <c r="IS378" s="93"/>
      <c r="IT378" s="93"/>
      <c r="IU378" s="93"/>
      <c r="IV378" s="93"/>
      <c r="IW378" s="93"/>
      <c r="IX378" s="93"/>
      <c r="IY378" s="93"/>
      <c r="IZ378" s="93"/>
      <c r="JA378" s="93"/>
      <c r="JB378" s="93"/>
      <c r="JC378" s="93"/>
      <c r="JD378" s="93"/>
      <c r="JE378" s="93"/>
      <c r="JF378" s="93"/>
      <c r="JG378" s="93"/>
      <c r="JH378" s="93"/>
      <c r="JI378" s="93"/>
      <c r="JJ378" s="93"/>
      <c r="JK378" s="93"/>
      <c r="JL378" s="93"/>
      <c r="JM378" s="93"/>
      <c r="JN378" s="93"/>
      <c r="JO378" s="93"/>
      <c r="JP378" s="93"/>
      <c r="JQ378" s="93"/>
      <c r="JR378" s="93"/>
      <c r="JS378" s="93"/>
      <c r="JT378" s="93"/>
      <c r="JU378" s="93"/>
      <c r="JV378" s="93"/>
      <c r="JW378" s="93"/>
      <c r="JX378" s="93"/>
      <c r="JY378" s="93"/>
      <c r="JZ378" s="93"/>
      <c r="KA378" s="93"/>
      <c r="KB378" s="93"/>
      <c r="KC378" s="93"/>
      <c r="KD378" s="93"/>
      <c r="KE378" s="93"/>
      <c r="KF378" s="93"/>
      <c r="KG378" s="93"/>
      <c r="KH378" s="93"/>
      <c r="KI378" s="93"/>
      <c r="KJ378" s="93"/>
      <c r="KK378" s="93"/>
      <c r="KL378" s="93"/>
      <c r="KM378" s="93"/>
      <c r="KN378" s="93"/>
      <c r="KO378" s="93"/>
      <c r="KP378" s="93"/>
      <c r="KQ378" s="93"/>
      <c r="KR378" s="93"/>
      <c r="KS378" s="93"/>
      <c r="KT378" s="93"/>
      <c r="KU378" s="93"/>
      <c r="KV378" s="93"/>
      <c r="KW378" s="93"/>
      <c r="KX378" s="93"/>
      <c r="KY378" s="93"/>
      <c r="KZ378" s="93"/>
      <c r="LA378" s="93"/>
      <c r="LB378" s="93"/>
      <c r="LC378" s="93"/>
      <c r="LD378" s="93"/>
      <c r="LE378" s="93"/>
      <c r="LF378" s="93"/>
      <c r="LG378" s="93"/>
      <c r="LH378" s="93"/>
      <c r="LI378" s="93"/>
      <c r="LJ378" s="93"/>
      <c r="LK378" s="93"/>
      <c r="LL378" s="93"/>
      <c r="LM378" s="93"/>
      <c r="LN378" s="93"/>
      <c r="LO378" s="93"/>
      <c r="LP378" s="93"/>
      <c r="LQ378" s="93"/>
      <c r="LR378" s="93"/>
      <c r="LS378" s="93"/>
      <c r="LT378" s="93"/>
      <c r="LU378" s="93"/>
      <c r="LV378" s="93"/>
      <c r="LW378" s="93"/>
      <c r="LX378" s="93"/>
      <c r="LY378" s="93"/>
      <c r="LZ378" s="93"/>
      <c r="MA378" s="93"/>
      <c r="MB378" s="93"/>
      <c r="MC378" s="93"/>
      <c r="MD378" s="93"/>
      <c r="ME378" s="93"/>
      <c r="MF378" s="93"/>
      <c r="MG378" s="93"/>
      <c r="MH378" s="93"/>
      <c r="MI378" s="93"/>
      <c r="MJ378" s="93"/>
      <c r="MK378" s="93"/>
      <c r="ML378" s="93"/>
      <c r="MM378" s="93"/>
      <c r="MN378" s="93"/>
      <c r="MO378" s="93"/>
      <c r="MP378" s="93"/>
      <c r="MQ378" s="93"/>
      <c r="MR378" s="93"/>
      <c r="MS378" s="93"/>
      <c r="MT378" s="93"/>
      <c r="MU378" s="93"/>
      <c r="MV378" s="93"/>
    </row>
    <row r="379" spans="1:360" s="84" customFormat="1" ht="408.95" customHeight="1">
      <c r="A379">
        <v>2025</v>
      </c>
      <c r="B379">
        <v>2</v>
      </c>
      <c r="C379" s="85" t="s">
        <v>4814</v>
      </c>
      <c r="D379" s="86" t="s">
        <v>2529</v>
      </c>
      <c r="E379" s="86"/>
      <c r="F379" s="86"/>
      <c r="G379" s="86" t="s">
        <v>103</v>
      </c>
      <c r="H379" s="85">
        <v>2025</v>
      </c>
      <c r="I379" s="86" t="s">
        <v>2530</v>
      </c>
      <c r="J379" s="86"/>
      <c r="K379" s="86"/>
      <c r="L379" s="86" t="s">
        <v>2543</v>
      </c>
      <c r="M379" s="86"/>
      <c r="N379" s="86"/>
      <c r="O379" s="85" t="s">
        <v>2555</v>
      </c>
      <c r="P379" s="86" t="s">
        <v>109</v>
      </c>
      <c r="Q379" s="85" t="s">
        <v>110</v>
      </c>
      <c r="R379" s="86" t="s">
        <v>4815</v>
      </c>
      <c r="S379" s="86" t="s">
        <v>4816</v>
      </c>
      <c r="T379" s="86" t="s">
        <v>4817</v>
      </c>
      <c r="U379" s="85" t="s">
        <v>108</v>
      </c>
      <c r="V379" s="85">
        <v>8</v>
      </c>
      <c r="W379" s="85" t="s">
        <v>106</v>
      </c>
      <c r="X379" s="85">
        <v>0</v>
      </c>
      <c r="Y379" s="86" t="s">
        <v>107</v>
      </c>
      <c r="Z379" s="85">
        <v>1</v>
      </c>
      <c r="AA379" s="86" t="s">
        <v>2071</v>
      </c>
      <c r="AB379" s="86" t="s">
        <v>2071</v>
      </c>
      <c r="AC379" s="86" t="s">
        <v>4818</v>
      </c>
      <c r="AD379" s="85">
        <v>-107.99737646</v>
      </c>
      <c r="AE379" s="85">
        <v>31.09338378</v>
      </c>
      <c r="AF379" s="85" t="s">
        <v>155</v>
      </c>
      <c r="AG379" s="85">
        <v>165</v>
      </c>
      <c r="AH379" s="85">
        <v>150</v>
      </c>
      <c r="AI379" s="85">
        <v>0</v>
      </c>
      <c r="AJ379" s="87">
        <v>45838</v>
      </c>
      <c r="AK379" s="87">
        <v>46022</v>
      </c>
      <c r="AL379" s="86" t="s">
        <v>2567</v>
      </c>
      <c r="AM379" s="88">
        <v>1</v>
      </c>
      <c r="AN379" s="88">
        <v>1</v>
      </c>
      <c r="AO379" s="88">
        <v>0</v>
      </c>
      <c r="AP379" s="88">
        <v>0</v>
      </c>
      <c r="AQ379" s="89">
        <v>140000</v>
      </c>
      <c r="AR379" s="90"/>
      <c r="AS379" s="90"/>
      <c r="AT379" s="90">
        <v>140000</v>
      </c>
      <c r="AU379" s="90"/>
      <c r="AV379" s="90"/>
      <c r="AW379" s="89">
        <f t="shared" ref="AW379:AW432" si="14">+AQ379+AR379+AS379</f>
        <v>140000</v>
      </c>
      <c r="AX379" s="91">
        <f t="shared" ref="AX379:AX432" si="15">+AT379+AU379+AV379</f>
        <v>140000</v>
      </c>
      <c r="AY379" s="91">
        <v>140000</v>
      </c>
      <c r="AZ379" s="91">
        <v>0</v>
      </c>
      <c r="BA379" s="91">
        <v>0</v>
      </c>
      <c r="BB379" s="91">
        <v>0</v>
      </c>
      <c r="BC379" s="91">
        <v>0</v>
      </c>
      <c r="BD379" s="86"/>
      <c r="BE379" s="86"/>
      <c r="BF379" s="85"/>
      <c r="BG379" s="86"/>
      <c r="BH379" s="91">
        <v>0</v>
      </c>
      <c r="BI379" s="91">
        <v>0</v>
      </c>
      <c r="BJ379" s="85" t="s">
        <v>4819</v>
      </c>
      <c r="BK379" s="86" t="s">
        <v>119</v>
      </c>
      <c r="BL379" s="86" t="s">
        <v>120</v>
      </c>
      <c r="BM379" s="92" t="s">
        <v>121</v>
      </c>
      <c r="BN379" s="93" t="s">
        <v>121</v>
      </c>
      <c r="BO379" s="93"/>
      <c r="BP379" s="93">
        <v>140000</v>
      </c>
      <c r="BQ379" s="93" t="s">
        <v>4820</v>
      </c>
      <c r="BR379" s="93"/>
      <c r="BS379" s="93"/>
      <c r="BT379" s="93"/>
      <c r="BU379" s="93"/>
      <c r="BV379" s="93"/>
      <c r="BW379" s="93"/>
      <c r="BX379" s="93"/>
      <c r="BY379" s="93"/>
      <c r="BZ379" s="93"/>
      <c r="CA379" s="93"/>
      <c r="CB379" s="93"/>
      <c r="CC379" s="93"/>
      <c r="CD379" s="93"/>
      <c r="CE379" s="93"/>
      <c r="CF379" s="93" t="s">
        <v>1200</v>
      </c>
      <c r="CG379" s="93"/>
      <c r="CH379" s="93" t="s">
        <v>4821</v>
      </c>
      <c r="CI379" s="93"/>
      <c r="CJ379" s="93"/>
      <c r="CK379" s="93"/>
      <c r="CL379" s="93"/>
      <c r="CM379" s="93"/>
      <c r="CN379" s="93"/>
      <c r="CO379" s="93"/>
      <c r="CP379" s="93" t="s">
        <v>116</v>
      </c>
      <c r="CQ379" s="93" t="s">
        <v>289</v>
      </c>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c r="GR379" s="93"/>
      <c r="GS379" s="93"/>
      <c r="GT379" s="93"/>
      <c r="GU379" s="93"/>
      <c r="GV379" s="93"/>
      <c r="GW379" s="93"/>
      <c r="GX379" s="93"/>
      <c r="GY379" s="93"/>
      <c r="GZ379" s="93"/>
      <c r="HA379" s="93"/>
      <c r="HB379" s="93"/>
      <c r="HC379" s="93"/>
      <c r="HD379" s="93"/>
      <c r="HE379" s="93"/>
      <c r="HF379" s="93"/>
      <c r="HG379" s="93"/>
      <c r="HH379" s="93"/>
      <c r="HI379" s="93"/>
      <c r="HJ379" s="93"/>
      <c r="HK379" s="93"/>
      <c r="HL379" s="93"/>
      <c r="HM379" s="93"/>
      <c r="HN379" s="93"/>
      <c r="HO379" s="93"/>
      <c r="HP379" s="93"/>
      <c r="HQ379" s="93"/>
      <c r="HR379" s="93"/>
      <c r="HS379" s="93"/>
      <c r="HT379" s="93"/>
      <c r="HU379" s="93"/>
      <c r="HV379" s="93"/>
      <c r="HW379" s="93"/>
      <c r="HX379" s="93"/>
      <c r="HY379" s="93"/>
      <c r="HZ379" s="93"/>
      <c r="IA379" s="93"/>
      <c r="IB379" s="93"/>
      <c r="IC379" s="93"/>
      <c r="ID379" s="93"/>
      <c r="IE379" s="93"/>
      <c r="IF379" s="93"/>
      <c r="IG379" s="93"/>
      <c r="IH379" s="93"/>
      <c r="II379" s="93"/>
      <c r="IJ379" s="93"/>
      <c r="IK379" s="93"/>
      <c r="IL379" s="93"/>
      <c r="IM379" s="93"/>
      <c r="IN379" s="93"/>
      <c r="IO379" s="93"/>
      <c r="IP379" s="93"/>
      <c r="IQ379" s="93"/>
      <c r="IR379" s="93"/>
      <c r="IS379" s="93"/>
      <c r="IT379" s="93"/>
      <c r="IU379" s="93"/>
      <c r="IV379" s="93"/>
      <c r="IW379" s="93"/>
      <c r="IX379" s="93"/>
      <c r="IY379" s="93"/>
      <c r="IZ379" s="93"/>
      <c r="JA379" s="93"/>
      <c r="JB379" s="93"/>
      <c r="JC379" s="93"/>
      <c r="JD379" s="93"/>
      <c r="JE379" s="93"/>
      <c r="JF379" s="93"/>
      <c r="JG379" s="93"/>
      <c r="JH379" s="93"/>
      <c r="JI379" s="93"/>
      <c r="JJ379" s="93"/>
      <c r="JK379" s="93"/>
      <c r="JL379" s="93"/>
      <c r="JM379" s="93"/>
      <c r="JN379" s="93"/>
      <c r="JO379" s="93"/>
      <c r="JP379" s="93"/>
      <c r="JQ379" s="93"/>
      <c r="JR379" s="93"/>
      <c r="JS379" s="93"/>
      <c r="JT379" s="93"/>
      <c r="JU379" s="93"/>
      <c r="JV379" s="93"/>
      <c r="JW379" s="93"/>
      <c r="JX379" s="93"/>
      <c r="JY379" s="93"/>
      <c r="JZ379" s="93"/>
      <c r="KA379" s="93"/>
      <c r="KB379" s="93"/>
      <c r="KC379" s="93"/>
      <c r="KD379" s="93"/>
      <c r="KE379" s="93"/>
      <c r="KF379" s="93"/>
      <c r="KG379" s="93"/>
      <c r="KH379" s="93"/>
      <c r="KI379" s="93"/>
      <c r="KJ379" s="93"/>
      <c r="KK379" s="93"/>
      <c r="KL379" s="93"/>
      <c r="KM379" s="93"/>
      <c r="KN379" s="93"/>
      <c r="KO379" s="93"/>
      <c r="KP379" s="93"/>
      <c r="KQ379" s="93"/>
      <c r="KR379" s="93"/>
      <c r="KS379" s="93"/>
      <c r="KT379" s="93"/>
      <c r="KU379" s="93"/>
      <c r="KV379" s="93"/>
      <c r="KW379" s="93"/>
      <c r="KX379" s="93"/>
      <c r="KY379" s="93"/>
      <c r="KZ379" s="93"/>
      <c r="LA379" s="93"/>
      <c r="LB379" s="93"/>
      <c r="LC379" s="93"/>
      <c r="LD379" s="93"/>
      <c r="LE379" s="93"/>
      <c r="LF379" s="93"/>
      <c r="LG379" s="93"/>
      <c r="LH379" s="93"/>
      <c r="LI379" s="93"/>
      <c r="LJ379" s="93"/>
      <c r="LK379" s="93"/>
      <c r="LL379" s="93"/>
      <c r="LM379" s="93"/>
      <c r="LN379" s="93"/>
      <c r="LO379" s="93"/>
      <c r="LP379" s="93"/>
      <c r="LQ379" s="93"/>
      <c r="LR379" s="93"/>
      <c r="LS379" s="93"/>
      <c r="LT379" s="93"/>
      <c r="LU379" s="93"/>
      <c r="LV379" s="93"/>
      <c r="LW379" s="93"/>
      <c r="LX379" s="93"/>
      <c r="LY379" s="93"/>
      <c r="LZ379" s="93"/>
      <c r="MA379" s="93"/>
      <c r="MB379" s="93"/>
      <c r="MC379" s="93"/>
      <c r="MD379" s="93"/>
      <c r="ME379" s="93"/>
      <c r="MF379" s="93"/>
      <c r="MG379" s="93"/>
      <c r="MH379" s="93"/>
      <c r="MI379" s="93"/>
      <c r="MJ379" s="93"/>
      <c r="MK379" s="93"/>
      <c r="ML379" s="93"/>
      <c r="MM379" s="93"/>
      <c r="MN379" s="93"/>
      <c r="MO379" s="93"/>
      <c r="MP379" s="93"/>
      <c r="MQ379" s="93"/>
      <c r="MR379" s="93"/>
      <c r="MS379" s="93"/>
      <c r="MT379" s="93"/>
      <c r="MU379" s="93"/>
      <c r="MV379" s="93"/>
    </row>
    <row r="380" spans="1:360" s="84" customFormat="1" ht="408.95" customHeight="1">
      <c r="A380">
        <v>2025</v>
      </c>
      <c r="B380">
        <v>2</v>
      </c>
      <c r="C380" s="85" t="s">
        <v>4822</v>
      </c>
      <c r="D380" s="86" t="s">
        <v>2529</v>
      </c>
      <c r="E380" s="86"/>
      <c r="F380" s="86"/>
      <c r="G380" s="86" t="s">
        <v>103</v>
      </c>
      <c r="H380" s="85">
        <v>2025</v>
      </c>
      <c r="I380" s="86" t="s">
        <v>2530</v>
      </c>
      <c r="J380" s="86"/>
      <c r="K380" s="86"/>
      <c r="L380" s="86" t="s">
        <v>2543</v>
      </c>
      <c r="M380" s="86"/>
      <c r="N380" s="86"/>
      <c r="O380" s="85" t="s">
        <v>2555</v>
      </c>
      <c r="P380" s="86" t="s">
        <v>109</v>
      </c>
      <c r="Q380" s="85" t="s">
        <v>110</v>
      </c>
      <c r="R380" s="86" t="s">
        <v>4815</v>
      </c>
      <c r="S380" s="86" t="s">
        <v>4823</v>
      </c>
      <c r="T380" s="86" t="s">
        <v>4824</v>
      </c>
      <c r="U380" s="85" t="s">
        <v>108</v>
      </c>
      <c r="V380" s="85">
        <v>8</v>
      </c>
      <c r="W380" s="85" t="s">
        <v>106</v>
      </c>
      <c r="X380" s="85">
        <v>0</v>
      </c>
      <c r="Y380" s="86" t="s">
        <v>107</v>
      </c>
      <c r="Z380" s="85">
        <v>1</v>
      </c>
      <c r="AA380" s="86" t="s">
        <v>2171</v>
      </c>
      <c r="AB380" s="86" t="s">
        <v>2171</v>
      </c>
      <c r="AC380" s="86" t="s">
        <v>4825</v>
      </c>
      <c r="AD380" s="85">
        <v>-107.05493312</v>
      </c>
      <c r="AE380" s="85">
        <v>27.91761928</v>
      </c>
      <c r="AF380" s="85" t="s">
        <v>155</v>
      </c>
      <c r="AG380" s="85">
        <v>45</v>
      </c>
      <c r="AH380" s="85">
        <v>37</v>
      </c>
      <c r="AI380" s="85">
        <v>0</v>
      </c>
      <c r="AJ380" s="87">
        <v>45838</v>
      </c>
      <c r="AK380" s="87">
        <v>46022</v>
      </c>
      <c r="AL380" s="86" t="s">
        <v>2567</v>
      </c>
      <c r="AM380" s="88">
        <v>1</v>
      </c>
      <c r="AN380" s="88">
        <v>1</v>
      </c>
      <c r="AO380" s="88">
        <v>0</v>
      </c>
      <c r="AP380" s="88">
        <v>0</v>
      </c>
      <c r="AQ380" s="89">
        <v>140000</v>
      </c>
      <c r="AR380" s="90"/>
      <c r="AS380" s="90"/>
      <c r="AT380" s="90">
        <v>140000</v>
      </c>
      <c r="AU380" s="90"/>
      <c r="AV380" s="90"/>
      <c r="AW380" s="89">
        <f t="shared" si="14"/>
        <v>140000</v>
      </c>
      <c r="AX380" s="91">
        <f t="shared" si="15"/>
        <v>140000</v>
      </c>
      <c r="AY380" s="91">
        <v>140000</v>
      </c>
      <c r="AZ380" s="91">
        <v>0</v>
      </c>
      <c r="BA380" s="91">
        <v>0</v>
      </c>
      <c r="BB380" s="91">
        <v>0</v>
      </c>
      <c r="BC380" s="91">
        <v>0</v>
      </c>
      <c r="BD380" s="86"/>
      <c r="BE380" s="86"/>
      <c r="BF380" s="85"/>
      <c r="BG380" s="86"/>
      <c r="BH380" s="91">
        <v>0</v>
      </c>
      <c r="BI380" s="91">
        <v>0</v>
      </c>
      <c r="BJ380" s="85" t="s">
        <v>4826</v>
      </c>
      <c r="BK380" s="86" t="s">
        <v>119</v>
      </c>
      <c r="BL380" s="86" t="s">
        <v>120</v>
      </c>
      <c r="BM380" s="92" t="s">
        <v>121</v>
      </c>
      <c r="BN380" s="93" t="s">
        <v>121</v>
      </c>
      <c r="BO380" s="93"/>
      <c r="BP380" s="93">
        <v>140000</v>
      </c>
      <c r="BQ380" s="93" t="s">
        <v>4820</v>
      </c>
      <c r="BR380" s="93"/>
      <c r="BS380" s="93"/>
      <c r="BT380" s="93"/>
      <c r="BU380" s="93"/>
      <c r="BV380" s="93"/>
      <c r="BW380" s="93"/>
      <c r="BX380" s="93"/>
      <c r="BY380" s="93"/>
      <c r="BZ380" s="93"/>
      <c r="CA380" s="93"/>
      <c r="CB380" s="93"/>
      <c r="CC380" s="93"/>
      <c r="CD380" s="93"/>
      <c r="CE380" s="93"/>
      <c r="CF380" s="93" t="s">
        <v>1200</v>
      </c>
      <c r="CG380" s="93"/>
      <c r="CH380" s="93" t="s">
        <v>4827</v>
      </c>
      <c r="CI380" s="93"/>
      <c r="CJ380" s="93"/>
      <c r="CK380" s="93"/>
      <c r="CL380" s="93"/>
      <c r="CM380" s="93"/>
      <c r="CN380" s="93"/>
      <c r="CO380" s="93"/>
      <c r="CP380" s="93" t="s">
        <v>116</v>
      </c>
      <c r="CQ380" s="93" t="s">
        <v>289</v>
      </c>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93"/>
      <c r="HX380" s="93"/>
      <c r="HY380" s="93"/>
      <c r="HZ380" s="93"/>
      <c r="IA380" s="93"/>
      <c r="IB380" s="93"/>
      <c r="IC380" s="93"/>
      <c r="ID380" s="93"/>
      <c r="IE380" s="93"/>
      <c r="IF380" s="93"/>
      <c r="IG380" s="93"/>
      <c r="IH380" s="93"/>
      <c r="II380" s="93"/>
      <c r="IJ380" s="93"/>
      <c r="IK380" s="93"/>
      <c r="IL380" s="93"/>
      <c r="IM380" s="93"/>
      <c r="IN380" s="93"/>
      <c r="IO380" s="93"/>
      <c r="IP380" s="93"/>
      <c r="IQ380" s="93"/>
      <c r="IR380" s="93"/>
      <c r="IS380" s="93"/>
      <c r="IT380" s="93"/>
      <c r="IU380" s="93"/>
      <c r="IV380" s="93"/>
      <c r="IW380" s="93"/>
      <c r="IX380" s="93"/>
      <c r="IY380" s="93"/>
      <c r="IZ380" s="93"/>
      <c r="JA380" s="93"/>
      <c r="JB380" s="93"/>
      <c r="JC380" s="93"/>
      <c r="JD380" s="93"/>
      <c r="JE380" s="93"/>
      <c r="JF380" s="93"/>
      <c r="JG380" s="93"/>
      <c r="JH380" s="93"/>
      <c r="JI380" s="93"/>
      <c r="JJ380" s="93"/>
      <c r="JK380" s="93"/>
      <c r="JL380" s="93"/>
      <c r="JM380" s="93"/>
      <c r="JN380" s="93"/>
      <c r="JO380" s="93"/>
      <c r="JP380" s="93"/>
      <c r="JQ380" s="93"/>
      <c r="JR380" s="93"/>
      <c r="JS380" s="93"/>
      <c r="JT380" s="93"/>
      <c r="JU380" s="93"/>
      <c r="JV380" s="93"/>
      <c r="JW380" s="93"/>
      <c r="JX380" s="93"/>
      <c r="JY380" s="93"/>
      <c r="JZ380" s="93"/>
      <c r="KA380" s="93"/>
      <c r="KB380" s="93"/>
      <c r="KC380" s="93"/>
      <c r="KD380" s="93"/>
      <c r="KE380" s="93"/>
      <c r="KF380" s="93"/>
      <c r="KG380" s="93"/>
      <c r="KH380" s="93"/>
      <c r="KI380" s="93"/>
      <c r="KJ380" s="93"/>
      <c r="KK380" s="93"/>
      <c r="KL380" s="93"/>
      <c r="KM380" s="93"/>
      <c r="KN380" s="93"/>
      <c r="KO380" s="93"/>
      <c r="KP380" s="93"/>
      <c r="KQ380" s="93"/>
      <c r="KR380" s="93"/>
      <c r="KS380" s="93"/>
      <c r="KT380" s="93"/>
      <c r="KU380" s="93"/>
      <c r="KV380" s="93"/>
      <c r="KW380" s="93"/>
      <c r="KX380" s="93"/>
      <c r="KY380" s="93"/>
      <c r="KZ380" s="93"/>
      <c r="LA380" s="93"/>
      <c r="LB380" s="93"/>
      <c r="LC380" s="93"/>
      <c r="LD380" s="93"/>
      <c r="LE380" s="93"/>
      <c r="LF380" s="93"/>
      <c r="LG380" s="93"/>
      <c r="LH380" s="93"/>
      <c r="LI380" s="93"/>
      <c r="LJ380" s="93"/>
      <c r="LK380" s="93"/>
      <c r="LL380" s="93"/>
      <c r="LM380" s="93"/>
      <c r="LN380" s="93"/>
      <c r="LO380" s="93"/>
      <c r="LP380" s="93"/>
      <c r="LQ380" s="93"/>
      <c r="LR380" s="93"/>
      <c r="LS380" s="93"/>
      <c r="LT380" s="93"/>
      <c r="LU380" s="93"/>
      <c r="LV380" s="93"/>
      <c r="LW380" s="93"/>
      <c r="LX380" s="93"/>
      <c r="LY380" s="93"/>
      <c r="LZ380" s="93"/>
      <c r="MA380" s="93"/>
      <c r="MB380" s="93"/>
      <c r="MC380" s="93"/>
      <c r="MD380" s="93"/>
      <c r="ME380" s="93"/>
      <c r="MF380" s="93"/>
      <c r="MG380" s="93"/>
      <c r="MH380" s="93"/>
      <c r="MI380" s="93"/>
      <c r="MJ380" s="93"/>
      <c r="MK380" s="93"/>
      <c r="ML380" s="93"/>
      <c r="MM380" s="93"/>
      <c r="MN380" s="93"/>
      <c r="MO380" s="93"/>
      <c r="MP380" s="93"/>
      <c r="MQ380" s="93"/>
      <c r="MR380" s="93"/>
      <c r="MS380" s="93"/>
      <c r="MT380" s="93"/>
      <c r="MU380" s="93"/>
      <c r="MV380" s="93"/>
    </row>
    <row r="381" spans="1:360" s="84" customFormat="1" ht="408.95" customHeight="1">
      <c r="A381">
        <v>2025</v>
      </c>
      <c r="B381">
        <v>2</v>
      </c>
      <c r="C381" s="85" t="s">
        <v>4828</v>
      </c>
      <c r="D381" s="86" t="s">
        <v>2529</v>
      </c>
      <c r="E381" s="86"/>
      <c r="F381" s="86"/>
      <c r="G381" s="86" t="s">
        <v>103</v>
      </c>
      <c r="H381" s="85">
        <v>2025</v>
      </c>
      <c r="I381" s="86" t="s">
        <v>2530</v>
      </c>
      <c r="J381" s="86"/>
      <c r="K381" s="86"/>
      <c r="L381" s="86" t="s">
        <v>2543</v>
      </c>
      <c r="M381" s="86"/>
      <c r="N381" s="86"/>
      <c r="O381" s="85" t="s">
        <v>2555</v>
      </c>
      <c r="P381" s="86" t="s">
        <v>109</v>
      </c>
      <c r="Q381" s="85" t="s">
        <v>110</v>
      </c>
      <c r="R381" s="86" t="s">
        <v>4815</v>
      </c>
      <c r="S381" s="86" t="s">
        <v>4829</v>
      </c>
      <c r="T381" s="86" t="s">
        <v>4830</v>
      </c>
      <c r="U381" s="85" t="s">
        <v>108</v>
      </c>
      <c r="V381" s="85">
        <v>8</v>
      </c>
      <c r="W381" s="85" t="s">
        <v>106</v>
      </c>
      <c r="X381" s="85">
        <v>0</v>
      </c>
      <c r="Y381" s="86" t="s">
        <v>107</v>
      </c>
      <c r="Z381" s="85">
        <v>1</v>
      </c>
      <c r="AA381" s="86" t="s">
        <v>508</v>
      </c>
      <c r="AB381" s="86" t="s">
        <v>4831</v>
      </c>
      <c r="AC381" s="86" t="s">
        <v>4832</v>
      </c>
      <c r="AD381" s="85">
        <v>-106.9078786</v>
      </c>
      <c r="AE381" s="85">
        <v>28.745825100000001</v>
      </c>
      <c r="AF381" s="85" t="s">
        <v>155</v>
      </c>
      <c r="AG381" s="85">
        <v>247</v>
      </c>
      <c r="AH381" s="85">
        <v>227</v>
      </c>
      <c r="AI381" s="85">
        <v>0</v>
      </c>
      <c r="AJ381" s="87">
        <v>45838</v>
      </c>
      <c r="AK381" s="87">
        <v>46022</v>
      </c>
      <c r="AL381" s="86" t="s">
        <v>2567</v>
      </c>
      <c r="AM381" s="88">
        <v>1</v>
      </c>
      <c r="AN381" s="88">
        <v>1</v>
      </c>
      <c r="AO381" s="88">
        <v>0</v>
      </c>
      <c r="AP381" s="88">
        <v>0</v>
      </c>
      <c r="AQ381" s="89">
        <v>140000</v>
      </c>
      <c r="AR381" s="90"/>
      <c r="AS381" s="90"/>
      <c r="AT381" s="90">
        <v>140000</v>
      </c>
      <c r="AU381" s="90"/>
      <c r="AV381" s="90"/>
      <c r="AW381" s="89">
        <f t="shared" si="14"/>
        <v>140000</v>
      </c>
      <c r="AX381" s="91">
        <f t="shared" si="15"/>
        <v>140000</v>
      </c>
      <c r="AY381" s="91">
        <v>140000</v>
      </c>
      <c r="AZ381" s="91">
        <v>0</v>
      </c>
      <c r="BA381" s="91">
        <v>0</v>
      </c>
      <c r="BB381" s="91">
        <v>0</v>
      </c>
      <c r="BC381" s="91">
        <v>0</v>
      </c>
      <c r="BD381" s="86"/>
      <c r="BE381" s="86"/>
      <c r="BF381" s="85"/>
      <c r="BG381" s="86"/>
      <c r="BH381" s="91">
        <v>0</v>
      </c>
      <c r="BI381" s="91">
        <v>0</v>
      </c>
      <c r="BJ381" s="85" t="s">
        <v>4833</v>
      </c>
      <c r="BK381" s="86" t="s">
        <v>119</v>
      </c>
      <c r="BL381" s="86" t="s">
        <v>120</v>
      </c>
      <c r="BM381" s="92" t="s">
        <v>121</v>
      </c>
      <c r="BN381" s="93" t="s">
        <v>121</v>
      </c>
      <c r="BO381" s="93"/>
      <c r="BP381" s="93">
        <v>140000</v>
      </c>
      <c r="BQ381" s="93" t="s">
        <v>4820</v>
      </c>
      <c r="BR381" s="93"/>
      <c r="BS381" s="93"/>
      <c r="BT381" s="93"/>
      <c r="BU381" s="93"/>
      <c r="BV381" s="93"/>
      <c r="BW381" s="93"/>
      <c r="BX381" s="93"/>
      <c r="BY381" s="93"/>
      <c r="BZ381" s="93"/>
      <c r="CA381" s="93"/>
      <c r="CB381" s="93"/>
      <c r="CC381" s="93"/>
      <c r="CD381" s="93"/>
      <c r="CE381" s="93"/>
      <c r="CF381" s="93" t="s">
        <v>1200</v>
      </c>
      <c r="CG381" s="93"/>
      <c r="CH381" s="93" t="s">
        <v>4834</v>
      </c>
      <c r="CI381" s="93"/>
      <c r="CJ381" s="93"/>
      <c r="CK381" s="93"/>
      <c r="CL381" s="93"/>
      <c r="CM381" s="93"/>
      <c r="CN381" s="93"/>
      <c r="CO381" s="93"/>
      <c r="CP381" s="93" t="s">
        <v>116</v>
      </c>
      <c r="CQ381" s="93" t="s">
        <v>289</v>
      </c>
      <c r="CR381" s="93"/>
      <c r="CS381" s="93"/>
      <c r="CT381" s="93"/>
      <c r="CU381" s="93"/>
      <c r="CV381" s="93"/>
      <c r="CW381" s="93"/>
      <c r="CX381" s="93"/>
      <c r="CY381" s="93"/>
      <c r="CZ381" s="93"/>
      <c r="DA381" s="93"/>
      <c r="DB381" s="93"/>
      <c r="DC381" s="93"/>
      <c r="DD381" s="93"/>
      <c r="DE381" s="93"/>
      <c r="DF381" s="93"/>
      <c r="DG381" s="93"/>
      <c r="DH381" s="93"/>
      <c r="DI381" s="93"/>
      <c r="DJ381" s="93"/>
      <c r="DK381" s="93"/>
      <c r="DL381" s="93"/>
      <c r="DM381" s="93"/>
      <c r="DN381" s="93"/>
      <c r="DO381" s="93"/>
      <c r="DP381" s="93"/>
      <c r="DQ381" s="93"/>
      <c r="DR381" s="93"/>
      <c r="DS381" s="93"/>
      <c r="DT381" s="93"/>
      <c r="DU381" s="93"/>
      <c r="DV381" s="93"/>
      <c r="DW381" s="93"/>
      <c r="DX381" s="93"/>
      <c r="DY381" s="93"/>
      <c r="DZ381" s="93"/>
      <c r="EA381" s="93"/>
      <c r="EB381" s="93"/>
      <c r="EC381" s="93"/>
      <c r="ED381" s="93"/>
      <c r="EE381" s="93"/>
      <c r="EF381" s="93"/>
      <c r="EG381" s="93"/>
      <c r="EH381" s="93"/>
      <c r="EI381" s="93"/>
      <c r="EJ381" s="93"/>
      <c r="EK381" s="93"/>
      <c r="EL381" s="93"/>
      <c r="EM381" s="93"/>
      <c r="EN381" s="93"/>
      <c r="EO381" s="93"/>
      <c r="EP381" s="93"/>
      <c r="EQ381" s="93"/>
      <c r="ER381" s="93"/>
      <c r="ES381" s="93"/>
      <c r="ET381" s="93"/>
      <c r="EU381" s="93"/>
      <c r="EV381" s="93"/>
      <c r="EW381" s="93"/>
      <c r="EX381" s="93"/>
      <c r="EY381" s="93"/>
      <c r="EZ381" s="93"/>
      <c r="FA381" s="93"/>
      <c r="FB381" s="93"/>
      <c r="FC381" s="93"/>
      <c r="FD381" s="93"/>
      <c r="FE381" s="93"/>
      <c r="FF381" s="93"/>
      <c r="FG381" s="93"/>
      <c r="FH381" s="93"/>
      <c r="FI381" s="93"/>
      <c r="FJ381" s="93"/>
      <c r="FK381" s="93"/>
      <c r="FL381" s="93"/>
      <c r="FM381" s="93"/>
      <c r="FN381" s="93"/>
      <c r="FO381" s="93"/>
      <c r="FP381" s="93"/>
      <c r="FQ381" s="93"/>
      <c r="FR381" s="93"/>
      <c r="FS381" s="93"/>
      <c r="FT381" s="93"/>
      <c r="FU381" s="93"/>
      <c r="FV381" s="93"/>
      <c r="FW381" s="93"/>
      <c r="FX381" s="93"/>
      <c r="FY381" s="93"/>
      <c r="FZ381" s="93"/>
      <c r="GA381" s="93"/>
      <c r="GB381" s="93"/>
      <c r="GC381" s="93"/>
      <c r="GD381" s="93"/>
      <c r="GE381" s="93"/>
      <c r="GF381" s="93"/>
      <c r="GG381" s="93"/>
      <c r="GH381" s="93"/>
      <c r="GI381" s="93"/>
      <c r="GJ381" s="93"/>
      <c r="GK381" s="93"/>
      <c r="GL381" s="93"/>
      <c r="GM381" s="93"/>
      <c r="GN381" s="93"/>
      <c r="GO381" s="93"/>
      <c r="GP381" s="93"/>
      <c r="GQ381" s="93"/>
      <c r="GR381" s="93"/>
      <c r="GS381" s="93"/>
      <c r="GT381" s="93"/>
      <c r="GU381" s="93"/>
      <c r="GV381" s="93"/>
      <c r="GW381" s="93"/>
      <c r="GX381" s="93"/>
      <c r="GY381" s="93"/>
      <c r="GZ381" s="93"/>
      <c r="HA381" s="93"/>
      <c r="HB381" s="93"/>
      <c r="HC381" s="93"/>
      <c r="HD381" s="93"/>
      <c r="HE381" s="93"/>
      <c r="HF381" s="93"/>
      <c r="HG381" s="93"/>
      <c r="HH381" s="93"/>
      <c r="HI381" s="93"/>
      <c r="HJ381" s="93"/>
      <c r="HK381" s="93"/>
      <c r="HL381" s="93"/>
      <c r="HM381" s="93"/>
      <c r="HN381" s="93"/>
      <c r="HO381" s="93"/>
      <c r="HP381" s="93"/>
      <c r="HQ381" s="93"/>
      <c r="HR381" s="93"/>
      <c r="HS381" s="93"/>
      <c r="HT381" s="93"/>
      <c r="HU381" s="93"/>
      <c r="HV381" s="93"/>
      <c r="HW381" s="93"/>
      <c r="HX381" s="93"/>
      <c r="HY381" s="93"/>
      <c r="HZ381" s="93"/>
      <c r="IA381" s="93"/>
      <c r="IB381" s="93"/>
      <c r="IC381" s="93"/>
      <c r="ID381" s="93"/>
      <c r="IE381" s="93"/>
      <c r="IF381" s="93"/>
      <c r="IG381" s="93"/>
      <c r="IH381" s="93"/>
      <c r="II381" s="93"/>
      <c r="IJ381" s="93"/>
      <c r="IK381" s="93"/>
      <c r="IL381" s="93"/>
      <c r="IM381" s="93"/>
      <c r="IN381" s="93"/>
      <c r="IO381" s="93"/>
      <c r="IP381" s="93"/>
      <c r="IQ381" s="93"/>
      <c r="IR381" s="93"/>
      <c r="IS381" s="93"/>
      <c r="IT381" s="93"/>
      <c r="IU381" s="93"/>
      <c r="IV381" s="93"/>
      <c r="IW381" s="93"/>
      <c r="IX381" s="93"/>
      <c r="IY381" s="93"/>
      <c r="IZ381" s="93"/>
      <c r="JA381" s="93"/>
      <c r="JB381" s="93"/>
      <c r="JC381" s="93"/>
      <c r="JD381" s="93"/>
      <c r="JE381" s="93"/>
      <c r="JF381" s="93"/>
      <c r="JG381" s="93"/>
      <c r="JH381" s="93"/>
      <c r="JI381" s="93"/>
      <c r="JJ381" s="93"/>
      <c r="JK381" s="93"/>
      <c r="JL381" s="93"/>
      <c r="JM381" s="93"/>
      <c r="JN381" s="93"/>
      <c r="JO381" s="93"/>
      <c r="JP381" s="93"/>
      <c r="JQ381" s="93"/>
      <c r="JR381" s="93"/>
      <c r="JS381" s="93"/>
      <c r="JT381" s="93"/>
      <c r="JU381" s="93"/>
      <c r="JV381" s="93"/>
      <c r="JW381" s="93"/>
      <c r="JX381" s="93"/>
      <c r="JY381" s="93"/>
      <c r="JZ381" s="93"/>
      <c r="KA381" s="93"/>
      <c r="KB381" s="93"/>
      <c r="KC381" s="93"/>
      <c r="KD381" s="93"/>
      <c r="KE381" s="93"/>
      <c r="KF381" s="93"/>
      <c r="KG381" s="93"/>
      <c r="KH381" s="93"/>
      <c r="KI381" s="93"/>
      <c r="KJ381" s="93"/>
      <c r="KK381" s="93"/>
      <c r="KL381" s="93"/>
      <c r="KM381" s="93"/>
      <c r="KN381" s="93"/>
      <c r="KO381" s="93"/>
      <c r="KP381" s="93"/>
      <c r="KQ381" s="93"/>
      <c r="KR381" s="93"/>
      <c r="KS381" s="93"/>
      <c r="KT381" s="93"/>
      <c r="KU381" s="93"/>
      <c r="KV381" s="93"/>
      <c r="KW381" s="93"/>
      <c r="KX381" s="93"/>
      <c r="KY381" s="93"/>
      <c r="KZ381" s="93"/>
      <c r="LA381" s="93"/>
      <c r="LB381" s="93"/>
      <c r="LC381" s="93"/>
      <c r="LD381" s="93"/>
      <c r="LE381" s="93"/>
      <c r="LF381" s="93"/>
      <c r="LG381" s="93"/>
      <c r="LH381" s="93"/>
      <c r="LI381" s="93"/>
      <c r="LJ381" s="93"/>
      <c r="LK381" s="93"/>
      <c r="LL381" s="93"/>
      <c r="LM381" s="93"/>
      <c r="LN381" s="93"/>
      <c r="LO381" s="93"/>
      <c r="LP381" s="93"/>
      <c r="LQ381" s="93"/>
      <c r="LR381" s="93"/>
      <c r="LS381" s="93"/>
      <c r="LT381" s="93"/>
      <c r="LU381" s="93"/>
      <c r="LV381" s="93"/>
      <c r="LW381" s="93"/>
      <c r="LX381" s="93"/>
      <c r="LY381" s="93"/>
      <c r="LZ381" s="93"/>
      <c r="MA381" s="93"/>
      <c r="MB381" s="93"/>
      <c r="MC381" s="93"/>
      <c r="MD381" s="93"/>
      <c r="ME381" s="93"/>
      <c r="MF381" s="93"/>
      <c r="MG381" s="93"/>
      <c r="MH381" s="93"/>
      <c r="MI381" s="93"/>
      <c r="MJ381" s="93"/>
      <c r="MK381" s="93"/>
      <c r="ML381" s="93"/>
      <c r="MM381" s="93"/>
      <c r="MN381" s="93"/>
      <c r="MO381" s="93"/>
      <c r="MP381" s="93"/>
      <c r="MQ381" s="93"/>
      <c r="MR381" s="93"/>
      <c r="MS381" s="93"/>
      <c r="MT381" s="93"/>
      <c r="MU381" s="93"/>
      <c r="MV381" s="93"/>
    </row>
    <row r="382" spans="1:360" s="84" customFormat="1" ht="408.95" customHeight="1">
      <c r="A382">
        <v>2025</v>
      </c>
      <c r="B382">
        <v>2</v>
      </c>
      <c r="C382" s="85" t="s">
        <v>4835</v>
      </c>
      <c r="D382" s="86" t="s">
        <v>2529</v>
      </c>
      <c r="E382" s="86"/>
      <c r="F382" s="86"/>
      <c r="G382" s="86" t="s">
        <v>103</v>
      </c>
      <c r="H382" s="85">
        <v>2025</v>
      </c>
      <c r="I382" s="86" t="s">
        <v>2530</v>
      </c>
      <c r="J382" s="86"/>
      <c r="K382" s="86"/>
      <c r="L382" s="86" t="s">
        <v>2543</v>
      </c>
      <c r="M382" s="86"/>
      <c r="N382" s="86"/>
      <c r="O382" s="85" t="s">
        <v>2555</v>
      </c>
      <c r="P382" s="86" t="s">
        <v>109</v>
      </c>
      <c r="Q382" s="85" t="s">
        <v>110</v>
      </c>
      <c r="R382" s="86" t="s">
        <v>4815</v>
      </c>
      <c r="S382" s="86" t="s">
        <v>4836</v>
      </c>
      <c r="T382" s="86" t="s">
        <v>4837</v>
      </c>
      <c r="U382" s="85" t="s">
        <v>108</v>
      </c>
      <c r="V382" s="85">
        <v>8</v>
      </c>
      <c r="W382" s="85" t="s">
        <v>106</v>
      </c>
      <c r="X382" s="85">
        <v>0</v>
      </c>
      <c r="Y382" s="86" t="s">
        <v>107</v>
      </c>
      <c r="Z382" s="85">
        <v>1</v>
      </c>
      <c r="AA382" s="86" t="s">
        <v>508</v>
      </c>
      <c r="AB382" s="86" t="s">
        <v>508</v>
      </c>
      <c r="AC382" s="86" t="s">
        <v>4838</v>
      </c>
      <c r="AD382" s="85">
        <v>-106.87869839</v>
      </c>
      <c r="AE382" s="85">
        <v>28.405293319999998</v>
      </c>
      <c r="AF382" s="85" t="s">
        <v>155</v>
      </c>
      <c r="AG382" s="85">
        <v>78</v>
      </c>
      <c r="AH382" s="85">
        <v>68</v>
      </c>
      <c r="AI382" s="85">
        <v>0</v>
      </c>
      <c r="AJ382" s="87">
        <v>45838</v>
      </c>
      <c r="AK382" s="87">
        <v>46022</v>
      </c>
      <c r="AL382" s="86" t="s">
        <v>2567</v>
      </c>
      <c r="AM382" s="88">
        <v>1</v>
      </c>
      <c r="AN382" s="88">
        <v>1</v>
      </c>
      <c r="AO382" s="88">
        <v>0</v>
      </c>
      <c r="AP382" s="88">
        <v>0</v>
      </c>
      <c r="AQ382" s="89">
        <v>140000</v>
      </c>
      <c r="AR382" s="90"/>
      <c r="AS382" s="90"/>
      <c r="AT382" s="90">
        <v>140000</v>
      </c>
      <c r="AU382" s="90"/>
      <c r="AV382" s="90"/>
      <c r="AW382" s="89">
        <f t="shared" si="14"/>
        <v>140000</v>
      </c>
      <c r="AX382" s="91">
        <f t="shared" si="15"/>
        <v>140000</v>
      </c>
      <c r="AY382" s="91">
        <v>140000</v>
      </c>
      <c r="AZ382" s="91">
        <v>0</v>
      </c>
      <c r="BA382" s="91">
        <v>0</v>
      </c>
      <c r="BB382" s="91">
        <v>0</v>
      </c>
      <c r="BC382" s="91">
        <v>0</v>
      </c>
      <c r="BD382" s="86"/>
      <c r="BE382" s="86"/>
      <c r="BF382" s="85"/>
      <c r="BG382" s="86"/>
      <c r="BH382" s="91">
        <v>0</v>
      </c>
      <c r="BI382" s="91">
        <v>0</v>
      </c>
      <c r="BJ382" s="85" t="s">
        <v>4839</v>
      </c>
      <c r="BK382" s="86" t="s">
        <v>119</v>
      </c>
      <c r="BL382" s="86" t="s">
        <v>120</v>
      </c>
      <c r="BM382" s="92" t="s">
        <v>121</v>
      </c>
      <c r="BN382" s="93" t="s">
        <v>121</v>
      </c>
      <c r="BO382" s="93"/>
      <c r="BP382" s="93">
        <v>140000</v>
      </c>
      <c r="BQ382" s="93" t="s">
        <v>4820</v>
      </c>
      <c r="BR382" s="93"/>
      <c r="BS382" s="93"/>
      <c r="BT382" s="93"/>
      <c r="BU382" s="93"/>
      <c r="BV382" s="93"/>
      <c r="BW382" s="93"/>
      <c r="BX382" s="93"/>
      <c r="BY382" s="93"/>
      <c r="BZ382" s="93"/>
      <c r="CA382" s="93"/>
      <c r="CB382" s="93"/>
      <c r="CC382" s="93"/>
      <c r="CD382" s="93"/>
      <c r="CE382" s="93"/>
      <c r="CF382" s="93" t="s">
        <v>1200</v>
      </c>
      <c r="CG382" s="93"/>
      <c r="CH382" s="93" t="s">
        <v>4840</v>
      </c>
      <c r="CI382" s="93"/>
      <c r="CJ382" s="93"/>
      <c r="CK382" s="93"/>
      <c r="CL382" s="93"/>
      <c r="CM382" s="93"/>
      <c r="CN382" s="93"/>
      <c r="CO382" s="93"/>
      <c r="CP382" s="93" t="s">
        <v>116</v>
      </c>
      <c r="CQ382" s="93" t="s">
        <v>289</v>
      </c>
      <c r="CR382" s="93"/>
      <c r="CS382" s="93"/>
      <c r="CT382" s="93"/>
      <c r="CU382" s="93"/>
      <c r="CV382" s="93"/>
      <c r="CW382" s="93"/>
      <c r="CX382" s="93"/>
      <c r="CY382" s="93"/>
      <c r="CZ382" s="93"/>
      <c r="DA382" s="93"/>
      <c r="DB382" s="93"/>
      <c r="DC382" s="93"/>
      <c r="DD382" s="93"/>
      <c r="DE382" s="93"/>
      <c r="DF382" s="93"/>
      <c r="DG382" s="93"/>
      <c r="DH382" s="93"/>
      <c r="DI382" s="93"/>
      <c r="DJ382" s="93"/>
      <c r="DK382" s="93"/>
      <c r="DL382" s="93"/>
      <c r="DM382" s="93"/>
      <c r="DN382" s="93"/>
      <c r="DO382" s="93"/>
      <c r="DP382" s="93"/>
      <c r="DQ382" s="93"/>
      <c r="DR382" s="93"/>
      <c r="DS382" s="93"/>
      <c r="DT382" s="93"/>
      <c r="DU382" s="93"/>
      <c r="DV382" s="93"/>
      <c r="DW382" s="93"/>
      <c r="DX382" s="93"/>
      <c r="DY382" s="93"/>
      <c r="DZ382" s="93"/>
      <c r="EA382" s="93"/>
      <c r="EB382" s="93"/>
      <c r="EC382" s="93"/>
      <c r="ED382" s="93"/>
      <c r="EE382" s="93"/>
      <c r="EF382" s="93"/>
      <c r="EG382" s="93"/>
      <c r="EH382" s="93"/>
      <c r="EI382" s="93"/>
      <c r="EJ382" s="93"/>
      <c r="EK382" s="93"/>
      <c r="EL382" s="93"/>
      <c r="EM382" s="93"/>
      <c r="EN382" s="93"/>
      <c r="EO382" s="93"/>
      <c r="EP382" s="93"/>
      <c r="EQ382" s="93"/>
      <c r="ER382" s="93"/>
      <c r="ES382" s="93"/>
      <c r="ET382" s="93"/>
      <c r="EU382" s="93"/>
      <c r="EV382" s="93"/>
      <c r="EW382" s="93"/>
      <c r="EX382" s="93"/>
      <c r="EY382" s="93"/>
      <c r="EZ382" s="93"/>
      <c r="FA382" s="93"/>
      <c r="FB382" s="93"/>
      <c r="FC382" s="93"/>
      <c r="FD382" s="93"/>
      <c r="FE382" s="93"/>
      <c r="FF382" s="93"/>
      <c r="FG382" s="93"/>
      <c r="FH382" s="93"/>
      <c r="FI382" s="93"/>
      <c r="FJ382" s="93"/>
      <c r="FK382" s="93"/>
      <c r="FL382" s="93"/>
      <c r="FM382" s="93"/>
      <c r="FN382" s="93"/>
      <c r="FO382" s="93"/>
      <c r="FP382" s="93"/>
      <c r="FQ382" s="93"/>
      <c r="FR382" s="93"/>
      <c r="FS382" s="93"/>
      <c r="FT382" s="93"/>
      <c r="FU382" s="93"/>
      <c r="FV382" s="93"/>
      <c r="FW382" s="93"/>
      <c r="FX382" s="93"/>
      <c r="FY382" s="93"/>
      <c r="FZ382" s="93"/>
      <c r="GA382" s="93"/>
      <c r="GB382" s="93"/>
      <c r="GC382" s="93"/>
      <c r="GD382" s="93"/>
      <c r="GE382" s="93"/>
      <c r="GF382" s="93"/>
      <c r="GG382" s="93"/>
      <c r="GH382" s="93"/>
      <c r="GI382" s="93"/>
      <c r="GJ382" s="93"/>
      <c r="GK382" s="93"/>
      <c r="GL382" s="93"/>
      <c r="GM382" s="93"/>
      <c r="GN382" s="93"/>
      <c r="GO382" s="93"/>
      <c r="GP382" s="93"/>
      <c r="GQ382" s="93"/>
      <c r="GR382" s="93"/>
      <c r="GS382" s="93"/>
      <c r="GT382" s="93"/>
      <c r="GU382" s="93"/>
      <c r="GV382" s="93"/>
      <c r="GW382" s="93"/>
      <c r="GX382" s="93"/>
      <c r="GY382" s="93"/>
      <c r="GZ382" s="93"/>
      <c r="HA382" s="93"/>
      <c r="HB382" s="93"/>
      <c r="HC382" s="93"/>
      <c r="HD382" s="93"/>
      <c r="HE382" s="93"/>
      <c r="HF382" s="93"/>
      <c r="HG382" s="93"/>
      <c r="HH382" s="93"/>
      <c r="HI382" s="93"/>
      <c r="HJ382" s="93"/>
      <c r="HK382" s="93"/>
      <c r="HL382" s="93"/>
      <c r="HM382" s="93"/>
      <c r="HN382" s="93"/>
      <c r="HO382" s="93"/>
      <c r="HP382" s="93"/>
      <c r="HQ382" s="93"/>
      <c r="HR382" s="93"/>
      <c r="HS382" s="93"/>
      <c r="HT382" s="93"/>
      <c r="HU382" s="93"/>
      <c r="HV382" s="93"/>
      <c r="HW382" s="93"/>
      <c r="HX382" s="93"/>
      <c r="HY382" s="93"/>
      <c r="HZ382" s="93"/>
      <c r="IA382" s="93"/>
      <c r="IB382" s="93"/>
      <c r="IC382" s="93"/>
      <c r="ID382" s="93"/>
      <c r="IE382" s="93"/>
      <c r="IF382" s="93"/>
      <c r="IG382" s="93"/>
      <c r="IH382" s="93"/>
      <c r="II382" s="93"/>
      <c r="IJ382" s="93"/>
      <c r="IK382" s="93"/>
      <c r="IL382" s="93"/>
      <c r="IM382" s="93"/>
      <c r="IN382" s="93"/>
      <c r="IO382" s="93"/>
      <c r="IP382" s="93"/>
      <c r="IQ382" s="93"/>
      <c r="IR382" s="93"/>
      <c r="IS382" s="93"/>
      <c r="IT382" s="93"/>
      <c r="IU382" s="93"/>
      <c r="IV382" s="93"/>
      <c r="IW382" s="93"/>
      <c r="IX382" s="93"/>
      <c r="IY382" s="93"/>
      <c r="IZ382" s="93"/>
      <c r="JA382" s="93"/>
      <c r="JB382" s="93"/>
      <c r="JC382" s="93"/>
      <c r="JD382" s="93"/>
      <c r="JE382" s="93"/>
      <c r="JF382" s="93"/>
      <c r="JG382" s="93"/>
      <c r="JH382" s="93"/>
      <c r="JI382" s="93"/>
      <c r="JJ382" s="93"/>
      <c r="JK382" s="93"/>
      <c r="JL382" s="93"/>
      <c r="JM382" s="93"/>
      <c r="JN382" s="93"/>
      <c r="JO382" s="93"/>
      <c r="JP382" s="93"/>
      <c r="JQ382" s="93"/>
      <c r="JR382" s="93"/>
      <c r="JS382" s="93"/>
      <c r="JT382" s="93"/>
      <c r="JU382" s="93"/>
      <c r="JV382" s="93"/>
      <c r="JW382" s="93"/>
      <c r="JX382" s="93"/>
      <c r="JY382" s="93"/>
      <c r="JZ382" s="93"/>
      <c r="KA382" s="93"/>
      <c r="KB382" s="93"/>
      <c r="KC382" s="93"/>
      <c r="KD382" s="93"/>
      <c r="KE382" s="93"/>
      <c r="KF382" s="93"/>
      <c r="KG382" s="93"/>
      <c r="KH382" s="93"/>
      <c r="KI382" s="93"/>
      <c r="KJ382" s="93"/>
      <c r="KK382" s="93"/>
      <c r="KL382" s="93"/>
      <c r="KM382" s="93"/>
      <c r="KN382" s="93"/>
      <c r="KO382" s="93"/>
      <c r="KP382" s="93"/>
      <c r="KQ382" s="93"/>
      <c r="KR382" s="93"/>
      <c r="KS382" s="93"/>
      <c r="KT382" s="93"/>
      <c r="KU382" s="93"/>
      <c r="KV382" s="93"/>
      <c r="KW382" s="93"/>
      <c r="KX382" s="93"/>
      <c r="KY382" s="93"/>
      <c r="KZ382" s="93"/>
      <c r="LA382" s="93"/>
      <c r="LB382" s="93"/>
      <c r="LC382" s="93"/>
      <c r="LD382" s="93"/>
      <c r="LE382" s="93"/>
      <c r="LF382" s="93"/>
      <c r="LG382" s="93"/>
      <c r="LH382" s="93"/>
      <c r="LI382" s="93"/>
      <c r="LJ382" s="93"/>
      <c r="LK382" s="93"/>
      <c r="LL382" s="93"/>
      <c r="LM382" s="93"/>
      <c r="LN382" s="93"/>
      <c r="LO382" s="93"/>
      <c r="LP382" s="93"/>
      <c r="LQ382" s="93"/>
      <c r="LR382" s="93"/>
      <c r="LS382" s="93"/>
      <c r="LT382" s="93"/>
      <c r="LU382" s="93"/>
      <c r="LV382" s="93"/>
      <c r="LW382" s="93"/>
      <c r="LX382" s="93"/>
      <c r="LY382" s="93"/>
      <c r="LZ382" s="93"/>
      <c r="MA382" s="93"/>
      <c r="MB382" s="93"/>
      <c r="MC382" s="93"/>
      <c r="MD382" s="93"/>
      <c r="ME382" s="93"/>
      <c r="MF382" s="93"/>
      <c r="MG382" s="93"/>
      <c r="MH382" s="93"/>
      <c r="MI382" s="93"/>
      <c r="MJ382" s="93"/>
      <c r="MK382" s="93"/>
      <c r="ML382" s="93"/>
      <c r="MM382" s="93"/>
      <c r="MN382" s="93"/>
      <c r="MO382" s="93"/>
      <c r="MP382" s="93"/>
      <c r="MQ382" s="93"/>
      <c r="MR382" s="93"/>
      <c r="MS382" s="93"/>
      <c r="MT382" s="93"/>
      <c r="MU382" s="93"/>
      <c r="MV382" s="93"/>
    </row>
    <row r="383" spans="1:360" s="84" customFormat="1" ht="408.95" customHeight="1">
      <c r="A383">
        <v>2025</v>
      </c>
      <c r="B383">
        <v>2</v>
      </c>
      <c r="C383" s="85" t="s">
        <v>4841</v>
      </c>
      <c r="D383" s="86" t="s">
        <v>2529</v>
      </c>
      <c r="E383" s="86"/>
      <c r="F383" s="86"/>
      <c r="G383" s="86" t="s">
        <v>103</v>
      </c>
      <c r="H383" s="85">
        <v>2025</v>
      </c>
      <c r="I383" s="86" t="s">
        <v>2530</v>
      </c>
      <c r="J383" s="86"/>
      <c r="K383" s="86"/>
      <c r="L383" s="86" t="s">
        <v>2543</v>
      </c>
      <c r="M383" s="86"/>
      <c r="N383" s="86"/>
      <c r="O383" s="85" t="s">
        <v>2555</v>
      </c>
      <c r="P383" s="86" t="s">
        <v>109</v>
      </c>
      <c r="Q383" s="85" t="s">
        <v>110</v>
      </c>
      <c r="R383" s="86" t="s">
        <v>4815</v>
      </c>
      <c r="S383" s="86" t="s">
        <v>4842</v>
      </c>
      <c r="T383" s="86" t="s">
        <v>4843</v>
      </c>
      <c r="U383" s="85" t="s">
        <v>108</v>
      </c>
      <c r="V383" s="85">
        <v>8</v>
      </c>
      <c r="W383" s="85" t="s">
        <v>106</v>
      </c>
      <c r="X383" s="85">
        <v>0</v>
      </c>
      <c r="Y383" s="86" t="s">
        <v>107</v>
      </c>
      <c r="Z383" s="85">
        <v>1</v>
      </c>
      <c r="AA383" s="86" t="s">
        <v>508</v>
      </c>
      <c r="AB383" s="86" t="s">
        <v>508</v>
      </c>
      <c r="AC383" s="86" t="s">
        <v>4844</v>
      </c>
      <c r="AD383" s="85">
        <v>-106.86977056000001</v>
      </c>
      <c r="AE383" s="85">
        <v>28.393082490000001</v>
      </c>
      <c r="AF383" s="85" t="s">
        <v>155</v>
      </c>
      <c r="AG383" s="85">
        <v>116</v>
      </c>
      <c r="AH383" s="85">
        <v>141</v>
      </c>
      <c r="AI383" s="85">
        <v>0</v>
      </c>
      <c r="AJ383" s="87">
        <v>45838</v>
      </c>
      <c r="AK383" s="87">
        <v>46022</v>
      </c>
      <c r="AL383" s="86" t="s">
        <v>2567</v>
      </c>
      <c r="AM383" s="88">
        <v>1</v>
      </c>
      <c r="AN383" s="88">
        <v>1</v>
      </c>
      <c r="AO383" s="88">
        <v>0</v>
      </c>
      <c r="AP383" s="88">
        <v>0</v>
      </c>
      <c r="AQ383" s="89">
        <v>140000</v>
      </c>
      <c r="AR383" s="90"/>
      <c r="AS383" s="90"/>
      <c r="AT383" s="90">
        <v>140000</v>
      </c>
      <c r="AU383" s="90"/>
      <c r="AV383" s="90"/>
      <c r="AW383" s="89">
        <f t="shared" si="14"/>
        <v>140000</v>
      </c>
      <c r="AX383" s="91">
        <f t="shared" si="15"/>
        <v>140000</v>
      </c>
      <c r="AY383" s="91">
        <v>140000</v>
      </c>
      <c r="AZ383" s="91">
        <v>0</v>
      </c>
      <c r="BA383" s="91">
        <v>0</v>
      </c>
      <c r="BB383" s="91">
        <v>0</v>
      </c>
      <c r="BC383" s="91">
        <v>0</v>
      </c>
      <c r="BD383" s="86"/>
      <c r="BE383" s="86"/>
      <c r="BF383" s="85"/>
      <c r="BG383" s="86"/>
      <c r="BH383" s="91">
        <v>0</v>
      </c>
      <c r="BI383" s="91">
        <v>0</v>
      </c>
      <c r="BJ383" s="85" t="s">
        <v>4845</v>
      </c>
      <c r="BK383" s="86" t="s">
        <v>119</v>
      </c>
      <c r="BL383" s="86" t="s">
        <v>120</v>
      </c>
      <c r="BM383" s="92" t="s">
        <v>121</v>
      </c>
      <c r="BN383" s="93" t="s">
        <v>121</v>
      </c>
      <c r="BO383" s="93"/>
      <c r="BP383" s="93">
        <v>140000</v>
      </c>
      <c r="BQ383" s="93" t="s">
        <v>4820</v>
      </c>
      <c r="BR383" s="93"/>
      <c r="BS383" s="93"/>
      <c r="BT383" s="93"/>
      <c r="BU383" s="93"/>
      <c r="BV383" s="93"/>
      <c r="BW383" s="93"/>
      <c r="BX383" s="93"/>
      <c r="BY383" s="93"/>
      <c r="BZ383" s="93"/>
      <c r="CA383" s="93"/>
      <c r="CB383" s="93"/>
      <c r="CC383" s="93"/>
      <c r="CD383" s="93"/>
      <c r="CE383" s="93"/>
      <c r="CF383" s="93" t="s">
        <v>1200</v>
      </c>
      <c r="CG383" s="93"/>
      <c r="CH383" s="93" t="s">
        <v>4846</v>
      </c>
      <c r="CI383" s="93"/>
      <c r="CJ383" s="93"/>
      <c r="CK383" s="93"/>
      <c r="CL383" s="93"/>
      <c r="CM383" s="93"/>
      <c r="CN383" s="93"/>
      <c r="CO383" s="93"/>
      <c r="CP383" s="93" t="s">
        <v>116</v>
      </c>
      <c r="CQ383" s="93" t="s">
        <v>289</v>
      </c>
      <c r="CR383" s="93"/>
      <c r="CS383" s="93"/>
      <c r="CT383" s="93"/>
      <c r="CU383" s="93"/>
      <c r="CV383" s="93"/>
      <c r="CW383" s="93"/>
      <c r="CX383" s="93"/>
      <c r="CY383" s="93"/>
      <c r="CZ383" s="93"/>
      <c r="DA383" s="93"/>
      <c r="DB383" s="93"/>
      <c r="DC383" s="93"/>
      <c r="DD383" s="93"/>
      <c r="DE383" s="93"/>
      <c r="DF383" s="93"/>
      <c r="DG383" s="93"/>
      <c r="DH383" s="93"/>
      <c r="DI383" s="93"/>
      <c r="DJ383" s="93"/>
      <c r="DK383" s="93"/>
      <c r="DL383" s="93"/>
      <c r="DM383" s="93"/>
      <c r="DN383" s="93"/>
      <c r="DO383" s="93"/>
      <c r="DP383" s="93"/>
      <c r="DQ383" s="93"/>
      <c r="DR383" s="93"/>
      <c r="DS383" s="93"/>
      <c r="DT383" s="93"/>
      <c r="DU383" s="93"/>
      <c r="DV383" s="93"/>
      <c r="DW383" s="93"/>
      <c r="DX383" s="93"/>
      <c r="DY383" s="93"/>
      <c r="DZ383" s="93"/>
      <c r="EA383" s="93"/>
      <c r="EB383" s="93"/>
      <c r="EC383" s="93"/>
      <c r="ED383" s="93"/>
      <c r="EE383" s="93"/>
      <c r="EF383" s="93"/>
      <c r="EG383" s="93"/>
      <c r="EH383" s="93"/>
      <c r="EI383" s="93"/>
      <c r="EJ383" s="93"/>
      <c r="EK383" s="93"/>
      <c r="EL383" s="93"/>
      <c r="EM383" s="93"/>
      <c r="EN383" s="93"/>
      <c r="EO383" s="93"/>
      <c r="EP383" s="93"/>
      <c r="EQ383" s="93"/>
      <c r="ER383" s="93"/>
      <c r="ES383" s="93"/>
      <c r="ET383" s="93"/>
      <c r="EU383" s="93"/>
      <c r="EV383" s="93"/>
      <c r="EW383" s="93"/>
      <c r="EX383" s="93"/>
      <c r="EY383" s="93"/>
      <c r="EZ383" s="93"/>
      <c r="FA383" s="93"/>
      <c r="FB383" s="93"/>
      <c r="FC383" s="93"/>
      <c r="FD383" s="93"/>
      <c r="FE383" s="93"/>
      <c r="FF383" s="93"/>
      <c r="FG383" s="93"/>
      <c r="FH383" s="93"/>
      <c r="FI383" s="93"/>
      <c r="FJ383" s="93"/>
      <c r="FK383" s="93"/>
      <c r="FL383" s="93"/>
      <c r="FM383" s="93"/>
      <c r="FN383" s="93"/>
      <c r="FO383" s="93"/>
      <c r="FP383" s="93"/>
      <c r="FQ383" s="93"/>
      <c r="FR383" s="93"/>
      <c r="FS383" s="93"/>
      <c r="FT383" s="93"/>
      <c r="FU383" s="93"/>
      <c r="FV383" s="93"/>
      <c r="FW383" s="93"/>
      <c r="FX383" s="93"/>
      <c r="FY383" s="93"/>
      <c r="FZ383" s="93"/>
      <c r="GA383" s="93"/>
      <c r="GB383" s="93"/>
      <c r="GC383" s="93"/>
      <c r="GD383" s="93"/>
      <c r="GE383" s="93"/>
      <c r="GF383" s="93"/>
      <c r="GG383" s="93"/>
      <c r="GH383" s="93"/>
      <c r="GI383" s="93"/>
      <c r="GJ383" s="93"/>
      <c r="GK383" s="93"/>
      <c r="GL383" s="93"/>
      <c r="GM383" s="93"/>
      <c r="GN383" s="93"/>
      <c r="GO383" s="93"/>
      <c r="GP383" s="93"/>
      <c r="GQ383" s="93"/>
      <c r="GR383" s="93"/>
      <c r="GS383" s="93"/>
      <c r="GT383" s="93"/>
      <c r="GU383" s="93"/>
      <c r="GV383" s="93"/>
      <c r="GW383" s="93"/>
      <c r="GX383" s="93"/>
      <c r="GY383" s="93"/>
      <c r="GZ383" s="93"/>
      <c r="HA383" s="93"/>
      <c r="HB383" s="93"/>
      <c r="HC383" s="93"/>
      <c r="HD383" s="93"/>
      <c r="HE383" s="93"/>
      <c r="HF383" s="93"/>
      <c r="HG383" s="93"/>
      <c r="HH383" s="93"/>
      <c r="HI383" s="93"/>
      <c r="HJ383" s="93"/>
      <c r="HK383" s="93"/>
      <c r="HL383" s="93"/>
      <c r="HM383" s="93"/>
      <c r="HN383" s="93"/>
      <c r="HO383" s="93"/>
      <c r="HP383" s="93"/>
      <c r="HQ383" s="93"/>
      <c r="HR383" s="93"/>
      <c r="HS383" s="93"/>
      <c r="HT383" s="93"/>
      <c r="HU383" s="93"/>
      <c r="HV383" s="93"/>
      <c r="HW383" s="93"/>
      <c r="HX383" s="93"/>
      <c r="HY383" s="93"/>
      <c r="HZ383" s="93"/>
      <c r="IA383" s="93"/>
      <c r="IB383" s="93"/>
      <c r="IC383" s="93"/>
      <c r="ID383" s="93"/>
      <c r="IE383" s="93"/>
      <c r="IF383" s="93"/>
      <c r="IG383" s="93"/>
      <c r="IH383" s="93"/>
      <c r="II383" s="93"/>
      <c r="IJ383" s="93"/>
      <c r="IK383" s="93"/>
      <c r="IL383" s="93"/>
      <c r="IM383" s="93"/>
      <c r="IN383" s="93"/>
      <c r="IO383" s="93"/>
      <c r="IP383" s="93"/>
      <c r="IQ383" s="93"/>
      <c r="IR383" s="93"/>
      <c r="IS383" s="93"/>
      <c r="IT383" s="93"/>
      <c r="IU383" s="93"/>
      <c r="IV383" s="93"/>
      <c r="IW383" s="93"/>
      <c r="IX383" s="93"/>
      <c r="IY383" s="93"/>
      <c r="IZ383" s="93"/>
      <c r="JA383" s="93"/>
      <c r="JB383" s="93"/>
      <c r="JC383" s="93"/>
      <c r="JD383" s="93"/>
      <c r="JE383" s="93"/>
      <c r="JF383" s="93"/>
      <c r="JG383" s="93"/>
      <c r="JH383" s="93"/>
      <c r="JI383" s="93"/>
      <c r="JJ383" s="93"/>
      <c r="JK383" s="93"/>
      <c r="JL383" s="93"/>
      <c r="JM383" s="93"/>
      <c r="JN383" s="93"/>
      <c r="JO383" s="93"/>
      <c r="JP383" s="93"/>
      <c r="JQ383" s="93"/>
      <c r="JR383" s="93"/>
      <c r="JS383" s="93"/>
      <c r="JT383" s="93"/>
      <c r="JU383" s="93"/>
      <c r="JV383" s="93"/>
      <c r="JW383" s="93"/>
      <c r="JX383" s="93"/>
      <c r="JY383" s="93"/>
      <c r="JZ383" s="93"/>
      <c r="KA383" s="93"/>
      <c r="KB383" s="93"/>
      <c r="KC383" s="93"/>
      <c r="KD383" s="93"/>
      <c r="KE383" s="93"/>
      <c r="KF383" s="93"/>
      <c r="KG383" s="93"/>
      <c r="KH383" s="93"/>
      <c r="KI383" s="93"/>
      <c r="KJ383" s="93"/>
      <c r="KK383" s="93"/>
      <c r="KL383" s="93"/>
      <c r="KM383" s="93"/>
      <c r="KN383" s="93"/>
      <c r="KO383" s="93"/>
      <c r="KP383" s="93"/>
      <c r="KQ383" s="93"/>
      <c r="KR383" s="93"/>
      <c r="KS383" s="93"/>
      <c r="KT383" s="93"/>
      <c r="KU383" s="93"/>
      <c r="KV383" s="93"/>
      <c r="KW383" s="93"/>
      <c r="KX383" s="93"/>
      <c r="KY383" s="93"/>
      <c r="KZ383" s="93"/>
      <c r="LA383" s="93"/>
      <c r="LB383" s="93"/>
      <c r="LC383" s="93"/>
      <c r="LD383" s="93"/>
      <c r="LE383" s="93"/>
      <c r="LF383" s="93"/>
      <c r="LG383" s="93"/>
      <c r="LH383" s="93"/>
      <c r="LI383" s="93"/>
      <c r="LJ383" s="93"/>
      <c r="LK383" s="93"/>
      <c r="LL383" s="93"/>
      <c r="LM383" s="93"/>
      <c r="LN383" s="93"/>
      <c r="LO383" s="93"/>
      <c r="LP383" s="93"/>
      <c r="LQ383" s="93"/>
      <c r="LR383" s="93"/>
      <c r="LS383" s="93"/>
      <c r="LT383" s="93"/>
      <c r="LU383" s="93"/>
      <c r="LV383" s="93"/>
      <c r="LW383" s="93"/>
      <c r="LX383" s="93"/>
      <c r="LY383" s="93"/>
      <c r="LZ383" s="93"/>
      <c r="MA383" s="93"/>
      <c r="MB383" s="93"/>
      <c r="MC383" s="93"/>
      <c r="MD383" s="93"/>
      <c r="ME383" s="93"/>
      <c r="MF383" s="93"/>
      <c r="MG383" s="93"/>
      <c r="MH383" s="93"/>
      <c r="MI383" s="93"/>
      <c r="MJ383" s="93"/>
      <c r="MK383" s="93"/>
      <c r="ML383" s="93"/>
      <c r="MM383" s="93"/>
      <c r="MN383" s="93"/>
      <c r="MO383" s="93"/>
      <c r="MP383" s="93"/>
      <c r="MQ383" s="93"/>
      <c r="MR383" s="93"/>
      <c r="MS383" s="93"/>
      <c r="MT383" s="93"/>
      <c r="MU383" s="93"/>
      <c r="MV383" s="93"/>
    </row>
    <row r="384" spans="1:360" s="84" customFormat="1" ht="408.95" customHeight="1">
      <c r="A384">
        <v>2025</v>
      </c>
      <c r="B384">
        <v>2</v>
      </c>
      <c r="C384" s="85" t="s">
        <v>4847</v>
      </c>
      <c r="D384" s="86" t="s">
        <v>2529</v>
      </c>
      <c r="E384" s="86"/>
      <c r="F384" s="86"/>
      <c r="G384" s="86" t="s">
        <v>103</v>
      </c>
      <c r="H384" s="85">
        <v>2025</v>
      </c>
      <c r="I384" s="86" t="s">
        <v>2530</v>
      </c>
      <c r="J384" s="86"/>
      <c r="K384" s="86"/>
      <c r="L384" s="86" t="s">
        <v>2543</v>
      </c>
      <c r="M384" s="86"/>
      <c r="N384" s="86"/>
      <c r="O384" s="85" t="s">
        <v>2555</v>
      </c>
      <c r="P384" s="86" t="s">
        <v>109</v>
      </c>
      <c r="Q384" s="85" t="s">
        <v>110</v>
      </c>
      <c r="R384" s="86" t="s">
        <v>4815</v>
      </c>
      <c r="S384" s="86" t="s">
        <v>4848</v>
      </c>
      <c r="T384" s="86" t="s">
        <v>4849</v>
      </c>
      <c r="U384" s="85" t="s">
        <v>108</v>
      </c>
      <c r="V384" s="85">
        <v>8</v>
      </c>
      <c r="W384" s="85" t="s">
        <v>106</v>
      </c>
      <c r="X384" s="85">
        <v>0</v>
      </c>
      <c r="Y384" s="86" t="s">
        <v>107</v>
      </c>
      <c r="Z384" s="85">
        <v>1</v>
      </c>
      <c r="AA384" s="86" t="s">
        <v>137</v>
      </c>
      <c r="AB384" s="86" t="s">
        <v>137</v>
      </c>
      <c r="AC384" s="86" t="s">
        <v>4850</v>
      </c>
      <c r="AD384" s="85">
        <v>-108.21525681</v>
      </c>
      <c r="AE384" s="85">
        <v>27.867822260000001</v>
      </c>
      <c r="AF384" s="85" t="s">
        <v>155</v>
      </c>
      <c r="AG384" s="85">
        <v>44</v>
      </c>
      <c r="AH384" s="85">
        <v>44</v>
      </c>
      <c r="AI384" s="85">
        <v>0</v>
      </c>
      <c r="AJ384" s="87">
        <v>45838</v>
      </c>
      <c r="AK384" s="87">
        <v>46022</v>
      </c>
      <c r="AL384" s="86" t="s">
        <v>2567</v>
      </c>
      <c r="AM384" s="88">
        <v>1</v>
      </c>
      <c r="AN384" s="88">
        <v>1</v>
      </c>
      <c r="AO384" s="88">
        <v>0</v>
      </c>
      <c r="AP384" s="88">
        <v>0</v>
      </c>
      <c r="AQ384" s="89">
        <v>85000</v>
      </c>
      <c r="AR384" s="90"/>
      <c r="AS384" s="90"/>
      <c r="AT384" s="90">
        <v>85000</v>
      </c>
      <c r="AU384" s="90"/>
      <c r="AV384" s="90"/>
      <c r="AW384" s="89">
        <f t="shared" si="14"/>
        <v>85000</v>
      </c>
      <c r="AX384" s="91">
        <f t="shared" si="15"/>
        <v>85000</v>
      </c>
      <c r="AY384" s="91">
        <v>85000</v>
      </c>
      <c r="AZ384" s="91">
        <v>0</v>
      </c>
      <c r="BA384" s="91">
        <v>0</v>
      </c>
      <c r="BB384" s="91">
        <v>0</v>
      </c>
      <c r="BC384" s="91">
        <v>0</v>
      </c>
      <c r="BD384" s="86"/>
      <c r="BE384" s="86"/>
      <c r="BF384" s="85"/>
      <c r="BG384" s="86"/>
      <c r="BH384" s="91">
        <v>0</v>
      </c>
      <c r="BI384" s="91">
        <v>0</v>
      </c>
      <c r="BJ384" s="85" t="s">
        <v>4851</v>
      </c>
      <c r="BK384" s="86" t="s">
        <v>119</v>
      </c>
      <c r="BL384" s="86" t="s">
        <v>120</v>
      </c>
      <c r="BM384" s="92" t="s">
        <v>121</v>
      </c>
      <c r="BN384" s="93" t="s">
        <v>121</v>
      </c>
      <c r="BO384" s="93"/>
      <c r="BP384" s="93">
        <v>85000</v>
      </c>
      <c r="BQ384" s="93" t="s">
        <v>4852</v>
      </c>
      <c r="BR384" s="93"/>
      <c r="BS384" s="93"/>
      <c r="BT384" s="93"/>
      <c r="BU384" s="93"/>
      <c r="BV384" s="93"/>
      <c r="BW384" s="93"/>
      <c r="BX384" s="93"/>
      <c r="BY384" s="93"/>
      <c r="BZ384" s="93"/>
      <c r="CA384" s="93"/>
      <c r="CB384" s="93"/>
      <c r="CC384" s="93"/>
      <c r="CD384" s="93"/>
      <c r="CE384" s="93"/>
      <c r="CF384" s="93" t="s">
        <v>1200</v>
      </c>
      <c r="CG384" s="93"/>
      <c r="CH384" s="93" t="s">
        <v>4853</v>
      </c>
      <c r="CI384" s="93"/>
      <c r="CJ384" s="93"/>
      <c r="CK384" s="93"/>
      <c r="CL384" s="93"/>
      <c r="CM384" s="93"/>
      <c r="CN384" s="93"/>
      <c r="CO384" s="93"/>
      <c r="CP384" s="93" t="s">
        <v>116</v>
      </c>
      <c r="CQ384" s="93" t="s">
        <v>289</v>
      </c>
      <c r="CR384" s="93"/>
      <c r="CS384" s="93"/>
      <c r="CT384" s="93"/>
      <c r="CU384" s="93"/>
      <c r="CV384" s="93"/>
      <c r="CW384" s="93"/>
      <c r="CX384" s="93"/>
      <c r="CY384" s="93"/>
      <c r="CZ384" s="93"/>
      <c r="DA384" s="93"/>
      <c r="DB384" s="93"/>
      <c r="DC384" s="93"/>
      <c r="DD384" s="93"/>
      <c r="DE384" s="93"/>
      <c r="DF384" s="93"/>
      <c r="DG384" s="93"/>
      <c r="DH384" s="93"/>
      <c r="DI384" s="93"/>
      <c r="DJ384" s="93"/>
      <c r="DK384" s="93"/>
      <c r="DL384" s="93"/>
      <c r="DM384" s="93"/>
      <c r="DN384" s="93"/>
      <c r="DO384" s="93"/>
      <c r="DP384" s="93"/>
      <c r="DQ384" s="93"/>
      <c r="DR384" s="93"/>
      <c r="DS384" s="93"/>
      <c r="DT384" s="93"/>
      <c r="DU384" s="93"/>
      <c r="DV384" s="93"/>
      <c r="DW384" s="93"/>
      <c r="DX384" s="93"/>
      <c r="DY384" s="93"/>
      <c r="DZ384" s="93"/>
      <c r="EA384" s="93"/>
      <c r="EB384" s="93"/>
      <c r="EC384" s="93"/>
      <c r="ED384" s="93"/>
      <c r="EE384" s="93"/>
      <c r="EF384" s="93"/>
      <c r="EG384" s="93"/>
      <c r="EH384" s="93"/>
      <c r="EI384" s="93"/>
      <c r="EJ384" s="93"/>
      <c r="EK384" s="93"/>
      <c r="EL384" s="93"/>
      <c r="EM384" s="93"/>
      <c r="EN384" s="93"/>
      <c r="EO384" s="93"/>
      <c r="EP384" s="93"/>
      <c r="EQ384" s="93"/>
      <c r="ER384" s="93"/>
      <c r="ES384" s="93"/>
      <c r="ET384" s="93"/>
      <c r="EU384" s="93"/>
      <c r="EV384" s="93"/>
      <c r="EW384" s="93"/>
      <c r="EX384" s="93"/>
      <c r="EY384" s="93"/>
      <c r="EZ384" s="93"/>
      <c r="FA384" s="93"/>
      <c r="FB384" s="93"/>
      <c r="FC384" s="93"/>
      <c r="FD384" s="93"/>
      <c r="FE384" s="93"/>
      <c r="FF384" s="93"/>
      <c r="FG384" s="93"/>
      <c r="FH384" s="93"/>
      <c r="FI384" s="93"/>
      <c r="FJ384" s="93"/>
      <c r="FK384" s="93"/>
      <c r="FL384" s="93"/>
      <c r="FM384" s="93"/>
      <c r="FN384" s="93"/>
      <c r="FO384" s="93"/>
      <c r="FP384" s="93"/>
      <c r="FQ384" s="93"/>
      <c r="FR384" s="93"/>
      <c r="FS384" s="93"/>
      <c r="FT384" s="93"/>
      <c r="FU384" s="93"/>
      <c r="FV384" s="93"/>
      <c r="FW384" s="93"/>
      <c r="FX384" s="93"/>
      <c r="FY384" s="93"/>
      <c r="FZ384" s="93"/>
      <c r="GA384" s="93"/>
      <c r="GB384" s="93"/>
      <c r="GC384" s="93"/>
      <c r="GD384" s="93"/>
      <c r="GE384" s="93"/>
      <c r="GF384" s="93"/>
      <c r="GG384" s="93"/>
      <c r="GH384" s="93"/>
      <c r="GI384" s="93"/>
      <c r="GJ384" s="93"/>
      <c r="GK384" s="93"/>
      <c r="GL384" s="93"/>
      <c r="GM384" s="93"/>
      <c r="GN384" s="93"/>
      <c r="GO384" s="93"/>
      <c r="GP384" s="93"/>
      <c r="GQ384" s="93"/>
      <c r="GR384" s="93"/>
      <c r="GS384" s="93"/>
      <c r="GT384" s="93"/>
      <c r="GU384" s="93"/>
      <c r="GV384" s="93"/>
      <c r="GW384" s="93"/>
      <c r="GX384" s="93"/>
      <c r="GY384" s="93"/>
      <c r="GZ384" s="93"/>
      <c r="HA384" s="93"/>
      <c r="HB384" s="93"/>
      <c r="HC384" s="93"/>
      <c r="HD384" s="93"/>
      <c r="HE384" s="93"/>
      <c r="HF384" s="93"/>
      <c r="HG384" s="93"/>
      <c r="HH384" s="93"/>
      <c r="HI384" s="93"/>
      <c r="HJ384" s="93"/>
      <c r="HK384" s="93"/>
      <c r="HL384" s="93"/>
      <c r="HM384" s="93"/>
      <c r="HN384" s="93"/>
      <c r="HO384" s="93"/>
      <c r="HP384" s="93"/>
      <c r="HQ384" s="93"/>
      <c r="HR384" s="93"/>
      <c r="HS384" s="93"/>
      <c r="HT384" s="93"/>
      <c r="HU384" s="93"/>
      <c r="HV384" s="93"/>
      <c r="HW384" s="93"/>
      <c r="HX384" s="93"/>
      <c r="HY384" s="93"/>
      <c r="HZ384" s="93"/>
      <c r="IA384" s="93"/>
      <c r="IB384" s="93"/>
      <c r="IC384" s="93"/>
      <c r="ID384" s="93"/>
      <c r="IE384" s="93"/>
      <c r="IF384" s="93"/>
      <c r="IG384" s="93"/>
      <c r="IH384" s="93"/>
      <c r="II384" s="93"/>
      <c r="IJ384" s="93"/>
      <c r="IK384" s="93"/>
      <c r="IL384" s="93"/>
      <c r="IM384" s="93"/>
      <c r="IN384" s="93"/>
      <c r="IO384" s="93"/>
      <c r="IP384" s="93"/>
      <c r="IQ384" s="93"/>
      <c r="IR384" s="93"/>
      <c r="IS384" s="93"/>
      <c r="IT384" s="93"/>
      <c r="IU384" s="93"/>
      <c r="IV384" s="93"/>
      <c r="IW384" s="93"/>
      <c r="IX384" s="93"/>
      <c r="IY384" s="93"/>
      <c r="IZ384" s="93"/>
      <c r="JA384" s="93"/>
      <c r="JB384" s="93"/>
      <c r="JC384" s="93"/>
      <c r="JD384" s="93"/>
      <c r="JE384" s="93"/>
      <c r="JF384" s="93"/>
      <c r="JG384" s="93"/>
      <c r="JH384" s="93"/>
      <c r="JI384" s="93"/>
      <c r="JJ384" s="93"/>
      <c r="JK384" s="93"/>
      <c r="JL384" s="93"/>
      <c r="JM384" s="93"/>
      <c r="JN384" s="93"/>
      <c r="JO384" s="93"/>
      <c r="JP384" s="93"/>
      <c r="JQ384" s="93"/>
      <c r="JR384" s="93"/>
      <c r="JS384" s="93"/>
      <c r="JT384" s="93"/>
      <c r="JU384" s="93"/>
      <c r="JV384" s="93"/>
      <c r="JW384" s="93"/>
      <c r="JX384" s="93"/>
      <c r="JY384" s="93"/>
      <c r="JZ384" s="93"/>
      <c r="KA384" s="93"/>
      <c r="KB384" s="93"/>
      <c r="KC384" s="93"/>
      <c r="KD384" s="93"/>
      <c r="KE384" s="93"/>
      <c r="KF384" s="93"/>
      <c r="KG384" s="93"/>
      <c r="KH384" s="93"/>
      <c r="KI384" s="93"/>
      <c r="KJ384" s="93"/>
      <c r="KK384" s="93"/>
      <c r="KL384" s="93"/>
      <c r="KM384" s="93"/>
      <c r="KN384" s="93"/>
      <c r="KO384" s="93"/>
      <c r="KP384" s="93"/>
      <c r="KQ384" s="93"/>
      <c r="KR384" s="93"/>
      <c r="KS384" s="93"/>
      <c r="KT384" s="93"/>
      <c r="KU384" s="93"/>
      <c r="KV384" s="93"/>
      <c r="KW384" s="93"/>
      <c r="KX384" s="93"/>
      <c r="KY384" s="93"/>
      <c r="KZ384" s="93"/>
      <c r="LA384" s="93"/>
      <c r="LB384" s="93"/>
      <c r="LC384" s="93"/>
      <c r="LD384" s="93"/>
      <c r="LE384" s="93"/>
      <c r="LF384" s="93"/>
      <c r="LG384" s="93"/>
      <c r="LH384" s="93"/>
      <c r="LI384" s="93"/>
      <c r="LJ384" s="93"/>
      <c r="LK384" s="93"/>
      <c r="LL384" s="93"/>
      <c r="LM384" s="93"/>
      <c r="LN384" s="93"/>
      <c r="LO384" s="93"/>
      <c r="LP384" s="93"/>
      <c r="LQ384" s="93"/>
      <c r="LR384" s="93"/>
      <c r="LS384" s="93"/>
      <c r="LT384" s="93"/>
      <c r="LU384" s="93"/>
      <c r="LV384" s="93"/>
      <c r="LW384" s="93"/>
      <c r="LX384" s="93"/>
      <c r="LY384" s="93"/>
      <c r="LZ384" s="93"/>
      <c r="MA384" s="93"/>
      <c r="MB384" s="93"/>
      <c r="MC384" s="93"/>
      <c r="MD384" s="93"/>
      <c r="ME384" s="93"/>
      <c r="MF384" s="93"/>
      <c r="MG384" s="93"/>
      <c r="MH384" s="93"/>
      <c r="MI384" s="93"/>
      <c r="MJ384" s="93"/>
      <c r="MK384" s="93"/>
      <c r="ML384" s="93"/>
      <c r="MM384" s="93"/>
      <c r="MN384" s="93"/>
      <c r="MO384" s="93"/>
      <c r="MP384" s="93"/>
      <c r="MQ384" s="93"/>
      <c r="MR384" s="93"/>
      <c r="MS384" s="93"/>
      <c r="MT384" s="93"/>
      <c r="MU384" s="93"/>
      <c r="MV384" s="93"/>
    </row>
    <row r="385" spans="1:360" s="84" customFormat="1" ht="408.95" customHeight="1">
      <c r="A385">
        <v>2025</v>
      </c>
      <c r="B385">
        <v>2</v>
      </c>
      <c r="C385" s="85" t="s">
        <v>4854</v>
      </c>
      <c r="D385" s="86" t="s">
        <v>2529</v>
      </c>
      <c r="E385" s="86"/>
      <c r="F385" s="86"/>
      <c r="G385" s="86" t="s">
        <v>103</v>
      </c>
      <c r="H385" s="85">
        <v>2025</v>
      </c>
      <c r="I385" s="86" t="s">
        <v>2530</v>
      </c>
      <c r="J385" s="86"/>
      <c r="K385" s="86"/>
      <c r="L385" s="86" t="s">
        <v>2543</v>
      </c>
      <c r="M385" s="86"/>
      <c r="N385" s="86"/>
      <c r="O385" s="85" t="s">
        <v>2555</v>
      </c>
      <c r="P385" s="86" t="s">
        <v>184</v>
      </c>
      <c r="Q385" s="85" t="s">
        <v>110</v>
      </c>
      <c r="R385" s="86" t="s">
        <v>4855</v>
      </c>
      <c r="S385" s="86" t="s">
        <v>4856</v>
      </c>
      <c r="T385" s="86" t="s">
        <v>4857</v>
      </c>
      <c r="U385" s="85" t="s">
        <v>108</v>
      </c>
      <c r="V385" s="85">
        <v>8</v>
      </c>
      <c r="W385" s="85" t="s">
        <v>106</v>
      </c>
      <c r="X385" s="85">
        <v>0</v>
      </c>
      <c r="Y385" s="86" t="s">
        <v>107</v>
      </c>
      <c r="Z385" s="85">
        <v>1</v>
      </c>
      <c r="AA385" s="86" t="s">
        <v>2168</v>
      </c>
      <c r="AB385" s="86" t="s">
        <v>4858</v>
      </c>
      <c r="AC385" s="86" t="s">
        <v>4859</v>
      </c>
      <c r="AD385" s="85">
        <v>-106.74766237</v>
      </c>
      <c r="AE385" s="85">
        <v>26.832740300000001</v>
      </c>
      <c r="AF385" s="85" t="s">
        <v>155</v>
      </c>
      <c r="AG385" s="85">
        <v>19</v>
      </c>
      <c r="AH385" s="85">
        <v>18</v>
      </c>
      <c r="AI385" s="85">
        <v>0</v>
      </c>
      <c r="AJ385" s="87">
        <v>45838</v>
      </c>
      <c r="AK385" s="87">
        <v>46022</v>
      </c>
      <c r="AL385" s="86" t="s">
        <v>2565</v>
      </c>
      <c r="AM385" s="88">
        <v>1495.23</v>
      </c>
      <c r="AN385" s="88">
        <v>1495.23</v>
      </c>
      <c r="AO385" s="88">
        <v>0</v>
      </c>
      <c r="AP385" s="88">
        <v>0</v>
      </c>
      <c r="AQ385" s="89">
        <v>1422721.93</v>
      </c>
      <c r="AR385" s="90"/>
      <c r="AS385" s="90"/>
      <c r="AT385" s="90">
        <v>1422721.93</v>
      </c>
      <c r="AU385" s="90"/>
      <c r="AV385" s="90"/>
      <c r="AW385" s="89">
        <f t="shared" si="14"/>
        <v>1422721.93</v>
      </c>
      <c r="AX385" s="91">
        <f t="shared" si="15"/>
        <v>1422721.93</v>
      </c>
      <c r="AY385" s="91">
        <v>1422721.93</v>
      </c>
      <c r="AZ385" s="91">
        <v>1422721.93</v>
      </c>
      <c r="BA385" s="91">
        <v>0</v>
      </c>
      <c r="BB385" s="91">
        <v>0</v>
      </c>
      <c r="BC385" s="91">
        <v>0</v>
      </c>
      <c r="BD385" s="86" t="s">
        <v>3125</v>
      </c>
      <c r="BE385" s="86" t="s">
        <v>4860</v>
      </c>
      <c r="BF385" s="85" t="s">
        <v>207</v>
      </c>
      <c r="BG385" s="86" t="s">
        <v>3496</v>
      </c>
      <c r="BH385" s="91">
        <v>1422721.93</v>
      </c>
      <c r="BI385" s="91">
        <v>1422721.93</v>
      </c>
      <c r="BJ385" s="85" t="s">
        <v>4861</v>
      </c>
      <c r="BK385" s="86" t="s">
        <v>119</v>
      </c>
      <c r="BL385" s="86" t="s">
        <v>120</v>
      </c>
      <c r="BM385" s="92" t="s">
        <v>121</v>
      </c>
      <c r="BN385" s="93" t="s">
        <v>121</v>
      </c>
      <c r="BO385" s="93"/>
      <c r="BP385" s="93">
        <v>1422721.93</v>
      </c>
      <c r="BQ385" s="93" t="s">
        <v>4862</v>
      </c>
      <c r="BR385" s="93"/>
      <c r="BS385" s="93"/>
      <c r="BT385" s="93"/>
      <c r="BU385" s="93"/>
      <c r="BV385" s="93"/>
      <c r="BW385" s="93"/>
      <c r="BX385" s="93"/>
      <c r="BY385" s="93"/>
      <c r="BZ385" s="93"/>
      <c r="CA385" s="93"/>
      <c r="CB385" s="93"/>
      <c r="CC385" s="93"/>
      <c r="CD385" s="93"/>
      <c r="CE385" s="93"/>
      <c r="CF385" s="93" t="s">
        <v>4863</v>
      </c>
      <c r="CG385" s="93"/>
      <c r="CH385" s="93" t="s">
        <v>4864</v>
      </c>
      <c r="CI385" s="93"/>
      <c r="CJ385" s="93"/>
      <c r="CK385" s="93"/>
      <c r="CL385" s="93"/>
      <c r="CM385" s="93"/>
      <c r="CN385" s="93"/>
      <c r="CO385" s="93"/>
      <c r="CP385" s="93" t="s">
        <v>4865</v>
      </c>
      <c r="CQ385" s="93" t="s">
        <v>4333</v>
      </c>
      <c r="CR385" s="93"/>
      <c r="CS385" s="93"/>
      <c r="CT385" s="93"/>
      <c r="CU385" s="93"/>
      <c r="CV385" s="93"/>
      <c r="CW385" s="93"/>
      <c r="CX385" s="93"/>
      <c r="CY385" s="93"/>
      <c r="CZ385" s="93"/>
      <c r="DA385" s="93"/>
      <c r="DB385" s="93"/>
      <c r="DC385" s="93"/>
      <c r="DD385" s="93"/>
      <c r="DE385" s="93"/>
      <c r="DF385" s="93"/>
      <c r="DG385" s="93"/>
      <c r="DH385" s="93"/>
      <c r="DI385" s="93"/>
      <c r="DJ385" s="93"/>
      <c r="DK385" s="93"/>
      <c r="DL385" s="93"/>
      <c r="DM385" s="93"/>
      <c r="DN385" s="93"/>
      <c r="DO385" s="93"/>
      <c r="DP385" s="93"/>
      <c r="DQ385" s="93"/>
      <c r="DR385" s="93"/>
      <c r="DS385" s="93"/>
      <c r="DT385" s="93"/>
      <c r="DU385" s="93"/>
      <c r="DV385" s="93"/>
      <c r="DW385" s="93"/>
      <c r="DX385" s="93"/>
      <c r="DY385" s="93"/>
      <c r="DZ385" s="93"/>
      <c r="EA385" s="93"/>
      <c r="EB385" s="93"/>
      <c r="EC385" s="93"/>
      <c r="ED385" s="93"/>
      <c r="EE385" s="93"/>
      <c r="EF385" s="93"/>
      <c r="EG385" s="93"/>
      <c r="EH385" s="93"/>
      <c r="EI385" s="93"/>
      <c r="EJ385" s="93"/>
      <c r="EK385" s="93"/>
      <c r="EL385" s="93"/>
      <c r="EM385" s="93"/>
      <c r="EN385" s="93"/>
      <c r="EO385" s="93"/>
      <c r="EP385" s="93"/>
      <c r="EQ385" s="93"/>
      <c r="ER385" s="93"/>
      <c r="ES385" s="93"/>
      <c r="ET385" s="93"/>
      <c r="EU385" s="93"/>
      <c r="EV385" s="93"/>
      <c r="EW385" s="93"/>
      <c r="EX385" s="93"/>
      <c r="EY385" s="93"/>
      <c r="EZ385" s="93"/>
      <c r="FA385" s="93"/>
      <c r="FB385" s="93"/>
      <c r="FC385" s="93"/>
      <c r="FD385" s="93"/>
      <c r="FE385" s="93"/>
      <c r="FF385" s="93"/>
      <c r="FG385" s="93"/>
      <c r="FH385" s="93"/>
      <c r="FI385" s="93"/>
      <c r="FJ385" s="93"/>
      <c r="FK385" s="93"/>
      <c r="FL385" s="93"/>
      <c r="FM385" s="93"/>
      <c r="FN385" s="93"/>
      <c r="FO385" s="93"/>
      <c r="FP385" s="93"/>
      <c r="FQ385" s="93"/>
      <c r="FR385" s="93"/>
      <c r="FS385" s="93"/>
      <c r="FT385" s="93"/>
      <c r="FU385" s="93"/>
      <c r="FV385" s="93"/>
      <c r="FW385" s="93"/>
      <c r="FX385" s="93"/>
      <c r="FY385" s="93"/>
      <c r="FZ385" s="93"/>
      <c r="GA385" s="93"/>
      <c r="GB385" s="93"/>
      <c r="GC385" s="93"/>
      <c r="GD385" s="93"/>
      <c r="GE385" s="93"/>
      <c r="GF385" s="93"/>
      <c r="GG385" s="93"/>
      <c r="GH385" s="93"/>
      <c r="GI385" s="93"/>
      <c r="GJ385" s="93"/>
      <c r="GK385" s="93"/>
      <c r="GL385" s="93"/>
      <c r="GM385" s="93"/>
      <c r="GN385" s="93"/>
      <c r="GO385" s="93"/>
      <c r="GP385" s="93"/>
      <c r="GQ385" s="93"/>
      <c r="GR385" s="93"/>
      <c r="GS385" s="93"/>
      <c r="GT385" s="93"/>
      <c r="GU385" s="93"/>
      <c r="GV385" s="93"/>
      <c r="GW385" s="93"/>
      <c r="GX385" s="93"/>
      <c r="GY385" s="93"/>
      <c r="GZ385" s="93"/>
      <c r="HA385" s="93"/>
      <c r="HB385" s="93"/>
      <c r="HC385" s="93"/>
      <c r="HD385" s="93"/>
      <c r="HE385" s="93"/>
      <c r="HF385" s="93"/>
      <c r="HG385" s="93"/>
      <c r="HH385" s="93"/>
      <c r="HI385" s="93"/>
      <c r="HJ385" s="93"/>
      <c r="HK385" s="93"/>
      <c r="HL385" s="93"/>
      <c r="HM385" s="93"/>
      <c r="HN385" s="93"/>
      <c r="HO385" s="93"/>
      <c r="HP385" s="93"/>
      <c r="HQ385" s="93"/>
      <c r="HR385" s="93"/>
      <c r="HS385" s="93"/>
      <c r="HT385" s="93"/>
      <c r="HU385" s="93"/>
      <c r="HV385" s="93"/>
      <c r="HW385" s="93"/>
      <c r="HX385" s="93"/>
      <c r="HY385" s="93"/>
      <c r="HZ385" s="93"/>
      <c r="IA385" s="93"/>
      <c r="IB385" s="93"/>
      <c r="IC385" s="93"/>
      <c r="ID385" s="93"/>
      <c r="IE385" s="93"/>
      <c r="IF385" s="93"/>
      <c r="IG385" s="93"/>
      <c r="IH385" s="93"/>
      <c r="II385" s="93"/>
      <c r="IJ385" s="93"/>
      <c r="IK385" s="93"/>
      <c r="IL385" s="93"/>
      <c r="IM385" s="93"/>
      <c r="IN385" s="93"/>
      <c r="IO385" s="93"/>
      <c r="IP385" s="93"/>
      <c r="IQ385" s="93"/>
      <c r="IR385" s="93"/>
      <c r="IS385" s="93"/>
      <c r="IT385" s="93"/>
      <c r="IU385" s="93"/>
      <c r="IV385" s="93"/>
      <c r="IW385" s="93"/>
      <c r="IX385" s="93"/>
      <c r="IY385" s="93"/>
      <c r="IZ385" s="93"/>
      <c r="JA385" s="93"/>
      <c r="JB385" s="93"/>
      <c r="JC385" s="93"/>
      <c r="JD385" s="93"/>
      <c r="JE385" s="93"/>
      <c r="JF385" s="93"/>
      <c r="JG385" s="93"/>
      <c r="JH385" s="93"/>
      <c r="JI385" s="93"/>
      <c r="JJ385" s="93"/>
      <c r="JK385" s="93"/>
      <c r="JL385" s="93"/>
      <c r="JM385" s="93"/>
      <c r="JN385" s="93"/>
      <c r="JO385" s="93"/>
      <c r="JP385" s="93"/>
      <c r="JQ385" s="93"/>
      <c r="JR385" s="93"/>
      <c r="JS385" s="93"/>
      <c r="JT385" s="93"/>
      <c r="JU385" s="93"/>
      <c r="JV385" s="93"/>
      <c r="JW385" s="93"/>
      <c r="JX385" s="93"/>
      <c r="JY385" s="93"/>
      <c r="JZ385" s="93"/>
      <c r="KA385" s="93"/>
      <c r="KB385" s="93"/>
      <c r="KC385" s="93"/>
      <c r="KD385" s="93"/>
      <c r="KE385" s="93"/>
      <c r="KF385" s="93"/>
      <c r="KG385" s="93"/>
      <c r="KH385" s="93"/>
      <c r="KI385" s="93"/>
      <c r="KJ385" s="93"/>
      <c r="KK385" s="93"/>
      <c r="KL385" s="93"/>
      <c r="KM385" s="93"/>
      <c r="KN385" s="93"/>
      <c r="KO385" s="93"/>
      <c r="KP385" s="93"/>
      <c r="KQ385" s="93"/>
      <c r="KR385" s="93"/>
      <c r="KS385" s="93"/>
      <c r="KT385" s="93"/>
      <c r="KU385" s="93"/>
      <c r="KV385" s="93"/>
      <c r="KW385" s="93"/>
      <c r="KX385" s="93"/>
      <c r="KY385" s="93"/>
      <c r="KZ385" s="93"/>
      <c r="LA385" s="93"/>
      <c r="LB385" s="93"/>
      <c r="LC385" s="93"/>
      <c r="LD385" s="93"/>
      <c r="LE385" s="93"/>
      <c r="LF385" s="93"/>
      <c r="LG385" s="93"/>
      <c r="LH385" s="93"/>
      <c r="LI385" s="93"/>
      <c r="LJ385" s="93"/>
      <c r="LK385" s="93"/>
      <c r="LL385" s="93"/>
      <c r="LM385" s="93"/>
      <c r="LN385" s="93"/>
      <c r="LO385" s="93"/>
      <c r="LP385" s="93"/>
      <c r="LQ385" s="93"/>
      <c r="LR385" s="93"/>
      <c r="LS385" s="93"/>
      <c r="LT385" s="93"/>
      <c r="LU385" s="93"/>
      <c r="LV385" s="93"/>
      <c r="LW385" s="93"/>
      <c r="LX385" s="93"/>
      <c r="LY385" s="93"/>
      <c r="LZ385" s="93"/>
      <c r="MA385" s="93"/>
      <c r="MB385" s="93"/>
      <c r="MC385" s="93"/>
      <c r="MD385" s="93"/>
      <c r="ME385" s="93"/>
      <c r="MF385" s="93"/>
      <c r="MG385" s="93"/>
      <c r="MH385" s="93"/>
      <c r="MI385" s="93"/>
      <c r="MJ385" s="93"/>
      <c r="MK385" s="93"/>
      <c r="ML385" s="93"/>
      <c r="MM385" s="93"/>
      <c r="MN385" s="93"/>
      <c r="MO385" s="93"/>
      <c r="MP385" s="93"/>
      <c r="MQ385" s="93"/>
      <c r="MR385" s="93"/>
      <c r="MS385" s="93"/>
      <c r="MT385" s="93"/>
      <c r="MU385" s="93"/>
      <c r="MV385" s="93"/>
    </row>
    <row r="386" spans="1:360" s="84" customFormat="1" ht="408.95" customHeight="1">
      <c r="A386">
        <v>2025</v>
      </c>
      <c r="B386">
        <v>2</v>
      </c>
      <c r="C386" s="85" t="s">
        <v>4866</v>
      </c>
      <c r="D386" s="86" t="s">
        <v>2529</v>
      </c>
      <c r="E386" s="86"/>
      <c r="F386" s="86"/>
      <c r="G386" s="86" t="s">
        <v>103</v>
      </c>
      <c r="H386" s="85">
        <v>2025</v>
      </c>
      <c r="I386" s="86" t="s">
        <v>2530</v>
      </c>
      <c r="J386" s="86"/>
      <c r="K386" s="86"/>
      <c r="L386" s="86" t="s">
        <v>2543</v>
      </c>
      <c r="M386" s="86"/>
      <c r="N386" s="86"/>
      <c r="O386" s="85" t="s">
        <v>2555</v>
      </c>
      <c r="P386" s="86" t="s">
        <v>184</v>
      </c>
      <c r="Q386" s="85" t="s">
        <v>110</v>
      </c>
      <c r="R386" s="86" t="s">
        <v>4855</v>
      </c>
      <c r="S386" s="86" t="s">
        <v>4867</v>
      </c>
      <c r="T386" s="86" t="s">
        <v>4868</v>
      </c>
      <c r="U386" s="85" t="s">
        <v>108</v>
      </c>
      <c r="V386" s="85">
        <v>8</v>
      </c>
      <c r="W386" s="85" t="s">
        <v>106</v>
      </c>
      <c r="X386" s="85">
        <v>0</v>
      </c>
      <c r="Y386" s="86" t="s">
        <v>107</v>
      </c>
      <c r="Z386" s="85">
        <v>1</v>
      </c>
      <c r="AA386" s="86" t="s">
        <v>508</v>
      </c>
      <c r="AB386" s="86" t="s">
        <v>508</v>
      </c>
      <c r="AC386" s="86" t="s">
        <v>4869</v>
      </c>
      <c r="AD386" s="85">
        <v>-106.87089621</v>
      </c>
      <c r="AE386" s="85">
        <v>28.42980824</v>
      </c>
      <c r="AF386" s="85" t="s">
        <v>155</v>
      </c>
      <c r="AG386" s="85">
        <v>2500</v>
      </c>
      <c r="AH386" s="85">
        <v>2500</v>
      </c>
      <c r="AI386" s="85">
        <v>0</v>
      </c>
      <c r="AJ386" s="87">
        <v>45838</v>
      </c>
      <c r="AK386" s="87">
        <v>46022</v>
      </c>
      <c r="AL386" s="86" t="s">
        <v>2565</v>
      </c>
      <c r="AM386" s="88">
        <v>1800</v>
      </c>
      <c r="AN386" s="88">
        <v>1800</v>
      </c>
      <c r="AO386" s="88">
        <v>0</v>
      </c>
      <c r="AP386" s="88">
        <v>0</v>
      </c>
      <c r="AQ386" s="89">
        <v>6337871.9000000004</v>
      </c>
      <c r="AR386" s="90"/>
      <c r="AS386" s="90"/>
      <c r="AT386" s="90">
        <v>6337871.9000000004</v>
      </c>
      <c r="AU386" s="90"/>
      <c r="AV386" s="90"/>
      <c r="AW386" s="89">
        <f t="shared" si="14"/>
        <v>6337871.9000000004</v>
      </c>
      <c r="AX386" s="91">
        <f t="shared" si="15"/>
        <v>6337871.9000000004</v>
      </c>
      <c r="AY386" s="91">
        <v>6337871.9000000004</v>
      </c>
      <c r="AZ386" s="91">
        <v>0</v>
      </c>
      <c r="BA386" s="91">
        <v>0</v>
      </c>
      <c r="BB386" s="91">
        <v>0</v>
      </c>
      <c r="BC386" s="91">
        <v>0</v>
      </c>
      <c r="BD386" s="86"/>
      <c r="BE386" s="86"/>
      <c r="BF386" s="85"/>
      <c r="BG386" s="86"/>
      <c r="BH386" s="91">
        <v>0</v>
      </c>
      <c r="BI386" s="91">
        <v>0</v>
      </c>
      <c r="BJ386" s="85" t="s">
        <v>4870</v>
      </c>
      <c r="BK386" s="86" t="s">
        <v>119</v>
      </c>
      <c r="BL386" s="86" t="s">
        <v>120</v>
      </c>
      <c r="BM386" s="92" t="s">
        <v>121</v>
      </c>
      <c r="BN386" s="93" t="s">
        <v>4702</v>
      </c>
      <c r="BO386" s="93"/>
      <c r="BP386" s="93">
        <v>6337871.9000000004</v>
      </c>
      <c r="BQ386" s="93" t="s">
        <v>4871</v>
      </c>
      <c r="BR386" s="93"/>
      <c r="BS386" s="93"/>
      <c r="BT386" s="93"/>
      <c r="BU386" s="93"/>
      <c r="BV386" s="93"/>
      <c r="BW386" s="93"/>
      <c r="BX386" s="93"/>
      <c r="BY386" s="93"/>
      <c r="BZ386" s="93"/>
      <c r="CA386" s="93"/>
      <c r="CB386" s="93"/>
      <c r="CC386" s="93"/>
      <c r="CD386" s="93"/>
      <c r="CE386" s="93"/>
      <c r="CF386" s="93" t="s">
        <v>4872</v>
      </c>
      <c r="CG386" s="93"/>
      <c r="CH386" s="93" t="s">
        <v>4873</v>
      </c>
      <c r="CI386" s="93"/>
      <c r="CJ386" s="93"/>
      <c r="CK386" s="93"/>
      <c r="CL386" s="93"/>
      <c r="CM386" s="93"/>
      <c r="CN386" s="93"/>
      <c r="CO386" s="93"/>
      <c r="CP386" s="93" t="s">
        <v>116</v>
      </c>
      <c r="CQ386" s="93" t="s">
        <v>4333</v>
      </c>
      <c r="CR386" s="93"/>
      <c r="CS386" s="93"/>
      <c r="CT386" s="93"/>
      <c r="CU386" s="93"/>
      <c r="CV386" s="93"/>
      <c r="CW386" s="93"/>
      <c r="CX386" s="93"/>
      <c r="CY386" s="93"/>
      <c r="CZ386" s="93"/>
      <c r="DA386" s="93"/>
      <c r="DB386" s="93"/>
      <c r="DC386" s="93"/>
      <c r="DD386" s="93"/>
      <c r="DE386" s="93"/>
      <c r="DF386" s="93"/>
      <c r="DG386" s="93"/>
      <c r="DH386" s="93"/>
      <c r="DI386" s="93"/>
      <c r="DJ386" s="93"/>
      <c r="DK386" s="93"/>
      <c r="DL386" s="93"/>
      <c r="DM386" s="93"/>
      <c r="DN386" s="93"/>
      <c r="DO386" s="93"/>
      <c r="DP386" s="93"/>
      <c r="DQ386" s="93"/>
      <c r="DR386" s="93"/>
      <c r="DS386" s="93"/>
      <c r="DT386" s="93"/>
      <c r="DU386" s="93"/>
      <c r="DV386" s="93"/>
      <c r="DW386" s="93"/>
      <c r="DX386" s="93"/>
      <c r="DY386" s="93"/>
      <c r="DZ386" s="93"/>
      <c r="EA386" s="93"/>
      <c r="EB386" s="93"/>
      <c r="EC386" s="93"/>
      <c r="ED386" s="93"/>
      <c r="EE386" s="93"/>
      <c r="EF386" s="93"/>
      <c r="EG386" s="93"/>
      <c r="EH386" s="93"/>
      <c r="EI386" s="93"/>
      <c r="EJ386" s="93"/>
      <c r="EK386" s="93"/>
      <c r="EL386" s="93"/>
      <c r="EM386" s="93"/>
      <c r="EN386" s="93"/>
      <c r="EO386" s="93"/>
      <c r="EP386" s="93"/>
      <c r="EQ386" s="93"/>
      <c r="ER386" s="93"/>
      <c r="ES386" s="93"/>
      <c r="ET386" s="93"/>
      <c r="EU386" s="93"/>
      <c r="EV386" s="93"/>
      <c r="EW386" s="93"/>
      <c r="EX386" s="93"/>
      <c r="EY386" s="93"/>
      <c r="EZ386" s="93"/>
      <c r="FA386" s="93"/>
      <c r="FB386" s="93"/>
      <c r="FC386" s="93"/>
      <c r="FD386" s="93"/>
      <c r="FE386" s="93"/>
      <c r="FF386" s="93"/>
      <c r="FG386" s="93"/>
      <c r="FH386" s="93"/>
      <c r="FI386" s="93"/>
      <c r="FJ386" s="93"/>
      <c r="FK386" s="93"/>
      <c r="FL386" s="93"/>
      <c r="FM386" s="93"/>
      <c r="FN386" s="93"/>
      <c r="FO386" s="93"/>
      <c r="FP386" s="93"/>
      <c r="FQ386" s="93"/>
      <c r="FR386" s="93"/>
      <c r="FS386" s="93"/>
      <c r="FT386" s="93"/>
      <c r="FU386" s="93"/>
      <c r="FV386" s="93"/>
      <c r="FW386" s="93"/>
      <c r="FX386" s="93"/>
      <c r="FY386" s="93"/>
      <c r="FZ386" s="93"/>
      <c r="GA386" s="93"/>
      <c r="GB386" s="93"/>
      <c r="GC386" s="93"/>
      <c r="GD386" s="93"/>
      <c r="GE386" s="93"/>
      <c r="GF386" s="93"/>
      <c r="GG386" s="93"/>
      <c r="GH386" s="93"/>
      <c r="GI386" s="93"/>
      <c r="GJ386" s="93"/>
      <c r="GK386" s="93"/>
      <c r="GL386" s="93"/>
      <c r="GM386" s="93"/>
      <c r="GN386" s="93"/>
      <c r="GO386" s="93"/>
      <c r="GP386" s="93"/>
      <c r="GQ386" s="93"/>
      <c r="GR386" s="93"/>
      <c r="GS386" s="93"/>
      <c r="GT386" s="93"/>
      <c r="GU386" s="93"/>
      <c r="GV386" s="93"/>
      <c r="GW386" s="93"/>
      <c r="GX386" s="93"/>
      <c r="GY386" s="93"/>
      <c r="GZ386" s="93"/>
      <c r="HA386" s="93"/>
      <c r="HB386" s="93"/>
      <c r="HC386" s="93"/>
      <c r="HD386" s="93"/>
      <c r="HE386" s="93"/>
      <c r="HF386" s="93"/>
      <c r="HG386" s="93"/>
      <c r="HH386" s="93"/>
      <c r="HI386" s="93"/>
      <c r="HJ386" s="93"/>
      <c r="HK386" s="93"/>
      <c r="HL386" s="93"/>
      <c r="HM386" s="93"/>
      <c r="HN386" s="93"/>
      <c r="HO386" s="93"/>
      <c r="HP386" s="93"/>
      <c r="HQ386" s="93"/>
      <c r="HR386" s="93"/>
      <c r="HS386" s="93"/>
      <c r="HT386" s="93"/>
      <c r="HU386" s="93"/>
      <c r="HV386" s="93"/>
      <c r="HW386" s="93"/>
      <c r="HX386" s="93"/>
      <c r="HY386" s="93"/>
      <c r="HZ386" s="93"/>
      <c r="IA386" s="93"/>
      <c r="IB386" s="93"/>
      <c r="IC386" s="93"/>
      <c r="ID386" s="93"/>
      <c r="IE386" s="93"/>
      <c r="IF386" s="93"/>
      <c r="IG386" s="93"/>
      <c r="IH386" s="93"/>
      <c r="II386" s="93"/>
      <c r="IJ386" s="93"/>
      <c r="IK386" s="93"/>
      <c r="IL386" s="93"/>
      <c r="IM386" s="93"/>
      <c r="IN386" s="93"/>
      <c r="IO386" s="93"/>
      <c r="IP386" s="93"/>
      <c r="IQ386" s="93"/>
      <c r="IR386" s="93"/>
      <c r="IS386" s="93"/>
      <c r="IT386" s="93"/>
      <c r="IU386" s="93"/>
      <c r="IV386" s="93"/>
      <c r="IW386" s="93"/>
      <c r="IX386" s="93"/>
      <c r="IY386" s="93"/>
      <c r="IZ386" s="93"/>
      <c r="JA386" s="93"/>
      <c r="JB386" s="93"/>
      <c r="JC386" s="93"/>
      <c r="JD386" s="93"/>
      <c r="JE386" s="93"/>
      <c r="JF386" s="93"/>
      <c r="JG386" s="93"/>
      <c r="JH386" s="93"/>
      <c r="JI386" s="93"/>
      <c r="JJ386" s="93"/>
      <c r="JK386" s="93"/>
      <c r="JL386" s="93"/>
      <c r="JM386" s="93"/>
      <c r="JN386" s="93"/>
      <c r="JO386" s="93"/>
      <c r="JP386" s="93"/>
      <c r="JQ386" s="93"/>
      <c r="JR386" s="93"/>
      <c r="JS386" s="93"/>
      <c r="JT386" s="93"/>
      <c r="JU386" s="93"/>
      <c r="JV386" s="93"/>
      <c r="JW386" s="93"/>
      <c r="JX386" s="93"/>
      <c r="JY386" s="93"/>
      <c r="JZ386" s="93"/>
      <c r="KA386" s="93"/>
      <c r="KB386" s="93"/>
      <c r="KC386" s="93"/>
      <c r="KD386" s="93"/>
      <c r="KE386" s="93"/>
      <c r="KF386" s="93"/>
      <c r="KG386" s="93"/>
      <c r="KH386" s="93"/>
      <c r="KI386" s="93"/>
      <c r="KJ386" s="93"/>
      <c r="KK386" s="93"/>
      <c r="KL386" s="93"/>
      <c r="KM386" s="93"/>
      <c r="KN386" s="93"/>
      <c r="KO386" s="93"/>
      <c r="KP386" s="93"/>
      <c r="KQ386" s="93"/>
      <c r="KR386" s="93"/>
      <c r="KS386" s="93"/>
      <c r="KT386" s="93"/>
      <c r="KU386" s="93"/>
      <c r="KV386" s="93"/>
      <c r="KW386" s="93"/>
      <c r="KX386" s="93"/>
      <c r="KY386" s="93"/>
      <c r="KZ386" s="93"/>
      <c r="LA386" s="93"/>
      <c r="LB386" s="93"/>
      <c r="LC386" s="93"/>
      <c r="LD386" s="93"/>
      <c r="LE386" s="93"/>
      <c r="LF386" s="93"/>
      <c r="LG386" s="93"/>
      <c r="LH386" s="93"/>
      <c r="LI386" s="93"/>
      <c r="LJ386" s="93"/>
      <c r="LK386" s="93"/>
      <c r="LL386" s="93"/>
      <c r="LM386" s="93"/>
      <c r="LN386" s="93"/>
      <c r="LO386" s="93"/>
      <c r="LP386" s="93"/>
      <c r="LQ386" s="93"/>
      <c r="LR386" s="93"/>
      <c r="LS386" s="93"/>
      <c r="LT386" s="93"/>
      <c r="LU386" s="93"/>
      <c r="LV386" s="93"/>
      <c r="LW386" s="93"/>
      <c r="LX386" s="93"/>
      <c r="LY386" s="93"/>
      <c r="LZ386" s="93"/>
      <c r="MA386" s="93"/>
      <c r="MB386" s="93"/>
      <c r="MC386" s="93"/>
      <c r="MD386" s="93"/>
      <c r="ME386" s="93"/>
      <c r="MF386" s="93"/>
      <c r="MG386" s="93"/>
      <c r="MH386" s="93"/>
      <c r="MI386" s="93"/>
      <c r="MJ386" s="93"/>
      <c r="MK386" s="93"/>
      <c r="ML386" s="93"/>
      <c r="MM386" s="93"/>
      <c r="MN386" s="93"/>
      <c r="MO386" s="93"/>
      <c r="MP386" s="93"/>
      <c r="MQ386" s="93"/>
      <c r="MR386" s="93"/>
      <c r="MS386" s="93"/>
      <c r="MT386" s="93"/>
      <c r="MU386" s="93"/>
      <c r="MV386" s="93"/>
    </row>
    <row r="387" spans="1:360" s="84" customFormat="1" ht="408.95" customHeight="1">
      <c r="A387">
        <v>2025</v>
      </c>
      <c r="B387">
        <v>2</v>
      </c>
      <c r="C387" s="85" t="s">
        <v>4874</v>
      </c>
      <c r="D387" s="86" t="s">
        <v>2529</v>
      </c>
      <c r="E387" s="86"/>
      <c r="F387" s="86"/>
      <c r="G387" s="86" t="s">
        <v>103</v>
      </c>
      <c r="H387" s="85">
        <v>2025</v>
      </c>
      <c r="I387" s="86" t="s">
        <v>2530</v>
      </c>
      <c r="J387" s="86"/>
      <c r="K387" s="86"/>
      <c r="L387" s="86" t="s">
        <v>2543</v>
      </c>
      <c r="M387" s="86"/>
      <c r="N387" s="86"/>
      <c r="O387" s="85" t="s">
        <v>2555</v>
      </c>
      <c r="P387" s="86" t="s">
        <v>184</v>
      </c>
      <c r="Q387" s="85" t="s">
        <v>110</v>
      </c>
      <c r="R387" s="86" t="s">
        <v>4855</v>
      </c>
      <c r="S387" s="86" t="s">
        <v>4875</v>
      </c>
      <c r="T387" s="86" t="s">
        <v>4876</v>
      </c>
      <c r="U387" s="85" t="s">
        <v>108</v>
      </c>
      <c r="V387" s="85">
        <v>8</v>
      </c>
      <c r="W387" s="85" t="s">
        <v>106</v>
      </c>
      <c r="X387" s="85">
        <v>0</v>
      </c>
      <c r="Y387" s="86" t="s">
        <v>107</v>
      </c>
      <c r="Z387" s="85">
        <v>1</v>
      </c>
      <c r="AA387" s="86" t="s">
        <v>508</v>
      </c>
      <c r="AB387" s="86" t="s">
        <v>508</v>
      </c>
      <c r="AC387" s="86" t="s">
        <v>4877</v>
      </c>
      <c r="AD387" s="85">
        <v>-106.87087511</v>
      </c>
      <c r="AE387" s="85">
        <v>28.429398460000002</v>
      </c>
      <c r="AF387" s="85" t="s">
        <v>155</v>
      </c>
      <c r="AG387" s="85">
        <v>2295</v>
      </c>
      <c r="AH387" s="85">
        <v>2805</v>
      </c>
      <c r="AI387" s="85">
        <v>0</v>
      </c>
      <c r="AJ387" s="87">
        <v>45838</v>
      </c>
      <c r="AK387" s="87">
        <v>46022</v>
      </c>
      <c r="AL387" s="86" t="s">
        <v>2565</v>
      </c>
      <c r="AM387" s="88">
        <v>1050</v>
      </c>
      <c r="AN387" s="88">
        <v>1050</v>
      </c>
      <c r="AO387" s="88">
        <v>0</v>
      </c>
      <c r="AP387" s="88">
        <v>0</v>
      </c>
      <c r="AQ387" s="89">
        <v>7662128.6399999997</v>
      </c>
      <c r="AR387" s="90"/>
      <c r="AS387" s="90"/>
      <c r="AT387" s="90">
        <v>7662128.6399999997</v>
      </c>
      <c r="AU387" s="90"/>
      <c r="AV387" s="90"/>
      <c r="AW387" s="89">
        <f t="shared" si="14"/>
        <v>7662128.6399999997</v>
      </c>
      <c r="AX387" s="91">
        <f t="shared" si="15"/>
        <v>7662128.6399999997</v>
      </c>
      <c r="AY387" s="91">
        <v>7662128.6399999997</v>
      </c>
      <c r="AZ387" s="91">
        <v>0</v>
      </c>
      <c r="BA387" s="91">
        <v>0</v>
      </c>
      <c r="BB387" s="91">
        <v>0</v>
      </c>
      <c r="BC387" s="91">
        <v>0</v>
      </c>
      <c r="BD387" s="86"/>
      <c r="BE387" s="86"/>
      <c r="BF387" s="85"/>
      <c r="BG387" s="86"/>
      <c r="BH387" s="91">
        <v>0</v>
      </c>
      <c r="BI387" s="91">
        <v>0</v>
      </c>
      <c r="BJ387" s="85" t="s">
        <v>4878</v>
      </c>
      <c r="BK387" s="86" t="s">
        <v>119</v>
      </c>
      <c r="BL387" s="86" t="s">
        <v>120</v>
      </c>
      <c r="BM387" s="92" t="s">
        <v>121</v>
      </c>
      <c r="BN387" s="93" t="s">
        <v>4702</v>
      </c>
      <c r="BO387" s="93"/>
      <c r="BP387" s="93">
        <v>7662128.6399999997</v>
      </c>
      <c r="BQ387" s="93" t="s">
        <v>4879</v>
      </c>
      <c r="BR387" s="93"/>
      <c r="BS387" s="93"/>
      <c r="BT387" s="93"/>
      <c r="BU387" s="93"/>
      <c r="BV387" s="93"/>
      <c r="BW387" s="93"/>
      <c r="BX387" s="93"/>
      <c r="BY387" s="93"/>
      <c r="BZ387" s="93"/>
      <c r="CA387" s="93"/>
      <c r="CB387" s="93"/>
      <c r="CC387" s="93"/>
      <c r="CD387" s="93"/>
      <c r="CE387" s="93"/>
      <c r="CF387" s="93" t="s">
        <v>4880</v>
      </c>
      <c r="CG387" s="93"/>
      <c r="CH387" s="93" t="s">
        <v>4881</v>
      </c>
      <c r="CI387" s="93"/>
      <c r="CJ387" s="93"/>
      <c r="CK387" s="93"/>
      <c r="CL387" s="93"/>
      <c r="CM387" s="93"/>
      <c r="CN387" s="93"/>
      <c r="CO387" s="93"/>
      <c r="CP387" s="93" t="s">
        <v>116</v>
      </c>
      <c r="CQ387" s="93" t="s">
        <v>4333</v>
      </c>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c r="FA387" s="93"/>
      <c r="FB387" s="93"/>
      <c r="FC387" s="93"/>
      <c r="FD387" s="93"/>
      <c r="FE387" s="93"/>
      <c r="FF387" s="93"/>
      <c r="FG387" s="93"/>
      <c r="FH387" s="93"/>
      <c r="FI387" s="93"/>
      <c r="FJ387" s="93"/>
      <c r="FK387" s="93"/>
      <c r="FL387" s="93"/>
      <c r="FM387" s="93"/>
      <c r="FN387" s="93"/>
      <c r="FO387" s="93"/>
      <c r="FP387" s="93"/>
      <c r="FQ387" s="93"/>
      <c r="FR387" s="93"/>
      <c r="FS387" s="93"/>
      <c r="FT387" s="93"/>
      <c r="FU387" s="93"/>
      <c r="FV387" s="93"/>
      <c r="FW387" s="93"/>
      <c r="FX387" s="93"/>
      <c r="FY387" s="93"/>
      <c r="FZ387" s="93"/>
      <c r="GA387" s="93"/>
      <c r="GB387" s="93"/>
      <c r="GC387" s="93"/>
      <c r="GD387" s="93"/>
      <c r="GE387" s="93"/>
      <c r="GF387" s="93"/>
      <c r="GG387" s="93"/>
      <c r="GH387" s="93"/>
      <c r="GI387" s="93"/>
      <c r="GJ387" s="93"/>
      <c r="GK387" s="93"/>
      <c r="GL387" s="93"/>
      <c r="GM387" s="93"/>
      <c r="GN387" s="93"/>
      <c r="GO387" s="93"/>
      <c r="GP387" s="93"/>
      <c r="GQ387" s="93"/>
      <c r="GR387" s="93"/>
      <c r="GS387" s="93"/>
      <c r="GT387" s="93"/>
      <c r="GU387" s="93"/>
      <c r="GV387" s="93"/>
      <c r="GW387" s="93"/>
      <c r="GX387" s="93"/>
      <c r="GY387" s="93"/>
      <c r="GZ387" s="93"/>
      <c r="HA387" s="93"/>
      <c r="HB387" s="93"/>
      <c r="HC387" s="93"/>
      <c r="HD387" s="93"/>
      <c r="HE387" s="93"/>
      <c r="HF387" s="93"/>
      <c r="HG387" s="93"/>
      <c r="HH387" s="93"/>
      <c r="HI387" s="93"/>
      <c r="HJ387" s="93"/>
      <c r="HK387" s="93"/>
      <c r="HL387" s="93"/>
      <c r="HM387" s="93"/>
      <c r="HN387" s="93"/>
      <c r="HO387" s="93"/>
      <c r="HP387" s="93"/>
      <c r="HQ387" s="93"/>
      <c r="HR387" s="93"/>
      <c r="HS387" s="93"/>
      <c r="HT387" s="93"/>
      <c r="HU387" s="93"/>
      <c r="HV387" s="93"/>
      <c r="HW387" s="93"/>
      <c r="HX387" s="93"/>
      <c r="HY387" s="93"/>
      <c r="HZ387" s="93"/>
      <c r="IA387" s="93"/>
      <c r="IB387" s="93"/>
      <c r="IC387" s="93"/>
      <c r="ID387" s="93"/>
      <c r="IE387" s="93"/>
      <c r="IF387" s="93"/>
      <c r="IG387" s="93"/>
      <c r="IH387" s="93"/>
      <c r="II387" s="93"/>
      <c r="IJ387" s="93"/>
      <c r="IK387" s="93"/>
      <c r="IL387" s="93"/>
      <c r="IM387" s="93"/>
      <c r="IN387" s="93"/>
      <c r="IO387" s="93"/>
      <c r="IP387" s="93"/>
      <c r="IQ387" s="93"/>
      <c r="IR387" s="93"/>
      <c r="IS387" s="93"/>
      <c r="IT387" s="93"/>
      <c r="IU387" s="93"/>
      <c r="IV387" s="93"/>
      <c r="IW387" s="93"/>
      <c r="IX387" s="93"/>
      <c r="IY387" s="93"/>
      <c r="IZ387" s="93"/>
      <c r="JA387" s="93"/>
      <c r="JB387" s="93"/>
      <c r="JC387" s="93"/>
      <c r="JD387" s="93"/>
      <c r="JE387" s="93"/>
      <c r="JF387" s="93"/>
      <c r="JG387" s="93"/>
      <c r="JH387" s="93"/>
      <c r="JI387" s="93"/>
      <c r="JJ387" s="93"/>
      <c r="JK387" s="93"/>
      <c r="JL387" s="93"/>
      <c r="JM387" s="93"/>
      <c r="JN387" s="93"/>
      <c r="JO387" s="93"/>
      <c r="JP387" s="93"/>
      <c r="JQ387" s="93"/>
      <c r="JR387" s="93"/>
      <c r="JS387" s="93"/>
      <c r="JT387" s="93"/>
      <c r="JU387" s="93"/>
      <c r="JV387" s="93"/>
      <c r="JW387" s="93"/>
      <c r="JX387" s="93"/>
      <c r="JY387" s="93"/>
      <c r="JZ387" s="93"/>
      <c r="KA387" s="93"/>
      <c r="KB387" s="93"/>
      <c r="KC387" s="93"/>
      <c r="KD387" s="93"/>
      <c r="KE387" s="93"/>
      <c r="KF387" s="93"/>
      <c r="KG387" s="93"/>
      <c r="KH387" s="93"/>
      <c r="KI387" s="93"/>
      <c r="KJ387" s="93"/>
      <c r="KK387" s="93"/>
      <c r="KL387" s="93"/>
      <c r="KM387" s="93"/>
      <c r="KN387" s="93"/>
      <c r="KO387" s="93"/>
      <c r="KP387" s="93"/>
      <c r="KQ387" s="93"/>
      <c r="KR387" s="93"/>
      <c r="KS387" s="93"/>
      <c r="KT387" s="93"/>
      <c r="KU387" s="93"/>
      <c r="KV387" s="93"/>
      <c r="KW387" s="93"/>
      <c r="KX387" s="93"/>
      <c r="KY387" s="93"/>
      <c r="KZ387" s="93"/>
      <c r="LA387" s="93"/>
      <c r="LB387" s="93"/>
      <c r="LC387" s="93"/>
      <c r="LD387" s="93"/>
      <c r="LE387" s="93"/>
      <c r="LF387" s="93"/>
      <c r="LG387" s="93"/>
      <c r="LH387" s="93"/>
      <c r="LI387" s="93"/>
      <c r="LJ387" s="93"/>
      <c r="LK387" s="93"/>
      <c r="LL387" s="93"/>
      <c r="LM387" s="93"/>
      <c r="LN387" s="93"/>
      <c r="LO387" s="93"/>
      <c r="LP387" s="93"/>
      <c r="LQ387" s="93"/>
      <c r="LR387" s="93"/>
      <c r="LS387" s="93"/>
      <c r="LT387" s="93"/>
      <c r="LU387" s="93"/>
      <c r="LV387" s="93"/>
      <c r="LW387" s="93"/>
      <c r="LX387" s="93"/>
      <c r="LY387" s="93"/>
      <c r="LZ387" s="93"/>
      <c r="MA387" s="93"/>
      <c r="MB387" s="93"/>
      <c r="MC387" s="93"/>
      <c r="MD387" s="93"/>
      <c r="ME387" s="93"/>
      <c r="MF387" s="93"/>
      <c r="MG387" s="93"/>
      <c r="MH387" s="93"/>
      <c r="MI387" s="93"/>
      <c r="MJ387" s="93"/>
      <c r="MK387" s="93"/>
      <c r="ML387" s="93"/>
      <c r="MM387" s="93"/>
      <c r="MN387" s="93"/>
      <c r="MO387" s="93"/>
      <c r="MP387" s="93"/>
      <c r="MQ387" s="93"/>
      <c r="MR387" s="93"/>
      <c r="MS387" s="93"/>
      <c r="MT387" s="93"/>
      <c r="MU387" s="93"/>
      <c r="MV387" s="93"/>
    </row>
    <row r="388" spans="1:360" s="84" customFormat="1" ht="408.95" customHeight="1">
      <c r="A388">
        <v>2025</v>
      </c>
      <c r="B388">
        <v>2</v>
      </c>
      <c r="C388" s="85" t="s">
        <v>4882</v>
      </c>
      <c r="D388" s="86" t="s">
        <v>2529</v>
      </c>
      <c r="E388" s="86"/>
      <c r="F388" s="86"/>
      <c r="G388" s="86" t="s">
        <v>103</v>
      </c>
      <c r="H388" s="85">
        <v>2025</v>
      </c>
      <c r="I388" s="86" t="s">
        <v>2530</v>
      </c>
      <c r="J388" s="86"/>
      <c r="K388" s="86"/>
      <c r="L388" s="86" t="s">
        <v>2543</v>
      </c>
      <c r="M388" s="86"/>
      <c r="N388" s="86"/>
      <c r="O388" s="85" t="s">
        <v>2555</v>
      </c>
      <c r="P388" s="86" t="s">
        <v>549</v>
      </c>
      <c r="Q388" s="85" t="s">
        <v>110</v>
      </c>
      <c r="R388" s="86" t="s">
        <v>4855</v>
      </c>
      <c r="S388" s="86" t="s">
        <v>4883</v>
      </c>
      <c r="T388" s="86" t="s">
        <v>4884</v>
      </c>
      <c r="U388" s="85" t="s">
        <v>108</v>
      </c>
      <c r="V388" s="85">
        <v>8</v>
      </c>
      <c r="W388" s="85" t="s">
        <v>106</v>
      </c>
      <c r="X388" s="85">
        <v>0</v>
      </c>
      <c r="Y388" s="86" t="s">
        <v>107</v>
      </c>
      <c r="Z388" s="85">
        <v>1</v>
      </c>
      <c r="AA388" s="86" t="s">
        <v>2148</v>
      </c>
      <c r="AB388" s="86" t="s">
        <v>4885</v>
      </c>
      <c r="AC388" s="86" t="s">
        <v>4886</v>
      </c>
      <c r="AD388" s="85">
        <v>-105.16838092</v>
      </c>
      <c r="AE388" s="85">
        <v>27.833311949999999</v>
      </c>
      <c r="AF388" s="85" t="s">
        <v>155</v>
      </c>
      <c r="AG388" s="85">
        <v>93</v>
      </c>
      <c r="AH388" s="85">
        <v>97</v>
      </c>
      <c r="AI388" s="85">
        <v>0</v>
      </c>
      <c r="AJ388" s="87">
        <v>45838</v>
      </c>
      <c r="AK388" s="87">
        <v>46022</v>
      </c>
      <c r="AL388" s="86" t="s">
        <v>2564</v>
      </c>
      <c r="AM388" s="88">
        <v>1633.37</v>
      </c>
      <c r="AN388" s="88">
        <v>1633.37</v>
      </c>
      <c r="AO388" s="88">
        <v>0</v>
      </c>
      <c r="AP388" s="88">
        <v>0</v>
      </c>
      <c r="AQ388" s="89">
        <v>1088767.25</v>
      </c>
      <c r="AR388" s="90"/>
      <c r="AS388" s="90"/>
      <c r="AT388" s="90">
        <v>1088767.25</v>
      </c>
      <c r="AU388" s="90"/>
      <c r="AV388" s="90"/>
      <c r="AW388" s="89">
        <f t="shared" si="14"/>
        <v>1088767.25</v>
      </c>
      <c r="AX388" s="91">
        <f t="shared" si="15"/>
        <v>1088767.25</v>
      </c>
      <c r="AY388" s="91">
        <v>1088767.25</v>
      </c>
      <c r="AZ388" s="91">
        <v>0</v>
      </c>
      <c r="BA388" s="91">
        <v>0</v>
      </c>
      <c r="BB388" s="91">
        <v>0</v>
      </c>
      <c r="BC388" s="91">
        <v>0</v>
      </c>
      <c r="BD388" s="86"/>
      <c r="BE388" s="86"/>
      <c r="BF388" s="85"/>
      <c r="BG388" s="86"/>
      <c r="BH388" s="91">
        <v>0</v>
      </c>
      <c r="BI388" s="91">
        <v>0</v>
      </c>
      <c r="BJ388" s="85" t="s">
        <v>4887</v>
      </c>
      <c r="BK388" s="86" t="s">
        <v>119</v>
      </c>
      <c r="BL388" s="86" t="s">
        <v>120</v>
      </c>
      <c r="BM388" s="92" t="s">
        <v>121</v>
      </c>
      <c r="BN388" s="93" t="s">
        <v>4888</v>
      </c>
      <c r="BO388" s="93"/>
      <c r="BP388" s="93">
        <v>1088767.25</v>
      </c>
      <c r="BQ388" s="93" t="s">
        <v>4889</v>
      </c>
      <c r="BR388" s="93"/>
      <c r="BS388" s="93"/>
      <c r="BT388" s="93"/>
      <c r="BU388" s="93"/>
      <c r="BV388" s="93"/>
      <c r="BW388" s="93"/>
      <c r="BX388" s="93"/>
      <c r="BY388" s="93"/>
      <c r="BZ388" s="93"/>
      <c r="CA388" s="93"/>
      <c r="CB388" s="93"/>
      <c r="CC388" s="93"/>
      <c r="CD388" s="93"/>
      <c r="CE388" s="93"/>
      <c r="CF388" s="93" t="s">
        <v>4890</v>
      </c>
      <c r="CG388" s="93"/>
      <c r="CH388" s="93" t="s">
        <v>4891</v>
      </c>
      <c r="CI388" s="93"/>
      <c r="CJ388" s="93"/>
      <c r="CK388" s="93"/>
      <c r="CL388" s="93"/>
      <c r="CM388" s="93"/>
      <c r="CN388" s="93"/>
      <c r="CO388" s="93"/>
      <c r="CP388" s="93" t="s">
        <v>116</v>
      </c>
      <c r="CQ388" s="93" t="s">
        <v>665</v>
      </c>
      <c r="CR388" s="93"/>
      <c r="CS388" s="93"/>
      <c r="CT388" s="93"/>
      <c r="CU388" s="93"/>
      <c r="CV388" s="93"/>
      <c r="CW388" s="93"/>
      <c r="CX388" s="93"/>
      <c r="CY388" s="93"/>
      <c r="CZ388" s="93"/>
      <c r="DA388" s="93"/>
      <c r="DB388" s="93"/>
      <c r="DC388" s="93"/>
      <c r="DD388" s="93"/>
      <c r="DE388" s="93"/>
      <c r="DF388" s="93"/>
      <c r="DG388" s="93"/>
      <c r="DH388" s="93"/>
      <c r="DI388" s="93"/>
      <c r="DJ388" s="93"/>
      <c r="DK388" s="93"/>
      <c r="DL388" s="93"/>
      <c r="DM388" s="93"/>
      <c r="DN388" s="93"/>
      <c r="DO388" s="93"/>
      <c r="DP388" s="93"/>
      <c r="DQ388" s="93"/>
      <c r="DR388" s="93"/>
      <c r="DS388" s="93"/>
      <c r="DT388" s="93"/>
      <c r="DU388" s="93"/>
      <c r="DV388" s="93"/>
      <c r="DW388" s="93"/>
      <c r="DX388" s="93"/>
      <c r="DY388" s="93"/>
      <c r="DZ388" s="93"/>
      <c r="EA388" s="93"/>
      <c r="EB388" s="93"/>
      <c r="EC388" s="93"/>
      <c r="ED388" s="93"/>
      <c r="EE388" s="93"/>
      <c r="EF388" s="93"/>
      <c r="EG388" s="93"/>
      <c r="EH388" s="93"/>
      <c r="EI388" s="93"/>
      <c r="EJ388" s="93"/>
      <c r="EK388" s="93"/>
      <c r="EL388" s="93"/>
      <c r="EM388" s="93"/>
      <c r="EN388" s="93"/>
      <c r="EO388" s="93"/>
      <c r="EP388" s="93"/>
      <c r="EQ388" s="93"/>
      <c r="ER388" s="93"/>
      <c r="ES388" s="93"/>
      <c r="ET388" s="93"/>
      <c r="EU388" s="93"/>
      <c r="EV388" s="93"/>
      <c r="EW388" s="93"/>
      <c r="EX388" s="93"/>
      <c r="EY388" s="93"/>
      <c r="EZ388" s="93"/>
      <c r="FA388" s="93"/>
      <c r="FB388" s="93"/>
      <c r="FC388" s="93"/>
      <c r="FD388" s="93"/>
      <c r="FE388" s="93"/>
      <c r="FF388" s="93"/>
      <c r="FG388" s="93"/>
      <c r="FH388" s="93"/>
      <c r="FI388" s="93"/>
      <c r="FJ388" s="93"/>
      <c r="FK388" s="93"/>
      <c r="FL388" s="93"/>
      <c r="FM388" s="93"/>
      <c r="FN388" s="93"/>
      <c r="FO388" s="93"/>
      <c r="FP388" s="93"/>
      <c r="FQ388" s="93"/>
      <c r="FR388" s="93"/>
      <c r="FS388" s="93"/>
      <c r="FT388" s="93"/>
      <c r="FU388" s="93"/>
      <c r="FV388" s="93"/>
      <c r="FW388" s="93"/>
      <c r="FX388" s="93"/>
      <c r="FY388" s="93"/>
      <c r="FZ388" s="93"/>
      <c r="GA388" s="93"/>
      <c r="GB388" s="93"/>
      <c r="GC388" s="93"/>
      <c r="GD388" s="93"/>
      <c r="GE388" s="93"/>
      <c r="GF388" s="93"/>
      <c r="GG388" s="93"/>
      <c r="GH388" s="93"/>
      <c r="GI388" s="93"/>
      <c r="GJ388" s="93"/>
      <c r="GK388" s="93"/>
      <c r="GL388" s="93"/>
      <c r="GM388" s="93"/>
      <c r="GN388" s="93"/>
      <c r="GO388" s="93"/>
      <c r="GP388" s="93"/>
      <c r="GQ388" s="93"/>
      <c r="GR388" s="93"/>
      <c r="GS388" s="93"/>
      <c r="GT388" s="93"/>
      <c r="GU388" s="93"/>
      <c r="GV388" s="93"/>
      <c r="GW388" s="93"/>
      <c r="GX388" s="93"/>
      <c r="GY388" s="93"/>
      <c r="GZ388" s="93"/>
      <c r="HA388" s="93"/>
      <c r="HB388" s="93"/>
      <c r="HC388" s="93"/>
      <c r="HD388" s="93"/>
      <c r="HE388" s="93"/>
      <c r="HF388" s="93"/>
      <c r="HG388" s="93"/>
      <c r="HH388" s="93"/>
      <c r="HI388" s="93"/>
      <c r="HJ388" s="93"/>
      <c r="HK388" s="93"/>
      <c r="HL388" s="93"/>
      <c r="HM388" s="93"/>
      <c r="HN388" s="93"/>
      <c r="HO388" s="93"/>
      <c r="HP388" s="93"/>
      <c r="HQ388" s="93"/>
      <c r="HR388" s="93"/>
      <c r="HS388" s="93"/>
      <c r="HT388" s="93"/>
      <c r="HU388" s="93"/>
      <c r="HV388" s="93"/>
      <c r="HW388" s="93"/>
      <c r="HX388" s="93"/>
      <c r="HY388" s="93"/>
      <c r="HZ388" s="93"/>
      <c r="IA388" s="93"/>
      <c r="IB388" s="93"/>
      <c r="IC388" s="93"/>
      <c r="ID388" s="93"/>
      <c r="IE388" s="93"/>
      <c r="IF388" s="93"/>
      <c r="IG388" s="93"/>
      <c r="IH388" s="93"/>
      <c r="II388" s="93"/>
      <c r="IJ388" s="93"/>
      <c r="IK388" s="93"/>
      <c r="IL388" s="93"/>
      <c r="IM388" s="93"/>
      <c r="IN388" s="93"/>
      <c r="IO388" s="93"/>
      <c r="IP388" s="93"/>
      <c r="IQ388" s="93"/>
      <c r="IR388" s="93"/>
      <c r="IS388" s="93"/>
      <c r="IT388" s="93"/>
      <c r="IU388" s="93"/>
      <c r="IV388" s="93"/>
      <c r="IW388" s="93"/>
      <c r="IX388" s="93"/>
      <c r="IY388" s="93"/>
      <c r="IZ388" s="93"/>
      <c r="JA388" s="93"/>
      <c r="JB388" s="93"/>
      <c r="JC388" s="93"/>
      <c r="JD388" s="93"/>
      <c r="JE388" s="93"/>
      <c r="JF388" s="93"/>
      <c r="JG388" s="93"/>
      <c r="JH388" s="93"/>
      <c r="JI388" s="93"/>
      <c r="JJ388" s="93"/>
      <c r="JK388" s="93"/>
      <c r="JL388" s="93"/>
      <c r="JM388" s="93"/>
      <c r="JN388" s="93"/>
      <c r="JO388" s="93"/>
      <c r="JP388" s="93"/>
      <c r="JQ388" s="93"/>
      <c r="JR388" s="93"/>
      <c r="JS388" s="93"/>
      <c r="JT388" s="93"/>
      <c r="JU388" s="93"/>
      <c r="JV388" s="93"/>
      <c r="JW388" s="93"/>
      <c r="JX388" s="93"/>
      <c r="JY388" s="93"/>
      <c r="JZ388" s="93"/>
      <c r="KA388" s="93"/>
      <c r="KB388" s="93"/>
      <c r="KC388" s="93"/>
      <c r="KD388" s="93"/>
      <c r="KE388" s="93"/>
      <c r="KF388" s="93"/>
      <c r="KG388" s="93"/>
      <c r="KH388" s="93"/>
      <c r="KI388" s="93"/>
      <c r="KJ388" s="93"/>
      <c r="KK388" s="93"/>
      <c r="KL388" s="93"/>
      <c r="KM388" s="93"/>
      <c r="KN388" s="93"/>
      <c r="KO388" s="93"/>
      <c r="KP388" s="93"/>
      <c r="KQ388" s="93"/>
      <c r="KR388" s="93"/>
      <c r="KS388" s="93"/>
      <c r="KT388" s="93"/>
      <c r="KU388" s="93"/>
      <c r="KV388" s="93"/>
      <c r="KW388" s="93"/>
      <c r="KX388" s="93"/>
      <c r="KY388" s="93"/>
      <c r="KZ388" s="93"/>
      <c r="LA388" s="93"/>
      <c r="LB388" s="93"/>
      <c r="LC388" s="93"/>
      <c r="LD388" s="93"/>
      <c r="LE388" s="93"/>
      <c r="LF388" s="93"/>
      <c r="LG388" s="93"/>
      <c r="LH388" s="93"/>
      <c r="LI388" s="93"/>
      <c r="LJ388" s="93"/>
      <c r="LK388" s="93"/>
      <c r="LL388" s="93"/>
      <c r="LM388" s="93"/>
      <c r="LN388" s="93"/>
      <c r="LO388" s="93"/>
      <c r="LP388" s="93"/>
      <c r="LQ388" s="93"/>
      <c r="LR388" s="93"/>
      <c r="LS388" s="93"/>
      <c r="LT388" s="93"/>
      <c r="LU388" s="93"/>
      <c r="LV388" s="93"/>
      <c r="LW388" s="93"/>
      <c r="LX388" s="93"/>
      <c r="LY388" s="93"/>
      <c r="LZ388" s="93"/>
      <c r="MA388" s="93"/>
      <c r="MB388" s="93"/>
      <c r="MC388" s="93"/>
      <c r="MD388" s="93"/>
      <c r="ME388" s="93"/>
      <c r="MF388" s="93"/>
      <c r="MG388" s="93"/>
      <c r="MH388" s="93"/>
      <c r="MI388" s="93"/>
      <c r="MJ388" s="93"/>
      <c r="MK388" s="93"/>
      <c r="ML388" s="93"/>
      <c r="MM388" s="93"/>
      <c r="MN388" s="93"/>
      <c r="MO388" s="93"/>
      <c r="MP388" s="93"/>
      <c r="MQ388" s="93"/>
      <c r="MR388" s="93"/>
      <c r="MS388" s="93"/>
      <c r="MT388" s="93"/>
      <c r="MU388" s="93"/>
      <c r="MV388" s="93"/>
    </row>
    <row r="389" spans="1:360" s="84" customFormat="1" ht="408.95" customHeight="1">
      <c r="A389">
        <v>2025</v>
      </c>
      <c r="B389">
        <v>2</v>
      </c>
      <c r="C389" s="85" t="s">
        <v>4892</v>
      </c>
      <c r="D389" s="86" t="s">
        <v>2529</v>
      </c>
      <c r="E389" s="86"/>
      <c r="F389" s="86"/>
      <c r="G389" s="86" t="s">
        <v>103</v>
      </c>
      <c r="H389" s="85">
        <v>2025</v>
      </c>
      <c r="I389" s="86" t="s">
        <v>2530</v>
      </c>
      <c r="J389" s="86"/>
      <c r="K389" s="86"/>
      <c r="L389" s="86" t="s">
        <v>2543</v>
      </c>
      <c r="M389" s="86"/>
      <c r="N389" s="86"/>
      <c r="O389" s="85" t="s">
        <v>2555</v>
      </c>
      <c r="P389" s="86" t="s">
        <v>549</v>
      </c>
      <c r="Q389" s="85" t="s">
        <v>110</v>
      </c>
      <c r="R389" s="86" t="s">
        <v>4855</v>
      </c>
      <c r="S389" s="86" t="s">
        <v>4893</v>
      </c>
      <c r="T389" s="86" t="s">
        <v>4894</v>
      </c>
      <c r="U389" s="85" t="s">
        <v>108</v>
      </c>
      <c r="V389" s="85">
        <v>8</v>
      </c>
      <c r="W389" s="85" t="s">
        <v>106</v>
      </c>
      <c r="X389" s="85">
        <v>0</v>
      </c>
      <c r="Y389" s="86" t="s">
        <v>107</v>
      </c>
      <c r="Z389" s="85">
        <v>1</v>
      </c>
      <c r="AA389" s="86" t="s">
        <v>2148</v>
      </c>
      <c r="AB389" s="86" t="s">
        <v>4895</v>
      </c>
      <c r="AC389" s="86" t="s">
        <v>4896</v>
      </c>
      <c r="AD389" s="85">
        <v>-105.16854171999999</v>
      </c>
      <c r="AE389" s="85">
        <v>27.80939072</v>
      </c>
      <c r="AF389" s="85" t="s">
        <v>155</v>
      </c>
      <c r="AG389" s="85">
        <v>290</v>
      </c>
      <c r="AH389" s="85">
        <v>301</v>
      </c>
      <c r="AI389" s="85">
        <v>0</v>
      </c>
      <c r="AJ389" s="87">
        <v>45838</v>
      </c>
      <c r="AK389" s="87">
        <v>46022</v>
      </c>
      <c r="AL389" s="86" t="s">
        <v>2564</v>
      </c>
      <c r="AM389" s="88">
        <v>1989.6</v>
      </c>
      <c r="AN389" s="88">
        <v>1989.6</v>
      </c>
      <c r="AO389" s="88">
        <v>0</v>
      </c>
      <c r="AP389" s="88">
        <v>0</v>
      </c>
      <c r="AQ389" s="89">
        <v>1912830.05</v>
      </c>
      <c r="AR389" s="90"/>
      <c r="AS389" s="90"/>
      <c r="AT389" s="90">
        <v>1912830.05</v>
      </c>
      <c r="AU389" s="90"/>
      <c r="AV389" s="90"/>
      <c r="AW389" s="89">
        <f t="shared" si="14"/>
        <v>1912830.05</v>
      </c>
      <c r="AX389" s="91">
        <f t="shared" si="15"/>
        <v>1912830.05</v>
      </c>
      <c r="AY389" s="91">
        <v>1912830.05</v>
      </c>
      <c r="AZ389" s="91">
        <v>0</v>
      </c>
      <c r="BA389" s="91">
        <v>0</v>
      </c>
      <c r="BB389" s="91">
        <v>0</v>
      </c>
      <c r="BC389" s="91">
        <v>0</v>
      </c>
      <c r="BD389" s="86"/>
      <c r="BE389" s="86"/>
      <c r="BF389" s="85"/>
      <c r="BG389" s="86"/>
      <c r="BH389" s="91">
        <v>0</v>
      </c>
      <c r="BI389" s="91">
        <v>0</v>
      </c>
      <c r="BJ389" s="85" t="s">
        <v>4897</v>
      </c>
      <c r="BK389" s="86" t="s">
        <v>119</v>
      </c>
      <c r="BL389" s="86" t="s">
        <v>120</v>
      </c>
      <c r="BM389" s="92" t="s">
        <v>121</v>
      </c>
      <c r="BN389" s="93" t="s">
        <v>4702</v>
      </c>
      <c r="BO389" s="93"/>
      <c r="BP389" s="93">
        <v>1912830.05</v>
      </c>
      <c r="BQ389" s="93" t="s">
        <v>4898</v>
      </c>
      <c r="BR389" s="93"/>
      <c r="BS389" s="93"/>
      <c r="BT389" s="93"/>
      <c r="BU389" s="93"/>
      <c r="BV389" s="93"/>
      <c r="BW389" s="93"/>
      <c r="BX389" s="93"/>
      <c r="BY389" s="93"/>
      <c r="BZ389" s="93"/>
      <c r="CA389" s="93"/>
      <c r="CB389" s="93"/>
      <c r="CC389" s="93"/>
      <c r="CD389" s="93"/>
      <c r="CE389" s="93"/>
      <c r="CF389" s="93" t="s">
        <v>4899</v>
      </c>
      <c r="CG389" s="93"/>
      <c r="CH389" s="93" t="s">
        <v>4900</v>
      </c>
      <c r="CI389" s="93"/>
      <c r="CJ389" s="93"/>
      <c r="CK389" s="93"/>
      <c r="CL389" s="93"/>
      <c r="CM389" s="93"/>
      <c r="CN389" s="93"/>
      <c r="CO389" s="93"/>
      <c r="CP389" s="93" t="s">
        <v>116</v>
      </c>
      <c r="CQ389" s="93" t="s">
        <v>665</v>
      </c>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c r="FG389" s="93"/>
      <c r="FH389" s="93"/>
      <c r="FI389" s="93"/>
      <c r="FJ389" s="93"/>
      <c r="FK389" s="93"/>
      <c r="FL389" s="93"/>
      <c r="FM389" s="93"/>
      <c r="FN389" s="93"/>
      <c r="FO389" s="93"/>
      <c r="FP389" s="93"/>
      <c r="FQ389" s="93"/>
      <c r="FR389" s="93"/>
      <c r="FS389" s="93"/>
      <c r="FT389" s="93"/>
      <c r="FU389" s="93"/>
      <c r="FV389" s="93"/>
      <c r="FW389" s="93"/>
      <c r="FX389" s="93"/>
      <c r="FY389" s="93"/>
      <c r="FZ389" s="93"/>
      <c r="GA389" s="93"/>
      <c r="GB389" s="93"/>
      <c r="GC389" s="93"/>
      <c r="GD389" s="93"/>
      <c r="GE389" s="93"/>
      <c r="GF389" s="93"/>
      <c r="GG389" s="93"/>
      <c r="GH389" s="93"/>
      <c r="GI389" s="93"/>
      <c r="GJ389" s="93"/>
      <c r="GK389" s="93"/>
      <c r="GL389" s="93"/>
      <c r="GM389" s="93"/>
      <c r="GN389" s="93"/>
      <c r="GO389" s="93"/>
      <c r="GP389" s="93"/>
      <c r="GQ389" s="93"/>
      <c r="GR389" s="93"/>
      <c r="GS389" s="93"/>
      <c r="GT389" s="93"/>
      <c r="GU389" s="93"/>
      <c r="GV389" s="93"/>
      <c r="GW389" s="93"/>
      <c r="GX389" s="93"/>
      <c r="GY389" s="93"/>
      <c r="GZ389" s="93"/>
      <c r="HA389" s="93"/>
      <c r="HB389" s="93"/>
      <c r="HC389" s="93"/>
      <c r="HD389" s="93"/>
      <c r="HE389" s="93"/>
      <c r="HF389" s="93"/>
      <c r="HG389" s="93"/>
      <c r="HH389" s="93"/>
      <c r="HI389" s="93"/>
      <c r="HJ389" s="93"/>
      <c r="HK389" s="93"/>
      <c r="HL389" s="93"/>
      <c r="HM389" s="93"/>
      <c r="HN389" s="93"/>
      <c r="HO389" s="93"/>
      <c r="HP389" s="93"/>
      <c r="HQ389" s="93"/>
      <c r="HR389" s="93"/>
      <c r="HS389" s="93"/>
      <c r="HT389" s="93"/>
      <c r="HU389" s="93"/>
      <c r="HV389" s="93"/>
      <c r="HW389" s="93"/>
      <c r="HX389" s="93"/>
      <c r="HY389" s="93"/>
      <c r="HZ389" s="93"/>
      <c r="IA389" s="93"/>
      <c r="IB389" s="93"/>
      <c r="IC389" s="93"/>
      <c r="ID389" s="93"/>
      <c r="IE389" s="93"/>
      <c r="IF389" s="93"/>
      <c r="IG389" s="93"/>
      <c r="IH389" s="93"/>
      <c r="II389" s="93"/>
      <c r="IJ389" s="93"/>
      <c r="IK389" s="93"/>
      <c r="IL389" s="93"/>
      <c r="IM389" s="93"/>
      <c r="IN389" s="93"/>
      <c r="IO389" s="93"/>
      <c r="IP389" s="93"/>
      <c r="IQ389" s="93"/>
      <c r="IR389" s="93"/>
      <c r="IS389" s="93"/>
      <c r="IT389" s="93"/>
      <c r="IU389" s="93"/>
      <c r="IV389" s="93"/>
      <c r="IW389" s="93"/>
      <c r="IX389" s="93"/>
      <c r="IY389" s="93"/>
      <c r="IZ389" s="93"/>
      <c r="JA389" s="93"/>
      <c r="JB389" s="93"/>
      <c r="JC389" s="93"/>
      <c r="JD389" s="93"/>
      <c r="JE389" s="93"/>
      <c r="JF389" s="93"/>
      <c r="JG389" s="93"/>
      <c r="JH389" s="93"/>
      <c r="JI389" s="93"/>
      <c r="JJ389" s="93"/>
      <c r="JK389" s="93"/>
      <c r="JL389" s="93"/>
      <c r="JM389" s="93"/>
      <c r="JN389" s="93"/>
      <c r="JO389" s="93"/>
      <c r="JP389" s="93"/>
      <c r="JQ389" s="93"/>
      <c r="JR389" s="93"/>
      <c r="JS389" s="93"/>
      <c r="JT389" s="93"/>
      <c r="JU389" s="93"/>
      <c r="JV389" s="93"/>
      <c r="JW389" s="93"/>
      <c r="JX389" s="93"/>
      <c r="JY389" s="93"/>
      <c r="JZ389" s="93"/>
      <c r="KA389" s="93"/>
      <c r="KB389" s="93"/>
      <c r="KC389" s="93"/>
      <c r="KD389" s="93"/>
      <c r="KE389" s="93"/>
      <c r="KF389" s="93"/>
      <c r="KG389" s="93"/>
      <c r="KH389" s="93"/>
      <c r="KI389" s="93"/>
      <c r="KJ389" s="93"/>
      <c r="KK389" s="93"/>
      <c r="KL389" s="93"/>
      <c r="KM389" s="93"/>
      <c r="KN389" s="93"/>
      <c r="KO389" s="93"/>
      <c r="KP389" s="93"/>
      <c r="KQ389" s="93"/>
      <c r="KR389" s="93"/>
      <c r="KS389" s="93"/>
      <c r="KT389" s="93"/>
      <c r="KU389" s="93"/>
      <c r="KV389" s="93"/>
      <c r="KW389" s="93"/>
      <c r="KX389" s="93"/>
      <c r="KY389" s="93"/>
      <c r="KZ389" s="93"/>
      <c r="LA389" s="93"/>
      <c r="LB389" s="93"/>
      <c r="LC389" s="93"/>
      <c r="LD389" s="93"/>
      <c r="LE389" s="93"/>
      <c r="LF389" s="93"/>
      <c r="LG389" s="93"/>
      <c r="LH389" s="93"/>
      <c r="LI389" s="93"/>
      <c r="LJ389" s="93"/>
      <c r="LK389" s="93"/>
      <c r="LL389" s="93"/>
      <c r="LM389" s="93"/>
      <c r="LN389" s="93"/>
      <c r="LO389" s="93"/>
      <c r="LP389" s="93"/>
      <c r="LQ389" s="93"/>
      <c r="LR389" s="93"/>
      <c r="LS389" s="93"/>
      <c r="LT389" s="93"/>
      <c r="LU389" s="93"/>
      <c r="LV389" s="93"/>
      <c r="LW389" s="93"/>
      <c r="LX389" s="93"/>
      <c r="LY389" s="93"/>
      <c r="LZ389" s="93"/>
      <c r="MA389" s="93"/>
      <c r="MB389" s="93"/>
      <c r="MC389" s="93"/>
      <c r="MD389" s="93"/>
      <c r="ME389" s="93"/>
      <c r="MF389" s="93"/>
      <c r="MG389" s="93"/>
      <c r="MH389" s="93"/>
      <c r="MI389" s="93"/>
      <c r="MJ389" s="93"/>
      <c r="MK389" s="93"/>
      <c r="ML389" s="93"/>
      <c r="MM389" s="93"/>
      <c r="MN389" s="93"/>
      <c r="MO389" s="93"/>
      <c r="MP389" s="93"/>
      <c r="MQ389" s="93"/>
      <c r="MR389" s="93"/>
      <c r="MS389" s="93"/>
      <c r="MT389" s="93"/>
      <c r="MU389" s="93"/>
      <c r="MV389" s="93"/>
    </row>
    <row r="390" spans="1:360" s="84" customFormat="1" ht="408.95" customHeight="1">
      <c r="A390">
        <v>2025</v>
      </c>
      <c r="B390">
        <v>2</v>
      </c>
      <c r="C390" s="85" t="s">
        <v>4901</v>
      </c>
      <c r="D390" s="86" t="s">
        <v>2529</v>
      </c>
      <c r="E390" s="86"/>
      <c r="F390" s="86"/>
      <c r="G390" s="86" t="s">
        <v>103</v>
      </c>
      <c r="H390" s="85">
        <v>2025</v>
      </c>
      <c r="I390" s="86" t="s">
        <v>2530</v>
      </c>
      <c r="J390" s="86"/>
      <c r="K390" s="86"/>
      <c r="L390" s="86" t="s">
        <v>2543</v>
      </c>
      <c r="M390" s="86"/>
      <c r="N390" s="86"/>
      <c r="O390" s="85" t="s">
        <v>2555</v>
      </c>
      <c r="P390" s="86" t="s">
        <v>549</v>
      </c>
      <c r="Q390" s="85" t="s">
        <v>110</v>
      </c>
      <c r="R390" s="86" t="s">
        <v>4855</v>
      </c>
      <c r="S390" s="86" t="s">
        <v>4902</v>
      </c>
      <c r="T390" s="86" t="s">
        <v>4903</v>
      </c>
      <c r="U390" s="85" t="s">
        <v>108</v>
      </c>
      <c r="V390" s="85">
        <v>8</v>
      </c>
      <c r="W390" s="85" t="s">
        <v>106</v>
      </c>
      <c r="X390" s="85">
        <v>0</v>
      </c>
      <c r="Y390" s="86" t="s">
        <v>107</v>
      </c>
      <c r="Z390" s="85">
        <v>1</v>
      </c>
      <c r="AA390" s="86" t="s">
        <v>2511</v>
      </c>
      <c r="AB390" s="86" t="s">
        <v>2598</v>
      </c>
      <c r="AC390" s="86" t="s">
        <v>4904</v>
      </c>
      <c r="AD390" s="85">
        <v>-105.5805368</v>
      </c>
      <c r="AE390" s="85">
        <v>26.7548134</v>
      </c>
      <c r="AF390" s="85" t="s">
        <v>155</v>
      </c>
      <c r="AG390" s="85">
        <v>1308</v>
      </c>
      <c r="AH390" s="85">
        <v>1307</v>
      </c>
      <c r="AI390" s="85">
        <v>0</v>
      </c>
      <c r="AJ390" s="87">
        <v>45838</v>
      </c>
      <c r="AK390" s="87">
        <v>46022</v>
      </c>
      <c r="AL390" s="86" t="s">
        <v>2564</v>
      </c>
      <c r="AM390" s="88">
        <v>1021.2</v>
      </c>
      <c r="AN390" s="88">
        <v>1021.2</v>
      </c>
      <c r="AO390" s="88">
        <v>0</v>
      </c>
      <c r="AP390" s="88">
        <v>0</v>
      </c>
      <c r="AQ390" s="89">
        <v>1531788.7</v>
      </c>
      <c r="AR390" s="90"/>
      <c r="AS390" s="90"/>
      <c r="AT390" s="90">
        <v>1531788.7</v>
      </c>
      <c r="AU390" s="90"/>
      <c r="AV390" s="90"/>
      <c r="AW390" s="89">
        <f t="shared" si="14"/>
        <v>1531788.7</v>
      </c>
      <c r="AX390" s="91">
        <f t="shared" si="15"/>
        <v>1531788.7</v>
      </c>
      <c r="AY390" s="91">
        <v>1531788.7</v>
      </c>
      <c r="AZ390" s="91">
        <v>0</v>
      </c>
      <c r="BA390" s="91">
        <v>0</v>
      </c>
      <c r="BB390" s="91">
        <v>0</v>
      </c>
      <c r="BC390" s="91">
        <v>0</v>
      </c>
      <c r="BD390" s="86"/>
      <c r="BE390" s="86"/>
      <c r="BF390" s="85"/>
      <c r="BG390" s="86"/>
      <c r="BH390" s="91">
        <v>0</v>
      </c>
      <c r="BI390" s="91">
        <v>0</v>
      </c>
      <c r="BJ390" s="85" t="s">
        <v>4905</v>
      </c>
      <c r="BK390" s="86" t="s">
        <v>119</v>
      </c>
      <c r="BL390" s="86" t="s">
        <v>120</v>
      </c>
      <c r="BM390" s="92" t="s">
        <v>121</v>
      </c>
      <c r="BN390" s="93" t="s">
        <v>4702</v>
      </c>
      <c r="BO390" s="93"/>
      <c r="BP390" s="93">
        <v>1531788.7</v>
      </c>
      <c r="BQ390" s="93" t="s">
        <v>4906</v>
      </c>
      <c r="BR390" s="93"/>
      <c r="BS390" s="93"/>
      <c r="BT390" s="93"/>
      <c r="BU390" s="93"/>
      <c r="BV390" s="93"/>
      <c r="BW390" s="93"/>
      <c r="BX390" s="93"/>
      <c r="BY390" s="93"/>
      <c r="BZ390" s="93"/>
      <c r="CA390" s="93"/>
      <c r="CB390" s="93"/>
      <c r="CC390" s="93"/>
      <c r="CD390" s="93"/>
      <c r="CE390" s="93"/>
      <c r="CF390" s="93" t="s">
        <v>4907</v>
      </c>
      <c r="CG390" s="93"/>
      <c r="CH390" s="93" t="s">
        <v>4908</v>
      </c>
      <c r="CI390" s="93"/>
      <c r="CJ390" s="93"/>
      <c r="CK390" s="93"/>
      <c r="CL390" s="93"/>
      <c r="CM390" s="93"/>
      <c r="CN390" s="93"/>
      <c r="CO390" s="93"/>
      <c r="CP390" s="93" t="s">
        <v>116</v>
      </c>
      <c r="CQ390" s="93" t="s">
        <v>665</v>
      </c>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c r="GR390" s="93"/>
      <c r="GS390" s="93"/>
      <c r="GT390" s="93"/>
      <c r="GU390" s="93"/>
      <c r="GV390" s="93"/>
      <c r="GW390" s="93"/>
      <c r="GX390" s="93"/>
      <c r="GY390" s="93"/>
      <c r="GZ390" s="93"/>
      <c r="HA390" s="93"/>
      <c r="HB390" s="93"/>
      <c r="HC390" s="93"/>
      <c r="HD390" s="93"/>
      <c r="HE390" s="93"/>
      <c r="HF390" s="93"/>
      <c r="HG390" s="93"/>
      <c r="HH390" s="93"/>
      <c r="HI390" s="93"/>
      <c r="HJ390" s="93"/>
      <c r="HK390" s="93"/>
      <c r="HL390" s="93"/>
      <c r="HM390" s="93"/>
      <c r="HN390" s="93"/>
      <c r="HO390" s="93"/>
      <c r="HP390" s="93"/>
      <c r="HQ390" s="93"/>
      <c r="HR390" s="93"/>
      <c r="HS390" s="93"/>
      <c r="HT390" s="93"/>
      <c r="HU390" s="93"/>
      <c r="HV390" s="93"/>
      <c r="HW390" s="93"/>
      <c r="HX390" s="93"/>
      <c r="HY390" s="93"/>
      <c r="HZ390" s="93"/>
      <c r="IA390" s="93"/>
      <c r="IB390" s="93"/>
      <c r="IC390" s="93"/>
      <c r="ID390" s="93"/>
      <c r="IE390" s="93"/>
      <c r="IF390" s="93"/>
      <c r="IG390" s="93"/>
      <c r="IH390" s="93"/>
      <c r="II390" s="93"/>
      <c r="IJ390" s="93"/>
      <c r="IK390" s="93"/>
      <c r="IL390" s="93"/>
      <c r="IM390" s="93"/>
      <c r="IN390" s="93"/>
      <c r="IO390" s="93"/>
      <c r="IP390" s="93"/>
      <c r="IQ390" s="93"/>
      <c r="IR390" s="93"/>
      <c r="IS390" s="93"/>
      <c r="IT390" s="93"/>
      <c r="IU390" s="93"/>
      <c r="IV390" s="93"/>
      <c r="IW390" s="93"/>
      <c r="IX390" s="93"/>
      <c r="IY390" s="93"/>
      <c r="IZ390" s="93"/>
      <c r="JA390" s="93"/>
      <c r="JB390" s="93"/>
      <c r="JC390" s="93"/>
      <c r="JD390" s="93"/>
      <c r="JE390" s="93"/>
      <c r="JF390" s="93"/>
      <c r="JG390" s="93"/>
      <c r="JH390" s="93"/>
      <c r="JI390" s="93"/>
      <c r="JJ390" s="93"/>
      <c r="JK390" s="93"/>
      <c r="JL390" s="93"/>
      <c r="JM390" s="93"/>
      <c r="JN390" s="93"/>
      <c r="JO390" s="93"/>
      <c r="JP390" s="93"/>
      <c r="JQ390" s="93"/>
      <c r="JR390" s="93"/>
      <c r="JS390" s="93"/>
      <c r="JT390" s="93"/>
      <c r="JU390" s="93"/>
      <c r="JV390" s="93"/>
      <c r="JW390" s="93"/>
      <c r="JX390" s="93"/>
      <c r="JY390" s="93"/>
      <c r="JZ390" s="93"/>
      <c r="KA390" s="93"/>
      <c r="KB390" s="93"/>
      <c r="KC390" s="93"/>
      <c r="KD390" s="93"/>
      <c r="KE390" s="93"/>
      <c r="KF390" s="93"/>
      <c r="KG390" s="93"/>
      <c r="KH390" s="93"/>
      <c r="KI390" s="93"/>
      <c r="KJ390" s="93"/>
      <c r="KK390" s="93"/>
      <c r="KL390" s="93"/>
      <c r="KM390" s="93"/>
      <c r="KN390" s="93"/>
      <c r="KO390" s="93"/>
      <c r="KP390" s="93"/>
      <c r="KQ390" s="93"/>
      <c r="KR390" s="93"/>
      <c r="KS390" s="93"/>
      <c r="KT390" s="93"/>
      <c r="KU390" s="93"/>
      <c r="KV390" s="93"/>
      <c r="KW390" s="93"/>
      <c r="KX390" s="93"/>
      <c r="KY390" s="93"/>
      <c r="KZ390" s="93"/>
      <c r="LA390" s="93"/>
      <c r="LB390" s="93"/>
      <c r="LC390" s="93"/>
      <c r="LD390" s="93"/>
      <c r="LE390" s="93"/>
      <c r="LF390" s="93"/>
      <c r="LG390" s="93"/>
      <c r="LH390" s="93"/>
      <c r="LI390" s="93"/>
      <c r="LJ390" s="93"/>
      <c r="LK390" s="93"/>
      <c r="LL390" s="93"/>
      <c r="LM390" s="93"/>
      <c r="LN390" s="93"/>
      <c r="LO390" s="93"/>
      <c r="LP390" s="93"/>
      <c r="LQ390" s="93"/>
      <c r="LR390" s="93"/>
      <c r="LS390" s="93"/>
      <c r="LT390" s="93"/>
      <c r="LU390" s="93"/>
      <c r="LV390" s="93"/>
      <c r="LW390" s="93"/>
      <c r="LX390" s="93"/>
      <c r="LY390" s="93"/>
      <c r="LZ390" s="93"/>
      <c r="MA390" s="93"/>
      <c r="MB390" s="93"/>
      <c r="MC390" s="93"/>
      <c r="MD390" s="93"/>
      <c r="ME390" s="93"/>
      <c r="MF390" s="93"/>
      <c r="MG390" s="93"/>
      <c r="MH390" s="93"/>
      <c r="MI390" s="93"/>
      <c r="MJ390" s="93"/>
      <c r="MK390" s="93"/>
      <c r="ML390" s="93"/>
      <c r="MM390" s="93"/>
      <c r="MN390" s="93"/>
      <c r="MO390" s="93"/>
      <c r="MP390" s="93"/>
      <c r="MQ390" s="93"/>
      <c r="MR390" s="93"/>
      <c r="MS390" s="93"/>
      <c r="MT390" s="93"/>
      <c r="MU390" s="93"/>
      <c r="MV390" s="93"/>
    </row>
    <row r="391" spans="1:360" s="84" customFormat="1" ht="408.95" customHeight="1">
      <c r="A391">
        <v>2025</v>
      </c>
      <c r="B391">
        <v>2</v>
      </c>
      <c r="C391" s="85" t="s">
        <v>4909</v>
      </c>
      <c r="D391" s="86" t="s">
        <v>2529</v>
      </c>
      <c r="E391" s="86"/>
      <c r="F391" s="86"/>
      <c r="G391" s="86" t="s">
        <v>103</v>
      </c>
      <c r="H391" s="85">
        <v>2025</v>
      </c>
      <c r="I391" s="86" t="s">
        <v>2530</v>
      </c>
      <c r="J391" s="86"/>
      <c r="K391" s="86"/>
      <c r="L391" s="86" t="s">
        <v>2543</v>
      </c>
      <c r="M391" s="86"/>
      <c r="N391" s="86"/>
      <c r="O391" s="85" t="s">
        <v>2555</v>
      </c>
      <c r="P391" s="86" t="s">
        <v>549</v>
      </c>
      <c r="Q391" s="85" t="s">
        <v>110</v>
      </c>
      <c r="R391" s="86" t="s">
        <v>4855</v>
      </c>
      <c r="S391" s="86" t="s">
        <v>4910</v>
      </c>
      <c r="T391" s="86" t="s">
        <v>4911</v>
      </c>
      <c r="U391" s="85" t="s">
        <v>108</v>
      </c>
      <c r="V391" s="85">
        <v>8</v>
      </c>
      <c r="W391" s="85" t="s">
        <v>106</v>
      </c>
      <c r="X391" s="85">
        <v>0</v>
      </c>
      <c r="Y391" s="86" t="s">
        <v>107</v>
      </c>
      <c r="Z391" s="85">
        <v>1</v>
      </c>
      <c r="AA391" s="86" t="s">
        <v>217</v>
      </c>
      <c r="AB391" s="86" t="s">
        <v>2603</v>
      </c>
      <c r="AC391" s="86" t="s">
        <v>4912</v>
      </c>
      <c r="AD391" s="85">
        <v>-105.49420175</v>
      </c>
      <c r="AE391" s="85">
        <v>28.27662342</v>
      </c>
      <c r="AF391" s="85" t="s">
        <v>155</v>
      </c>
      <c r="AG391" s="85">
        <v>11693</v>
      </c>
      <c r="AH391" s="85">
        <v>11447</v>
      </c>
      <c r="AI391" s="85">
        <v>0</v>
      </c>
      <c r="AJ391" s="87">
        <v>45838</v>
      </c>
      <c r="AK391" s="87">
        <v>46022</v>
      </c>
      <c r="AL391" s="86" t="s">
        <v>2569</v>
      </c>
      <c r="AM391" s="88">
        <v>535.79999999999995</v>
      </c>
      <c r="AN391" s="88">
        <v>535.79999999999995</v>
      </c>
      <c r="AO391" s="88">
        <v>0</v>
      </c>
      <c r="AP391" s="88">
        <v>0</v>
      </c>
      <c r="AQ391" s="89">
        <v>4955730.78</v>
      </c>
      <c r="AR391" s="90"/>
      <c r="AS391" s="90"/>
      <c r="AT391" s="90">
        <v>4955730.78</v>
      </c>
      <c r="AU391" s="90"/>
      <c r="AV391" s="90"/>
      <c r="AW391" s="89">
        <f t="shared" si="14"/>
        <v>4955730.78</v>
      </c>
      <c r="AX391" s="91">
        <f t="shared" si="15"/>
        <v>4955730.78</v>
      </c>
      <c r="AY391" s="91">
        <v>4955730.78</v>
      </c>
      <c r="AZ391" s="91">
        <v>4955730.78</v>
      </c>
      <c r="BA391" s="91">
        <v>4955730.78</v>
      </c>
      <c r="BB391" s="91">
        <v>4955730.78</v>
      </c>
      <c r="BC391" s="91">
        <v>4955730.78</v>
      </c>
      <c r="BD391" s="86" t="s">
        <v>3125</v>
      </c>
      <c r="BE391" s="86" t="s">
        <v>4913</v>
      </c>
      <c r="BF391" s="85" t="s">
        <v>207</v>
      </c>
      <c r="BG391" s="86" t="s">
        <v>4914</v>
      </c>
      <c r="BH391" s="91">
        <v>4955730.78</v>
      </c>
      <c r="BI391" s="91">
        <v>4955730.78</v>
      </c>
      <c r="BJ391" s="85" t="s">
        <v>4915</v>
      </c>
      <c r="BK391" s="86" t="s">
        <v>119</v>
      </c>
      <c r="BL391" s="86" t="s">
        <v>120</v>
      </c>
      <c r="BM391" s="92" t="s">
        <v>121</v>
      </c>
      <c r="BN391" s="93" t="s">
        <v>121</v>
      </c>
      <c r="BO391" s="93"/>
      <c r="BP391" s="93">
        <v>4955730.78</v>
      </c>
      <c r="BQ391" s="93" t="s">
        <v>4916</v>
      </c>
      <c r="BR391" s="93"/>
      <c r="BS391" s="93"/>
      <c r="BT391" s="93"/>
      <c r="BU391" s="93"/>
      <c r="BV391" s="93"/>
      <c r="BW391" s="93"/>
      <c r="BX391" s="93"/>
      <c r="BY391" s="93"/>
      <c r="BZ391" s="93"/>
      <c r="CA391" s="93"/>
      <c r="CB391" s="93"/>
      <c r="CC391" s="93"/>
      <c r="CD391" s="93"/>
      <c r="CE391" s="93"/>
      <c r="CF391" s="93" t="s">
        <v>4917</v>
      </c>
      <c r="CG391" s="93"/>
      <c r="CH391" s="93" t="s">
        <v>4918</v>
      </c>
      <c r="CI391" s="93"/>
      <c r="CJ391" s="93"/>
      <c r="CK391" s="93"/>
      <c r="CL391" s="93"/>
      <c r="CM391" s="93"/>
      <c r="CN391" s="93"/>
      <c r="CO391" s="93"/>
      <c r="CP391" s="93" t="s">
        <v>4919</v>
      </c>
      <c r="CQ391" s="93" t="s">
        <v>4920</v>
      </c>
      <c r="CR391" s="93"/>
      <c r="CS391" s="93"/>
      <c r="CT391" s="93"/>
      <c r="CU391" s="93"/>
      <c r="CV391" s="93"/>
      <c r="CW391" s="93"/>
      <c r="CX391" s="93"/>
      <c r="CY391" s="93"/>
      <c r="CZ391" s="93"/>
      <c r="DA391" s="93"/>
      <c r="DB391" s="93"/>
      <c r="DC391" s="93"/>
      <c r="DD391" s="93"/>
      <c r="DE391" s="93"/>
      <c r="DF391" s="93"/>
      <c r="DG391" s="93"/>
      <c r="DH391" s="93"/>
      <c r="DI391" s="93"/>
      <c r="DJ391" s="93"/>
      <c r="DK391" s="93"/>
      <c r="DL391" s="93"/>
      <c r="DM391" s="93"/>
      <c r="DN391" s="93"/>
      <c r="DO391" s="93"/>
      <c r="DP391" s="93"/>
      <c r="DQ391" s="93"/>
      <c r="DR391" s="93"/>
      <c r="DS391" s="93"/>
      <c r="DT391" s="93"/>
      <c r="DU391" s="93"/>
      <c r="DV391" s="93"/>
      <c r="DW391" s="93"/>
      <c r="DX391" s="93"/>
      <c r="DY391" s="93"/>
      <c r="DZ391" s="93"/>
      <c r="EA391" s="93"/>
      <c r="EB391" s="93"/>
      <c r="EC391" s="93"/>
      <c r="ED391" s="93"/>
      <c r="EE391" s="93"/>
      <c r="EF391" s="93"/>
      <c r="EG391" s="93"/>
      <c r="EH391" s="93"/>
      <c r="EI391" s="93"/>
      <c r="EJ391" s="93"/>
      <c r="EK391" s="93"/>
      <c r="EL391" s="93"/>
      <c r="EM391" s="93"/>
      <c r="EN391" s="93"/>
      <c r="EO391" s="93"/>
      <c r="EP391" s="93"/>
      <c r="EQ391" s="93"/>
      <c r="ER391" s="93"/>
      <c r="ES391" s="93"/>
      <c r="ET391" s="93"/>
      <c r="EU391" s="93"/>
      <c r="EV391" s="93"/>
      <c r="EW391" s="93"/>
      <c r="EX391" s="93"/>
      <c r="EY391" s="93"/>
      <c r="EZ391" s="93"/>
      <c r="FA391" s="93"/>
      <c r="FB391" s="93"/>
      <c r="FC391" s="93"/>
      <c r="FD391" s="93"/>
      <c r="FE391" s="93"/>
      <c r="FF391" s="93"/>
      <c r="FG391" s="93"/>
      <c r="FH391" s="93"/>
      <c r="FI391" s="93"/>
      <c r="FJ391" s="93"/>
      <c r="FK391" s="93"/>
      <c r="FL391" s="93"/>
      <c r="FM391" s="93"/>
      <c r="FN391" s="93"/>
      <c r="FO391" s="93"/>
      <c r="FP391" s="93"/>
      <c r="FQ391" s="93"/>
      <c r="FR391" s="93"/>
      <c r="FS391" s="93"/>
      <c r="FT391" s="93"/>
      <c r="FU391" s="93"/>
      <c r="FV391" s="93"/>
      <c r="FW391" s="93"/>
      <c r="FX391" s="93"/>
      <c r="FY391" s="93"/>
      <c r="FZ391" s="93"/>
      <c r="GA391" s="93"/>
      <c r="GB391" s="93"/>
      <c r="GC391" s="93"/>
      <c r="GD391" s="93"/>
      <c r="GE391" s="93"/>
      <c r="GF391" s="93"/>
      <c r="GG391" s="93"/>
      <c r="GH391" s="93"/>
      <c r="GI391" s="93"/>
      <c r="GJ391" s="93"/>
      <c r="GK391" s="93"/>
      <c r="GL391" s="93"/>
      <c r="GM391" s="93"/>
      <c r="GN391" s="93"/>
      <c r="GO391" s="93"/>
      <c r="GP391" s="93"/>
      <c r="GQ391" s="93"/>
      <c r="GR391" s="93"/>
      <c r="GS391" s="93"/>
      <c r="GT391" s="93"/>
      <c r="GU391" s="93"/>
      <c r="GV391" s="93"/>
      <c r="GW391" s="93"/>
      <c r="GX391" s="93"/>
      <c r="GY391" s="93"/>
      <c r="GZ391" s="93"/>
      <c r="HA391" s="93"/>
      <c r="HB391" s="93"/>
      <c r="HC391" s="93"/>
      <c r="HD391" s="93"/>
      <c r="HE391" s="93"/>
      <c r="HF391" s="93"/>
      <c r="HG391" s="93"/>
      <c r="HH391" s="93"/>
      <c r="HI391" s="93"/>
      <c r="HJ391" s="93"/>
      <c r="HK391" s="93"/>
      <c r="HL391" s="93"/>
      <c r="HM391" s="93"/>
      <c r="HN391" s="93"/>
      <c r="HO391" s="93"/>
      <c r="HP391" s="93"/>
      <c r="HQ391" s="93"/>
      <c r="HR391" s="93"/>
      <c r="HS391" s="93"/>
      <c r="HT391" s="93"/>
      <c r="HU391" s="93"/>
      <c r="HV391" s="93"/>
      <c r="HW391" s="93"/>
      <c r="HX391" s="93"/>
      <c r="HY391" s="93"/>
      <c r="HZ391" s="93"/>
      <c r="IA391" s="93"/>
      <c r="IB391" s="93"/>
      <c r="IC391" s="93"/>
      <c r="ID391" s="93"/>
      <c r="IE391" s="93"/>
      <c r="IF391" s="93"/>
      <c r="IG391" s="93"/>
      <c r="IH391" s="93"/>
      <c r="II391" s="93"/>
      <c r="IJ391" s="93"/>
      <c r="IK391" s="93"/>
      <c r="IL391" s="93"/>
      <c r="IM391" s="93"/>
      <c r="IN391" s="93"/>
      <c r="IO391" s="93"/>
      <c r="IP391" s="93"/>
      <c r="IQ391" s="93"/>
      <c r="IR391" s="93"/>
      <c r="IS391" s="93"/>
      <c r="IT391" s="93"/>
      <c r="IU391" s="93"/>
      <c r="IV391" s="93"/>
      <c r="IW391" s="93"/>
      <c r="IX391" s="93"/>
      <c r="IY391" s="93"/>
      <c r="IZ391" s="93"/>
      <c r="JA391" s="93"/>
      <c r="JB391" s="93"/>
      <c r="JC391" s="93"/>
      <c r="JD391" s="93"/>
      <c r="JE391" s="93"/>
      <c r="JF391" s="93"/>
      <c r="JG391" s="93"/>
      <c r="JH391" s="93"/>
      <c r="JI391" s="93"/>
      <c r="JJ391" s="93"/>
      <c r="JK391" s="93"/>
      <c r="JL391" s="93"/>
      <c r="JM391" s="93"/>
      <c r="JN391" s="93"/>
      <c r="JO391" s="93"/>
      <c r="JP391" s="93"/>
      <c r="JQ391" s="93"/>
      <c r="JR391" s="93"/>
      <c r="JS391" s="93"/>
      <c r="JT391" s="93"/>
      <c r="JU391" s="93"/>
      <c r="JV391" s="93"/>
      <c r="JW391" s="93"/>
      <c r="JX391" s="93"/>
      <c r="JY391" s="93"/>
      <c r="JZ391" s="93"/>
      <c r="KA391" s="93"/>
      <c r="KB391" s="93"/>
      <c r="KC391" s="93"/>
      <c r="KD391" s="93"/>
      <c r="KE391" s="93"/>
      <c r="KF391" s="93"/>
      <c r="KG391" s="93"/>
      <c r="KH391" s="93"/>
      <c r="KI391" s="93"/>
      <c r="KJ391" s="93"/>
      <c r="KK391" s="93"/>
      <c r="KL391" s="93"/>
      <c r="KM391" s="93"/>
      <c r="KN391" s="93"/>
      <c r="KO391" s="93"/>
      <c r="KP391" s="93"/>
      <c r="KQ391" s="93"/>
      <c r="KR391" s="93"/>
      <c r="KS391" s="93"/>
      <c r="KT391" s="93"/>
      <c r="KU391" s="93"/>
      <c r="KV391" s="93"/>
      <c r="KW391" s="93"/>
      <c r="KX391" s="93"/>
      <c r="KY391" s="93"/>
      <c r="KZ391" s="93"/>
      <c r="LA391" s="93"/>
      <c r="LB391" s="93"/>
      <c r="LC391" s="93"/>
      <c r="LD391" s="93"/>
      <c r="LE391" s="93"/>
      <c r="LF391" s="93"/>
      <c r="LG391" s="93"/>
      <c r="LH391" s="93"/>
      <c r="LI391" s="93"/>
      <c r="LJ391" s="93"/>
      <c r="LK391" s="93"/>
      <c r="LL391" s="93"/>
      <c r="LM391" s="93"/>
      <c r="LN391" s="93"/>
      <c r="LO391" s="93"/>
      <c r="LP391" s="93"/>
      <c r="LQ391" s="93"/>
      <c r="LR391" s="93"/>
      <c r="LS391" s="93"/>
      <c r="LT391" s="93"/>
      <c r="LU391" s="93"/>
      <c r="LV391" s="93"/>
      <c r="LW391" s="93"/>
      <c r="LX391" s="93"/>
      <c r="LY391" s="93"/>
      <c r="LZ391" s="93"/>
      <c r="MA391" s="93"/>
      <c r="MB391" s="93"/>
      <c r="MC391" s="93"/>
      <c r="MD391" s="93"/>
      <c r="ME391" s="93"/>
      <c r="MF391" s="93"/>
      <c r="MG391" s="93"/>
      <c r="MH391" s="93"/>
      <c r="MI391" s="93"/>
      <c r="MJ391" s="93"/>
      <c r="MK391" s="93"/>
      <c r="ML391" s="93"/>
      <c r="MM391" s="93"/>
      <c r="MN391" s="93"/>
      <c r="MO391" s="93"/>
      <c r="MP391" s="93"/>
      <c r="MQ391" s="93"/>
      <c r="MR391" s="93"/>
      <c r="MS391" s="93"/>
      <c r="MT391" s="93"/>
      <c r="MU391" s="93"/>
      <c r="MV391" s="93"/>
    </row>
    <row r="392" spans="1:360" s="84" customFormat="1" ht="408.95" customHeight="1">
      <c r="A392">
        <v>2025</v>
      </c>
      <c r="B392">
        <v>2</v>
      </c>
      <c r="C392" s="85" t="s">
        <v>4921</v>
      </c>
      <c r="D392" s="86" t="s">
        <v>2529</v>
      </c>
      <c r="E392" s="86"/>
      <c r="F392" s="86"/>
      <c r="G392" s="86" t="s">
        <v>103</v>
      </c>
      <c r="H392" s="85">
        <v>2025</v>
      </c>
      <c r="I392" s="86" t="s">
        <v>2530</v>
      </c>
      <c r="J392" s="86"/>
      <c r="K392" s="86"/>
      <c r="L392" s="86" t="s">
        <v>2543</v>
      </c>
      <c r="M392" s="86"/>
      <c r="N392" s="86"/>
      <c r="O392" s="85" t="s">
        <v>2555</v>
      </c>
      <c r="P392" s="86" t="s">
        <v>146</v>
      </c>
      <c r="Q392" s="85" t="s">
        <v>110</v>
      </c>
      <c r="R392" s="86" t="s">
        <v>4855</v>
      </c>
      <c r="S392" s="86" t="s">
        <v>4922</v>
      </c>
      <c r="T392" s="86" t="s">
        <v>4923</v>
      </c>
      <c r="U392" s="85" t="s">
        <v>108</v>
      </c>
      <c r="V392" s="85">
        <v>8</v>
      </c>
      <c r="W392" s="85" t="s">
        <v>106</v>
      </c>
      <c r="X392" s="85">
        <v>0</v>
      </c>
      <c r="Y392" s="86" t="s">
        <v>107</v>
      </c>
      <c r="Z392" s="85">
        <v>1</v>
      </c>
      <c r="AA392" s="86" t="s">
        <v>217</v>
      </c>
      <c r="AB392" s="86" t="s">
        <v>2603</v>
      </c>
      <c r="AC392" s="86" t="s">
        <v>4924</v>
      </c>
      <c r="AD392" s="85">
        <v>-105.4803457</v>
      </c>
      <c r="AE392" s="85">
        <v>28.26780771</v>
      </c>
      <c r="AF392" s="85" t="s">
        <v>155</v>
      </c>
      <c r="AG392" s="85">
        <v>34</v>
      </c>
      <c r="AH392" s="85">
        <v>26</v>
      </c>
      <c r="AI392" s="85">
        <v>0</v>
      </c>
      <c r="AJ392" s="87">
        <v>45838</v>
      </c>
      <c r="AK392" s="87">
        <v>46022</v>
      </c>
      <c r="AL392" s="86" t="s">
        <v>2567</v>
      </c>
      <c r="AM392" s="88">
        <v>12</v>
      </c>
      <c r="AN392" s="88">
        <v>12</v>
      </c>
      <c r="AO392" s="88">
        <v>0.1</v>
      </c>
      <c r="AP392" s="88">
        <v>0.83333333333333337</v>
      </c>
      <c r="AQ392" s="89">
        <v>1399520.4</v>
      </c>
      <c r="AR392" s="90"/>
      <c r="AS392" s="90"/>
      <c r="AT392" s="90">
        <v>1399520.44</v>
      </c>
      <c r="AU392" s="90"/>
      <c r="AV392" s="90"/>
      <c r="AW392" s="89">
        <f t="shared" si="14"/>
        <v>1399520.4</v>
      </c>
      <c r="AX392" s="91">
        <f t="shared" si="15"/>
        <v>1399520.44</v>
      </c>
      <c r="AY392" s="91">
        <v>1399520.44</v>
      </c>
      <c r="AZ392" s="91">
        <v>1399520.44</v>
      </c>
      <c r="BA392" s="91">
        <v>1399520.44</v>
      </c>
      <c r="BB392" s="91">
        <v>1399520.44</v>
      </c>
      <c r="BC392" s="91">
        <v>1399520.44</v>
      </c>
      <c r="BD392" s="86" t="s">
        <v>3125</v>
      </c>
      <c r="BE392" s="86" t="s">
        <v>4925</v>
      </c>
      <c r="BF392" s="85" t="s">
        <v>207</v>
      </c>
      <c r="BG392" s="86" t="s">
        <v>4914</v>
      </c>
      <c r="BH392" s="91">
        <v>1399520.44</v>
      </c>
      <c r="BI392" s="91">
        <v>1399520.44</v>
      </c>
      <c r="BJ392" s="85" t="s">
        <v>4926</v>
      </c>
      <c r="BK392" s="86" t="s">
        <v>119</v>
      </c>
      <c r="BL392" s="86" t="s">
        <v>120</v>
      </c>
      <c r="BM392" s="92" t="s">
        <v>121</v>
      </c>
      <c r="BN392" s="93" t="s">
        <v>4927</v>
      </c>
      <c r="BO392" s="93"/>
      <c r="BP392" s="93">
        <v>1399520.4</v>
      </c>
      <c r="BQ392" s="93" t="s">
        <v>4928</v>
      </c>
      <c r="BR392" s="93"/>
      <c r="BS392" s="93"/>
      <c r="BT392" s="93"/>
      <c r="BU392" s="93"/>
      <c r="BV392" s="93"/>
      <c r="BW392" s="93"/>
      <c r="BX392" s="93"/>
      <c r="BY392" s="93"/>
      <c r="BZ392" s="93"/>
      <c r="CA392" s="93"/>
      <c r="CB392" s="93"/>
      <c r="CC392" s="93"/>
      <c r="CD392" s="93"/>
      <c r="CE392" s="93"/>
      <c r="CF392" s="93" t="s">
        <v>4929</v>
      </c>
      <c r="CG392" s="93"/>
      <c r="CH392" s="93" t="s">
        <v>4930</v>
      </c>
      <c r="CI392" s="93"/>
      <c r="CJ392" s="93"/>
      <c r="CK392" s="93"/>
      <c r="CL392" s="93"/>
      <c r="CM392" s="93"/>
      <c r="CN392" s="93"/>
      <c r="CO392" s="93"/>
      <c r="CP392" s="93" t="s">
        <v>4931</v>
      </c>
      <c r="CQ392" s="93" t="s">
        <v>4932</v>
      </c>
      <c r="CR392" s="93"/>
      <c r="CS392" s="93"/>
      <c r="CT392" s="93"/>
      <c r="CU392" s="93"/>
      <c r="CV392" s="93"/>
      <c r="CW392" s="93"/>
      <c r="CX392" s="93"/>
      <c r="CY392" s="93"/>
      <c r="CZ392" s="93"/>
      <c r="DA392" s="93"/>
      <c r="DB392" s="93"/>
      <c r="DC392" s="93"/>
      <c r="DD392" s="93"/>
      <c r="DE392" s="93"/>
      <c r="DF392" s="93"/>
      <c r="DG392" s="93"/>
      <c r="DH392" s="93"/>
      <c r="DI392" s="93"/>
      <c r="DJ392" s="93"/>
      <c r="DK392" s="93"/>
      <c r="DL392" s="93"/>
      <c r="DM392" s="93"/>
      <c r="DN392" s="93"/>
      <c r="DO392" s="93"/>
      <c r="DP392" s="93"/>
      <c r="DQ392" s="93"/>
      <c r="DR392" s="93"/>
      <c r="DS392" s="93"/>
      <c r="DT392" s="93"/>
      <c r="DU392" s="93"/>
      <c r="DV392" s="93"/>
      <c r="DW392" s="93"/>
      <c r="DX392" s="93"/>
      <c r="DY392" s="93"/>
      <c r="DZ392" s="93"/>
      <c r="EA392" s="93"/>
      <c r="EB392" s="93"/>
      <c r="EC392" s="93"/>
      <c r="ED392" s="93"/>
      <c r="EE392" s="93"/>
      <c r="EF392" s="93"/>
      <c r="EG392" s="93"/>
      <c r="EH392" s="93"/>
      <c r="EI392" s="93"/>
      <c r="EJ392" s="93"/>
      <c r="EK392" s="93"/>
      <c r="EL392" s="93"/>
      <c r="EM392" s="93"/>
      <c r="EN392" s="93"/>
      <c r="EO392" s="93"/>
      <c r="EP392" s="93"/>
      <c r="EQ392" s="93"/>
      <c r="ER392" s="93"/>
      <c r="ES392" s="93"/>
      <c r="ET392" s="93"/>
      <c r="EU392" s="93"/>
      <c r="EV392" s="93"/>
      <c r="EW392" s="93"/>
      <c r="EX392" s="93"/>
      <c r="EY392" s="93"/>
      <c r="EZ392" s="93"/>
      <c r="FA392" s="93"/>
      <c r="FB392" s="93"/>
      <c r="FC392" s="93"/>
      <c r="FD392" s="93"/>
      <c r="FE392" s="93"/>
      <c r="FF392" s="93"/>
      <c r="FG392" s="93"/>
      <c r="FH392" s="93"/>
      <c r="FI392" s="93"/>
      <c r="FJ392" s="93"/>
      <c r="FK392" s="93"/>
      <c r="FL392" s="93"/>
      <c r="FM392" s="93"/>
      <c r="FN392" s="93"/>
      <c r="FO392" s="93"/>
      <c r="FP392" s="93"/>
      <c r="FQ392" s="93"/>
      <c r="FR392" s="93"/>
      <c r="FS392" s="93"/>
      <c r="FT392" s="93"/>
      <c r="FU392" s="93"/>
      <c r="FV392" s="93"/>
      <c r="FW392" s="93"/>
      <c r="FX392" s="93"/>
      <c r="FY392" s="93"/>
      <c r="FZ392" s="93"/>
      <c r="GA392" s="93"/>
      <c r="GB392" s="93"/>
      <c r="GC392" s="93"/>
      <c r="GD392" s="93"/>
      <c r="GE392" s="93"/>
      <c r="GF392" s="93"/>
      <c r="GG392" s="93"/>
      <c r="GH392" s="93"/>
      <c r="GI392" s="93"/>
      <c r="GJ392" s="93"/>
      <c r="GK392" s="93"/>
      <c r="GL392" s="93"/>
      <c r="GM392" s="93"/>
      <c r="GN392" s="93"/>
      <c r="GO392" s="93"/>
      <c r="GP392" s="93"/>
      <c r="GQ392" s="93"/>
      <c r="GR392" s="93"/>
      <c r="GS392" s="93"/>
      <c r="GT392" s="93"/>
      <c r="GU392" s="93"/>
      <c r="GV392" s="93"/>
      <c r="GW392" s="93"/>
      <c r="GX392" s="93"/>
      <c r="GY392" s="93"/>
      <c r="GZ392" s="93"/>
      <c r="HA392" s="93"/>
      <c r="HB392" s="93"/>
      <c r="HC392" s="93"/>
      <c r="HD392" s="93"/>
      <c r="HE392" s="93"/>
      <c r="HF392" s="93"/>
      <c r="HG392" s="93"/>
      <c r="HH392" s="93"/>
      <c r="HI392" s="93"/>
      <c r="HJ392" s="93"/>
      <c r="HK392" s="93"/>
      <c r="HL392" s="93"/>
      <c r="HM392" s="93"/>
      <c r="HN392" s="93"/>
      <c r="HO392" s="93"/>
      <c r="HP392" s="93"/>
      <c r="HQ392" s="93"/>
      <c r="HR392" s="93"/>
      <c r="HS392" s="93"/>
      <c r="HT392" s="93"/>
      <c r="HU392" s="93"/>
      <c r="HV392" s="93"/>
      <c r="HW392" s="93"/>
      <c r="HX392" s="93"/>
      <c r="HY392" s="93"/>
      <c r="HZ392" s="93"/>
      <c r="IA392" s="93"/>
      <c r="IB392" s="93"/>
      <c r="IC392" s="93"/>
      <c r="ID392" s="93"/>
      <c r="IE392" s="93"/>
      <c r="IF392" s="93"/>
      <c r="IG392" s="93"/>
      <c r="IH392" s="93"/>
      <c r="II392" s="93"/>
      <c r="IJ392" s="93"/>
      <c r="IK392" s="93"/>
      <c r="IL392" s="93"/>
      <c r="IM392" s="93"/>
      <c r="IN392" s="93"/>
      <c r="IO392" s="93"/>
      <c r="IP392" s="93"/>
      <c r="IQ392" s="93"/>
      <c r="IR392" s="93"/>
      <c r="IS392" s="93"/>
      <c r="IT392" s="93"/>
      <c r="IU392" s="93"/>
      <c r="IV392" s="93"/>
      <c r="IW392" s="93"/>
      <c r="IX392" s="93"/>
      <c r="IY392" s="93"/>
      <c r="IZ392" s="93"/>
      <c r="JA392" s="93"/>
      <c r="JB392" s="93"/>
      <c r="JC392" s="93"/>
      <c r="JD392" s="93"/>
      <c r="JE392" s="93"/>
      <c r="JF392" s="93"/>
      <c r="JG392" s="93"/>
      <c r="JH392" s="93"/>
      <c r="JI392" s="93"/>
      <c r="JJ392" s="93"/>
      <c r="JK392" s="93"/>
      <c r="JL392" s="93"/>
      <c r="JM392" s="93"/>
      <c r="JN392" s="93"/>
      <c r="JO392" s="93"/>
      <c r="JP392" s="93"/>
      <c r="JQ392" s="93"/>
      <c r="JR392" s="93"/>
      <c r="JS392" s="93"/>
      <c r="JT392" s="93"/>
      <c r="JU392" s="93"/>
      <c r="JV392" s="93"/>
      <c r="JW392" s="93"/>
      <c r="JX392" s="93"/>
      <c r="JY392" s="93"/>
      <c r="JZ392" s="93"/>
      <c r="KA392" s="93"/>
      <c r="KB392" s="93"/>
      <c r="KC392" s="93"/>
      <c r="KD392" s="93"/>
      <c r="KE392" s="93"/>
      <c r="KF392" s="93"/>
      <c r="KG392" s="93"/>
      <c r="KH392" s="93"/>
      <c r="KI392" s="93"/>
      <c r="KJ392" s="93"/>
      <c r="KK392" s="93"/>
      <c r="KL392" s="93"/>
      <c r="KM392" s="93"/>
      <c r="KN392" s="93"/>
      <c r="KO392" s="93"/>
      <c r="KP392" s="93"/>
      <c r="KQ392" s="93"/>
      <c r="KR392" s="93"/>
      <c r="KS392" s="93"/>
      <c r="KT392" s="93"/>
      <c r="KU392" s="93"/>
      <c r="KV392" s="93"/>
      <c r="KW392" s="93"/>
      <c r="KX392" s="93"/>
      <c r="KY392" s="93"/>
      <c r="KZ392" s="93"/>
      <c r="LA392" s="93"/>
      <c r="LB392" s="93"/>
      <c r="LC392" s="93"/>
      <c r="LD392" s="93"/>
      <c r="LE392" s="93"/>
      <c r="LF392" s="93"/>
      <c r="LG392" s="93"/>
      <c r="LH392" s="93"/>
      <c r="LI392" s="93"/>
      <c r="LJ392" s="93"/>
      <c r="LK392" s="93"/>
      <c r="LL392" s="93"/>
      <c r="LM392" s="93"/>
      <c r="LN392" s="93"/>
      <c r="LO392" s="93"/>
      <c r="LP392" s="93"/>
      <c r="LQ392" s="93"/>
      <c r="LR392" s="93"/>
      <c r="LS392" s="93"/>
      <c r="LT392" s="93"/>
      <c r="LU392" s="93"/>
      <c r="LV392" s="93"/>
      <c r="LW392" s="93"/>
      <c r="LX392" s="93"/>
      <c r="LY392" s="93"/>
      <c r="LZ392" s="93"/>
      <c r="MA392" s="93"/>
      <c r="MB392" s="93"/>
      <c r="MC392" s="93"/>
      <c r="MD392" s="93"/>
      <c r="ME392" s="93"/>
      <c r="MF392" s="93"/>
      <c r="MG392" s="93"/>
      <c r="MH392" s="93"/>
      <c r="MI392" s="93"/>
      <c r="MJ392" s="93"/>
      <c r="MK392" s="93"/>
      <c r="ML392" s="93"/>
      <c r="MM392" s="93"/>
      <c r="MN392" s="93"/>
      <c r="MO392" s="93"/>
      <c r="MP392" s="93"/>
      <c r="MQ392" s="93"/>
      <c r="MR392" s="93"/>
      <c r="MS392" s="93"/>
      <c r="MT392" s="93"/>
      <c r="MU392" s="93"/>
      <c r="MV392" s="93"/>
    </row>
    <row r="393" spans="1:360" s="84" customFormat="1" ht="408.95" customHeight="1">
      <c r="A393">
        <v>2025</v>
      </c>
      <c r="B393">
        <v>2</v>
      </c>
      <c r="C393" s="85" t="s">
        <v>4933</v>
      </c>
      <c r="D393" s="86" t="s">
        <v>2529</v>
      </c>
      <c r="E393" s="86"/>
      <c r="F393" s="86"/>
      <c r="G393" s="86" t="s">
        <v>103</v>
      </c>
      <c r="H393" s="85">
        <v>2025</v>
      </c>
      <c r="I393" s="86" t="s">
        <v>2530</v>
      </c>
      <c r="J393" s="86"/>
      <c r="K393" s="86"/>
      <c r="L393" s="86" t="s">
        <v>2543</v>
      </c>
      <c r="M393" s="86"/>
      <c r="N393" s="86"/>
      <c r="O393" s="85" t="s">
        <v>2555</v>
      </c>
      <c r="P393" s="86" t="s">
        <v>549</v>
      </c>
      <c r="Q393" s="85" t="s">
        <v>110</v>
      </c>
      <c r="R393" s="86" t="s">
        <v>4855</v>
      </c>
      <c r="S393" s="86" t="s">
        <v>4934</v>
      </c>
      <c r="T393" s="86" t="s">
        <v>4935</v>
      </c>
      <c r="U393" s="85" t="s">
        <v>108</v>
      </c>
      <c r="V393" s="85">
        <v>8</v>
      </c>
      <c r="W393" s="85" t="s">
        <v>106</v>
      </c>
      <c r="X393" s="85">
        <v>0</v>
      </c>
      <c r="Y393" s="86" t="s">
        <v>107</v>
      </c>
      <c r="Z393" s="85">
        <v>1</v>
      </c>
      <c r="AA393" s="86" t="s">
        <v>1726</v>
      </c>
      <c r="AB393" s="86" t="s">
        <v>2879</v>
      </c>
      <c r="AC393" s="86" t="s">
        <v>4936</v>
      </c>
      <c r="AD393" s="85">
        <v>-104.41153319</v>
      </c>
      <c r="AE393" s="85">
        <v>29.555223959999999</v>
      </c>
      <c r="AF393" s="85" t="s">
        <v>155</v>
      </c>
      <c r="AG393" s="85">
        <v>12341</v>
      </c>
      <c r="AH393" s="85">
        <v>12193</v>
      </c>
      <c r="AI393" s="85">
        <v>0</v>
      </c>
      <c r="AJ393" s="87">
        <v>45838</v>
      </c>
      <c r="AK393" s="87">
        <v>46022</v>
      </c>
      <c r="AL393" s="86" t="s">
        <v>2564</v>
      </c>
      <c r="AM393" s="88">
        <v>8810.4699999999993</v>
      </c>
      <c r="AN393" s="88">
        <v>8810.4699999999993</v>
      </c>
      <c r="AO393" s="88">
        <v>0</v>
      </c>
      <c r="AP393" s="88">
        <v>0</v>
      </c>
      <c r="AQ393" s="89">
        <v>7772988.4199999999</v>
      </c>
      <c r="AR393" s="90"/>
      <c r="AS393" s="90"/>
      <c r="AT393" s="90">
        <v>7772988.4199999999</v>
      </c>
      <c r="AU393" s="90"/>
      <c r="AV393" s="90"/>
      <c r="AW393" s="89">
        <f t="shared" si="14"/>
        <v>7772988.4199999999</v>
      </c>
      <c r="AX393" s="91">
        <f t="shared" si="15"/>
        <v>7772988.4199999999</v>
      </c>
      <c r="AY393" s="91">
        <v>7772988.4199999999</v>
      </c>
      <c r="AZ393" s="91">
        <v>0</v>
      </c>
      <c r="BA393" s="91">
        <v>0</v>
      </c>
      <c r="BB393" s="91">
        <v>0</v>
      </c>
      <c r="BC393" s="91">
        <v>0</v>
      </c>
      <c r="BD393" s="86"/>
      <c r="BE393" s="86"/>
      <c r="BF393" s="85"/>
      <c r="BG393" s="86"/>
      <c r="BH393" s="91">
        <v>0</v>
      </c>
      <c r="BI393" s="91">
        <v>0</v>
      </c>
      <c r="BJ393" s="85" t="s">
        <v>4937</v>
      </c>
      <c r="BK393" s="86" t="s">
        <v>119</v>
      </c>
      <c r="BL393" s="86" t="s">
        <v>120</v>
      </c>
      <c r="BM393" s="92" t="s">
        <v>121</v>
      </c>
      <c r="BN393" s="93" t="s">
        <v>4702</v>
      </c>
      <c r="BO393" s="93"/>
      <c r="BP393" s="93">
        <v>7772988.4199999999</v>
      </c>
      <c r="BQ393" s="93" t="s">
        <v>4938</v>
      </c>
      <c r="BR393" s="93"/>
      <c r="BS393" s="93"/>
      <c r="BT393" s="93"/>
      <c r="BU393" s="93"/>
      <c r="BV393" s="93"/>
      <c r="BW393" s="93"/>
      <c r="BX393" s="93"/>
      <c r="BY393" s="93"/>
      <c r="BZ393" s="93"/>
      <c r="CA393" s="93"/>
      <c r="CB393" s="93"/>
      <c r="CC393" s="93"/>
      <c r="CD393" s="93"/>
      <c r="CE393" s="93"/>
      <c r="CF393" s="93" t="s">
        <v>4939</v>
      </c>
      <c r="CG393" s="93"/>
      <c r="CH393" s="93" t="s">
        <v>4940</v>
      </c>
      <c r="CI393" s="93"/>
      <c r="CJ393" s="93"/>
      <c r="CK393" s="93"/>
      <c r="CL393" s="93"/>
      <c r="CM393" s="93"/>
      <c r="CN393" s="93"/>
      <c r="CO393" s="93"/>
      <c r="CP393" s="93" t="s">
        <v>116</v>
      </c>
      <c r="CQ393" s="93" t="s">
        <v>665</v>
      </c>
      <c r="CR393" s="93"/>
      <c r="CS393" s="93"/>
      <c r="CT393" s="93"/>
      <c r="CU393" s="93"/>
      <c r="CV393" s="93"/>
      <c r="CW393" s="93"/>
      <c r="CX393" s="93"/>
      <c r="CY393" s="93"/>
      <c r="CZ393" s="93"/>
      <c r="DA393" s="93"/>
      <c r="DB393" s="93"/>
      <c r="DC393" s="93"/>
      <c r="DD393" s="93"/>
      <c r="DE393" s="93"/>
      <c r="DF393" s="93"/>
      <c r="DG393" s="93"/>
      <c r="DH393" s="93"/>
      <c r="DI393" s="93"/>
      <c r="DJ393" s="93"/>
      <c r="DK393" s="93"/>
      <c r="DL393" s="93"/>
      <c r="DM393" s="93"/>
      <c r="DN393" s="93"/>
      <c r="DO393" s="93"/>
      <c r="DP393" s="93"/>
      <c r="DQ393" s="93"/>
      <c r="DR393" s="93"/>
      <c r="DS393" s="93"/>
      <c r="DT393" s="93"/>
      <c r="DU393" s="93"/>
      <c r="DV393" s="93"/>
      <c r="DW393" s="93"/>
      <c r="DX393" s="93"/>
      <c r="DY393" s="93"/>
      <c r="DZ393" s="93"/>
      <c r="EA393" s="93"/>
      <c r="EB393" s="93"/>
      <c r="EC393" s="93"/>
      <c r="ED393" s="93"/>
      <c r="EE393" s="93"/>
      <c r="EF393" s="93"/>
      <c r="EG393" s="93"/>
      <c r="EH393" s="93"/>
      <c r="EI393" s="93"/>
      <c r="EJ393" s="93"/>
      <c r="EK393" s="93"/>
      <c r="EL393" s="93"/>
      <c r="EM393" s="93"/>
      <c r="EN393" s="93"/>
      <c r="EO393" s="93"/>
      <c r="EP393" s="93"/>
      <c r="EQ393" s="93"/>
      <c r="ER393" s="93"/>
      <c r="ES393" s="93"/>
      <c r="ET393" s="93"/>
      <c r="EU393" s="93"/>
      <c r="EV393" s="93"/>
      <c r="EW393" s="93"/>
      <c r="EX393" s="93"/>
      <c r="EY393" s="93"/>
      <c r="EZ393" s="93"/>
      <c r="FA393" s="93"/>
      <c r="FB393" s="93"/>
      <c r="FC393" s="93"/>
      <c r="FD393" s="93"/>
      <c r="FE393" s="93"/>
      <c r="FF393" s="93"/>
      <c r="FG393" s="93"/>
      <c r="FH393" s="93"/>
      <c r="FI393" s="93"/>
      <c r="FJ393" s="93"/>
      <c r="FK393" s="93"/>
      <c r="FL393" s="93"/>
      <c r="FM393" s="93"/>
      <c r="FN393" s="93"/>
      <c r="FO393" s="93"/>
      <c r="FP393" s="93"/>
      <c r="FQ393" s="93"/>
      <c r="FR393" s="93"/>
      <c r="FS393" s="93"/>
      <c r="FT393" s="93"/>
      <c r="FU393" s="93"/>
      <c r="FV393" s="93"/>
      <c r="FW393" s="93"/>
      <c r="FX393" s="93"/>
      <c r="FY393" s="93"/>
      <c r="FZ393" s="93"/>
      <c r="GA393" s="93"/>
      <c r="GB393" s="93"/>
      <c r="GC393" s="93"/>
      <c r="GD393" s="93"/>
      <c r="GE393" s="93"/>
      <c r="GF393" s="93"/>
      <c r="GG393" s="93"/>
      <c r="GH393" s="93"/>
      <c r="GI393" s="93"/>
      <c r="GJ393" s="93"/>
      <c r="GK393" s="93"/>
      <c r="GL393" s="93"/>
      <c r="GM393" s="93"/>
      <c r="GN393" s="93"/>
      <c r="GO393" s="93"/>
      <c r="GP393" s="93"/>
      <c r="GQ393" s="93"/>
      <c r="GR393" s="93"/>
      <c r="GS393" s="93"/>
      <c r="GT393" s="93"/>
      <c r="GU393" s="93"/>
      <c r="GV393" s="93"/>
      <c r="GW393" s="93"/>
      <c r="GX393" s="93"/>
      <c r="GY393" s="93"/>
      <c r="GZ393" s="93"/>
      <c r="HA393" s="93"/>
      <c r="HB393" s="93"/>
      <c r="HC393" s="93"/>
      <c r="HD393" s="93"/>
      <c r="HE393" s="93"/>
      <c r="HF393" s="93"/>
      <c r="HG393" s="93"/>
      <c r="HH393" s="93"/>
      <c r="HI393" s="93"/>
      <c r="HJ393" s="93"/>
      <c r="HK393" s="93"/>
      <c r="HL393" s="93"/>
      <c r="HM393" s="93"/>
      <c r="HN393" s="93"/>
      <c r="HO393" s="93"/>
      <c r="HP393" s="93"/>
      <c r="HQ393" s="93"/>
      <c r="HR393" s="93"/>
      <c r="HS393" s="93"/>
      <c r="HT393" s="93"/>
      <c r="HU393" s="93"/>
      <c r="HV393" s="93"/>
      <c r="HW393" s="93"/>
      <c r="HX393" s="93"/>
      <c r="HY393" s="93"/>
      <c r="HZ393" s="93"/>
      <c r="IA393" s="93"/>
      <c r="IB393" s="93"/>
      <c r="IC393" s="93"/>
      <c r="ID393" s="93"/>
      <c r="IE393" s="93"/>
      <c r="IF393" s="93"/>
      <c r="IG393" s="93"/>
      <c r="IH393" s="93"/>
      <c r="II393" s="93"/>
      <c r="IJ393" s="93"/>
      <c r="IK393" s="93"/>
      <c r="IL393" s="93"/>
      <c r="IM393" s="93"/>
      <c r="IN393" s="93"/>
      <c r="IO393" s="93"/>
      <c r="IP393" s="93"/>
      <c r="IQ393" s="93"/>
      <c r="IR393" s="93"/>
      <c r="IS393" s="93"/>
      <c r="IT393" s="93"/>
      <c r="IU393" s="93"/>
      <c r="IV393" s="93"/>
      <c r="IW393" s="93"/>
      <c r="IX393" s="93"/>
      <c r="IY393" s="93"/>
      <c r="IZ393" s="93"/>
      <c r="JA393" s="93"/>
      <c r="JB393" s="93"/>
      <c r="JC393" s="93"/>
      <c r="JD393" s="93"/>
      <c r="JE393" s="93"/>
      <c r="JF393" s="93"/>
      <c r="JG393" s="93"/>
      <c r="JH393" s="93"/>
      <c r="JI393" s="93"/>
      <c r="JJ393" s="93"/>
      <c r="JK393" s="93"/>
      <c r="JL393" s="93"/>
      <c r="JM393" s="93"/>
      <c r="JN393" s="93"/>
      <c r="JO393" s="93"/>
      <c r="JP393" s="93"/>
      <c r="JQ393" s="93"/>
      <c r="JR393" s="93"/>
      <c r="JS393" s="93"/>
      <c r="JT393" s="93"/>
      <c r="JU393" s="93"/>
      <c r="JV393" s="93"/>
      <c r="JW393" s="93"/>
      <c r="JX393" s="93"/>
      <c r="JY393" s="93"/>
      <c r="JZ393" s="93"/>
      <c r="KA393" s="93"/>
      <c r="KB393" s="93"/>
      <c r="KC393" s="93"/>
      <c r="KD393" s="93"/>
      <c r="KE393" s="93"/>
      <c r="KF393" s="93"/>
      <c r="KG393" s="93"/>
      <c r="KH393" s="93"/>
      <c r="KI393" s="93"/>
      <c r="KJ393" s="93"/>
      <c r="KK393" s="93"/>
      <c r="KL393" s="93"/>
      <c r="KM393" s="93"/>
      <c r="KN393" s="93"/>
      <c r="KO393" s="93"/>
      <c r="KP393" s="93"/>
      <c r="KQ393" s="93"/>
      <c r="KR393" s="93"/>
      <c r="KS393" s="93"/>
      <c r="KT393" s="93"/>
      <c r="KU393" s="93"/>
      <c r="KV393" s="93"/>
      <c r="KW393" s="93"/>
      <c r="KX393" s="93"/>
      <c r="KY393" s="93"/>
      <c r="KZ393" s="93"/>
      <c r="LA393" s="93"/>
      <c r="LB393" s="93"/>
      <c r="LC393" s="93"/>
      <c r="LD393" s="93"/>
      <c r="LE393" s="93"/>
      <c r="LF393" s="93"/>
      <c r="LG393" s="93"/>
      <c r="LH393" s="93"/>
      <c r="LI393" s="93"/>
      <c r="LJ393" s="93"/>
      <c r="LK393" s="93"/>
      <c r="LL393" s="93"/>
      <c r="LM393" s="93"/>
      <c r="LN393" s="93"/>
      <c r="LO393" s="93"/>
      <c r="LP393" s="93"/>
      <c r="LQ393" s="93"/>
      <c r="LR393" s="93"/>
      <c r="LS393" s="93"/>
      <c r="LT393" s="93"/>
      <c r="LU393" s="93"/>
      <c r="LV393" s="93"/>
      <c r="LW393" s="93"/>
      <c r="LX393" s="93"/>
      <c r="LY393" s="93"/>
      <c r="LZ393" s="93"/>
      <c r="MA393" s="93"/>
      <c r="MB393" s="93"/>
      <c r="MC393" s="93"/>
      <c r="MD393" s="93"/>
      <c r="ME393" s="93"/>
      <c r="MF393" s="93"/>
      <c r="MG393" s="93"/>
      <c r="MH393" s="93"/>
      <c r="MI393" s="93"/>
      <c r="MJ393" s="93"/>
      <c r="MK393" s="93"/>
      <c r="ML393" s="93"/>
      <c r="MM393" s="93"/>
      <c r="MN393" s="93"/>
      <c r="MO393" s="93"/>
      <c r="MP393" s="93"/>
      <c r="MQ393" s="93"/>
      <c r="MR393" s="93"/>
      <c r="MS393" s="93"/>
      <c r="MT393" s="93"/>
      <c r="MU393" s="93"/>
      <c r="MV393" s="93"/>
    </row>
    <row r="394" spans="1:360" s="84" customFormat="1" ht="408.95" customHeight="1">
      <c r="A394">
        <v>2025</v>
      </c>
      <c r="B394">
        <v>2</v>
      </c>
      <c r="C394" s="85" t="s">
        <v>4941</v>
      </c>
      <c r="D394" s="86" t="s">
        <v>2529</v>
      </c>
      <c r="E394" s="86"/>
      <c r="F394" s="86"/>
      <c r="G394" s="86" t="s">
        <v>103</v>
      </c>
      <c r="H394" s="85">
        <v>2025</v>
      </c>
      <c r="I394" s="86" t="s">
        <v>2530</v>
      </c>
      <c r="J394" s="86"/>
      <c r="K394" s="86"/>
      <c r="L394" s="86" t="s">
        <v>2543</v>
      </c>
      <c r="M394" s="86"/>
      <c r="N394" s="86"/>
      <c r="O394" s="85" t="s">
        <v>2555</v>
      </c>
      <c r="P394" s="86" t="s">
        <v>184</v>
      </c>
      <c r="Q394" s="85" t="s">
        <v>110</v>
      </c>
      <c r="R394" s="86" t="s">
        <v>4855</v>
      </c>
      <c r="S394" s="86" t="s">
        <v>4942</v>
      </c>
      <c r="T394" s="86" t="s">
        <v>4943</v>
      </c>
      <c r="U394" s="85" t="s">
        <v>108</v>
      </c>
      <c r="V394" s="85">
        <v>8</v>
      </c>
      <c r="W394" s="85" t="s">
        <v>106</v>
      </c>
      <c r="X394" s="85">
        <v>0</v>
      </c>
      <c r="Y394" s="86" t="s">
        <v>107</v>
      </c>
      <c r="Z394" s="85">
        <v>1</v>
      </c>
      <c r="AA394" s="86" t="s">
        <v>1000</v>
      </c>
      <c r="AB394" s="86" t="s">
        <v>1000</v>
      </c>
      <c r="AC394" s="86" t="s">
        <v>4944</v>
      </c>
      <c r="AD394" s="85">
        <v>-105.82624911000001</v>
      </c>
      <c r="AE394" s="85">
        <v>26.798600799999999</v>
      </c>
      <c r="AF394" s="85" t="s">
        <v>155</v>
      </c>
      <c r="AG394" s="85">
        <v>1780</v>
      </c>
      <c r="AH394" s="85">
        <v>1720</v>
      </c>
      <c r="AI394" s="85">
        <v>0</v>
      </c>
      <c r="AJ394" s="87">
        <v>45838</v>
      </c>
      <c r="AK394" s="87">
        <v>46022</v>
      </c>
      <c r="AL394" s="86" t="s">
        <v>2567</v>
      </c>
      <c r="AM394" s="88">
        <v>1</v>
      </c>
      <c r="AN394" s="88">
        <v>1</v>
      </c>
      <c r="AO394" s="88">
        <v>0</v>
      </c>
      <c r="AP394" s="88">
        <v>0</v>
      </c>
      <c r="AQ394" s="89">
        <v>1802681.57</v>
      </c>
      <c r="AR394" s="90"/>
      <c r="AS394" s="90"/>
      <c r="AT394" s="90">
        <v>1802681.57</v>
      </c>
      <c r="AU394" s="90"/>
      <c r="AV394" s="90"/>
      <c r="AW394" s="89">
        <f t="shared" si="14"/>
        <v>1802681.57</v>
      </c>
      <c r="AX394" s="91">
        <f t="shared" si="15"/>
        <v>1802681.57</v>
      </c>
      <c r="AY394" s="91">
        <v>1802681.57</v>
      </c>
      <c r="AZ394" s="91">
        <v>0</v>
      </c>
      <c r="BA394" s="91">
        <v>0</v>
      </c>
      <c r="BB394" s="91">
        <v>0</v>
      </c>
      <c r="BC394" s="91">
        <v>0</v>
      </c>
      <c r="BD394" s="86"/>
      <c r="BE394" s="86"/>
      <c r="BF394" s="85"/>
      <c r="BG394" s="86"/>
      <c r="BH394" s="91">
        <v>0</v>
      </c>
      <c r="BI394" s="91">
        <v>0</v>
      </c>
      <c r="BJ394" s="85" t="s">
        <v>4945</v>
      </c>
      <c r="BK394" s="86" t="s">
        <v>119</v>
      </c>
      <c r="BL394" s="86" t="s">
        <v>120</v>
      </c>
      <c r="BM394" s="92" t="s">
        <v>121</v>
      </c>
      <c r="BN394" s="93" t="s">
        <v>4702</v>
      </c>
      <c r="BO394" s="93"/>
      <c r="BP394" s="93">
        <v>1802681.57</v>
      </c>
      <c r="BQ394" s="93" t="s">
        <v>4946</v>
      </c>
      <c r="BR394" s="93"/>
      <c r="BS394" s="93"/>
      <c r="BT394" s="93"/>
      <c r="BU394" s="93"/>
      <c r="BV394" s="93"/>
      <c r="BW394" s="93"/>
      <c r="BX394" s="93"/>
      <c r="BY394" s="93"/>
      <c r="BZ394" s="93"/>
      <c r="CA394" s="93"/>
      <c r="CB394" s="93"/>
      <c r="CC394" s="93"/>
      <c r="CD394" s="93"/>
      <c r="CE394" s="93"/>
      <c r="CF394" s="93" t="s">
        <v>1200</v>
      </c>
      <c r="CG394" s="93"/>
      <c r="CH394" s="93" t="s">
        <v>4947</v>
      </c>
      <c r="CI394" s="93"/>
      <c r="CJ394" s="93"/>
      <c r="CK394" s="93"/>
      <c r="CL394" s="93"/>
      <c r="CM394" s="93"/>
      <c r="CN394" s="93"/>
      <c r="CO394" s="93"/>
      <c r="CP394" s="93" t="s">
        <v>116</v>
      </c>
      <c r="CQ394" s="93" t="s">
        <v>289</v>
      </c>
      <c r="CR394" s="93"/>
      <c r="CS394" s="93"/>
      <c r="CT394" s="93"/>
      <c r="CU394" s="93"/>
      <c r="CV394" s="93"/>
      <c r="CW394" s="93"/>
      <c r="CX394" s="93"/>
      <c r="CY394" s="93"/>
      <c r="CZ394" s="93"/>
      <c r="DA394" s="93"/>
      <c r="DB394" s="93"/>
      <c r="DC394" s="93"/>
      <c r="DD394" s="93"/>
      <c r="DE394" s="93"/>
      <c r="DF394" s="93"/>
      <c r="DG394" s="93"/>
      <c r="DH394" s="93"/>
      <c r="DI394" s="93"/>
      <c r="DJ394" s="93"/>
      <c r="DK394" s="93"/>
      <c r="DL394" s="93"/>
      <c r="DM394" s="93"/>
      <c r="DN394" s="93"/>
      <c r="DO394" s="93"/>
      <c r="DP394" s="93"/>
      <c r="DQ394" s="93"/>
      <c r="DR394" s="93"/>
      <c r="DS394" s="93"/>
      <c r="DT394" s="93"/>
      <c r="DU394" s="93"/>
      <c r="DV394" s="93"/>
      <c r="DW394" s="93"/>
      <c r="DX394" s="93"/>
      <c r="DY394" s="93"/>
      <c r="DZ394" s="93"/>
      <c r="EA394" s="93"/>
      <c r="EB394" s="93"/>
      <c r="EC394" s="93"/>
      <c r="ED394" s="93"/>
      <c r="EE394" s="93"/>
      <c r="EF394" s="93"/>
      <c r="EG394" s="93"/>
      <c r="EH394" s="93"/>
      <c r="EI394" s="93"/>
      <c r="EJ394" s="93"/>
      <c r="EK394" s="93"/>
      <c r="EL394" s="93"/>
      <c r="EM394" s="93"/>
      <c r="EN394" s="93"/>
      <c r="EO394" s="93"/>
      <c r="EP394" s="93"/>
      <c r="EQ394" s="93"/>
      <c r="ER394" s="93"/>
      <c r="ES394" s="93"/>
      <c r="ET394" s="93"/>
      <c r="EU394" s="93"/>
      <c r="EV394" s="93"/>
      <c r="EW394" s="93"/>
      <c r="EX394" s="93"/>
      <c r="EY394" s="93"/>
      <c r="EZ394" s="93"/>
      <c r="FA394" s="93"/>
      <c r="FB394" s="93"/>
      <c r="FC394" s="93"/>
      <c r="FD394" s="93"/>
      <c r="FE394" s="93"/>
      <c r="FF394" s="93"/>
      <c r="FG394" s="93"/>
      <c r="FH394" s="93"/>
      <c r="FI394" s="93"/>
      <c r="FJ394" s="93"/>
      <c r="FK394" s="93"/>
      <c r="FL394" s="93"/>
      <c r="FM394" s="93"/>
      <c r="FN394" s="93"/>
      <c r="FO394" s="93"/>
      <c r="FP394" s="93"/>
      <c r="FQ394" s="93"/>
      <c r="FR394" s="93"/>
      <c r="FS394" s="93"/>
      <c r="FT394" s="93"/>
      <c r="FU394" s="93"/>
      <c r="FV394" s="93"/>
      <c r="FW394" s="93"/>
      <c r="FX394" s="93"/>
      <c r="FY394" s="93"/>
      <c r="FZ394" s="93"/>
      <c r="GA394" s="93"/>
      <c r="GB394" s="93"/>
      <c r="GC394" s="93"/>
      <c r="GD394" s="93"/>
      <c r="GE394" s="93"/>
      <c r="GF394" s="93"/>
      <c r="GG394" s="93"/>
      <c r="GH394" s="93"/>
      <c r="GI394" s="93"/>
      <c r="GJ394" s="93"/>
      <c r="GK394" s="93"/>
      <c r="GL394" s="93"/>
      <c r="GM394" s="93"/>
      <c r="GN394" s="93"/>
      <c r="GO394" s="93"/>
      <c r="GP394" s="93"/>
      <c r="GQ394" s="93"/>
      <c r="GR394" s="93"/>
      <c r="GS394" s="93"/>
      <c r="GT394" s="93"/>
      <c r="GU394" s="93"/>
      <c r="GV394" s="93"/>
      <c r="GW394" s="93"/>
      <c r="GX394" s="93"/>
      <c r="GY394" s="93"/>
      <c r="GZ394" s="93"/>
      <c r="HA394" s="93"/>
      <c r="HB394" s="93"/>
      <c r="HC394" s="93"/>
      <c r="HD394" s="93"/>
      <c r="HE394" s="93"/>
      <c r="HF394" s="93"/>
      <c r="HG394" s="93"/>
      <c r="HH394" s="93"/>
      <c r="HI394" s="93"/>
      <c r="HJ394" s="93"/>
      <c r="HK394" s="93"/>
      <c r="HL394" s="93"/>
      <c r="HM394" s="93"/>
      <c r="HN394" s="93"/>
      <c r="HO394" s="93"/>
      <c r="HP394" s="93"/>
      <c r="HQ394" s="93"/>
      <c r="HR394" s="93"/>
      <c r="HS394" s="93"/>
      <c r="HT394" s="93"/>
      <c r="HU394" s="93"/>
      <c r="HV394" s="93"/>
      <c r="HW394" s="93"/>
      <c r="HX394" s="93"/>
      <c r="HY394" s="93"/>
      <c r="HZ394" s="93"/>
      <c r="IA394" s="93"/>
      <c r="IB394" s="93"/>
      <c r="IC394" s="93"/>
      <c r="ID394" s="93"/>
      <c r="IE394" s="93"/>
      <c r="IF394" s="93"/>
      <c r="IG394" s="93"/>
      <c r="IH394" s="93"/>
      <c r="II394" s="93"/>
      <c r="IJ394" s="93"/>
      <c r="IK394" s="93"/>
      <c r="IL394" s="93"/>
      <c r="IM394" s="93"/>
      <c r="IN394" s="93"/>
      <c r="IO394" s="93"/>
      <c r="IP394" s="93"/>
      <c r="IQ394" s="93"/>
      <c r="IR394" s="93"/>
      <c r="IS394" s="93"/>
      <c r="IT394" s="93"/>
      <c r="IU394" s="93"/>
      <c r="IV394" s="93"/>
      <c r="IW394" s="93"/>
      <c r="IX394" s="93"/>
      <c r="IY394" s="93"/>
      <c r="IZ394" s="93"/>
      <c r="JA394" s="93"/>
      <c r="JB394" s="93"/>
      <c r="JC394" s="93"/>
      <c r="JD394" s="93"/>
      <c r="JE394" s="93"/>
      <c r="JF394" s="93"/>
      <c r="JG394" s="93"/>
      <c r="JH394" s="93"/>
      <c r="JI394" s="93"/>
      <c r="JJ394" s="93"/>
      <c r="JK394" s="93"/>
      <c r="JL394" s="93"/>
      <c r="JM394" s="93"/>
      <c r="JN394" s="93"/>
      <c r="JO394" s="93"/>
      <c r="JP394" s="93"/>
      <c r="JQ394" s="93"/>
      <c r="JR394" s="93"/>
      <c r="JS394" s="93"/>
      <c r="JT394" s="93"/>
      <c r="JU394" s="93"/>
      <c r="JV394" s="93"/>
      <c r="JW394" s="93"/>
      <c r="JX394" s="93"/>
      <c r="JY394" s="93"/>
      <c r="JZ394" s="93"/>
      <c r="KA394" s="93"/>
      <c r="KB394" s="93"/>
      <c r="KC394" s="93"/>
      <c r="KD394" s="93"/>
      <c r="KE394" s="93"/>
      <c r="KF394" s="93"/>
      <c r="KG394" s="93"/>
      <c r="KH394" s="93"/>
      <c r="KI394" s="93"/>
      <c r="KJ394" s="93"/>
      <c r="KK394" s="93"/>
      <c r="KL394" s="93"/>
      <c r="KM394" s="93"/>
      <c r="KN394" s="93"/>
      <c r="KO394" s="93"/>
      <c r="KP394" s="93"/>
      <c r="KQ394" s="93"/>
      <c r="KR394" s="93"/>
      <c r="KS394" s="93"/>
      <c r="KT394" s="93"/>
      <c r="KU394" s="93"/>
      <c r="KV394" s="93"/>
      <c r="KW394" s="93"/>
      <c r="KX394" s="93"/>
      <c r="KY394" s="93"/>
      <c r="KZ394" s="93"/>
      <c r="LA394" s="93"/>
      <c r="LB394" s="93"/>
      <c r="LC394" s="93"/>
      <c r="LD394" s="93"/>
      <c r="LE394" s="93"/>
      <c r="LF394" s="93"/>
      <c r="LG394" s="93"/>
      <c r="LH394" s="93"/>
      <c r="LI394" s="93"/>
      <c r="LJ394" s="93"/>
      <c r="LK394" s="93"/>
      <c r="LL394" s="93"/>
      <c r="LM394" s="93"/>
      <c r="LN394" s="93"/>
      <c r="LO394" s="93"/>
      <c r="LP394" s="93"/>
      <c r="LQ394" s="93"/>
      <c r="LR394" s="93"/>
      <c r="LS394" s="93"/>
      <c r="LT394" s="93"/>
      <c r="LU394" s="93"/>
      <c r="LV394" s="93"/>
      <c r="LW394" s="93"/>
      <c r="LX394" s="93"/>
      <c r="LY394" s="93"/>
      <c r="LZ394" s="93"/>
      <c r="MA394" s="93"/>
      <c r="MB394" s="93"/>
      <c r="MC394" s="93"/>
      <c r="MD394" s="93"/>
      <c r="ME394" s="93"/>
      <c r="MF394" s="93"/>
      <c r="MG394" s="93"/>
      <c r="MH394" s="93"/>
      <c r="MI394" s="93"/>
      <c r="MJ394" s="93"/>
      <c r="MK394" s="93"/>
      <c r="ML394" s="93"/>
      <c r="MM394" s="93"/>
      <c r="MN394" s="93"/>
      <c r="MO394" s="93"/>
      <c r="MP394" s="93"/>
      <c r="MQ394" s="93"/>
      <c r="MR394" s="93"/>
      <c r="MS394" s="93"/>
      <c r="MT394" s="93"/>
      <c r="MU394" s="93"/>
      <c r="MV394" s="93"/>
    </row>
    <row r="395" spans="1:360" s="84" customFormat="1" ht="408.95" customHeight="1">
      <c r="A395">
        <v>2025</v>
      </c>
      <c r="B395">
        <v>2</v>
      </c>
      <c r="C395" s="85" t="s">
        <v>4948</v>
      </c>
      <c r="D395" s="86" t="s">
        <v>2529</v>
      </c>
      <c r="E395" s="86"/>
      <c r="F395" s="86"/>
      <c r="G395" s="86" t="s">
        <v>103</v>
      </c>
      <c r="H395" s="85">
        <v>2025</v>
      </c>
      <c r="I395" s="86" t="s">
        <v>2530</v>
      </c>
      <c r="J395" s="86"/>
      <c r="K395" s="86"/>
      <c r="L395" s="86" t="s">
        <v>2543</v>
      </c>
      <c r="M395" s="86"/>
      <c r="N395" s="86"/>
      <c r="O395" s="85" t="s">
        <v>2555</v>
      </c>
      <c r="P395" s="86" t="s">
        <v>175</v>
      </c>
      <c r="Q395" s="85" t="s">
        <v>110</v>
      </c>
      <c r="R395" s="86" t="s">
        <v>4949</v>
      </c>
      <c r="S395" s="86" t="s">
        <v>4950</v>
      </c>
      <c r="T395" s="86" t="s">
        <v>4951</v>
      </c>
      <c r="U395" s="85" t="s">
        <v>108</v>
      </c>
      <c r="V395" s="85">
        <v>8</v>
      </c>
      <c r="W395" s="85" t="s">
        <v>106</v>
      </c>
      <c r="X395" s="85">
        <v>0</v>
      </c>
      <c r="Y395" s="86" t="s">
        <v>107</v>
      </c>
      <c r="Z395" s="85">
        <v>1</v>
      </c>
      <c r="AA395" s="86" t="s">
        <v>2168</v>
      </c>
      <c r="AB395" s="86" t="s">
        <v>3062</v>
      </c>
      <c r="AC395" s="86" t="s">
        <v>4952</v>
      </c>
      <c r="AD395" s="85">
        <v>-106.38315507</v>
      </c>
      <c r="AE395" s="85">
        <v>26.475419349999999</v>
      </c>
      <c r="AF395" s="85" t="s">
        <v>155</v>
      </c>
      <c r="AG395" s="85">
        <v>1166</v>
      </c>
      <c r="AH395" s="85">
        <v>1107</v>
      </c>
      <c r="AI395" s="85">
        <v>0</v>
      </c>
      <c r="AJ395" s="87">
        <v>45838</v>
      </c>
      <c r="AK395" s="87">
        <v>46022</v>
      </c>
      <c r="AL395" s="86" t="s">
        <v>2567</v>
      </c>
      <c r="AM395" s="88">
        <v>1</v>
      </c>
      <c r="AN395" s="88">
        <v>1</v>
      </c>
      <c r="AO395" s="88">
        <v>0</v>
      </c>
      <c r="AP395" s="88">
        <v>0</v>
      </c>
      <c r="AQ395" s="89">
        <v>12836165.869999999</v>
      </c>
      <c r="AR395" s="90"/>
      <c r="AS395" s="90"/>
      <c r="AT395" s="90">
        <v>12836165.869999999</v>
      </c>
      <c r="AU395" s="90"/>
      <c r="AV395" s="90"/>
      <c r="AW395" s="89">
        <f t="shared" si="14"/>
        <v>12836165.869999999</v>
      </c>
      <c r="AX395" s="91">
        <f t="shared" si="15"/>
        <v>12836165.869999999</v>
      </c>
      <c r="AY395" s="91">
        <v>12836165.869999999</v>
      </c>
      <c r="AZ395" s="91">
        <v>0</v>
      </c>
      <c r="BA395" s="91">
        <v>0</v>
      </c>
      <c r="BB395" s="91">
        <v>0</v>
      </c>
      <c r="BC395" s="91">
        <v>0</v>
      </c>
      <c r="BD395" s="86"/>
      <c r="BE395" s="86"/>
      <c r="BF395" s="85"/>
      <c r="BG395" s="86"/>
      <c r="BH395" s="91">
        <v>0</v>
      </c>
      <c r="BI395" s="91">
        <v>0</v>
      </c>
      <c r="BJ395" s="85" t="s">
        <v>4953</v>
      </c>
      <c r="BK395" s="86" t="s">
        <v>119</v>
      </c>
      <c r="BL395" s="86" t="s">
        <v>120</v>
      </c>
      <c r="BM395" s="92" t="s">
        <v>121</v>
      </c>
      <c r="BN395" s="93" t="s">
        <v>121</v>
      </c>
      <c r="BO395" s="93"/>
      <c r="BP395" s="93">
        <v>12836165.869999999</v>
      </c>
      <c r="BQ395" s="93" t="s">
        <v>4954</v>
      </c>
      <c r="BR395" s="93"/>
      <c r="BS395" s="93"/>
      <c r="BT395" s="93"/>
      <c r="BU395" s="93"/>
      <c r="BV395" s="93"/>
      <c r="BW395" s="93"/>
      <c r="BX395" s="93"/>
      <c r="BY395" s="93"/>
      <c r="BZ395" s="93"/>
      <c r="CA395" s="93"/>
      <c r="CB395" s="93"/>
      <c r="CC395" s="93"/>
      <c r="CD395" s="93"/>
      <c r="CE395" s="93"/>
      <c r="CF395" s="93" t="s">
        <v>1200</v>
      </c>
      <c r="CG395" s="93"/>
      <c r="CH395" s="93" t="s">
        <v>4955</v>
      </c>
      <c r="CI395" s="93"/>
      <c r="CJ395" s="93"/>
      <c r="CK395" s="93"/>
      <c r="CL395" s="93"/>
      <c r="CM395" s="93"/>
      <c r="CN395" s="93"/>
      <c r="CO395" s="93"/>
      <c r="CP395" s="93" t="s">
        <v>116</v>
      </c>
      <c r="CQ395" s="93" t="s">
        <v>289</v>
      </c>
      <c r="CR395" s="93"/>
      <c r="CS395" s="93"/>
      <c r="CT395" s="93"/>
      <c r="CU395" s="93"/>
      <c r="CV395" s="93"/>
      <c r="CW395" s="93"/>
      <c r="CX395" s="93"/>
      <c r="CY395" s="93"/>
      <c r="CZ395" s="93"/>
      <c r="DA395" s="93"/>
      <c r="DB395" s="93"/>
      <c r="DC395" s="93"/>
      <c r="DD395" s="93"/>
      <c r="DE395" s="93"/>
      <c r="DF395" s="93"/>
      <c r="DG395" s="93"/>
      <c r="DH395" s="93"/>
      <c r="DI395" s="93"/>
      <c r="DJ395" s="93"/>
      <c r="DK395" s="93"/>
      <c r="DL395" s="93"/>
      <c r="DM395" s="93"/>
      <c r="DN395" s="93"/>
      <c r="DO395" s="93"/>
      <c r="DP395" s="93"/>
      <c r="DQ395" s="93"/>
      <c r="DR395" s="93"/>
      <c r="DS395" s="93"/>
      <c r="DT395" s="93"/>
      <c r="DU395" s="93"/>
      <c r="DV395" s="93"/>
      <c r="DW395" s="93"/>
      <c r="DX395" s="93"/>
      <c r="DY395" s="93"/>
      <c r="DZ395" s="93"/>
      <c r="EA395" s="93"/>
      <c r="EB395" s="93"/>
      <c r="EC395" s="93"/>
      <c r="ED395" s="93"/>
      <c r="EE395" s="93"/>
      <c r="EF395" s="93"/>
      <c r="EG395" s="93"/>
      <c r="EH395" s="93"/>
      <c r="EI395" s="93"/>
      <c r="EJ395" s="93"/>
      <c r="EK395" s="93"/>
      <c r="EL395" s="93"/>
      <c r="EM395" s="93"/>
      <c r="EN395" s="93"/>
      <c r="EO395" s="93"/>
      <c r="EP395" s="93"/>
      <c r="EQ395" s="93"/>
      <c r="ER395" s="93"/>
      <c r="ES395" s="93"/>
      <c r="ET395" s="93"/>
      <c r="EU395" s="93"/>
      <c r="EV395" s="93"/>
      <c r="EW395" s="93"/>
      <c r="EX395" s="93"/>
      <c r="EY395" s="93"/>
      <c r="EZ395" s="93"/>
      <c r="FA395" s="93"/>
      <c r="FB395" s="93"/>
      <c r="FC395" s="93"/>
      <c r="FD395" s="93"/>
      <c r="FE395" s="93"/>
      <c r="FF395" s="93"/>
      <c r="FG395" s="93"/>
      <c r="FH395" s="93"/>
      <c r="FI395" s="93"/>
      <c r="FJ395" s="93"/>
      <c r="FK395" s="93"/>
      <c r="FL395" s="93"/>
      <c r="FM395" s="93"/>
      <c r="FN395" s="93"/>
      <c r="FO395" s="93"/>
      <c r="FP395" s="93"/>
      <c r="FQ395" s="93"/>
      <c r="FR395" s="93"/>
      <c r="FS395" s="93"/>
      <c r="FT395" s="93"/>
      <c r="FU395" s="93"/>
      <c r="FV395" s="93"/>
      <c r="FW395" s="93"/>
      <c r="FX395" s="93"/>
      <c r="FY395" s="93"/>
      <c r="FZ395" s="93"/>
      <c r="GA395" s="93"/>
      <c r="GB395" s="93"/>
      <c r="GC395" s="93"/>
      <c r="GD395" s="93"/>
      <c r="GE395" s="93"/>
      <c r="GF395" s="93"/>
      <c r="GG395" s="93"/>
      <c r="GH395" s="93"/>
      <c r="GI395" s="93"/>
      <c r="GJ395" s="93"/>
      <c r="GK395" s="93"/>
      <c r="GL395" s="93"/>
      <c r="GM395" s="93"/>
      <c r="GN395" s="93"/>
      <c r="GO395" s="93"/>
      <c r="GP395" s="93"/>
      <c r="GQ395" s="93"/>
      <c r="GR395" s="93"/>
      <c r="GS395" s="93"/>
      <c r="GT395" s="93"/>
      <c r="GU395" s="93"/>
      <c r="GV395" s="93"/>
      <c r="GW395" s="93"/>
      <c r="GX395" s="93"/>
      <c r="GY395" s="93"/>
      <c r="GZ395" s="93"/>
      <c r="HA395" s="93"/>
      <c r="HB395" s="93"/>
      <c r="HC395" s="93"/>
      <c r="HD395" s="93"/>
      <c r="HE395" s="93"/>
      <c r="HF395" s="93"/>
      <c r="HG395" s="93"/>
      <c r="HH395" s="93"/>
      <c r="HI395" s="93"/>
      <c r="HJ395" s="93"/>
      <c r="HK395" s="93"/>
      <c r="HL395" s="93"/>
      <c r="HM395" s="93"/>
      <c r="HN395" s="93"/>
      <c r="HO395" s="93"/>
      <c r="HP395" s="93"/>
      <c r="HQ395" s="93"/>
      <c r="HR395" s="93"/>
      <c r="HS395" s="93"/>
      <c r="HT395" s="93"/>
      <c r="HU395" s="93"/>
      <c r="HV395" s="93"/>
      <c r="HW395" s="93"/>
      <c r="HX395" s="93"/>
      <c r="HY395" s="93"/>
      <c r="HZ395" s="93"/>
      <c r="IA395" s="93"/>
      <c r="IB395" s="93"/>
      <c r="IC395" s="93"/>
      <c r="ID395" s="93"/>
      <c r="IE395" s="93"/>
      <c r="IF395" s="93"/>
      <c r="IG395" s="93"/>
      <c r="IH395" s="93"/>
      <c r="II395" s="93"/>
      <c r="IJ395" s="93"/>
      <c r="IK395" s="93"/>
      <c r="IL395" s="93"/>
      <c r="IM395" s="93"/>
      <c r="IN395" s="93"/>
      <c r="IO395" s="93"/>
      <c r="IP395" s="93"/>
      <c r="IQ395" s="93"/>
      <c r="IR395" s="93"/>
      <c r="IS395" s="93"/>
      <c r="IT395" s="93"/>
      <c r="IU395" s="93"/>
      <c r="IV395" s="93"/>
      <c r="IW395" s="93"/>
      <c r="IX395" s="93"/>
      <c r="IY395" s="93"/>
      <c r="IZ395" s="93"/>
      <c r="JA395" s="93"/>
      <c r="JB395" s="93"/>
      <c r="JC395" s="93"/>
      <c r="JD395" s="93"/>
      <c r="JE395" s="93"/>
      <c r="JF395" s="93"/>
      <c r="JG395" s="93"/>
      <c r="JH395" s="93"/>
      <c r="JI395" s="93"/>
      <c r="JJ395" s="93"/>
      <c r="JK395" s="93"/>
      <c r="JL395" s="93"/>
      <c r="JM395" s="93"/>
      <c r="JN395" s="93"/>
      <c r="JO395" s="93"/>
      <c r="JP395" s="93"/>
      <c r="JQ395" s="93"/>
      <c r="JR395" s="93"/>
      <c r="JS395" s="93"/>
      <c r="JT395" s="93"/>
      <c r="JU395" s="93"/>
      <c r="JV395" s="93"/>
      <c r="JW395" s="93"/>
      <c r="JX395" s="93"/>
      <c r="JY395" s="93"/>
      <c r="JZ395" s="93"/>
      <c r="KA395" s="93"/>
      <c r="KB395" s="93"/>
      <c r="KC395" s="93"/>
      <c r="KD395" s="93"/>
      <c r="KE395" s="93"/>
      <c r="KF395" s="93"/>
      <c r="KG395" s="93"/>
      <c r="KH395" s="93"/>
      <c r="KI395" s="93"/>
      <c r="KJ395" s="93"/>
      <c r="KK395" s="93"/>
      <c r="KL395" s="93"/>
      <c r="KM395" s="93"/>
      <c r="KN395" s="93"/>
      <c r="KO395" s="93"/>
      <c r="KP395" s="93"/>
      <c r="KQ395" s="93"/>
      <c r="KR395" s="93"/>
      <c r="KS395" s="93"/>
      <c r="KT395" s="93"/>
      <c r="KU395" s="93"/>
      <c r="KV395" s="93"/>
      <c r="KW395" s="93"/>
      <c r="KX395" s="93"/>
      <c r="KY395" s="93"/>
      <c r="KZ395" s="93"/>
      <c r="LA395" s="93"/>
      <c r="LB395" s="93"/>
      <c r="LC395" s="93"/>
      <c r="LD395" s="93"/>
      <c r="LE395" s="93"/>
      <c r="LF395" s="93"/>
      <c r="LG395" s="93"/>
      <c r="LH395" s="93"/>
      <c r="LI395" s="93"/>
      <c r="LJ395" s="93"/>
      <c r="LK395" s="93"/>
      <c r="LL395" s="93"/>
      <c r="LM395" s="93"/>
      <c r="LN395" s="93"/>
      <c r="LO395" s="93"/>
      <c r="LP395" s="93"/>
      <c r="LQ395" s="93"/>
      <c r="LR395" s="93"/>
      <c r="LS395" s="93"/>
      <c r="LT395" s="93"/>
      <c r="LU395" s="93"/>
      <c r="LV395" s="93"/>
      <c r="LW395" s="93"/>
      <c r="LX395" s="93"/>
      <c r="LY395" s="93"/>
      <c r="LZ395" s="93"/>
      <c r="MA395" s="93"/>
      <c r="MB395" s="93"/>
      <c r="MC395" s="93"/>
      <c r="MD395" s="93"/>
      <c r="ME395" s="93"/>
      <c r="MF395" s="93"/>
      <c r="MG395" s="93"/>
      <c r="MH395" s="93"/>
      <c r="MI395" s="93"/>
      <c r="MJ395" s="93"/>
      <c r="MK395" s="93"/>
      <c r="ML395" s="93"/>
      <c r="MM395" s="93"/>
      <c r="MN395" s="93"/>
      <c r="MO395" s="93"/>
      <c r="MP395" s="93"/>
      <c r="MQ395" s="93"/>
      <c r="MR395" s="93"/>
      <c r="MS395" s="93"/>
      <c r="MT395" s="93"/>
      <c r="MU395" s="93"/>
      <c r="MV395" s="93"/>
    </row>
    <row r="396" spans="1:360" s="84" customFormat="1" ht="408.95" customHeight="1">
      <c r="A396">
        <v>2025</v>
      </c>
      <c r="B396">
        <v>2</v>
      </c>
      <c r="C396" s="85" t="s">
        <v>4956</v>
      </c>
      <c r="D396" s="86" t="s">
        <v>2529</v>
      </c>
      <c r="E396" s="86" t="s">
        <v>2529</v>
      </c>
      <c r="F396" s="86"/>
      <c r="G396" s="86" t="s">
        <v>103</v>
      </c>
      <c r="H396" s="85">
        <v>2025</v>
      </c>
      <c r="I396" s="86" t="s">
        <v>2530</v>
      </c>
      <c r="J396" s="86" t="s">
        <v>2530</v>
      </c>
      <c r="K396" s="86"/>
      <c r="L396" s="86" t="s">
        <v>2543</v>
      </c>
      <c r="M396" s="86" t="s">
        <v>2539</v>
      </c>
      <c r="N396" s="86"/>
      <c r="O396" s="85" t="s">
        <v>4957</v>
      </c>
      <c r="P396" s="86" t="s">
        <v>549</v>
      </c>
      <c r="Q396" s="85" t="s">
        <v>110</v>
      </c>
      <c r="R396" s="86" t="s">
        <v>1803</v>
      </c>
      <c r="S396" s="86" t="s">
        <v>4958</v>
      </c>
      <c r="T396" s="86" t="s">
        <v>4959</v>
      </c>
      <c r="U396" s="85" t="s">
        <v>108</v>
      </c>
      <c r="V396" s="85">
        <v>8</v>
      </c>
      <c r="W396" s="85" t="s">
        <v>106</v>
      </c>
      <c r="X396" s="85">
        <v>8</v>
      </c>
      <c r="Y396" s="86" t="s">
        <v>2665</v>
      </c>
      <c r="Z396" s="85">
        <v>1</v>
      </c>
      <c r="AA396" s="86" t="s">
        <v>2665</v>
      </c>
      <c r="AB396" s="86" t="s">
        <v>2665</v>
      </c>
      <c r="AC396" s="86" t="s">
        <v>4960</v>
      </c>
      <c r="AD396" s="85">
        <v>-107.74043069</v>
      </c>
      <c r="AE396" s="85">
        <v>27.021530160000001</v>
      </c>
      <c r="AF396" s="85" t="s">
        <v>155</v>
      </c>
      <c r="AG396" s="85">
        <v>1000</v>
      </c>
      <c r="AH396" s="85">
        <v>800</v>
      </c>
      <c r="AI396" s="85">
        <v>0</v>
      </c>
      <c r="AJ396" s="87">
        <v>45839</v>
      </c>
      <c r="AK396" s="87">
        <v>46080</v>
      </c>
      <c r="AL396" s="86" t="s">
        <v>2564</v>
      </c>
      <c r="AM396" s="88">
        <v>2250</v>
      </c>
      <c r="AN396" s="88">
        <v>2250</v>
      </c>
      <c r="AO396" s="88">
        <v>0</v>
      </c>
      <c r="AP396" s="88">
        <v>0</v>
      </c>
      <c r="AQ396" s="89">
        <v>3483427.11</v>
      </c>
      <c r="AR396" s="90">
        <v>3483427.11</v>
      </c>
      <c r="AS396" s="90"/>
      <c r="AT396" s="90">
        <v>3483427.11</v>
      </c>
      <c r="AU396" s="90">
        <v>3483427.11</v>
      </c>
      <c r="AV396" s="90"/>
      <c r="AW396" s="89">
        <f t="shared" si="14"/>
        <v>6966854.2199999997</v>
      </c>
      <c r="AX396" s="91">
        <f t="shared" si="15"/>
        <v>6966854.2199999997</v>
      </c>
      <c r="AY396" s="91">
        <v>6966854.2199999997</v>
      </c>
      <c r="AZ396" s="91">
        <v>0</v>
      </c>
      <c r="BA396" s="91">
        <v>0</v>
      </c>
      <c r="BB396" s="91">
        <v>0</v>
      </c>
      <c r="BC396" s="91">
        <v>0</v>
      </c>
      <c r="BD396" s="86"/>
      <c r="BE396" s="86"/>
      <c r="BF396" s="85"/>
      <c r="BG396" s="86"/>
      <c r="BH396" s="91">
        <v>0</v>
      </c>
      <c r="BI396" s="91">
        <v>0</v>
      </c>
      <c r="BJ396" s="85" t="s">
        <v>4961</v>
      </c>
      <c r="BK396" s="86" t="s">
        <v>119</v>
      </c>
      <c r="BL396" s="86" t="s">
        <v>120</v>
      </c>
      <c r="BM396" s="92" t="s">
        <v>121</v>
      </c>
      <c r="BN396" s="93" t="s">
        <v>4962</v>
      </c>
      <c r="BO396" s="93"/>
      <c r="BP396" s="93">
        <v>6966854.2199999997</v>
      </c>
      <c r="BQ396" s="93" t="s">
        <v>4963</v>
      </c>
      <c r="BR396" s="93"/>
      <c r="BS396" s="93"/>
      <c r="BT396" s="93"/>
      <c r="BU396" s="93"/>
      <c r="BV396" s="93"/>
      <c r="BW396" s="93"/>
      <c r="BX396" s="93"/>
      <c r="BY396" s="93"/>
      <c r="BZ396" s="93"/>
      <c r="CA396" s="93"/>
      <c r="CB396" s="93"/>
      <c r="CC396" s="93"/>
      <c r="CD396" s="93"/>
      <c r="CE396" s="93"/>
      <c r="CF396" s="93" t="s">
        <v>4964</v>
      </c>
      <c r="CG396" s="93"/>
      <c r="CH396" s="93" t="s">
        <v>4965</v>
      </c>
      <c r="CI396" s="93"/>
      <c r="CJ396" s="93"/>
      <c r="CK396" s="93"/>
      <c r="CL396" s="93"/>
      <c r="CM396" s="93"/>
      <c r="CN396" s="93"/>
      <c r="CO396" s="93"/>
      <c r="CP396" s="93" t="s">
        <v>116</v>
      </c>
      <c r="CQ396" s="93" t="s">
        <v>665</v>
      </c>
      <c r="CR396" s="93"/>
      <c r="CS396" s="93"/>
      <c r="CT396" s="93"/>
      <c r="CU396" s="93"/>
      <c r="CV396" s="93"/>
      <c r="CW396" s="93"/>
      <c r="CX396" s="93"/>
      <c r="CY396" s="93"/>
      <c r="CZ396" s="93"/>
      <c r="DA396" s="93"/>
      <c r="DB396" s="93"/>
      <c r="DC396" s="93"/>
      <c r="DD396" s="93"/>
      <c r="DE396" s="93"/>
      <c r="DF396" s="93"/>
      <c r="DG396" s="93"/>
      <c r="DH396" s="93"/>
      <c r="DI396" s="93"/>
      <c r="DJ396" s="93"/>
      <c r="DK396" s="93"/>
      <c r="DL396" s="93"/>
      <c r="DM396" s="93"/>
      <c r="DN396" s="93"/>
      <c r="DO396" s="93"/>
      <c r="DP396" s="93"/>
      <c r="DQ396" s="93"/>
      <c r="DR396" s="93"/>
      <c r="DS396" s="93"/>
      <c r="DT396" s="93"/>
      <c r="DU396" s="93"/>
      <c r="DV396" s="93"/>
      <c r="DW396" s="93"/>
      <c r="DX396" s="93"/>
      <c r="DY396" s="93"/>
      <c r="DZ396" s="93"/>
      <c r="EA396" s="93"/>
      <c r="EB396" s="93"/>
      <c r="EC396" s="93"/>
      <c r="ED396" s="93"/>
      <c r="EE396" s="93"/>
      <c r="EF396" s="93"/>
      <c r="EG396" s="93"/>
      <c r="EH396" s="93"/>
      <c r="EI396" s="93"/>
      <c r="EJ396" s="93"/>
      <c r="EK396" s="93"/>
      <c r="EL396" s="93"/>
      <c r="EM396" s="93"/>
      <c r="EN396" s="93"/>
      <c r="EO396" s="93"/>
      <c r="EP396" s="93"/>
      <c r="EQ396" s="93"/>
      <c r="ER396" s="93"/>
      <c r="ES396" s="93"/>
      <c r="ET396" s="93"/>
      <c r="EU396" s="93"/>
      <c r="EV396" s="93"/>
      <c r="EW396" s="93"/>
      <c r="EX396" s="93"/>
      <c r="EY396" s="93"/>
      <c r="EZ396" s="93"/>
      <c r="FA396" s="93"/>
      <c r="FB396" s="93"/>
      <c r="FC396" s="93"/>
      <c r="FD396" s="93"/>
      <c r="FE396" s="93"/>
      <c r="FF396" s="93"/>
      <c r="FG396" s="93"/>
      <c r="FH396" s="93"/>
      <c r="FI396" s="93"/>
      <c r="FJ396" s="93"/>
      <c r="FK396" s="93"/>
      <c r="FL396" s="93"/>
      <c r="FM396" s="93"/>
      <c r="FN396" s="93"/>
      <c r="FO396" s="93"/>
      <c r="FP396" s="93"/>
      <c r="FQ396" s="93"/>
      <c r="FR396" s="93"/>
      <c r="FS396" s="93"/>
      <c r="FT396" s="93"/>
      <c r="FU396" s="93"/>
      <c r="FV396" s="93"/>
      <c r="FW396" s="93"/>
      <c r="FX396" s="93"/>
      <c r="FY396" s="93"/>
      <c r="FZ396" s="93"/>
      <c r="GA396" s="93"/>
      <c r="GB396" s="93"/>
      <c r="GC396" s="93"/>
      <c r="GD396" s="93"/>
      <c r="GE396" s="93"/>
      <c r="GF396" s="93"/>
      <c r="GG396" s="93"/>
      <c r="GH396" s="93"/>
      <c r="GI396" s="93"/>
      <c r="GJ396" s="93"/>
      <c r="GK396" s="93"/>
      <c r="GL396" s="93"/>
      <c r="GM396" s="93"/>
      <c r="GN396" s="93"/>
      <c r="GO396" s="93"/>
      <c r="GP396" s="93"/>
      <c r="GQ396" s="93"/>
      <c r="GR396" s="93"/>
      <c r="GS396" s="93"/>
      <c r="GT396" s="93"/>
      <c r="GU396" s="93"/>
      <c r="GV396" s="93"/>
      <c r="GW396" s="93"/>
      <c r="GX396" s="93"/>
      <c r="GY396" s="93"/>
      <c r="GZ396" s="93"/>
      <c r="HA396" s="93"/>
      <c r="HB396" s="93"/>
      <c r="HC396" s="93"/>
      <c r="HD396" s="93"/>
      <c r="HE396" s="93"/>
      <c r="HF396" s="93"/>
      <c r="HG396" s="93"/>
      <c r="HH396" s="93"/>
      <c r="HI396" s="93"/>
      <c r="HJ396" s="93"/>
      <c r="HK396" s="93"/>
      <c r="HL396" s="93"/>
      <c r="HM396" s="93"/>
      <c r="HN396" s="93"/>
      <c r="HO396" s="93"/>
      <c r="HP396" s="93"/>
      <c r="HQ396" s="93"/>
      <c r="HR396" s="93"/>
      <c r="HS396" s="93"/>
      <c r="HT396" s="93"/>
      <c r="HU396" s="93"/>
      <c r="HV396" s="93"/>
      <c r="HW396" s="93"/>
      <c r="HX396" s="93"/>
      <c r="HY396" s="93"/>
      <c r="HZ396" s="93"/>
      <c r="IA396" s="93"/>
      <c r="IB396" s="93"/>
      <c r="IC396" s="93"/>
      <c r="ID396" s="93"/>
      <c r="IE396" s="93"/>
      <c r="IF396" s="93"/>
      <c r="IG396" s="93"/>
      <c r="IH396" s="93"/>
      <c r="II396" s="93"/>
      <c r="IJ396" s="93"/>
      <c r="IK396" s="93"/>
      <c r="IL396" s="93"/>
      <c r="IM396" s="93"/>
      <c r="IN396" s="93"/>
      <c r="IO396" s="93"/>
      <c r="IP396" s="93"/>
      <c r="IQ396" s="93"/>
      <c r="IR396" s="93"/>
      <c r="IS396" s="93"/>
      <c r="IT396" s="93"/>
      <c r="IU396" s="93"/>
      <c r="IV396" s="93"/>
      <c r="IW396" s="93"/>
      <c r="IX396" s="93"/>
      <c r="IY396" s="93"/>
      <c r="IZ396" s="93"/>
      <c r="JA396" s="93"/>
      <c r="JB396" s="93"/>
      <c r="JC396" s="93"/>
      <c r="JD396" s="93"/>
      <c r="JE396" s="93"/>
      <c r="JF396" s="93"/>
      <c r="JG396" s="93"/>
      <c r="JH396" s="93"/>
      <c r="JI396" s="93"/>
      <c r="JJ396" s="93"/>
      <c r="JK396" s="93"/>
      <c r="JL396" s="93"/>
      <c r="JM396" s="93"/>
      <c r="JN396" s="93"/>
      <c r="JO396" s="93"/>
      <c r="JP396" s="93"/>
      <c r="JQ396" s="93"/>
      <c r="JR396" s="93"/>
      <c r="JS396" s="93"/>
      <c r="JT396" s="93"/>
      <c r="JU396" s="93"/>
      <c r="JV396" s="93"/>
      <c r="JW396" s="93"/>
      <c r="JX396" s="93"/>
      <c r="JY396" s="93"/>
      <c r="JZ396" s="93"/>
      <c r="KA396" s="93"/>
      <c r="KB396" s="93"/>
      <c r="KC396" s="93"/>
      <c r="KD396" s="93"/>
      <c r="KE396" s="93"/>
      <c r="KF396" s="93"/>
      <c r="KG396" s="93"/>
      <c r="KH396" s="93"/>
      <c r="KI396" s="93"/>
      <c r="KJ396" s="93"/>
      <c r="KK396" s="93"/>
      <c r="KL396" s="93"/>
      <c r="KM396" s="93"/>
      <c r="KN396" s="93"/>
      <c r="KO396" s="93"/>
      <c r="KP396" s="93"/>
      <c r="KQ396" s="93"/>
      <c r="KR396" s="93"/>
      <c r="KS396" s="93"/>
      <c r="KT396" s="93"/>
      <c r="KU396" s="93"/>
      <c r="KV396" s="93"/>
      <c r="KW396" s="93"/>
      <c r="KX396" s="93"/>
      <c r="KY396" s="93"/>
      <c r="KZ396" s="93"/>
      <c r="LA396" s="93"/>
      <c r="LB396" s="93"/>
      <c r="LC396" s="93"/>
      <c r="LD396" s="93"/>
      <c r="LE396" s="93"/>
      <c r="LF396" s="93"/>
      <c r="LG396" s="93"/>
      <c r="LH396" s="93"/>
      <c r="LI396" s="93"/>
      <c r="LJ396" s="93"/>
      <c r="LK396" s="93"/>
      <c r="LL396" s="93"/>
      <c r="LM396" s="93"/>
      <c r="LN396" s="93"/>
      <c r="LO396" s="93"/>
      <c r="LP396" s="93"/>
      <c r="LQ396" s="93"/>
      <c r="LR396" s="93"/>
      <c r="LS396" s="93"/>
      <c r="LT396" s="93"/>
      <c r="LU396" s="93"/>
      <c r="LV396" s="93"/>
      <c r="LW396" s="93"/>
      <c r="LX396" s="93"/>
      <c r="LY396" s="93"/>
      <c r="LZ396" s="93"/>
      <c r="MA396" s="93"/>
      <c r="MB396" s="93"/>
      <c r="MC396" s="93"/>
      <c r="MD396" s="93"/>
      <c r="ME396" s="93"/>
      <c r="MF396" s="93"/>
      <c r="MG396" s="93"/>
      <c r="MH396" s="93"/>
      <c r="MI396" s="93"/>
      <c r="MJ396" s="93"/>
      <c r="MK396" s="93"/>
      <c r="ML396" s="93"/>
      <c r="MM396" s="93"/>
      <c r="MN396" s="93"/>
      <c r="MO396" s="93"/>
      <c r="MP396" s="93"/>
      <c r="MQ396" s="93"/>
      <c r="MR396" s="93"/>
      <c r="MS396" s="93"/>
      <c r="MT396" s="93"/>
      <c r="MU396" s="93"/>
      <c r="MV396" s="93"/>
    </row>
    <row r="397" spans="1:360" s="84" customFormat="1" ht="408.95" customHeight="1">
      <c r="A397">
        <v>2025</v>
      </c>
      <c r="B397">
        <v>2</v>
      </c>
      <c r="C397" s="85" t="s">
        <v>4966</v>
      </c>
      <c r="D397" s="86" t="s">
        <v>2529</v>
      </c>
      <c r="E397" s="86" t="s">
        <v>2529</v>
      </c>
      <c r="F397" s="86"/>
      <c r="G397" s="86" t="s">
        <v>103</v>
      </c>
      <c r="H397" s="85">
        <v>2025</v>
      </c>
      <c r="I397" s="86" t="s">
        <v>2530</v>
      </c>
      <c r="J397" s="86" t="s">
        <v>2530</v>
      </c>
      <c r="K397" s="86"/>
      <c r="L397" s="86" t="s">
        <v>2543</v>
      </c>
      <c r="M397" s="86" t="s">
        <v>2539</v>
      </c>
      <c r="N397" s="86"/>
      <c r="O397" s="85" t="s">
        <v>4957</v>
      </c>
      <c r="P397" s="86" t="s">
        <v>184</v>
      </c>
      <c r="Q397" s="85" t="s">
        <v>110</v>
      </c>
      <c r="R397" s="86" t="s">
        <v>2156</v>
      </c>
      <c r="S397" s="86" t="s">
        <v>4967</v>
      </c>
      <c r="T397" s="86" t="s">
        <v>4968</v>
      </c>
      <c r="U397" s="85" t="s">
        <v>108</v>
      </c>
      <c r="V397" s="85">
        <v>8</v>
      </c>
      <c r="W397" s="85" t="s">
        <v>106</v>
      </c>
      <c r="X397" s="85">
        <v>18</v>
      </c>
      <c r="Y397" s="86" t="s">
        <v>2155</v>
      </c>
      <c r="Z397" s="85">
        <v>1</v>
      </c>
      <c r="AA397" s="86" t="s">
        <v>2155</v>
      </c>
      <c r="AB397" s="86" t="s">
        <v>4969</v>
      </c>
      <c r="AC397" s="86" t="s">
        <v>4970</v>
      </c>
      <c r="AD397" s="85">
        <v>-107.01449006</v>
      </c>
      <c r="AE397" s="85">
        <v>28.118794380000001</v>
      </c>
      <c r="AF397" s="85" t="s">
        <v>155</v>
      </c>
      <c r="AG397" s="85">
        <v>64</v>
      </c>
      <c r="AH397" s="85">
        <v>68</v>
      </c>
      <c r="AI397" s="85">
        <v>0</v>
      </c>
      <c r="AJ397" s="87">
        <v>45839</v>
      </c>
      <c r="AK397" s="87">
        <v>45930</v>
      </c>
      <c r="AL397" s="86" t="s">
        <v>2567</v>
      </c>
      <c r="AM397" s="88">
        <v>1</v>
      </c>
      <c r="AN397" s="88">
        <v>1</v>
      </c>
      <c r="AO397" s="88">
        <v>0</v>
      </c>
      <c r="AP397" s="88">
        <v>0</v>
      </c>
      <c r="AQ397" s="89">
        <v>1000000</v>
      </c>
      <c r="AR397" s="90">
        <v>895096.61</v>
      </c>
      <c r="AS397" s="90"/>
      <c r="AT397" s="90">
        <v>1000000</v>
      </c>
      <c r="AU397" s="90">
        <v>895096.61</v>
      </c>
      <c r="AV397" s="90"/>
      <c r="AW397" s="89">
        <f t="shared" si="14"/>
        <v>1895096.6099999999</v>
      </c>
      <c r="AX397" s="91">
        <f t="shared" si="15"/>
        <v>1895096.6099999999</v>
      </c>
      <c r="AY397" s="91">
        <v>895096.51</v>
      </c>
      <c r="AZ397" s="91">
        <v>895096.61</v>
      </c>
      <c r="BA397" s="91">
        <v>895096.61</v>
      </c>
      <c r="BB397" s="91">
        <v>0</v>
      </c>
      <c r="BC397" s="91">
        <v>0</v>
      </c>
      <c r="BD397" s="86" t="s">
        <v>3125</v>
      </c>
      <c r="BE397" s="86" t="s">
        <v>4971</v>
      </c>
      <c r="BF397" s="85" t="s">
        <v>207</v>
      </c>
      <c r="BG397" s="86" t="s">
        <v>3556</v>
      </c>
      <c r="BH397" s="91">
        <v>1075000</v>
      </c>
      <c r="BI397" s="91">
        <v>1075000</v>
      </c>
      <c r="BJ397" s="85" t="s">
        <v>4972</v>
      </c>
      <c r="BK397" s="86" t="s">
        <v>119</v>
      </c>
      <c r="BL397" s="86" t="s">
        <v>120</v>
      </c>
      <c r="BM397" s="92" t="s">
        <v>121</v>
      </c>
      <c r="BN397" s="93" t="s">
        <v>121</v>
      </c>
      <c r="BO397" s="93"/>
      <c r="BP397" s="93">
        <v>1895096.61</v>
      </c>
      <c r="BQ397" s="93" t="s">
        <v>4973</v>
      </c>
      <c r="BR397" s="93"/>
      <c r="BS397" s="93"/>
      <c r="BT397" s="93"/>
      <c r="BU397" s="93"/>
      <c r="BV397" s="93"/>
      <c r="BW397" s="93"/>
      <c r="BX397" s="93"/>
      <c r="BY397" s="93"/>
      <c r="BZ397" s="93"/>
      <c r="CA397" s="93"/>
      <c r="CB397" s="93"/>
      <c r="CC397" s="93"/>
      <c r="CD397" s="93"/>
      <c r="CE397" s="93"/>
      <c r="CF397" s="93" t="s">
        <v>1200</v>
      </c>
      <c r="CG397" s="93"/>
      <c r="CH397" s="93" t="s">
        <v>4974</v>
      </c>
      <c r="CI397" s="93"/>
      <c r="CJ397" s="93"/>
      <c r="CK397" s="93"/>
      <c r="CL397" s="93"/>
      <c r="CM397" s="93"/>
      <c r="CN397" s="93"/>
      <c r="CO397" s="93"/>
      <c r="CP397" s="93" t="s">
        <v>4975</v>
      </c>
      <c r="CQ397" s="93" t="s">
        <v>289</v>
      </c>
      <c r="CR397" s="93"/>
      <c r="CS397" s="93"/>
      <c r="CT397" s="93"/>
      <c r="CU397" s="93"/>
      <c r="CV397" s="93"/>
      <c r="CW397" s="93"/>
      <c r="CX397" s="93"/>
      <c r="CY397" s="93"/>
      <c r="CZ397" s="93"/>
      <c r="DA397" s="93"/>
      <c r="DB397" s="93"/>
      <c r="DC397" s="93"/>
      <c r="DD397" s="93"/>
      <c r="DE397" s="93"/>
      <c r="DF397" s="93"/>
      <c r="DG397" s="93"/>
      <c r="DH397" s="93"/>
      <c r="DI397" s="93"/>
      <c r="DJ397" s="93"/>
      <c r="DK397" s="93"/>
      <c r="DL397" s="93"/>
      <c r="DM397" s="93"/>
      <c r="DN397" s="93"/>
      <c r="DO397" s="93"/>
      <c r="DP397" s="93"/>
      <c r="DQ397" s="93"/>
      <c r="DR397" s="93"/>
      <c r="DS397" s="93"/>
      <c r="DT397" s="93"/>
      <c r="DU397" s="93"/>
      <c r="DV397" s="93"/>
      <c r="DW397" s="93"/>
      <c r="DX397" s="93"/>
      <c r="DY397" s="93"/>
      <c r="DZ397" s="93"/>
      <c r="EA397" s="93"/>
      <c r="EB397" s="93"/>
      <c r="EC397" s="93"/>
      <c r="ED397" s="93"/>
      <c r="EE397" s="93"/>
      <c r="EF397" s="93"/>
      <c r="EG397" s="93"/>
      <c r="EH397" s="93"/>
      <c r="EI397" s="93"/>
      <c r="EJ397" s="93"/>
      <c r="EK397" s="93"/>
      <c r="EL397" s="93"/>
      <c r="EM397" s="93"/>
      <c r="EN397" s="93"/>
      <c r="EO397" s="93"/>
      <c r="EP397" s="93"/>
      <c r="EQ397" s="93"/>
      <c r="ER397" s="93"/>
      <c r="ES397" s="93"/>
      <c r="ET397" s="93"/>
      <c r="EU397" s="93"/>
      <c r="EV397" s="93"/>
      <c r="EW397" s="93"/>
      <c r="EX397" s="93"/>
      <c r="EY397" s="93"/>
      <c r="EZ397" s="93"/>
      <c r="FA397" s="93"/>
      <c r="FB397" s="93"/>
      <c r="FC397" s="93"/>
      <c r="FD397" s="93"/>
      <c r="FE397" s="93"/>
      <c r="FF397" s="93"/>
      <c r="FG397" s="93"/>
      <c r="FH397" s="93"/>
      <c r="FI397" s="93"/>
      <c r="FJ397" s="93"/>
      <c r="FK397" s="93"/>
      <c r="FL397" s="93"/>
      <c r="FM397" s="93"/>
      <c r="FN397" s="93"/>
      <c r="FO397" s="93"/>
      <c r="FP397" s="93"/>
      <c r="FQ397" s="93"/>
      <c r="FR397" s="93"/>
      <c r="FS397" s="93"/>
      <c r="FT397" s="93"/>
      <c r="FU397" s="93"/>
      <c r="FV397" s="93"/>
      <c r="FW397" s="93"/>
      <c r="FX397" s="93"/>
      <c r="FY397" s="93"/>
      <c r="FZ397" s="93"/>
      <c r="GA397" s="93"/>
      <c r="GB397" s="93"/>
      <c r="GC397" s="93"/>
      <c r="GD397" s="93"/>
      <c r="GE397" s="93"/>
      <c r="GF397" s="93"/>
      <c r="GG397" s="93"/>
      <c r="GH397" s="93"/>
      <c r="GI397" s="93"/>
      <c r="GJ397" s="93"/>
      <c r="GK397" s="93"/>
      <c r="GL397" s="93"/>
      <c r="GM397" s="93"/>
      <c r="GN397" s="93"/>
      <c r="GO397" s="93"/>
      <c r="GP397" s="93"/>
      <c r="GQ397" s="93"/>
      <c r="GR397" s="93"/>
      <c r="GS397" s="93"/>
      <c r="GT397" s="93"/>
      <c r="GU397" s="93"/>
      <c r="GV397" s="93"/>
      <c r="GW397" s="93"/>
      <c r="GX397" s="93"/>
      <c r="GY397" s="93"/>
      <c r="GZ397" s="93"/>
      <c r="HA397" s="93"/>
      <c r="HB397" s="93"/>
      <c r="HC397" s="93"/>
      <c r="HD397" s="93"/>
      <c r="HE397" s="93"/>
      <c r="HF397" s="93"/>
      <c r="HG397" s="93"/>
      <c r="HH397" s="93"/>
      <c r="HI397" s="93"/>
      <c r="HJ397" s="93"/>
      <c r="HK397" s="93"/>
      <c r="HL397" s="93"/>
      <c r="HM397" s="93"/>
      <c r="HN397" s="93"/>
      <c r="HO397" s="93"/>
      <c r="HP397" s="93"/>
      <c r="HQ397" s="93"/>
      <c r="HR397" s="93"/>
      <c r="HS397" s="93"/>
      <c r="HT397" s="93"/>
      <c r="HU397" s="93"/>
      <c r="HV397" s="93"/>
      <c r="HW397" s="93"/>
      <c r="HX397" s="93"/>
      <c r="HY397" s="93"/>
      <c r="HZ397" s="93"/>
      <c r="IA397" s="93"/>
      <c r="IB397" s="93"/>
      <c r="IC397" s="93"/>
      <c r="ID397" s="93"/>
      <c r="IE397" s="93"/>
      <c r="IF397" s="93"/>
      <c r="IG397" s="93"/>
      <c r="IH397" s="93"/>
      <c r="II397" s="93"/>
      <c r="IJ397" s="93"/>
      <c r="IK397" s="93"/>
      <c r="IL397" s="93"/>
      <c r="IM397" s="93"/>
      <c r="IN397" s="93"/>
      <c r="IO397" s="93"/>
      <c r="IP397" s="93"/>
      <c r="IQ397" s="93"/>
      <c r="IR397" s="93"/>
      <c r="IS397" s="93"/>
      <c r="IT397" s="93"/>
      <c r="IU397" s="93"/>
      <c r="IV397" s="93"/>
      <c r="IW397" s="93"/>
      <c r="IX397" s="93"/>
      <c r="IY397" s="93"/>
      <c r="IZ397" s="93"/>
      <c r="JA397" s="93"/>
      <c r="JB397" s="93"/>
      <c r="JC397" s="93"/>
      <c r="JD397" s="93"/>
      <c r="JE397" s="93"/>
      <c r="JF397" s="93"/>
      <c r="JG397" s="93"/>
      <c r="JH397" s="93"/>
      <c r="JI397" s="93"/>
      <c r="JJ397" s="93"/>
      <c r="JK397" s="93"/>
      <c r="JL397" s="93"/>
      <c r="JM397" s="93"/>
      <c r="JN397" s="93"/>
      <c r="JO397" s="93"/>
      <c r="JP397" s="93"/>
      <c r="JQ397" s="93"/>
      <c r="JR397" s="93"/>
      <c r="JS397" s="93"/>
      <c r="JT397" s="93"/>
      <c r="JU397" s="93"/>
      <c r="JV397" s="93"/>
      <c r="JW397" s="93"/>
      <c r="JX397" s="93"/>
      <c r="JY397" s="93"/>
      <c r="JZ397" s="93"/>
      <c r="KA397" s="93"/>
      <c r="KB397" s="93"/>
      <c r="KC397" s="93"/>
      <c r="KD397" s="93"/>
      <c r="KE397" s="93"/>
      <c r="KF397" s="93"/>
      <c r="KG397" s="93"/>
      <c r="KH397" s="93"/>
      <c r="KI397" s="93"/>
      <c r="KJ397" s="93"/>
      <c r="KK397" s="93"/>
      <c r="KL397" s="93"/>
      <c r="KM397" s="93"/>
      <c r="KN397" s="93"/>
      <c r="KO397" s="93"/>
      <c r="KP397" s="93"/>
      <c r="KQ397" s="93"/>
      <c r="KR397" s="93"/>
      <c r="KS397" s="93"/>
      <c r="KT397" s="93"/>
      <c r="KU397" s="93"/>
      <c r="KV397" s="93"/>
      <c r="KW397" s="93"/>
      <c r="KX397" s="93"/>
      <c r="KY397" s="93"/>
      <c r="KZ397" s="93"/>
      <c r="LA397" s="93"/>
      <c r="LB397" s="93"/>
      <c r="LC397" s="93"/>
      <c r="LD397" s="93"/>
      <c r="LE397" s="93"/>
      <c r="LF397" s="93"/>
      <c r="LG397" s="93"/>
      <c r="LH397" s="93"/>
      <c r="LI397" s="93"/>
      <c r="LJ397" s="93"/>
      <c r="LK397" s="93"/>
      <c r="LL397" s="93"/>
      <c r="LM397" s="93"/>
      <c r="LN397" s="93"/>
      <c r="LO397" s="93"/>
      <c r="LP397" s="93"/>
      <c r="LQ397" s="93"/>
      <c r="LR397" s="93"/>
      <c r="LS397" s="93"/>
      <c r="LT397" s="93"/>
      <c r="LU397" s="93"/>
      <c r="LV397" s="93"/>
      <c r="LW397" s="93"/>
      <c r="LX397" s="93"/>
      <c r="LY397" s="93"/>
      <c r="LZ397" s="93"/>
      <c r="MA397" s="93"/>
      <c r="MB397" s="93"/>
      <c r="MC397" s="93"/>
      <c r="MD397" s="93"/>
      <c r="ME397" s="93"/>
      <c r="MF397" s="93"/>
      <c r="MG397" s="93"/>
      <c r="MH397" s="93"/>
      <c r="MI397" s="93"/>
      <c r="MJ397" s="93"/>
      <c r="MK397" s="93"/>
      <c r="ML397" s="93"/>
      <c r="MM397" s="93"/>
      <c r="MN397" s="93"/>
      <c r="MO397" s="93"/>
      <c r="MP397" s="93"/>
      <c r="MQ397" s="93"/>
      <c r="MR397" s="93"/>
      <c r="MS397" s="93"/>
      <c r="MT397" s="93"/>
      <c r="MU397" s="93"/>
      <c r="MV397" s="93"/>
    </row>
    <row r="398" spans="1:360" s="84" customFormat="1" ht="408.95" customHeight="1">
      <c r="A398">
        <v>2025</v>
      </c>
      <c r="B398">
        <v>2</v>
      </c>
      <c r="C398" s="85" t="s">
        <v>4976</v>
      </c>
      <c r="D398" s="86" t="s">
        <v>2529</v>
      </c>
      <c r="E398" s="86" t="s">
        <v>2529</v>
      </c>
      <c r="F398" s="86"/>
      <c r="G398" s="86" t="s">
        <v>103</v>
      </c>
      <c r="H398" s="85">
        <v>2025</v>
      </c>
      <c r="I398" s="86" t="s">
        <v>2530</v>
      </c>
      <c r="J398" s="86" t="s">
        <v>2530</v>
      </c>
      <c r="K398" s="86"/>
      <c r="L398" s="86" t="s">
        <v>2543</v>
      </c>
      <c r="M398" s="86" t="s">
        <v>2539</v>
      </c>
      <c r="N398" s="86"/>
      <c r="O398" s="85" t="s">
        <v>4957</v>
      </c>
      <c r="P398" s="86" t="s">
        <v>109</v>
      </c>
      <c r="Q398" s="85" t="s">
        <v>110</v>
      </c>
      <c r="R398" s="86" t="s">
        <v>2182</v>
      </c>
      <c r="S398" s="86" t="s">
        <v>4977</v>
      </c>
      <c r="T398" s="86" t="s">
        <v>4978</v>
      </c>
      <c r="U398" s="85" t="s">
        <v>108</v>
      </c>
      <c r="V398" s="85">
        <v>8</v>
      </c>
      <c r="W398" s="85" t="s">
        <v>106</v>
      </c>
      <c r="X398" s="85">
        <v>30</v>
      </c>
      <c r="Y398" s="86" t="s">
        <v>2181</v>
      </c>
      <c r="Z398" s="85">
        <v>1</v>
      </c>
      <c r="AA398" s="86" t="s">
        <v>2181</v>
      </c>
      <c r="AB398" s="86" t="s">
        <v>3046</v>
      </c>
      <c r="AC398" s="86" t="s">
        <v>4979</v>
      </c>
      <c r="AD398" s="85">
        <v>-108.28281478</v>
      </c>
      <c r="AE398" s="85">
        <v>27.275923970000001</v>
      </c>
      <c r="AF398" s="85" t="s">
        <v>155</v>
      </c>
      <c r="AG398" s="85">
        <v>50</v>
      </c>
      <c r="AH398" s="85">
        <v>50</v>
      </c>
      <c r="AI398" s="85">
        <v>0</v>
      </c>
      <c r="AJ398" s="87">
        <v>45841</v>
      </c>
      <c r="AK398" s="87">
        <v>46020</v>
      </c>
      <c r="AL398" s="86" t="s">
        <v>2567</v>
      </c>
      <c r="AM398" s="88">
        <v>1</v>
      </c>
      <c r="AN398" s="88">
        <v>1</v>
      </c>
      <c r="AO398" s="88">
        <v>0</v>
      </c>
      <c r="AP398" s="88">
        <v>0</v>
      </c>
      <c r="AQ398" s="89">
        <v>2000000</v>
      </c>
      <c r="AR398" s="90">
        <v>2000000</v>
      </c>
      <c r="AS398" s="90"/>
      <c r="AT398" s="90">
        <v>2000000</v>
      </c>
      <c r="AU398" s="90">
        <v>2000000</v>
      </c>
      <c r="AV398" s="90"/>
      <c r="AW398" s="89">
        <f t="shared" si="14"/>
        <v>4000000</v>
      </c>
      <c r="AX398" s="91">
        <f t="shared" si="15"/>
        <v>4000000</v>
      </c>
      <c r="AY398" s="91">
        <v>2000000</v>
      </c>
      <c r="AZ398" s="91">
        <v>0</v>
      </c>
      <c r="BA398" s="91">
        <v>0</v>
      </c>
      <c r="BB398" s="91">
        <v>0</v>
      </c>
      <c r="BC398" s="91">
        <v>0</v>
      </c>
      <c r="BD398" s="86"/>
      <c r="BE398" s="86"/>
      <c r="BF398" s="85"/>
      <c r="BG398" s="86"/>
      <c r="BH398" s="91">
        <v>0</v>
      </c>
      <c r="BI398" s="91">
        <v>0</v>
      </c>
      <c r="BJ398" s="85" t="s">
        <v>4980</v>
      </c>
      <c r="BK398" s="86" t="s">
        <v>119</v>
      </c>
      <c r="BL398" s="86" t="s">
        <v>120</v>
      </c>
      <c r="BM398" s="92" t="s">
        <v>121</v>
      </c>
      <c r="BN398" s="93" t="s">
        <v>121</v>
      </c>
      <c r="BO398" s="93"/>
      <c r="BP398" s="93">
        <v>4000000</v>
      </c>
      <c r="BQ398" s="93" t="s">
        <v>4981</v>
      </c>
      <c r="BR398" s="93"/>
      <c r="BS398" s="93"/>
      <c r="BT398" s="93"/>
      <c r="BU398" s="93"/>
      <c r="BV398" s="93"/>
      <c r="BW398" s="93"/>
      <c r="BX398" s="93"/>
      <c r="BY398" s="93"/>
      <c r="BZ398" s="93"/>
      <c r="CA398" s="93"/>
      <c r="CB398" s="93"/>
      <c r="CC398" s="93"/>
      <c r="CD398" s="93"/>
      <c r="CE398" s="93"/>
      <c r="CF398" s="93" t="s">
        <v>1200</v>
      </c>
      <c r="CG398" s="93"/>
      <c r="CH398" s="93" t="s">
        <v>4982</v>
      </c>
      <c r="CI398" s="93"/>
      <c r="CJ398" s="93"/>
      <c r="CK398" s="93"/>
      <c r="CL398" s="93"/>
      <c r="CM398" s="93"/>
      <c r="CN398" s="93"/>
      <c r="CO398" s="93"/>
      <c r="CP398" s="93" t="s">
        <v>116</v>
      </c>
      <c r="CQ398" s="93" t="s">
        <v>289</v>
      </c>
      <c r="CR398" s="93"/>
      <c r="CS398" s="93"/>
      <c r="CT398" s="93"/>
      <c r="CU398" s="93"/>
      <c r="CV398" s="93"/>
      <c r="CW398" s="93"/>
      <c r="CX398" s="93"/>
      <c r="CY398" s="93"/>
      <c r="CZ398" s="93"/>
      <c r="DA398" s="93"/>
      <c r="DB398" s="93"/>
      <c r="DC398" s="93"/>
      <c r="DD398" s="93"/>
      <c r="DE398" s="93"/>
      <c r="DF398" s="93"/>
      <c r="DG398" s="93"/>
      <c r="DH398" s="93"/>
      <c r="DI398" s="93"/>
      <c r="DJ398" s="93"/>
      <c r="DK398" s="93"/>
      <c r="DL398" s="93"/>
      <c r="DM398" s="93"/>
      <c r="DN398" s="93"/>
      <c r="DO398" s="93"/>
      <c r="DP398" s="93"/>
      <c r="DQ398" s="93"/>
      <c r="DR398" s="93"/>
      <c r="DS398" s="93"/>
      <c r="DT398" s="93"/>
      <c r="DU398" s="93"/>
      <c r="DV398" s="93"/>
      <c r="DW398" s="93"/>
      <c r="DX398" s="93"/>
      <c r="DY398" s="93"/>
      <c r="DZ398" s="93"/>
      <c r="EA398" s="93"/>
      <c r="EB398" s="93"/>
      <c r="EC398" s="93"/>
      <c r="ED398" s="93"/>
      <c r="EE398" s="93"/>
      <c r="EF398" s="93"/>
      <c r="EG398" s="93"/>
      <c r="EH398" s="93"/>
      <c r="EI398" s="93"/>
      <c r="EJ398" s="93"/>
      <c r="EK398" s="93"/>
      <c r="EL398" s="93"/>
      <c r="EM398" s="93"/>
      <c r="EN398" s="93"/>
      <c r="EO398" s="93"/>
      <c r="EP398" s="93"/>
      <c r="EQ398" s="93"/>
      <c r="ER398" s="93"/>
      <c r="ES398" s="93"/>
      <c r="ET398" s="93"/>
      <c r="EU398" s="93"/>
      <c r="EV398" s="93"/>
      <c r="EW398" s="93"/>
      <c r="EX398" s="93"/>
      <c r="EY398" s="93"/>
      <c r="EZ398" s="93"/>
      <c r="FA398" s="93"/>
      <c r="FB398" s="93"/>
      <c r="FC398" s="93"/>
      <c r="FD398" s="93"/>
      <c r="FE398" s="93"/>
      <c r="FF398" s="93"/>
      <c r="FG398" s="93"/>
      <c r="FH398" s="93"/>
      <c r="FI398" s="93"/>
      <c r="FJ398" s="93"/>
      <c r="FK398" s="93"/>
      <c r="FL398" s="93"/>
      <c r="FM398" s="93"/>
      <c r="FN398" s="93"/>
      <c r="FO398" s="93"/>
      <c r="FP398" s="93"/>
      <c r="FQ398" s="93"/>
      <c r="FR398" s="93"/>
      <c r="FS398" s="93"/>
      <c r="FT398" s="93"/>
      <c r="FU398" s="93"/>
      <c r="FV398" s="93"/>
      <c r="FW398" s="93"/>
      <c r="FX398" s="93"/>
      <c r="FY398" s="93"/>
      <c r="FZ398" s="93"/>
      <c r="GA398" s="93"/>
      <c r="GB398" s="93"/>
      <c r="GC398" s="93"/>
      <c r="GD398" s="93"/>
      <c r="GE398" s="93"/>
      <c r="GF398" s="93"/>
      <c r="GG398" s="93"/>
      <c r="GH398" s="93"/>
      <c r="GI398" s="93"/>
      <c r="GJ398" s="93"/>
      <c r="GK398" s="93"/>
      <c r="GL398" s="93"/>
      <c r="GM398" s="93"/>
      <c r="GN398" s="93"/>
      <c r="GO398" s="93"/>
      <c r="GP398" s="93"/>
      <c r="GQ398" s="93"/>
      <c r="GR398" s="93"/>
      <c r="GS398" s="93"/>
      <c r="GT398" s="93"/>
      <c r="GU398" s="93"/>
      <c r="GV398" s="93"/>
      <c r="GW398" s="93"/>
      <c r="GX398" s="93"/>
      <c r="GY398" s="93"/>
      <c r="GZ398" s="93"/>
      <c r="HA398" s="93"/>
      <c r="HB398" s="93"/>
      <c r="HC398" s="93"/>
      <c r="HD398" s="93"/>
      <c r="HE398" s="93"/>
      <c r="HF398" s="93"/>
      <c r="HG398" s="93"/>
      <c r="HH398" s="93"/>
      <c r="HI398" s="93"/>
      <c r="HJ398" s="93"/>
      <c r="HK398" s="93"/>
      <c r="HL398" s="93"/>
      <c r="HM398" s="93"/>
      <c r="HN398" s="93"/>
      <c r="HO398" s="93"/>
      <c r="HP398" s="93"/>
      <c r="HQ398" s="93"/>
      <c r="HR398" s="93"/>
      <c r="HS398" s="93"/>
      <c r="HT398" s="93"/>
      <c r="HU398" s="93"/>
      <c r="HV398" s="93"/>
      <c r="HW398" s="93"/>
      <c r="HX398" s="93"/>
      <c r="HY398" s="93"/>
      <c r="HZ398" s="93"/>
      <c r="IA398" s="93"/>
      <c r="IB398" s="93"/>
      <c r="IC398" s="93"/>
      <c r="ID398" s="93"/>
      <c r="IE398" s="93"/>
      <c r="IF398" s="93"/>
      <c r="IG398" s="93"/>
      <c r="IH398" s="93"/>
      <c r="II398" s="93"/>
      <c r="IJ398" s="93"/>
      <c r="IK398" s="93"/>
      <c r="IL398" s="93"/>
      <c r="IM398" s="93"/>
      <c r="IN398" s="93"/>
      <c r="IO398" s="93"/>
      <c r="IP398" s="93"/>
      <c r="IQ398" s="93"/>
      <c r="IR398" s="93"/>
      <c r="IS398" s="93"/>
      <c r="IT398" s="93"/>
      <c r="IU398" s="93"/>
      <c r="IV398" s="93"/>
      <c r="IW398" s="93"/>
      <c r="IX398" s="93"/>
      <c r="IY398" s="93"/>
      <c r="IZ398" s="93"/>
      <c r="JA398" s="93"/>
      <c r="JB398" s="93"/>
      <c r="JC398" s="93"/>
      <c r="JD398" s="93"/>
      <c r="JE398" s="93"/>
      <c r="JF398" s="93"/>
      <c r="JG398" s="93"/>
      <c r="JH398" s="93"/>
      <c r="JI398" s="93"/>
      <c r="JJ398" s="93"/>
      <c r="JK398" s="93"/>
      <c r="JL398" s="93"/>
      <c r="JM398" s="93"/>
      <c r="JN398" s="93"/>
      <c r="JO398" s="93"/>
      <c r="JP398" s="93"/>
      <c r="JQ398" s="93"/>
      <c r="JR398" s="93"/>
      <c r="JS398" s="93"/>
      <c r="JT398" s="93"/>
      <c r="JU398" s="93"/>
      <c r="JV398" s="93"/>
      <c r="JW398" s="93"/>
      <c r="JX398" s="93"/>
      <c r="JY398" s="93"/>
      <c r="JZ398" s="93"/>
      <c r="KA398" s="93"/>
      <c r="KB398" s="93"/>
      <c r="KC398" s="93"/>
      <c r="KD398" s="93"/>
      <c r="KE398" s="93"/>
      <c r="KF398" s="93"/>
      <c r="KG398" s="93"/>
      <c r="KH398" s="93"/>
      <c r="KI398" s="93"/>
      <c r="KJ398" s="93"/>
      <c r="KK398" s="93"/>
      <c r="KL398" s="93"/>
      <c r="KM398" s="93"/>
      <c r="KN398" s="93"/>
      <c r="KO398" s="93"/>
      <c r="KP398" s="93"/>
      <c r="KQ398" s="93"/>
      <c r="KR398" s="93"/>
      <c r="KS398" s="93"/>
      <c r="KT398" s="93"/>
      <c r="KU398" s="93"/>
      <c r="KV398" s="93"/>
      <c r="KW398" s="93"/>
      <c r="KX398" s="93"/>
      <c r="KY398" s="93"/>
      <c r="KZ398" s="93"/>
      <c r="LA398" s="93"/>
      <c r="LB398" s="93"/>
      <c r="LC398" s="93"/>
      <c r="LD398" s="93"/>
      <c r="LE398" s="93"/>
      <c r="LF398" s="93"/>
      <c r="LG398" s="93"/>
      <c r="LH398" s="93"/>
      <c r="LI398" s="93"/>
      <c r="LJ398" s="93"/>
      <c r="LK398" s="93"/>
      <c r="LL398" s="93"/>
      <c r="LM398" s="93"/>
      <c r="LN398" s="93"/>
      <c r="LO398" s="93"/>
      <c r="LP398" s="93"/>
      <c r="LQ398" s="93"/>
      <c r="LR398" s="93"/>
      <c r="LS398" s="93"/>
      <c r="LT398" s="93"/>
      <c r="LU398" s="93"/>
      <c r="LV398" s="93"/>
      <c r="LW398" s="93"/>
      <c r="LX398" s="93"/>
      <c r="LY398" s="93"/>
      <c r="LZ398" s="93"/>
      <c r="MA398" s="93"/>
      <c r="MB398" s="93"/>
      <c r="MC398" s="93"/>
      <c r="MD398" s="93"/>
      <c r="ME398" s="93"/>
      <c r="MF398" s="93"/>
      <c r="MG398" s="93"/>
      <c r="MH398" s="93"/>
      <c r="MI398" s="93"/>
      <c r="MJ398" s="93"/>
      <c r="MK398" s="93"/>
      <c r="ML398" s="93"/>
      <c r="MM398" s="93"/>
      <c r="MN398" s="93"/>
      <c r="MO398" s="93"/>
      <c r="MP398" s="93"/>
      <c r="MQ398" s="93"/>
      <c r="MR398" s="93"/>
      <c r="MS398" s="93"/>
      <c r="MT398" s="93"/>
      <c r="MU398" s="93"/>
      <c r="MV398" s="93"/>
    </row>
    <row r="399" spans="1:360" s="84" customFormat="1" ht="408.95" customHeight="1">
      <c r="A399">
        <v>2025</v>
      </c>
      <c r="B399">
        <v>2</v>
      </c>
      <c r="C399" s="85" t="s">
        <v>4983</v>
      </c>
      <c r="D399" s="86" t="s">
        <v>2529</v>
      </c>
      <c r="E399" s="86" t="s">
        <v>2529</v>
      </c>
      <c r="F399" s="86" t="s">
        <v>2529</v>
      </c>
      <c r="G399" s="86" t="s">
        <v>103</v>
      </c>
      <c r="H399" s="85">
        <v>2025</v>
      </c>
      <c r="I399" s="86" t="s">
        <v>2530</v>
      </c>
      <c r="J399" s="86" t="s">
        <v>2551</v>
      </c>
      <c r="K399" s="86" t="s">
        <v>4984</v>
      </c>
      <c r="L399" s="86" t="s">
        <v>2539</v>
      </c>
      <c r="M399" s="86" t="s">
        <v>2562</v>
      </c>
      <c r="N399" s="86" t="s">
        <v>4985</v>
      </c>
      <c r="O399" s="85" t="s">
        <v>2540</v>
      </c>
      <c r="P399" s="86" t="s">
        <v>184</v>
      </c>
      <c r="Q399" s="85" t="s">
        <v>110</v>
      </c>
      <c r="R399" s="86" t="s">
        <v>2189</v>
      </c>
      <c r="S399" s="86" t="s">
        <v>4986</v>
      </c>
      <c r="T399" s="86" t="s">
        <v>4987</v>
      </c>
      <c r="U399" s="85" t="s">
        <v>108</v>
      </c>
      <c r="V399" s="85">
        <v>8</v>
      </c>
      <c r="W399" s="85" t="s">
        <v>106</v>
      </c>
      <c r="X399" s="85">
        <v>65</v>
      </c>
      <c r="Y399" s="86" t="s">
        <v>2188</v>
      </c>
      <c r="Z399" s="85">
        <v>1</v>
      </c>
      <c r="AA399" s="86" t="s">
        <v>2188</v>
      </c>
      <c r="AB399" s="86" t="s">
        <v>4988</v>
      </c>
      <c r="AC399" s="86" t="s">
        <v>4989</v>
      </c>
      <c r="AD399" s="85">
        <v>-107.89484899999999</v>
      </c>
      <c r="AE399" s="85">
        <v>27.473262810000001</v>
      </c>
      <c r="AF399" s="85" t="s">
        <v>155</v>
      </c>
      <c r="AG399" s="85">
        <v>3000</v>
      </c>
      <c r="AH399" s="85">
        <v>2000</v>
      </c>
      <c r="AI399" s="85">
        <v>0</v>
      </c>
      <c r="AJ399" s="87">
        <v>45824</v>
      </c>
      <c r="AK399" s="87">
        <v>45916</v>
      </c>
      <c r="AL399" s="86" t="s">
        <v>2569</v>
      </c>
      <c r="AM399" s="88">
        <v>997.22</v>
      </c>
      <c r="AN399" s="88">
        <v>997.22</v>
      </c>
      <c r="AO399" s="88">
        <v>0</v>
      </c>
      <c r="AP399" s="88">
        <v>0</v>
      </c>
      <c r="AQ399" s="89">
        <v>6441164.7199999997</v>
      </c>
      <c r="AR399" s="90">
        <v>6441194.3700000001</v>
      </c>
      <c r="AS399" s="90">
        <v>12882388.74</v>
      </c>
      <c r="AT399" s="90">
        <v>6441164.7199999997</v>
      </c>
      <c r="AU399" s="90">
        <v>6441194.3700000001</v>
      </c>
      <c r="AV399" s="90">
        <v>12882388.74</v>
      </c>
      <c r="AW399" s="89">
        <f t="shared" si="14"/>
        <v>25764747.829999998</v>
      </c>
      <c r="AX399" s="91">
        <f t="shared" si="15"/>
        <v>25764747.829999998</v>
      </c>
      <c r="AY399" s="91">
        <v>2000000</v>
      </c>
      <c r="AZ399" s="91">
        <v>2000000</v>
      </c>
      <c r="BA399" s="91">
        <v>2000000</v>
      </c>
      <c r="BB399" s="91">
        <v>0</v>
      </c>
      <c r="BC399" s="91">
        <v>0</v>
      </c>
      <c r="BD399" s="86" t="s">
        <v>3125</v>
      </c>
      <c r="BE399" s="86" t="s">
        <v>4990</v>
      </c>
      <c r="BF399" s="85" t="s">
        <v>207</v>
      </c>
      <c r="BG399" s="86" t="s">
        <v>4991</v>
      </c>
      <c r="BH399" s="91">
        <v>18926104</v>
      </c>
      <c r="BI399" s="91">
        <v>18926104</v>
      </c>
      <c r="BJ399" s="85" t="s">
        <v>4992</v>
      </c>
      <c r="BK399" s="86" t="s">
        <v>119</v>
      </c>
      <c r="BL399" s="86" t="s">
        <v>120</v>
      </c>
      <c r="BM399" s="92" t="s">
        <v>121</v>
      </c>
      <c r="BN399" s="93" t="s">
        <v>121</v>
      </c>
      <c r="BO399" s="93"/>
      <c r="BP399" s="93">
        <v>25764747.829999998</v>
      </c>
      <c r="BQ399" s="93" t="s">
        <v>4993</v>
      </c>
      <c r="BR399" s="93"/>
      <c r="BS399" s="93"/>
      <c r="BT399" s="93"/>
      <c r="BU399" s="93"/>
      <c r="BV399" s="93"/>
      <c r="BW399" s="93"/>
      <c r="BX399" s="93"/>
      <c r="BY399" s="93"/>
      <c r="BZ399" s="93"/>
      <c r="CA399" s="93"/>
      <c r="CB399" s="93"/>
      <c r="CC399" s="93"/>
      <c r="CD399" s="93"/>
      <c r="CE399" s="93"/>
      <c r="CF399" s="93" t="s">
        <v>4994</v>
      </c>
      <c r="CG399" s="93"/>
      <c r="CH399" s="93" t="s">
        <v>4995</v>
      </c>
      <c r="CI399" s="93"/>
      <c r="CJ399" s="93"/>
      <c r="CK399" s="93"/>
      <c r="CL399" s="93"/>
      <c r="CM399" s="93"/>
      <c r="CN399" s="93"/>
      <c r="CO399" s="93"/>
      <c r="CP399" s="93" t="s">
        <v>4996</v>
      </c>
      <c r="CQ399" s="93" t="s">
        <v>4920</v>
      </c>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c r="FG399" s="93"/>
      <c r="FH399" s="93"/>
      <c r="FI399" s="93"/>
      <c r="FJ399" s="93"/>
      <c r="FK399" s="93"/>
      <c r="FL399" s="93"/>
      <c r="FM399" s="93"/>
      <c r="FN399" s="93"/>
      <c r="FO399" s="93"/>
      <c r="FP399" s="93"/>
      <c r="FQ399" s="93"/>
      <c r="FR399" s="93"/>
      <c r="FS399" s="93"/>
      <c r="FT399" s="93"/>
      <c r="FU399" s="93"/>
      <c r="FV399" s="93"/>
      <c r="FW399" s="93"/>
      <c r="FX399" s="93"/>
      <c r="FY399" s="93"/>
      <c r="FZ399" s="93"/>
      <c r="GA399" s="93"/>
      <c r="GB399" s="93"/>
      <c r="GC399" s="93"/>
      <c r="GD399" s="93"/>
      <c r="GE399" s="93"/>
      <c r="GF399" s="93"/>
      <c r="GG399" s="93"/>
      <c r="GH399" s="93"/>
      <c r="GI399" s="93"/>
      <c r="GJ399" s="93"/>
      <c r="GK399" s="93"/>
      <c r="GL399" s="93"/>
      <c r="GM399" s="93"/>
      <c r="GN399" s="93"/>
      <c r="GO399" s="93"/>
      <c r="GP399" s="93"/>
      <c r="GQ399" s="93"/>
      <c r="GR399" s="93"/>
      <c r="GS399" s="93"/>
      <c r="GT399" s="93"/>
      <c r="GU399" s="93"/>
      <c r="GV399" s="93"/>
      <c r="GW399" s="93"/>
      <c r="GX399" s="93"/>
      <c r="GY399" s="93"/>
      <c r="GZ399" s="93"/>
      <c r="HA399" s="93"/>
      <c r="HB399" s="93"/>
      <c r="HC399" s="93"/>
      <c r="HD399" s="93"/>
      <c r="HE399" s="93"/>
      <c r="HF399" s="93"/>
      <c r="HG399" s="93"/>
      <c r="HH399" s="93"/>
      <c r="HI399" s="93"/>
      <c r="HJ399" s="93"/>
      <c r="HK399" s="93"/>
      <c r="HL399" s="93"/>
      <c r="HM399" s="93"/>
      <c r="HN399" s="93"/>
      <c r="HO399" s="93"/>
      <c r="HP399" s="93"/>
      <c r="HQ399" s="93"/>
      <c r="HR399" s="93"/>
      <c r="HS399" s="93"/>
      <c r="HT399" s="93"/>
      <c r="HU399" s="93"/>
      <c r="HV399" s="93"/>
      <c r="HW399" s="93"/>
      <c r="HX399" s="93"/>
      <c r="HY399" s="93"/>
      <c r="HZ399" s="93"/>
      <c r="IA399" s="93"/>
      <c r="IB399" s="93"/>
      <c r="IC399" s="93"/>
      <c r="ID399" s="93"/>
      <c r="IE399" s="93"/>
      <c r="IF399" s="93"/>
      <c r="IG399" s="93"/>
      <c r="IH399" s="93"/>
      <c r="II399" s="93"/>
      <c r="IJ399" s="93"/>
      <c r="IK399" s="93"/>
      <c r="IL399" s="93"/>
      <c r="IM399" s="93"/>
      <c r="IN399" s="93"/>
      <c r="IO399" s="93"/>
      <c r="IP399" s="93"/>
      <c r="IQ399" s="93"/>
      <c r="IR399" s="93"/>
      <c r="IS399" s="93"/>
      <c r="IT399" s="93"/>
      <c r="IU399" s="93"/>
      <c r="IV399" s="93"/>
      <c r="IW399" s="93"/>
      <c r="IX399" s="93"/>
      <c r="IY399" s="93"/>
      <c r="IZ399" s="93"/>
      <c r="JA399" s="93"/>
      <c r="JB399" s="93"/>
      <c r="JC399" s="93"/>
      <c r="JD399" s="93"/>
      <c r="JE399" s="93"/>
      <c r="JF399" s="93"/>
      <c r="JG399" s="93"/>
      <c r="JH399" s="93"/>
      <c r="JI399" s="93"/>
      <c r="JJ399" s="93"/>
      <c r="JK399" s="93"/>
      <c r="JL399" s="93"/>
      <c r="JM399" s="93"/>
      <c r="JN399" s="93"/>
      <c r="JO399" s="93"/>
      <c r="JP399" s="93"/>
      <c r="JQ399" s="93"/>
      <c r="JR399" s="93"/>
      <c r="JS399" s="93"/>
      <c r="JT399" s="93"/>
      <c r="JU399" s="93"/>
      <c r="JV399" s="93"/>
      <c r="JW399" s="93"/>
      <c r="JX399" s="93"/>
      <c r="JY399" s="93"/>
      <c r="JZ399" s="93"/>
      <c r="KA399" s="93"/>
      <c r="KB399" s="93"/>
      <c r="KC399" s="93"/>
      <c r="KD399" s="93"/>
      <c r="KE399" s="93"/>
      <c r="KF399" s="93"/>
      <c r="KG399" s="93"/>
      <c r="KH399" s="93"/>
      <c r="KI399" s="93"/>
      <c r="KJ399" s="93"/>
      <c r="KK399" s="93"/>
      <c r="KL399" s="93"/>
      <c r="KM399" s="93"/>
      <c r="KN399" s="93"/>
      <c r="KO399" s="93"/>
      <c r="KP399" s="93"/>
      <c r="KQ399" s="93"/>
      <c r="KR399" s="93"/>
      <c r="KS399" s="93"/>
      <c r="KT399" s="93"/>
      <c r="KU399" s="93"/>
      <c r="KV399" s="93"/>
      <c r="KW399" s="93"/>
      <c r="KX399" s="93"/>
      <c r="KY399" s="93"/>
      <c r="KZ399" s="93"/>
      <c r="LA399" s="93"/>
      <c r="LB399" s="93"/>
      <c r="LC399" s="93"/>
      <c r="LD399" s="93"/>
      <c r="LE399" s="93"/>
      <c r="LF399" s="93"/>
      <c r="LG399" s="93"/>
      <c r="LH399" s="93"/>
      <c r="LI399" s="93"/>
      <c r="LJ399" s="93"/>
      <c r="LK399" s="93"/>
      <c r="LL399" s="93"/>
      <c r="LM399" s="93"/>
      <c r="LN399" s="93"/>
      <c r="LO399" s="93"/>
      <c r="LP399" s="93"/>
      <c r="LQ399" s="93"/>
      <c r="LR399" s="93"/>
      <c r="LS399" s="93"/>
      <c r="LT399" s="93"/>
      <c r="LU399" s="93"/>
      <c r="LV399" s="93"/>
      <c r="LW399" s="93"/>
      <c r="LX399" s="93"/>
      <c r="LY399" s="93"/>
      <c r="LZ399" s="93"/>
      <c r="MA399" s="93"/>
      <c r="MB399" s="93"/>
      <c r="MC399" s="93"/>
      <c r="MD399" s="93"/>
      <c r="ME399" s="93"/>
      <c r="MF399" s="93"/>
      <c r="MG399" s="93"/>
      <c r="MH399" s="93"/>
      <c r="MI399" s="93"/>
      <c r="MJ399" s="93"/>
      <c r="MK399" s="93"/>
      <c r="ML399" s="93"/>
      <c r="MM399" s="93"/>
      <c r="MN399" s="93"/>
      <c r="MO399" s="93"/>
      <c r="MP399" s="93"/>
      <c r="MQ399" s="93"/>
      <c r="MR399" s="93"/>
      <c r="MS399" s="93"/>
      <c r="MT399" s="93"/>
      <c r="MU399" s="93"/>
      <c r="MV399" s="93"/>
    </row>
    <row r="400" spans="1:360" s="84" customFormat="1" ht="408.95" customHeight="1">
      <c r="A400">
        <v>2025</v>
      </c>
      <c r="B400">
        <v>2</v>
      </c>
      <c r="C400" s="85" t="s">
        <v>4997</v>
      </c>
      <c r="D400" s="86" t="s">
        <v>2529</v>
      </c>
      <c r="E400" s="86" t="s">
        <v>2529</v>
      </c>
      <c r="F400" s="86"/>
      <c r="G400" s="86" t="s">
        <v>103</v>
      </c>
      <c r="H400" s="85">
        <v>2025</v>
      </c>
      <c r="I400" s="86" t="s">
        <v>2530</v>
      </c>
      <c r="J400" s="86" t="s">
        <v>2530</v>
      </c>
      <c r="K400" s="86"/>
      <c r="L400" s="86" t="s">
        <v>2539</v>
      </c>
      <c r="M400" s="86" t="s">
        <v>2543</v>
      </c>
      <c r="N400" s="86"/>
      <c r="O400" s="85" t="s">
        <v>3654</v>
      </c>
      <c r="P400" s="86" t="s">
        <v>184</v>
      </c>
      <c r="Q400" s="85" t="s">
        <v>110</v>
      </c>
      <c r="R400" s="86" t="s">
        <v>4855</v>
      </c>
      <c r="S400" s="86" t="s">
        <v>4998</v>
      </c>
      <c r="T400" s="86" t="s">
        <v>4999</v>
      </c>
      <c r="U400" s="85" t="s">
        <v>108</v>
      </c>
      <c r="V400" s="85">
        <v>8</v>
      </c>
      <c r="W400" s="85" t="s">
        <v>106</v>
      </c>
      <c r="X400" s="85">
        <v>0</v>
      </c>
      <c r="Y400" s="86" t="s">
        <v>107</v>
      </c>
      <c r="Z400" s="85">
        <v>1</v>
      </c>
      <c r="AA400" s="86" t="s">
        <v>2168</v>
      </c>
      <c r="AB400" s="86" t="s">
        <v>5000</v>
      </c>
      <c r="AC400" s="86" t="s">
        <v>5001</v>
      </c>
      <c r="AD400" s="85">
        <v>-106.62718855999999</v>
      </c>
      <c r="AE400" s="85">
        <v>26.737029440000001</v>
      </c>
      <c r="AF400" s="85" t="s">
        <v>155</v>
      </c>
      <c r="AG400" s="85">
        <v>31</v>
      </c>
      <c r="AH400" s="85">
        <v>37</v>
      </c>
      <c r="AI400" s="85">
        <v>0</v>
      </c>
      <c r="AJ400" s="87">
        <v>45838</v>
      </c>
      <c r="AK400" s="87">
        <v>46022</v>
      </c>
      <c r="AL400" s="86" t="s">
        <v>2564</v>
      </c>
      <c r="AM400" s="88">
        <v>5784.01</v>
      </c>
      <c r="AN400" s="88">
        <v>5784.01</v>
      </c>
      <c r="AO400" s="88">
        <v>0</v>
      </c>
      <c r="AP400" s="88">
        <v>0</v>
      </c>
      <c r="AQ400" s="89">
        <v>4549530.78</v>
      </c>
      <c r="AR400" s="90">
        <v>11752278.07</v>
      </c>
      <c r="AS400" s="90"/>
      <c r="AT400" s="90">
        <v>4549530.78</v>
      </c>
      <c r="AU400" s="90">
        <v>11752278.07</v>
      </c>
      <c r="AV400" s="90"/>
      <c r="AW400" s="89">
        <f t="shared" si="14"/>
        <v>16301808.850000001</v>
      </c>
      <c r="AX400" s="91">
        <f t="shared" si="15"/>
        <v>16301808.850000001</v>
      </c>
      <c r="AY400" s="91">
        <v>16301808.85</v>
      </c>
      <c r="AZ400" s="91">
        <v>0</v>
      </c>
      <c r="BA400" s="91">
        <v>0</v>
      </c>
      <c r="BB400" s="91">
        <v>0</v>
      </c>
      <c r="BC400" s="91">
        <v>0</v>
      </c>
      <c r="BD400" s="86"/>
      <c r="BE400" s="86"/>
      <c r="BF400" s="85"/>
      <c r="BG400" s="86"/>
      <c r="BH400" s="91">
        <v>0</v>
      </c>
      <c r="BI400" s="91">
        <v>0</v>
      </c>
      <c r="BJ400" s="85" t="s">
        <v>5002</v>
      </c>
      <c r="BK400" s="86" t="s">
        <v>119</v>
      </c>
      <c r="BL400" s="86" t="s">
        <v>120</v>
      </c>
      <c r="BM400" s="92" t="s">
        <v>121</v>
      </c>
      <c r="BN400" s="93" t="s">
        <v>5003</v>
      </c>
      <c r="BO400" s="93"/>
      <c r="BP400" s="93">
        <v>16301808.85</v>
      </c>
      <c r="BQ400" s="93" t="s">
        <v>5004</v>
      </c>
      <c r="BR400" s="93"/>
      <c r="BS400" s="93"/>
      <c r="BT400" s="93"/>
      <c r="BU400" s="93"/>
      <c r="BV400" s="93"/>
      <c r="BW400" s="93"/>
      <c r="BX400" s="93"/>
      <c r="BY400" s="93"/>
      <c r="BZ400" s="93"/>
      <c r="CA400" s="93"/>
      <c r="CB400" s="93"/>
      <c r="CC400" s="93"/>
      <c r="CD400" s="93"/>
      <c r="CE400" s="93"/>
      <c r="CF400" s="93" t="s">
        <v>5005</v>
      </c>
      <c r="CG400" s="93"/>
      <c r="CH400" s="93" t="s">
        <v>5006</v>
      </c>
      <c r="CI400" s="93"/>
      <c r="CJ400" s="93"/>
      <c r="CK400" s="93"/>
      <c r="CL400" s="93"/>
      <c r="CM400" s="93"/>
      <c r="CN400" s="93"/>
      <c r="CO400" s="93"/>
      <c r="CP400" s="93" t="s">
        <v>116</v>
      </c>
      <c r="CQ400" s="93" t="s">
        <v>665</v>
      </c>
      <c r="CR400" s="93"/>
      <c r="CS400" s="93"/>
      <c r="CT400" s="93"/>
      <c r="CU400" s="93"/>
      <c r="CV400" s="93"/>
      <c r="CW400" s="93"/>
      <c r="CX400" s="93"/>
      <c r="CY400" s="93"/>
      <c r="CZ400" s="93"/>
      <c r="DA400" s="93"/>
      <c r="DB400" s="93"/>
      <c r="DC400" s="93"/>
      <c r="DD400" s="93"/>
      <c r="DE400" s="93"/>
      <c r="DF400" s="93"/>
      <c r="DG400" s="93"/>
      <c r="DH400" s="93"/>
      <c r="DI400" s="93"/>
      <c r="DJ400" s="93"/>
      <c r="DK400" s="93"/>
      <c r="DL400" s="93"/>
      <c r="DM400" s="93"/>
      <c r="DN400" s="93"/>
      <c r="DO400" s="93"/>
      <c r="DP400" s="93"/>
      <c r="DQ400" s="93"/>
      <c r="DR400" s="93"/>
      <c r="DS400" s="93"/>
      <c r="DT400" s="93"/>
      <c r="DU400" s="93"/>
      <c r="DV400" s="93"/>
      <c r="DW400" s="93"/>
      <c r="DX400" s="93"/>
      <c r="DY400" s="93"/>
      <c r="DZ400" s="93"/>
      <c r="EA400" s="93"/>
      <c r="EB400" s="93"/>
      <c r="EC400" s="93"/>
      <c r="ED400" s="93"/>
      <c r="EE400" s="93"/>
      <c r="EF400" s="93"/>
      <c r="EG400" s="93"/>
      <c r="EH400" s="93"/>
      <c r="EI400" s="93"/>
      <c r="EJ400" s="93"/>
      <c r="EK400" s="93"/>
      <c r="EL400" s="93"/>
      <c r="EM400" s="93"/>
      <c r="EN400" s="93"/>
      <c r="EO400" s="93"/>
      <c r="EP400" s="93"/>
      <c r="EQ400" s="93"/>
      <c r="ER400" s="93"/>
      <c r="ES400" s="93"/>
      <c r="ET400" s="93"/>
      <c r="EU400" s="93"/>
      <c r="EV400" s="93"/>
      <c r="EW400" s="93"/>
      <c r="EX400" s="93"/>
      <c r="EY400" s="93"/>
      <c r="EZ400" s="93"/>
      <c r="FA400" s="93"/>
      <c r="FB400" s="93"/>
      <c r="FC400" s="93"/>
      <c r="FD400" s="93"/>
      <c r="FE400" s="93"/>
      <c r="FF400" s="93"/>
      <c r="FG400" s="93"/>
      <c r="FH400" s="93"/>
      <c r="FI400" s="93"/>
      <c r="FJ400" s="93"/>
      <c r="FK400" s="93"/>
      <c r="FL400" s="93"/>
      <c r="FM400" s="93"/>
      <c r="FN400" s="93"/>
      <c r="FO400" s="93"/>
      <c r="FP400" s="93"/>
      <c r="FQ400" s="93"/>
      <c r="FR400" s="93"/>
      <c r="FS400" s="93"/>
      <c r="FT400" s="93"/>
      <c r="FU400" s="93"/>
      <c r="FV400" s="93"/>
      <c r="FW400" s="93"/>
      <c r="FX400" s="93"/>
      <c r="FY400" s="93"/>
      <c r="FZ400" s="93"/>
      <c r="GA400" s="93"/>
      <c r="GB400" s="93"/>
      <c r="GC400" s="93"/>
      <c r="GD400" s="93"/>
      <c r="GE400" s="93"/>
      <c r="GF400" s="93"/>
      <c r="GG400" s="93"/>
      <c r="GH400" s="93"/>
      <c r="GI400" s="93"/>
      <c r="GJ400" s="93"/>
      <c r="GK400" s="93"/>
      <c r="GL400" s="93"/>
      <c r="GM400" s="93"/>
      <c r="GN400" s="93"/>
      <c r="GO400" s="93"/>
      <c r="GP400" s="93"/>
      <c r="GQ400" s="93"/>
      <c r="GR400" s="93"/>
      <c r="GS400" s="93"/>
      <c r="GT400" s="93"/>
      <c r="GU400" s="93"/>
      <c r="GV400" s="93"/>
      <c r="GW400" s="93"/>
      <c r="GX400" s="93"/>
      <c r="GY400" s="93"/>
      <c r="GZ400" s="93"/>
      <c r="HA400" s="93"/>
      <c r="HB400" s="93"/>
      <c r="HC400" s="93"/>
      <c r="HD400" s="93"/>
      <c r="HE400" s="93"/>
      <c r="HF400" s="93"/>
      <c r="HG400" s="93"/>
      <c r="HH400" s="93"/>
      <c r="HI400" s="93"/>
      <c r="HJ400" s="93"/>
      <c r="HK400" s="93"/>
      <c r="HL400" s="93"/>
      <c r="HM400" s="93"/>
      <c r="HN400" s="93"/>
      <c r="HO400" s="93"/>
      <c r="HP400" s="93"/>
      <c r="HQ400" s="93"/>
      <c r="HR400" s="93"/>
      <c r="HS400" s="93"/>
      <c r="HT400" s="93"/>
      <c r="HU400" s="93"/>
      <c r="HV400" s="93"/>
      <c r="HW400" s="93"/>
      <c r="HX400" s="93"/>
      <c r="HY400" s="93"/>
      <c r="HZ400" s="93"/>
      <c r="IA400" s="93"/>
      <c r="IB400" s="93"/>
      <c r="IC400" s="93"/>
      <c r="ID400" s="93"/>
      <c r="IE400" s="93"/>
      <c r="IF400" s="93"/>
      <c r="IG400" s="93"/>
      <c r="IH400" s="93"/>
      <c r="II400" s="93"/>
      <c r="IJ400" s="93"/>
      <c r="IK400" s="93"/>
      <c r="IL400" s="93"/>
      <c r="IM400" s="93"/>
      <c r="IN400" s="93"/>
      <c r="IO400" s="93"/>
      <c r="IP400" s="93"/>
      <c r="IQ400" s="93"/>
      <c r="IR400" s="93"/>
      <c r="IS400" s="93"/>
      <c r="IT400" s="93"/>
      <c r="IU400" s="93"/>
      <c r="IV400" s="93"/>
      <c r="IW400" s="93"/>
      <c r="IX400" s="93"/>
      <c r="IY400" s="93"/>
      <c r="IZ400" s="93"/>
      <c r="JA400" s="93"/>
      <c r="JB400" s="93"/>
      <c r="JC400" s="93"/>
      <c r="JD400" s="93"/>
      <c r="JE400" s="93"/>
      <c r="JF400" s="93"/>
      <c r="JG400" s="93"/>
      <c r="JH400" s="93"/>
      <c r="JI400" s="93"/>
      <c r="JJ400" s="93"/>
      <c r="JK400" s="93"/>
      <c r="JL400" s="93"/>
      <c r="JM400" s="93"/>
      <c r="JN400" s="93"/>
      <c r="JO400" s="93"/>
      <c r="JP400" s="93"/>
      <c r="JQ400" s="93"/>
      <c r="JR400" s="93"/>
      <c r="JS400" s="93"/>
      <c r="JT400" s="93"/>
      <c r="JU400" s="93"/>
      <c r="JV400" s="93"/>
      <c r="JW400" s="93"/>
      <c r="JX400" s="93"/>
      <c r="JY400" s="93"/>
      <c r="JZ400" s="93"/>
      <c r="KA400" s="93"/>
      <c r="KB400" s="93"/>
      <c r="KC400" s="93"/>
      <c r="KD400" s="93"/>
      <c r="KE400" s="93"/>
      <c r="KF400" s="93"/>
      <c r="KG400" s="93"/>
      <c r="KH400" s="93"/>
      <c r="KI400" s="93"/>
      <c r="KJ400" s="93"/>
      <c r="KK400" s="93"/>
      <c r="KL400" s="93"/>
      <c r="KM400" s="93"/>
      <c r="KN400" s="93"/>
      <c r="KO400" s="93"/>
      <c r="KP400" s="93"/>
      <c r="KQ400" s="93"/>
      <c r="KR400" s="93"/>
      <c r="KS400" s="93"/>
      <c r="KT400" s="93"/>
      <c r="KU400" s="93"/>
      <c r="KV400" s="93"/>
      <c r="KW400" s="93"/>
      <c r="KX400" s="93"/>
      <c r="KY400" s="93"/>
      <c r="KZ400" s="93"/>
      <c r="LA400" s="93"/>
      <c r="LB400" s="93"/>
      <c r="LC400" s="93"/>
      <c r="LD400" s="93"/>
      <c r="LE400" s="93"/>
      <c r="LF400" s="93"/>
      <c r="LG400" s="93"/>
      <c r="LH400" s="93"/>
      <c r="LI400" s="93"/>
      <c r="LJ400" s="93"/>
      <c r="LK400" s="93"/>
      <c r="LL400" s="93"/>
      <c r="LM400" s="93"/>
      <c r="LN400" s="93"/>
      <c r="LO400" s="93"/>
      <c r="LP400" s="93"/>
      <c r="LQ400" s="93"/>
      <c r="LR400" s="93"/>
      <c r="LS400" s="93"/>
      <c r="LT400" s="93"/>
      <c r="LU400" s="93"/>
      <c r="LV400" s="93"/>
      <c r="LW400" s="93"/>
      <c r="LX400" s="93"/>
      <c r="LY400" s="93"/>
      <c r="LZ400" s="93"/>
      <c r="MA400" s="93"/>
      <c r="MB400" s="93"/>
      <c r="MC400" s="93"/>
      <c r="MD400" s="93"/>
      <c r="ME400" s="93"/>
      <c r="MF400" s="93"/>
      <c r="MG400" s="93"/>
      <c r="MH400" s="93"/>
      <c r="MI400" s="93"/>
      <c r="MJ400" s="93"/>
      <c r="MK400" s="93"/>
      <c r="ML400" s="93"/>
      <c r="MM400" s="93"/>
      <c r="MN400" s="93"/>
      <c r="MO400" s="93"/>
      <c r="MP400" s="93"/>
      <c r="MQ400" s="93"/>
      <c r="MR400" s="93"/>
      <c r="MS400" s="93"/>
      <c r="MT400" s="93"/>
      <c r="MU400" s="93"/>
      <c r="MV400" s="93"/>
    </row>
    <row r="401" spans="1:360" s="84" customFormat="1" ht="408.95" customHeight="1">
      <c r="A401">
        <v>2025</v>
      </c>
      <c r="B401">
        <v>2</v>
      </c>
      <c r="C401" s="85" t="s">
        <v>5007</v>
      </c>
      <c r="D401" s="86" t="s">
        <v>2529</v>
      </c>
      <c r="E401" s="86" t="s">
        <v>2529</v>
      </c>
      <c r="F401" s="86"/>
      <c r="G401" s="86" t="s">
        <v>103</v>
      </c>
      <c r="H401" s="85">
        <v>2025</v>
      </c>
      <c r="I401" s="86" t="s">
        <v>2530</v>
      </c>
      <c r="J401" s="86" t="s">
        <v>2530</v>
      </c>
      <c r="K401" s="86"/>
      <c r="L401" s="86" t="s">
        <v>2539</v>
      </c>
      <c r="M401" s="86" t="s">
        <v>2543</v>
      </c>
      <c r="N401" s="86"/>
      <c r="O401" s="85" t="s">
        <v>3654</v>
      </c>
      <c r="P401" s="86" t="s">
        <v>549</v>
      </c>
      <c r="Q401" s="85" t="s">
        <v>110</v>
      </c>
      <c r="R401" s="86" t="s">
        <v>4855</v>
      </c>
      <c r="S401" s="86" t="s">
        <v>5008</v>
      </c>
      <c r="T401" s="86" t="s">
        <v>5009</v>
      </c>
      <c r="U401" s="85" t="s">
        <v>108</v>
      </c>
      <c r="V401" s="85">
        <v>8</v>
      </c>
      <c r="W401" s="85" t="s">
        <v>106</v>
      </c>
      <c r="X401" s="85">
        <v>0</v>
      </c>
      <c r="Y401" s="86" t="s">
        <v>107</v>
      </c>
      <c r="Z401" s="85">
        <v>1</v>
      </c>
      <c r="AA401" s="86" t="s">
        <v>2075</v>
      </c>
      <c r="AB401" s="86" t="s">
        <v>5010</v>
      </c>
      <c r="AC401" s="86" t="s">
        <v>5011</v>
      </c>
      <c r="AD401" s="85">
        <v>-107.4973936</v>
      </c>
      <c r="AE401" s="85">
        <v>27.784596279999999</v>
      </c>
      <c r="AF401" s="85" t="s">
        <v>155</v>
      </c>
      <c r="AG401" s="85">
        <v>500</v>
      </c>
      <c r="AH401" s="85">
        <v>700</v>
      </c>
      <c r="AI401" s="85">
        <v>0</v>
      </c>
      <c r="AJ401" s="87">
        <v>45838</v>
      </c>
      <c r="AK401" s="87">
        <v>46022</v>
      </c>
      <c r="AL401" s="86" t="s">
        <v>2564</v>
      </c>
      <c r="AM401" s="88">
        <v>1072</v>
      </c>
      <c r="AN401" s="88">
        <v>1072</v>
      </c>
      <c r="AO401" s="88">
        <v>0</v>
      </c>
      <c r="AP401" s="88">
        <v>0</v>
      </c>
      <c r="AQ401" s="89">
        <v>4388911.79</v>
      </c>
      <c r="AR401" s="90">
        <v>4388911.79</v>
      </c>
      <c r="AS401" s="90"/>
      <c r="AT401" s="90">
        <v>4388911.79</v>
      </c>
      <c r="AU401" s="90">
        <v>4388911.79</v>
      </c>
      <c r="AV401" s="90"/>
      <c r="AW401" s="89">
        <f t="shared" si="14"/>
        <v>8777823.5800000001</v>
      </c>
      <c r="AX401" s="91">
        <f t="shared" si="15"/>
        <v>8777823.5800000001</v>
      </c>
      <c r="AY401" s="91">
        <v>0</v>
      </c>
      <c r="AZ401" s="91">
        <v>0</v>
      </c>
      <c r="BA401" s="91">
        <v>0</v>
      </c>
      <c r="BB401" s="91">
        <v>0</v>
      </c>
      <c r="BC401" s="91">
        <v>0</v>
      </c>
      <c r="BD401" s="86"/>
      <c r="BE401" s="86"/>
      <c r="BF401" s="85"/>
      <c r="BG401" s="86"/>
      <c r="BH401" s="91">
        <v>0</v>
      </c>
      <c r="BI401" s="91">
        <v>0</v>
      </c>
      <c r="BJ401" s="85" t="s">
        <v>5012</v>
      </c>
      <c r="BK401" s="86" t="s">
        <v>119</v>
      </c>
      <c r="BL401" s="86" t="s">
        <v>120</v>
      </c>
      <c r="BM401" s="92" t="s">
        <v>5013</v>
      </c>
      <c r="BN401" s="93" t="s">
        <v>5014</v>
      </c>
      <c r="BO401" s="93"/>
      <c r="BP401" s="93">
        <v>8777823.5800000001</v>
      </c>
      <c r="BQ401" s="93" t="s">
        <v>5015</v>
      </c>
      <c r="BR401" s="93"/>
      <c r="BS401" s="93"/>
      <c r="BT401" s="93"/>
      <c r="BU401" s="93"/>
      <c r="BV401" s="93"/>
      <c r="BW401" s="93"/>
      <c r="BX401" s="93"/>
      <c r="BY401" s="93"/>
      <c r="BZ401" s="93"/>
      <c r="CA401" s="93"/>
      <c r="CB401" s="93"/>
      <c r="CC401" s="93"/>
      <c r="CD401" s="93"/>
      <c r="CE401" s="93"/>
      <c r="CF401" s="93" t="s">
        <v>5016</v>
      </c>
      <c r="CG401" s="93"/>
      <c r="CH401" s="93" t="s">
        <v>5017</v>
      </c>
      <c r="CI401" s="93"/>
      <c r="CJ401" s="93"/>
      <c r="CK401" s="93"/>
      <c r="CL401" s="93"/>
      <c r="CM401" s="93"/>
      <c r="CN401" s="93"/>
      <c r="CO401" s="93"/>
      <c r="CP401" s="93" t="s">
        <v>116</v>
      </c>
      <c r="CQ401" s="93" t="s">
        <v>665</v>
      </c>
      <c r="CR401" s="93"/>
      <c r="CS401" s="93"/>
      <c r="CT401" s="93"/>
      <c r="CU401" s="93"/>
      <c r="CV401" s="93"/>
      <c r="CW401" s="93"/>
      <c r="CX401" s="93"/>
      <c r="CY401" s="93"/>
      <c r="CZ401" s="93"/>
      <c r="DA401" s="93"/>
      <c r="DB401" s="93"/>
      <c r="DC401" s="93"/>
      <c r="DD401" s="93"/>
      <c r="DE401" s="93"/>
      <c r="DF401" s="93"/>
      <c r="DG401" s="93"/>
      <c r="DH401" s="93"/>
      <c r="DI401" s="93"/>
      <c r="DJ401" s="93"/>
      <c r="DK401" s="93"/>
      <c r="DL401" s="93"/>
      <c r="DM401" s="93"/>
      <c r="DN401" s="93"/>
      <c r="DO401" s="93"/>
      <c r="DP401" s="93"/>
      <c r="DQ401" s="93"/>
      <c r="DR401" s="93"/>
      <c r="DS401" s="93"/>
      <c r="DT401" s="93"/>
      <c r="DU401" s="93"/>
      <c r="DV401" s="93"/>
      <c r="DW401" s="93"/>
      <c r="DX401" s="93"/>
      <c r="DY401" s="93"/>
      <c r="DZ401" s="93"/>
      <c r="EA401" s="93"/>
      <c r="EB401" s="93"/>
      <c r="EC401" s="93"/>
      <c r="ED401" s="93"/>
      <c r="EE401" s="93"/>
      <c r="EF401" s="93"/>
      <c r="EG401" s="93"/>
      <c r="EH401" s="93"/>
      <c r="EI401" s="93"/>
      <c r="EJ401" s="93"/>
      <c r="EK401" s="93"/>
      <c r="EL401" s="93"/>
      <c r="EM401" s="93"/>
      <c r="EN401" s="93"/>
      <c r="EO401" s="93"/>
      <c r="EP401" s="93"/>
      <c r="EQ401" s="93"/>
      <c r="ER401" s="93"/>
      <c r="ES401" s="93"/>
      <c r="ET401" s="93"/>
      <c r="EU401" s="93"/>
      <c r="EV401" s="93"/>
      <c r="EW401" s="93"/>
      <c r="EX401" s="93"/>
      <c r="EY401" s="93"/>
      <c r="EZ401" s="93"/>
      <c r="FA401" s="93"/>
      <c r="FB401" s="93"/>
      <c r="FC401" s="93"/>
      <c r="FD401" s="93"/>
      <c r="FE401" s="93"/>
      <c r="FF401" s="93"/>
      <c r="FG401" s="93"/>
      <c r="FH401" s="93"/>
      <c r="FI401" s="93"/>
      <c r="FJ401" s="93"/>
      <c r="FK401" s="93"/>
      <c r="FL401" s="93"/>
      <c r="FM401" s="93"/>
      <c r="FN401" s="93"/>
      <c r="FO401" s="93"/>
      <c r="FP401" s="93"/>
      <c r="FQ401" s="93"/>
      <c r="FR401" s="93"/>
      <c r="FS401" s="93"/>
      <c r="FT401" s="93"/>
      <c r="FU401" s="93"/>
      <c r="FV401" s="93"/>
      <c r="FW401" s="93"/>
      <c r="FX401" s="93"/>
      <c r="FY401" s="93"/>
      <c r="FZ401" s="93"/>
      <c r="GA401" s="93"/>
      <c r="GB401" s="93"/>
      <c r="GC401" s="93"/>
      <c r="GD401" s="93"/>
      <c r="GE401" s="93"/>
      <c r="GF401" s="93"/>
      <c r="GG401" s="93"/>
      <c r="GH401" s="93"/>
      <c r="GI401" s="93"/>
      <c r="GJ401" s="93"/>
      <c r="GK401" s="93"/>
      <c r="GL401" s="93"/>
      <c r="GM401" s="93"/>
      <c r="GN401" s="93"/>
      <c r="GO401" s="93"/>
      <c r="GP401" s="93"/>
      <c r="GQ401" s="93"/>
      <c r="GR401" s="93"/>
      <c r="GS401" s="93"/>
      <c r="GT401" s="93"/>
      <c r="GU401" s="93"/>
      <c r="GV401" s="93"/>
      <c r="GW401" s="93"/>
      <c r="GX401" s="93"/>
      <c r="GY401" s="93"/>
      <c r="GZ401" s="93"/>
      <c r="HA401" s="93"/>
      <c r="HB401" s="93"/>
      <c r="HC401" s="93"/>
      <c r="HD401" s="93"/>
      <c r="HE401" s="93"/>
      <c r="HF401" s="93"/>
      <c r="HG401" s="93"/>
      <c r="HH401" s="93"/>
      <c r="HI401" s="93"/>
      <c r="HJ401" s="93"/>
      <c r="HK401" s="93"/>
      <c r="HL401" s="93"/>
      <c r="HM401" s="93"/>
      <c r="HN401" s="93"/>
      <c r="HO401" s="93"/>
      <c r="HP401" s="93"/>
      <c r="HQ401" s="93"/>
      <c r="HR401" s="93"/>
      <c r="HS401" s="93"/>
      <c r="HT401" s="93"/>
      <c r="HU401" s="93"/>
      <c r="HV401" s="93"/>
      <c r="HW401" s="93"/>
      <c r="HX401" s="93"/>
      <c r="HY401" s="93"/>
      <c r="HZ401" s="93"/>
      <c r="IA401" s="93"/>
      <c r="IB401" s="93"/>
      <c r="IC401" s="93"/>
      <c r="ID401" s="93"/>
      <c r="IE401" s="93"/>
      <c r="IF401" s="93"/>
      <c r="IG401" s="93"/>
      <c r="IH401" s="93"/>
      <c r="II401" s="93"/>
      <c r="IJ401" s="93"/>
      <c r="IK401" s="93"/>
      <c r="IL401" s="93"/>
      <c r="IM401" s="93"/>
      <c r="IN401" s="93"/>
      <c r="IO401" s="93"/>
      <c r="IP401" s="93"/>
      <c r="IQ401" s="93"/>
      <c r="IR401" s="93"/>
      <c r="IS401" s="93"/>
      <c r="IT401" s="93"/>
      <c r="IU401" s="93"/>
      <c r="IV401" s="93"/>
      <c r="IW401" s="93"/>
      <c r="IX401" s="93"/>
      <c r="IY401" s="93"/>
      <c r="IZ401" s="93"/>
      <c r="JA401" s="93"/>
      <c r="JB401" s="93"/>
      <c r="JC401" s="93"/>
      <c r="JD401" s="93"/>
      <c r="JE401" s="93"/>
      <c r="JF401" s="93"/>
      <c r="JG401" s="93"/>
      <c r="JH401" s="93"/>
      <c r="JI401" s="93"/>
      <c r="JJ401" s="93"/>
      <c r="JK401" s="93"/>
      <c r="JL401" s="93"/>
      <c r="JM401" s="93"/>
      <c r="JN401" s="93"/>
      <c r="JO401" s="93"/>
      <c r="JP401" s="93"/>
      <c r="JQ401" s="93"/>
      <c r="JR401" s="93"/>
      <c r="JS401" s="93"/>
      <c r="JT401" s="93"/>
      <c r="JU401" s="93"/>
      <c r="JV401" s="93"/>
      <c r="JW401" s="93"/>
      <c r="JX401" s="93"/>
      <c r="JY401" s="93"/>
      <c r="JZ401" s="93"/>
      <c r="KA401" s="93"/>
      <c r="KB401" s="93"/>
      <c r="KC401" s="93"/>
      <c r="KD401" s="93"/>
      <c r="KE401" s="93"/>
      <c r="KF401" s="93"/>
      <c r="KG401" s="93"/>
      <c r="KH401" s="93"/>
      <c r="KI401" s="93"/>
      <c r="KJ401" s="93"/>
      <c r="KK401" s="93"/>
      <c r="KL401" s="93"/>
      <c r="KM401" s="93"/>
      <c r="KN401" s="93"/>
      <c r="KO401" s="93"/>
      <c r="KP401" s="93"/>
      <c r="KQ401" s="93"/>
      <c r="KR401" s="93"/>
      <c r="KS401" s="93"/>
      <c r="KT401" s="93"/>
      <c r="KU401" s="93"/>
      <c r="KV401" s="93"/>
      <c r="KW401" s="93"/>
      <c r="KX401" s="93"/>
      <c r="KY401" s="93"/>
      <c r="KZ401" s="93"/>
      <c r="LA401" s="93"/>
      <c r="LB401" s="93"/>
      <c r="LC401" s="93"/>
      <c r="LD401" s="93"/>
      <c r="LE401" s="93"/>
      <c r="LF401" s="93"/>
      <c r="LG401" s="93"/>
      <c r="LH401" s="93"/>
      <c r="LI401" s="93"/>
      <c r="LJ401" s="93"/>
      <c r="LK401" s="93"/>
      <c r="LL401" s="93"/>
      <c r="LM401" s="93"/>
      <c r="LN401" s="93"/>
      <c r="LO401" s="93"/>
      <c r="LP401" s="93"/>
      <c r="LQ401" s="93"/>
      <c r="LR401" s="93"/>
      <c r="LS401" s="93"/>
      <c r="LT401" s="93"/>
      <c r="LU401" s="93"/>
      <c r="LV401" s="93"/>
      <c r="LW401" s="93"/>
      <c r="LX401" s="93"/>
      <c r="LY401" s="93"/>
      <c r="LZ401" s="93"/>
      <c r="MA401" s="93"/>
      <c r="MB401" s="93"/>
      <c r="MC401" s="93"/>
      <c r="MD401" s="93"/>
      <c r="ME401" s="93"/>
      <c r="MF401" s="93"/>
      <c r="MG401" s="93"/>
      <c r="MH401" s="93"/>
      <c r="MI401" s="93"/>
      <c r="MJ401" s="93"/>
      <c r="MK401" s="93"/>
      <c r="ML401" s="93"/>
      <c r="MM401" s="93"/>
      <c r="MN401" s="93"/>
      <c r="MO401" s="93"/>
      <c r="MP401" s="93"/>
      <c r="MQ401" s="93"/>
      <c r="MR401" s="93"/>
      <c r="MS401" s="93"/>
      <c r="MT401" s="93"/>
      <c r="MU401" s="93"/>
      <c r="MV401" s="93"/>
    </row>
    <row r="402" spans="1:360" s="84" customFormat="1" ht="408.95" customHeight="1">
      <c r="A402">
        <v>2025</v>
      </c>
      <c r="B402">
        <v>2</v>
      </c>
      <c r="C402" s="85" t="s">
        <v>5018</v>
      </c>
      <c r="D402" s="86" t="s">
        <v>2529</v>
      </c>
      <c r="E402" s="86" t="s">
        <v>2529</v>
      </c>
      <c r="F402" s="86"/>
      <c r="G402" s="86" t="s">
        <v>103</v>
      </c>
      <c r="H402" s="85">
        <v>2025</v>
      </c>
      <c r="I402" s="86" t="s">
        <v>2530</v>
      </c>
      <c r="J402" s="86" t="s">
        <v>2530</v>
      </c>
      <c r="K402" s="86"/>
      <c r="L402" s="86" t="s">
        <v>2539</v>
      </c>
      <c r="M402" s="86" t="s">
        <v>2543</v>
      </c>
      <c r="N402" s="86"/>
      <c r="O402" s="85" t="s">
        <v>3654</v>
      </c>
      <c r="P402" s="86" t="s">
        <v>549</v>
      </c>
      <c r="Q402" s="85" t="s">
        <v>110</v>
      </c>
      <c r="R402" s="86" t="s">
        <v>4855</v>
      </c>
      <c r="S402" s="86" t="s">
        <v>5019</v>
      </c>
      <c r="T402" s="86" t="s">
        <v>5020</v>
      </c>
      <c r="U402" s="85" t="s">
        <v>108</v>
      </c>
      <c r="V402" s="85">
        <v>8</v>
      </c>
      <c r="W402" s="85" t="s">
        <v>106</v>
      </c>
      <c r="X402" s="85">
        <v>0</v>
      </c>
      <c r="Y402" s="86" t="s">
        <v>107</v>
      </c>
      <c r="Z402" s="85">
        <v>1</v>
      </c>
      <c r="AA402" s="86" t="s">
        <v>683</v>
      </c>
      <c r="AB402" s="86" t="s">
        <v>2683</v>
      </c>
      <c r="AC402" s="86" t="s">
        <v>5021</v>
      </c>
      <c r="AD402" s="85">
        <v>-105.16625237</v>
      </c>
      <c r="AE402" s="85">
        <v>27.683393330000001</v>
      </c>
      <c r="AF402" s="85" t="s">
        <v>155</v>
      </c>
      <c r="AG402" s="85">
        <v>25047</v>
      </c>
      <c r="AH402" s="85">
        <v>24452</v>
      </c>
      <c r="AI402" s="85">
        <v>0</v>
      </c>
      <c r="AJ402" s="87">
        <v>45838</v>
      </c>
      <c r="AK402" s="87">
        <v>46022</v>
      </c>
      <c r="AL402" s="86" t="s">
        <v>2564</v>
      </c>
      <c r="AM402" s="88">
        <v>4950</v>
      </c>
      <c r="AN402" s="88">
        <v>4950</v>
      </c>
      <c r="AO402" s="88">
        <v>0</v>
      </c>
      <c r="AP402" s="88">
        <v>0</v>
      </c>
      <c r="AQ402" s="89">
        <v>2914756.37</v>
      </c>
      <c r="AR402" s="90">
        <v>4372134.5599999996</v>
      </c>
      <c r="AS402" s="90"/>
      <c r="AT402" s="90">
        <v>2914756.37</v>
      </c>
      <c r="AU402" s="90">
        <v>4372134.5599999996</v>
      </c>
      <c r="AV402" s="90"/>
      <c r="AW402" s="89">
        <f t="shared" si="14"/>
        <v>7286890.9299999997</v>
      </c>
      <c r="AX402" s="91">
        <f t="shared" si="15"/>
        <v>7286890.9299999997</v>
      </c>
      <c r="AY402" s="91">
        <v>7286890.9299999997</v>
      </c>
      <c r="AZ402" s="91">
        <v>0</v>
      </c>
      <c r="BA402" s="91">
        <v>0</v>
      </c>
      <c r="BB402" s="91">
        <v>0</v>
      </c>
      <c r="BC402" s="91">
        <v>0</v>
      </c>
      <c r="BD402" s="86"/>
      <c r="BE402" s="86"/>
      <c r="BF402" s="85"/>
      <c r="BG402" s="86"/>
      <c r="BH402" s="91">
        <v>0</v>
      </c>
      <c r="BI402" s="91">
        <v>0</v>
      </c>
      <c r="BJ402" s="85" t="s">
        <v>5022</v>
      </c>
      <c r="BK402" s="86" t="s">
        <v>119</v>
      </c>
      <c r="BL402" s="86" t="s">
        <v>120</v>
      </c>
      <c r="BM402" s="92" t="s">
        <v>121</v>
      </c>
      <c r="BN402" s="93" t="s">
        <v>5003</v>
      </c>
      <c r="BO402" s="93"/>
      <c r="BP402" s="93">
        <v>7286890.9299999997</v>
      </c>
      <c r="BQ402" s="93" t="s">
        <v>5023</v>
      </c>
      <c r="BR402" s="93"/>
      <c r="BS402" s="93"/>
      <c r="BT402" s="93"/>
      <c r="BU402" s="93"/>
      <c r="BV402" s="93"/>
      <c r="BW402" s="93"/>
      <c r="BX402" s="93"/>
      <c r="BY402" s="93"/>
      <c r="BZ402" s="93"/>
      <c r="CA402" s="93"/>
      <c r="CB402" s="93"/>
      <c r="CC402" s="93"/>
      <c r="CD402" s="93"/>
      <c r="CE402" s="93"/>
      <c r="CF402" s="93" t="s">
        <v>4778</v>
      </c>
      <c r="CG402" s="93"/>
      <c r="CH402" s="93" t="s">
        <v>5024</v>
      </c>
      <c r="CI402" s="93"/>
      <c r="CJ402" s="93"/>
      <c r="CK402" s="93"/>
      <c r="CL402" s="93"/>
      <c r="CM402" s="93"/>
      <c r="CN402" s="93"/>
      <c r="CO402" s="93"/>
      <c r="CP402" s="93" t="s">
        <v>116</v>
      </c>
      <c r="CQ402" s="93" t="s">
        <v>665</v>
      </c>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c r="GR402" s="93"/>
      <c r="GS402" s="93"/>
      <c r="GT402" s="93"/>
      <c r="GU402" s="93"/>
      <c r="GV402" s="93"/>
      <c r="GW402" s="93"/>
      <c r="GX402" s="93"/>
      <c r="GY402" s="93"/>
      <c r="GZ402" s="93"/>
      <c r="HA402" s="93"/>
      <c r="HB402" s="93"/>
      <c r="HC402" s="93"/>
      <c r="HD402" s="93"/>
      <c r="HE402" s="93"/>
      <c r="HF402" s="93"/>
      <c r="HG402" s="93"/>
      <c r="HH402" s="93"/>
      <c r="HI402" s="93"/>
      <c r="HJ402" s="93"/>
      <c r="HK402" s="93"/>
      <c r="HL402" s="93"/>
      <c r="HM402" s="93"/>
      <c r="HN402" s="93"/>
      <c r="HO402" s="93"/>
      <c r="HP402" s="93"/>
      <c r="HQ402" s="93"/>
      <c r="HR402" s="93"/>
      <c r="HS402" s="93"/>
      <c r="HT402" s="93"/>
      <c r="HU402" s="93"/>
      <c r="HV402" s="93"/>
      <c r="HW402" s="93"/>
      <c r="HX402" s="93"/>
      <c r="HY402" s="93"/>
      <c r="HZ402" s="93"/>
      <c r="IA402" s="93"/>
      <c r="IB402" s="93"/>
      <c r="IC402" s="93"/>
      <c r="ID402" s="93"/>
      <c r="IE402" s="93"/>
      <c r="IF402" s="93"/>
      <c r="IG402" s="93"/>
      <c r="IH402" s="93"/>
      <c r="II402" s="93"/>
      <c r="IJ402" s="93"/>
      <c r="IK402" s="93"/>
      <c r="IL402" s="93"/>
      <c r="IM402" s="93"/>
      <c r="IN402" s="93"/>
      <c r="IO402" s="93"/>
      <c r="IP402" s="93"/>
      <c r="IQ402" s="93"/>
      <c r="IR402" s="93"/>
      <c r="IS402" s="93"/>
      <c r="IT402" s="93"/>
      <c r="IU402" s="93"/>
      <c r="IV402" s="93"/>
      <c r="IW402" s="93"/>
      <c r="IX402" s="93"/>
      <c r="IY402" s="93"/>
      <c r="IZ402" s="93"/>
      <c r="JA402" s="93"/>
      <c r="JB402" s="93"/>
      <c r="JC402" s="93"/>
      <c r="JD402" s="93"/>
      <c r="JE402" s="93"/>
      <c r="JF402" s="93"/>
      <c r="JG402" s="93"/>
      <c r="JH402" s="93"/>
      <c r="JI402" s="93"/>
      <c r="JJ402" s="93"/>
      <c r="JK402" s="93"/>
      <c r="JL402" s="93"/>
      <c r="JM402" s="93"/>
      <c r="JN402" s="93"/>
      <c r="JO402" s="93"/>
      <c r="JP402" s="93"/>
      <c r="JQ402" s="93"/>
      <c r="JR402" s="93"/>
      <c r="JS402" s="93"/>
      <c r="JT402" s="93"/>
      <c r="JU402" s="93"/>
      <c r="JV402" s="93"/>
      <c r="JW402" s="93"/>
      <c r="JX402" s="93"/>
      <c r="JY402" s="93"/>
      <c r="JZ402" s="93"/>
      <c r="KA402" s="93"/>
      <c r="KB402" s="93"/>
      <c r="KC402" s="93"/>
      <c r="KD402" s="93"/>
      <c r="KE402" s="93"/>
      <c r="KF402" s="93"/>
      <c r="KG402" s="93"/>
      <c r="KH402" s="93"/>
      <c r="KI402" s="93"/>
      <c r="KJ402" s="93"/>
      <c r="KK402" s="93"/>
      <c r="KL402" s="93"/>
      <c r="KM402" s="93"/>
      <c r="KN402" s="93"/>
      <c r="KO402" s="93"/>
      <c r="KP402" s="93"/>
      <c r="KQ402" s="93"/>
      <c r="KR402" s="93"/>
      <c r="KS402" s="93"/>
      <c r="KT402" s="93"/>
      <c r="KU402" s="93"/>
      <c r="KV402" s="93"/>
      <c r="KW402" s="93"/>
      <c r="KX402" s="93"/>
      <c r="KY402" s="93"/>
      <c r="KZ402" s="93"/>
      <c r="LA402" s="93"/>
      <c r="LB402" s="93"/>
      <c r="LC402" s="93"/>
      <c r="LD402" s="93"/>
      <c r="LE402" s="93"/>
      <c r="LF402" s="93"/>
      <c r="LG402" s="93"/>
      <c r="LH402" s="93"/>
      <c r="LI402" s="93"/>
      <c r="LJ402" s="93"/>
      <c r="LK402" s="93"/>
      <c r="LL402" s="93"/>
      <c r="LM402" s="93"/>
      <c r="LN402" s="93"/>
      <c r="LO402" s="93"/>
      <c r="LP402" s="93"/>
      <c r="LQ402" s="93"/>
      <c r="LR402" s="93"/>
      <c r="LS402" s="93"/>
      <c r="LT402" s="93"/>
      <c r="LU402" s="93"/>
      <c r="LV402" s="93"/>
      <c r="LW402" s="93"/>
      <c r="LX402" s="93"/>
      <c r="LY402" s="93"/>
      <c r="LZ402" s="93"/>
      <c r="MA402" s="93"/>
      <c r="MB402" s="93"/>
      <c r="MC402" s="93"/>
      <c r="MD402" s="93"/>
      <c r="ME402" s="93"/>
      <c r="MF402" s="93"/>
      <c r="MG402" s="93"/>
      <c r="MH402" s="93"/>
      <c r="MI402" s="93"/>
      <c r="MJ402" s="93"/>
      <c r="MK402" s="93"/>
      <c r="ML402" s="93"/>
      <c r="MM402" s="93"/>
      <c r="MN402" s="93"/>
      <c r="MO402" s="93"/>
      <c r="MP402" s="93"/>
      <c r="MQ402" s="93"/>
      <c r="MR402" s="93"/>
      <c r="MS402" s="93"/>
      <c r="MT402" s="93"/>
      <c r="MU402" s="93"/>
      <c r="MV402" s="93"/>
    </row>
    <row r="403" spans="1:360" s="84" customFormat="1" ht="408.95" customHeight="1">
      <c r="A403">
        <v>2025</v>
      </c>
      <c r="B403">
        <v>2</v>
      </c>
      <c r="C403" s="85" t="s">
        <v>5025</v>
      </c>
      <c r="D403" s="86" t="s">
        <v>2529</v>
      </c>
      <c r="E403" s="86" t="s">
        <v>2529</v>
      </c>
      <c r="F403" s="86"/>
      <c r="G403" s="86" t="s">
        <v>103</v>
      </c>
      <c r="H403" s="85">
        <v>2025</v>
      </c>
      <c r="I403" s="86" t="s">
        <v>2530</v>
      </c>
      <c r="J403" s="86" t="s">
        <v>2530</v>
      </c>
      <c r="K403" s="86"/>
      <c r="L403" s="86" t="s">
        <v>2539</v>
      </c>
      <c r="M403" s="86" t="s">
        <v>2543</v>
      </c>
      <c r="N403" s="86"/>
      <c r="O403" s="85" t="s">
        <v>3654</v>
      </c>
      <c r="P403" s="86" t="s">
        <v>549</v>
      </c>
      <c r="Q403" s="85" t="s">
        <v>110</v>
      </c>
      <c r="R403" s="86" t="s">
        <v>4855</v>
      </c>
      <c r="S403" s="86" t="s">
        <v>5026</v>
      </c>
      <c r="T403" s="86" t="s">
        <v>5027</v>
      </c>
      <c r="U403" s="85" t="s">
        <v>108</v>
      </c>
      <c r="V403" s="85">
        <v>8</v>
      </c>
      <c r="W403" s="85" t="s">
        <v>106</v>
      </c>
      <c r="X403" s="85">
        <v>0</v>
      </c>
      <c r="Y403" s="86" t="s">
        <v>107</v>
      </c>
      <c r="Z403" s="85">
        <v>1</v>
      </c>
      <c r="AA403" s="86" t="s">
        <v>683</v>
      </c>
      <c r="AB403" s="86" t="s">
        <v>2683</v>
      </c>
      <c r="AC403" s="86" t="s">
        <v>5028</v>
      </c>
      <c r="AD403" s="85">
        <v>-105.16922289</v>
      </c>
      <c r="AE403" s="85">
        <v>27.672404090000001</v>
      </c>
      <c r="AF403" s="85" t="s">
        <v>155</v>
      </c>
      <c r="AG403" s="85">
        <v>25047</v>
      </c>
      <c r="AH403" s="85">
        <v>24452</v>
      </c>
      <c r="AI403" s="85">
        <v>0</v>
      </c>
      <c r="AJ403" s="87">
        <v>45838</v>
      </c>
      <c r="AK403" s="87">
        <v>46022</v>
      </c>
      <c r="AL403" s="86" t="s">
        <v>2564</v>
      </c>
      <c r="AM403" s="88">
        <v>5335</v>
      </c>
      <c r="AN403" s="88">
        <v>5335</v>
      </c>
      <c r="AO403" s="88">
        <v>0</v>
      </c>
      <c r="AP403" s="88">
        <v>0</v>
      </c>
      <c r="AQ403" s="89">
        <v>3198805.92</v>
      </c>
      <c r="AR403" s="90">
        <v>4798208.87</v>
      </c>
      <c r="AS403" s="90"/>
      <c r="AT403" s="90">
        <v>3198805.92</v>
      </c>
      <c r="AU403" s="90">
        <v>4798208.87</v>
      </c>
      <c r="AV403" s="90"/>
      <c r="AW403" s="89">
        <f t="shared" si="14"/>
        <v>7997014.79</v>
      </c>
      <c r="AX403" s="91">
        <f t="shared" si="15"/>
        <v>7997014.79</v>
      </c>
      <c r="AY403" s="91">
        <v>7997014.79</v>
      </c>
      <c r="AZ403" s="91">
        <v>0</v>
      </c>
      <c r="BA403" s="91">
        <v>0</v>
      </c>
      <c r="BB403" s="91">
        <v>0</v>
      </c>
      <c r="BC403" s="91">
        <v>0</v>
      </c>
      <c r="BD403" s="86"/>
      <c r="BE403" s="86"/>
      <c r="BF403" s="85"/>
      <c r="BG403" s="86"/>
      <c r="BH403" s="91">
        <v>0</v>
      </c>
      <c r="BI403" s="91">
        <v>0</v>
      </c>
      <c r="BJ403" s="85" t="s">
        <v>5029</v>
      </c>
      <c r="BK403" s="86" t="s">
        <v>119</v>
      </c>
      <c r="BL403" s="86" t="s">
        <v>120</v>
      </c>
      <c r="BM403" s="92" t="s">
        <v>121</v>
      </c>
      <c r="BN403" s="93" t="s">
        <v>5003</v>
      </c>
      <c r="BO403" s="93"/>
      <c r="BP403" s="93">
        <v>7997014.79</v>
      </c>
      <c r="BQ403" s="93" t="s">
        <v>5030</v>
      </c>
      <c r="BR403" s="93"/>
      <c r="BS403" s="93"/>
      <c r="BT403" s="93"/>
      <c r="BU403" s="93"/>
      <c r="BV403" s="93"/>
      <c r="BW403" s="93"/>
      <c r="BX403" s="93"/>
      <c r="BY403" s="93"/>
      <c r="BZ403" s="93"/>
      <c r="CA403" s="93"/>
      <c r="CB403" s="93"/>
      <c r="CC403" s="93"/>
      <c r="CD403" s="93"/>
      <c r="CE403" s="93"/>
      <c r="CF403" s="93" t="s">
        <v>5031</v>
      </c>
      <c r="CG403" s="93"/>
      <c r="CH403" s="93" t="s">
        <v>5032</v>
      </c>
      <c r="CI403" s="93"/>
      <c r="CJ403" s="93"/>
      <c r="CK403" s="93"/>
      <c r="CL403" s="93"/>
      <c r="CM403" s="93"/>
      <c r="CN403" s="93"/>
      <c r="CO403" s="93"/>
      <c r="CP403" s="93" t="s">
        <v>116</v>
      </c>
      <c r="CQ403" s="93" t="s">
        <v>665</v>
      </c>
      <c r="CR403" s="93"/>
      <c r="CS403" s="93"/>
      <c r="CT403" s="93"/>
      <c r="CU403" s="93"/>
      <c r="CV403" s="93"/>
      <c r="CW403" s="93"/>
      <c r="CX403" s="93"/>
      <c r="CY403" s="93"/>
      <c r="CZ403" s="93"/>
      <c r="DA403" s="93"/>
      <c r="DB403" s="93"/>
      <c r="DC403" s="93"/>
      <c r="DD403" s="93"/>
      <c r="DE403" s="93"/>
      <c r="DF403" s="93"/>
      <c r="DG403" s="93"/>
      <c r="DH403" s="93"/>
      <c r="DI403" s="93"/>
      <c r="DJ403" s="93"/>
      <c r="DK403" s="93"/>
      <c r="DL403" s="93"/>
      <c r="DM403" s="93"/>
      <c r="DN403" s="93"/>
      <c r="DO403" s="93"/>
      <c r="DP403" s="93"/>
      <c r="DQ403" s="93"/>
      <c r="DR403" s="93"/>
      <c r="DS403" s="93"/>
      <c r="DT403" s="93"/>
      <c r="DU403" s="93"/>
      <c r="DV403" s="93"/>
      <c r="DW403" s="93"/>
      <c r="DX403" s="93"/>
      <c r="DY403" s="93"/>
      <c r="DZ403" s="93"/>
      <c r="EA403" s="93"/>
      <c r="EB403" s="93"/>
      <c r="EC403" s="93"/>
      <c r="ED403" s="93"/>
      <c r="EE403" s="93"/>
      <c r="EF403" s="93"/>
      <c r="EG403" s="93"/>
      <c r="EH403" s="93"/>
      <c r="EI403" s="93"/>
      <c r="EJ403" s="93"/>
      <c r="EK403" s="93"/>
      <c r="EL403" s="93"/>
      <c r="EM403" s="93"/>
      <c r="EN403" s="93"/>
      <c r="EO403" s="93"/>
      <c r="EP403" s="93"/>
      <c r="EQ403" s="93"/>
      <c r="ER403" s="93"/>
      <c r="ES403" s="93"/>
      <c r="ET403" s="93"/>
      <c r="EU403" s="93"/>
      <c r="EV403" s="93"/>
      <c r="EW403" s="93"/>
      <c r="EX403" s="93"/>
      <c r="EY403" s="93"/>
      <c r="EZ403" s="93"/>
      <c r="FA403" s="93"/>
      <c r="FB403" s="93"/>
      <c r="FC403" s="93"/>
      <c r="FD403" s="93"/>
      <c r="FE403" s="93"/>
      <c r="FF403" s="93"/>
      <c r="FG403" s="93"/>
      <c r="FH403" s="93"/>
      <c r="FI403" s="93"/>
      <c r="FJ403" s="93"/>
      <c r="FK403" s="93"/>
      <c r="FL403" s="93"/>
      <c r="FM403" s="93"/>
      <c r="FN403" s="93"/>
      <c r="FO403" s="93"/>
      <c r="FP403" s="93"/>
      <c r="FQ403" s="93"/>
      <c r="FR403" s="93"/>
      <c r="FS403" s="93"/>
      <c r="FT403" s="93"/>
      <c r="FU403" s="93"/>
      <c r="FV403" s="93"/>
      <c r="FW403" s="93"/>
      <c r="FX403" s="93"/>
      <c r="FY403" s="93"/>
      <c r="FZ403" s="93"/>
      <c r="GA403" s="93"/>
      <c r="GB403" s="93"/>
      <c r="GC403" s="93"/>
      <c r="GD403" s="93"/>
      <c r="GE403" s="93"/>
      <c r="GF403" s="93"/>
      <c r="GG403" s="93"/>
      <c r="GH403" s="93"/>
      <c r="GI403" s="93"/>
      <c r="GJ403" s="93"/>
      <c r="GK403" s="93"/>
      <c r="GL403" s="93"/>
      <c r="GM403" s="93"/>
      <c r="GN403" s="93"/>
      <c r="GO403" s="93"/>
      <c r="GP403" s="93"/>
      <c r="GQ403" s="93"/>
      <c r="GR403" s="93"/>
      <c r="GS403" s="93"/>
      <c r="GT403" s="93"/>
      <c r="GU403" s="93"/>
      <c r="GV403" s="93"/>
      <c r="GW403" s="93"/>
      <c r="GX403" s="93"/>
      <c r="GY403" s="93"/>
      <c r="GZ403" s="93"/>
      <c r="HA403" s="93"/>
      <c r="HB403" s="93"/>
      <c r="HC403" s="93"/>
      <c r="HD403" s="93"/>
      <c r="HE403" s="93"/>
      <c r="HF403" s="93"/>
      <c r="HG403" s="93"/>
      <c r="HH403" s="93"/>
      <c r="HI403" s="93"/>
      <c r="HJ403" s="93"/>
      <c r="HK403" s="93"/>
      <c r="HL403" s="93"/>
      <c r="HM403" s="93"/>
      <c r="HN403" s="93"/>
      <c r="HO403" s="93"/>
      <c r="HP403" s="93"/>
      <c r="HQ403" s="93"/>
      <c r="HR403" s="93"/>
      <c r="HS403" s="93"/>
      <c r="HT403" s="93"/>
      <c r="HU403" s="93"/>
      <c r="HV403" s="93"/>
      <c r="HW403" s="93"/>
      <c r="HX403" s="93"/>
      <c r="HY403" s="93"/>
      <c r="HZ403" s="93"/>
      <c r="IA403" s="93"/>
      <c r="IB403" s="93"/>
      <c r="IC403" s="93"/>
      <c r="ID403" s="93"/>
      <c r="IE403" s="93"/>
      <c r="IF403" s="93"/>
      <c r="IG403" s="93"/>
      <c r="IH403" s="93"/>
      <c r="II403" s="93"/>
      <c r="IJ403" s="93"/>
      <c r="IK403" s="93"/>
      <c r="IL403" s="93"/>
      <c r="IM403" s="93"/>
      <c r="IN403" s="93"/>
      <c r="IO403" s="93"/>
      <c r="IP403" s="93"/>
      <c r="IQ403" s="93"/>
      <c r="IR403" s="93"/>
      <c r="IS403" s="93"/>
      <c r="IT403" s="93"/>
      <c r="IU403" s="93"/>
      <c r="IV403" s="93"/>
      <c r="IW403" s="93"/>
      <c r="IX403" s="93"/>
      <c r="IY403" s="93"/>
      <c r="IZ403" s="93"/>
      <c r="JA403" s="93"/>
      <c r="JB403" s="93"/>
      <c r="JC403" s="93"/>
      <c r="JD403" s="93"/>
      <c r="JE403" s="93"/>
      <c r="JF403" s="93"/>
      <c r="JG403" s="93"/>
      <c r="JH403" s="93"/>
      <c r="JI403" s="93"/>
      <c r="JJ403" s="93"/>
      <c r="JK403" s="93"/>
      <c r="JL403" s="93"/>
      <c r="JM403" s="93"/>
      <c r="JN403" s="93"/>
      <c r="JO403" s="93"/>
      <c r="JP403" s="93"/>
      <c r="JQ403" s="93"/>
      <c r="JR403" s="93"/>
      <c r="JS403" s="93"/>
      <c r="JT403" s="93"/>
      <c r="JU403" s="93"/>
      <c r="JV403" s="93"/>
      <c r="JW403" s="93"/>
      <c r="JX403" s="93"/>
      <c r="JY403" s="93"/>
      <c r="JZ403" s="93"/>
      <c r="KA403" s="93"/>
      <c r="KB403" s="93"/>
      <c r="KC403" s="93"/>
      <c r="KD403" s="93"/>
      <c r="KE403" s="93"/>
      <c r="KF403" s="93"/>
      <c r="KG403" s="93"/>
      <c r="KH403" s="93"/>
      <c r="KI403" s="93"/>
      <c r="KJ403" s="93"/>
      <c r="KK403" s="93"/>
      <c r="KL403" s="93"/>
      <c r="KM403" s="93"/>
      <c r="KN403" s="93"/>
      <c r="KO403" s="93"/>
      <c r="KP403" s="93"/>
      <c r="KQ403" s="93"/>
      <c r="KR403" s="93"/>
      <c r="KS403" s="93"/>
      <c r="KT403" s="93"/>
      <c r="KU403" s="93"/>
      <c r="KV403" s="93"/>
      <c r="KW403" s="93"/>
      <c r="KX403" s="93"/>
      <c r="KY403" s="93"/>
      <c r="KZ403" s="93"/>
      <c r="LA403" s="93"/>
      <c r="LB403" s="93"/>
      <c r="LC403" s="93"/>
      <c r="LD403" s="93"/>
      <c r="LE403" s="93"/>
      <c r="LF403" s="93"/>
      <c r="LG403" s="93"/>
      <c r="LH403" s="93"/>
      <c r="LI403" s="93"/>
      <c r="LJ403" s="93"/>
      <c r="LK403" s="93"/>
      <c r="LL403" s="93"/>
      <c r="LM403" s="93"/>
      <c r="LN403" s="93"/>
      <c r="LO403" s="93"/>
      <c r="LP403" s="93"/>
      <c r="LQ403" s="93"/>
      <c r="LR403" s="93"/>
      <c r="LS403" s="93"/>
      <c r="LT403" s="93"/>
      <c r="LU403" s="93"/>
      <c r="LV403" s="93"/>
      <c r="LW403" s="93"/>
      <c r="LX403" s="93"/>
      <c r="LY403" s="93"/>
      <c r="LZ403" s="93"/>
      <c r="MA403" s="93"/>
      <c r="MB403" s="93"/>
      <c r="MC403" s="93"/>
      <c r="MD403" s="93"/>
      <c r="ME403" s="93"/>
      <c r="MF403" s="93"/>
      <c r="MG403" s="93"/>
      <c r="MH403" s="93"/>
      <c r="MI403" s="93"/>
      <c r="MJ403" s="93"/>
      <c r="MK403" s="93"/>
      <c r="ML403" s="93"/>
      <c r="MM403" s="93"/>
      <c r="MN403" s="93"/>
      <c r="MO403" s="93"/>
      <c r="MP403" s="93"/>
      <c r="MQ403" s="93"/>
      <c r="MR403" s="93"/>
      <c r="MS403" s="93"/>
      <c r="MT403" s="93"/>
      <c r="MU403" s="93"/>
      <c r="MV403" s="93"/>
    </row>
    <row r="404" spans="1:360" s="84" customFormat="1" ht="408.95" customHeight="1">
      <c r="A404">
        <v>2025</v>
      </c>
      <c r="B404">
        <v>2</v>
      </c>
      <c r="C404" s="85" t="s">
        <v>5033</v>
      </c>
      <c r="D404" s="86" t="s">
        <v>2529</v>
      </c>
      <c r="E404" s="86" t="s">
        <v>2529</v>
      </c>
      <c r="F404" s="86"/>
      <c r="G404" s="86" t="s">
        <v>103</v>
      </c>
      <c r="H404" s="85">
        <v>2025</v>
      </c>
      <c r="I404" s="86" t="s">
        <v>2530</v>
      </c>
      <c r="J404" s="86" t="s">
        <v>2530</v>
      </c>
      <c r="K404" s="86"/>
      <c r="L404" s="86" t="s">
        <v>2539</v>
      </c>
      <c r="M404" s="86" t="s">
        <v>2543</v>
      </c>
      <c r="N404" s="86"/>
      <c r="O404" s="85" t="s">
        <v>3654</v>
      </c>
      <c r="P404" s="86" t="s">
        <v>184</v>
      </c>
      <c r="Q404" s="85" t="s">
        <v>110</v>
      </c>
      <c r="R404" s="86" t="s">
        <v>4855</v>
      </c>
      <c r="S404" s="86" t="s">
        <v>5034</v>
      </c>
      <c r="T404" s="86" t="s">
        <v>5035</v>
      </c>
      <c r="U404" s="85" t="s">
        <v>108</v>
      </c>
      <c r="V404" s="85">
        <v>8</v>
      </c>
      <c r="W404" s="85" t="s">
        <v>106</v>
      </c>
      <c r="X404" s="85">
        <v>0</v>
      </c>
      <c r="Y404" s="86" t="s">
        <v>107</v>
      </c>
      <c r="Z404" s="85">
        <v>1</v>
      </c>
      <c r="AA404" s="86" t="s">
        <v>2171</v>
      </c>
      <c r="AB404" s="86" t="s">
        <v>5036</v>
      </c>
      <c r="AC404" s="86" t="s">
        <v>5037</v>
      </c>
      <c r="AD404" s="85">
        <v>-107.12077947</v>
      </c>
      <c r="AE404" s="85">
        <v>28.029304920000001</v>
      </c>
      <c r="AF404" s="85" t="s">
        <v>155</v>
      </c>
      <c r="AG404" s="85">
        <v>156</v>
      </c>
      <c r="AH404" s="85">
        <v>174</v>
      </c>
      <c r="AI404" s="85">
        <v>0</v>
      </c>
      <c r="AJ404" s="87">
        <v>45838</v>
      </c>
      <c r="AK404" s="87">
        <v>46022</v>
      </c>
      <c r="AL404" s="86" t="s">
        <v>2565</v>
      </c>
      <c r="AM404" s="88">
        <v>768.72</v>
      </c>
      <c r="AN404" s="88">
        <v>768.72</v>
      </c>
      <c r="AO404" s="88">
        <v>0</v>
      </c>
      <c r="AP404" s="88">
        <v>0</v>
      </c>
      <c r="AQ404" s="89">
        <v>1017008.48</v>
      </c>
      <c r="AR404" s="90">
        <v>1017008.48</v>
      </c>
      <c r="AS404" s="90"/>
      <c r="AT404" s="90">
        <v>1017008.48</v>
      </c>
      <c r="AU404" s="90">
        <v>1017008.48</v>
      </c>
      <c r="AV404" s="90"/>
      <c r="AW404" s="89">
        <f t="shared" si="14"/>
        <v>2034016.96</v>
      </c>
      <c r="AX404" s="91">
        <f t="shared" si="15"/>
        <v>2034016.96</v>
      </c>
      <c r="AY404" s="91">
        <v>2034016.96</v>
      </c>
      <c r="AZ404" s="91">
        <v>0</v>
      </c>
      <c r="BA404" s="91">
        <v>0</v>
      </c>
      <c r="BB404" s="91">
        <v>0</v>
      </c>
      <c r="BC404" s="91">
        <v>0</v>
      </c>
      <c r="BD404" s="86"/>
      <c r="BE404" s="86"/>
      <c r="BF404" s="85"/>
      <c r="BG404" s="86"/>
      <c r="BH404" s="91">
        <v>0</v>
      </c>
      <c r="BI404" s="91">
        <v>0</v>
      </c>
      <c r="BJ404" s="85" t="s">
        <v>5038</v>
      </c>
      <c r="BK404" s="86" t="s">
        <v>119</v>
      </c>
      <c r="BL404" s="86" t="s">
        <v>120</v>
      </c>
      <c r="BM404" s="92" t="s">
        <v>121</v>
      </c>
      <c r="BN404" s="93" t="s">
        <v>5003</v>
      </c>
      <c r="BO404" s="93"/>
      <c r="BP404" s="93">
        <v>2034016.96</v>
      </c>
      <c r="BQ404" s="93" t="s">
        <v>5039</v>
      </c>
      <c r="BR404" s="93"/>
      <c r="BS404" s="93"/>
      <c r="BT404" s="93"/>
      <c r="BU404" s="93"/>
      <c r="BV404" s="93"/>
      <c r="BW404" s="93"/>
      <c r="BX404" s="93"/>
      <c r="BY404" s="93"/>
      <c r="BZ404" s="93"/>
      <c r="CA404" s="93"/>
      <c r="CB404" s="93"/>
      <c r="CC404" s="93"/>
      <c r="CD404" s="93"/>
      <c r="CE404" s="93"/>
      <c r="CF404" s="93" t="s">
        <v>5040</v>
      </c>
      <c r="CG404" s="93"/>
      <c r="CH404" s="93" t="s">
        <v>5041</v>
      </c>
      <c r="CI404" s="93"/>
      <c r="CJ404" s="93"/>
      <c r="CK404" s="93"/>
      <c r="CL404" s="93"/>
      <c r="CM404" s="93"/>
      <c r="CN404" s="93"/>
      <c r="CO404" s="93"/>
      <c r="CP404" s="93" t="s">
        <v>116</v>
      </c>
      <c r="CQ404" s="93" t="s">
        <v>4333</v>
      </c>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c r="FG404" s="93"/>
      <c r="FH404" s="93"/>
      <c r="FI404" s="93"/>
      <c r="FJ404" s="93"/>
      <c r="FK404" s="93"/>
      <c r="FL404" s="93"/>
      <c r="FM404" s="93"/>
      <c r="FN404" s="93"/>
      <c r="FO404" s="93"/>
      <c r="FP404" s="93"/>
      <c r="FQ404" s="93"/>
      <c r="FR404" s="93"/>
      <c r="FS404" s="93"/>
      <c r="FT404" s="93"/>
      <c r="FU404" s="93"/>
      <c r="FV404" s="93"/>
      <c r="FW404" s="93"/>
      <c r="FX404" s="93"/>
      <c r="FY404" s="93"/>
      <c r="FZ404" s="93"/>
      <c r="GA404" s="93"/>
      <c r="GB404" s="93"/>
      <c r="GC404" s="93"/>
      <c r="GD404" s="93"/>
      <c r="GE404" s="93"/>
      <c r="GF404" s="93"/>
      <c r="GG404" s="93"/>
      <c r="GH404" s="93"/>
      <c r="GI404" s="93"/>
      <c r="GJ404" s="93"/>
      <c r="GK404" s="93"/>
      <c r="GL404" s="93"/>
      <c r="GM404" s="93"/>
      <c r="GN404" s="93"/>
      <c r="GO404" s="93"/>
      <c r="GP404" s="93"/>
      <c r="GQ404" s="93"/>
      <c r="GR404" s="93"/>
      <c r="GS404" s="93"/>
      <c r="GT404" s="93"/>
      <c r="GU404" s="93"/>
      <c r="GV404" s="93"/>
      <c r="GW404" s="93"/>
      <c r="GX404" s="93"/>
      <c r="GY404" s="93"/>
      <c r="GZ404" s="93"/>
      <c r="HA404" s="93"/>
      <c r="HB404" s="93"/>
      <c r="HC404" s="93"/>
      <c r="HD404" s="93"/>
      <c r="HE404" s="93"/>
      <c r="HF404" s="93"/>
      <c r="HG404" s="93"/>
      <c r="HH404" s="93"/>
      <c r="HI404" s="93"/>
      <c r="HJ404" s="93"/>
      <c r="HK404" s="93"/>
      <c r="HL404" s="93"/>
      <c r="HM404" s="93"/>
      <c r="HN404" s="93"/>
      <c r="HO404" s="93"/>
      <c r="HP404" s="93"/>
      <c r="HQ404" s="93"/>
      <c r="HR404" s="93"/>
      <c r="HS404" s="93"/>
      <c r="HT404" s="93"/>
      <c r="HU404" s="93"/>
      <c r="HV404" s="93"/>
      <c r="HW404" s="93"/>
      <c r="HX404" s="93"/>
      <c r="HY404" s="93"/>
      <c r="HZ404" s="93"/>
      <c r="IA404" s="93"/>
      <c r="IB404" s="93"/>
      <c r="IC404" s="93"/>
      <c r="ID404" s="93"/>
      <c r="IE404" s="93"/>
      <c r="IF404" s="93"/>
      <c r="IG404" s="93"/>
      <c r="IH404" s="93"/>
      <c r="II404" s="93"/>
      <c r="IJ404" s="93"/>
      <c r="IK404" s="93"/>
      <c r="IL404" s="93"/>
      <c r="IM404" s="93"/>
      <c r="IN404" s="93"/>
      <c r="IO404" s="93"/>
      <c r="IP404" s="93"/>
      <c r="IQ404" s="93"/>
      <c r="IR404" s="93"/>
      <c r="IS404" s="93"/>
      <c r="IT404" s="93"/>
      <c r="IU404" s="93"/>
      <c r="IV404" s="93"/>
      <c r="IW404" s="93"/>
      <c r="IX404" s="93"/>
      <c r="IY404" s="93"/>
      <c r="IZ404" s="93"/>
      <c r="JA404" s="93"/>
      <c r="JB404" s="93"/>
      <c r="JC404" s="93"/>
      <c r="JD404" s="93"/>
      <c r="JE404" s="93"/>
      <c r="JF404" s="93"/>
      <c r="JG404" s="93"/>
      <c r="JH404" s="93"/>
      <c r="JI404" s="93"/>
      <c r="JJ404" s="93"/>
      <c r="JK404" s="93"/>
      <c r="JL404" s="93"/>
      <c r="JM404" s="93"/>
      <c r="JN404" s="93"/>
      <c r="JO404" s="93"/>
      <c r="JP404" s="93"/>
      <c r="JQ404" s="93"/>
      <c r="JR404" s="93"/>
      <c r="JS404" s="93"/>
      <c r="JT404" s="93"/>
      <c r="JU404" s="93"/>
      <c r="JV404" s="93"/>
      <c r="JW404" s="93"/>
      <c r="JX404" s="93"/>
      <c r="JY404" s="93"/>
      <c r="JZ404" s="93"/>
      <c r="KA404" s="93"/>
      <c r="KB404" s="93"/>
      <c r="KC404" s="93"/>
      <c r="KD404" s="93"/>
      <c r="KE404" s="93"/>
      <c r="KF404" s="93"/>
      <c r="KG404" s="93"/>
      <c r="KH404" s="93"/>
      <c r="KI404" s="93"/>
      <c r="KJ404" s="93"/>
      <c r="KK404" s="93"/>
      <c r="KL404" s="93"/>
      <c r="KM404" s="93"/>
      <c r="KN404" s="93"/>
      <c r="KO404" s="93"/>
      <c r="KP404" s="93"/>
      <c r="KQ404" s="93"/>
      <c r="KR404" s="93"/>
      <c r="KS404" s="93"/>
      <c r="KT404" s="93"/>
      <c r="KU404" s="93"/>
      <c r="KV404" s="93"/>
      <c r="KW404" s="93"/>
      <c r="KX404" s="93"/>
      <c r="KY404" s="93"/>
      <c r="KZ404" s="93"/>
      <c r="LA404" s="93"/>
      <c r="LB404" s="93"/>
      <c r="LC404" s="93"/>
      <c r="LD404" s="93"/>
      <c r="LE404" s="93"/>
      <c r="LF404" s="93"/>
      <c r="LG404" s="93"/>
      <c r="LH404" s="93"/>
      <c r="LI404" s="93"/>
      <c r="LJ404" s="93"/>
      <c r="LK404" s="93"/>
      <c r="LL404" s="93"/>
      <c r="LM404" s="93"/>
      <c r="LN404" s="93"/>
      <c r="LO404" s="93"/>
      <c r="LP404" s="93"/>
      <c r="LQ404" s="93"/>
      <c r="LR404" s="93"/>
      <c r="LS404" s="93"/>
      <c r="LT404" s="93"/>
      <c r="LU404" s="93"/>
      <c r="LV404" s="93"/>
      <c r="LW404" s="93"/>
      <c r="LX404" s="93"/>
      <c r="LY404" s="93"/>
      <c r="LZ404" s="93"/>
      <c r="MA404" s="93"/>
      <c r="MB404" s="93"/>
      <c r="MC404" s="93"/>
      <c r="MD404" s="93"/>
      <c r="ME404" s="93"/>
      <c r="MF404" s="93"/>
      <c r="MG404" s="93"/>
      <c r="MH404" s="93"/>
      <c r="MI404" s="93"/>
      <c r="MJ404" s="93"/>
      <c r="MK404" s="93"/>
      <c r="ML404" s="93"/>
      <c r="MM404" s="93"/>
      <c r="MN404" s="93"/>
      <c r="MO404" s="93"/>
      <c r="MP404" s="93"/>
      <c r="MQ404" s="93"/>
      <c r="MR404" s="93"/>
      <c r="MS404" s="93"/>
      <c r="MT404" s="93"/>
      <c r="MU404" s="93"/>
      <c r="MV404" s="93"/>
    </row>
    <row r="405" spans="1:360" s="84" customFormat="1" ht="408.95" customHeight="1">
      <c r="A405">
        <v>2025</v>
      </c>
      <c r="B405">
        <v>2</v>
      </c>
      <c r="C405" s="85" t="s">
        <v>5042</v>
      </c>
      <c r="D405" s="86" t="s">
        <v>2529</v>
      </c>
      <c r="E405" s="86" t="s">
        <v>2529</v>
      </c>
      <c r="F405" s="86"/>
      <c r="G405" s="86" t="s">
        <v>103</v>
      </c>
      <c r="H405" s="85">
        <v>2025</v>
      </c>
      <c r="I405" s="86" t="s">
        <v>2530</v>
      </c>
      <c r="J405" s="86" t="s">
        <v>2530</v>
      </c>
      <c r="K405" s="86"/>
      <c r="L405" s="86" t="s">
        <v>2539</v>
      </c>
      <c r="M405" s="86" t="s">
        <v>2543</v>
      </c>
      <c r="N405" s="86"/>
      <c r="O405" s="85" t="s">
        <v>3654</v>
      </c>
      <c r="P405" s="86" t="s">
        <v>184</v>
      </c>
      <c r="Q405" s="85" t="s">
        <v>110</v>
      </c>
      <c r="R405" s="86" t="s">
        <v>4855</v>
      </c>
      <c r="S405" s="86" t="s">
        <v>5043</v>
      </c>
      <c r="T405" s="86" t="s">
        <v>5044</v>
      </c>
      <c r="U405" s="85" t="s">
        <v>108</v>
      </c>
      <c r="V405" s="85">
        <v>8</v>
      </c>
      <c r="W405" s="85" t="s">
        <v>106</v>
      </c>
      <c r="X405" s="85">
        <v>0</v>
      </c>
      <c r="Y405" s="86" t="s">
        <v>107</v>
      </c>
      <c r="Z405" s="85">
        <v>1</v>
      </c>
      <c r="AA405" s="86" t="s">
        <v>2171</v>
      </c>
      <c r="AB405" s="86" t="s">
        <v>5045</v>
      </c>
      <c r="AC405" s="86" t="s">
        <v>5046</v>
      </c>
      <c r="AD405" s="85">
        <v>-106.99359364</v>
      </c>
      <c r="AE405" s="85">
        <v>27.570207870000001</v>
      </c>
      <c r="AF405" s="85" t="s">
        <v>155</v>
      </c>
      <c r="AG405" s="85">
        <v>36</v>
      </c>
      <c r="AH405" s="85">
        <v>51</v>
      </c>
      <c r="AI405" s="85">
        <v>0</v>
      </c>
      <c r="AJ405" s="87">
        <v>45838</v>
      </c>
      <c r="AK405" s="87">
        <v>46022</v>
      </c>
      <c r="AL405" s="86" t="s">
        <v>2565</v>
      </c>
      <c r="AM405" s="88">
        <v>3463</v>
      </c>
      <c r="AN405" s="88">
        <v>3463</v>
      </c>
      <c r="AO405" s="88">
        <v>0</v>
      </c>
      <c r="AP405" s="88">
        <v>0</v>
      </c>
      <c r="AQ405" s="89">
        <v>1695172.63</v>
      </c>
      <c r="AR405" s="90">
        <v>1000000</v>
      </c>
      <c r="AS405" s="90"/>
      <c r="AT405" s="90">
        <v>1695172.63</v>
      </c>
      <c r="AU405" s="90">
        <v>1000000</v>
      </c>
      <c r="AV405" s="90"/>
      <c r="AW405" s="89">
        <f t="shared" si="14"/>
        <v>2695172.63</v>
      </c>
      <c r="AX405" s="91">
        <f t="shared" si="15"/>
        <v>2695172.63</v>
      </c>
      <c r="AY405" s="91">
        <v>2695172.63</v>
      </c>
      <c r="AZ405" s="91">
        <v>0</v>
      </c>
      <c r="BA405" s="91">
        <v>0</v>
      </c>
      <c r="BB405" s="91">
        <v>0</v>
      </c>
      <c r="BC405" s="91">
        <v>0</v>
      </c>
      <c r="BD405" s="86"/>
      <c r="BE405" s="86"/>
      <c r="BF405" s="85"/>
      <c r="BG405" s="86"/>
      <c r="BH405" s="91">
        <v>0</v>
      </c>
      <c r="BI405" s="91">
        <v>0</v>
      </c>
      <c r="BJ405" s="85" t="s">
        <v>5047</v>
      </c>
      <c r="BK405" s="86" t="s">
        <v>119</v>
      </c>
      <c r="BL405" s="86" t="s">
        <v>120</v>
      </c>
      <c r="BM405" s="92" t="s">
        <v>121</v>
      </c>
      <c r="BN405" s="93" t="s">
        <v>5003</v>
      </c>
      <c r="BO405" s="93"/>
      <c r="BP405" s="93">
        <v>2695172.63</v>
      </c>
      <c r="BQ405" s="93" t="s">
        <v>5048</v>
      </c>
      <c r="BR405" s="93"/>
      <c r="BS405" s="93"/>
      <c r="BT405" s="93"/>
      <c r="BU405" s="93"/>
      <c r="BV405" s="93"/>
      <c r="BW405" s="93"/>
      <c r="BX405" s="93"/>
      <c r="BY405" s="93"/>
      <c r="BZ405" s="93"/>
      <c r="CA405" s="93"/>
      <c r="CB405" s="93"/>
      <c r="CC405" s="93"/>
      <c r="CD405" s="93"/>
      <c r="CE405" s="93"/>
      <c r="CF405" s="93" t="s">
        <v>5049</v>
      </c>
      <c r="CG405" s="93"/>
      <c r="CH405" s="93" t="s">
        <v>5050</v>
      </c>
      <c r="CI405" s="93"/>
      <c r="CJ405" s="93"/>
      <c r="CK405" s="93"/>
      <c r="CL405" s="93"/>
      <c r="CM405" s="93"/>
      <c r="CN405" s="93"/>
      <c r="CO405" s="93"/>
      <c r="CP405" s="93" t="s">
        <v>116</v>
      </c>
      <c r="CQ405" s="93" t="s">
        <v>4333</v>
      </c>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c r="FG405" s="93"/>
      <c r="FH405" s="93"/>
      <c r="FI405" s="93"/>
      <c r="FJ405" s="93"/>
      <c r="FK405" s="93"/>
      <c r="FL405" s="93"/>
      <c r="FM405" s="93"/>
      <c r="FN405" s="93"/>
      <c r="FO405" s="93"/>
      <c r="FP405" s="93"/>
      <c r="FQ405" s="93"/>
      <c r="FR405" s="93"/>
      <c r="FS405" s="93"/>
      <c r="FT405" s="93"/>
      <c r="FU405" s="93"/>
      <c r="FV405" s="93"/>
      <c r="FW405" s="93"/>
      <c r="FX405" s="93"/>
      <c r="FY405" s="93"/>
      <c r="FZ405" s="93"/>
      <c r="GA405" s="93"/>
      <c r="GB405" s="93"/>
      <c r="GC405" s="93"/>
      <c r="GD405" s="93"/>
      <c r="GE405" s="93"/>
      <c r="GF405" s="93"/>
      <c r="GG405" s="93"/>
      <c r="GH405" s="93"/>
      <c r="GI405" s="93"/>
      <c r="GJ405" s="93"/>
      <c r="GK405" s="93"/>
      <c r="GL405" s="93"/>
      <c r="GM405" s="93"/>
      <c r="GN405" s="93"/>
      <c r="GO405" s="93"/>
      <c r="GP405" s="93"/>
      <c r="GQ405" s="93"/>
      <c r="GR405" s="93"/>
      <c r="GS405" s="93"/>
      <c r="GT405" s="93"/>
      <c r="GU405" s="93"/>
      <c r="GV405" s="93"/>
      <c r="GW405" s="93"/>
      <c r="GX405" s="93"/>
      <c r="GY405" s="93"/>
      <c r="GZ405" s="93"/>
      <c r="HA405" s="93"/>
      <c r="HB405" s="93"/>
      <c r="HC405" s="93"/>
      <c r="HD405" s="93"/>
      <c r="HE405" s="93"/>
      <c r="HF405" s="93"/>
      <c r="HG405" s="93"/>
      <c r="HH405" s="93"/>
      <c r="HI405" s="93"/>
      <c r="HJ405" s="93"/>
      <c r="HK405" s="93"/>
      <c r="HL405" s="93"/>
      <c r="HM405" s="93"/>
      <c r="HN405" s="93"/>
      <c r="HO405" s="93"/>
      <c r="HP405" s="93"/>
      <c r="HQ405" s="93"/>
      <c r="HR405" s="93"/>
      <c r="HS405" s="93"/>
      <c r="HT405" s="93"/>
      <c r="HU405" s="93"/>
      <c r="HV405" s="93"/>
      <c r="HW405" s="93"/>
      <c r="HX405" s="93"/>
      <c r="HY405" s="93"/>
      <c r="HZ405" s="93"/>
      <c r="IA405" s="93"/>
      <c r="IB405" s="93"/>
      <c r="IC405" s="93"/>
      <c r="ID405" s="93"/>
      <c r="IE405" s="93"/>
      <c r="IF405" s="93"/>
      <c r="IG405" s="93"/>
      <c r="IH405" s="93"/>
      <c r="II405" s="93"/>
      <c r="IJ405" s="93"/>
      <c r="IK405" s="93"/>
      <c r="IL405" s="93"/>
      <c r="IM405" s="93"/>
      <c r="IN405" s="93"/>
      <c r="IO405" s="93"/>
      <c r="IP405" s="93"/>
      <c r="IQ405" s="93"/>
      <c r="IR405" s="93"/>
      <c r="IS405" s="93"/>
      <c r="IT405" s="93"/>
      <c r="IU405" s="93"/>
      <c r="IV405" s="93"/>
      <c r="IW405" s="93"/>
      <c r="IX405" s="93"/>
      <c r="IY405" s="93"/>
      <c r="IZ405" s="93"/>
      <c r="JA405" s="93"/>
      <c r="JB405" s="93"/>
      <c r="JC405" s="93"/>
      <c r="JD405" s="93"/>
      <c r="JE405" s="93"/>
      <c r="JF405" s="93"/>
      <c r="JG405" s="93"/>
      <c r="JH405" s="93"/>
      <c r="JI405" s="93"/>
      <c r="JJ405" s="93"/>
      <c r="JK405" s="93"/>
      <c r="JL405" s="93"/>
      <c r="JM405" s="93"/>
      <c r="JN405" s="93"/>
      <c r="JO405" s="93"/>
      <c r="JP405" s="93"/>
      <c r="JQ405" s="93"/>
      <c r="JR405" s="93"/>
      <c r="JS405" s="93"/>
      <c r="JT405" s="93"/>
      <c r="JU405" s="93"/>
      <c r="JV405" s="93"/>
      <c r="JW405" s="93"/>
      <c r="JX405" s="93"/>
      <c r="JY405" s="93"/>
      <c r="JZ405" s="93"/>
      <c r="KA405" s="93"/>
      <c r="KB405" s="93"/>
      <c r="KC405" s="93"/>
      <c r="KD405" s="93"/>
      <c r="KE405" s="93"/>
      <c r="KF405" s="93"/>
      <c r="KG405" s="93"/>
      <c r="KH405" s="93"/>
      <c r="KI405" s="93"/>
      <c r="KJ405" s="93"/>
      <c r="KK405" s="93"/>
      <c r="KL405" s="93"/>
      <c r="KM405" s="93"/>
      <c r="KN405" s="93"/>
      <c r="KO405" s="93"/>
      <c r="KP405" s="93"/>
      <c r="KQ405" s="93"/>
      <c r="KR405" s="93"/>
      <c r="KS405" s="93"/>
      <c r="KT405" s="93"/>
      <c r="KU405" s="93"/>
      <c r="KV405" s="93"/>
      <c r="KW405" s="93"/>
      <c r="KX405" s="93"/>
      <c r="KY405" s="93"/>
      <c r="KZ405" s="93"/>
      <c r="LA405" s="93"/>
      <c r="LB405" s="93"/>
      <c r="LC405" s="93"/>
      <c r="LD405" s="93"/>
      <c r="LE405" s="93"/>
      <c r="LF405" s="93"/>
      <c r="LG405" s="93"/>
      <c r="LH405" s="93"/>
      <c r="LI405" s="93"/>
      <c r="LJ405" s="93"/>
      <c r="LK405" s="93"/>
      <c r="LL405" s="93"/>
      <c r="LM405" s="93"/>
      <c r="LN405" s="93"/>
      <c r="LO405" s="93"/>
      <c r="LP405" s="93"/>
      <c r="LQ405" s="93"/>
      <c r="LR405" s="93"/>
      <c r="LS405" s="93"/>
      <c r="LT405" s="93"/>
      <c r="LU405" s="93"/>
      <c r="LV405" s="93"/>
      <c r="LW405" s="93"/>
      <c r="LX405" s="93"/>
      <c r="LY405" s="93"/>
      <c r="LZ405" s="93"/>
      <c r="MA405" s="93"/>
      <c r="MB405" s="93"/>
      <c r="MC405" s="93"/>
      <c r="MD405" s="93"/>
      <c r="ME405" s="93"/>
      <c r="MF405" s="93"/>
      <c r="MG405" s="93"/>
      <c r="MH405" s="93"/>
      <c r="MI405" s="93"/>
      <c r="MJ405" s="93"/>
      <c r="MK405" s="93"/>
      <c r="ML405" s="93"/>
      <c r="MM405" s="93"/>
      <c r="MN405" s="93"/>
      <c r="MO405" s="93"/>
      <c r="MP405" s="93"/>
      <c r="MQ405" s="93"/>
      <c r="MR405" s="93"/>
      <c r="MS405" s="93"/>
      <c r="MT405" s="93"/>
      <c r="MU405" s="93"/>
      <c r="MV405" s="93"/>
    </row>
    <row r="406" spans="1:360" s="84" customFormat="1" ht="408.95" customHeight="1">
      <c r="A406">
        <v>2025</v>
      </c>
      <c r="B406">
        <v>2</v>
      </c>
      <c r="C406" s="85" t="s">
        <v>5051</v>
      </c>
      <c r="D406" s="86" t="s">
        <v>2529</v>
      </c>
      <c r="E406" s="86" t="s">
        <v>2529</v>
      </c>
      <c r="F406" s="86"/>
      <c r="G406" s="86" t="s">
        <v>103</v>
      </c>
      <c r="H406" s="85">
        <v>2025</v>
      </c>
      <c r="I406" s="86" t="s">
        <v>2530</v>
      </c>
      <c r="J406" s="86" t="s">
        <v>2530</v>
      </c>
      <c r="K406" s="86"/>
      <c r="L406" s="86" t="s">
        <v>2539</v>
      </c>
      <c r="M406" s="86" t="s">
        <v>2543</v>
      </c>
      <c r="N406" s="86"/>
      <c r="O406" s="85" t="s">
        <v>3654</v>
      </c>
      <c r="P406" s="86" t="s">
        <v>549</v>
      </c>
      <c r="Q406" s="85" t="s">
        <v>110</v>
      </c>
      <c r="R406" s="86" t="s">
        <v>4855</v>
      </c>
      <c r="S406" s="86" t="s">
        <v>5052</v>
      </c>
      <c r="T406" s="86" t="s">
        <v>5053</v>
      </c>
      <c r="U406" s="85" t="s">
        <v>108</v>
      </c>
      <c r="V406" s="85">
        <v>8</v>
      </c>
      <c r="W406" s="85" t="s">
        <v>106</v>
      </c>
      <c r="X406" s="85">
        <v>0</v>
      </c>
      <c r="Y406" s="86" t="s">
        <v>107</v>
      </c>
      <c r="Z406" s="85">
        <v>1</v>
      </c>
      <c r="AA406" s="86" t="s">
        <v>221</v>
      </c>
      <c r="AB406" s="86" t="s">
        <v>221</v>
      </c>
      <c r="AC406" s="86" t="s">
        <v>5054</v>
      </c>
      <c r="AD406" s="85">
        <v>-105.47399022</v>
      </c>
      <c r="AE406" s="85">
        <v>28.200638219999998</v>
      </c>
      <c r="AF406" s="85" t="s">
        <v>155</v>
      </c>
      <c r="AG406" s="85">
        <v>8700</v>
      </c>
      <c r="AH406" s="85">
        <v>7950</v>
      </c>
      <c r="AI406" s="85">
        <v>0</v>
      </c>
      <c r="AJ406" s="87">
        <v>45838</v>
      </c>
      <c r="AK406" s="87">
        <v>46022</v>
      </c>
      <c r="AL406" s="86" t="s">
        <v>2565</v>
      </c>
      <c r="AM406" s="88">
        <v>21551.24</v>
      </c>
      <c r="AN406" s="88">
        <v>21551.24</v>
      </c>
      <c r="AO406" s="88">
        <v>0</v>
      </c>
      <c r="AP406" s="88">
        <v>0</v>
      </c>
      <c r="AQ406" s="89">
        <v>8217057.2800000003</v>
      </c>
      <c r="AR406" s="90">
        <v>14043360</v>
      </c>
      <c r="AS406" s="90"/>
      <c r="AT406" s="90">
        <v>8217057.2800000003</v>
      </c>
      <c r="AU406" s="90">
        <v>14043360</v>
      </c>
      <c r="AV406" s="90"/>
      <c r="AW406" s="89">
        <f t="shared" si="14"/>
        <v>22260417.280000001</v>
      </c>
      <c r="AX406" s="91">
        <f t="shared" si="15"/>
        <v>22260417.280000001</v>
      </c>
      <c r="AY406" s="91">
        <v>22260417.280000001</v>
      </c>
      <c r="AZ406" s="91">
        <v>0</v>
      </c>
      <c r="BA406" s="91">
        <v>0</v>
      </c>
      <c r="BB406" s="91">
        <v>0</v>
      </c>
      <c r="BC406" s="91">
        <v>0</v>
      </c>
      <c r="BD406" s="86"/>
      <c r="BE406" s="86"/>
      <c r="BF406" s="85"/>
      <c r="BG406" s="86"/>
      <c r="BH406" s="91">
        <v>0</v>
      </c>
      <c r="BI406" s="91">
        <v>0</v>
      </c>
      <c r="BJ406" s="85" t="s">
        <v>5055</v>
      </c>
      <c r="BK406" s="86" t="s">
        <v>119</v>
      </c>
      <c r="BL406" s="86" t="s">
        <v>120</v>
      </c>
      <c r="BM406" s="92" t="s">
        <v>121</v>
      </c>
      <c r="BN406" s="93" t="s">
        <v>5056</v>
      </c>
      <c r="BO406" s="93"/>
      <c r="BP406" s="93">
        <v>22260417.280000001</v>
      </c>
      <c r="BQ406" s="93" t="s">
        <v>5057</v>
      </c>
      <c r="BR406" s="93"/>
      <c r="BS406" s="93"/>
      <c r="BT406" s="93"/>
      <c r="BU406" s="93"/>
      <c r="BV406" s="93"/>
      <c r="BW406" s="93"/>
      <c r="BX406" s="93"/>
      <c r="BY406" s="93"/>
      <c r="BZ406" s="93"/>
      <c r="CA406" s="93"/>
      <c r="CB406" s="93"/>
      <c r="CC406" s="93"/>
      <c r="CD406" s="93"/>
      <c r="CE406" s="93"/>
      <c r="CF406" s="93" t="s">
        <v>5058</v>
      </c>
      <c r="CG406" s="93"/>
      <c r="CH406" s="93" t="s">
        <v>5059</v>
      </c>
      <c r="CI406" s="93"/>
      <c r="CJ406" s="93"/>
      <c r="CK406" s="93"/>
      <c r="CL406" s="93"/>
      <c r="CM406" s="93"/>
      <c r="CN406" s="93"/>
      <c r="CO406" s="93"/>
      <c r="CP406" s="93" t="s">
        <v>116</v>
      </c>
      <c r="CQ406" s="93" t="s">
        <v>4333</v>
      </c>
      <c r="CR406" s="93"/>
      <c r="CS406" s="93"/>
      <c r="CT406" s="93"/>
      <c r="CU406" s="93"/>
      <c r="CV406" s="93"/>
      <c r="CW406" s="93"/>
      <c r="CX406" s="93"/>
      <c r="CY406" s="93"/>
      <c r="CZ406" s="93"/>
      <c r="DA406" s="93"/>
      <c r="DB406" s="93"/>
      <c r="DC406" s="93"/>
      <c r="DD406" s="93"/>
      <c r="DE406" s="93"/>
      <c r="DF406" s="93"/>
      <c r="DG406" s="93"/>
      <c r="DH406" s="93"/>
      <c r="DI406" s="93"/>
      <c r="DJ406" s="93"/>
      <c r="DK406" s="93"/>
      <c r="DL406" s="93"/>
      <c r="DM406" s="93"/>
      <c r="DN406" s="93"/>
      <c r="DO406" s="93"/>
      <c r="DP406" s="93"/>
      <c r="DQ406" s="93"/>
      <c r="DR406" s="93"/>
      <c r="DS406" s="93"/>
      <c r="DT406" s="93"/>
      <c r="DU406" s="93"/>
      <c r="DV406" s="93"/>
      <c r="DW406" s="93"/>
      <c r="DX406" s="93"/>
      <c r="DY406" s="93"/>
      <c r="DZ406" s="93"/>
      <c r="EA406" s="93"/>
      <c r="EB406" s="93"/>
      <c r="EC406" s="93"/>
      <c r="ED406" s="93"/>
      <c r="EE406" s="93"/>
      <c r="EF406" s="93"/>
      <c r="EG406" s="93"/>
      <c r="EH406" s="93"/>
      <c r="EI406" s="93"/>
      <c r="EJ406" s="93"/>
      <c r="EK406" s="93"/>
      <c r="EL406" s="93"/>
      <c r="EM406" s="93"/>
      <c r="EN406" s="93"/>
      <c r="EO406" s="93"/>
      <c r="EP406" s="93"/>
      <c r="EQ406" s="93"/>
      <c r="ER406" s="93"/>
      <c r="ES406" s="93"/>
      <c r="ET406" s="93"/>
      <c r="EU406" s="93"/>
      <c r="EV406" s="93"/>
      <c r="EW406" s="93"/>
      <c r="EX406" s="93"/>
      <c r="EY406" s="93"/>
      <c r="EZ406" s="93"/>
      <c r="FA406" s="93"/>
      <c r="FB406" s="93"/>
      <c r="FC406" s="93"/>
      <c r="FD406" s="93"/>
      <c r="FE406" s="93"/>
      <c r="FF406" s="93"/>
      <c r="FG406" s="93"/>
      <c r="FH406" s="93"/>
      <c r="FI406" s="93"/>
      <c r="FJ406" s="93"/>
      <c r="FK406" s="93"/>
      <c r="FL406" s="93"/>
      <c r="FM406" s="93"/>
      <c r="FN406" s="93"/>
      <c r="FO406" s="93"/>
      <c r="FP406" s="93"/>
      <c r="FQ406" s="93"/>
      <c r="FR406" s="93"/>
      <c r="FS406" s="93"/>
      <c r="FT406" s="93"/>
      <c r="FU406" s="93"/>
      <c r="FV406" s="93"/>
      <c r="FW406" s="93"/>
      <c r="FX406" s="93"/>
      <c r="FY406" s="93"/>
      <c r="FZ406" s="93"/>
      <c r="GA406" s="93"/>
      <c r="GB406" s="93"/>
      <c r="GC406" s="93"/>
      <c r="GD406" s="93"/>
      <c r="GE406" s="93"/>
      <c r="GF406" s="93"/>
      <c r="GG406" s="93"/>
      <c r="GH406" s="93"/>
      <c r="GI406" s="93"/>
      <c r="GJ406" s="93"/>
      <c r="GK406" s="93"/>
      <c r="GL406" s="93"/>
      <c r="GM406" s="93"/>
      <c r="GN406" s="93"/>
      <c r="GO406" s="93"/>
      <c r="GP406" s="93"/>
      <c r="GQ406" s="93"/>
      <c r="GR406" s="93"/>
      <c r="GS406" s="93"/>
      <c r="GT406" s="93"/>
      <c r="GU406" s="93"/>
      <c r="GV406" s="93"/>
      <c r="GW406" s="93"/>
      <c r="GX406" s="93"/>
      <c r="GY406" s="93"/>
      <c r="GZ406" s="93"/>
      <c r="HA406" s="93"/>
      <c r="HB406" s="93"/>
      <c r="HC406" s="93"/>
      <c r="HD406" s="93"/>
      <c r="HE406" s="93"/>
      <c r="HF406" s="93"/>
      <c r="HG406" s="93"/>
      <c r="HH406" s="93"/>
      <c r="HI406" s="93"/>
      <c r="HJ406" s="93"/>
      <c r="HK406" s="93"/>
      <c r="HL406" s="93"/>
      <c r="HM406" s="93"/>
      <c r="HN406" s="93"/>
      <c r="HO406" s="93"/>
      <c r="HP406" s="93"/>
      <c r="HQ406" s="93"/>
      <c r="HR406" s="93"/>
      <c r="HS406" s="93"/>
      <c r="HT406" s="93"/>
      <c r="HU406" s="93"/>
      <c r="HV406" s="93"/>
      <c r="HW406" s="93"/>
      <c r="HX406" s="93"/>
      <c r="HY406" s="93"/>
      <c r="HZ406" s="93"/>
      <c r="IA406" s="93"/>
      <c r="IB406" s="93"/>
      <c r="IC406" s="93"/>
      <c r="ID406" s="93"/>
      <c r="IE406" s="93"/>
      <c r="IF406" s="93"/>
      <c r="IG406" s="93"/>
      <c r="IH406" s="93"/>
      <c r="II406" s="93"/>
      <c r="IJ406" s="93"/>
      <c r="IK406" s="93"/>
      <c r="IL406" s="93"/>
      <c r="IM406" s="93"/>
      <c r="IN406" s="93"/>
      <c r="IO406" s="93"/>
      <c r="IP406" s="93"/>
      <c r="IQ406" s="93"/>
      <c r="IR406" s="93"/>
      <c r="IS406" s="93"/>
      <c r="IT406" s="93"/>
      <c r="IU406" s="93"/>
      <c r="IV406" s="93"/>
      <c r="IW406" s="93"/>
      <c r="IX406" s="93"/>
      <c r="IY406" s="93"/>
      <c r="IZ406" s="93"/>
      <c r="JA406" s="93"/>
      <c r="JB406" s="93"/>
      <c r="JC406" s="93"/>
      <c r="JD406" s="93"/>
      <c r="JE406" s="93"/>
      <c r="JF406" s="93"/>
      <c r="JG406" s="93"/>
      <c r="JH406" s="93"/>
      <c r="JI406" s="93"/>
      <c r="JJ406" s="93"/>
      <c r="JK406" s="93"/>
      <c r="JL406" s="93"/>
      <c r="JM406" s="93"/>
      <c r="JN406" s="93"/>
      <c r="JO406" s="93"/>
      <c r="JP406" s="93"/>
      <c r="JQ406" s="93"/>
      <c r="JR406" s="93"/>
      <c r="JS406" s="93"/>
      <c r="JT406" s="93"/>
      <c r="JU406" s="93"/>
      <c r="JV406" s="93"/>
      <c r="JW406" s="93"/>
      <c r="JX406" s="93"/>
      <c r="JY406" s="93"/>
      <c r="JZ406" s="93"/>
      <c r="KA406" s="93"/>
      <c r="KB406" s="93"/>
      <c r="KC406" s="93"/>
      <c r="KD406" s="93"/>
      <c r="KE406" s="93"/>
      <c r="KF406" s="93"/>
      <c r="KG406" s="93"/>
      <c r="KH406" s="93"/>
      <c r="KI406" s="93"/>
      <c r="KJ406" s="93"/>
      <c r="KK406" s="93"/>
      <c r="KL406" s="93"/>
      <c r="KM406" s="93"/>
      <c r="KN406" s="93"/>
      <c r="KO406" s="93"/>
      <c r="KP406" s="93"/>
      <c r="KQ406" s="93"/>
      <c r="KR406" s="93"/>
      <c r="KS406" s="93"/>
      <c r="KT406" s="93"/>
      <c r="KU406" s="93"/>
      <c r="KV406" s="93"/>
      <c r="KW406" s="93"/>
      <c r="KX406" s="93"/>
      <c r="KY406" s="93"/>
      <c r="KZ406" s="93"/>
      <c r="LA406" s="93"/>
      <c r="LB406" s="93"/>
      <c r="LC406" s="93"/>
      <c r="LD406" s="93"/>
      <c r="LE406" s="93"/>
      <c r="LF406" s="93"/>
      <c r="LG406" s="93"/>
      <c r="LH406" s="93"/>
      <c r="LI406" s="93"/>
      <c r="LJ406" s="93"/>
      <c r="LK406" s="93"/>
      <c r="LL406" s="93"/>
      <c r="LM406" s="93"/>
      <c r="LN406" s="93"/>
      <c r="LO406" s="93"/>
      <c r="LP406" s="93"/>
      <c r="LQ406" s="93"/>
      <c r="LR406" s="93"/>
      <c r="LS406" s="93"/>
      <c r="LT406" s="93"/>
      <c r="LU406" s="93"/>
      <c r="LV406" s="93"/>
      <c r="LW406" s="93"/>
      <c r="LX406" s="93"/>
      <c r="LY406" s="93"/>
      <c r="LZ406" s="93"/>
      <c r="MA406" s="93"/>
      <c r="MB406" s="93"/>
      <c r="MC406" s="93"/>
      <c r="MD406" s="93"/>
      <c r="ME406" s="93"/>
      <c r="MF406" s="93"/>
      <c r="MG406" s="93"/>
      <c r="MH406" s="93"/>
      <c r="MI406" s="93"/>
      <c r="MJ406" s="93"/>
      <c r="MK406" s="93"/>
      <c r="ML406" s="93"/>
      <c r="MM406" s="93"/>
      <c r="MN406" s="93"/>
      <c r="MO406" s="93"/>
      <c r="MP406" s="93"/>
      <c r="MQ406" s="93"/>
      <c r="MR406" s="93"/>
      <c r="MS406" s="93"/>
      <c r="MT406" s="93"/>
      <c r="MU406" s="93"/>
      <c r="MV406" s="93"/>
    </row>
    <row r="407" spans="1:360" s="84" customFormat="1" ht="408.95" customHeight="1">
      <c r="A407">
        <v>2025</v>
      </c>
      <c r="B407">
        <v>2</v>
      </c>
      <c r="C407" s="85" t="s">
        <v>5060</v>
      </c>
      <c r="D407" s="86" t="s">
        <v>2529</v>
      </c>
      <c r="E407" s="86" t="s">
        <v>2529</v>
      </c>
      <c r="F407" s="86"/>
      <c r="G407" s="86" t="s">
        <v>103</v>
      </c>
      <c r="H407" s="85">
        <v>2025</v>
      </c>
      <c r="I407" s="86" t="s">
        <v>2530</v>
      </c>
      <c r="J407" s="86" t="s">
        <v>2530</v>
      </c>
      <c r="K407" s="86"/>
      <c r="L407" s="86" t="s">
        <v>2539</v>
      </c>
      <c r="M407" s="86" t="s">
        <v>2543</v>
      </c>
      <c r="N407" s="86"/>
      <c r="O407" s="85" t="s">
        <v>3654</v>
      </c>
      <c r="P407" s="86" t="s">
        <v>184</v>
      </c>
      <c r="Q407" s="85" t="s">
        <v>110</v>
      </c>
      <c r="R407" s="86" t="s">
        <v>4855</v>
      </c>
      <c r="S407" s="86" t="s">
        <v>5061</v>
      </c>
      <c r="T407" s="86" t="s">
        <v>5062</v>
      </c>
      <c r="U407" s="85" t="s">
        <v>108</v>
      </c>
      <c r="V407" s="85">
        <v>8</v>
      </c>
      <c r="W407" s="85" t="s">
        <v>106</v>
      </c>
      <c r="X407" s="85">
        <v>0</v>
      </c>
      <c r="Y407" s="86" t="s">
        <v>107</v>
      </c>
      <c r="Z407" s="85">
        <v>1</v>
      </c>
      <c r="AA407" s="86" t="s">
        <v>2177</v>
      </c>
      <c r="AB407" s="86" t="s">
        <v>5063</v>
      </c>
      <c r="AC407" s="86" t="s">
        <v>5064</v>
      </c>
      <c r="AD407" s="85">
        <v>-107.17452709</v>
      </c>
      <c r="AE407" s="85">
        <v>27.05903314</v>
      </c>
      <c r="AF407" s="85" t="s">
        <v>155</v>
      </c>
      <c r="AG407" s="85">
        <v>550</v>
      </c>
      <c r="AH407" s="85">
        <v>500</v>
      </c>
      <c r="AI407" s="85">
        <v>0</v>
      </c>
      <c r="AJ407" s="87">
        <v>45838</v>
      </c>
      <c r="AK407" s="87">
        <v>46022</v>
      </c>
      <c r="AL407" s="86" t="s">
        <v>2567</v>
      </c>
      <c r="AM407" s="88">
        <v>1</v>
      </c>
      <c r="AN407" s="88">
        <v>1</v>
      </c>
      <c r="AO407" s="88">
        <v>0</v>
      </c>
      <c r="AP407" s="88">
        <v>0</v>
      </c>
      <c r="AQ407" s="89">
        <v>13314056.25</v>
      </c>
      <c r="AR407" s="90">
        <v>8144232.6799999997</v>
      </c>
      <c r="AS407" s="90"/>
      <c r="AT407" s="90">
        <v>13314056.25</v>
      </c>
      <c r="AU407" s="90">
        <v>8144232.6799999997</v>
      </c>
      <c r="AV407" s="90"/>
      <c r="AW407" s="89">
        <f t="shared" si="14"/>
        <v>21458288.93</v>
      </c>
      <c r="AX407" s="91">
        <f t="shared" si="15"/>
        <v>21458288.93</v>
      </c>
      <c r="AY407" s="91">
        <v>21458288.93</v>
      </c>
      <c r="AZ407" s="91">
        <v>0</v>
      </c>
      <c r="BA407" s="91">
        <v>0</v>
      </c>
      <c r="BB407" s="91">
        <v>0</v>
      </c>
      <c r="BC407" s="91">
        <v>0</v>
      </c>
      <c r="BD407" s="86"/>
      <c r="BE407" s="86"/>
      <c r="BF407" s="85"/>
      <c r="BG407" s="86"/>
      <c r="BH407" s="91">
        <v>0</v>
      </c>
      <c r="BI407" s="91">
        <v>0</v>
      </c>
      <c r="BJ407" s="85" t="s">
        <v>5065</v>
      </c>
      <c r="BK407" s="86" t="s">
        <v>119</v>
      </c>
      <c r="BL407" s="86" t="s">
        <v>120</v>
      </c>
      <c r="BM407" s="92" t="s">
        <v>121</v>
      </c>
      <c r="BN407" s="93" t="s">
        <v>5003</v>
      </c>
      <c r="BO407" s="93"/>
      <c r="BP407" s="93">
        <v>21458288.93</v>
      </c>
      <c r="BQ407" s="93" t="s">
        <v>5066</v>
      </c>
      <c r="BR407" s="93"/>
      <c r="BS407" s="93"/>
      <c r="BT407" s="93"/>
      <c r="BU407" s="93"/>
      <c r="BV407" s="93"/>
      <c r="BW407" s="93"/>
      <c r="BX407" s="93"/>
      <c r="BY407" s="93"/>
      <c r="BZ407" s="93"/>
      <c r="CA407" s="93"/>
      <c r="CB407" s="93"/>
      <c r="CC407" s="93"/>
      <c r="CD407" s="93"/>
      <c r="CE407" s="93"/>
      <c r="CF407" s="93" t="s">
        <v>1200</v>
      </c>
      <c r="CG407" s="93"/>
      <c r="CH407" s="93" t="s">
        <v>5067</v>
      </c>
      <c r="CI407" s="93"/>
      <c r="CJ407" s="93"/>
      <c r="CK407" s="93"/>
      <c r="CL407" s="93"/>
      <c r="CM407" s="93"/>
      <c r="CN407" s="93"/>
      <c r="CO407" s="93"/>
      <c r="CP407" s="93" t="s">
        <v>116</v>
      </c>
      <c r="CQ407" s="93" t="s">
        <v>289</v>
      </c>
      <c r="CR407" s="93"/>
      <c r="CS407" s="93"/>
      <c r="CT407" s="93"/>
      <c r="CU407" s="93"/>
      <c r="CV407" s="93"/>
      <c r="CW407" s="93"/>
      <c r="CX407" s="93"/>
      <c r="CY407" s="93"/>
      <c r="CZ407" s="93"/>
      <c r="DA407" s="93"/>
      <c r="DB407" s="93"/>
      <c r="DC407" s="93"/>
      <c r="DD407" s="93"/>
      <c r="DE407" s="93"/>
      <c r="DF407" s="93"/>
      <c r="DG407" s="93"/>
      <c r="DH407" s="93"/>
      <c r="DI407" s="93"/>
      <c r="DJ407" s="93"/>
      <c r="DK407" s="93"/>
      <c r="DL407" s="93"/>
      <c r="DM407" s="93"/>
      <c r="DN407" s="93"/>
      <c r="DO407" s="93"/>
      <c r="DP407" s="93"/>
      <c r="DQ407" s="93"/>
      <c r="DR407" s="93"/>
      <c r="DS407" s="93"/>
      <c r="DT407" s="93"/>
      <c r="DU407" s="93"/>
      <c r="DV407" s="93"/>
      <c r="DW407" s="93"/>
      <c r="DX407" s="93"/>
      <c r="DY407" s="93"/>
      <c r="DZ407" s="93"/>
      <c r="EA407" s="93"/>
      <c r="EB407" s="93"/>
      <c r="EC407" s="93"/>
      <c r="ED407" s="93"/>
      <c r="EE407" s="93"/>
      <c r="EF407" s="93"/>
      <c r="EG407" s="93"/>
      <c r="EH407" s="93"/>
      <c r="EI407" s="93"/>
      <c r="EJ407" s="93"/>
      <c r="EK407" s="93"/>
      <c r="EL407" s="93"/>
      <c r="EM407" s="93"/>
      <c r="EN407" s="93"/>
      <c r="EO407" s="93"/>
      <c r="EP407" s="93"/>
      <c r="EQ407" s="93"/>
      <c r="ER407" s="93"/>
      <c r="ES407" s="93"/>
      <c r="ET407" s="93"/>
      <c r="EU407" s="93"/>
      <c r="EV407" s="93"/>
      <c r="EW407" s="93"/>
      <c r="EX407" s="93"/>
      <c r="EY407" s="93"/>
      <c r="EZ407" s="93"/>
      <c r="FA407" s="93"/>
      <c r="FB407" s="93"/>
      <c r="FC407" s="93"/>
      <c r="FD407" s="93"/>
      <c r="FE407" s="93"/>
      <c r="FF407" s="93"/>
      <c r="FG407" s="93"/>
      <c r="FH407" s="93"/>
      <c r="FI407" s="93"/>
      <c r="FJ407" s="93"/>
      <c r="FK407" s="93"/>
      <c r="FL407" s="93"/>
      <c r="FM407" s="93"/>
      <c r="FN407" s="93"/>
      <c r="FO407" s="93"/>
      <c r="FP407" s="93"/>
      <c r="FQ407" s="93"/>
      <c r="FR407" s="93"/>
      <c r="FS407" s="93"/>
      <c r="FT407" s="93"/>
      <c r="FU407" s="93"/>
      <c r="FV407" s="93"/>
      <c r="FW407" s="93"/>
      <c r="FX407" s="93"/>
      <c r="FY407" s="93"/>
      <c r="FZ407" s="93"/>
      <c r="GA407" s="93"/>
      <c r="GB407" s="93"/>
      <c r="GC407" s="93"/>
      <c r="GD407" s="93"/>
      <c r="GE407" s="93"/>
      <c r="GF407" s="93"/>
      <c r="GG407" s="93"/>
      <c r="GH407" s="93"/>
      <c r="GI407" s="93"/>
      <c r="GJ407" s="93"/>
      <c r="GK407" s="93"/>
      <c r="GL407" s="93"/>
      <c r="GM407" s="93"/>
      <c r="GN407" s="93"/>
      <c r="GO407" s="93"/>
      <c r="GP407" s="93"/>
      <c r="GQ407" s="93"/>
      <c r="GR407" s="93"/>
      <c r="GS407" s="93"/>
      <c r="GT407" s="93"/>
      <c r="GU407" s="93"/>
      <c r="GV407" s="93"/>
      <c r="GW407" s="93"/>
      <c r="GX407" s="93"/>
      <c r="GY407" s="93"/>
      <c r="GZ407" s="93"/>
      <c r="HA407" s="93"/>
      <c r="HB407" s="93"/>
      <c r="HC407" s="93"/>
      <c r="HD407" s="93"/>
      <c r="HE407" s="93"/>
      <c r="HF407" s="93"/>
      <c r="HG407" s="93"/>
      <c r="HH407" s="93"/>
      <c r="HI407" s="93"/>
      <c r="HJ407" s="93"/>
      <c r="HK407" s="93"/>
      <c r="HL407" s="93"/>
      <c r="HM407" s="93"/>
      <c r="HN407" s="93"/>
      <c r="HO407" s="93"/>
      <c r="HP407" s="93"/>
      <c r="HQ407" s="93"/>
      <c r="HR407" s="93"/>
      <c r="HS407" s="93"/>
      <c r="HT407" s="93"/>
      <c r="HU407" s="93"/>
      <c r="HV407" s="93"/>
      <c r="HW407" s="93"/>
      <c r="HX407" s="93"/>
      <c r="HY407" s="93"/>
      <c r="HZ407" s="93"/>
      <c r="IA407" s="93"/>
      <c r="IB407" s="93"/>
      <c r="IC407" s="93"/>
      <c r="ID407" s="93"/>
      <c r="IE407" s="93"/>
      <c r="IF407" s="93"/>
      <c r="IG407" s="93"/>
      <c r="IH407" s="93"/>
      <c r="II407" s="93"/>
      <c r="IJ407" s="93"/>
      <c r="IK407" s="93"/>
      <c r="IL407" s="93"/>
      <c r="IM407" s="93"/>
      <c r="IN407" s="93"/>
      <c r="IO407" s="93"/>
      <c r="IP407" s="93"/>
      <c r="IQ407" s="93"/>
      <c r="IR407" s="93"/>
      <c r="IS407" s="93"/>
      <c r="IT407" s="93"/>
      <c r="IU407" s="93"/>
      <c r="IV407" s="93"/>
      <c r="IW407" s="93"/>
      <c r="IX407" s="93"/>
      <c r="IY407" s="93"/>
      <c r="IZ407" s="93"/>
      <c r="JA407" s="93"/>
      <c r="JB407" s="93"/>
      <c r="JC407" s="93"/>
      <c r="JD407" s="93"/>
      <c r="JE407" s="93"/>
      <c r="JF407" s="93"/>
      <c r="JG407" s="93"/>
      <c r="JH407" s="93"/>
      <c r="JI407" s="93"/>
      <c r="JJ407" s="93"/>
      <c r="JK407" s="93"/>
      <c r="JL407" s="93"/>
      <c r="JM407" s="93"/>
      <c r="JN407" s="93"/>
      <c r="JO407" s="93"/>
      <c r="JP407" s="93"/>
      <c r="JQ407" s="93"/>
      <c r="JR407" s="93"/>
      <c r="JS407" s="93"/>
      <c r="JT407" s="93"/>
      <c r="JU407" s="93"/>
      <c r="JV407" s="93"/>
      <c r="JW407" s="93"/>
      <c r="JX407" s="93"/>
      <c r="JY407" s="93"/>
      <c r="JZ407" s="93"/>
      <c r="KA407" s="93"/>
      <c r="KB407" s="93"/>
      <c r="KC407" s="93"/>
      <c r="KD407" s="93"/>
      <c r="KE407" s="93"/>
      <c r="KF407" s="93"/>
      <c r="KG407" s="93"/>
      <c r="KH407" s="93"/>
      <c r="KI407" s="93"/>
      <c r="KJ407" s="93"/>
      <c r="KK407" s="93"/>
      <c r="KL407" s="93"/>
      <c r="KM407" s="93"/>
      <c r="KN407" s="93"/>
      <c r="KO407" s="93"/>
      <c r="KP407" s="93"/>
      <c r="KQ407" s="93"/>
      <c r="KR407" s="93"/>
      <c r="KS407" s="93"/>
      <c r="KT407" s="93"/>
      <c r="KU407" s="93"/>
      <c r="KV407" s="93"/>
      <c r="KW407" s="93"/>
      <c r="KX407" s="93"/>
      <c r="KY407" s="93"/>
      <c r="KZ407" s="93"/>
      <c r="LA407" s="93"/>
      <c r="LB407" s="93"/>
      <c r="LC407" s="93"/>
      <c r="LD407" s="93"/>
      <c r="LE407" s="93"/>
      <c r="LF407" s="93"/>
      <c r="LG407" s="93"/>
      <c r="LH407" s="93"/>
      <c r="LI407" s="93"/>
      <c r="LJ407" s="93"/>
      <c r="LK407" s="93"/>
      <c r="LL407" s="93"/>
      <c r="LM407" s="93"/>
      <c r="LN407" s="93"/>
      <c r="LO407" s="93"/>
      <c r="LP407" s="93"/>
      <c r="LQ407" s="93"/>
      <c r="LR407" s="93"/>
      <c r="LS407" s="93"/>
      <c r="LT407" s="93"/>
      <c r="LU407" s="93"/>
      <c r="LV407" s="93"/>
      <c r="LW407" s="93"/>
      <c r="LX407" s="93"/>
      <c r="LY407" s="93"/>
      <c r="LZ407" s="93"/>
      <c r="MA407" s="93"/>
      <c r="MB407" s="93"/>
      <c r="MC407" s="93"/>
      <c r="MD407" s="93"/>
      <c r="ME407" s="93"/>
      <c r="MF407" s="93"/>
      <c r="MG407" s="93"/>
      <c r="MH407" s="93"/>
      <c r="MI407" s="93"/>
      <c r="MJ407" s="93"/>
      <c r="MK407" s="93"/>
      <c r="ML407" s="93"/>
      <c r="MM407" s="93"/>
      <c r="MN407" s="93"/>
      <c r="MO407" s="93"/>
      <c r="MP407" s="93"/>
      <c r="MQ407" s="93"/>
      <c r="MR407" s="93"/>
      <c r="MS407" s="93"/>
      <c r="MT407" s="93"/>
      <c r="MU407" s="93"/>
      <c r="MV407" s="93"/>
    </row>
    <row r="408" spans="1:360" s="84" customFormat="1" ht="408.95" customHeight="1">
      <c r="A408">
        <v>2025</v>
      </c>
      <c r="B408">
        <v>2</v>
      </c>
      <c r="C408" s="85" t="s">
        <v>5068</v>
      </c>
      <c r="D408" s="86" t="s">
        <v>2529</v>
      </c>
      <c r="E408" s="86"/>
      <c r="F408" s="86"/>
      <c r="G408" s="86" t="s">
        <v>103</v>
      </c>
      <c r="H408" s="85">
        <v>2025</v>
      </c>
      <c r="I408" s="86" t="s">
        <v>2530</v>
      </c>
      <c r="J408" s="86"/>
      <c r="K408" s="86"/>
      <c r="L408" s="86" t="s">
        <v>2539</v>
      </c>
      <c r="M408" s="86"/>
      <c r="N408" s="86"/>
      <c r="O408" s="85" t="s">
        <v>2540</v>
      </c>
      <c r="P408" s="86" t="s">
        <v>549</v>
      </c>
      <c r="Q408" s="85" t="s">
        <v>110</v>
      </c>
      <c r="R408" s="86" t="s">
        <v>2510</v>
      </c>
      <c r="S408" s="86" t="s">
        <v>5069</v>
      </c>
      <c r="T408" s="86" t="s">
        <v>5070</v>
      </c>
      <c r="U408" s="85" t="s">
        <v>108</v>
      </c>
      <c r="V408" s="85">
        <v>8</v>
      </c>
      <c r="W408" s="85" t="s">
        <v>106</v>
      </c>
      <c r="X408" s="85">
        <v>3</v>
      </c>
      <c r="Y408" s="86" t="s">
        <v>2509</v>
      </c>
      <c r="Z408" s="85">
        <v>1</v>
      </c>
      <c r="AA408" s="86" t="s">
        <v>2509</v>
      </c>
      <c r="AB408" s="86" t="s">
        <v>5071</v>
      </c>
      <c r="AC408" s="86" t="s">
        <v>5072</v>
      </c>
      <c r="AD408" s="85">
        <v>-105.31975660000001</v>
      </c>
      <c r="AE408" s="85">
        <v>26.990593619999999</v>
      </c>
      <c r="AF408" s="85" t="s">
        <v>155</v>
      </c>
      <c r="AG408" s="85">
        <v>30</v>
      </c>
      <c r="AH408" s="85">
        <v>35</v>
      </c>
      <c r="AI408" s="85">
        <v>0</v>
      </c>
      <c r="AJ408" s="87">
        <v>45805</v>
      </c>
      <c r="AK408" s="87">
        <v>45864</v>
      </c>
      <c r="AL408" s="86" t="s">
        <v>2564</v>
      </c>
      <c r="AM408" s="88">
        <v>470</v>
      </c>
      <c r="AN408" s="88">
        <v>470</v>
      </c>
      <c r="AO408" s="88">
        <v>435</v>
      </c>
      <c r="AP408" s="88">
        <v>92.553191489361694</v>
      </c>
      <c r="AQ408" s="89">
        <v>476872.09</v>
      </c>
      <c r="AR408" s="90"/>
      <c r="AS408" s="90"/>
      <c r="AT408" s="90">
        <v>476872.09</v>
      </c>
      <c r="AU408" s="90"/>
      <c r="AV408" s="90"/>
      <c r="AW408" s="89">
        <f t="shared" si="14"/>
        <v>476872.09</v>
      </c>
      <c r="AX408" s="91">
        <f t="shared" si="15"/>
        <v>476872.09</v>
      </c>
      <c r="AY408" s="91">
        <v>476872.09</v>
      </c>
      <c r="AZ408" s="91">
        <v>476872.09</v>
      </c>
      <c r="BA408" s="91">
        <v>476872.09</v>
      </c>
      <c r="BB408" s="91">
        <v>449421</v>
      </c>
      <c r="BC408" s="91">
        <v>449421</v>
      </c>
      <c r="BD408" s="86" t="s">
        <v>3125</v>
      </c>
      <c r="BE408" s="86" t="s">
        <v>5073</v>
      </c>
      <c r="BF408" s="85" t="s">
        <v>207</v>
      </c>
      <c r="BG408" s="86" t="s">
        <v>3615</v>
      </c>
      <c r="BH408" s="91">
        <v>476872.09</v>
      </c>
      <c r="BI408" s="91">
        <v>476872.09</v>
      </c>
      <c r="BJ408" s="85" t="s">
        <v>5074</v>
      </c>
      <c r="BK408" s="86" t="s">
        <v>119</v>
      </c>
      <c r="BL408" s="86" t="s">
        <v>120</v>
      </c>
      <c r="BM408" s="92" t="s">
        <v>121</v>
      </c>
      <c r="BN408" s="93" t="s">
        <v>121</v>
      </c>
      <c r="BO408" s="93"/>
      <c r="BP408" s="93">
        <v>476872.09</v>
      </c>
      <c r="BQ408" s="93" t="s">
        <v>5075</v>
      </c>
      <c r="BR408" s="93"/>
      <c r="BS408" s="93"/>
      <c r="BT408" s="93"/>
      <c r="BU408" s="93"/>
      <c r="BV408" s="93"/>
      <c r="BW408" s="93"/>
      <c r="BX408" s="93"/>
      <c r="BY408" s="93"/>
      <c r="BZ408" s="93"/>
      <c r="CA408" s="93"/>
      <c r="CB408" s="93"/>
      <c r="CC408" s="93"/>
      <c r="CD408" s="93"/>
      <c r="CE408" s="93"/>
      <c r="CF408" s="93" t="s">
        <v>2504</v>
      </c>
      <c r="CG408" s="93"/>
      <c r="CH408" s="93" t="s">
        <v>5076</v>
      </c>
      <c r="CI408" s="93"/>
      <c r="CJ408" s="93"/>
      <c r="CK408" s="93"/>
      <c r="CL408" s="93"/>
      <c r="CM408" s="93"/>
      <c r="CN408" s="93"/>
      <c r="CO408" s="93"/>
      <c r="CP408" s="93" t="s">
        <v>5077</v>
      </c>
      <c r="CQ408" s="93" t="s">
        <v>5078</v>
      </c>
      <c r="CR408" s="93"/>
      <c r="CS408" s="93"/>
      <c r="CT408" s="93"/>
      <c r="CU408" s="93"/>
      <c r="CV408" s="93"/>
      <c r="CW408" s="93"/>
      <c r="CX408" s="93"/>
      <c r="CY408" s="93"/>
      <c r="CZ408" s="93"/>
      <c r="DA408" s="93"/>
      <c r="DB408" s="93"/>
      <c r="DC408" s="93"/>
      <c r="DD408" s="93"/>
      <c r="DE408" s="93"/>
      <c r="DF408" s="93"/>
      <c r="DG408" s="93"/>
      <c r="DH408" s="93"/>
      <c r="DI408" s="93"/>
      <c r="DJ408" s="93"/>
      <c r="DK408" s="93"/>
      <c r="DL408" s="93"/>
      <c r="DM408" s="93"/>
      <c r="DN408" s="93"/>
      <c r="DO408" s="93"/>
      <c r="DP408" s="93"/>
      <c r="DQ408" s="93"/>
      <c r="DR408" s="93"/>
      <c r="DS408" s="93"/>
      <c r="DT408" s="93"/>
      <c r="DU408" s="93"/>
      <c r="DV408" s="93"/>
      <c r="DW408" s="93"/>
      <c r="DX408" s="93"/>
      <c r="DY408" s="93"/>
      <c r="DZ408" s="93"/>
      <c r="EA408" s="93"/>
      <c r="EB408" s="93"/>
      <c r="EC408" s="93"/>
      <c r="ED408" s="93"/>
      <c r="EE408" s="93"/>
      <c r="EF408" s="93"/>
      <c r="EG408" s="93"/>
      <c r="EH408" s="93"/>
      <c r="EI408" s="93"/>
      <c r="EJ408" s="93"/>
      <c r="EK408" s="93"/>
      <c r="EL408" s="93"/>
      <c r="EM408" s="93"/>
      <c r="EN408" s="93"/>
      <c r="EO408" s="93"/>
      <c r="EP408" s="93"/>
      <c r="EQ408" s="93"/>
      <c r="ER408" s="93"/>
      <c r="ES408" s="93"/>
      <c r="ET408" s="93"/>
      <c r="EU408" s="93"/>
      <c r="EV408" s="93"/>
      <c r="EW408" s="93"/>
      <c r="EX408" s="93"/>
      <c r="EY408" s="93"/>
      <c r="EZ408" s="93"/>
      <c r="FA408" s="93"/>
      <c r="FB408" s="93"/>
      <c r="FC408" s="93"/>
      <c r="FD408" s="93"/>
      <c r="FE408" s="93"/>
      <c r="FF408" s="93"/>
      <c r="FG408" s="93"/>
      <c r="FH408" s="93"/>
      <c r="FI408" s="93"/>
      <c r="FJ408" s="93"/>
      <c r="FK408" s="93"/>
      <c r="FL408" s="93"/>
      <c r="FM408" s="93"/>
      <c r="FN408" s="93"/>
      <c r="FO408" s="93"/>
      <c r="FP408" s="93"/>
      <c r="FQ408" s="93"/>
      <c r="FR408" s="93"/>
      <c r="FS408" s="93"/>
      <c r="FT408" s="93"/>
      <c r="FU408" s="93"/>
      <c r="FV408" s="93"/>
      <c r="FW408" s="93"/>
      <c r="FX408" s="93"/>
      <c r="FY408" s="93"/>
      <c r="FZ408" s="93"/>
      <c r="GA408" s="93"/>
      <c r="GB408" s="93"/>
      <c r="GC408" s="93"/>
      <c r="GD408" s="93"/>
      <c r="GE408" s="93"/>
      <c r="GF408" s="93"/>
      <c r="GG408" s="93"/>
      <c r="GH408" s="93"/>
      <c r="GI408" s="93"/>
      <c r="GJ408" s="93"/>
      <c r="GK408" s="93"/>
      <c r="GL408" s="93"/>
      <c r="GM408" s="93"/>
      <c r="GN408" s="93"/>
      <c r="GO408" s="93"/>
      <c r="GP408" s="93"/>
      <c r="GQ408" s="93"/>
      <c r="GR408" s="93"/>
      <c r="GS408" s="93"/>
      <c r="GT408" s="93"/>
      <c r="GU408" s="93"/>
      <c r="GV408" s="93"/>
      <c r="GW408" s="93"/>
      <c r="GX408" s="93"/>
      <c r="GY408" s="93"/>
      <c r="GZ408" s="93"/>
      <c r="HA408" s="93"/>
      <c r="HB408" s="93"/>
      <c r="HC408" s="93"/>
      <c r="HD408" s="93"/>
      <c r="HE408" s="93"/>
      <c r="HF408" s="93"/>
      <c r="HG408" s="93"/>
      <c r="HH408" s="93"/>
      <c r="HI408" s="93"/>
      <c r="HJ408" s="93"/>
      <c r="HK408" s="93"/>
      <c r="HL408" s="93"/>
      <c r="HM408" s="93"/>
      <c r="HN408" s="93"/>
      <c r="HO408" s="93"/>
      <c r="HP408" s="93"/>
      <c r="HQ408" s="93"/>
      <c r="HR408" s="93"/>
      <c r="HS408" s="93"/>
      <c r="HT408" s="93"/>
      <c r="HU408" s="93"/>
      <c r="HV408" s="93"/>
      <c r="HW408" s="93"/>
      <c r="HX408" s="93"/>
      <c r="HY408" s="93"/>
      <c r="HZ408" s="93"/>
      <c r="IA408" s="93"/>
      <c r="IB408" s="93"/>
      <c r="IC408" s="93"/>
      <c r="ID408" s="93"/>
      <c r="IE408" s="93"/>
      <c r="IF408" s="93"/>
      <c r="IG408" s="93"/>
      <c r="IH408" s="93"/>
      <c r="II408" s="93"/>
      <c r="IJ408" s="93"/>
      <c r="IK408" s="93"/>
      <c r="IL408" s="93"/>
      <c r="IM408" s="93"/>
      <c r="IN408" s="93"/>
      <c r="IO408" s="93"/>
      <c r="IP408" s="93"/>
      <c r="IQ408" s="93"/>
      <c r="IR408" s="93"/>
      <c r="IS408" s="93"/>
      <c r="IT408" s="93"/>
      <c r="IU408" s="93"/>
      <c r="IV408" s="93"/>
      <c r="IW408" s="93"/>
      <c r="IX408" s="93"/>
      <c r="IY408" s="93"/>
      <c r="IZ408" s="93"/>
      <c r="JA408" s="93"/>
      <c r="JB408" s="93"/>
      <c r="JC408" s="93"/>
      <c r="JD408" s="93"/>
      <c r="JE408" s="93"/>
      <c r="JF408" s="93"/>
      <c r="JG408" s="93"/>
      <c r="JH408" s="93"/>
      <c r="JI408" s="93"/>
      <c r="JJ408" s="93"/>
      <c r="JK408" s="93"/>
      <c r="JL408" s="93"/>
      <c r="JM408" s="93"/>
      <c r="JN408" s="93"/>
      <c r="JO408" s="93"/>
      <c r="JP408" s="93"/>
      <c r="JQ408" s="93"/>
      <c r="JR408" s="93"/>
      <c r="JS408" s="93"/>
      <c r="JT408" s="93"/>
      <c r="JU408" s="93"/>
      <c r="JV408" s="93"/>
      <c r="JW408" s="93"/>
      <c r="JX408" s="93"/>
      <c r="JY408" s="93"/>
      <c r="JZ408" s="93"/>
      <c r="KA408" s="93"/>
      <c r="KB408" s="93"/>
      <c r="KC408" s="93"/>
      <c r="KD408" s="93"/>
      <c r="KE408" s="93"/>
      <c r="KF408" s="93"/>
      <c r="KG408" s="93"/>
      <c r="KH408" s="93"/>
      <c r="KI408" s="93"/>
      <c r="KJ408" s="93"/>
      <c r="KK408" s="93"/>
      <c r="KL408" s="93"/>
      <c r="KM408" s="93"/>
      <c r="KN408" s="93"/>
      <c r="KO408" s="93"/>
      <c r="KP408" s="93"/>
      <c r="KQ408" s="93"/>
      <c r="KR408" s="93"/>
      <c r="KS408" s="93"/>
      <c r="KT408" s="93"/>
      <c r="KU408" s="93"/>
      <c r="KV408" s="93"/>
      <c r="KW408" s="93"/>
      <c r="KX408" s="93"/>
      <c r="KY408" s="93"/>
      <c r="KZ408" s="93"/>
      <c r="LA408" s="93"/>
      <c r="LB408" s="93"/>
      <c r="LC408" s="93"/>
      <c r="LD408" s="93"/>
      <c r="LE408" s="93"/>
      <c r="LF408" s="93"/>
      <c r="LG408" s="93"/>
      <c r="LH408" s="93"/>
      <c r="LI408" s="93"/>
      <c r="LJ408" s="93"/>
      <c r="LK408" s="93"/>
      <c r="LL408" s="93"/>
      <c r="LM408" s="93"/>
      <c r="LN408" s="93"/>
      <c r="LO408" s="93"/>
      <c r="LP408" s="93"/>
      <c r="LQ408" s="93"/>
      <c r="LR408" s="93"/>
      <c r="LS408" s="93"/>
      <c r="LT408" s="93"/>
      <c r="LU408" s="93"/>
      <c r="LV408" s="93"/>
      <c r="LW408" s="93"/>
      <c r="LX408" s="93"/>
      <c r="LY408" s="93"/>
      <c r="LZ408" s="93"/>
      <c r="MA408" s="93"/>
      <c r="MB408" s="93"/>
      <c r="MC408" s="93"/>
      <c r="MD408" s="93"/>
      <c r="ME408" s="93"/>
      <c r="MF408" s="93"/>
      <c r="MG408" s="93"/>
      <c r="MH408" s="93"/>
      <c r="MI408" s="93"/>
      <c r="MJ408" s="93"/>
      <c r="MK408" s="93"/>
      <c r="ML408" s="93"/>
      <c r="MM408" s="93"/>
      <c r="MN408" s="93"/>
      <c r="MO408" s="93"/>
      <c r="MP408" s="93"/>
      <c r="MQ408" s="93"/>
      <c r="MR408" s="93"/>
      <c r="MS408" s="93"/>
      <c r="MT408" s="93"/>
      <c r="MU408" s="93"/>
      <c r="MV408" s="93"/>
    </row>
    <row r="409" spans="1:360" s="84" customFormat="1" ht="408.95" customHeight="1">
      <c r="A409">
        <v>2025</v>
      </c>
      <c r="B409">
        <v>2</v>
      </c>
      <c r="C409" s="85" t="s">
        <v>5079</v>
      </c>
      <c r="D409" s="86" t="s">
        <v>2529</v>
      </c>
      <c r="E409" s="86"/>
      <c r="F409" s="86"/>
      <c r="G409" s="86" t="s">
        <v>103</v>
      </c>
      <c r="H409" s="85">
        <v>2025</v>
      </c>
      <c r="I409" s="86" t="s">
        <v>2530</v>
      </c>
      <c r="J409" s="86"/>
      <c r="K409" s="86"/>
      <c r="L409" s="86" t="s">
        <v>2539</v>
      </c>
      <c r="M409" s="86"/>
      <c r="N409" s="86"/>
      <c r="O409" s="85" t="s">
        <v>2540</v>
      </c>
      <c r="P409" s="86" t="s">
        <v>549</v>
      </c>
      <c r="Q409" s="85" t="s">
        <v>110</v>
      </c>
      <c r="R409" s="86" t="s">
        <v>2510</v>
      </c>
      <c r="S409" s="86" t="s">
        <v>5080</v>
      </c>
      <c r="T409" s="86" t="s">
        <v>5081</v>
      </c>
      <c r="U409" s="85" t="s">
        <v>108</v>
      </c>
      <c r="V409" s="85">
        <v>8</v>
      </c>
      <c r="W409" s="85" t="s">
        <v>106</v>
      </c>
      <c r="X409" s="85">
        <v>3</v>
      </c>
      <c r="Y409" s="86" t="s">
        <v>2509</v>
      </c>
      <c r="Z409" s="85">
        <v>1</v>
      </c>
      <c r="AA409" s="86" t="s">
        <v>2509</v>
      </c>
      <c r="AB409" s="86" t="s">
        <v>3120</v>
      </c>
      <c r="AC409" s="86" t="s">
        <v>5082</v>
      </c>
      <c r="AD409" s="85">
        <v>-105.40720482</v>
      </c>
      <c r="AE409" s="85">
        <v>26.928709319999999</v>
      </c>
      <c r="AF409" s="85" t="s">
        <v>155</v>
      </c>
      <c r="AG409" s="85">
        <v>32</v>
      </c>
      <c r="AH409" s="85">
        <v>35</v>
      </c>
      <c r="AI409" s="85">
        <v>0</v>
      </c>
      <c r="AJ409" s="87">
        <v>45824</v>
      </c>
      <c r="AK409" s="87">
        <v>45862</v>
      </c>
      <c r="AL409" s="86" t="s">
        <v>2564</v>
      </c>
      <c r="AM409" s="88">
        <v>97.2</v>
      </c>
      <c r="AN409" s="88">
        <v>97.2</v>
      </c>
      <c r="AO409" s="88">
        <v>50</v>
      </c>
      <c r="AP409" s="88">
        <v>51.440329218106996</v>
      </c>
      <c r="AQ409" s="89">
        <v>656897.57999999996</v>
      </c>
      <c r="AR409" s="90"/>
      <c r="AS409" s="90"/>
      <c r="AT409" s="90">
        <v>656897.57999999996</v>
      </c>
      <c r="AU409" s="90"/>
      <c r="AV409" s="90"/>
      <c r="AW409" s="89">
        <f t="shared" si="14"/>
        <v>656897.57999999996</v>
      </c>
      <c r="AX409" s="91">
        <f t="shared" si="15"/>
        <v>656897.57999999996</v>
      </c>
      <c r="AY409" s="91">
        <v>656897.57999999996</v>
      </c>
      <c r="AZ409" s="91">
        <v>656897.57999999996</v>
      </c>
      <c r="BA409" s="91">
        <v>350000</v>
      </c>
      <c r="BB409" s="91">
        <v>350000</v>
      </c>
      <c r="BC409" s="91">
        <v>350000</v>
      </c>
      <c r="BD409" s="86" t="s">
        <v>3125</v>
      </c>
      <c r="BE409" s="86" t="s">
        <v>5083</v>
      </c>
      <c r="BF409" s="85" t="s">
        <v>207</v>
      </c>
      <c r="BG409" s="86" t="s">
        <v>3615</v>
      </c>
      <c r="BH409" s="91">
        <v>656897.57999999996</v>
      </c>
      <c r="BI409" s="91">
        <v>656897.57999999996</v>
      </c>
      <c r="BJ409" s="85" t="s">
        <v>5084</v>
      </c>
      <c r="BK409" s="86" t="s">
        <v>119</v>
      </c>
      <c r="BL409" s="86" t="s">
        <v>120</v>
      </c>
      <c r="BM409" s="92" t="s">
        <v>121</v>
      </c>
      <c r="BN409" s="93" t="s">
        <v>121</v>
      </c>
      <c r="BO409" s="93"/>
      <c r="BP409" s="93">
        <v>656897.57999999996</v>
      </c>
      <c r="BQ409" s="93" t="s">
        <v>5085</v>
      </c>
      <c r="BR409" s="93"/>
      <c r="BS409" s="93"/>
      <c r="BT409" s="93"/>
      <c r="BU409" s="93"/>
      <c r="BV409" s="93"/>
      <c r="BW409" s="93"/>
      <c r="BX409" s="93"/>
      <c r="BY409" s="93"/>
      <c r="BZ409" s="93"/>
      <c r="CA409" s="93"/>
      <c r="CB409" s="93"/>
      <c r="CC409" s="93"/>
      <c r="CD409" s="93"/>
      <c r="CE409" s="93"/>
      <c r="CF409" s="93" t="s">
        <v>5086</v>
      </c>
      <c r="CG409" s="93"/>
      <c r="CH409" s="93" t="s">
        <v>5087</v>
      </c>
      <c r="CI409" s="93"/>
      <c r="CJ409" s="93"/>
      <c r="CK409" s="93"/>
      <c r="CL409" s="93"/>
      <c r="CM409" s="93"/>
      <c r="CN409" s="93"/>
      <c r="CO409" s="93"/>
      <c r="CP409" s="93" t="s">
        <v>5088</v>
      </c>
      <c r="CQ409" s="93" t="s">
        <v>576</v>
      </c>
      <c r="CR409" s="93"/>
      <c r="CS409" s="93"/>
      <c r="CT409" s="93"/>
      <c r="CU409" s="93"/>
      <c r="CV409" s="93"/>
      <c r="CW409" s="93"/>
      <c r="CX409" s="93"/>
      <c r="CY409" s="93"/>
      <c r="CZ409" s="93"/>
      <c r="DA409" s="93"/>
      <c r="DB409" s="93"/>
      <c r="DC409" s="93"/>
      <c r="DD409" s="93"/>
      <c r="DE409" s="93"/>
      <c r="DF409" s="93"/>
      <c r="DG409" s="93"/>
      <c r="DH409" s="93"/>
      <c r="DI409" s="93"/>
      <c r="DJ409" s="93"/>
      <c r="DK409" s="93"/>
      <c r="DL409" s="93"/>
      <c r="DM409" s="93"/>
      <c r="DN409" s="93"/>
      <c r="DO409" s="93"/>
      <c r="DP409" s="93"/>
      <c r="DQ409" s="93"/>
      <c r="DR409" s="93"/>
      <c r="DS409" s="93"/>
      <c r="DT409" s="93"/>
      <c r="DU409" s="93"/>
      <c r="DV409" s="93"/>
      <c r="DW409" s="93"/>
      <c r="DX409" s="93"/>
      <c r="DY409" s="93"/>
      <c r="DZ409" s="93"/>
      <c r="EA409" s="93"/>
      <c r="EB409" s="93"/>
      <c r="EC409" s="93"/>
      <c r="ED409" s="93"/>
      <c r="EE409" s="93"/>
      <c r="EF409" s="93"/>
      <c r="EG409" s="93"/>
      <c r="EH409" s="93"/>
      <c r="EI409" s="93"/>
      <c r="EJ409" s="93"/>
      <c r="EK409" s="93"/>
      <c r="EL409" s="93"/>
      <c r="EM409" s="93"/>
      <c r="EN409" s="93"/>
      <c r="EO409" s="93"/>
      <c r="EP409" s="93"/>
      <c r="EQ409" s="93"/>
      <c r="ER409" s="93"/>
      <c r="ES409" s="93"/>
      <c r="ET409" s="93"/>
      <c r="EU409" s="93"/>
      <c r="EV409" s="93"/>
      <c r="EW409" s="93"/>
      <c r="EX409" s="93"/>
      <c r="EY409" s="93"/>
      <c r="EZ409" s="93"/>
      <c r="FA409" s="93"/>
      <c r="FB409" s="93"/>
      <c r="FC409" s="93"/>
      <c r="FD409" s="93"/>
      <c r="FE409" s="93"/>
      <c r="FF409" s="93"/>
      <c r="FG409" s="93"/>
      <c r="FH409" s="93"/>
      <c r="FI409" s="93"/>
      <c r="FJ409" s="93"/>
      <c r="FK409" s="93"/>
      <c r="FL409" s="93"/>
      <c r="FM409" s="93"/>
      <c r="FN409" s="93"/>
      <c r="FO409" s="93"/>
      <c r="FP409" s="93"/>
      <c r="FQ409" s="93"/>
      <c r="FR409" s="93"/>
      <c r="FS409" s="93"/>
      <c r="FT409" s="93"/>
      <c r="FU409" s="93"/>
      <c r="FV409" s="93"/>
      <c r="FW409" s="93"/>
      <c r="FX409" s="93"/>
      <c r="FY409" s="93"/>
      <c r="FZ409" s="93"/>
      <c r="GA409" s="93"/>
      <c r="GB409" s="93"/>
      <c r="GC409" s="93"/>
      <c r="GD409" s="93"/>
      <c r="GE409" s="93"/>
      <c r="GF409" s="93"/>
      <c r="GG409" s="93"/>
      <c r="GH409" s="93"/>
      <c r="GI409" s="93"/>
      <c r="GJ409" s="93"/>
      <c r="GK409" s="93"/>
      <c r="GL409" s="93"/>
      <c r="GM409" s="93"/>
      <c r="GN409" s="93"/>
      <c r="GO409" s="93"/>
      <c r="GP409" s="93"/>
      <c r="GQ409" s="93"/>
      <c r="GR409" s="93"/>
      <c r="GS409" s="93"/>
      <c r="GT409" s="93"/>
      <c r="GU409" s="93"/>
      <c r="GV409" s="93"/>
      <c r="GW409" s="93"/>
      <c r="GX409" s="93"/>
      <c r="GY409" s="93"/>
      <c r="GZ409" s="93"/>
      <c r="HA409" s="93"/>
      <c r="HB409" s="93"/>
      <c r="HC409" s="93"/>
      <c r="HD409" s="93"/>
      <c r="HE409" s="93"/>
      <c r="HF409" s="93"/>
      <c r="HG409" s="93"/>
      <c r="HH409" s="93"/>
      <c r="HI409" s="93"/>
      <c r="HJ409" s="93"/>
      <c r="HK409" s="93"/>
      <c r="HL409" s="93"/>
      <c r="HM409" s="93"/>
      <c r="HN409" s="93"/>
      <c r="HO409" s="93"/>
      <c r="HP409" s="93"/>
      <c r="HQ409" s="93"/>
      <c r="HR409" s="93"/>
      <c r="HS409" s="93"/>
      <c r="HT409" s="93"/>
      <c r="HU409" s="93"/>
      <c r="HV409" s="93"/>
      <c r="HW409" s="93"/>
      <c r="HX409" s="93"/>
      <c r="HY409" s="93"/>
      <c r="HZ409" s="93"/>
      <c r="IA409" s="93"/>
      <c r="IB409" s="93"/>
      <c r="IC409" s="93"/>
      <c r="ID409" s="93"/>
      <c r="IE409" s="93"/>
      <c r="IF409" s="93"/>
      <c r="IG409" s="93"/>
      <c r="IH409" s="93"/>
      <c r="II409" s="93"/>
      <c r="IJ409" s="93"/>
      <c r="IK409" s="93"/>
      <c r="IL409" s="93"/>
      <c r="IM409" s="93"/>
      <c r="IN409" s="93"/>
      <c r="IO409" s="93"/>
      <c r="IP409" s="93"/>
      <c r="IQ409" s="93"/>
      <c r="IR409" s="93"/>
      <c r="IS409" s="93"/>
      <c r="IT409" s="93"/>
      <c r="IU409" s="93"/>
      <c r="IV409" s="93"/>
      <c r="IW409" s="93"/>
      <c r="IX409" s="93"/>
      <c r="IY409" s="93"/>
      <c r="IZ409" s="93"/>
      <c r="JA409" s="93"/>
      <c r="JB409" s="93"/>
      <c r="JC409" s="93"/>
      <c r="JD409" s="93"/>
      <c r="JE409" s="93"/>
      <c r="JF409" s="93"/>
      <c r="JG409" s="93"/>
      <c r="JH409" s="93"/>
      <c r="JI409" s="93"/>
      <c r="JJ409" s="93"/>
      <c r="JK409" s="93"/>
      <c r="JL409" s="93"/>
      <c r="JM409" s="93"/>
      <c r="JN409" s="93"/>
      <c r="JO409" s="93"/>
      <c r="JP409" s="93"/>
      <c r="JQ409" s="93"/>
      <c r="JR409" s="93"/>
      <c r="JS409" s="93"/>
      <c r="JT409" s="93"/>
      <c r="JU409" s="93"/>
      <c r="JV409" s="93"/>
      <c r="JW409" s="93"/>
      <c r="JX409" s="93"/>
      <c r="JY409" s="93"/>
      <c r="JZ409" s="93"/>
      <c r="KA409" s="93"/>
      <c r="KB409" s="93"/>
      <c r="KC409" s="93"/>
      <c r="KD409" s="93"/>
      <c r="KE409" s="93"/>
      <c r="KF409" s="93"/>
      <c r="KG409" s="93"/>
      <c r="KH409" s="93"/>
      <c r="KI409" s="93"/>
      <c r="KJ409" s="93"/>
      <c r="KK409" s="93"/>
      <c r="KL409" s="93"/>
      <c r="KM409" s="93"/>
      <c r="KN409" s="93"/>
      <c r="KO409" s="93"/>
      <c r="KP409" s="93"/>
      <c r="KQ409" s="93"/>
      <c r="KR409" s="93"/>
      <c r="KS409" s="93"/>
      <c r="KT409" s="93"/>
      <c r="KU409" s="93"/>
      <c r="KV409" s="93"/>
      <c r="KW409" s="93"/>
      <c r="KX409" s="93"/>
      <c r="KY409" s="93"/>
      <c r="KZ409" s="93"/>
      <c r="LA409" s="93"/>
      <c r="LB409" s="93"/>
      <c r="LC409" s="93"/>
      <c r="LD409" s="93"/>
      <c r="LE409" s="93"/>
      <c r="LF409" s="93"/>
      <c r="LG409" s="93"/>
      <c r="LH409" s="93"/>
      <c r="LI409" s="93"/>
      <c r="LJ409" s="93"/>
      <c r="LK409" s="93"/>
      <c r="LL409" s="93"/>
      <c r="LM409" s="93"/>
      <c r="LN409" s="93"/>
      <c r="LO409" s="93"/>
      <c r="LP409" s="93"/>
      <c r="LQ409" s="93"/>
      <c r="LR409" s="93"/>
      <c r="LS409" s="93"/>
      <c r="LT409" s="93"/>
      <c r="LU409" s="93"/>
      <c r="LV409" s="93"/>
      <c r="LW409" s="93"/>
      <c r="LX409" s="93"/>
      <c r="LY409" s="93"/>
      <c r="LZ409" s="93"/>
      <c r="MA409" s="93"/>
      <c r="MB409" s="93"/>
      <c r="MC409" s="93"/>
      <c r="MD409" s="93"/>
      <c r="ME409" s="93"/>
      <c r="MF409" s="93"/>
      <c r="MG409" s="93"/>
      <c r="MH409" s="93"/>
      <c r="MI409" s="93"/>
      <c r="MJ409" s="93"/>
      <c r="MK409" s="93"/>
      <c r="ML409" s="93"/>
      <c r="MM409" s="93"/>
      <c r="MN409" s="93"/>
      <c r="MO409" s="93"/>
      <c r="MP409" s="93"/>
      <c r="MQ409" s="93"/>
      <c r="MR409" s="93"/>
      <c r="MS409" s="93"/>
      <c r="MT409" s="93"/>
      <c r="MU409" s="93"/>
      <c r="MV409" s="93"/>
    </row>
    <row r="410" spans="1:360" s="84" customFormat="1" ht="408.95" customHeight="1">
      <c r="A410">
        <v>2025</v>
      </c>
      <c r="B410">
        <v>2</v>
      </c>
      <c r="C410" s="85" t="s">
        <v>5089</v>
      </c>
      <c r="D410" s="86" t="s">
        <v>2529</v>
      </c>
      <c r="E410" s="86"/>
      <c r="F410" s="86"/>
      <c r="G410" s="86" t="s">
        <v>103</v>
      </c>
      <c r="H410" s="85">
        <v>2025</v>
      </c>
      <c r="I410" s="86" t="s">
        <v>2530</v>
      </c>
      <c r="J410" s="86"/>
      <c r="K410" s="86"/>
      <c r="L410" s="86" t="s">
        <v>2539</v>
      </c>
      <c r="M410" s="86"/>
      <c r="N410" s="86"/>
      <c r="O410" s="85" t="s">
        <v>2540</v>
      </c>
      <c r="P410" s="86" t="s">
        <v>184</v>
      </c>
      <c r="Q410" s="85" t="s">
        <v>110</v>
      </c>
      <c r="R410" s="86" t="s">
        <v>2510</v>
      </c>
      <c r="S410" s="86" t="s">
        <v>5090</v>
      </c>
      <c r="T410" s="86" t="s">
        <v>5091</v>
      </c>
      <c r="U410" s="85" t="s">
        <v>108</v>
      </c>
      <c r="V410" s="85">
        <v>8</v>
      </c>
      <c r="W410" s="85" t="s">
        <v>106</v>
      </c>
      <c r="X410" s="85">
        <v>3</v>
      </c>
      <c r="Y410" s="86" t="s">
        <v>2509</v>
      </c>
      <c r="Z410" s="85">
        <v>1</v>
      </c>
      <c r="AA410" s="86" t="s">
        <v>2509</v>
      </c>
      <c r="AB410" s="86" t="s">
        <v>5092</v>
      </c>
      <c r="AC410" s="86" t="s">
        <v>5093</v>
      </c>
      <c r="AD410" s="85">
        <v>-105.45314116</v>
      </c>
      <c r="AE410" s="85">
        <v>27.05378541</v>
      </c>
      <c r="AF410" s="85" t="s">
        <v>155</v>
      </c>
      <c r="AG410" s="85">
        <v>121</v>
      </c>
      <c r="AH410" s="85">
        <v>117</v>
      </c>
      <c r="AI410" s="85">
        <v>0</v>
      </c>
      <c r="AJ410" s="87">
        <v>45833</v>
      </c>
      <c r="AK410" s="87">
        <v>45868</v>
      </c>
      <c r="AL410" s="86" t="s">
        <v>2565</v>
      </c>
      <c r="AM410" s="88">
        <v>330</v>
      </c>
      <c r="AN410" s="88">
        <v>330</v>
      </c>
      <c r="AO410" s="88">
        <v>330</v>
      </c>
      <c r="AP410" s="88">
        <v>100</v>
      </c>
      <c r="AQ410" s="89">
        <v>621799.35</v>
      </c>
      <c r="AR410" s="90"/>
      <c r="AS410" s="90"/>
      <c r="AT410" s="90">
        <v>621799.35</v>
      </c>
      <c r="AU410" s="90"/>
      <c r="AV410" s="90"/>
      <c r="AW410" s="89">
        <f t="shared" si="14"/>
        <v>621799.35</v>
      </c>
      <c r="AX410" s="91">
        <f t="shared" si="15"/>
        <v>621799.35</v>
      </c>
      <c r="AY410" s="91">
        <v>621799.35</v>
      </c>
      <c r="AZ410" s="91">
        <v>621799.35</v>
      </c>
      <c r="BA410" s="91">
        <v>621799.35</v>
      </c>
      <c r="BB410" s="91">
        <v>590567.6</v>
      </c>
      <c r="BC410" s="91">
        <v>590567.6</v>
      </c>
      <c r="BD410" s="86" t="s">
        <v>3125</v>
      </c>
      <c r="BE410" s="86" t="s">
        <v>5094</v>
      </c>
      <c r="BF410" s="85" t="s">
        <v>207</v>
      </c>
      <c r="BG410" s="86" t="s">
        <v>3615</v>
      </c>
      <c r="BH410" s="91">
        <v>621799.35</v>
      </c>
      <c r="BI410" s="91">
        <v>621799.35</v>
      </c>
      <c r="BJ410" s="85" t="s">
        <v>5095</v>
      </c>
      <c r="BK410" s="86" t="s">
        <v>119</v>
      </c>
      <c r="BL410" s="86" t="s">
        <v>120</v>
      </c>
      <c r="BM410" s="92" t="s">
        <v>121</v>
      </c>
      <c r="BN410" s="93" t="s">
        <v>5096</v>
      </c>
      <c r="BO410" s="93"/>
      <c r="BP410" s="93">
        <v>621799.35</v>
      </c>
      <c r="BQ410" s="93" t="s">
        <v>5097</v>
      </c>
      <c r="BR410" s="93"/>
      <c r="BS410" s="93"/>
      <c r="BT410" s="93"/>
      <c r="BU410" s="93"/>
      <c r="BV410" s="93"/>
      <c r="BW410" s="93"/>
      <c r="BX410" s="93"/>
      <c r="BY410" s="93"/>
      <c r="BZ410" s="93"/>
      <c r="CA410" s="93"/>
      <c r="CB410" s="93"/>
      <c r="CC410" s="93"/>
      <c r="CD410" s="93"/>
      <c r="CE410" s="93"/>
      <c r="CF410" s="93" t="s">
        <v>5098</v>
      </c>
      <c r="CG410" s="93"/>
      <c r="CH410" s="93" t="s">
        <v>5099</v>
      </c>
      <c r="CI410" s="93"/>
      <c r="CJ410" s="93"/>
      <c r="CK410" s="93"/>
      <c r="CL410" s="93"/>
      <c r="CM410" s="93"/>
      <c r="CN410" s="93"/>
      <c r="CO410" s="93"/>
      <c r="CP410" s="93" t="s">
        <v>5100</v>
      </c>
      <c r="CQ410" s="93" t="s">
        <v>5101</v>
      </c>
      <c r="CR410" s="93"/>
      <c r="CS410" s="93"/>
      <c r="CT410" s="93"/>
      <c r="CU410" s="93"/>
      <c r="CV410" s="93"/>
      <c r="CW410" s="93"/>
      <c r="CX410" s="93"/>
      <c r="CY410" s="93"/>
      <c r="CZ410" s="93"/>
      <c r="DA410" s="93"/>
      <c r="DB410" s="93"/>
      <c r="DC410" s="93"/>
      <c r="DD410" s="93"/>
      <c r="DE410" s="93"/>
      <c r="DF410" s="93"/>
      <c r="DG410" s="93"/>
      <c r="DH410" s="93"/>
      <c r="DI410" s="93"/>
      <c r="DJ410" s="93"/>
      <c r="DK410" s="93"/>
      <c r="DL410" s="93"/>
      <c r="DM410" s="93"/>
      <c r="DN410" s="93"/>
      <c r="DO410" s="93"/>
      <c r="DP410" s="93"/>
      <c r="DQ410" s="93"/>
      <c r="DR410" s="93"/>
      <c r="DS410" s="93"/>
      <c r="DT410" s="93"/>
      <c r="DU410" s="93"/>
      <c r="DV410" s="93"/>
      <c r="DW410" s="93"/>
      <c r="DX410" s="93"/>
      <c r="DY410" s="93"/>
      <c r="DZ410" s="93"/>
      <c r="EA410" s="93"/>
      <c r="EB410" s="93"/>
      <c r="EC410" s="93"/>
      <c r="ED410" s="93"/>
      <c r="EE410" s="93"/>
      <c r="EF410" s="93"/>
      <c r="EG410" s="93"/>
      <c r="EH410" s="93"/>
      <c r="EI410" s="93"/>
      <c r="EJ410" s="93"/>
      <c r="EK410" s="93"/>
      <c r="EL410" s="93"/>
      <c r="EM410" s="93"/>
      <c r="EN410" s="93"/>
      <c r="EO410" s="93"/>
      <c r="EP410" s="93"/>
      <c r="EQ410" s="93"/>
      <c r="ER410" s="93"/>
      <c r="ES410" s="93"/>
      <c r="ET410" s="93"/>
      <c r="EU410" s="93"/>
      <c r="EV410" s="93"/>
      <c r="EW410" s="93"/>
      <c r="EX410" s="93"/>
      <c r="EY410" s="93"/>
      <c r="EZ410" s="93"/>
      <c r="FA410" s="93"/>
      <c r="FB410" s="93"/>
      <c r="FC410" s="93"/>
      <c r="FD410" s="93"/>
      <c r="FE410" s="93"/>
      <c r="FF410" s="93"/>
      <c r="FG410" s="93"/>
      <c r="FH410" s="93"/>
      <c r="FI410" s="93"/>
      <c r="FJ410" s="93"/>
      <c r="FK410" s="93"/>
      <c r="FL410" s="93"/>
      <c r="FM410" s="93"/>
      <c r="FN410" s="93"/>
      <c r="FO410" s="93"/>
      <c r="FP410" s="93"/>
      <c r="FQ410" s="93"/>
      <c r="FR410" s="93"/>
      <c r="FS410" s="93"/>
      <c r="FT410" s="93"/>
      <c r="FU410" s="93"/>
      <c r="FV410" s="93"/>
      <c r="FW410" s="93"/>
      <c r="FX410" s="93"/>
      <c r="FY410" s="93"/>
      <c r="FZ410" s="93"/>
      <c r="GA410" s="93"/>
      <c r="GB410" s="93"/>
      <c r="GC410" s="93"/>
      <c r="GD410" s="93"/>
      <c r="GE410" s="93"/>
      <c r="GF410" s="93"/>
      <c r="GG410" s="93"/>
      <c r="GH410" s="93"/>
      <c r="GI410" s="93"/>
      <c r="GJ410" s="93"/>
      <c r="GK410" s="93"/>
      <c r="GL410" s="93"/>
      <c r="GM410" s="93"/>
      <c r="GN410" s="93"/>
      <c r="GO410" s="93"/>
      <c r="GP410" s="93"/>
      <c r="GQ410" s="93"/>
      <c r="GR410" s="93"/>
      <c r="GS410" s="93"/>
      <c r="GT410" s="93"/>
      <c r="GU410" s="93"/>
      <c r="GV410" s="93"/>
      <c r="GW410" s="93"/>
      <c r="GX410" s="93"/>
      <c r="GY410" s="93"/>
      <c r="GZ410" s="93"/>
      <c r="HA410" s="93"/>
      <c r="HB410" s="93"/>
      <c r="HC410" s="93"/>
      <c r="HD410" s="93"/>
      <c r="HE410" s="93"/>
      <c r="HF410" s="93"/>
      <c r="HG410" s="93"/>
      <c r="HH410" s="93"/>
      <c r="HI410" s="93"/>
      <c r="HJ410" s="93"/>
      <c r="HK410" s="93"/>
      <c r="HL410" s="93"/>
      <c r="HM410" s="93"/>
      <c r="HN410" s="93"/>
      <c r="HO410" s="93"/>
      <c r="HP410" s="93"/>
      <c r="HQ410" s="93"/>
      <c r="HR410" s="93"/>
      <c r="HS410" s="93"/>
      <c r="HT410" s="93"/>
      <c r="HU410" s="93"/>
      <c r="HV410" s="93"/>
      <c r="HW410" s="93"/>
      <c r="HX410" s="93"/>
      <c r="HY410" s="93"/>
      <c r="HZ410" s="93"/>
      <c r="IA410" s="93"/>
      <c r="IB410" s="93"/>
      <c r="IC410" s="93"/>
      <c r="ID410" s="93"/>
      <c r="IE410" s="93"/>
      <c r="IF410" s="93"/>
      <c r="IG410" s="93"/>
      <c r="IH410" s="93"/>
      <c r="II410" s="93"/>
      <c r="IJ410" s="93"/>
      <c r="IK410" s="93"/>
      <c r="IL410" s="93"/>
      <c r="IM410" s="93"/>
      <c r="IN410" s="93"/>
      <c r="IO410" s="93"/>
      <c r="IP410" s="93"/>
      <c r="IQ410" s="93"/>
      <c r="IR410" s="93"/>
      <c r="IS410" s="93"/>
      <c r="IT410" s="93"/>
      <c r="IU410" s="93"/>
      <c r="IV410" s="93"/>
      <c r="IW410" s="93"/>
      <c r="IX410" s="93"/>
      <c r="IY410" s="93"/>
      <c r="IZ410" s="93"/>
      <c r="JA410" s="93"/>
      <c r="JB410" s="93"/>
      <c r="JC410" s="93"/>
      <c r="JD410" s="93"/>
      <c r="JE410" s="93"/>
      <c r="JF410" s="93"/>
      <c r="JG410" s="93"/>
      <c r="JH410" s="93"/>
      <c r="JI410" s="93"/>
      <c r="JJ410" s="93"/>
      <c r="JK410" s="93"/>
      <c r="JL410" s="93"/>
      <c r="JM410" s="93"/>
      <c r="JN410" s="93"/>
      <c r="JO410" s="93"/>
      <c r="JP410" s="93"/>
      <c r="JQ410" s="93"/>
      <c r="JR410" s="93"/>
      <c r="JS410" s="93"/>
      <c r="JT410" s="93"/>
      <c r="JU410" s="93"/>
      <c r="JV410" s="93"/>
      <c r="JW410" s="93"/>
      <c r="JX410" s="93"/>
      <c r="JY410" s="93"/>
      <c r="JZ410" s="93"/>
      <c r="KA410" s="93"/>
      <c r="KB410" s="93"/>
      <c r="KC410" s="93"/>
      <c r="KD410" s="93"/>
      <c r="KE410" s="93"/>
      <c r="KF410" s="93"/>
      <c r="KG410" s="93"/>
      <c r="KH410" s="93"/>
      <c r="KI410" s="93"/>
      <c r="KJ410" s="93"/>
      <c r="KK410" s="93"/>
      <c r="KL410" s="93"/>
      <c r="KM410" s="93"/>
      <c r="KN410" s="93"/>
      <c r="KO410" s="93"/>
      <c r="KP410" s="93"/>
      <c r="KQ410" s="93"/>
      <c r="KR410" s="93"/>
      <c r="KS410" s="93"/>
      <c r="KT410" s="93"/>
      <c r="KU410" s="93"/>
      <c r="KV410" s="93"/>
      <c r="KW410" s="93"/>
      <c r="KX410" s="93"/>
      <c r="KY410" s="93"/>
      <c r="KZ410" s="93"/>
      <c r="LA410" s="93"/>
      <c r="LB410" s="93"/>
      <c r="LC410" s="93"/>
      <c r="LD410" s="93"/>
      <c r="LE410" s="93"/>
      <c r="LF410" s="93"/>
      <c r="LG410" s="93"/>
      <c r="LH410" s="93"/>
      <c r="LI410" s="93"/>
      <c r="LJ410" s="93"/>
      <c r="LK410" s="93"/>
      <c r="LL410" s="93"/>
      <c r="LM410" s="93"/>
      <c r="LN410" s="93"/>
      <c r="LO410" s="93"/>
      <c r="LP410" s="93"/>
      <c r="LQ410" s="93"/>
      <c r="LR410" s="93"/>
      <c r="LS410" s="93"/>
      <c r="LT410" s="93"/>
      <c r="LU410" s="93"/>
      <c r="LV410" s="93"/>
      <c r="LW410" s="93"/>
      <c r="LX410" s="93"/>
      <c r="LY410" s="93"/>
      <c r="LZ410" s="93"/>
      <c r="MA410" s="93"/>
      <c r="MB410" s="93"/>
      <c r="MC410" s="93"/>
      <c r="MD410" s="93"/>
      <c r="ME410" s="93"/>
      <c r="MF410" s="93"/>
      <c r="MG410" s="93"/>
      <c r="MH410" s="93"/>
      <c r="MI410" s="93"/>
      <c r="MJ410" s="93"/>
      <c r="MK410" s="93"/>
      <c r="ML410" s="93"/>
      <c r="MM410" s="93"/>
      <c r="MN410" s="93"/>
      <c r="MO410" s="93"/>
      <c r="MP410" s="93"/>
      <c r="MQ410" s="93"/>
      <c r="MR410" s="93"/>
      <c r="MS410" s="93"/>
      <c r="MT410" s="93"/>
      <c r="MU410" s="93"/>
      <c r="MV410" s="93"/>
    </row>
    <row r="411" spans="1:360" s="84" customFormat="1" ht="408.95" customHeight="1">
      <c r="A411">
        <v>2025</v>
      </c>
      <c r="B411">
        <v>2</v>
      </c>
      <c r="C411" s="85" t="s">
        <v>5102</v>
      </c>
      <c r="D411" s="86" t="s">
        <v>2529</v>
      </c>
      <c r="E411" s="86"/>
      <c r="F411" s="86"/>
      <c r="G411" s="86" t="s">
        <v>103</v>
      </c>
      <c r="H411" s="85">
        <v>2025</v>
      </c>
      <c r="I411" s="86" t="s">
        <v>2530</v>
      </c>
      <c r="J411" s="86"/>
      <c r="K411" s="86"/>
      <c r="L411" s="86" t="s">
        <v>2539</v>
      </c>
      <c r="M411" s="86"/>
      <c r="N411" s="86"/>
      <c r="O411" s="85" t="s">
        <v>2540</v>
      </c>
      <c r="P411" s="86" t="s">
        <v>184</v>
      </c>
      <c r="Q411" s="85" t="s">
        <v>110</v>
      </c>
      <c r="R411" s="86" t="s">
        <v>2510</v>
      </c>
      <c r="S411" s="86" t="s">
        <v>5103</v>
      </c>
      <c r="T411" s="86" t="s">
        <v>5104</v>
      </c>
      <c r="U411" s="85" t="s">
        <v>108</v>
      </c>
      <c r="V411" s="85">
        <v>8</v>
      </c>
      <c r="W411" s="85" t="s">
        <v>106</v>
      </c>
      <c r="X411" s="85">
        <v>3</v>
      </c>
      <c r="Y411" s="86" t="s">
        <v>2509</v>
      </c>
      <c r="Z411" s="85">
        <v>1</v>
      </c>
      <c r="AA411" s="86" t="s">
        <v>2509</v>
      </c>
      <c r="AB411" s="86" t="s">
        <v>5105</v>
      </c>
      <c r="AC411" s="86" t="s">
        <v>5106</v>
      </c>
      <c r="AD411" s="85">
        <v>-105.28613855</v>
      </c>
      <c r="AE411" s="85">
        <v>27.005473219999999</v>
      </c>
      <c r="AF411" s="85" t="s">
        <v>155</v>
      </c>
      <c r="AG411" s="85">
        <v>20</v>
      </c>
      <c r="AH411" s="85">
        <v>21</v>
      </c>
      <c r="AI411" s="85">
        <v>0</v>
      </c>
      <c r="AJ411" s="87">
        <v>45833</v>
      </c>
      <c r="AK411" s="87">
        <v>45867</v>
      </c>
      <c r="AL411" s="86" t="s">
        <v>2565</v>
      </c>
      <c r="AM411" s="88">
        <v>600</v>
      </c>
      <c r="AN411" s="88">
        <v>600</v>
      </c>
      <c r="AO411" s="88">
        <v>600</v>
      </c>
      <c r="AP411" s="88">
        <v>100</v>
      </c>
      <c r="AQ411" s="89">
        <v>427572.01</v>
      </c>
      <c r="AR411" s="90"/>
      <c r="AS411" s="90"/>
      <c r="AT411" s="90">
        <v>427572.01</v>
      </c>
      <c r="AU411" s="90"/>
      <c r="AV411" s="90"/>
      <c r="AW411" s="89">
        <f t="shared" si="14"/>
        <v>427572.01</v>
      </c>
      <c r="AX411" s="91">
        <f t="shared" si="15"/>
        <v>427572.01</v>
      </c>
      <c r="AY411" s="91">
        <v>427572.01</v>
      </c>
      <c r="AZ411" s="91">
        <v>427572.01</v>
      </c>
      <c r="BA411" s="91">
        <v>427572.01</v>
      </c>
      <c r="BB411" s="91">
        <v>427572.01</v>
      </c>
      <c r="BC411" s="91">
        <v>427572.01</v>
      </c>
      <c r="BD411" s="86" t="s">
        <v>3125</v>
      </c>
      <c r="BE411" s="86" t="s">
        <v>5107</v>
      </c>
      <c r="BF411" s="85" t="s">
        <v>207</v>
      </c>
      <c r="BG411" s="86" t="s">
        <v>3615</v>
      </c>
      <c r="BH411" s="91">
        <v>427572.01</v>
      </c>
      <c r="BI411" s="91">
        <v>427572.01</v>
      </c>
      <c r="BJ411" s="85" t="s">
        <v>5108</v>
      </c>
      <c r="BK411" s="86" t="s">
        <v>2501</v>
      </c>
      <c r="BL411" s="86" t="s">
        <v>120</v>
      </c>
      <c r="BM411" s="92" t="s">
        <v>121</v>
      </c>
      <c r="BN411" s="93" t="s">
        <v>121</v>
      </c>
      <c r="BO411" s="93"/>
      <c r="BP411" s="93">
        <v>427572.01</v>
      </c>
      <c r="BQ411" s="93" t="s">
        <v>5109</v>
      </c>
      <c r="BR411" s="93"/>
      <c r="BS411" s="93"/>
      <c r="BT411" s="93"/>
      <c r="BU411" s="93"/>
      <c r="BV411" s="93"/>
      <c r="BW411" s="93"/>
      <c r="BX411" s="93"/>
      <c r="BY411" s="93"/>
      <c r="BZ411" s="93"/>
      <c r="CA411" s="93"/>
      <c r="CB411" s="93"/>
      <c r="CC411" s="93"/>
      <c r="CD411" s="93"/>
      <c r="CE411" s="93"/>
      <c r="CF411" s="93" t="s">
        <v>5110</v>
      </c>
      <c r="CG411" s="93"/>
      <c r="CH411" s="93" t="s">
        <v>5111</v>
      </c>
      <c r="CI411" s="93"/>
      <c r="CJ411" s="93"/>
      <c r="CK411" s="93"/>
      <c r="CL411" s="93"/>
      <c r="CM411" s="93"/>
      <c r="CN411" s="93"/>
      <c r="CO411" s="93"/>
      <c r="CP411" s="93" t="s">
        <v>5112</v>
      </c>
      <c r="CQ411" s="93" t="s">
        <v>5113</v>
      </c>
      <c r="CR411" s="93"/>
      <c r="CS411" s="93"/>
      <c r="CT411" s="93"/>
      <c r="CU411" s="93"/>
      <c r="CV411" s="93"/>
      <c r="CW411" s="93"/>
      <c r="CX411" s="93"/>
      <c r="CY411" s="93"/>
      <c r="CZ411" s="93"/>
      <c r="DA411" s="93"/>
      <c r="DB411" s="93"/>
      <c r="DC411" s="93"/>
      <c r="DD411" s="93"/>
      <c r="DE411" s="93"/>
      <c r="DF411" s="93"/>
      <c r="DG411" s="93"/>
      <c r="DH411" s="93"/>
      <c r="DI411" s="93"/>
      <c r="DJ411" s="93"/>
      <c r="DK411" s="93"/>
      <c r="DL411" s="93"/>
      <c r="DM411" s="93"/>
      <c r="DN411" s="93"/>
      <c r="DO411" s="93"/>
      <c r="DP411" s="93"/>
      <c r="DQ411" s="93"/>
      <c r="DR411" s="93"/>
      <c r="DS411" s="93"/>
      <c r="DT411" s="93"/>
      <c r="DU411" s="93"/>
      <c r="DV411" s="93"/>
      <c r="DW411" s="93"/>
      <c r="DX411" s="93"/>
      <c r="DY411" s="93"/>
      <c r="DZ411" s="93"/>
      <c r="EA411" s="93"/>
      <c r="EB411" s="93"/>
      <c r="EC411" s="93"/>
      <c r="ED411" s="93"/>
      <c r="EE411" s="93"/>
      <c r="EF411" s="93"/>
      <c r="EG411" s="93"/>
      <c r="EH411" s="93"/>
      <c r="EI411" s="93"/>
      <c r="EJ411" s="93"/>
      <c r="EK411" s="93"/>
      <c r="EL411" s="93"/>
      <c r="EM411" s="93"/>
      <c r="EN411" s="93"/>
      <c r="EO411" s="93"/>
      <c r="EP411" s="93"/>
      <c r="EQ411" s="93"/>
      <c r="ER411" s="93"/>
      <c r="ES411" s="93"/>
      <c r="ET411" s="93"/>
      <c r="EU411" s="93"/>
      <c r="EV411" s="93"/>
      <c r="EW411" s="93"/>
      <c r="EX411" s="93"/>
      <c r="EY411" s="93"/>
      <c r="EZ411" s="93"/>
      <c r="FA411" s="93"/>
      <c r="FB411" s="93"/>
      <c r="FC411" s="93"/>
      <c r="FD411" s="93"/>
      <c r="FE411" s="93"/>
      <c r="FF411" s="93"/>
      <c r="FG411" s="93"/>
      <c r="FH411" s="93"/>
      <c r="FI411" s="93"/>
      <c r="FJ411" s="93"/>
      <c r="FK411" s="93"/>
      <c r="FL411" s="93"/>
      <c r="FM411" s="93"/>
      <c r="FN411" s="93"/>
      <c r="FO411" s="93"/>
      <c r="FP411" s="93"/>
      <c r="FQ411" s="93"/>
      <c r="FR411" s="93"/>
      <c r="FS411" s="93"/>
      <c r="FT411" s="93"/>
      <c r="FU411" s="93"/>
      <c r="FV411" s="93"/>
      <c r="FW411" s="93"/>
      <c r="FX411" s="93"/>
      <c r="FY411" s="93"/>
      <c r="FZ411" s="93"/>
      <c r="GA411" s="93"/>
      <c r="GB411" s="93"/>
      <c r="GC411" s="93"/>
      <c r="GD411" s="93"/>
      <c r="GE411" s="93"/>
      <c r="GF411" s="93"/>
      <c r="GG411" s="93"/>
      <c r="GH411" s="93"/>
      <c r="GI411" s="93"/>
      <c r="GJ411" s="93"/>
      <c r="GK411" s="93"/>
      <c r="GL411" s="93"/>
      <c r="GM411" s="93"/>
      <c r="GN411" s="93"/>
      <c r="GO411" s="93"/>
      <c r="GP411" s="93"/>
      <c r="GQ411" s="93"/>
      <c r="GR411" s="93"/>
      <c r="GS411" s="93"/>
      <c r="GT411" s="93"/>
      <c r="GU411" s="93"/>
      <c r="GV411" s="93"/>
      <c r="GW411" s="93"/>
      <c r="GX411" s="93"/>
      <c r="GY411" s="93"/>
      <c r="GZ411" s="93"/>
      <c r="HA411" s="93"/>
      <c r="HB411" s="93"/>
      <c r="HC411" s="93"/>
      <c r="HD411" s="93"/>
      <c r="HE411" s="93"/>
      <c r="HF411" s="93"/>
      <c r="HG411" s="93"/>
      <c r="HH411" s="93"/>
      <c r="HI411" s="93"/>
      <c r="HJ411" s="93"/>
      <c r="HK411" s="93"/>
      <c r="HL411" s="93"/>
      <c r="HM411" s="93"/>
      <c r="HN411" s="93"/>
      <c r="HO411" s="93"/>
      <c r="HP411" s="93"/>
      <c r="HQ411" s="93"/>
      <c r="HR411" s="93"/>
      <c r="HS411" s="93"/>
      <c r="HT411" s="93"/>
      <c r="HU411" s="93"/>
      <c r="HV411" s="93"/>
      <c r="HW411" s="93"/>
      <c r="HX411" s="93"/>
      <c r="HY411" s="93"/>
      <c r="HZ411" s="93"/>
      <c r="IA411" s="93"/>
      <c r="IB411" s="93"/>
      <c r="IC411" s="93"/>
      <c r="ID411" s="93"/>
      <c r="IE411" s="93"/>
      <c r="IF411" s="93"/>
      <c r="IG411" s="93"/>
      <c r="IH411" s="93"/>
      <c r="II411" s="93"/>
      <c r="IJ411" s="93"/>
      <c r="IK411" s="93"/>
      <c r="IL411" s="93"/>
      <c r="IM411" s="93"/>
      <c r="IN411" s="93"/>
      <c r="IO411" s="93"/>
      <c r="IP411" s="93"/>
      <c r="IQ411" s="93"/>
      <c r="IR411" s="93"/>
      <c r="IS411" s="93"/>
      <c r="IT411" s="93"/>
      <c r="IU411" s="93"/>
      <c r="IV411" s="93"/>
      <c r="IW411" s="93"/>
      <c r="IX411" s="93"/>
      <c r="IY411" s="93"/>
      <c r="IZ411" s="93"/>
      <c r="JA411" s="93"/>
      <c r="JB411" s="93"/>
      <c r="JC411" s="93"/>
      <c r="JD411" s="93"/>
      <c r="JE411" s="93"/>
      <c r="JF411" s="93"/>
      <c r="JG411" s="93"/>
      <c r="JH411" s="93"/>
      <c r="JI411" s="93"/>
      <c r="JJ411" s="93"/>
      <c r="JK411" s="93"/>
      <c r="JL411" s="93"/>
      <c r="JM411" s="93"/>
      <c r="JN411" s="93"/>
      <c r="JO411" s="93"/>
      <c r="JP411" s="93"/>
      <c r="JQ411" s="93"/>
      <c r="JR411" s="93"/>
      <c r="JS411" s="93"/>
      <c r="JT411" s="93"/>
      <c r="JU411" s="93"/>
      <c r="JV411" s="93"/>
      <c r="JW411" s="93"/>
      <c r="JX411" s="93"/>
      <c r="JY411" s="93"/>
      <c r="JZ411" s="93"/>
      <c r="KA411" s="93"/>
      <c r="KB411" s="93"/>
      <c r="KC411" s="93"/>
      <c r="KD411" s="93"/>
      <c r="KE411" s="93"/>
      <c r="KF411" s="93"/>
      <c r="KG411" s="93"/>
      <c r="KH411" s="93"/>
      <c r="KI411" s="93"/>
      <c r="KJ411" s="93"/>
      <c r="KK411" s="93"/>
      <c r="KL411" s="93"/>
      <c r="KM411" s="93"/>
      <c r="KN411" s="93"/>
      <c r="KO411" s="93"/>
      <c r="KP411" s="93"/>
      <c r="KQ411" s="93"/>
      <c r="KR411" s="93"/>
      <c r="KS411" s="93"/>
      <c r="KT411" s="93"/>
      <c r="KU411" s="93"/>
      <c r="KV411" s="93"/>
      <c r="KW411" s="93"/>
      <c r="KX411" s="93"/>
      <c r="KY411" s="93"/>
      <c r="KZ411" s="93"/>
      <c r="LA411" s="93"/>
      <c r="LB411" s="93"/>
      <c r="LC411" s="93"/>
      <c r="LD411" s="93"/>
      <c r="LE411" s="93"/>
      <c r="LF411" s="93"/>
      <c r="LG411" s="93"/>
      <c r="LH411" s="93"/>
      <c r="LI411" s="93"/>
      <c r="LJ411" s="93"/>
      <c r="LK411" s="93"/>
      <c r="LL411" s="93"/>
      <c r="LM411" s="93"/>
      <c r="LN411" s="93"/>
      <c r="LO411" s="93"/>
      <c r="LP411" s="93"/>
      <c r="LQ411" s="93"/>
      <c r="LR411" s="93"/>
      <c r="LS411" s="93"/>
      <c r="LT411" s="93"/>
      <c r="LU411" s="93"/>
      <c r="LV411" s="93"/>
      <c r="LW411" s="93"/>
      <c r="LX411" s="93"/>
      <c r="LY411" s="93"/>
      <c r="LZ411" s="93"/>
      <c r="MA411" s="93"/>
      <c r="MB411" s="93"/>
      <c r="MC411" s="93"/>
      <c r="MD411" s="93"/>
      <c r="ME411" s="93"/>
      <c r="MF411" s="93"/>
      <c r="MG411" s="93"/>
      <c r="MH411" s="93"/>
      <c r="MI411" s="93"/>
      <c r="MJ411" s="93"/>
      <c r="MK411" s="93"/>
      <c r="ML411" s="93"/>
      <c r="MM411" s="93"/>
      <c r="MN411" s="93"/>
      <c r="MO411" s="93"/>
      <c r="MP411" s="93"/>
      <c r="MQ411" s="93"/>
      <c r="MR411" s="93"/>
      <c r="MS411" s="93"/>
      <c r="MT411" s="93"/>
      <c r="MU411" s="93"/>
      <c r="MV411" s="93"/>
    </row>
    <row r="412" spans="1:360" s="84" customFormat="1" ht="408.95" customHeight="1">
      <c r="A412">
        <v>2025</v>
      </c>
      <c r="B412">
        <v>2</v>
      </c>
      <c r="C412" s="85" t="s">
        <v>5114</v>
      </c>
      <c r="D412" s="86" t="s">
        <v>2529</v>
      </c>
      <c r="E412" s="86"/>
      <c r="F412" s="86"/>
      <c r="G412" s="86" t="s">
        <v>103</v>
      </c>
      <c r="H412" s="85">
        <v>2025</v>
      </c>
      <c r="I412" s="86" t="s">
        <v>2530</v>
      </c>
      <c r="J412" s="86"/>
      <c r="K412" s="86"/>
      <c r="L412" s="86" t="s">
        <v>2539</v>
      </c>
      <c r="M412" s="86"/>
      <c r="N412" s="86"/>
      <c r="O412" s="85" t="s">
        <v>2540</v>
      </c>
      <c r="P412" s="86" t="s">
        <v>184</v>
      </c>
      <c r="Q412" s="85" t="s">
        <v>110</v>
      </c>
      <c r="R412" s="86" t="s">
        <v>2510</v>
      </c>
      <c r="S412" s="86" t="s">
        <v>5115</v>
      </c>
      <c r="T412" s="86" t="s">
        <v>5116</v>
      </c>
      <c r="U412" s="85" t="s">
        <v>108</v>
      </c>
      <c r="V412" s="85">
        <v>8</v>
      </c>
      <c r="W412" s="85" t="s">
        <v>106</v>
      </c>
      <c r="X412" s="85">
        <v>3</v>
      </c>
      <c r="Y412" s="86" t="s">
        <v>2509</v>
      </c>
      <c r="Z412" s="85">
        <v>1</v>
      </c>
      <c r="AA412" s="86" t="s">
        <v>2509</v>
      </c>
      <c r="AB412" s="86" t="s">
        <v>5105</v>
      </c>
      <c r="AC412" s="86" t="s">
        <v>5117</v>
      </c>
      <c r="AD412" s="85">
        <v>-105.28420736</v>
      </c>
      <c r="AE412" s="85">
        <v>27.005869910000001</v>
      </c>
      <c r="AF412" s="85" t="s">
        <v>155</v>
      </c>
      <c r="AG412" s="85">
        <v>20</v>
      </c>
      <c r="AH412" s="85">
        <v>21</v>
      </c>
      <c r="AI412" s="85">
        <v>0</v>
      </c>
      <c r="AJ412" s="87">
        <v>45834</v>
      </c>
      <c r="AK412" s="87">
        <v>45866</v>
      </c>
      <c r="AL412" s="86" t="s">
        <v>2565</v>
      </c>
      <c r="AM412" s="88">
        <v>1150</v>
      </c>
      <c r="AN412" s="88">
        <v>1150</v>
      </c>
      <c r="AO412" s="88">
        <v>1150</v>
      </c>
      <c r="AP412" s="88">
        <v>100</v>
      </c>
      <c r="AQ412" s="89">
        <v>618887.54</v>
      </c>
      <c r="AR412" s="90"/>
      <c r="AS412" s="90"/>
      <c r="AT412" s="90">
        <v>618887.54</v>
      </c>
      <c r="AU412" s="90"/>
      <c r="AV412" s="90"/>
      <c r="AW412" s="89">
        <f t="shared" si="14"/>
        <v>618887.54</v>
      </c>
      <c r="AX412" s="91">
        <f t="shared" si="15"/>
        <v>618887.54</v>
      </c>
      <c r="AY412" s="91">
        <v>618887.54</v>
      </c>
      <c r="AZ412" s="91">
        <v>618887.54</v>
      </c>
      <c r="BA412" s="91">
        <v>618887.54</v>
      </c>
      <c r="BB412" s="91">
        <v>618887.54</v>
      </c>
      <c r="BC412" s="91">
        <v>618887.54</v>
      </c>
      <c r="BD412" s="86" t="s">
        <v>3125</v>
      </c>
      <c r="BE412" s="86" t="s">
        <v>5118</v>
      </c>
      <c r="BF412" s="85" t="s">
        <v>207</v>
      </c>
      <c r="BG412" s="86" t="s">
        <v>3615</v>
      </c>
      <c r="BH412" s="91">
        <v>618887.54</v>
      </c>
      <c r="BI412" s="91">
        <v>618887.54</v>
      </c>
      <c r="BJ412" s="85" t="s">
        <v>5119</v>
      </c>
      <c r="BK412" s="86" t="s">
        <v>2501</v>
      </c>
      <c r="BL412" s="86" t="s">
        <v>120</v>
      </c>
      <c r="BM412" s="92" t="s">
        <v>121</v>
      </c>
      <c r="BN412" s="93" t="s">
        <v>121</v>
      </c>
      <c r="BO412" s="93"/>
      <c r="BP412" s="93">
        <v>618887.54</v>
      </c>
      <c r="BQ412" s="93" t="s">
        <v>5120</v>
      </c>
      <c r="BR412" s="93"/>
      <c r="BS412" s="93"/>
      <c r="BT412" s="93"/>
      <c r="BU412" s="93"/>
      <c r="BV412" s="93"/>
      <c r="BW412" s="93"/>
      <c r="BX412" s="93"/>
      <c r="BY412" s="93"/>
      <c r="BZ412" s="93"/>
      <c r="CA412" s="93"/>
      <c r="CB412" s="93"/>
      <c r="CC412" s="93"/>
      <c r="CD412" s="93"/>
      <c r="CE412" s="93"/>
      <c r="CF412" s="93" t="s">
        <v>5121</v>
      </c>
      <c r="CG412" s="93"/>
      <c r="CH412" s="93" t="s">
        <v>5122</v>
      </c>
      <c r="CI412" s="93"/>
      <c r="CJ412" s="93"/>
      <c r="CK412" s="93"/>
      <c r="CL412" s="93"/>
      <c r="CM412" s="93"/>
      <c r="CN412" s="93"/>
      <c r="CO412" s="93"/>
      <c r="CP412" s="93" t="s">
        <v>5123</v>
      </c>
      <c r="CQ412" s="93" t="s">
        <v>5124</v>
      </c>
      <c r="CR412" s="93"/>
      <c r="CS412" s="93"/>
      <c r="CT412" s="93"/>
      <c r="CU412" s="93"/>
      <c r="CV412" s="93"/>
      <c r="CW412" s="93"/>
      <c r="CX412" s="93"/>
      <c r="CY412" s="93"/>
      <c r="CZ412" s="93"/>
      <c r="DA412" s="93"/>
      <c r="DB412" s="93"/>
      <c r="DC412" s="93"/>
      <c r="DD412" s="93"/>
      <c r="DE412" s="93"/>
      <c r="DF412" s="93"/>
      <c r="DG412" s="93"/>
      <c r="DH412" s="93"/>
      <c r="DI412" s="93"/>
      <c r="DJ412" s="93"/>
      <c r="DK412" s="93"/>
      <c r="DL412" s="93"/>
      <c r="DM412" s="93"/>
      <c r="DN412" s="93"/>
      <c r="DO412" s="93"/>
      <c r="DP412" s="93"/>
      <c r="DQ412" s="93"/>
      <c r="DR412" s="93"/>
      <c r="DS412" s="93"/>
      <c r="DT412" s="93"/>
      <c r="DU412" s="93"/>
      <c r="DV412" s="93"/>
      <c r="DW412" s="93"/>
      <c r="DX412" s="93"/>
      <c r="DY412" s="93"/>
      <c r="DZ412" s="93"/>
      <c r="EA412" s="93"/>
      <c r="EB412" s="93"/>
      <c r="EC412" s="93"/>
      <c r="ED412" s="93"/>
      <c r="EE412" s="93"/>
      <c r="EF412" s="93"/>
      <c r="EG412" s="93"/>
      <c r="EH412" s="93"/>
      <c r="EI412" s="93"/>
      <c r="EJ412" s="93"/>
      <c r="EK412" s="93"/>
      <c r="EL412" s="93"/>
      <c r="EM412" s="93"/>
      <c r="EN412" s="93"/>
      <c r="EO412" s="93"/>
      <c r="EP412" s="93"/>
      <c r="EQ412" s="93"/>
      <c r="ER412" s="93"/>
      <c r="ES412" s="93"/>
      <c r="ET412" s="93"/>
      <c r="EU412" s="93"/>
      <c r="EV412" s="93"/>
      <c r="EW412" s="93"/>
      <c r="EX412" s="93"/>
      <c r="EY412" s="93"/>
      <c r="EZ412" s="93"/>
      <c r="FA412" s="93"/>
      <c r="FB412" s="93"/>
      <c r="FC412" s="93"/>
      <c r="FD412" s="93"/>
      <c r="FE412" s="93"/>
      <c r="FF412" s="93"/>
      <c r="FG412" s="93"/>
      <c r="FH412" s="93"/>
      <c r="FI412" s="93"/>
      <c r="FJ412" s="93"/>
      <c r="FK412" s="93"/>
      <c r="FL412" s="93"/>
      <c r="FM412" s="93"/>
      <c r="FN412" s="93"/>
      <c r="FO412" s="93"/>
      <c r="FP412" s="93"/>
      <c r="FQ412" s="93"/>
      <c r="FR412" s="93"/>
      <c r="FS412" s="93"/>
      <c r="FT412" s="93"/>
      <c r="FU412" s="93"/>
      <c r="FV412" s="93"/>
      <c r="FW412" s="93"/>
      <c r="FX412" s="93"/>
      <c r="FY412" s="93"/>
      <c r="FZ412" s="93"/>
      <c r="GA412" s="93"/>
      <c r="GB412" s="93"/>
      <c r="GC412" s="93"/>
      <c r="GD412" s="93"/>
      <c r="GE412" s="93"/>
      <c r="GF412" s="93"/>
      <c r="GG412" s="93"/>
      <c r="GH412" s="93"/>
      <c r="GI412" s="93"/>
      <c r="GJ412" s="93"/>
      <c r="GK412" s="93"/>
      <c r="GL412" s="93"/>
      <c r="GM412" s="93"/>
      <c r="GN412" s="93"/>
      <c r="GO412" s="93"/>
      <c r="GP412" s="93"/>
      <c r="GQ412" s="93"/>
      <c r="GR412" s="93"/>
      <c r="GS412" s="93"/>
      <c r="GT412" s="93"/>
      <c r="GU412" s="93"/>
      <c r="GV412" s="93"/>
      <c r="GW412" s="93"/>
      <c r="GX412" s="93"/>
      <c r="GY412" s="93"/>
      <c r="GZ412" s="93"/>
      <c r="HA412" s="93"/>
      <c r="HB412" s="93"/>
      <c r="HC412" s="93"/>
      <c r="HD412" s="93"/>
      <c r="HE412" s="93"/>
      <c r="HF412" s="93"/>
      <c r="HG412" s="93"/>
      <c r="HH412" s="93"/>
      <c r="HI412" s="93"/>
      <c r="HJ412" s="93"/>
      <c r="HK412" s="93"/>
      <c r="HL412" s="93"/>
      <c r="HM412" s="93"/>
      <c r="HN412" s="93"/>
      <c r="HO412" s="93"/>
      <c r="HP412" s="93"/>
      <c r="HQ412" s="93"/>
      <c r="HR412" s="93"/>
      <c r="HS412" s="93"/>
      <c r="HT412" s="93"/>
      <c r="HU412" s="93"/>
      <c r="HV412" s="93"/>
      <c r="HW412" s="93"/>
      <c r="HX412" s="93"/>
      <c r="HY412" s="93"/>
      <c r="HZ412" s="93"/>
      <c r="IA412" s="93"/>
      <c r="IB412" s="93"/>
      <c r="IC412" s="93"/>
      <c r="ID412" s="93"/>
      <c r="IE412" s="93"/>
      <c r="IF412" s="93"/>
      <c r="IG412" s="93"/>
      <c r="IH412" s="93"/>
      <c r="II412" s="93"/>
      <c r="IJ412" s="93"/>
      <c r="IK412" s="93"/>
      <c r="IL412" s="93"/>
      <c r="IM412" s="93"/>
      <c r="IN412" s="93"/>
      <c r="IO412" s="93"/>
      <c r="IP412" s="93"/>
      <c r="IQ412" s="93"/>
      <c r="IR412" s="93"/>
      <c r="IS412" s="93"/>
      <c r="IT412" s="93"/>
      <c r="IU412" s="93"/>
      <c r="IV412" s="93"/>
      <c r="IW412" s="93"/>
      <c r="IX412" s="93"/>
      <c r="IY412" s="93"/>
      <c r="IZ412" s="93"/>
      <c r="JA412" s="93"/>
      <c r="JB412" s="93"/>
      <c r="JC412" s="93"/>
      <c r="JD412" s="93"/>
      <c r="JE412" s="93"/>
      <c r="JF412" s="93"/>
      <c r="JG412" s="93"/>
      <c r="JH412" s="93"/>
      <c r="JI412" s="93"/>
      <c r="JJ412" s="93"/>
      <c r="JK412" s="93"/>
      <c r="JL412" s="93"/>
      <c r="JM412" s="93"/>
      <c r="JN412" s="93"/>
      <c r="JO412" s="93"/>
      <c r="JP412" s="93"/>
      <c r="JQ412" s="93"/>
      <c r="JR412" s="93"/>
      <c r="JS412" s="93"/>
      <c r="JT412" s="93"/>
      <c r="JU412" s="93"/>
      <c r="JV412" s="93"/>
      <c r="JW412" s="93"/>
      <c r="JX412" s="93"/>
      <c r="JY412" s="93"/>
      <c r="JZ412" s="93"/>
      <c r="KA412" s="93"/>
      <c r="KB412" s="93"/>
      <c r="KC412" s="93"/>
      <c r="KD412" s="93"/>
      <c r="KE412" s="93"/>
      <c r="KF412" s="93"/>
      <c r="KG412" s="93"/>
      <c r="KH412" s="93"/>
      <c r="KI412" s="93"/>
      <c r="KJ412" s="93"/>
      <c r="KK412" s="93"/>
      <c r="KL412" s="93"/>
      <c r="KM412" s="93"/>
      <c r="KN412" s="93"/>
      <c r="KO412" s="93"/>
      <c r="KP412" s="93"/>
      <c r="KQ412" s="93"/>
      <c r="KR412" s="93"/>
      <c r="KS412" s="93"/>
      <c r="KT412" s="93"/>
      <c r="KU412" s="93"/>
      <c r="KV412" s="93"/>
      <c r="KW412" s="93"/>
      <c r="KX412" s="93"/>
      <c r="KY412" s="93"/>
      <c r="KZ412" s="93"/>
      <c r="LA412" s="93"/>
      <c r="LB412" s="93"/>
      <c r="LC412" s="93"/>
      <c r="LD412" s="93"/>
      <c r="LE412" s="93"/>
      <c r="LF412" s="93"/>
      <c r="LG412" s="93"/>
      <c r="LH412" s="93"/>
      <c r="LI412" s="93"/>
      <c r="LJ412" s="93"/>
      <c r="LK412" s="93"/>
      <c r="LL412" s="93"/>
      <c r="LM412" s="93"/>
      <c r="LN412" s="93"/>
      <c r="LO412" s="93"/>
      <c r="LP412" s="93"/>
      <c r="LQ412" s="93"/>
      <c r="LR412" s="93"/>
      <c r="LS412" s="93"/>
      <c r="LT412" s="93"/>
      <c r="LU412" s="93"/>
      <c r="LV412" s="93"/>
      <c r="LW412" s="93"/>
      <c r="LX412" s="93"/>
      <c r="LY412" s="93"/>
      <c r="LZ412" s="93"/>
      <c r="MA412" s="93"/>
      <c r="MB412" s="93"/>
      <c r="MC412" s="93"/>
      <c r="MD412" s="93"/>
      <c r="ME412" s="93"/>
      <c r="MF412" s="93"/>
      <c r="MG412" s="93"/>
      <c r="MH412" s="93"/>
      <c r="MI412" s="93"/>
      <c r="MJ412" s="93"/>
      <c r="MK412" s="93"/>
      <c r="ML412" s="93"/>
      <c r="MM412" s="93"/>
      <c r="MN412" s="93"/>
      <c r="MO412" s="93"/>
      <c r="MP412" s="93"/>
      <c r="MQ412" s="93"/>
      <c r="MR412" s="93"/>
      <c r="MS412" s="93"/>
      <c r="MT412" s="93"/>
      <c r="MU412" s="93"/>
      <c r="MV412" s="93"/>
    </row>
    <row r="413" spans="1:360" s="84" customFormat="1" ht="408.95" customHeight="1">
      <c r="A413">
        <v>2025</v>
      </c>
      <c r="B413">
        <v>2</v>
      </c>
      <c r="C413" s="85" t="s">
        <v>5125</v>
      </c>
      <c r="D413" s="86" t="s">
        <v>2529</v>
      </c>
      <c r="E413" s="86"/>
      <c r="F413" s="86"/>
      <c r="G413" s="86" t="s">
        <v>103</v>
      </c>
      <c r="H413" s="85">
        <v>2025</v>
      </c>
      <c r="I413" s="86" t="s">
        <v>2530</v>
      </c>
      <c r="J413" s="86"/>
      <c r="K413" s="86"/>
      <c r="L413" s="86" t="s">
        <v>2539</v>
      </c>
      <c r="M413" s="86"/>
      <c r="N413" s="86"/>
      <c r="O413" s="85" t="s">
        <v>2540</v>
      </c>
      <c r="P413" s="86" t="s">
        <v>549</v>
      </c>
      <c r="Q413" s="85" t="s">
        <v>110</v>
      </c>
      <c r="R413" s="86" t="s">
        <v>2072</v>
      </c>
      <c r="S413" s="86" t="s">
        <v>5126</v>
      </c>
      <c r="T413" s="86" t="s">
        <v>5127</v>
      </c>
      <c r="U413" s="85" t="s">
        <v>108</v>
      </c>
      <c r="V413" s="85">
        <v>8</v>
      </c>
      <c r="W413" s="85" t="s">
        <v>106</v>
      </c>
      <c r="X413" s="85">
        <v>5</v>
      </c>
      <c r="Y413" s="86" t="s">
        <v>2071</v>
      </c>
      <c r="Z413" s="85">
        <v>1</v>
      </c>
      <c r="AA413" s="86" t="s">
        <v>2071</v>
      </c>
      <c r="AB413" s="86" t="s">
        <v>2071</v>
      </c>
      <c r="AC413" s="86" t="s">
        <v>5128</v>
      </c>
      <c r="AD413" s="85">
        <v>-107.99715506</v>
      </c>
      <c r="AE413" s="85">
        <v>31.091632010000001</v>
      </c>
      <c r="AF413" s="85" t="s">
        <v>155</v>
      </c>
      <c r="AG413" s="85">
        <v>7600</v>
      </c>
      <c r="AH413" s="85">
        <v>6800</v>
      </c>
      <c r="AI413" s="85">
        <v>0</v>
      </c>
      <c r="AJ413" s="87">
        <v>45798</v>
      </c>
      <c r="AK413" s="87">
        <v>46022</v>
      </c>
      <c r="AL413" s="86" t="s">
        <v>2567</v>
      </c>
      <c r="AM413" s="88">
        <v>180</v>
      </c>
      <c r="AN413" s="88">
        <v>180</v>
      </c>
      <c r="AO413" s="88">
        <v>20</v>
      </c>
      <c r="AP413" s="88">
        <v>11.111111111111111</v>
      </c>
      <c r="AQ413" s="89">
        <v>300000</v>
      </c>
      <c r="AR413" s="90"/>
      <c r="AS413" s="90"/>
      <c r="AT413" s="90">
        <v>300000</v>
      </c>
      <c r="AU413" s="90"/>
      <c r="AV413" s="90"/>
      <c r="AW413" s="89">
        <f t="shared" si="14"/>
        <v>300000</v>
      </c>
      <c r="AX413" s="91">
        <f t="shared" si="15"/>
        <v>300000</v>
      </c>
      <c r="AY413" s="91">
        <v>300000</v>
      </c>
      <c r="AZ413" s="91">
        <v>300000</v>
      </c>
      <c r="BA413" s="91">
        <v>22440.2</v>
      </c>
      <c r="BB413" s="91">
        <v>22440.2</v>
      </c>
      <c r="BC413" s="91">
        <v>22440.2</v>
      </c>
      <c r="BD413" s="86" t="s">
        <v>3125</v>
      </c>
      <c r="BE413" s="86" t="s">
        <v>5129</v>
      </c>
      <c r="BF413" s="85" t="s">
        <v>207</v>
      </c>
      <c r="BG413" s="86" t="s">
        <v>3532</v>
      </c>
      <c r="BH413" s="91">
        <v>300000</v>
      </c>
      <c r="BI413" s="91">
        <v>300000</v>
      </c>
      <c r="BJ413" s="85" t="s">
        <v>5130</v>
      </c>
      <c r="BK413" s="86" t="s">
        <v>119</v>
      </c>
      <c r="BL413" s="86" t="s">
        <v>120</v>
      </c>
      <c r="BM413" s="92" t="s">
        <v>121</v>
      </c>
      <c r="BN413" s="93" t="s">
        <v>121</v>
      </c>
      <c r="BO413" s="93"/>
      <c r="BP413" s="93">
        <v>300000</v>
      </c>
      <c r="BQ413" s="93" t="s">
        <v>5131</v>
      </c>
      <c r="BR413" s="93"/>
      <c r="BS413" s="93"/>
      <c r="BT413" s="93"/>
      <c r="BU413" s="93"/>
      <c r="BV413" s="93"/>
      <c r="BW413" s="93"/>
      <c r="BX413" s="93"/>
      <c r="BY413" s="93"/>
      <c r="BZ413" s="93"/>
      <c r="CA413" s="93"/>
      <c r="CB413" s="93"/>
      <c r="CC413" s="93"/>
      <c r="CD413" s="93"/>
      <c r="CE413" s="93"/>
      <c r="CF413" s="93" t="s">
        <v>5132</v>
      </c>
      <c r="CG413" s="93"/>
      <c r="CH413" s="93" t="s">
        <v>5133</v>
      </c>
      <c r="CI413" s="93"/>
      <c r="CJ413" s="93"/>
      <c r="CK413" s="93"/>
      <c r="CL413" s="93"/>
      <c r="CM413" s="93"/>
      <c r="CN413" s="93"/>
      <c r="CO413" s="93"/>
      <c r="CP413" s="93" t="s">
        <v>5134</v>
      </c>
      <c r="CQ413" s="93" t="s">
        <v>1250</v>
      </c>
      <c r="CR413" s="93"/>
      <c r="CS413" s="93"/>
      <c r="CT413" s="93"/>
      <c r="CU413" s="93"/>
      <c r="CV413" s="93"/>
      <c r="CW413" s="93"/>
      <c r="CX413" s="93"/>
      <c r="CY413" s="93"/>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93"/>
      <c r="EJ413" s="93"/>
      <c r="EK413" s="93"/>
      <c r="EL413" s="93"/>
      <c r="EM413" s="93"/>
      <c r="EN413" s="93"/>
      <c r="EO413" s="93"/>
      <c r="EP413" s="93"/>
      <c r="EQ413" s="93"/>
      <c r="ER413" s="93"/>
      <c r="ES413" s="93"/>
      <c r="ET413" s="93"/>
      <c r="EU413" s="93"/>
      <c r="EV413" s="93"/>
      <c r="EW413" s="93"/>
      <c r="EX413" s="93"/>
      <c r="EY413" s="93"/>
      <c r="EZ413" s="93"/>
      <c r="FA413" s="93"/>
      <c r="FB413" s="93"/>
      <c r="FC413" s="93"/>
      <c r="FD413" s="93"/>
      <c r="FE413" s="93"/>
      <c r="FF413" s="93"/>
      <c r="FG413" s="93"/>
      <c r="FH413" s="93"/>
      <c r="FI413" s="93"/>
      <c r="FJ413" s="93"/>
      <c r="FK413" s="93"/>
      <c r="FL413" s="93"/>
      <c r="FM413" s="93"/>
      <c r="FN413" s="93"/>
      <c r="FO413" s="93"/>
      <c r="FP413" s="93"/>
      <c r="FQ413" s="93"/>
      <c r="FR413" s="93"/>
      <c r="FS413" s="93"/>
      <c r="FT413" s="93"/>
      <c r="FU413" s="93"/>
      <c r="FV413" s="93"/>
      <c r="FW413" s="93"/>
      <c r="FX413" s="93"/>
      <c r="FY413" s="93"/>
      <c r="FZ413" s="93"/>
      <c r="GA413" s="93"/>
      <c r="GB413" s="93"/>
      <c r="GC413" s="93"/>
      <c r="GD413" s="93"/>
      <c r="GE413" s="93"/>
      <c r="GF413" s="93"/>
      <c r="GG413" s="93"/>
      <c r="GH413" s="93"/>
      <c r="GI413" s="93"/>
      <c r="GJ413" s="93"/>
      <c r="GK413" s="93"/>
      <c r="GL413" s="93"/>
      <c r="GM413" s="93"/>
      <c r="GN413" s="93"/>
      <c r="GO413" s="93"/>
      <c r="GP413" s="93"/>
      <c r="GQ413" s="93"/>
      <c r="GR413" s="93"/>
      <c r="GS413" s="93"/>
      <c r="GT413" s="93"/>
      <c r="GU413" s="93"/>
      <c r="GV413" s="93"/>
      <c r="GW413" s="93"/>
      <c r="GX413" s="93"/>
      <c r="GY413" s="93"/>
      <c r="GZ413" s="93"/>
      <c r="HA413" s="93"/>
      <c r="HB413" s="93"/>
      <c r="HC413" s="93"/>
      <c r="HD413" s="93"/>
      <c r="HE413" s="93"/>
      <c r="HF413" s="93"/>
      <c r="HG413" s="93"/>
      <c r="HH413" s="93"/>
      <c r="HI413" s="93"/>
      <c r="HJ413" s="93"/>
      <c r="HK413" s="93"/>
      <c r="HL413" s="93"/>
      <c r="HM413" s="93"/>
      <c r="HN413" s="93"/>
      <c r="HO413" s="93"/>
      <c r="HP413" s="93"/>
      <c r="HQ413" s="93"/>
      <c r="HR413" s="93"/>
      <c r="HS413" s="93"/>
      <c r="HT413" s="93"/>
      <c r="HU413" s="93"/>
      <c r="HV413" s="93"/>
      <c r="HW413" s="93"/>
      <c r="HX413" s="93"/>
      <c r="HY413" s="93"/>
      <c r="HZ413" s="93"/>
      <c r="IA413" s="93"/>
      <c r="IB413" s="93"/>
      <c r="IC413" s="93"/>
      <c r="ID413" s="93"/>
      <c r="IE413" s="93"/>
      <c r="IF413" s="93"/>
      <c r="IG413" s="93"/>
      <c r="IH413" s="93"/>
      <c r="II413" s="93"/>
      <c r="IJ413" s="93"/>
      <c r="IK413" s="93"/>
      <c r="IL413" s="93"/>
      <c r="IM413" s="93"/>
      <c r="IN413" s="93"/>
      <c r="IO413" s="93"/>
      <c r="IP413" s="93"/>
      <c r="IQ413" s="93"/>
      <c r="IR413" s="93"/>
      <c r="IS413" s="93"/>
      <c r="IT413" s="93"/>
      <c r="IU413" s="93"/>
      <c r="IV413" s="93"/>
      <c r="IW413" s="93"/>
      <c r="IX413" s="93"/>
      <c r="IY413" s="93"/>
      <c r="IZ413" s="93"/>
      <c r="JA413" s="93"/>
      <c r="JB413" s="93"/>
      <c r="JC413" s="93"/>
      <c r="JD413" s="93"/>
      <c r="JE413" s="93"/>
      <c r="JF413" s="93"/>
      <c r="JG413" s="93"/>
      <c r="JH413" s="93"/>
      <c r="JI413" s="93"/>
      <c r="JJ413" s="93"/>
      <c r="JK413" s="93"/>
      <c r="JL413" s="93"/>
      <c r="JM413" s="93"/>
      <c r="JN413" s="93"/>
      <c r="JO413" s="93"/>
      <c r="JP413" s="93"/>
      <c r="JQ413" s="93"/>
      <c r="JR413" s="93"/>
      <c r="JS413" s="93"/>
      <c r="JT413" s="93"/>
      <c r="JU413" s="93"/>
      <c r="JV413" s="93"/>
      <c r="JW413" s="93"/>
      <c r="JX413" s="93"/>
      <c r="JY413" s="93"/>
      <c r="JZ413" s="93"/>
      <c r="KA413" s="93"/>
      <c r="KB413" s="93"/>
      <c r="KC413" s="93"/>
      <c r="KD413" s="93"/>
      <c r="KE413" s="93"/>
      <c r="KF413" s="93"/>
      <c r="KG413" s="93"/>
      <c r="KH413" s="93"/>
      <c r="KI413" s="93"/>
      <c r="KJ413" s="93"/>
      <c r="KK413" s="93"/>
      <c r="KL413" s="93"/>
      <c r="KM413" s="93"/>
      <c r="KN413" s="93"/>
      <c r="KO413" s="93"/>
      <c r="KP413" s="93"/>
      <c r="KQ413" s="93"/>
      <c r="KR413" s="93"/>
      <c r="KS413" s="93"/>
      <c r="KT413" s="93"/>
      <c r="KU413" s="93"/>
      <c r="KV413" s="93"/>
      <c r="KW413" s="93"/>
      <c r="KX413" s="93"/>
      <c r="KY413" s="93"/>
      <c r="KZ413" s="93"/>
      <c r="LA413" s="93"/>
      <c r="LB413" s="93"/>
      <c r="LC413" s="93"/>
      <c r="LD413" s="93"/>
      <c r="LE413" s="93"/>
      <c r="LF413" s="93"/>
      <c r="LG413" s="93"/>
      <c r="LH413" s="93"/>
      <c r="LI413" s="93"/>
      <c r="LJ413" s="93"/>
      <c r="LK413" s="93"/>
      <c r="LL413" s="93"/>
      <c r="LM413" s="93"/>
      <c r="LN413" s="93"/>
      <c r="LO413" s="93"/>
      <c r="LP413" s="93"/>
      <c r="LQ413" s="93"/>
      <c r="LR413" s="93"/>
      <c r="LS413" s="93"/>
      <c r="LT413" s="93"/>
      <c r="LU413" s="93"/>
      <c r="LV413" s="93"/>
      <c r="LW413" s="93"/>
      <c r="LX413" s="93"/>
      <c r="LY413" s="93"/>
      <c r="LZ413" s="93"/>
      <c r="MA413" s="93"/>
      <c r="MB413" s="93"/>
      <c r="MC413" s="93"/>
      <c r="MD413" s="93"/>
      <c r="ME413" s="93"/>
      <c r="MF413" s="93"/>
      <c r="MG413" s="93"/>
      <c r="MH413" s="93"/>
      <c r="MI413" s="93"/>
      <c r="MJ413" s="93"/>
      <c r="MK413" s="93"/>
      <c r="ML413" s="93"/>
      <c r="MM413" s="93"/>
      <c r="MN413" s="93"/>
      <c r="MO413" s="93"/>
      <c r="MP413" s="93"/>
      <c r="MQ413" s="93"/>
      <c r="MR413" s="93"/>
      <c r="MS413" s="93"/>
      <c r="MT413" s="93"/>
      <c r="MU413" s="93"/>
      <c r="MV413" s="93"/>
    </row>
    <row r="414" spans="1:360" s="84" customFormat="1" ht="408.95" customHeight="1">
      <c r="A414">
        <v>2025</v>
      </c>
      <c r="B414">
        <v>2</v>
      </c>
      <c r="C414" s="85" t="s">
        <v>5135</v>
      </c>
      <c r="D414" s="86" t="s">
        <v>2529</v>
      </c>
      <c r="E414" s="86"/>
      <c r="F414" s="86"/>
      <c r="G414" s="86" t="s">
        <v>103</v>
      </c>
      <c r="H414" s="85">
        <v>2025</v>
      </c>
      <c r="I414" s="86" t="s">
        <v>2530</v>
      </c>
      <c r="J414" s="86"/>
      <c r="K414" s="86"/>
      <c r="L414" s="86" t="s">
        <v>2539</v>
      </c>
      <c r="M414" s="86"/>
      <c r="N414" s="86"/>
      <c r="O414" s="85" t="s">
        <v>2540</v>
      </c>
      <c r="P414" s="86" t="s">
        <v>549</v>
      </c>
      <c r="Q414" s="85" t="s">
        <v>110</v>
      </c>
      <c r="R414" s="86" t="s">
        <v>2072</v>
      </c>
      <c r="S414" s="86" t="s">
        <v>5136</v>
      </c>
      <c r="T414" s="86" t="s">
        <v>5137</v>
      </c>
      <c r="U414" s="85" t="s">
        <v>108</v>
      </c>
      <c r="V414" s="85">
        <v>8</v>
      </c>
      <c r="W414" s="85" t="s">
        <v>106</v>
      </c>
      <c r="X414" s="85">
        <v>5</v>
      </c>
      <c r="Y414" s="86" t="s">
        <v>2071</v>
      </c>
      <c r="Z414" s="85">
        <v>1</v>
      </c>
      <c r="AA414" s="86" t="s">
        <v>2071</v>
      </c>
      <c r="AB414" s="86" t="s">
        <v>2071</v>
      </c>
      <c r="AC414" s="86" t="s">
        <v>5138</v>
      </c>
      <c r="AD414" s="85">
        <v>-107.97827230999999</v>
      </c>
      <c r="AE414" s="85">
        <v>31.078104920000001</v>
      </c>
      <c r="AF414" s="85" t="s">
        <v>155</v>
      </c>
      <c r="AG414" s="85">
        <v>7600</v>
      </c>
      <c r="AH414" s="85">
        <v>6800</v>
      </c>
      <c r="AI414" s="85">
        <v>0</v>
      </c>
      <c r="AJ414" s="87">
        <v>45799</v>
      </c>
      <c r="AK414" s="87">
        <v>46022</v>
      </c>
      <c r="AL414" s="86" t="s">
        <v>2569</v>
      </c>
      <c r="AM414" s="88">
        <v>292</v>
      </c>
      <c r="AN414" s="88">
        <v>292</v>
      </c>
      <c r="AO414" s="88">
        <v>40</v>
      </c>
      <c r="AP414" s="88">
        <v>13.698630136986301</v>
      </c>
      <c r="AQ414" s="89">
        <v>366800</v>
      </c>
      <c r="AR414" s="90"/>
      <c r="AS414" s="90"/>
      <c r="AT414" s="90">
        <v>366800</v>
      </c>
      <c r="AU414" s="90"/>
      <c r="AV414" s="90"/>
      <c r="AW414" s="89">
        <f t="shared" si="14"/>
        <v>366800</v>
      </c>
      <c r="AX414" s="91">
        <f t="shared" si="15"/>
        <v>366800</v>
      </c>
      <c r="AY414" s="91">
        <v>366800</v>
      </c>
      <c r="AZ414" s="91">
        <v>366800</v>
      </c>
      <c r="BA414" s="91">
        <v>102691.08</v>
      </c>
      <c r="BB414" s="91">
        <v>102691.08</v>
      </c>
      <c r="BC414" s="91">
        <v>102691.08</v>
      </c>
      <c r="BD414" s="86" t="s">
        <v>3125</v>
      </c>
      <c r="BE414" s="86" t="s">
        <v>5139</v>
      </c>
      <c r="BF414" s="85" t="s">
        <v>207</v>
      </c>
      <c r="BG414" s="86" t="s">
        <v>3532</v>
      </c>
      <c r="BH414" s="91">
        <v>366800</v>
      </c>
      <c r="BI414" s="91">
        <v>366800</v>
      </c>
      <c r="BJ414" s="85" t="s">
        <v>5140</v>
      </c>
      <c r="BK414" s="86" t="s">
        <v>119</v>
      </c>
      <c r="BL414" s="86" t="s">
        <v>120</v>
      </c>
      <c r="BM414" s="92" t="s">
        <v>121</v>
      </c>
      <c r="BN414" s="93" t="s">
        <v>121</v>
      </c>
      <c r="BO414" s="93"/>
      <c r="BP414" s="93">
        <v>366800</v>
      </c>
      <c r="BQ414" s="93" t="s">
        <v>5141</v>
      </c>
      <c r="BR414" s="93"/>
      <c r="BS414" s="93"/>
      <c r="BT414" s="93"/>
      <c r="BU414" s="93"/>
      <c r="BV414" s="93"/>
      <c r="BW414" s="93"/>
      <c r="BX414" s="93"/>
      <c r="BY414" s="93"/>
      <c r="BZ414" s="93"/>
      <c r="CA414" s="93"/>
      <c r="CB414" s="93"/>
      <c r="CC414" s="93"/>
      <c r="CD414" s="93"/>
      <c r="CE414" s="93"/>
      <c r="CF414" s="93" t="s">
        <v>5142</v>
      </c>
      <c r="CG414" s="93"/>
      <c r="CH414" s="93" t="s">
        <v>5143</v>
      </c>
      <c r="CI414" s="93"/>
      <c r="CJ414" s="93"/>
      <c r="CK414" s="93"/>
      <c r="CL414" s="93"/>
      <c r="CM414" s="93"/>
      <c r="CN414" s="93"/>
      <c r="CO414" s="93"/>
      <c r="CP414" s="93" t="s">
        <v>5144</v>
      </c>
      <c r="CQ414" s="93" t="s">
        <v>5145</v>
      </c>
      <c r="CR414" s="93"/>
      <c r="CS414" s="93"/>
      <c r="CT414" s="93"/>
      <c r="CU414" s="93"/>
      <c r="CV414" s="93"/>
      <c r="CW414" s="93"/>
      <c r="CX414" s="93"/>
      <c r="CY414" s="93"/>
      <c r="CZ414" s="93"/>
      <c r="DA414" s="93"/>
      <c r="DB414" s="93"/>
      <c r="DC414" s="93"/>
      <c r="DD414" s="93"/>
      <c r="DE414" s="93"/>
      <c r="DF414" s="93"/>
      <c r="DG414" s="93"/>
      <c r="DH414" s="93"/>
      <c r="DI414" s="93"/>
      <c r="DJ414" s="93"/>
      <c r="DK414" s="93"/>
      <c r="DL414" s="93"/>
      <c r="DM414" s="93"/>
      <c r="DN414" s="93"/>
      <c r="DO414" s="93"/>
      <c r="DP414" s="93"/>
      <c r="DQ414" s="93"/>
      <c r="DR414" s="93"/>
      <c r="DS414" s="93"/>
      <c r="DT414" s="93"/>
      <c r="DU414" s="93"/>
      <c r="DV414" s="93"/>
      <c r="DW414" s="93"/>
      <c r="DX414" s="93"/>
      <c r="DY414" s="93"/>
      <c r="DZ414" s="93"/>
      <c r="EA414" s="93"/>
      <c r="EB414" s="93"/>
      <c r="EC414" s="93"/>
      <c r="ED414" s="93"/>
      <c r="EE414" s="93"/>
      <c r="EF414" s="93"/>
      <c r="EG414" s="93"/>
      <c r="EH414" s="93"/>
      <c r="EI414" s="93"/>
      <c r="EJ414" s="93"/>
      <c r="EK414" s="93"/>
      <c r="EL414" s="93"/>
      <c r="EM414" s="93"/>
      <c r="EN414" s="93"/>
      <c r="EO414" s="93"/>
      <c r="EP414" s="93"/>
      <c r="EQ414" s="93"/>
      <c r="ER414" s="93"/>
      <c r="ES414" s="93"/>
      <c r="ET414" s="93"/>
      <c r="EU414" s="93"/>
      <c r="EV414" s="93"/>
      <c r="EW414" s="93"/>
      <c r="EX414" s="93"/>
      <c r="EY414" s="93"/>
      <c r="EZ414" s="93"/>
      <c r="FA414" s="93"/>
      <c r="FB414" s="93"/>
      <c r="FC414" s="93"/>
      <c r="FD414" s="93"/>
      <c r="FE414" s="93"/>
      <c r="FF414" s="93"/>
      <c r="FG414" s="93"/>
      <c r="FH414" s="93"/>
      <c r="FI414" s="93"/>
      <c r="FJ414" s="93"/>
      <c r="FK414" s="93"/>
      <c r="FL414" s="93"/>
      <c r="FM414" s="93"/>
      <c r="FN414" s="93"/>
      <c r="FO414" s="93"/>
      <c r="FP414" s="93"/>
      <c r="FQ414" s="93"/>
      <c r="FR414" s="93"/>
      <c r="FS414" s="93"/>
      <c r="FT414" s="93"/>
      <c r="FU414" s="93"/>
      <c r="FV414" s="93"/>
      <c r="FW414" s="93"/>
      <c r="FX414" s="93"/>
      <c r="FY414" s="93"/>
      <c r="FZ414" s="93"/>
      <c r="GA414" s="93"/>
      <c r="GB414" s="93"/>
      <c r="GC414" s="93"/>
      <c r="GD414" s="93"/>
      <c r="GE414" s="93"/>
      <c r="GF414" s="93"/>
      <c r="GG414" s="93"/>
      <c r="GH414" s="93"/>
      <c r="GI414" s="93"/>
      <c r="GJ414" s="93"/>
      <c r="GK414" s="93"/>
      <c r="GL414" s="93"/>
      <c r="GM414" s="93"/>
      <c r="GN414" s="93"/>
      <c r="GO414" s="93"/>
      <c r="GP414" s="93"/>
      <c r="GQ414" s="93"/>
      <c r="GR414" s="93"/>
      <c r="GS414" s="93"/>
      <c r="GT414" s="93"/>
      <c r="GU414" s="93"/>
      <c r="GV414" s="93"/>
      <c r="GW414" s="93"/>
      <c r="GX414" s="93"/>
      <c r="GY414" s="93"/>
      <c r="GZ414" s="93"/>
      <c r="HA414" s="93"/>
      <c r="HB414" s="93"/>
      <c r="HC414" s="93"/>
      <c r="HD414" s="93"/>
      <c r="HE414" s="93"/>
      <c r="HF414" s="93"/>
      <c r="HG414" s="93"/>
      <c r="HH414" s="93"/>
      <c r="HI414" s="93"/>
      <c r="HJ414" s="93"/>
      <c r="HK414" s="93"/>
      <c r="HL414" s="93"/>
      <c r="HM414" s="93"/>
      <c r="HN414" s="93"/>
      <c r="HO414" s="93"/>
      <c r="HP414" s="93"/>
      <c r="HQ414" s="93"/>
      <c r="HR414" s="93"/>
      <c r="HS414" s="93"/>
      <c r="HT414" s="93"/>
      <c r="HU414" s="93"/>
      <c r="HV414" s="93"/>
      <c r="HW414" s="93"/>
      <c r="HX414" s="93"/>
      <c r="HY414" s="93"/>
      <c r="HZ414" s="93"/>
      <c r="IA414" s="93"/>
      <c r="IB414" s="93"/>
      <c r="IC414" s="93"/>
      <c r="ID414" s="93"/>
      <c r="IE414" s="93"/>
      <c r="IF414" s="93"/>
      <c r="IG414" s="93"/>
      <c r="IH414" s="93"/>
      <c r="II414" s="93"/>
      <c r="IJ414" s="93"/>
      <c r="IK414" s="93"/>
      <c r="IL414" s="93"/>
      <c r="IM414" s="93"/>
      <c r="IN414" s="93"/>
      <c r="IO414" s="93"/>
      <c r="IP414" s="93"/>
      <c r="IQ414" s="93"/>
      <c r="IR414" s="93"/>
      <c r="IS414" s="93"/>
      <c r="IT414" s="93"/>
      <c r="IU414" s="93"/>
      <c r="IV414" s="93"/>
      <c r="IW414" s="93"/>
      <c r="IX414" s="93"/>
      <c r="IY414" s="93"/>
      <c r="IZ414" s="93"/>
      <c r="JA414" s="93"/>
      <c r="JB414" s="93"/>
      <c r="JC414" s="93"/>
      <c r="JD414" s="93"/>
      <c r="JE414" s="93"/>
      <c r="JF414" s="93"/>
      <c r="JG414" s="93"/>
      <c r="JH414" s="93"/>
      <c r="JI414" s="93"/>
      <c r="JJ414" s="93"/>
      <c r="JK414" s="93"/>
      <c r="JL414" s="93"/>
      <c r="JM414" s="93"/>
      <c r="JN414" s="93"/>
      <c r="JO414" s="93"/>
      <c r="JP414" s="93"/>
      <c r="JQ414" s="93"/>
      <c r="JR414" s="93"/>
      <c r="JS414" s="93"/>
      <c r="JT414" s="93"/>
      <c r="JU414" s="93"/>
      <c r="JV414" s="93"/>
      <c r="JW414" s="93"/>
      <c r="JX414" s="93"/>
      <c r="JY414" s="93"/>
      <c r="JZ414" s="93"/>
      <c r="KA414" s="93"/>
      <c r="KB414" s="93"/>
      <c r="KC414" s="93"/>
      <c r="KD414" s="93"/>
      <c r="KE414" s="93"/>
      <c r="KF414" s="93"/>
      <c r="KG414" s="93"/>
      <c r="KH414" s="93"/>
      <c r="KI414" s="93"/>
      <c r="KJ414" s="93"/>
      <c r="KK414" s="93"/>
      <c r="KL414" s="93"/>
      <c r="KM414" s="93"/>
      <c r="KN414" s="93"/>
      <c r="KO414" s="93"/>
      <c r="KP414" s="93"/>
      <c r="KQ414" s="93"/>
      <c r="KR414" s="93"/>
      <c r="KS414" s="93"/>
      <c r="KT414" s="93"/>
      <c r="KU414" s="93"/>
      <c r="KV414" s="93"/>
      <c r="KW414" s="93"/>
      <c r="KX414" s="93"/>
      <c r="KY414" s="93"/>
      <c r="KZ414" s="93"/>
      <c r="LA414" s="93"/>
      <c r="LB414" s="93"/>
      <c r="LC414" s="93"/>
      <c r="LD414" s="93"/>
      <c r="LE414" s="93"/>
      <c r="LF414" s="93"/>
      <c r="LG414" s="93"/>
      <c r="LH414" s="93"/>
      <c r="LI414" s="93"/>
      <c r="LJ414" s="93"/>
      <c r="LK414" s="93"/>
      <c r="LL414" s="93"/>
      <c r="LM414" s="93"/>
      <c r="LN414" s="93"/>
      <c r="LO414" s="93"/>
      <c r="LP414" s="93"/>
      <c r="LQ414" s="93"/>
      <c r="LR414" s="93"/>
      <c r="LS414" s="93"/>
      <c r="LT414" s="93"/>
      <c r="LU414" s="93"/>
      <c r="LV414" s="93"/>
      <c r="LW414" s="93"/>
      <c r="LX414" s="93"/>
      <c r="LY414" s="93"/>
      <c r="LZ414" s="93"/>
      <c r="MA414" s="93"/>
      <c r="MB414" s="93"/>
      <c r="MC414" s="93"/>
      <c r="MD414" s="93"/>
      <c r="ME414" s="93"/>
      <c r="MF414" s="93"/>
      <c r="MG414" s="93"/>
      <c r="MH414" s="93"/>
      <c r="MI414" s="93"/>
      <c r="MJ414" s="93"/>
      <c r="MK414" s="93"/>
      <c r="ML414" s="93"/>
      <c r="MM414" s="93"/>
      <c r="MN414" s="93"/>
      <c r="MO414" s="93"/>
      <c r="MP414" s="93"/>
      <c r="MQ414" s="93"/>
      <c r="MR414" s="93"/>
      <c r="MS414" s="93"/>
      <c r="MT414" s="93"/>
      <c r="MU414" s="93"/>
      <c r="MV414" s="93"/>
    </row>
    <row r="415" spans="1:360" s="84" customFormat="1" ht="408.95" customHeight="1">
      <c r="A415">
        <v>2025</v>
      </c>
      <c r="B415">
        <v>2</v>
      </c>
      <c r="C415" s="85" t="s">
        <v>5146</v>
      </c>
      <c r="D415" s="86" t="s">
        <v>2529</v>
      </c>
      <c r="E415" s="86"/>
      <c r="F415" s="86"/>
      <c r="G415" s="86" t="s">
        <v>103</v>
      </c>
      <c r="H415" s="85">
        <v>2025</v>
      </c>
      <c r="I415" s="86" t="s">
        <v>2530</v>
      </c>
      <c r="J415" s="86"/>
      <c r="K415" s="86"/>
      <c r="L415" s="86" t="s">
        <v>2539</v>
      </c>
      <c r="M415" s="86"/>
      <c r="N415" s="86"/>
      <c r="O415" s="85" t="s">
        <v>2540</v>
      </c>
      <c r="P415" s="86" t="s">
        <v>549</v>
      </c>
      <c r="Q415" s="85" t="s">
        <v>110</v>
      </c>
      <c r="R415" s="86" t="s">
        <v>2072</v>
      </c>
      <c r="S415" s="86" t="s">
        <v>5147</v>
      </c>
      <c r="T415" s="86" t="s">
        <v>5148</v>
      </c>
      <c r="U415" s="85" t="s">
        <v>108</v>
      </c>
      <c r="V415" s="85">
        <v>8</v>
      </c>
      <c r="W415" s="85" t="s">
        <v>106</v>
      </c>
      <c r="X415" s="85">
        <v>5</v>
      </c>
      <c r="Y415" s="86" t="s">
        <v>2071</v>
      </c>
      <c r="Z415" s="85">
        <v>1</v>
      </c>
      <c r="AA415" s="86" t="s">
        <v>2071</v>
      </c>
      <c r="AB415" s="86" t="s">
        <v>2071</v>
      </c>
      <c r="AC415" s="86" t="s">
        <v>5149</v>
      </c>
      <c r="AD415" s="85">
        <v>-107.99635169</v>
      </c>
      <c r="AE415" s="85">
        <v>31.090319619999999</v>
      </c>
      <c r="AF415" s="85" t="s">
        <v>155</v>
      </c>
      <c r="AG415" s="85">
        <v>7400</v>
      </c>
      <c r="AH415" s="85">
        <v>6700</v>
      </c>
      <c r="AI415" s="85">
        <v>0</v>
      </c>
      <c r="AJ415" s="87">
        <v>45798</v>
      </c>
      <c r="AK415" s="87">
        <v>46022</v>
      </c>
      <c r="AL415" s="86" t="s">
        <v>2567</v>
      </c>
      <c r="AM415" s="88">
        <v>400</v>
      </c>
      <c r="AN415" s="88">
        <v>400</v>
      </c>
      <c r="AO415" s="88">
        <v>200</v>
      </c>
      <c r="AP415" s="88">
        <v>50</v>
      </c>
      <c r="AQ415" s="89">
        <v>534555.80000000005</v>
      </c>
      <c r="AR415" s="90"/>
      <c r="AS415" s="90"/>
      <c r="AT415" s="90">
        <v>534555.80000000005</v>
      </c>
      <c r="AU415" s="90"/>
      <c r="AV415" s="90"/>
      <c r="AW415" s="89">
        <f t="shared" si="14"/>
        <v>534555.80000000005</v>
      </c>
      <c r="AX415" s="91">
        <f t="shared" si="15"/>
        <v>534555.80000000005</v>
      </c>
      <c r="AY415" s="91">
        <v>534555.80000000005</v>
      </c>
      <c r="AZ415" s="91">
        <v>534555.80000000005</v>
      </c>
      <c r="BA415" s="91">
        <v>261311.65</v>
      </c>
      <c r="BB415" s="91">
        <v>261311.65</v>
      </c>
      <c r="BC415" s="91">
        <v>261311.65</v>
      </c>
      <c r="BD415" s="86" t="s">
        <v>3125</v>
      </c>
      <c r="BE415" s="86" t="s">
        <v>5150</v>
      </c>
      <c r="BF415" s="85" t="s">
        <v>207</v>
      </c>
      <c r="BG415" s="86" t="s">
        <v>3532</v>
      </c>
      <c r="BH415" s="91">
        <v>534555.80000000005</v>
      </c>
      <c r="BI415" s="91">
        <v>534555.80000000005</v>
      </c>
      <c r="BJ415" s="85" t="s">
        <v>5151</v>
      </c>
      <c r="BK415" s="86" t="s">
        <v>119</v>
      </c>
      <c r="BL415" s="86" t="s">
        <v>120</v>
      </c>
      <c r="BM415" s="92" t="s">
        <v>121</v>
      </c>
      <c r="BN415" s="93" t="s">
        <v>121</v>
      </c>
      <c r="BO415" s="93"/>
      <c r="BP415" s="93">
        <v>534555.80000000005</v>
      </c>
      <c r="BQ415" s="93" t="s">
        <v>5152</v>
      </c>
      <c r="BR415" s="93"/>
      <c r="BS415" s="93"/>
      <c r="BT415" s="93"/>
      <c r="BU415" s="93"/>
      <c r="BV415" s="93"/>
      <c r="BW415" s="93"/>
      <c r="BX415" s="93"/>
      <c r="BY415" s="93"/>
      <c r="BZ415" s="93"/>
      <c r="CA415" s="93"/>
      <c r="CB415" s="93"/>
      <c r="CC415" s="93"/>
      <c r="CD415" s="93"/>
      <c r="CE415" s="93"/>
      <c r="CF415" s="93" t="s">
        <v>5153</v>
      </c>
      <c r="CG415" s="93"/>
      <c r="CH415" s="93" t="s">
        <v>5154</v>
      </c>
      <c r="CI415" s="93"/>
      <c r="CJ415" s="93"/>
      <c r="CK415" s="93"/>
      <c r="CL415" s="93"/>
      <c r="CM415" s="93"/>
      <c r="CN415" s="93"/>
      <c r="CO415" s="93"/>
      <c r="CP415" s="93" t="s">
        <v>5155</v>
      </c>
      <c r="CQ415" s="93" t="s">
        <v>5156</v>
      </c>
      <c r="CR415" s="93"/>
      <c r="CS415" s="93"/>
      <c r="CT415" s="93"/>
      <c r="CU415" s="93"/>
      <c r="CV415" s="93"/>
      <c r="CW415" s="93"/>
      <c r="CX415" s="93"/>
      <c r="CY415" s="93"/>
      <c r="CZ415" s="93"/>
      <c r="DA415" s="93"/>
      <c r="DB415" s="93"/>
      <c r="DC415" s="93"/>
      <c r="DD415" s="93"/>
      <c r="DE415" s="93"/>
      <c r="DF415" s="93"/>
      <c r="DG415" s="93"/>
      <c r="DH415" s="93"/>
      <c r="DI415" s="93"/>
      <c r="DJ415" s="93"/>
      <c r="DK415" s="93"/>
      <c r="DL415" s="93"/>
      <c r="DM415" s="93"/>
      <c r="DN415" s="93"/>
      <c r="DO415" s="93"/>
      <c r="DP415" s="93"/>
      <c r="DQ415" s="93"/>
      <c r="DR415" s="93"/>
      <c r="DS415" s="93"/>
      <c r="DT415" s="93"/>
      <c r="DU415" s="93"/>
      <c r="DV415" s="93"/>
      <c r="DW415" s="93"/>
      <c r="DX415" s="93"/>
      <c r="DY415" s="93"/>
      <c r="DZ415" s="93"/>
      <c r="EA415" s="93"/>
      <c r="EB415" s="93"/>
      <c r="EC415" s="93"/>
      <c r="ED415" s="93"/>
      <c r="EE415" s="93"/>
      <c r="EF415" s="93"/>
      <c r="EG415" s="93"/>
      <c r="EH415" s="93"/>
      <c r="EI415" s="93"/>
      <c r="EJ415" s="93"/>
      <c r="EK415" s="93"/>
      <c r="EL415" s="93"/>
      <c r="EM415" s="93"/>
      <c r="EN415" s="93"/>
      <c r="EO415" s="93"/>
      <c r="EP415" s="93"/>
      <c r="EQ415" s="93"/>
      <c r="ER415" s="93"/>
      <c r="ES415" s="93"/>
      <c r="ET415" s="93"/>
      <c r="EU415" s="93"/>
      <c r="EV415" s="93"/>
      <c r="EW415" s="93"/>
      <c r="EX415" s="93"/>
      <c r="EY415" s="93"/>
      <c r="EZ415" s="93"/>
      <c r="FA415" s="93"/>
      <c r="FB415" s="93"/>
      <c r="FC415" s="93"/>
      <c r="FD415" s="93"/>
      <c r="FE415" s="93"/>
      <c r="FF415" s="93"/>
      <c r="FG415" s="93"/>
      <c r="FH415" s="93"/>
      <c r="FI415" s="93"/>
      <c r="FJ415" s="93"/>
      <c r="FK415" s="93"/>
      <c r="FL415" s="93"/>
      <c r="FM415" s="93"/>
      <c r="FN415" s="93"/>
      <c r="FO415" s="93"/>
      <c r="FP415" s="93"/>
      <c r="FQ415" s="93"/>
      <c r="FR415" s="93"/>
      <c r="FS415" s="93"/>
      <c r="FT415" s="93"/>
      <c r="FU415" s="93"/>
      <c r="FV415" s="93"/>
      <c r="FW415" s="93"/>
      <c r="FX415" s="93"/>
      <c r="FY415" s="93"/>
      <c r="FZ415" s="93"/>
      <c r="GA415" s="93"/>
      <c r="GB415" s="93"/>
      <c r="GC415" s="93"/>
      <c r="GD415" s="93"/>
      <c r="GE415" s="93"/>
      <c r="GF415" s="93"/>
      <c r="GG415" s="93"/>
      <c r="GH415" s="93"/>
      <c r="GI415" s="93"/>
      <c r="GJ415" s="93"/>
      <c r="GK415" s="93"/>
      <c r="GL415" s="93"/>
      <c r="GM415" s="93"/>
      <c r="GN415" s="93"/>
      <c r="GO415" s="93"/>
      <c r="GP415" s="93"/>
      <c r="GQ415" s="93"/>
      <c r="GR415" s="93"/>
      <c r="GS415" s="93"/>
      <c r="GT415" s="93"/>
      <c r="GU415" s="93"/>
      <c r="GV415" s="93"/>
      <c r="GW415" s="93"/>
      <c r="GX415" s="93"/>
      <c r="GY415" s="93"/>
      <c r="GZ415" s="93"/>
      <c r="HA415" s="93"/>
      <c r="HB415" s="93"/>
      <c r="HC415" s="93"/>
      <c r="HD415" s="93"/>
      <c r="HE415" s="93"/>
      <c r="HF415" s="93"/>
      <c r="HG415" s="93"/>
      <c r="HH415" s="93"/>
      <c r="HI415" s="93"/>
      <c r="HJ415" s="93"/>
      <c r="HK415" s="93"/>
      <c r="HL415" s="93"/>
      <c r="HM415" s="93"/>
      <c r="HN415" s="93"/>
      <c r="HO415" s="93"/>
      <c r="HP415" s="93"/>
      <c r="HQ415" s="93"/>
      <c r="HR415" s="93"/>
      <c r="HS415" s="93"/>
      <c r="HT415" s="93"/>
      <c r="HU415" s="93"/>
      <c r="HV415" s="93"/>
      <c r="HW415" s="93"/>
      <c r="HX415" s="93"/>
      <c r="HY415" s="93"/>
      <c r="HZ415" s="93"/>
      <c r="IA415" s="93"/>
      <c r="IB415" s="93"/>
      <c r="IC415" s="93"/>
      <c r="ID415" s="93"/>
      <c r="IE415" s="93"/>
      <c r="IF415" s="93"/>
      <c r="IG415" s="93"/>
      <c r="IH415" s="93"/>
      <c r="II415" s="93"/>
      <c r="IJ415" s="93"/>
      <c r="IK415" s="93"/>
      <c r="IL415" s="93"/>
      <c r="IM415" s="93"/>
      <c r="IN415" s="93"/>
      <c r="IO415" s="93"/>
      <c r="IP415" s="93"/>
      <c r="IQ415" s="93"/>
      <c r="IR415" s="93"/>
      <c r="IS415" s="93"/>
      <c r="IT415" s="93"/>
      <c r="IU415" s="93"/>
      <c r="IV415" s="93"/>
      <c r="IW415" s="93"/>
      <c r="IX415" s="93"/>
      <c r="IY415" s="93"/>
      <c r="IZ415" s="93"/>
      <c r="JA415" s="93"/>
      <c r="JB415" s="93"/>
      <c r="JC415" s="93"/>
      <c r="JD415" s="93"/>
      <c r="JE415" s="93"/>
      <c r="JF415" s="93"/>
      <c r="JG415" s="93"/>
      <c r="JH415" s="93"/>
      <c r="JI415" s="93"/>
      <c r="JJ415" s="93"/>
      <c r="JK415" s="93"/>
      <c r="JL415" s="93"/>
      <c r="JM415" s="93"/>
      <c r="JN415" s="93"/>
      <c r="JO415" s="93"/>
      <c r="JP415" s="93"/>
      <c r="JQ415" s="93"/>
      <c r="JR415" s="93"/>
      <c r="JS415" s="93"/>
      <c r="JT415" s="93"/>
      <c r="JU415" s="93"/>
      <c r="JV415" s="93"/>
      <c r="JW415" s="93"/>
      <c r="JX415" s="93"/>
      <c r="JY415" s="93"/>
      <c r="JZ415" s="93"/>
      <c r="KA415" s="93"/>
      <c r="KB415" s="93"/>
      <c r="KC415" s="93"/>
      <c r="KD415" s="93"/>
      <c r="KE415" s="93"/>
      <c r="KF415" s="93"/>
      <c r="KG415" s="93"/>
      <c r="KH415" s="93"/>
      <c r="KI415" s="93"/>
      <c r="KJ415" s="93"/>
      <c r="KK415" s="93"/>
      <c r="KL415" s="93"/>
      <c r="KM415" s="93"/>
      <c r="KN415" s="93"/>
      <c r="KO415" s="93"/>
      <c r="KP415" s="93"/>
      <c r="KQ415" s="93"/>
      <c r="KR415" s="93"/>
      <c r="KS415" s="93"/>
      <c r="KT415" s="93"/>
      <c r="KU415" s="93"/>
      <c r="KV415" s="93"/>
      <c r="KW415" s="93"/>
      <c r="KX415" s="93"/>
      <c r="KY415" s="93"/>
      <c r="KZ415" s="93"/>
      <c r="LA415" s="93"/>
      <c r="LB415" s="93"/>
      <c r="LC415" s="93"/>
      <c r="LD415" s="93"/>
      <c r="LE415" s="93"/>
      <c r="LF415" s="93"/>
      <c r="LG415" s="93"/>
      <c r="LH415" s="93"/>
      <c r="LI415" s="93"/>
      <c r="LJ415" s="93"/>
      <c r="LK415" s="93"/>
      <c r="LL415" s="93"/>
      <c r="LM415" s="93"/>
      <c r="LN415" s="93"/>
      <c r="LO415" s="93"/>
      <c r="LP415" s="93"/>
      <c r="LQ415" s="93"/>
      <c r="LR415" s="93"/>
      <c r="LS415" s="93"/>
      <c r="LT415" s="93"/>
      <c r="LU415" s="93"/>
      <c r="LV415" s="93"/>
      <c r="LW415" s="93"/>
      <c r="LX415" s="93"/>
      <c r="LY415" s="93"/>
      <c r="LZ415" s="93"/>
      <c r="MA415" s="93"/>
      <c r="MB415" s="93"/>
      <c r="MC415" s="93"/>
      <c r="MD415" s="93"/>
      <c r="ME415" s="93"/>
      <c r="MF415" s="93"/>
      <c r="MG415" s="93"/>
      <c r="MH415" s="93"/>
      <c r="MI415" s="93"/>
      <c r="MJ415" s="93"/>
      <c r="MK415" s="93"/>
      <c r="ML415" s="93"/>
      <c r="MM415" s="93"/>
      <c r="MN415" s="93"/>
      <c r="MO415" s="93"/>
      <c r="MP415" s="93"/>
      <c r="MQ415" s="93"/>
      <c r="MR415" s="93"/>
      <c r="MS415" s="93"/>
      <c r="MT415" s="93"/>
      <c r="MU415" s="93"/>
      <c r="MV415" s="93"/>
    </row>
    <row r="416" spans="1:360" s="84" customFormat="1" ht="408.95" customHeight="1">
      <c r="A416">
        <v>2025</v>
      </c>
      <c r="B416">
        <v>2</v>
      </c>
      <c r="C416" s="85" t="s">
        <v>5157</v>
      </c>
      <c r="D416" s="86" t="s">
        <v>2529</v>
      </c>
      <c r="E416" s="86"/>
      <c r="F416" s="86"/>
      <c r="G416" s="86" t="s">
        <v>103</v>
      </c>
      <c r="H416" s="85">
        <v>2025</v>
      </c>
      <c r="I416" s="86" t="s">
        <v>2530</v>
      </c>
      <c r="J416" s="86"/>
      <c r="K416" s="86"/>
      <c r="L416" s="86" t="s">
        <v>2539</v>
      </c>
      <c r="M416" s="86"/>
      <c r="N416" s="86"/>
      <c r="O416" s="85" t="s">
        <v>2540</v>
      </c>
      <c r="P416" s="86" t="s">
        <v>549</v>
      </c>
      <c r="Q416" s="85" t="s">
        <v>110</v>
      </c>
      <c r="R416" s="86" t="s">
        <v>1775</v>
      </c>
      <c r="S416" s="86" t="s">
        <v>5158</v>
      </c>
      <c r="T416" s="86" t="s">
        <v>5159</v>
      </c>
      <c r="U416" s="85" t="s">
        <v>108</v>
      </c>
      <c r="V416" s="85">
        <v>8</v>
      </c>
      <c r="W416" s="85" t="s">
        <v>106</v>
      </c>
      <c r="X416" s="85">
        <v>7</v>
      </c>
      <c r="Y416" s="86" t="s">
        <v>2168</v>
      </c>
      <c r="Z416" s="85">
        <v>1</v>
      </c>
      <c r="AA416" s="86" t="s">
        <v>2168</v>
      </c>
      <c r="AB416" s="86" t="s">
        <v>2148</v>
      </c>
      <c r="AC416" s="86" t="s">
        <v>5160</v>
      </c>
      <c r="AD416" s="85">
        <v>-106.33279593</v>
      </c>
      <c r="AE416" s="85">
        <v>26.907829079999999</v>
      </c>
      <c r="AF416" s="85" t="s">
        <v>155</v>
      </c>
      <c r="AG416" s="85">
        <v>63</v>
      </c>
      <c r="AH416" s="85">
        <v>63</v>
      </c>
      <c r="AI416" s="85">
        <v>0</v>
      </c>
      <c r="AJ416" s="87">
        <v>45801</v>
      </c>
      <c r="AK416" s="87">
        <v>45930</v>
      </c>
      <c r="AL416" s="86" t="s">
        <v>2565</v>
      </c>
      <c r="AM416" s="88">
        <v>623</v>
      </c>
      <c r="AN416" s="88">
        <v>623</v>
      </c>
      <c r="AO416" s="88">
        <v>0</v>
      </c>
      <c r="AP416" s="88">
        <v>0</v>
      </c>
      <c r="AQ416" s="89">
        <v>1875000</v>
      </c>
      <c r="AR416" s="90"/>
      <c r="AS416" s="90"/>
      <c r="AT416" s="90">
        <v>1875000</v>
      </c>
      <c r="AU416" s="90"/>
      <c r="AV416" s="90"/>
      <c r="AW416" s="89">
        <f t="shared" si="14"/>
        <v>1875000</v>
      </c>
      <c r="AX416" s="91">
        <f t="shared" si="15"/>
        <v>1875000</v>
      </c>
      <c r="AY416" s="91">
        <v>0</v>
      </c>
      <c r="AZ416" s="91">
        <v>0</v>
      </c>
      <c r="BA416" s="91">
        <v>0</v>
      </c>
      <c r="BB416" s="91">
        <v>0</v>
      </c>
      <c r="BC416" s="91">
        <v>0</v>
      </c>
      <c r="BD416" s="86"/>
      <c r="BE416" s="86"/>
      <c r="BF416" s="85"/>
      <c r="BG416" s="86"/>
      <c r="BH416" s="91">
        <v>0</v>
      </c>
      <c r="BI416" s="91">
        <v>0</v>
      </c>
      <c r="BJ416" s="85" t="s">
        <v>5161</v>
      </c>
      <c r="BK416" s="86" t="s">
        <v>119</v>
      </c>
      <c r="BL416" s="86" t="s">
        <v>120</v>
      </c>
      <c r="BM416" s="92" t="s">
        <v>121</v>
      </c>
      <c r="BN416" s="93" t="s">
        <v>121</v>
      </c>
      <c r="BO416" s="93"/>
      <c r="BP416" s="93">
        <v>1875000</v>
      </c>
      <c r="BQ416" s="93" t="s">
        <v>5162</v>
      </c>
      <c r="BR416" s="93"/>
      <c r="BS416" s="93"/>
      <c r="BT416" s="93"/>
      <c r="BU416" s="93"/>
      <c r="BV416" s="93"/>
      <c r="BW416" s="93"/>
      <c r="BX416" s="93"/>
      <c r="BY416" s="93"/>
      <c r="BZ416" s="93"/>
      <c r="CA416" s="93"/>
      <c r="CB416" s="93"/>
      <c r="CC416" s="93"/>
      <c r="CD416" s="93"/>
      <c r="CE416" s="93"/>
      <c r="CF416" s="93" t="s">
        <v>5163</v>
      </c>
      <c r="CG416" s="93"/>
      <c r="CH416" s="93" t="s">
        <v>5164</v>
      </c>
      <c r="CI416" s="93"/>
      <c r="CJ416" s="93"/>
      <c r="CK416" s="93"/>
      <c r="CL416" s="93"/>
      <c r="CM416" s="93"/>
      <c r="CN416" s="93"/>
      <c r="CO416" s="93"/>
      <c r="CP416" s="93" t="s">
        <v>116</v>
      </c>
      <c r="CQ416" s="93" t="s">
        <v>4333</v>
      </c>
      <c r="CR416" s="93"/>
      <c r="CS416" s="93"/>
      <c r="CT416" s="93"/>
      <c r="CU416" s="93"/>
      <c r="CV416" s="93"/>
      <c r="CW416" s="93"/>
      <c r="CX416" s="93"/>
      <c r="CY416" s="93"/>
      <c r="CZ416" s="93"/>
      <c r="DA416" s="93"/>
      <c r="DB416" s="93"/>
      <c r="DC416" s="93"/>
      <c r="DD416" s="93"/>
      <c r="DE416" s="93"/>
      <c r="DF416" s="93"/>
      <c r="DG416" s="93"/>
      <c r="DH416" s="93"/>
      <c r="DI416" s="93"/>
      <c r="DJ416" s="93"/>
      <c r="DK416" s="93"/>
      <c r="DL416" s="93"/>
      <c r="DM416" s="93"/>
      <c r="DN416" s="93"/>
      <c r="DO416" s="93"/>
      <c r="DP416" s="93"/>
      <c r="DQ416" s="93"/>
      <c r="DR416" s="93"/>
      <c r="DS416" s="93"/>
      <c r="DT416" s="93"/>
      <c r="DU416" s="93"/>
      <c r="DV416" s="93"/>
      <c r="DW416" s="93"/>
      <c r="DX416" s="93"/>
      <c r="DY416" s="93"/>
      <c r="DZ416" s="93"/>
      <c r="EA416" s="93"/>
      <c r="EB416" s="93"/>
      <c r="EC416" s="93"/>
      <c r="ED416" s="93"/>
      <c r="EE416" s="93"/>
      <c r="EF416" s="93"/>
      <c r="EG416" s="93"/>
      <c r="EH416" s="93"/>
      <c r="EI416" s="93"/>
      <c r="EJ416" s="93"/>
      <c r="EK416" s="93"/>
      <c r="EL416" s="93"/>
      <c r="EM416" s="93"/>
      <c r="EN416" s="93"/>
      <c r="EO416" s="93"/>
      <c r="EP416" s="93"/>
      <c r="EQ416" s="93"/>
      <c r="ER416" s="93"/>
      <c r="ES416" s="93"/>
      <c r="ET416" s="93"/>
      <c r="EU416" s="93"/>
      <c r="EV416" s="93"/>
      <c r="EW416" s="93"/>
      <c r="EX416" s="93"/>
      <c r="EY416" s="93"/>
      <c r="EZ416" s="93"/>
      <c r="FA416" s="93"/>
      <c r="FB416" s="93"/>
      <c r="FC416" s="93"/>
      <c r="FD416" s="93"/>
      <c r="FE416" s="93"/>
      <c r="FF416" s="93"/>
      <c r="FG416" s="93"/>
      <c r="FH416" s="93"/>
      <c r="FI416" s="93"/>
      <c r="FJ416" s="93"/>
      <c r="FK416" s="93"/>
      <c r="FL416" s="93"/>
      <c r="FM416" s="93"/>
      <c r="FN416" s="93"/>
      <c r="FO416" s="93"/>
      <c r="FP416" s="93"/>
      <c r="FQ416" s="93"/>
      <c r="FR416" s="93"/>
      <c r="FS416" s="93"/>
      <c r="FT416" s="93"/>
      <c r="FU416" s="93"/>
      <c r="FV416" s="93"/>
      <c r="FW416" s="93"/>
      <c r="FX416" s="93"/>
      <c r="FY416" s="93"/>
      <c r="FZ416" s="93"/>
      <c r="GA416" s="93"/>
      <c r="GB416" s="93"/>
      <c r="GC416" s="93"/>
      <c r="GD416" s="93"/>
      <c r="GE416" s="93"/>
      <c r="GF416" s="93"/>
      <c r="GG416" s="93"/>
      <c r="GH416" s="93"/>
      <c r="GI416" s="93"/>
      <c r="GJ416" s="93"/>
      <c r="GK416" s="93"/>
      <c r="GL416" s="93"/>
      <c r="GM416" s="93"/>
      <c r="GN416" s="93"/>
      <c r="GO416" s="93"/>
      <c r="GP416" s="93"/>
      <c r="GQ416" s="93"/>
      <c r="GR416" s="93"/>
      <c r="GS416" s="93"/>
      <c r="GT416" s="93"/>
      <c r="GU416" s="93"/>
      <c r="GV416" s="93"/>
      <c r="GW416" s="93"/>
      <c r="GX416" s="93"/>
      <c r="GY416" s="93"/>
      <c r="GZ416" s="93"/>
      <c r="HA416" s="93"/>
      <c r="HB416" s="93"/>
      <c r="HC416" s="93"/>
      <c r="HD416" s="93"/>
      <c r="HE416" s="93"/>
      <c r="HF416" s="93"/>
      <c r="HG416" s="93"/>
      <c r="HH416" s="93"/>
      <c r="HI416" s="93"/>
      <c r="HJ416" s="93"/>
      <c r="HK416" s="93"/>
      <c r="HL416" s="93"/>
      <c r="HM416" s="93"/>
      <c r="HN416" s="93"/>
      <c r="HO416" s="93"/>
      <c r="HP416" s="93"/>
      <c r="HQ416" s="93"/>
      <c r="HR416" s="93"/>
      <c r="HS416" s="93"/>
      <c r="HT416" s="93"/>
      <c r="HU416" s="93"/>
      <c r="HV416" s="93"/>
      <c r="HW416" s="93"/>
      <c r="HX416" s="93"/>
      <c r="HY416" s="93"/>
      <c r="HZ416" s="93"/>
      <c r="IA416" s="93"/>
      <c r="IB416" s="93"/>
      <c r="IC416" s="93"/>
      <c r="ID416" s="93"/>
      <c r="IE416" s="93"/>
      <c r="IF416" s="93"/>
      <c r="IG416" s="93"/>
      <c r="IH416" s="93"/>
      <c r="II416" s="93"/>
      <c r="IJ416" s="93"/>
      <c r="IK416" s="93"/>
      <c r="IL416" s="93"/>
      <c r="IM416" s="93"/>
      <c r="IN416" s="93"/>
      <c r="IO416" s="93"/>
      <c r="IP416" s="93"/>
      <c r="IQ416" s="93"/>
      <c r="IR416" s="93"/>
      <c r="IS416" s="93"/>
      <c r="IT416" s="93"/>
      <c r="IU416" s="93"/>
      <c r="IV416" s="93"/>
      <c r="IW416" s="93"/>
      <c r="IX416" s="93"/>
      <c r="IY416" s="93"/>
      <c r="IZ416" s="93"/>
      <c r="JA416" s="93"/>
      <c r="JB416" s="93"/>
      <c r="JC416" s="93"/>
      <c r="JD416" s="93"/>
      <c r="JE416" s="93"/>
      <c r="JF416" s="93"/>
      <c r="JG416" s="93"/>
      <c r="JH416" s="93"/>
      <c r="JI416" s="93"/>
      <c r="JJ416" s="93"/>
      <c r="JK416" s="93"/>
      <c r="JL416" s="93"/>
      <c r="JM416" s="93"/>
      <c r="JN416" s="93"/>
      <c r="JO416" s="93"/>
      <c r="JP416" s="93"/>
      <c r="JQ416" s="93"/>
      <c r="JR416" s="93"/>
      <c r="JS416" s="93"/>
      <c r="JT416" s="93"/>
      <c r="JU416" s="93"/>
      <c r="JV416" s="93"/>
      <c r="JW416" s="93"/>
      <c r="JX416" s="93"/>
      <c r="JY416" s="93"/>
      <c r="JZ416" s="93"/>
      <c r="KA416" s="93"/>
      <c r="KB416" s="93"/>
      <c r="KC416" s="93"/>
      <c r="KD416" s="93"/>
      <c r="KE416" s="93"/>
      <c r="KF416" s="93"/>
      <c r="KG416" s="93"/>
      <c r="KH416" s="93"/>
      <c r="KI416" s="93"/>
      <c r="KJ416" s="93"/>
      <c r="KK416" s="93"/>
      <c r="KL416" s="93"/>
      <c r="KM416" s="93"/>
      <c r="KN416" s="93"/>
      <c r="KO416" s="93"/>
      <c r="KP416" s="93"/>
      <c r="KQ416" s="93"/>
      <c r="KR416" s="93"/>
      <c r="KS416" s="93"/>
      <c r="KT416" s="93"/>
      <c r="KU416" s="93"/>
      <c r="KV416" s="93"/>
      <c r="KW416" s="93"/>
      <c r="KX416" s="93"/>
      <c r="KY416" s="93"/>
      <c r="KZ416" s="93"/>
      <c r="LA416" s="93"/>
      <c r="LB416" s="93"/>
      <c r="LC416" s="93"/>
      <c r="LD416" s="93"/>
      <c r="LE416" s="93"/>
      <c r="LF416" s="93"/>
      <c r="LG416" s="93"/>
      <c r="LH416" s="93"/>
      <c r="LI416" s="93"/>
      <c r="LJ416" s="93"/>
      <c r="LK416" s="93"/>
      <c r="LL416" s="93"/>
      <c r="LM416" s="93"/>
      <c r="LN416" s="93"/>
      <c r="LO416" s="93"/>
      <c r="LP416" s="93"/>
      <c r="LQ416" s="93"/>
      <c r="LR416" s="93"/>
      <c r="LS416" s="93"/>
      <c r="LT416" s="93"/>
      <c r="LU416" s="93"/>
      <c r="LV416" s="93"/>
      <c r="LW416" s="93"/>
      <c r="LX416" s="93"/>
      <c r="LY416" s="93"/>
      <c r="LZ416" s="93"/>
      <c r="MA416" s="93"/>
      <c r="MB416" s="93"/>
      <c r="MC416" s="93"/>
      <c r="MD416" s="93"/>
      <c r="ME416" s="93"/>
      <c r="MF416" s="93"/>
      <c r="MG416" s="93"/>
      <c r="MH416" s="93"/>
      <c r="MI416" s="93"/>
      <c r="MJ416" s="93"/>
      <c r="MK416" s="93"/>
      <c r="ML416" s="93"/>
      <c r="MM416" s="93"/>
      <c r="MN416" s="93"/>
      <c r="MO416" s="93"/>
      <c r="MP416" s="93"/>
      <c r="MQ416" s="93"/>
      <c r="MR416" s="93"/>
      <c r="MS416" s="93"/>
      <c r="MT416" s="93"/>
      <c r="MU416" s="93"/>
      <c r="MV416" s="93"/>
    </row>
    <row r="417" spans="1:360" s="84" customFormat="1" ht="408.95" customHeight="1">
      <c r="A417">
        <v>2025</v>
      </c>
      <c r="B417">
        <v>2</v>
      </c>
      <c r="C417" s="85" t="s">
        <v>5165</v>
      </c>
      <c r="D417" s="86" t="s">
        <v>2529</v>
      </c>
      <c r="E417" s="86"/>
      <c r="F417" s="86"/>
      <c r="G417" s="86" t="s">
        <v>103</v>
      </c>
      <c r="H417" s="85">
        <v>2025</v>
      </c>
      <c r="I417" s="86" t="s">
        <v>2530</v>
      </c>
      <c r="J417" s="86"/>
      <c r="K417" s="86"/>
      <c r="L417" s="86" t="s">
        <v>2539</v>
      </c>
      <c r="M417" s="86"/>
      <c r="N417" s="86"/>
      <c r="O417" s="85" t="s">
        <v>2540</v>
      </c>
      <c r="P417" s="86" t="s">
        <v>549</v>
      </c>
      <c r="Q417" s="85" t="s">
        <v>110</v>
      </c>
      <c r="R417" s="86" t="s">
        <v>1775</v>
      </c>
      <c r="S417" s="86" t="s">
        <v>5166</v>
      </c>
      <c r="T417" s="86" t="s">
        <v>5167</v>
      </c>
      <c r="U417" s="85" t="s">
        <v>108</v>
      </c>
      <c r="V417" s="85">
        <v>8</v>
      </c>
      <c r="W417" s="85" t="s">
        <v>106</v>
      </c>
      <c r="X417" s="85">
        <v>7</v>
      </c>
      <c r="Y417" s="86" t="s">
        <v>2168</v>
      </c>
      <c r="Z417" s="85">
        <v>1</v>
      </c>
      <c r="AA417" s="86" t="s">
        <v>2168</v>
      </c>
      <c r="AB417" s="86" t="s">
        <v>5168</v>
      </c>
      <c r="AC417" s="86" t="s">
        <v>5169</v>
      </c>
      <c r="AD417" s="85">
        <v>-106.2881974</v>
      </c>
      <c r="AE417" s="85">
        <v>26.756865359999999</v>
      </c>
      <c r="AF417" s="85" t="s">
        <v>155</v>
      </c>
      <c r="AG417" s="85">
        <v>398</v>
      </c>
      <c r="AH417" s="85">
        <v>401</v>
      </c>
      <c r="AI417" s="85">
        <v>0</v>
      </c>
      <c r="AJ417" s="87">
        <v>45719</v>
      </c>
      <c r="AK417" s="87">
        <v>45733</v>
      </c>
      <c r="AL417" s="86" t="s">
        <v>2565</v>
      </c>
      <c r="AM417" s="88">
        <v>5200</v>
      </c>
      <c r="AN417" s="88">
        <v>5200</v>
      </c>
      <c r="AO417" s="88">
        <v>2600</v>
      </c>
      <c r="AP417" s="88">
        <v>50</v>
      </c>
      <c r="AQ417" s="89">
        <v>1500022.68</v>
      </c>
      <c r="AR417" s="90"/>
      <c r="AS417" s="90"/>
      <c r="AT417" s="90">
        <v>1500022.68</v>
      </c>
      <c r="AU417" s="90"/>
      <c r="AV417" s="90"/>
      <c r="AW417" s="89">
        <f t="shared" si="14"/>
        <v>1500022.68</v>
      </c>
      <c r="AX417" s="91">
        <f t="shared" si="15"/>
        <v>1500022.68</v>
      </c>
      <c r="AY417" s="91">
        <v>721164.75</v>
      </c>
      <c r="AZ417" s="91">
        <v>721164.75</v>
      </c>
      <c r="BA417" s="91">
        <v>721164.75</v>
      </c>
      <c r="BB417" s="91">
        <v>721164.75</v>
      </c>
      <c r="BC417" s="91">
        <v>721164.75</v>
      </c>
      <c r="BD417" s="86" t="s">
        <v>3128</v>
      </c>
      <c r="BE417" s="86" t="s">
        <v>5170</v>
      </c>
      <c r="BF417" s="85" t="s">
        <v>3614</v>
      </c>
      <c r="BG417" s="86" t="s">
        <v>3561</v>
      </c>
      <c r="BH417" s="91">
        <v>1500022.68</v>
      </c>
      <c r="BI417" s="91">
        <v>1500022.68</v>
      </c>
      <c r="BJ417" s="85" t="s">
        <v>5171</v>
      </c>
      <c r="BK417" s="86" t="s">
        <v>119</v>
      </c>
      <c r="BL417" s="86" t="s">
        <v>120</v>
      </c>
      <c r="BM417" s="92" t="s">
        <v>121</v>
      </c>
      <c r="BN417" s="93" t="s">
        <v>121</v>
      </c>
      <c r="BO417" s="93"/>
      <c r="BP417" s="93">
        <v>1500022.68</v>
      </c>
      <c r="BQ417" s="93" t="s">
        <v>5172</v>
      </c>
      <c r="BR417" s="93"/>
      <c r="BS417" s="93"/>
      <c r="BT417" s="93"/>
      <c r="BU417" s="93"/>
      <c r="BV417" s="93"/>
      <c r="BW417" s="93"/>
      <c r="BX417" s="93"/>
      <c r="BY417" s="93"/>
      <c r="BZ417" s="93"/>
      <c r="CA417" s="93"/>
      <c r="CB417" s="93"/>
      <c r="CC417" s="93"/>
      <c r="CD417" s="93"/>
      <c r="CE417" s="93"/>
      <c r="CF417" s="93" t="s">
        <v>5173</v>
      </c>
      <c r="CG417" s="93"/>
      <c r="CH417" s="93" t="s">
        <v>5174</v>
      </c>
      <c r="CI417" s="93"/>
      <c r="CJ417" s="93"/>
      <c r="CK417" s="93"/>
      <c r="CL417" s="93"/>
      <c r="CM417" s="93"/>
      <c r="CN417" s="93"/>
      <c r="CO417" s="93"/>
      <c r="CP417" s="93" t="s">
        <v>5175</v>
      </c>
      <c r="CQ417" s="93" t="s">
        <v>5176</v>
      </c>
      <c r="CR417" s="93"/>
      <c r="CS417" s="93"/>
      <c r="CT417" s="93"/>
      <c r="CU417" s="93"/>
      <c r="CV417" s="93"/>
      <c r="CW417" s="93"/>
      <c r="CX417" s="93"/>
      <c r="CY417" s="93"/>
      <c r="CZ417" s="93"/>
      <c r="DA417" s="93"/>
      <c r="DB417" s="93"/>
      <c r="DC417" s="93"/>
      <c r="DD417" s="93"/>
      <c r="DE417" s="93"/>
      <c r="DF417" s="93"/>
      <c r="DG417" s="93"/>
      <c r="DH417" s="93"/>
      <c r="DI417" s="93"/>
      <c r="DJ417" s="93"/>
      <c r="DK417" s="93"/>
      <c r="DL417" s="93"/>
      <c r="DM417" s="93"/>
      <c r="DN417" s="93"/>
      <c r="DO417" s="93"/>
      <c r="DP417" s="93"/>
      <c r="DQ417" s="93"/>
      <c r="DR417" s="93"/>
      <c r="DS417" s="93"/>
      <c r="DT417" s="93"/>
      <c r="DU417" s="93"/>
      <c r="DV417" s="93"/>
      <c r="DW417" s="93"/>
      <c r="DX417" s="93"/>
      <c r="DY417" s="93"/>
      <c r="DZ417" s="93"/>
      <c r="EA417" s="93"/>
      <c r="EB417" s="93"/>
      <c r="EC417" s="93"/>
      <c r="ED417" s="93"/>
      <c r="EE417" s="93"/>
      <c r="EF417" s="93"/>
      <c r="EG417" s="93"/>
      <c r="EH417" s="93"/>
      <c r="EI417" s="93"/>
      <c r="EJ417" s="93"/>
      <c r="EK417" s="93"/>
      <c r="EL417" s="93"/>
      <c r="EM417" s="93"/>
      <c r="EN417" s="93"/>
      <c r="EO417" s="93"/>
      <c r="EP417" s="93"/>
      <c r="EQ417" s="93"/>
      <c r="ER417" s="93"/>
      <c r="ES417" s="93"/>
      <c r="ET417" s="93"/>
      <c r="EU417" s="93"/>
      <c r="EV417" s="93"/>
      <c r="EW417" s="93"/>
      <c r="EX417" s="93"/>
      <c r="EY417" s="93"/>
      <c r="EZ417" s="93"/>
      <c r="FA417" s="93"/>
      <c r="FB417" s="93"/>
      <c r="FC417" s="93"/>
      <c r="FD417" s="93"/>
      <c r="FE417" s="93"/>
      <c r="FF417" s="93"/>
      <c r="FG417" s="93"/>
      <c r="FH417" s="93"/>
      <c r="FI417" s="93"/>
      <c r="FJ417" s="93"/>
      <c r="FK417" s="93"/>
      <c r="FL417" s="93"/>
      <c r="FM417" s="93"/>
      <c r="FN417" s="93"/>
      <c r="FO417" s="93"/>
      <c r="FP417" s="93"/>
      <c r="FQ417" s="93"/>
      <c r="FR417" s="93"/>
      <c r="FS417" s="93"/>
      <c r="FT417" s="93"/>
      <c r="FU417" s="93"/>
      <c r="FV417" s="93"/>
      <c r="FW417" s="93"/>
      <c r="FX417" s="93"/>
      <c r="FY417" s="93"/>
      <c r="FZ417" s="93"/>
      <c r="GA417" s="93"/>
      <c r="GB417" s="93"/>
      <c r="GC417" s="93"/>
      <c r="GD417" s="93"/>
      <c r="GE417" s="93"/>
      <c r="GF417" s="93"/>
      <c r="GG417" s="93"/>
      <c r="GH417" s="93"/>
      <c r="GI417" s="93"/>
      <c r="GJ417" s="93"/>
      <c r="GK417" s="93"/>
      <c r="GL417" s="93"/>
      <c r="GM417" s="93"/>
      <c r="GN417" s="93"/>
      <c r="GO417" s="93"/>
      <c r="GP417" s="93"/>
      <c r="GQ417" s="93"/>
      <c r="GR417" s="93"/>
      <c r="GS417" s="93"/>
      <c r="GT417" s="93"/>
      <c r="GU417" s="93"/>
      <c r="GV417" s="93"/>
      <c r="GW417" s="93"/>
      <c r="GX417" s="93"/>
      <c r="GY417" s="93"/>
      <c r="GZ417" s="93"/>
      <c r="HA417" s="93"/>
      <c r="HB417" s="93"/>
      <c r="HC417" s="93"/>
      <c r="HD417" s="93"/>
      <c r="HE417" s="93"/>
      <c r="HF417" s="93"/>
      <c r="HG417" s="93"/>
      <c r="HH417" s="93"/>
      <c r="HI417" s="93"/>
      <c r="HJ417" s="93"/>
      <c r="HK417" s="93"/>
      <c r="HL417" s="93"/>
      <c r="HM417" s="93"/>
      <c r="HN417" s="93"/>
      <c r="HO417" s="93"/>
      <c r="HP417" s="93"/>
      <c r="HQ417" s="93"/>
      <c r="HR417" s="93"/>
      <c r="HS417" s="93"/>
      <c r="HT417" s="93"/>
      <c r="HU417" s="93"/>
      <c r="HV417" s="93"/>
      <c r="HW417" s="93"/>
      <c r="HX417" s="93"/>
      <c r="HY417" s="93"/>
      <c r="HZ417" s="93"/>
      <c r="IA417" s="93"/>
      <c r="IB417" s="93"/>
      <c r="IC417" s="93"/>
      <c r="ID417" s="93"/>
      <c r="IE417" s="93"/>
      <c r="IF417" s="93"/>
      <c r="IG417" s="93"/>
      <c r="IH417" s="93"/>
      <c r="II417" s="93"/>
      <c r="IJ417" s="93"/>
      <c r="IK417" s="93"/>
      <c r="IL417" s="93"/>
      <c r="IM417" s="93"/>
      <c r="IN417" s="93"/>
      <c r="IO417" s="93"/>
      <c r="IP417" s="93"/>
      <c r="IQ417" s="93"/>
      <c r="IR417" s="93"/>
      <c r="IS417" s="93"/>
      <c r="IT417" s="93"/>
      <c r="IU417" s="93"/>
      <c r="IV417" s="93"/>
      <c r="IW417" s="93"/>
      <c r="IX417" s="93"/>
      <c r="IY417" s="93"/>
      <c r="IZ417" s="93"/>
      <c r="JA417" s="93"/>
      <c r="JB417" s="93"/>
      <c r="JC417" s="93"/>
      <c r="JD417" s="93"/>
      <c r="JE417" s="93"/>
      <c r="JF417" s="93"/>
      <c r="JG417" s="93"/>
      <c r="JH417" s="93"/>
      <c r="JI417" s="93"/>
      <c r="JJ417" s="93"/>
      <c r="JK417" s="93"/>
      <c r="JL417" s="93"/>
      <c r="JM417" s="93"/>
      <c r="JN417" s="93"/>
      <c r="JO417" s="93"/>
      <c r="JP417" s="93"/>
      <c r="JQ417" s="93"/>
      <c r="JR417" s="93"/>
      <c r="JS417" s="93"/>
      <c r="JT417" s="93"/>
      <c r="JU417" s="93"/>
      <c r="JV417" s="93"/>
      <c r="JW417" s="93"/>
      <c r="JX417" s="93"/>
      <c r="JY417" s="93"/>
      <c r="JZ417" s="93"/>
      <c r="KA417" s="93"/>
      <c r="KB417" s="93"/>
      <c r="KC417" s="93"/>
      <c r="KD417" s="93"/>
      <c r="KE417" s="93"/>
      <c r="KF417" s="93"/>
      <c r="KG417" s="93"/>
      <c r="KH417" s="93"/>
      <c r="KI417" s="93"/>
      <c r="KJ417" s="93"/>
      <c r="KK417" s="93"/>
      <c r="KL417" s="93"/>
      <c r="KM417" s="93"/>
      <c r="KN417" s="93"/>
      <c r="KO417" s="93"/>
      <c r="KP417" s="93"/>
      <c r="KQ417" s="93"/>
      <c r="KR417" s="93"/>
      <c r="KS417" s="93"/>
      <c r="KT417" s="93"/>
      <c r="KU417" s="93"/>
      <c r="KV417" s="93"/>
      <c r="KW417" s="93"/>
      <c r="KX417" s="93"/>
      <c r="KY417" s="93"/>
      <c r="KZ417" s="93"/>
      <c r="LA417" s="93"/>
      <c r="LB417" s="93"/>
      <c r="LC417" s="93"/>
      <c r="LD417" s="93"/>
      <c r="LE417" s="93"/>
      <c r="LF417" s="93"/>
      <c r="LG417" s="93"/>
      <c r="LH417" s="93"/>
      <c r="LI417" s="93"/>
      <c r="LJ417" s="93"/>
      <c r="LK417" s="93"/>
      <c r="LL417" s="93"/>
      <c r="LM417" s="93"/>
      <c r="LN417" s="93"/>
      <c r="LO417" s="93"/>
      <c r="LP417" s="93"/>
      <c r="LQ417" s="93"/>
      <c r="LR417" s="93"/>
      <c r="LS417" s="93"/>
      <c r="LT417" s="93"/>
      <c r="LU417" s="93"/>
      <c r="LV417" s="93"/>
      <c r="LW417" s="93"/>
      <c r="LX417" s="93"/>
      <c r="LY417" s="93"/>
      <c r="LZ417" s="93"/>
      <c r="MA417" s="93"/>
      <c r="MB417" s="93"/>
      <c r="MC417" s="93"/>
      <c r="MD417" s="93"/>
      <c r="ME417" s="93"/>
      <c r="MF417" s="93"/>
      <c r="MG417" s="93"/>
      <c r="MH417" s="93"/>
      <c r="MI417" s="93"/>
      <c r="MJ417" s="93"/>
      <c r="MK417" s="93"/>
      <c r="ML417" s="93"/>
      <c r="MM417" s="93"/>
      <c r="MN417" s="93"/>
      <c r="MO417" s="93"/>
      <c r="MP417" s="93"/>
      <c r="MQ417" s="93"/>
      <c r="MR417" s="93"/>
      <c r="MS417" s="93"/>
      <c r="MT417" s="93"/>
      <c r="MU417" s="93"/>
      <c r="MV417" s="93"/>
    </row>
    <row r="418" spans="1:360" s="84" customFormat="1" ht="408.95" customHeight="1">
      <c r="A418">
        <v>2025</v>
      </c>
      <c r="B418">
        <v>2</v>
      </c>
      <c r="C418" s="85" t="s">
        <v>5177</v>
      </c>
      <c r="D418" s="86" t="s">
        <v>2529</v>
      </c>
      <c r="E418" s="86"/>
      <c r="F418" s="86"/>
      <c r="G418" s="86" t="s">
        <v>103</v>
      </c>
      <c r="H418" s="85">
        <v>2025</v>
      </c>
      <c r="I418" s="86" t="s">
        <v>2530</v>
      </c>
      <c r="J418" s="86"/>
      <c r="K418" s="86"/>
      <c r="L418" s="86" t="s">
        <v>2539</v>
      </c>
      <c r="M418" s="86"/>
      <c r="N418" s="86"/>
      <c r="O418" s="85" t="s">
        <v>2540</v>
      </c>
      <c r="P418" s="86" t="s">
        <v>549</v>
      </c>
      <c r="Q418" s="85" t="s">
        <v>110</v>
      </c>
      <c r="R418" s="86" t="s">
        <v>1775</v>
      </c>
      <c r="S418" s="86" t="s">
        <v>5178</v>
      </c>
      <c r="T418" s="86" t="s">
        <v>5179</v>
      </c>
      <c r="U418" s="85" t="s">
        <v>108</v>
      </c>
      <c r="V418" s="85">
        <v>8</v>
      </c>
      <c r="W418" s="85" t="s">
        <v>106</v>
      </c>
      <c r="X418" s="85">
        <v>7</v>
      </c>
      <c r="Y418" s="86" t="s">
        <v>2168</v>
      </c>
      <c r="Z418" s="85">
        <v>1</v>
      </c>
      <c r="AA418" s="86" t="s">
        <v>2168</v>
      </c>
      <c r="AB418" s="86" t="s">
        <v>3117</v>
      </c>
      <c r="AC418" s="86" t="s">
        <v>5180</v>
      </c>
      <c r="AD418" s="85">
        <v>-106.66397283000001</v>
      </c>
      <c r="AE418" s="85">
        <v>26.580661840000001</v>
      </c>
      <c r="AF418" s="85" t="s">
        <v>155</v>
      </c>
      <c r="AG418" s="85">
        <v>42</v>
      </c>
      <c r="AH418" s="85">
        <v>54</v>
      </c>
      <c r="AI418" s="85">
        <v>0</v>
      </c>
      <c r="AJ418" s="87">
        <v>45778</v>
      </c>
      <c r="AK418" s="87">
        <v>45901</v>
      </c>
      <c r="AL418" s="86" t="s">
        <v>2564</v>
      </c>
      <c r="AM418" s="88">
        <v>570</v>
      </c>
      <c r="AN418" s="88">
        <v>570</v>
      </c>
      <c r="AO418" s="88">
        <v>142.5</v>
      </c>
      <c r="AP418" s="88">
        <v>25</v>
      </c>
      <c r="AQ418" s="89">
        <v>2240503.73</v>
      </c>
      <c r="AR418" s="90"/>
      <c r="AS418" s="90"/>
      <c r="AT418" s="90">
        <v>2101280.29</v>
      </c>
      <c r="AU418" s="90"/>
      <c r="AV418" s="90"/>
      <c r="AW418" s="89">
        <f t="shared" si="14"/>
        <v>2240503.73</v>
      </c>
      <c r="AX418" s="91">
        <f t="shared" si="15"/>
        <v>2101280.29</v>
      </c>
      <c r="AY418" s="91">
        <v>840512.12</v>
      </c>
      <c r="AZ418" s="91">
        <v>840512.12</v>
      </c>
      <c r="BA418" s="91">
        <v>840512.12</v>
      </c>
      <c r="BB418" s="91">
        <v>840512.12</v>
      </c>
      <c r="BC418" s="91">
        <v>840512.12</v>
      </c>
      <c r="BD418" s="86" t="s">
        <v>3128</v>
      </c>
      <c r="BE418" s="86" t="s">
        <v>5181</v>
      </c>
      <c r="BF418" s="85" t="s">
        <v>3620</v>
      </c>
      <c r="BG418" s="86" t="s">
        <v>3561</v>
      </c>
      <c r="BH418" s="91">
        <v>2101280.29</v>
      </c>
      <c r="BI418" s="91">
        <v>2101280.29</v>
      </c>
      <c r="BJ418" s="85" t="s">
        <v>5182</v>
      </c>
      <c r="BK418" s="86" t="s">
        <v>119</v>
      </c>
      <c r="BL418" s="86" t="s">
        <v>120</v>
      </c>
      <c r="BM418" s="92" t="s">
        <v>121</v>
      </c>
      <c r="BN418" s="93" t="s">
        <v>4767</v>
      </c>
      <c r="BO418" s="93"/>
      <c r="BP418" s="93">
        <v>2240503.73</v>
      </c>
      <c r="BQ418" s="93" t="s">
        <v>5183</v>
      </c>
      <c r="BR418" s="93"/>
      <c r="BS418" s="93"/>
      <c r="BT418" s="93"/>
      <c r="BU418" s="93"/>
      <c r="BV418" s="93"/>
      <c r="BW418" s="93"/>
      <c r="BX418" s="93"/>
      <c r="BY418" s="93"/>
      <c r="BZ418" s="93"/>
      <c r="CA418" s="93"/>
      <c r="CB418" s="93"/>
      <c r="CC418" s="93"/>
      <c r="CD418" s="93"/>
      <c r="CE418" s="93"/>
      <c r="CF418" s="93" t="s">
        <v>614</v>
      </c>
      <c r="CG418" s="93"/>
      <c r="CH418" s="93" t="s">
        <v>5184</v>
      </c>
      <c r="CI418" s="93"/>
      <c r="CJ418" s="93"/>
      <c r="CK418" s="93"/>
      <c r="CL418" s="93"/>
      <c r="CM418" s="93"/>
      <c r="CN418" s="93"/>
      <c r="CO418" s="93"/>
      <c r="CP418" s="93" t="s">
        <v>5185</v>
      </c>
      <c r="CQ418" s="93" t="s">
        <v>5186</v>
      </c>
      <c r="CR418" s="93"/>
      <c r="CS418" s="93"/>
      <c r="CT418" s="93"/>
      <c r="CU418" s="93"/>
      <c r="CV418" s="93"/>
      <c r="CW418" s="93"/>
      <c r="CX418" s="93"/>
      <c r="CY418" s="93"/>
      <c r="CZ418" s="93"/>
      <c r="DA418" s="93"/>
      <c r="DB418" s="93"/>
      <c r="DC418" s="93"/>
      <c r="DD418" s="93"/>
      <c r="DE418" s="93"/>
      <c r="DF418" s="93"/>
      <c r="DG418" s="93"/>
      <c r="DH418" s="93"/>
      <c r="DI418" s="93"/>
      <c r="DJ418" s="93"/>
      <c r="DK418" s="93"/>
      <c r="DL418" s="93"/>
      <c r="DM418" s="93"/>
      <c r="DN418" s="93"/>
      <c r="DO418" s="93"/>
      <c r="DP418" s="93"/>
      <c r="DQ418" s="93"/>
      <c r="DR418" s="93"/>
      <c r="DS418" s="93"/>
      <c r="DT418" s="93"/>
      <c r="DU418" s="93"/>
      <c r="DV418" s="93"/>
      <c r="DW418" s="93"/>
      <c r="DX418" s="93"/>
      <c r="DY418" s="93"/>
      <c r="DZ418" s="93"/>
      <c r="EA418" s="93"/>
      <c r="EB418" s="93"/>
      <c r="EC418" s="93"/>
      <c r="ED418" s="93"/>
      <c r="EE418" s="93"/>
      <c r="EF418" s="93"/>
      <c r="EG418" s="93"/>
      <c r="EH418" s="93"/>
      <c r="EI418" s="93"/>
      <c r="EJ418" s="93"/>
      <c r="EK418" s="93"/>
      <c r="EL418" s="93"/>
      <c r="EM418" s="93"/>
      <c r="EN418" s="93"/>
      <c r="EO418" s="93"/>
      <c r="EP418" s="93"/>
      <c r="EQ418" s="93"/>
      <c r="ER418" s="93"/>
      <c r="ES418" s="93"/>
      <c r="ET418" s="93"/>
      <c r="EU418" s="93"/>
      <c r="EV418" s="93"/>
      <c r="EW418" s="93"/>
      <c r="EX418" s="93"/>
      <c r="EY418" s="93"/>
      <c r="EZ418" s="93"/>
      <c r="FA418" s="93"/>
      <c r="FB418" s="93"/>
      <c r="FC418" s="93"/>
      <c r="FD418" s="93"/>
      <c r="FE418" s="93"/>
      <c r="FF418" s="93"/>
      <c r="FG418" s="93"/>
      <c r="FH418" s="93"/>
      <c r="FI418" s="93"/>
      <c r="FJ418" s="93"/>
      <c r="FK418" s="93"/>
      <c r="FL418" s="93"/>
      <c r="FM418" s="93"/>
      <c r="FN418" s="93"/>
      <c r="FO418" s="93"/>
      <c r="FP418" s="93"/>
      <c r="FQ418" s="93"/>
      <c r="FR418" s="93"/>
      <c r="FS418" s="93"/>
      <c r="FT418" s="93"/>
      <c r="FU418" s="93"/>
      <c r="FV418" s="93"/>
      <c r="FW418" s="93"/>
      <c r="FX418" s="93"/>
      <c r="FY418" s="93"/>
      <c r="FZ418" s="93"/>
      <c r="GA418" s="93"/>
      <c r="GB418" s="93"/>
      <c r="GC418" s="93"/>
      <c r="GD418" s="93"/>
      <c r="GE418" s="93"/>
      <c r="GF418" s="93"/>
      <c r="GG418" s="93"/>
      <c r="GH418" s="93"/>
      <c r="GI418" s="93"/>
      <c r="GJ418" s="93"/>
      <c r="GK418" s="93"/>
      <c r="GL418" s="93"/>
      <c r="GM418" s="93"/>
      <c r="GN418" s="93"/>
      <c r="GO418" s="93"/>
      <c r="GP418" s="93"/>
      <c r="GQ418" s="93"/>
      <c r="GR418" s="93"/>
      <c r="GS418" s="93"/>
      <c r="GT418" s="93"/>
      <c r="GU418" s="93"/>
      <c r="GV418" s="93"/>
      <c r="GW418" s="93"/>
      <c r="GX418" s="93"/>
      <c r="GY418" s="93"/>
      <c r="GZ418" s="93"/>
      <c r="HA418" s="93"/>
      <c r="HB418" s="93"/>
      <c r="HC418" s="93"/>
      <c r="HD418" s="93"/>
      <c r="HE418" s="93"/>
      <c r="HF418" s="93"/>
      <c r="HG418" s="93"/>
      <c r="HH418" s="93"/>
      <c r="HI418" s="93"/>
      <c r="HJ418" s="93"/>
      <c r="HK418" s="93"/>
      <c r="HL418" s="93"/>
      <c r="HM418" s="93"/>
      <c r="HN418" s="93"/>
      <c r="HO418" s="93"/>
      <c r="HP418" s="93"/>
      <c r="HQ418" s="93"/>
      <c r="HR418" s="93"/>
      <c r="HS418" s="93"/>
      <c r="HT418" s="93"/>
      <c r="HU418" s="93"/>
      <c r="HV418" s="93"/>
      <c r="HW418" s="93"/>
      <c r="HX418" s="93"/>
      <c r="HY418" s="93"/>
      <c r="HZ418" s="93"/>
      <c r="IA418" s="93"/>
      <c r="IB418" s="93"/>
      <c r="IC418" s="93"/>
      <c r="ID418" s="93"/>
      <c r="IE418" s="93"/>
      <c r="IF418" s="93"/>
      <c r="IG418" s="93"/>
      <c r="IH418" s="93"/>
      <c r="II418" s="93"/>
      <c r="IJ418" s="93"/>
      <c r="IK418" s="93"/>
      <c r="IL418" s="93"/>
      <c r="IM418" s="93"/>
      <c r="IN418" s="93"/>
      <c r="IO418" s="93"/>
      <c r="IP418" s="93"/>
      <c r="IQ418" s="93"/>
      <c r="IR418" s="93"/>
      <c r="IS418" s="93"/>
      <c r="IT418" s="93"/>
      <c r="IU418" s="93"/>
      <c r="IV418" s="93"/>
      <c r="IW418" s="93"/>
      <c r="IX418" s="93"/>
      <c r="IY418" s="93"/>
      <c r="IZ418" s="93"/>
      <c r="JA418" s="93"/>
      <c r="JB418" s="93"/>
      <c r="JC418" s="93"/>
      <c r="JD418" s="93"/>
      <c r="JE418" s="93"/>
      <c r="JF418" s="93"/>
      <c r="JG418" s="93"/>
      <c r="JH418" s="93"/>
      <c r="JI418" s="93"/>
      <c r="JJ418" s="93"/>
      <c r="JK418" s="93"/>
      <c r="JL418" s="93"/>
      <c r="JM418" s="93"/>
      <c r="JN418" s="93"/>
      <c r="JO418" s="93"/>
      <c r="JP418" s="93"/>
      <c r="JQ418" s="93"/>
      <c r="JR418" s="93"/>
      <c r="JS418" s="93"/>
      <c r="JT418" s="93"/>
      <c r="JU418" s="93"/>
      <c r="JV418" s="93"/>
      <c r="JW418" s="93"/>
      <c r="JX418" s="93"/>
      <c r="JY418" s="93"/>
      <c r="JZ418" s="93"/>
      <c r="KA418" s="93"/>
      <c r="KB418" s="93"/>
      <c r="KC418" s="93"/>
      <c r="KD418" s="93"/>
      <c r="KE418" s="93"/>
      <c r="KF418" s="93"/>
      <c r="KG418" s="93"/>
      <c r="KH418" s="93"/>
      <c r="KI418" s="93"/>
      <c r="KJ418" s="93"/>
      <c r="KK418" s="93"/>
      <c r="KL418" s="93"/>
      <c r="KM418" s="93"/>
      <c r="KN418" s="93"/>
      <c r="KO418" s="93"/>
      <c r="KP418" s="93"/>
      <c r="KQ418" s="93"/>
      <c r="KR418" s="93"/>
      <c r="KS418" s="93"/>
      <c r="KT418" s="93"/>
      <c r="KU418" s="93"/>
      <c r="KV418" s="93"/>
      <c r="KW418" s="93"/>
      <c r="KX418" s="93"/>
      <c r="KY418" s="93"/>
      <c r="KZ418" s="93"/>
      <c r="LA418" s="93"/>
      <c r="LB418" s="93"/>
      <c r="LC418" s="93"/>
      <c r="LD418" s="93"/>
      <c r="LE418" s="93"/>
      <c r="LF418" s="93"/>
      <c r="LG418" s="93"/>
      <c r="LH418" s="93"/>
      <c r="LI418" s="93"/>
      <c r="LJ418" s="93"/>
      <c r="LK418" s="93"/>
      <c r="LL418" s="93"/>
      <c r="LM418" s="93"/>
      <c r="LN418" s="93"/>
      <c r="LO418" s="93"/>
      <c r="LP418" s="93"/>
      <c r="LQ418" s="93"/>
      <c r="LR418" s="93"/>
      <c r="LS418" s="93"/>
      <c r="LT418" s="93"/>
      <c r="LU418" s="93"/>
      <c r="LV418" s="93"/>
      <c r="LW418" s="93"/>
      <c r="LX418" s="93"/>
      <c r="LY418" s="93"/>
      <c r="LZ418" s="93"/>
      <c r="MA418" s="93"/>
      <c r="MB418" s="93"/>
      <c r="MC418" s="93"/>
      <c r="MD418" s="93"/>
      <c r="ME418" s="93"/>
      <c r="MF418" s="93"/>
      <c r="MG418" s="93"/>
      <c r="MH418" s="93"/>
      <c r="MI418" s="93"/>
      <c r="MJ418" s="93"/>
      <c r="MK418" s="93"/>
      <c r="ML418" s="93"/>
      <c r="MM418" s="93"/>
      <c r="MN418" s="93"/>
      <c r="MO418" s="93"/>
      <c r="MP418" s="93"/>
      <c r="MQ418" s="93"/>
      <c r="MR418" s="93"/>
      <c r="MS418" s="93"/>
      <c r="MT418" s="93"/>
      <c r="MU418" s="93"/>
      <c r="MV418" s="93"/>
    </row>
    <row r="419" spans="1:360" s="84" customFormat="1" ht="408.95" customHeight="1">
      <c r="A419">
        <v>2025</v>
      </c>
      <c r="B419">
        <v>2</v>
      </c>
      <c r="C419" s="85" t="s">
        <v>5187</v>
      </c>
      <c r="D419" s="86" t="s">
        <v>2529</v>
      </c>
      <c r="E419" s="86"/>
      <c r="F419" s="86"/>
      <c r="G419" s="86" t="s">
        <v>103</v>
      </c>
      <c r="H419" s="85">
        <v>2025</v>
      </c>
      <c r="I419" s="86" t="s">
        <v>2530</v>
      </c>
      <c r="J419" s="86"/>
      <c r="K419" s="86"/>
      <c r="L419" s="86" t="s">
        <v>2539</v>
      </c>
      <c r="M419" s="86"/>
      <c r="N419" s="86"/>
      <c r="O419" s="85" t="s">
        <v>2540</v>
      </c>
      <c r="P419" s="86" t="s">
        <v>549</v>
      </c>
      <c r="Q419" s="85" t="s">
        <v>110</v>
      </c>
      <c r="R419" s="86" t="s">
        <v>1775</v>
      </c>
      <c r="S419" s="86" t="s">
        <v>5188</v>
      </c>
      <c r="T419" s="86" t="s">
        <v>5189</v>
      </c>
      <c r="U419" s="85" t="s">
        <v>108</v>
      </c>
      <c r="V419" s="85">
        <v>8</v>
      </c>
      <c r="W419" s="85" t="s">
        <v>106</v>
      </c>
      <c r="X419" s="85">
        <v>7</v>
      </c>
      <c r="Y419" s="86" t="s">
        <v>2168</v>
      </c>
      <c r="Z419" s="85">
        <v>1</v>
      </c>
      <c r="AA419" s="86" t="s">
        <v>2168</v>
      </c>
      <c r="AB419" s="86" t="s">
        <v>3119</v>
      </c>
      <c r="AC419" s="86" t="s">
        <v>5190</v>
      </c>
      <c r="AD419" s="85">
        <v>-106.71225985</v>
      </c>
      <c r="AE419" s="85">
        <v>26.987574949999999</v>
      </c>
      <c r="AF419" s="85" t="s">
        <v>155</v>
      </c>
      <c r="AG419" s="85">
        <v>66</v>
      </c>
      <c r="AH419" s="85">
        <v>62</v>
      </c>
      <c r="AI419" s="85">
        <v>0</v>
      </c>
      <c r="AJ419" s="87">
        <v>45801</v>
      </c>
      <c r="AK419" s="87">
        <v>45930</v>
      </c>
      <c r="AL419" s="86" t="s">
        <v>2569</v>
      </c>
      <c r="AM419" s="88">
        <v>2653</v>
      </c>
      <c r="AN419" s="88">
        <v>2653</v>
      </c>
      <c r="AO419" s="88">
        <v>0</v>
      </c>
      <c r="AP419" s="88">
        <v>0</v>
      </c>
      <c r="AQ419" s="89">
        <v>5557216.4699999997</v>
      </c>
      <c r="AR419" s="90"/>
      <c r="AS419" s="90"/>
      <c r="AT419" s="90">
        <v>5557216.4699999997</v>
      </c>
      <c r="AU419" s="90"/>
      <c r="AV419" s="90"/>
      <c r="AW419" s="89">
        <f t="shared" si="14"/>
        <v>5557216.4699999997</v>
      </c>
      <c r="AX419" s="91">
        <f t="shared" si="15"/>
        <v>5557216.4699999997</v>
      </c>
      <c r="AY419" s="91">
        <v>0</v>
      </c>
      <c r="AZ419" s="91">
        <v>0</v>
      </c>
      <c r="BA419" s="91">
        <v>0</v>
      </c>
      <c r="BB419" s="91">
        <v>0</v>
      </c>
      <c r="BC419" s="91">
        <v>0</v>
      </c>
      <c r="BD419" s="86"/>
      <c r="BE419" s="86"/>
      <c r="BF419" s="85"/>
      <c r="BG419" s="86"/>
      <c r="BH419" s="91">
        <v>0</v>
      </c>
      <c r="BI419" s="91">
        <v>0</v>
      </c>
      <c r="BJ419" s="85" t="s">
        <v>5191</v>
      </c>
      <c r="BK419" s="86" t="s">
        <v>119</v>
      </c>
      <c r="BL419" s="86" t="s">
        <v>120</v>
      </c>
      <c r="BM419" s="92" t="s">
        <v>121</v>
      </c>
      <c r="BN419" s="93" t="s">
        <v>121</v>
      </c>
      <c r="BO419" s="93"/>
      <c r="BP419" s="93">
        <v>5557216.4699999997</v>
      </c>
      <c r="BQ419" s="93" t="s">
        <v>5192</v>
      </c>
      <c r="BR419" s="93"/>
      <c r="BS419" s="93"/>
      <c r="BT419" s="93"/>
      <c r="BU419" s="93"/>
      <c r="BV419" s="93"/>
      <c r="BW419" s="93"/>
      <c r="BX419" s="93"/>
      <c r="BY419" s="93"/>
      <c r="BZ419" s="93"/>
      <c r="CA419" s="93"/>
      <c r="CB419" s="93"/>
      <c r="CC419" s="93"/>
      <c r="CD419" s="93"/>
      <c r="CE419" s="93"/>
      <c r="CF419" s="93" t="s">
        <v>5193</v>
      </c>
      <c r="CG419" s="93"/>
      <c r="CH419" s="93" t="s">
        <v>5194</v>
      </c>
      <c r="CI419" s="93"/>
      <c r="CJ419" s="93"/>
      <c r="CK419" s="93"/>
      <c r="CL419" s="93"/>
      <c r="CM419" s="93"/>
      <c r="CN419" s="93"/>
      <c r="CO419" s="93"/>
      <c r="CP419" s="93" t="s">
        <v>116</v>
      </c>
      <c r="CQ419" s="93" t="s">
        <v>4920</v>
      </c>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c r="FG419" s="93"/>
      <c r="FH419" s="93"/>
      <c r="FI419" s="93"/>
      <c r="FJ419" s="93"/>
      <c r="FK419" s="93"/>
      <c r="FL419" s="93"/>
      <c r="FM419" s="93"/>
      <c r="FN419" s="93"/>
      <c r="FO419" s="93"/>
      <c r="FP419" s="93"/>
      <c r="FQ419" s="93"/>
      <c r="FR419" s="93"/>
      <c r="FS419" s="93"/>
      <c r="FT419" s="93"/>
      <c r="FU419" s="93"/>
      <c r="FV419" s="93"/>
      <c r="FW419" s="93"/>
      <c r="FX419" s="93"/>
      <c r="FY419" s="93"/>
      <c r="FZ419" s="93"/>
      <c r="GA419" s="93"/>
      <c r="GB419" s="93"/>
      <c r="GC419" s="93"/>
      <c r="GD419" s="93"/>
      <c r="GE419" s="93"/>
      <c r="GF419" s="93"/>
      <c r="GG419" s="93"/>
      <c r="GH419" s="93"/>
      <c r="GI419" s="93"/>
      <c r="GJ419" s="93"/>
      <c r="GK419" s="93"/>
      <c r="GL419" s="93"/>
      <c r="GM419" s="93"/>
      <c r="GN419" s="93"/>
      <c r="GO419" s="93"/>
      <c r="GP419" s="93"/>
      <c r="GQ419" s="93"/>
      <c r="GR419" s="93"/>
      <c r="GS419" s="93"/>
      <c r="GT419" s="93"/>
      <c r="GU419" s="93"/>
      <c r="GV419" s="93"/>
      <c r="GW419" s="93"/>
      <c r="GX419" s="93"/>
      <c r="GY419" s="93"/>
      <c r="GZ419" s="93"/>
      <c r="HA419" s="93"/>
      <c r="HB419" s="93"/>
      <c r="HC419" s="93"/>
      <c r="HD419" s="93"/>
      <c r="HE419" s="93"/>
      <c r="HF419" s="93"/>
      <c r="HG419" s="93"/>
      <c r="HH419" s="93"/>
      <c r="HI419" s="93"/>
      <c r="HJ419" s="93"/>
      <c r="HK419" s="93"/>
      <c r="HL419" s="93"/>
      <c r="HM419" s="93"/>
      <c r="HN419" s="93"/>
      <c r="HO419" s="93"/>
      <c r="HP419" s="93"/>
      <c r="HQ419" s="93"/>
      <c r="HR419" s="93"/>
      <c r="HS419" s="93"/>
      <c r="HT419" s="93"/>
      <c r="HU419" s="93"/>
      <c r="HV419" s="93"/>
      <c r="HW419" s="93"/>
      <c r="HX419" s="93"/>
      <c r="HY419" s="93"/>
      <c r="HZ419" s="93"/>
      <c r="IA419" s="93"/>
      <c r="IB419" s="93"/>
      <c r="IC419" s="93"/>
      <c r="ID419" s="93"/>
      <c r="IE419" s="93"/>
      <c r="IF419" s="93"/>
      <c r="IG419" s="93"/>
      <c r="IH419" s="93"/>
      <c r="II419" s="93"/>
      <c r="IJ419" s="93"/>
      <c r="IK419" s="93"/>
      <c r="IL419" s="93"/>
      <c r="IM419" s="93"/>
      <c r="IN419" s="93"/>
      <c r="IO419" s="93"/>
      <c r="IP419" s="93"/>
      <c r="IQ419" s="93"/>
      <c r="IR419" s="93"/>
      <c r="IS419" s="93"/>
      <c r="IT419" s="93"/>
      <c r="IU419" s="93"/>
      <c r="IV419" s="93"/>
      <c r="IW419" s="93"/>
      <c r="IX419" s="93"/>
      <c r="IY419" s="93"/>
      <c r="IZ419" s="93"/>
      <c r="JA419" s="93"/>
      <c r="JB419" s="93"/>
      <c r="JC419" s="93"/>
      <c r="JD419" s="93"/>
      <c r="JE419" s="93"/>
      <c r="JF419" s="93"/>
      <c r="JG419" s="93"/>
      <c r="JH419" s="93"/>
      <c r="JI419" s="93"/>
      <c r="JJ419" s="93"/>
      <c r="JK419" s="93"/>
      <c r="JL419" s="93"/>
      <c r="JM419" s="93"/>
      <c r="JN419" s="93"/>
      <c r="JO419" s="93"/>
      <c r="JP419" s="93"/>
      <c r="JQ419" s="93"/>
      <c r="JR419" s="93"/>
      <c r="JS419" s="93"/>
      <c r="JT419" s="93"/>
      <c r="JU419" s="93"/>
      <c r="JV419" s="93"/>
      <c r="JW419" s="93"/>
      <c r="JX419" s="93"/>
      <c r="JY419" s="93"/>
      <c r="JZ419" s="93"/>
      <c r="KA419" s="93"/>
      <c r="KB419" s="93"/>
      <c r="KC419" s="93"/>
      <c r="KD419" s="93"/>
      <c r="KE419" s="93"/>
      <c r="KF419" s="93"/>
      <c r="KG419" s="93"/>
      <c r="KH419" s="93"/>
      <c r="KI419" s="93"/>
      <c r="KJ419" s="93"/>
      <c r="KK419" s="93"/>
      <c r="KL419" s="93"/>
      <c r="KM419" s="93"/>
      <c r="KN419" s="93"/>
      <c r="KO419" s="93"/>
      <c r="KP419" s="93"/>
      <c r="KQ419" s="93"/>
      <c r="KR419" s="93"/>
      <c r="KS419" s="93"/>
      <c r="KT419" s="93"/>
      <c r="KU419" s="93"/>
      <c r="KV419" s="93"/>
      <c r="KW419" s="93"/>
      <c r="KX419" s="93"/>
      <c r="KY419" s="93"/>
      <c r="KZ419" s="93"/>
      <c r="LA419" s="93"/>
      <c r="LB419" s="93"/>
      <c r="LC419" s="93"/>
      <c r="LD419" s="93"/>
      <c r="LE419" s="93"/>
      <c r="LF419" s="93"/>
      <c r="LG419" s="93"/>
      <c r="LH419" s="93"/>
      <c r="LI419" s="93"/>
      <c r="LJ419" s="93"/>
      <c r="LK419" s="93"/>
      <c r="LL419" s="93"/>
      <c r="LM419" s="93"/>
      <c r="LN419" s="93"/>
      <c r="LO419" s="93"/>
      <c r="LP419" s="93"/>
      <c r="LQ419" s="93"/>
      <c r="LR419" s="93"/>
      <c r="LS419" s="93"/>
      <c r="LT419" s="93"/>
      <c r="LU419" s="93"/>
      <c r="LV419" s="93"/>
      <c r="LW419" s="93"/>
      <c r="LX419" s="93"/>
      <c r="LY419" s="93"/>
      <c r="LZ419" s="93"/>
      <c r="MA419" s="93"/>
      <c r="MB419" s="93"/>
      <c r="MC419" s="93"/>
      <c r="MD419" s="93"/>
      <c r="ME419" s="93"/>
      <c r="MF419" s="93"/>
      <c r="MG419" s="93"/>
      <c r="MH419" s="93"/>
      <c r="MI419" s="93"/>
      <c r="MJ419" s="93"/>
      <c r="MK419" s="93"/>
      <c r="ML419" s="93"/>
      <c r="MM419" s="93"/>
      <c r="MN419" s="93"/>
      <c r="MO419" s="93"/>
      <c r="MP419" s="93"/>
      <c r="MQ419" s="93"/>
      <c r="MR419" s="93"/>
      <c r="MS419" s="93"/>
      <c r="MT419" s="93"/>
      <c r="MU419" s="93"/>
      <c r="MV419" s="93"/>
    </row>
    <row r="420" spans="1:360" s="84" customFormat="1" ht="408.95" customHeight="1">
      <c r="A420">
        <v>2025</v>
      </c>
      <c r="B420">
        <v>2</v>
      </c>
      <c r="C420" s="85" t="s">
        <v>5195</v>
      </c>
      <c r="D420" s="86" t="s">
        <v>2529</v>
      </c>
      <c r="E420" s="86"/>
      <c r="F420" s="86"/>
      <c r="G420" s="86" t="s">
        <v>103</v>
      </c>
      <c r="H420" s="85">
        <v>2025</v>
      </c>
      <c r="I420" s="86" t="s">
        <v>2530</v>
      </c>
      <c r="J420" s="86"/>
      <c r="K420" s="86"/>
      <c r="L420" s="86" t="s">
        <v>2539</v>
      </c>
      <c r="M420" s="86"/>
      <c r="N420" s="86"/>
      <c r="O420" s="85" t="s">
        <v>2540</v>
      </c>
      <c r="P420" s="86" t="s">
        <v>184</v>
      </c>
      <c r="Q420" s="85" t="s">
        <v>110</v>
      </c>
      <c r="R420" s="86" t="s">
        <v>1775</v>
      </c>
      <c r="S420" s="86" t="s">
        <v>5196</v>
      </c>
      <c r="T420" s="86" t="s">
        <v>5197</v>
      </c>
      <c r="U420" s="85" t="s">
        <v>108</v>
      </c>
      <c r="V420" s="85">
        <v>8</v>
      </c>
      <c r="W420" s="85" t="s">
        <v>106</v>
      </c>
      <c r="X420" s="85">
        <v>7</v>
      </c>
      <c r="Y420" s="86" t="s">
        <v>2168</v>
      </c>
      <c r="Z420" s="85">
        <v>1</v>
      </c>
      <c r="AA420" s="86" t="s">
        <v>2168</v>
      </c>
      <c r="AB420" s="86" t="s">
        <v>5000</v>
      </c>
      <c r="AC420" s="86" t="s">
        <v>5198</v>
      </c>
      <c r="AD420" s="85">
        <v>-106.62696488</v>
      </c>
      <c r="AE420" s="85">
        <v>26.737131309999999</v>
      </c>
      <c r="AF420" s="85" t="s">
        <v>155</v>
      </c>
      <c r="AG420" s="85">
        <v>31</v>
      </c>
      <c r="AH420" s="85">
        <v>36</v>
      </c>
      <c r="AI420" s="85">
        <v>0</v>
      </c>
      <c r="AJ420" s="87">
        <v>45804</v>
      </c>
      <c r="AK420" s="87">
        <v>46021</v>
      </c>
      <c r="AL420" s="86" t="s">
        <v>2565</v>
      </c>
      <c r="AM420" s="88">
        <v>326</v>
      </c>
      <c r="AN420" s="88">
        <v>326</v>
      </c>
      <c r="AO420" s="88">
        <v>0</v>
      </c>
      <c r="AP420" s="88">
        <v>0</v>
      </c>
      <c r="AQ420" s="89">
        <v>4549080.78</v>
      </c>
      <c r="AR420" s="90"/>
      <c r="AS420" s="90"/>
      <c r="AT420" s="90">
        <v>4549080.78</v>
      </c>
      <c r="AU420" s="90"/>
      <c r="AV420" s="90"/>
      <c r="AW420" s="89">
        <f t="shared" si="14"/>
        <v>4549080.78</v>
      </c>
      <c r="AX420" s="91">
        <f t="shared" si="15"/>
        <v>4549080.78</v>
      </c>
      <c r="AY420" s="91">
        <v>0</v>
      </c>
      <c r="AZ420" s="91">
        <v>0</v>
      </c>
      <c r="BA420" s="91">
        <v>0</v>
      </c>
      <c r="BB420" s="91">
        <v>0</v>
      </c>
      <c r="BC420" s="91">
        <v>0</v>
      </c>
      <c r="BD420" s="86"/>
      <c r="BE420" s="86"/>
      <c r="BF420" s="85"/>
      <c r="BG420" s="86"/>
      <c r="BH420" s="91">
        <v>0</v>
      </c>
      <c r="BI420" s="91">
        <v>0</v>
      </c>
      <c r="BJ420" s="85" t="s">
        <v>5199</v>
      </c>
      <c r="BK420" s="86" t="s">
        <v>119</v>
      </c>
      <c r="BL420" s="86" t="s">
        <v>120</v>
      </c>
      <c r="BM420" s="92" t="s">
        <v>121</v>
      </c>
      <c r="BN420" s="93" t="s">
        <v>121</v>
      </c>
      <c r="BO420" s="93"/>
      <c r="BP420" s="93">
        <v>4549080.78</v>
      </c>
      <c r="BQ420" s="93" t="s">
        <v>5200</v>
      </c>
      <c r="BR420" s="93"/>
      <c r="BS420" s="93"/>
      <c r="BT420" s="93"/>
      <c r="BU420" s="93"/>
      <c r="BV420" s="93"/>
      <c r="BW420" s="93"/>
      <c r="BX420" s="93"/>
      <c r="BY420" s="93"/>
      <c r="BZ420" s="93"/>
      <c r="CA420" s="93"/>
      <c r="CB420" s="93"/>
      <c r="CC420" s="93"/>
      <c r="CD420" s="93"/>
      <c r="CE420" s="93"/>
      <c r="CF420" s="93" t="s">
        <v>5201</v>
      </c>
      <c r="CG420" s="93"/>
      <c r="CH420" s="93" t="s">
        <v>5202</v>
      </c>
      <c r="CI420" s="93"/>
      <c r="CJ420" s="93"/>
      <c r="CK420" s="93"/>
      <c r="CL420" s="93"/>
      <c r="CM420" s="93"/>
      <c r="CN420" s="93"/>
      <c r="CO420" s="93"/>
      <c r="CP420" s="93" t="s">
        <v>116</v>
      </c>
      <c r="CQ420" s="93" t="s">
        <v>4333</v>
      </c>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c r="GR420" s="93"/>
      <c r="GS420" s="93"/>
      <c r="GT420" s="93"/>
      <c r="GU420" s="93"/>
      <c r="GV420" s="93"/>
      <c r="GW420" s="93"/>
      <c r="GX420" s="93"/>
      <c r="GY420" s="93"/>
      <c r="GZ420" s="93"/>
      <c r="HA420" s="93"/>
      <c r="HB420" s="93"/>
      <c r="HC420" s="93"/>
      <c r="HD420" s="93"/>
      <c r="HE420" s="93"/>
      <c r="HF420" s="93"/>
      <c r="HG420" s="93"/>
      <c r="HH420" s="93"/>
      <c r="HI420" s="93"/>
      <c r="HJ420" s="93"/>
      <c r="HK420" s="93"/>
      <c r="HL420" s="93"/>
      <c r="HM420" s="93"/>
      <c r="HN420" s="93"/>
      <c r="HO420" s="93"/>
      <c r="HP420" s="93"/>
      <c r="HQ420" s="93"/>
      <c r="HR420" s="93"/>
      <c r="HS420" s="93"/>
      <c r="HT420" s="93"/>
      <c r="HU420" s="93"/>
      <c r="HV420" s="93"/>
      <c r="HW420" s="93"/>
      <c r="HX420" s="93"/>
      <c r="HY420" s="93"/>
      <c r="HZ420" s="93"/>
      <c r="IA420" s="93"/>
      <c r="IB420" s="93"/>
      <c r="IC420" s="93"/>
      <c r="ID420" s="93"/>
      <c r="IE420" s="93"/>
      <c r="IF420" s="93"/>
      <c r="IG420" s="93"/>
      <c r="IH420" s="93"/>
      <c r="II420" s="93"/>
      <c r="IJ420" s="93"/>
      <c r="IK420" s="93"/>
      <c r="IL420" s="93"/>
      <c r="IM420" s="93"/>
      <c r="IN420" s="93"/>
      <c r="IO420" s="93"/>
      <c r="IP420" s="93"/>
      <c r="IQ420" s="93"/>
      <c r="IR420" s="93"/>
      <c r="IS420" s="93"/>
      <c r="IT420" s="93"/>
      <c r="IU420" s="93"/>
      <c r="IV420" s="93"/>
      <c r="IW420" s="93"/>
      <c r="IX420" s="93"/>
      <c r="IY420" s="93"/>
      <c r="IZ420" s="93"/>
      <c r="JA420" s="93"/>
      <c r="JB420" s="93"/>
      <c r="JC420" s="93"/>
      <c r="JD420" s="93"/>
      <c r="JE420" s="93"/>
      <c r="JF420" s="93"/>
      <c r="JG420" s="93"/>
      <c r="JH420" s="93"/>
      <c r="JI420" s="93"/>
      <c r="JJ420" s="93"/>
      <c r="JK420" s="93"/>
      <c r="JL420" s="93"/>
      <c r="JM420" s="93"/>
      <c r="JN420" s="93"/>
      <c r="JO420" s="93"/>
      <c r="JP420" s="93"/>
      <c r="JQ420" s="93"/>
      <c r="JR420" s="93"/>
      <c r="JS420" s="93"/>
      <c r="JT420" s="93"/>
      <c r="JU420" s="93"/>
      <c r="JV420" s="93"/>
      <c r="JW420" s="93"/>
      <c r="JX420" s="93"/>
      <c r="JY420" s="93"/>
      <c r="JZ420" s="93"/>
      <c r="KA420" s="93"/>
      <c r="KB420" s="93"/>
      <c r="KC420" s="93"/>
      <c r="KD420" s="93"/>
      <c r="KE420" s="93"/>
      <c r="KF420" s="93"/>
      <c r="KG420" s="93"/>
      <c r="KH420" s="93"/>
      <c r="KI420" s="93"/>
      <c r="KJ420" s="93"/>
      <c r="KK420" s="93"/>
      <c r="KL420" s="93"/>
      <c r="KM420" s="93"/>
      <c r="KN420" s="93"/>
      <c r="KO420" s="93"/>
      <c r="KP420" s="93"/>
      <c r="KQ420" s="93"/>
      <c r="KR420" s="93"/>
      <c r="KS420" s="93"/>
      <c r="KT420" s="93"/>
      <c r="KU420" s="93"/>
      <c r="KV420" s="93"/>
      <c r="KW420" s="93"/>
      <c r="KX420" s="93"/>
      <c r="KY420" s="93"/>
      <c r="KZ420" s="93"/>
      <c r="LA420" s="93"/>
      <c r="LB420" s="93"/>
      <c r="LC420" s="93"/>
      <c r="LD420" s="93"/>
      <c r="LE420" s="93"/>
      <c r="LF420" s="93"/>
      <c r="LG420" s="93"/>
      <c r="LH420" s="93"/>
      <c r="LI420" s="93"/>
      <c r="LJ420" s="93"/>
      <c r="LK420" s="93"/>
      <c r="LL420" s="93"/>
      <c r="LM420" s="93"/>
      <c r="LN420" s="93"/>
      <c r="LO420" s="93"/>
      <c r="LP420" s="93"/>
      <c r="LQ420" s="93"/>
      <c r="LR420" s="93"/>
      <c r="LS420" s="93"/>
      <c r="LT420" s="93"/>
      <c r="LU420" s="93"/>
      <c r="LV420" s="93"/>
      <c r="LW420" s="93"/>
      <c r="LX420" s="93"/>
      <c r="LY420" s="93"/>
      <c r="LZ420" s="93"/>
      <c r="MA420" s="93"/>
      <c r="MB420" s="93"/>
      <c r="MC420" s="93"/>
      <c r="MD420" s="93"/>
      <c r="ME420" s="93"/>
      <c r="MF420" s="93"/>
      <c r="MG420" s="93"/>
      <c r="MH420" s="93"/>
      <c r="MI420" s="93"/>
      <c r="MJ420" s="93"/>
      <c r="MK420" s="93"/>
      <c r="ML420" s="93"/>
      <c r="MM420" s="93"/>
      <c r="MN420" s="93"/>
      <c r="MO420" s="93"/>
      <c r="MP420" s="93"/>
      <c r="MQ420" s="93"/>
      <c r="MR420" s="93"/>
      <c r="MS420" s="93"/>
      <c r="MT420" s="93"/>
      <c r="MU420" s="93"/>
      <c r="MV420" s="93"/>
    </row>
    <row r="421" spans="1:360" s="84" customFormat="1" ht="408.95" customHeight="1">
      <c r="A421">
        <v>2025</v>
      </c>
      <c r="B421">
        <v>2</v>
      </c>
      <c r="C421" s="85" t="s">
        <v>5203</v>
      </c>
      <c r="D421" s="86" t="s">
        <v>2529</v>
      </c>
      <c r="E421" s="86"/>
      <c r="F421" s="86"/>
      <c r="G421" s="86" t="s">
        <v>103</v>
      </c>
      <c r="H421" s="85">
        <v>2025</v>
      </c>
      <c r="I421" s="86" t="s">
        <v>2530</v>
      </c>
      <c r="J421" s="86"/>
      <c r="K421" s="86"/>
      <c r="L421" s="86" t="s">
        <v>2539</v>
      </c>
      <c r="M421" s="86"/>
      <c r="N421" s="86"/>
      <c r="O421" s="85" t="s">
        <v>2540</v>
      </c>
      <c r="P421" s="86" t="s">
        <v>184</v>
      </c>
      <c r="Q421" s="85" t="s">
        <v>110</v>
      </c>
      <c r="R421" s="86" t="s">
        <v>1775</v>
      </c>
      <c r="S421" s="86" t="s">
        <v>5204</v>
      </c>
      <c r="T421" s="86" t="s">
        <v>5205</v>
      </c>
      <c r="U421" s="85" t="s">
        <v>108</v>
      </c>
      <c r="V421" s="85">
        <v>8</v>
      </c>
      <c r="W421" s="85" t="s">
        <v>106</v>
      </c>
      <c r="X421" s="85">
        <v>7</v>
      </c>
      <c r="Y421" s="86" t="s">
        <v>2168</v>
      </c>
      <c r="Z421" s="85">
        <v>1</v>
      </c>
      <c r="AA421" s="86" t="s">
        <v>2168</v>
      </c>
      <c r="AB421" s="86" t="s">
        <v>3062</v>
      </c>
      <c r="AC421" s="86" t="s">
        <v>5206</v>
      </c>
      <c r="AD421" s="85">
        <v>-106.38747571</v>
      </c>
      <c r="AE421" s="85">
        <v>26.475647410000001</v>
      </c>
      <c r="AF421" s="85" t="s">
        <v>155</v>
      </c>
      <c r="AG421" s="85">
        <v>18</v>
      </c>
      <c r="AH421" s="85">
        <v>17</v>
      </c>
      <c r="AI421" s="85">
        <v>0</v>
      </c>
      <c r="AJ421" s="87">
        <v>45723</v>
      </c>
      <c r="AK421" s="87">
        <v>45814</v>
      </c>
      <c r="AL421" s="86" t="s">
        <v>2565</v>
      </c>
      <c r="AM421" s="88">
        <v>371</v>
      </c>
      <c r="AN421" s="88">
        <v>371</v>
      </c>
      <c r="AO421" s="88">
        <v>371</v>
      </c>
      <c r="AP421" s="88">
        <v>100</v>
      </c>
      <c r="AQ421" s="89">
        <v>1500000</v>
      </c>
      <c r="AR421" s="90"/>
      <c r="AS421" s="90"/>
      <c r="AT421" s="90">
        <v>1500000</v>
      </c>
      <c r="AU421" s="90"/>
      <c r="AV421" s="90"/>
      <c r="AW421" s="89">
        <f t="shared" si="14"/>
        <v>1500000</v>
      </c>
      <c r="AX421" s="91">
        <f t="shared" si="15"/>
        <v>1500000</v>
      </c>
      <c r="AY421" s="91">
        <v>1500000</v>
      </c>
      <c r="AZ421" s="91">
        <v>1500000</v>
      </c>
      <c r="BA421" s="91">
        <v>1500000</v>
      </c>
      <c r="BB421" s="91">
        <v>1500000</v>
      </c>
      <c r="BC421" s="91">
        <v>1500000</v>
      </c>
      <c r="BD421" s="86" t="s">
        <v>3128</v>
      </c>
      <c r="BE421" s="86" t="s">
        <v>5207</v>
      </c>
      <c r="BF421" s="85" t="s">
        <v>5208</v>
      </c>
      <c r="BG421" s="86" t="s">
        <v>3561</v>
      </c>
      <c r="BH421" s="91">
        <v>1500000</v>
      </c>
      <c r="BI421" s="91">
        <v>1500000</v>
      </c>
      <c r="BJ421" s="85" t="s">
        <v>5209</v>
      </c>
      <c r="BK421" s="86" t="s">
        <v>2501</v>
      </c>
      <c r="BL421" s="86" t="s">
        <v>120</v>
      </c>
      <c r="BM421" s="92" t="s">
        <v>121</v>
      </c>
      <c r="BN421" s="93" t="s">
        <v>121</v>
      </c>
      <c r="BO421" s="93"/>
      <c r="BP421" s="93">
        <v>1500000</v>
      </c>
      <c r="BQ421" s="93" t="s">
        <v>5210</v>
      </c>
      <c r="BR421" s="93"/>
      <c r="BS421" s="93"/>
      <c r="BT421" s="93"/>
      <c r="BU421" s="93"/>
      <c r="BV421" s="93"/>
      <c r="BW421" s="93"/>
      <c r="BX421" s="93"/>
      <c r="BY421" s="93"/>
      <c r="BZ421" s="93"/>
      <c r="CA421" s="93"/>
      <c r="CB421" s="93"/>
      <c r="CC421" s="93"/>
      <c r="CD421" s="93"/>
      <c r="CE421" s="93"/>
      <c r="CF421" s="93" t="s">
        <v>5211</v>
      </c>
      <c r="CG421" s="93"/>
      <c r="CH421" s="93" t="s">
        <v>5212</v>
      </c>
      <c r="CI421" s="93"/>
      <c r="CJ421" s="93"/>
      <c r="CK421" s="93"/>
      <c r="CL421" s="93"/>
      <c r="CM421" s="93"/>
      <c r="CN421" s="93"/>
      <c r="CO421" s="93"/>
      <c r="CP421" s="93" t="s">
        <v>5213</v>
      </c>
      <c r="CQ421" s="93" t="s">
        <v>5214</v>
      </c>
      <c r="CR421" s="93"/>
      <c r="CS421" s="93"/>
      <c r="CT421" s="93"/>
      <c r="CU421" s="93"/>
      <c r="CV421" s="93"/>
      <c r="CW421" s="93"/>
      <c r="CX421" s="93"/>
      <c r="CY421" s="93"/>
      <c r="CZ421" s="93"/>
      <c r="DA421" s="93"/>
      <c r="DB421" s="93"/>
      <c r="DC421" s="93"/>
      <c r="DD421" s="93"/>
      <c r="DE421" s="93"/>
      <c r="DF421" s="93"/>
      <c r="DG421" s="93"/>
      <c r="DH421" s="93"/>
      <c r="DI421" s="93"/>
      <c r="DJ421" s="93"/>
      <c r="DK421" s="93"/>
      <c r="DL421" s="93"/>
      <c r="DM421" s="93"/>
      <c r="DN421" s="93"/>
      <c r="DO421" s="93"/>
      <c r="DP421" s="93"/>
      <c r="DQ421" s="93"/>
      <c r="DR421" s="93"/>
      <c r="DS421" s="93"/>
      <c r="DT421" s="93"/>
      <c r="DU421" s="93"/>
      <c r="DV421" s="93"/>
      <c r="DW421" s="93"/>
      <c r="DX421" s="93"/>
      <c r="DY421" s="93"/>
      <c r="DZ421" s="93"/>
      <c r="EA421" s="93"/>
      <c r="EB421" s="93"/>
      <c r="EC421" s="93"/>
      <c r="ED421" s="93"/>
      <c r="EE421" s="93"/>
      <c r="EF421" s="93"/>
      <c r="EG421" s="93"/>
      <c r="EH421" s="93"/>
      <c r="EI421" s="93"/>
      <c r="EJ421" s="93"/>
      <c r="EK421" s="93"/>
      <c r="EL421" s="93"/>
      <c r="EM421" s="93"/>
      <c r="EN421" s="93"/>
      <c r="EO421" s="93"/>
      <c r="EP421" s="93"/>
      <c r="EQ421" s="93"/>
      <c r="ER421" s="93"/>
      <c r="ES421" s="93"/>
      <c r="ET421" s="93"/>
      <c r="EU421" s="93"/>
      <c r="EV421" s="93"/>
      <c r="EW421" s="93"/>
      <c r="EX421" s="93"/>
      <c r="EY421" s="93"/>
      <c r="EZ421" s="93"/>
      <c r="FA421" s="93"/>
      <c r="FB421" s="93"/>
      <c r="FC421" s="93"/>
      <c r="FD421" s="93"/>
      <c r="FE421" s="93"/>
      <c r="FF421" s="93"/>
      <c r="FG421" s="93"/>
      <c r="FH421" s="93"/>
      <c r="FI421" s="93"/>
      <c r="FJ421" s="93"/>
      <c r="FK421" s="93"/>
      <c r="FL421" s="93"/>
      <c r="FM421" s="93"/>
      <c r="FN421" s="93"/>
      <c r="FO421" s="93"/>
      <c r="FP421" s="93"/>
      <c r="FQ421" s="93"/>
      <c r="FR421" s="93"/>
      <c r="FS421" s="93"/>
      <c r="FT421" s="93"/>
      <c r="FU421" s="93"/>
      <c r="FV421" s="93"/>
      <c r="FW421" s="93"/>
      <c r="FX421" s="93"/>
      <c r="FY421" s="93"/>
      <c r="FZ421" s="93"/>
      <c r="GA421" s="93"/>
      <c r="GB421" s="93"/>
      <c r="GC421" s="93"/>
      <c r="GD421" s="93"/>
      <c r="GE421" s="93"/>
      <c r="GF421" s="93"/>
      <c r="GG421" s="93"/>
      <c r="GH421" s="93"/>
      <c r="GI421" s="93"/>
      <c r="GJ421" s="93"/>
      <c r="GK421" s="93"/>
      <c r="GL421" s="93"/>
      <c r="GM421" s="93"/>
      <c r="GN421" s="93"/>
      <c r="GO421" s="93"/>
      <c r="GP421" s="93"/>
      <c r="GQ421" s="93"/>
      <c r="GR421" s="93"/>
      <c r="GS421" s="93"/>
      <c r="GT421" s="93"/>
      <c r="GU421" s="93"/>
      <c r="GV421" s="93"/>
      <c r="GW421" s="93"/>
      <c r="GX421" s="93"/>
      <c r="GY421" s="93"/>
      <c r="GZ421" s="93"/>
      <c r="HA421" s="93"/>
      <c r="HB421" s="93"/>
      <c r="HC421" s="93"/>
      <c r="HD421" s="93"/>
      <c r="HE421" s="93"/>
      <c r="HF421" s="93"/>
      <c r="HG421" s="93"/>
      <c r="HH421" s="93"/>
      <c r="HI421" s="93"/>
      <c r="HJ421" s="93"/>
      <c r="HK421" s="93"/>
      <c r="HL421" s="93"/>
      <c r="HM421" s="93"/>
      <c r="HN421" s="93"/>
      <c r="HO421" s="93"/>
      <c r="HP421" s="93"/>
      <c r="HQ421" s="93"/>
      <c r="HR421" s="93"/>
      <c r="HS421" s="93"/>
      <c r="HT421" s="93"/>
      <c r="HU421" s="93"/>
      <c r="HV421" s="93"/>
      <c r="HW421" s="93"/>
      <c r="HX421" s="93"/>
      <c r="HY421" s="93"/>
      <c r="HZ421" s="93"/>
      <c r="IA421" s="93"/>
      <c r="IB421" s="93"/>
      <c r="IC421" s="93"/>
      <c r="ID421" s="93"/>
      <c r="IE421" s="93"/>
      <c r="IF421" s="93"/>
      <c r="IG421" s="93"/>
      <c r="IH421" s="93"/>
      <c r="II421" s="93"/>
      <c r="IJ421" s="93"/>
      <c r="IK421" s="93"/>
      <c r="IL421" s="93"/>
      <c r="IM421" s="93"/>
      <c r="IN421" s="93"/>
      <c r="IO421" s="93"/>
      <c r="IP421" s="93"/>
      <c r="IQ421" s="93"/>
      <c r="IR421" s="93"/>
      <c r="IS421" s="93"/>
      <c r="IT421" s="93"/>
      <c r="IU421" s="93"/>
      <c r="IV421" s="93"/>
      <c r="IW421" s="93"/>
      <c r="IX421" s="93"/>
      <c r="IY421" s="93"/>
      <c r="IZ421" s="93"/>
      <c r="JA421" s="93"/>
      <c r="JB421" s="93"/>
      <c r="JC421" s="93"/>
      <c r="JD421" s="93"/>
      <c r="JE421" s="93"/>
      <c r="JF421" s="93"/>
      <c r="JG421" s="93"/>
      <c r="JH421" s="93"/>
      <c r="JI421" s="93"/>
      <c r="JJ421" s="93"/>
      <c r="JK421" s="93"/>
      <c r="JL421" s="93"/>
      <c r="JM421" s="93"/>
      <c r="JN421" s="93"/>
      <c r="JO421" s="93"/>
      <c r="JP421" s="93"/>
      <c r="JQ421" s="93"/>
      <c r="JR421" s="93"/>
      <c r="JS421" s="93"/>
      <c r="JT421" s="93"/>
      <c r="JU421" s="93"/>
      <c r="JV421" s="93"/>
      <c r="JW421" s="93"/>
      <c r="JX421" s="93"/>
      <c r="JY421" s="93"/>
      <c r="JZ421" s="93"/>
      <c r="KA421" s="93"/>
      <c r="KB421" s="93"/>
      <c r="KC421" s="93"/>
      <c r="KD421" s="93"/>
      <c r="KE421" s="93"/>
      <c r="KF421" s="93"/>
      <c r="KG421" s="93"/>
      <c r="KH421" s="93"/>
      <c r="KI421" s="93"/>
      <c r="KJ421" s="93"/>
      <c r="KK421" s="93"/>
      <c r="KL421" s="93"/>
      <c r="KM421" s="93"/>
      <c r="KN421" s="93"/>
      <c r="KO421" s="93"/>
      <c r="KP421" s="93"/>
      <c r="KQ421" s="93"/>
      <c r="KR421" s="93"/>
      <c r="KS421" s="93"/>
      <c r="KT421" s="93"/>
      <c r="KU421" s="93"/>
      <c r="KV421" s="93"/>
      <c r="KW421" s="93"/>
      <c r="KX421" s="93"/>
      <c r="KY421" s="93"/>
      <c r="KZ421" s="93"/>
      <c r="LA421" s="93"/>
      <c r="LB421" s="93"/>
      <c r="LC421" s="93"/>
      <c r="LD421" s="93"/>
      <c r="LE421" s="93"/>
      <c r="LF421" s="93"/>
      <c r="LG421" s="93"/>
      <c r="LH421" s="93"/>
      <c r="LI421" s="93"/>
      <c r="LJ421" s="93"/>
      <c r="LK421" s="93"/>
      <c r="LL421" s="93"/>
      <c r="LM421" s="93"/>
      <c r="LN421" s="93"/>
      <c r="LO421" s="93"/>
      <c r="LP421" s="93"/>
      <c r="LQ421" s="93"/>
      <c r="LR421" s="93"/>
      <c r="LS421" s="93"/>
      <c r="LT421" s="93"/>
      <c r="LU421" s="93"/>
      <c r="LV421" s="93"/>
      <c r="LW421" s="93"/>
      <c r="LX421" s="93"/>
      <c r="LY421" s="93"/>
      <c r="LZ421" s="93"/>
      <c r="MA421" s="93"/>
      <c r="MB421" s="93"/>
      <c r="MC421" s="93"/>
      <c r="MD421" s="93"/>
      <c r="ME421" s="93"/>
      <c r="MF421" s="93"/>
      <c r="MG421" s="93"/>
      <c r="MH421" s="93"/>
      <c r="MI421" s="93"/>
      <c r="MJ421" s="93"/>
      <c r="MK421" s="93"/>
      <c r="ML421" s="93"/>
      <c r="MM421" s="93"/>
      <c r="MN421" s="93"/>
      <c r="MO421" s="93"/>
      <c r="MP421" s="93"/>
      <c r="MQ421" s="93"/>
      <c r="MR421" s="93"/>
      <c r="MS421" s="93"/>
      <c r="MT421" s="93"/>
      <c r="MU421" s="93"/>
      <c r="MV421" s="93"/>
    </row>
    <row r="422" spans="1:360" s="84" customFormat="1" ht="408.95" customHeight="1">
      <c r="A422">
        <v>2025</v>
      </c>
      <c r="B422">
        <v>2</v>
      </c>
      <c r="C422" s="85" t="s">
        <v>5215</v>
      </c>
      <c r="D422" s="86" t="s">
        <v>2529</v>
      </c>
      <c r="E422" s="86"/>
      <c r="F422" s="86"/>
      <c r="G422" s="86" t="s">
        <v>103</v>
      </c>
      <c r="H422" s="85">
        <v>2025</v>
      </c>
      <c r="I422" s="86" t="s">
        <v>2530</v>
      </c>
      <c r="J422" s="86"/>
      <c r="K422" s="86"/>
      <c r="L422" s="86" t="s">
        <v>2539</v>
      </c>
      <c r="M422" s="86"/>
      <c r="N422" s="86"/>
      <c r="O422" s="85" t="s">
        <v>2540</v>
      </c>
      <c r="P422" s="86" t="s">
        <v>549</v>
      </c>
      <c r="Q422" s="85" t="s">
        <v>110</v>
      </c>
      <c r="R422" s="86" t="s">
        <v>1803</v>
      </c>
      <c r="S422" s="86" t="s">
        <v>5216</v>
      </c>
      <c r="T422" s="86" t="s">
        <v>5217</v>
      </c>
      <c r="U422" s="85" t="s">
        <v>108</v>
      </c>
      <c r="V422" s="85">
        <v>8</v>
      </c>
      <c r="W422" s="85" t="s">
        <v>106</v>
      </c>
      <c r="X422" s="85">
        <v>8</v>
      </c>
      <c r="Y422" s="86" t="s">
        <v>2665</v>
      </c>
      <c r="Z422" s="85">
        <v>1</v>
      </c>
      <c r="AA422" s="86" t="s">
        <v>2665</v>
      </c>
      <c r="AB422" s="86" t="s">
        <v>4221</v>
      </c>
      <c r="AC422" s="86" t="s">
        <v>5218</v>
      </c>
      <c r="AD422" s="85">
        <v>-107.71833966</v>
      </c>
      <c r="AE422" s="85">
        <v>27.05883103</v>
      </c>
      <c r="AF422" s="85" t="s">
        <v>155</v>
      </c>
      <c r="AG422" s="85">
        <v>600</v>
      </c>
      <c r="AH422" s="85">
        <v>400</v>
      </c>
      <c r="AI422" s="85">
        <v>0</v>
      </c>
      <c r="AJ422" s="87">
        <v>45839</v>
      </c>
      <c r="AK422" s="87">
        <v>45898</v>
      </c>
      <c r="AL422" s="86" t="s">
        <v>2564</v>
      </c>
      <c r="AM422" s="88">
        <v>48000</v>
      </c>
      <c r="AN422" s="88">
        <v>48000</v>
      </c>
      <c r="AO422" s="88">
        <v>0</v>
      </c>
      <c r="AP422" s="88">
        <v>0</v>
      </c>
      <c r="AQ422" s="89">
        <v>814546.19</v>
      </c>
      <c r="AR422" s="90"/>
      <c r="AS422" s="90"/>
      <c r="AT422" s="90">
        <v>814546.19</v>
      </c>
      <c r="AU422" s="90"/>
      <c r="AV422" s="90"/>
      <c r="AW422" s="89">
        <f t="shared" si="14"/>
        <v>814546.19</v>
      </c>
      <c r="AX422" s="91">
        <f t="shared" si="15"/>
        <v>814546.19</v>
      </c>
      <c r="AY422" s="91">
        <v>814546.19</v>
      </c>
      <c r="AZ422" s="91">
        <v>0</v>
      </c>
      <c r="BA422" s="91">
        <v>0</v>
      </c>
      <c r="BB422" s="91">
        <v>0</v>
      </c>
      <c r="BC422" s="91">
        <v>0</v>
      </c>
      <c r="BD422" s="86"/>
      <c r="BE422" s="86"/>
      <c r="BF422" s="85"/>
      <c r="BG422" s="86"/>
      <c r="BH422" s="91">
        <v>0</v>
      </c>
      <c r="BI422" s="91">
        <v>0</v>
      </c>
      <c r="BJ422" s="85" t="s">
        <v>5219</v>
      </c>
      <c r="BK422" s="86" t="s">
        <v>119</v>
      </c>
      <c r="BL422" s="86" t="s">
        <v>120</v>
      </c>
      <c r="BM422" s="92" t="s">
        <v>121</v>
      </c>
      <c r="BN422" s="93" t="s">
        <v>5220</v>
      </c>
      <c r="BO422" s="93"/>
      <c r="BP422" s="93">
        <v>814546.19</v>
      </c>
      <c r="BQ422" s="93" t="s">
        <v>5221</v>
      </c>
      <c r="BR422" s="93"/>
      <c r="BS422" s="93"/>
      <c r="BT422" s="93"/>
      <c r="BU422" s="93"/>
      <c r="BV422" s="93"/>
      <c r="BW422" s="93"/>
      <c r="BX422" s="93"/>
      <c r="BY422" s="93"/>
      <c r="BZ422" s="93"/>
      <c r="CA422" s="93"/>
      <c r="CB422" s="93"/>
      <c r="CC422" s="93"/>
      <c r="CD422" s="93"/>
      <c r="CE422" s="93"/>
      <c r="CF422" s="93" t="s">
        <v>5222</v>
      </c>
      <c r="CG422" s="93"/>
      <c r="CH422" s="93" t="s">
        <v>5223</v>
      </c>
      <c r="CI422" s="93"/>
      <c r="CJ422" s="93"/>
      <c r="CK422" s="93"/>
      <c r="CL422" s="93"/>
      <c r="CM422" s="93"/>
      <c r="CN422" s="93"/>
      <c r="CO422" s="93"/>
      <c r="CP422" s="93" t="s">
        <v>116</v>
      </c>
      <c r="CQ422" s="93" t="s">
        <v>665</v>
      </c>
      <c r="CR422" s="93"/>
      <c r="CS422" s="93"/>
      <c r="CT422" s="93"/>
      <c r="CU422" s="93"/>
      <c r="CV422" s="93"/>
      <c r="CW422" s="93"/>
      <c r="CX422" s="93"/>
      <c r="CY422" s="93"/>
      <c r="CZ422" s="93"/>
      <c r="DA422" s="93"/>
      <c r="DB422" s="93"/>
      <c r="DC422" s="93"/>
      <c r="DD422" s="93"/>
      <c r="DE422" s="93"/>
      <c r="DF422" s="93"/>
      <c r="DG422" s="93"/>
      <c r="DH422" s="93"/>
      <c r="DI422" s="93"/>
      <c r="DJ422" s="93"/>
      <c r="DK422" s="93"/>
      <c r="DL422" s="93"/>
      <c r="DM422" s="93"/>
      <c r="DN422" s="93"/>
      <c r="DO422" s="93"/>
      <c r="DP422" s="93"/>
      <c r="DQ422" s="93"/>
      <c r="DR422" s="93"/>
      <c r="DS422" s="93"/>
      <c r="DT422" s="93"/>
      <c r="DU422" s="93"/>
      <c r="DV422" s="93"/>
      <c r="DW422" s="93"/>
      <c r="DX422" s="93"/>
      <c r="DY422" s="93"/>
      <c r="DZ422" s="93"/>
      <c r="EA422" s="93"/>
      <c r="EB422" s="93"/>
      <c r="EC422" s="93"/>
      <c r="ED422" s="93"/>
      <c r="EE422" s="93"/>
      <c r="EF422" s="93"/>
      <c r="EG422" s="93"/>
      <c r="EH422" s="93"/>
      <c r="EI422" s="93"/>
      <c r="EJ422" s="93"/>
      <c r="EK422" s="93"/>
      <c r="EL422" s="93"/>
      <c r="EM422" s="93"/>
      <c r="EN422" s="93"/>
      <c r="EO422" s="93"/>
      <c r="EP422" s="93"/>
      <c r="EQ422" s="93"/>
      <c r="ER422" s="93"/>
      <c r="ES422" s="93"/>
      <c r="ET422" s="93"/>
      <c r="EU422" s="93"/>
      <c r="EV422" s="93"/>
      <c r="EW422" s="93"/>
      <c r="EX422" s="93"/>
      <c r="EY422" s="93"/>
      <c r="EZ422" s="93"/>
      <c r="FA422" s="93"/>
      <c r="FB422" s="93"/>
      <c r="FC422" s="93"/>
      <c r="FD422" s="93"/>
      <c r="FE422" s="93"/>
      <c r="FF422" s="93"/>
      <c r="FG422" s="93"/>
      <c r="FH422" s="93"/>
      <c r="FI422" s="93"/>
      <c r="FJ422" s="93"/>
      <c r="FK422" s="93"/>
      <c r="FL422" s="93"/>
      <c r="FM422" s="93"/>
      <c r="FN422" s="93"/>
      <c r="FO422" s="93"/>
      <c r="FP422" s="93"/>
      <c r="FQ422" s="93"/>
      <c r="FR422" s="93"/>
      <c r="FS422" s="93"/>
      <c r="FT422" s="93"/>
      <c r="FU422" s="93"/>
      <c r="FV422" s="93"/>
      <c r="FW422" s="93"/>
      <c r="FX422" s="93"/>
      <c r="FY422" s="93"/>
      <c r="FZ422" s="93"/>
      <c r="GA422" s="93"/>
      <c r="GB422" s="93"/>
      <c r="GC422" s="93"/>
      <c r="GD422" s="93"/>
      <c r="GE422" s="93"/>
      <c r="GF422" s="93"/>
      <c r="GG422" s="93"/>
      <c r="GH422" s="93"/>
      <c r="GI422" s="93"/>
      <c r="GJ422" s="93"/>
      <c r="GK422" s="93"/>
      <c r="GL422" s="93"/>
      <c r="GM422" s="93"/>
      <c r="GN422" s="93"/>
      <c r="GO422" s="93"/>
      <c r="GP422" s="93"/>
      <c r="GQ422" s="93"/>
      <c r="GR422" s="93"/>
      <c r="GS422" s="93"/>
      <c r="GT422" s="93"/>
      <c r="GU422" s="93"/>
      <c r="GV422" s="93"/>
      <c r="GW422" s="93"/>
      <c r="GX422" s="93"/>
      <c r="GY422" s="93"/>
      <c r="GZ422" s="93"/>
      <c r="HA422" s="93"/>
      <c r="HB422" s="93"/>
      <c r="HC422" s="93"/>
      <c r="HD422" s="93"/>
      <c r="HE422" s="93"/>
      <c r="HF422" s="93"/>
      <c r="HG422" s="93"/>
      <c r="HH422" s="93"/>
      <c r="HI422" s="93"/>
      <c r="HJ422" s="93"/>
      <c r="HK422" s="93"/>
      <c r="HL422" s="93"/>
      <c r="HM422" s="93"/>
      <c r="HN422" s="93"/>
      <c r="HO422" s="93"/>
      <c r="HP422" s="93"/>
      <c r="HQ422" s="93"/>
      <c r="HR422" s="93"/>
      <c r="HS422" s="93"/>
      <c r="HT422" s="93"/>
      <c r="HU422" s="93"/>
      <c r="HV422" s="93"/>
      <c r="HW422" s="93"/>
      <c r="HX422" s="93"/>
      <c r="HY422" s="93"/>
      <c r="HZ422" s="93"/>
      <c r="IA422" s="93"/>
      <c r="IB422" s="93"/>
      <c r="IC422" s="93"/>
      <c r="ID422" s="93"/>
      <c r="IE422" s="93"/>
      <c r="IF422" s="93"/>
      <c r="IG422" s="93"/>
      <c r="IH422" s="93"/>
      <c r="II422" s="93"/>
      <c r="IJ422" s="93"/>
      <c r="IK422" s="93"/>
      <c r="IL422" s="93"/>
      <c r="IM422" s="93"/>
      <c r="IN422" s="93"/>
      <c r="IO422" s="93"/>
      <c r="IP422" s="93"/>
      <c r="IQ422" s="93"/>
      <c r="IR422" s="93"/>
      <c r="IS422" s="93"/>
      <c r="IT422" s="93"/>
      <c r="IU422" s="93"/>
      <c r="IV422" s="93"/>
      <c r="IW422" s="93"/>
      <c r="IX422" s="93"/>
      <c r="IY422" s="93"/>
      <c r="IZ422" s="93"/>
      <c r="JA422" s="93"/>
      <c r="JB422" s="93"/>
      <c r="JC422" s="93"/>
      <c r="JD422" s="93"/>
      <c r="JE422" s="93"/>
      <c r="JF422" s="93"/>
      <c r="JG422" s="93"/>
      <c r="JH422" s="93"/>
      <c r="JI422" s="93"/>
      <c r="JJ422" s="93"/>
      <c r="JK422" s="93"/>
      <c r="JL422" s="93"/>
      <c r="JM422" s="93"/>
      <c r="JN422" s="93"/>
      <c r="JO422" s="93"/>
      <c r="JP422" s="93"/>
      <c r="JQ422" s="93"/>
      <c r="JR422" s="93"/>
      <c r="JS422" s="93"/>
      <c r="JT422" s="93"/>
      <c r="JU422" s="93"/>
      <c r="JV422" s="93"/>
      <c r="JW422" s="93"/>
      <c r="JX422" s="93"/>
      <c r="JY422" s="93"/>
      <c r="JZ422" s="93"/>
      <c r="KA422" s="93"/>
      <c r="KB422" s="93"/>
      <c r="KC422" s="93"/>
      <c r="KD422" s="93"/>
      <c r="KE422" s="93"/>
      <c r="KF422" s="93"/>
      <c r="KG422" s="93"/>
      <c r="KH422" s="93"/>
      <c r="KI422" s="93"/>
      <c r="KJ422" s="93"/>
      <c r="KK422" s="93"/>
      <c r="KL422" s="93"/>
      <c r="KM422" s="93"/>
      <c r="KN422" s="93"/>
      <c r="KO422" s="93"/>
      <c r="KP422" s="93"/>
      <c r="KQ422" s="93"/>
      <c r="KR422" s="93"/>
      <c r="KS422" s="93"/>
      <c r="KT422" s="93"/>
      <c r="KU422" s="93"/>
      <c r="KV422" s="93"/>
      <c r="KW422" s="93"/>
      <c r="KX422" s="93"/>
      <c r="KY422" s="93"/>
      <c r="KZ422" s="93"/>
      <c r="LA422" s="93"/>
      <c r="LB422" s="93"/>
      <c r="LC422" s="93"/>
      <c r="LD422" s="93"/>
      <c r="LE422" s="93"/>
      <c r="LF422" s="93"/>
      <c r="LG422" s="93"/>
      <c r="LH422" s="93"/>
      <c r="LI422" s="93"/>
      <c r="LJ422" s="93"/>
      <c r="LK422" s="93"/>
      <c r="LL422" s="93"/>
      <c r="LM422" s="93"/>
      <c r="LN422" s="93"/>
      <c r="LO422" s="93"/>
      <c r="LP422" s="93"/>
      <c r="LQ422" s="93"/>
      <c r="LR422" s="93"/>
      <c r="LS422" s="93"/>
      <c r="LT422" s="93"/>
      <c r="LU422" s="93"/>
      <c r="LV422" s="93"/>
      <c r="LW422" s="93"/>
      <c r="LX422" s="93"/>
      <c r="LY422" s="93"/>
      <c r="LZ422" s="93"/>
      <c r="MA422" s="93"/>
      <c r="MB422" s="93"/>
      <c r="MC422" s="93"/>
      <c r="MD422" s="93"/>
      <c r="ME422" s="93"/>
      <c r="MF422" s="93"/>
      <c r="MG422" s="93"/>
      <c r="MH422" s="93"/>
      <c r="MI422" s="93"/>
      <c r="MJ422" s="93"/>
      <c r="MK422" s="93"/>
      <c r="ML422" s="93"/>
      <c r="MM422" s="93"/>
      <c r="MN422" s="93"/>
      <c r="MO422" s="93"/>
      <c r="MP422" s="93"/>
      <c r="MQ422" s="93"/>
      <c r="MR422" s="93"/>
      <c r="MS422" s="93"/>
      <c r="MT422" s="93"/>
      <c r="MU422" s="93"/>
      <c r="MV422" s="93"/>
    </row>
    <row r="423" spans="1:360" s="84" customFormat="1" ht="408.95" customHeight="1">
      <c r="A423">
        <v>2025</v>
      </c>
      <c r="B423">
        <v>2</v>
      </c>
      <c r="C423" s="85" t="s">
        <v>5224</v>
      </c>
      <c r="D423" s="86" t="s">
        <v>2529</v>
      </c>
      <c r="E423" s="86"/>
      <c r="F423" s="86"/>
      <c r="G423" s="86" t="s">
        <v>103</v>
      </c>
      <c r="H423" s="85">
        <v>2025</v>
      </c>
      <c r="I423" s="86" t="s">
        <v>2530</v>
      </c>
      <c r="J423" s="86"/>
      <c r="K423" s="86"/>
      <c r="L423" s="86" t="s">
        <v>2539</v>
      </c>
      <c r="M423" s="86"/>
      <c r="N423" s="86"/>
      <c r="O423" s="85" t="s">
        <v>2540</v>
      </c>
      <c r="P423" s="86" t="s">
        <v>146</v>
      </c>
      <c r="Q423" s="85" t="s">
        <v>110</v>
      </c>
      <c r="R423" s="86" t="s">
        <v>1803</v>
      </c>
      <c r="S423" s="86" t="s">
        <v>5225</v>
      </c>
      <c r="T423" s="86" t="s">
        <v>5226</v>
      </c>
      <c r="U423" s="85" t="s">
        <v>108</v>
      </c>
      <c r="V423" s="85">
        <v>8</v>
      </c>
      <c r="W423" s="85" t="s">
        <v>106</v>
      </c>
      <c r="X423" s="85">
        <v>8</v>
      </c>
      <c r="Y423" s="86" t="s">
        <v>2665</v>
      </c>
      <c r="Z423" s="85">
        <v>1</v>
      </c>
      <c r="AA423" s="86" t="s">
        <v>2665</v>
      </c>
      <c r="AB423" s="86" t="s">
        <v>2665</v>
      </c>
      <c r="AC423" s="86" t="s">
        <v>5227</v>
      </c>
      <c r="AD423" s="85">
        <v>-107.737639</v>
      </c>
      <c r="AE423" s="85">
        <v>27.027813800000001</v>
      </c>
      <c r="AF423" s="85" t="s">
        <v>155</v>
      </c>
      <c r="AG423" s="85">
        <v>53</v>
      </c>
      <c r="AH423" s="85">
        <v>48</v>
      </c>
      <c r="AI423" s="85">
        <v>0</v>
      </c>
      <c r="AJ423" s="87">
        <v>45839</v>
      </c>
      <c r="AK423" s="87">
        <v>45961</v>
      </c>
      <c r="AL423" s="86" t="s">
        <v>2564</v>
      </c>
      <c r="AM423" s="88">
        <v>3140</v>
      </c>
      <c r="AN423" s="88">
        <v>3140</v>
      </c>
      <c r="AO423" s="88">
        <v>0</v>
      </c>
      <c r="AP423" s="88">
        <v>0</v>
      </c>
      <c r="AQ423" s="89">
        <v>3005442</v>
      </c>
      <c r="AR423" s="90"/>
      <c r="AS423" s="90"/>
      <c r="AT423" s="90">
        <v>3005442</v>
      </c>
      <c r="AU423" s="90"/>
      <c r="AV423" s="90"/>
      <c r="AW423" s="89">
        <f t="shared" si="14"/>
        <v>3005442</v>
      </c>
      <c r="AX423" s="91">
        <f t="shared" si="15"/>
        <v>3005442</v>
      </c>
      <c r="AY423" s="91">
        <v>0</v>
      </c>
      <c r="AZ423" s="91">
        <v>0</v>
      </c>
      <c r="BA423" s="91">
        <v>0</v>
      </c>
      <c r="BB423" s="91">
        <v>0</v>
      </c>
      <c r="BC423" s="91">
        <v>0</v>
      </c>
      <c r="BD423" s="86"/>
      <c r="BE423" s="86"/>
      <c r="BF423" s="85"/>
      <c r="BG423" s="86"/>
      <c r="BH423" s="91">
        <v>0</v>
      </c>
      <c r="BI423" s="91">
        <v>0</v>
      </c>
      <c r="BJ423" s="85" t="s">
        <v>5228</v>
      </c>
      <c r="BK423" s="86" t="s">
        <v>119</v>
      </c>
      <c r="BL423" s="86" t="s">
        <v>120</v>
      </c>
      <c r="BM423" s="92" t="s">
        <v>121</v>
      </c>
      <c r="BN423" s="93" t="s">
        <v>5229</v>
      </c>
      <c r="BO423" s="93"/>
      <c r="BP423" s="93">
        <v>3005442</v>
      </c>
      <c r="BQ423" s="93" t="s">
        <v>5230</v>
      </c>
      <c r="BR423" s="93"/>
      <c r="BS423" s="93"/>
      <c r="BT423" s="93"/>
      <c r="BU423" s="93"/>
      <c r="BV423" s="93"/>
      <c r="BW423" s="93"/>
      <c r="BX423" s="93"/>
      <c r="BY423" s="93"/>
      <c r="BZ423" s="93"/>
      <c r="CA423" s="93"/>
      <c r="CB423" s="93"/>
      <c r="CC423" s="93"/>
      <c r="CD423" s="93"/>
      <c r="CE423" s="93"/>
      <c r="CF423" s="93" t="s">
        <v>5231</v>
      </c>
      <c r="CG423" s="93"/>
      <c r="CH423" s="93" t="s">
        <v>5232</v>
      </c>
      <c r="CI423" s="93"/>
      <c r="CJ423" s="93"/>
      <c r="CK423" s="93"/>
      <c r="CL423" s="93"/>
      <c r="CM423" s="93"/>
      <c r="CN423" s="93"/>
      <c r="CO423" s="93"/>
      <c r="CP423" s="93" t="s">
        <v>116</v>
      </c>
      <c r="CQ423" s="93" t="s">
        <v>665</v>
      </c>
      <c r="CR423" s="93"/>
      <c r="CS423" s="93"/>
      <c r="CT423" s="93"/>
      <c r="CU423" s="93"/>
      <c r="CV423" s="93"/>
      <c r="CW423" s="93"/>
      <c r="CX423" s="93"/>
      <c r="CY423" s="93"/>
      <c r="CZ423" s="93"/>
      <c r="DA423" s="93"/>
      <c r="DB423" s="93"/>
      <c r="DC423" s="93"/>
      <c r="DD423" s="93"/>
      <c r="DE423" s="93"/>
      <c r="DF423" s="93"/>
      <c r="DG423" s="93"/>
      <c r="DH423" s="93"/>
      <c r="DI423" s="93"/>
      <c r="DJ423" s="93"/>
      <c r="DK423" s="93"/>
      <c r="DL423" s="93"/>
      <c r="DM423" s="93"/>
      <c r="DN423" s="93"/>
      <c r="DO423" s="93"/>
      <c r="DP423" s="93"/>
      <c r="DQ423" s="93"/>
      <c r="DR423" s="93"/>
      <c r="DS423" s="93"/>
      <c r="DT423" s="93"/>
      <c r="DU423" s="93"/>
      <c r="DV423" s="93"/>
      <c r="DW423" s="93"/>
      <c r="DX423" s="93"/>
      <c r="DY423" s="93"/>
      <c r="DZ423" s="93"/>
      <c r="EA423" s="93"/>
      <c r="EB423" s="93"/>
      <c r="EC423" s="93"/>
      <c r="ED423" s="93"/>
      <c r="EE423" s="93"/>
      <c r="EF423" s="93"/>
      <c r="EG423" s="93"/>
      <c r="EH423" s="93"/>
      <c r="EI423" s="93"/>
      <c r="EJ423" s="93"/>
      <c r="EK423" s="93"/>
      <c r="EL423" s="93"/>
      <c r="EM423" s="93"/>
      <c r="EN423" s="93"/>
      <c r="EO423" s="93"/>
      <c r="EP423" s="93"/>
      <c r="EQ423" s="93"/>
      <c r="ER423" s="93"/>
      <c r="ES423" s="93"/>
      <c r="ET423" s="93"/>
      <c r="EU423" s="93"/>
      <c r="EV423" s="93"/>
      <c r="EW423" s="93"/>
      <c r="EX423" s="93"/>
      <c r="EY423" s="93"/>
      <c r="EZ423" s="93"/>
      <c r="FA423" s="93"/>
      <c r="FB423" s="93"/>
      <c r="FC423" s="93"/>
      <c r="FD423" s="93"/>
      <c r="FE423" s="93"/>
      <c r="FF423" s="93"/>
      <c r="FG423" s="93"/>
      <c r="FH423" s="93"/>
      <c r="FI423" s="93"/>
      <c r="FJ423" s="93"/>
      <c r="FK423" s="93"/>
      <c r="FL423" s="93"/>
      <c r="FM423" s="93"/>
      <c r="FN423" s="93"/>
      <c r="FO423" s="93"/>
      <c r="FP423" s="93"/>
      <c r="FQ423" s="93"/>
      <c r="FR423" s="93"/>
      <c r="FS423" s="93"/>
      <c r="FT423" s="93"/>
      <c r="FU423" s="93"/>
      <c r="FV423" s="93"/>
      <c r="FW423" s="93"/>
      <c r="FX423" s="93"/>
      <c r="FY423" s="93"/>
      <c r="FZ423" s="93"/>
      <c r="GA423" s="93"/>
      <c r="GB423" s="93"/>
      <c r="GC423" s="93"/>
      <c r="GD423" s="93"/>
      <c r="GE423" s="93"/>
      <c r="GF423" s="93"/>
      <c r="GG423" s="93"/>
      <c r="GH423" s="93"/>
      <c r="GI423" s="93"/>
      <c r="GJ423" s="93"/>
      <c r="GK423" s="93"/>
      <c r="GL423" s="93"/>
      <c r="GM423" s="93"/>
      <c r="GN423" s="93"/>
      <c r="GO423" s="93"/>
      <c r="GP423" s="93"/>
      <c r="GQ423" s="93"/>
      <c r="GR423" s="93"/>
      <c r="GS423" s="93"/>
      <c r="GT423" s="93"/>
      <c r="GU423" s="93"/>
      <c r="GV423" s="93"/>
      <c r="GW423" s="93"/>
      <c r="GX423" s="93"/>
      <c r="GY423" s="93"/>
      <c r="GZ423" s="93"/>
      <c r="HA423" s="93"/>
      <c r="HB423" s="93"/>
      <c r="HC423" s="93"/>
      <c r="HD423" s="93"/>
      <c r="HE423" s="93"/>
      <c r="HF423" s="93"/>
      <c r="HG423" s="93"/>
      <c r="HH423" s="93"/>
      <c r="HI423" s="93"/>
      <c r="HJ423" s="93"/>
      <c r="HK423" s="93"/>
      <c r="HL423" s="93"/>
      <c r="HM423" s="93"/>
      <c r="HN423" s="93"/>
      <c r="HO423" s="93"/>
      <c r="HP423" s="93"/>
      <c r="HQ423" s="93"/>
      <c r="HR423" s="93"/>
      <c r="HS423" s="93"/>
      <c r="HT423" s="93"/>
      <c r="HU423" s="93"/>
      <c r="HV423" s="93"/>
      <c r="HW423" s="93"/>
      <c r="HX423" s="93"/>
      <c r="HY423" s="93"/>
      <c r="HZ423" s="93"/>
      <c r="IA423" s="93"/>
      <c r="IB423" s="93"/>
      <c r="IC423" s="93"/>
      <c r="ID423" s="93"/>
      <c r="IE423" s="93"/>
      <c r="IF423" s="93"/>
      <c r="IG423" s="93"/>
      <c r="IH423" s="93"/>
      <c r="II423" s="93"/>
      <c r="IJ423" s="93"/>
      <c r="IK423" s="93"/>
      <c r="IL423" s="93"/>
      <c r="IM423" s="93"/>
      <c r="IN423" s="93"/>
      <c r="IO423" s="93"/>
      <c r="IP423" s="93"/>
      <c r="IQ423" s="93"/>
      <c r="IR423" s="93"/>
      <c r="IS423" s="93"/>
      <c r="IT423" s="93"/>
      <c r="IU423" s="93"/>
      <c r="IV423" s="93"/>
      <c r="IW423" s="93"/>
      <c r="IX423" s="93"/>
      <c r="IY423" s="93"/>
      <c r="IZ423" s="93"/>
      <c r="JA423" s="93"/>
      <c r="JB423" s="93"/>
      <c r="JC423" s="93"/>
      <c r="JD423" s="93"/>
      <c r="JE423" s="93"/>
      <c r="JF423" s="93"/>
      <c r="JG423" s="93"/>
      <c r="JH423" s="93"/>
      <c r="JI423" s="93"/>
      <c r="JJ423" s="93"/>
      <c r="JK423" s="93"/>
      <c r="JL423" s="93"/>
      <c r="JM423" s="93"/>
      <c r="JN423" s="93"/>
      <c r="JO423" s="93"/>
      <c r="JP423" s="93"/>
      <c r="JQ423" s="93"/>
      <c r="JR423" s="93"/>
      <c r="JS423" s="93"/>
      <c r="JT423" s="93"/>
      <c r="JU423" s="93"/>
      <c r="JV423" s="93"/>
      <c r="JW423" s="93"/>
      <c r="JX423" s="93"/>
      <c r="JY423" s="93"/>
      <c r="JZ423" s="93"/>
      <c r="KA423" s="93"/>
      <c r="KB423" s="93"/>
      <c r="KC423" s="93"/>
      <c r="KD423" s="93"/>
      <c r="KE423" s="93"/>
      <c r="KF423" s="93"/>
      <c r="KG423" s="93"/>
      <c r="KH423" s="93"/>
      <c r="KI423" s="93"/>
      <c r="KJ423" s="93"/>
      <c r="KK423" s="93"/>
      <c r="KL423" s="93"/>
      <c r="KM423" s="93"/>
      <c r="KN423" s="93"/>
      <c r="KO423" s="93"/>
      <c r="KP423" s="93"/>
      <c r="KQ423" s="93"/>
      <c r="KR423" s="93"/>
      <c r="KS423" s="93"/>
      <c r="KT423" s="93"/>
      <c r="KU423" s="93"/>
      <c r="KV423" s="93"/>
      <c r="KW423" s="93"/>
      <c r="KX423" s="93"/>
      <c r="KY423" s="93"/>
      <c r="KZ423" s="93"/>
      <c r="LA423" s="93"/>
      <c r="LB423" s="93"/>
      <c r="LC423" s="93"/>
      <c r="LD423" s="93"/>
      <c r="LE423" s="93"/>
      <c r="LF423" s="93"/>
      <c r="LG423" s="93"/>
      <c r="LH423" s="93"/>
      <c r="LI423" s="93"/>
      <c r="LJ423" s="93"/>
      <c r="LK423" s="93"/>
      <c r="LL423" s="93"/>
      <c r="LM423" s="93"/>
      <c r="LN423" s="93"/>
      <c r="LO423" s="93"/>
      <c r="LP423" s="93"/>
      <c r="LQ423" s="93"/>
      <c r="LR423" s="93"/>
      <c r="LS423" s="93"/>
      <c r="LT423" s="93"/>
      <c r="LU423" s="93"/>
      <c r="LV423" s="93"/>
      <c r="LW423" s="93"/>
      <c r="LX423" s="93"/>
      <c r="LY423" s="93"/>
      <c r="LZ423" s="93"/>
      <c r="MA423" s="93"/>
      <c r="MB423" s="93"/>
      <c r="MC423" s="93"/>
      <c r="MD423" s="93"/>
      <c r="ME423" s="93"/>
      <c r="MF423" s="93"/>
      <c r="MG423" s="93"/>
      <c r="MH423" s="93"/>
      <c r="MI423" s="93"/>
      <c r="MJ423" s="93"/>
      <c r="MK423" s="93"/>
      <c r="ML423" s="93"/>
      <c r="MM423" s="93"/>
      <c r="MN423" s="93"/>
      <c r="MO423" s="93"/>
      <c r="MP423" s="93"/>
      <c r="MQ423" s="93"/>
      <c r="MR423" s="93"/>
      <c r="MS423" s="93"/>
      <c r="MT423" s="93"/>
      <c r="MU423" s="93"/>
      <c r="MV423" s="93"/>
    </row>
    <row r="424" spans="1:360" s="84" customFormat="1" ht="408.95" customHeight="1">
      <c r="A424">
        <v>2025</v>
      </c>
      <c r="B424">
        <v>2</v>
      </c>
      <c r="C424" s="85" t="s">
        <v>5233</v>
      </c>
      <c r="D424" s="86" t="s">
        <v>2529</v>
      </c>
      <c r="E424" s="86"/>
      <c r="F424" s="86"/>
      <c r="G424" s="86" t="s">
        <v>103</v>
      </c>
      <c r="H424" s="85">
        <v>2025</v>
      </c>
      <c r="I424" s="86" t="s">
        <v>2530</v>
      </c>
      <c r="J424" s="86"/>
      <c r="K424" s="86"/>
      <c r="L424" s="86" t="s">
        <v>2539</v>
      </c>
      <c r="M424" s="86"/>
      <c r="N424" s="86"/>
      <c r="O424" s="85" t="s">
        <v>2540</v>
      </c>
      <c r="P424" s="86" t="s">
        <v>109</v>
      </c>
      <c r="Q424" s="85" t="s">
        <v>110</v>
      </c>
      <c r="R424" s="86" t="s">
        <v>1803</v>
      </c>
      <c r="S424" s="86" t="s">
        <v>5234</v>
      </c>
      <c r="T424" s="86" t="s">
        <v>5235</v>
      </c>
      <c r="U424" s="85" t="s">
        <v>108</v>
      </c>
      <c r="V424" s="85">
        <v>8</v>
      </c>
      <c r="W424" s="85" t="s">
        <v>106</v>
      </c>
      <c r="X424" s="85">
        <v>8</v>
      </c>
      <c r="Y424" s="86" t="s">
        <v>2665</v>
      </c>
      <c r="Z424" s="85">
        <v>1</v>
      </c>
      <c r="AA424" s="86" t="s">
        <v>2665</v>
      </c>
      <c r="AB424" s="86" t="s">
        <v>5236</v>
      </c>
      <c r="AC424" s="86" t="s">
        <v>5237</v>
      </c>
      <c r="AD424" s="85">
        <v>-107.67438321</v>
      </c>
      <c r="AE424" s="85">
        <v>26.816746510000002</v>
      </c>
      <c r="AF424" s="85" t="s">
        <v>155</v>
      </c>
      <c r="AG424" s="85">
        <v>85</v>
      </c>
      <c r="AH424" s="85">
        <v>75</v>
      </c>
      <c r="AI424" s="85">
        <v>0</v>
      </c>
      <c r="AJ424" s="87">
        <v>45839</v>
      </c>
      <c r="AK424" s="87">
        <v>45919</v>
      </c>
      <c r="AL424" s="86" t="s">
        <v>2567</v>
      </c>
      <c r="AM424" s="88">
        <v>1</v>
      </c>
      <c r="AN424" s="88">
        <v>1</v>
      </c>
      <c r="AO424" s="88">
        <v>0</v>
      </c>
      <c r="AP424" s="88">
        <v>0</v>
      </c>
      <c r="AQ424" s="89">
        <v>3594987.59</v>
      </c>
      <c r="AR424" s="90"/>
      <c r="AS424" s="90"/>
      <c r="AT424" s="90">
        <v>3594987.59</v>
      </c>
      <c r="AU424" s="90"/>
      <c r="AV424" s="90"/>
      <c r="AW424" s="89">
        <f t="shared" si="14"/>
        <v>3594987.59</v>
      </c>
      <c r="AX424" s="91">
        <f t="shared" si="15"/>
        <v>3594987.59</v>
      </c>
      <c r="AY424" s="91">
        <v>3594987.59</v>
      </c>
      <c r="AZ424" s="91">
        <v>0</v>
      </c>
      <c r="BA424" s="91">
        <v>0</v>
      </c>
      <c r="BB424" s="91">
        <v>0</v>
      </c>
      <c r="BC424" s="91">
        <v>0</v>
      </c>
      <c r="BD424" s="86"/>
      <c r="BE424" s="86"/>
      <c r="BF424" s="85"/>
      <c r="BG424" s="86"/>
      <c r="BH424" s="91">
        <v>0</v>
      </c>
      <c r="BI424" s="91">
        <v>0</v>
      </c>
      <c r="BJ424" s="85" t="s">
        <v>5238</v>
      </c>
      <c r="BK424" s="86" t="s">
        <v>119</v>
      </c>
      <c r="BL424" s="86" t="s">
        <v>120</v>
      </c>
      <c r="BM424" s="92" t="s">
        <v>121</v>
      </c>
      <c r="BN424" s="93" t="s">
        <v>5239</v>
      </c>
      <c r="BO424" s="93"/>
      <c r="BP424" s="93">
        <v>3594987.59</v>
      </c>
      <c r="BQ424" s="93" t="s">
        <v>5240</v>
      </c>
      <c r="BR424" s="93"/>
      <c r="BS424" s="93"/>
      <c r="BT424" s="93"/>
      <c r="BU424" s="93"/>
      <c r="BV424" s="93"/>
      <c r="BW424" s="93"/>
      <c r="BX424" s="93"/>
      <c r="BY424" s="93"/>
      <c r="BZ424" s="93"/>
      <c r="CA424" s="93"/>
      <c r="CB424" s="93"/>
      <c r="CC424" s="93"/>
      <c r="CD424" s="93"/>
      <c r="CE424" s="93"/>
      <c r="CF424" s="93" t="s">
        <v>1200</v>
      </c>
      <c r="CG424" s="93"/>
      <c r="CH424" s="93" t="s">
        <v>5241</v>
      </c>
      <c r="CI424" s="93"/>
      <c r="CJ424" s="93"/>
      <c r="CK424" s="93"/>
      <c r="CL424" s="93"/>
      <c r="CM424" s="93"/>
      <c r="CN424" s="93"/>
      <c r="CO424" s="93"/>
      <c r="CP424" s="93" t="s">
        <v>116</v>
      </c>
      <c r="CQ424" s="93" t="s">
        <v>289</v>
      </c>
      <c r="CR424" s="93"/>
      <c r="CS424" s="93"/>
      <c r="CT424" s="93"/>
      <c r="CU424" s="93"/>
      <c r="CV424" s="93"/>
      <c r="CW424" s="93"/>
      <c r="CX424" s="93"/>
      <c r="CY424" s="93"/>
      <c r="CZ424" s="93"/>
      <c r="DA424" s="93"/>
      <c r="DB424" s="93"/>
      <c r="DC424" s="93"/>
      <c r="DD424" s="93"/>
      <c r="DE424" s="93"/>
      <c r="DF424" s="93"/>
      <c r="DG424" s="93"/>
      <c r="DH424" s="93"/>
      <c r="DI424" s="93"/>
      <c r="DJ424" s="93"/>
      <c r="DK424" s="93"/>
      <c r="DL424" s="93"/>
      <c r="DM424" s="93"/>
      <c r="DN424" s="93"/>
      <c r="DO424" s="93"/>
      <c r="DP424" s="93"/>
      <c r="DQ424" s="93"/>
      <c r="DR424" s="93"/>
      <c r="DS424" s="93"/>
      <c r="DT424" s="93"/>
      <c r="DU424" s="93"/>
      <c r="DV424" s="93"/>
      <c r="DW424" s="93"/>
      <c r="DX424" s="93"/>
      <c r="DY424" s="93"/>
      <c r="DZ424" s="93"/>
      <c r="EA424" s="93"/>
      <c r="EB424" s="93"/>
      <c r="EC424" s="93"/>
      <c r="ED424" s="93"/>
      <c r="EE424" s="93"/>
      <c r="EF424" s="93"/>
      <c r="EG424" s="93"/>
      <c r="EH424" s="93"/>
      <c r="EI424" s="93"/>
      <c r="EJ424" s="93"/>
      <c r="EK424" s="93"/>
      <c r="EL424" s="93"/>
      <c r="EM424" s="93"/>
      <c r="EN424" s="93"/>
      <c r="EO424" s="93"/>
      <c r="EP424" s="93"/>
      <c r="EQ424" s="93"/>
      <c r="ER424" s="93"/>
      <c r="ES424" s="93"/>
      <c r="ET424" s="93"/>
      <c r="EU424" s="93"/>
      <c r="EV424" s="93"/>
      <c r="EW424" s="93"/>
      <c r="EX424" s="93"/>
      <c r="EY424" s="93"/>
      <c r="EZ424" s="93"/>
      <c r="FA424" s="93"/>
      <c r="FB424" s="93"/>
      <c r="FC424" s="93"/>
      <c r="FD424" s="93"/>
      <c r="FE424" s="93"/>
      <c r="FF424" s="93"/>
      <c r="FG424" s="93"/>
      <c r="FH424" s="93"/>
      <c r="FI424" s="93"/>
      <c r="FJ424" s="93"/>
      <c r="FK424" s="93"/>
      <c r="FL424" s="93"/>
      <c r="FM424" s="93"/>
      <c r="FN424" s="93"/>
      <c r="FO424" s="93"/>
      <c r="FP424" s="93"/>
      <c r="FQ424" s="93"/>
      <c r="FR424" s="93"/>
      <c r="FS424" s="93"/>
      <c r="FT424" s="93"/>
      <c r="FU424" s="93"/>
      <c r="FV424" s="93"/>
      <c r="FW424" s="93"/>
      <c r="FX424" s="93"/>
      <c r="FY424" s="93"/>
      <c r="FZ424" s="93"/>
      <c r="GA424" s="93"/>
      <c r="GB424" s="93"/>
      <c r="GC424" s="93"/>
      <c r="GD424" s="93"/>
      <c r="GE424" s="93"/>
      <c r="GF424" s="93"/>
      <c r="GG424" s="93"/>
      <c r="GH424" s="93"/>
      <c r="GI424" s="93"/>
      <c r="GJ424" s="93"/>
      <c r="GK424" s="93"/>
      <c r="GL424" s="93"/>
      <c r="GM424" s="93"/>
      <c r="GN424" s="93"/>
      <c r="GO424" s="93"/>
      <c r="GP424" s="93"/>
      <c r="GQ424" s="93"/>
      <c r="GR424" s="93"/>
      <c r="GS424" s="93"/>
      <c r="GT424" s="93"/>
      <c r="GU424" s="93"/>
      <c r="GV424" s="93"/>
      <c r="GW424" s="93"/>
      <c r="GX424" s="93"/>
      <c r="GY424" s="93"/>
      <c r="GZ424" s="93"/>
      <c r="HA424" s="93"/>
      <c r="HB424" s="93"/>
      <c r="HC424" s="93"/>
      <c r="HD424" s="93"/>
      <c r="HE424" s="93"/>
      <c r="HF424" s="93"/>
      <c r="HG424" s="93"/>
      <c r="HH424" s="93"/>
      <c r="HI424" s="93"/>
      <c r="HJ424" s="93"/>
      <c r="HK424" s="93"/>
      <c r="HL424" s="93"/>
      <c r="HM424" s="93"/>
      <c r="HN424" s="93"/>
      <c r="HO424" s="93"/>
      <c r="HP424" s="93"/>
      <c r="HQ424" s="93"/>
      <c r="HR424" s="93"/>
      <c r="HS424" s="93"/>
      <c r="HT424" s="93"/>
      <c r="HU424" s="93"/>
      <c r="HV424" s="93"/>
      <c r="HW424" s="93"/>
      <c r="HX424" s="93"/>
      <c r="HY424" s="93"/>
      <c r="HZ424" s="93"/>
      <c r="IA424" s="93"/>
      <c r="IB424" s="93"/>
      <c r="IC424" s="93"/>
      <c r="ID424" s="93"/>
      <c r="IE424" s="93"/>
      <c r="IF424" s="93"/>
      <c r="IG424" s="93"/>
      <c r="IH424" s="93"/>
      <c r="II424" s="93"/>
      <c r="IJ424" s="93"/>
      <c r="IK424" s="93"/>
      <c r="IL424" s="93"/>
      <c r="IM424" s="93"/>
      <c r="IN424" s="93"/>
      <c r="IO424" s="93"/>
      <c r="IP424" s="93"/>
      <c r="IQ424" s="93"/>
      <c r="IR424" s="93"/>
      <c r="IS424" s="93"/>
      <c r="IT424" s="93"/>
      <c r="IU424" s="93"/>
      <c r="IV424" s="93"/>
      <c r="IW424" s="93"/>
      <c r="IX424" s="93"/>
      <c r="IY424" s="93"/>
      <c r="IZ424" s="93"/>
      <c r="JA424" s="93"/>
      <c r="JB424" s="93"/>
      <c r="JC424" s="93"/>
      <c r="JD424" s="93"/>
      <c r="JE424" s="93"/>
      <c r="JF424" s="93"/>
      <c r="JG424" s="93"/>
      <c r="JH424" s="93"/>
      <c r="JI424" s="93"/>
      <c r="JJ424" s="93"/>
      <c r="JK424" s="93"/>
      <c r="JL424" s="93"/>
      <c r="JM424" s="93"/>
      <c r="JN424" s="93"/>
      <c r="JO424" s="93"/>
      <c r="JP424" s="93"/>
      <c r="JQ424" s="93"/>
      <c r="JR424" s="93"/>
      <c r="JS424" s="93"/>
      <c r="JT424" s="93"/>
      <c r="JU424" s="93"/>
      <c r="JV424" s="93"/>
      <c r="JW424" s="93"/>
      <c r="JX424" s="93"/>
      <c r="JY424" s="93"/>
      <c r="JZ424" s="93"/>
      <c r="KA424" s="93"/>
      <c r="KB424" s="93"/>
      <c r="KC424" s="93"/>
      <c r="KD424" s="93"/>
      <c r="KE424" s="93"/>
      <c r="KF424" s="93"/>
      <c r="KG424" s="93"/>
      <c r="KH424" s="93"/>
      <c r="KI424" s="93"/>
      <c r="KJ424" s="93"/>
      <c r="KK424" s="93"/>
      <c r="KL424" s="93"/>
      <c r="KM424" s="93"/>
      <c r="KN424" s="93"/>
      <c r="KO424" s="93"/>
      <c r="KP424" s="93"/>
      <c r="KQ424" s="93"/>
      <c r="KR424" s="93"/>
      <c r="KS424" s="93"/>
      <c r="KT424" s="93"/>
      <c r="KU424" s="93"/>
      <c r="KV424" s="93"/>
      <c r="KW424" s="93"/>
      <c r="KX424" s="93"/>
      <c r="KY424" s="93"/>
      <c r="KZ424" s="93"/>
      <c r="LA424" s="93"/>
      <c r="LB424" s="93"/>
      <c r="LC424" s="93"/>
      <c r="LD424" s="93"/>
      <c r="LE424" s="93"/>
      <c r="LF424" s="93"/>
      <c r="LG424" s="93"/>
      <c r="LH424" s="93"/>
      <c r="LI424" s="93"/>
      <c r="LJ424" s="93"/>
      <c r="LK424" s="93"/>
      <c r="LL424" s="93"/>
      <c r="LM424" s="93"/>
      <c r="LN424" s="93"/>
      <c r="LO424" s="93"/>
      <c r="LP424" s="93"/>
      <c r="LQ424" s="93"/>
      <c r="LR424" s="93"/>
      <c r="LS424" s="93"/>
      <c r="LT424" s="93"/>
      <c r="LU424" s="93"/>
      <c r="LV424" s="93"/>
      <c r="LW424" s="93"/>
      <c r="LX424" s="93"/>
      <c r="LY424" s="93"/>
      <c r="LZ424" s="93"/>
      <c r="MA424" s="93"/>
      <c r="MB424" s="93"/>
      <c r="MC424" s="93"/>
      <c r="MD424" s="93"/>
      <c r="ME424" s="93"/>
      <c r="MF424" s="93"/>
      <c r="MG424" s="93"/>
      <c r="MH424" s="93"/>
      <c r="MI424" s="93"/>
      <c r="MJ424" s="93"/>
      <c r="MK424" s="93"/>
      <c r="ML424" s="93"/>
      <c r="MM424" s="93"/>
      <c r="MN424" s="93"/>
      <c r="MO424" s="93"/>
      <c r="MP424" s="93"/>
      <c r="MQ424" s="93"/>
      <c r="MR424" s="93"/>
      <c r="MS424" s="93"/>
      <c r="MT424" s="93"/>
      <c r="MU424" s="93"/>
      <c r="MV424" s="93"/>
    </row>
    <row r="425" spans="1:360" s="84" customFormat="1" ht="408.95" customHeight="1">
      <c r="A425">
        <v>2025</v>
      </c>
      <c r="B425">
        <v>2</v>
      </c>
      <c r="C425" s="85" t="s">
        <v>5242</v>
      </c>
      <c r="D425" s="86" t="s">
        <v>2529</v>
      </c>
      <c r="E425" s="86"/>
      <c r="F425" s="86"/>
      <c r="G425" s="86" t="s">
        <v>103</v>
      </c>
      <c r="H425" s="85">
        <v>2025</v>
      </c>
      <c r="I425" s="86" t="s">
        <v>2530</v>
      </c>
      <c r="J425" s="86"/>
      <c r="K425" s="86"/>
      <c r="L425" s="86" t="s">
        <v>2539</v>
      </c>
      <c r="M425" s="86"/>
      <c r="N425" s="86"/>
      <c r="O425" s="85" t="s">
        <v>2540</v>
      </c>
      <c r="P425" s="86" t="s">
        <v>109</v>
      </c>
      <c r="Q425" s="85" t="s">
        <v>110</v>
      </c>
      <c r="R425" s="86" t="s">
        <v>1803</v>
      </c>
      <c r="S425" s="86" t="s">
        <v>5243</v>
      </c>
      <c r="T425" s="86" t="s">
        <v>5244</v>
      </c>
      <c r="U425" s="85" t="s">
        <v>108</v>
      </c>
      <c r="V425" s="85">
        <v>8</v>
      </c>
      <c r="W425" s="85" t="s">
        <v>106</v>
      </c>
      <c r="X425" s="85">
        <v>8</v>
      </c>
      <c r="Y425" s="86" t="s">
        <v>2665</v>
      </c>
      <c r="Z425" s="85">
        <v>1</v>
      </c>
      <c r="AA425" s="86" t="s">
        <v>2665</v>
      </c>
      <c r="AB425" s="86" t="s">
        <v>3115</v>
      </c>
      <c r="AC425" s="86" t="s">
        <v>5245</v>
      </c>
      <c r="AD425" s="85">
        <v>-107.72407855</v>
      </c>
      <c r="AE425" s="85">
        <v>27.14933753</v>
      </c>
      <c r="AF425" s="85" t="s">
        <v>155</v>
      </c>
      <c r="AG425" s="85">
        <v>136</v>
      </c>
      <c r="AH425" s="85">
        <v>112</v>
      </c>
      <c r="AI425" s="85">
        <v>0</v>
      </c>
      <c r="AJ425" s="87">
        <v>45838</v>
      </c>
      <c r="AK425" s="87">
        <v>45930</v>
      </c>
      <c r="AL425" s="86" t="s">
        <v>2567</v>
      </c>
      <c r="AM425" s="88">
        <v>1</v>
      </c>
      <c r="AN425" s="88">
        <v>1</v>
      </c>
      <c r="AO425" s="88">
        <v>0</v>
      </c>
      <c r="AP425" s="88">
        <v>0</v>
      </c>
      <c r="AQ425" s="89">
        <v>757752</v>
      </c>
      <c r="AR425" s="90"/>
      <c r="AS425" s="90"/>
      <c r="AT425" s="90">
        <v>757752</v>
      </c>
      <c r="AU425" s="90"/>
      <c r="AV425" s="90"/>
      <c r="AW425" s="89">
        <f t="shared" si="14"/>
        <v>757752</v>
      </c>
      <c r="AX425" s="91">
        <f t="shared" si="15"/>
        <v>757752</v>
      </c>
      <c r="AY425" s="91">
        <v>757752</v>
      </c>
      <c r="AZ425" s="91">
        <v>0</v>
      </c>
      <c r="BA425" s="91">
        <v>0</v>
      </c>
      <c r="BB425" s="91">
        <v>0</v>
      </c>
      <c r="BC425" s="91">
        <v>0</v>
      </c>
      <c r="BD425" s="86"/>
      <c r="BE425" s="86"/>
      <c r="BF425" s="85"/>
      <c r="BG425" s="86"/>
      <c r="BH425" s="91">
        <v>0</v>
      </c>
      <c r="BI425" s="91">
        <v>0</v>
      </c>
      <c r="BJ425" s="85" t="s">
        <v>5246</v>
      </c>
      <c r="BK425" s="86" t="s">
        <v>119</v>
      </c>
      <c r="BL425" s="86" t="s">
        <v>120</v>
      </c>
      <c r="BM425" s="92" t="s">
        <v>121</v>
      </c>
      <c r="BN425" s="93" t="s">
        <v>5247</v>
      </c>
      <c r="BO425" s="93"/>
      <c r="BP425" s="93">
        <v>757752</v>
      </c>
      <c r="BQ425" s="93" t="s">
        <v>5248</v>
      </c>
      <c r="BR425" s="93"/>
      <c r="BS425" s="93"/>
      <c r="BT425" s="93"/>
      <c r="BU425" s="93"/>
      <c r="BV425" s="93"/>
      <c r="BW425" s="93"/>
      <c r="BX425" s="93"/>
      <c r="BY425" s="93"/>
      <c r="BZ425" s="93"/>
      <c r="CA425" s="93"/>
      <c r="CB425" s="93"/>
      <c r="CC425" s="93"/>
      <c r="CD425" s="93"/>
      <c r="CE425" s="93"/>
      <c r="CF425" s="93" t="s">
        <v>1200</v>
      </c>
      <c r="CG425" s="93"/>
      <c r="CH425" s="93" t="s">
        <v>5249</v>
      </c>
      <c r="CI425" s="93"/>
      <c r="CJ425" s="93"/>
      <c r="CK425" s="93"/>
      <c r="CL425" s="93"/>
      <c r="CM425" s="93"/>
      <c r="CN425" s="93"/>
      <c r="CO425" s="93"/>
      <c r="CP425" s="93" t="s">
        <v>116</v>
      </c>
      <c r="CQ425" s="93" t="s">
        <v>289</v>
      </c>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c r="FG425" s="93"/>
      <c r="FH425" s="93"/>
      <c r="FI425" s="93"/>
      <c r="FJ425" s="93"/>
      <c r="FK425" s="93"/>
      <c r="FL425" s="93"/>
      <c r="FM425" s="93"/>
      <c r="FN425" s="93"/>
      <c r="FO425" s="93"/>
      <c r="FP425" s="93"/>
      <c r="FQ425" s="93"/>
      <c r="FR425" s="93"/>
      <c r="FS425" s="93"/>
      <c r="FT425" s="93"/>
      <c r="FU425" s="93"/>
      <c r="FV425" s="93"/>
      <c r="FW425" s="93"/>
      <c r="FX425" s="93"/>
      <c r="FY425" s="93"/>
      <c r="FZ425" s="93"/>
      <c r="GA425" s="93"/>
      <c r="GB425" s="93"/>
      <c r="GC425" s="93"/>
      <c r="GD425" s="93"/>
      <c r="GE425" s="93"/>
      <c r="GF425" s="93"/>
      <c r="GG425" s="93"/>
      <c r="GH425" s="93"/>
      <c r="GI425" s="93"/>
      <c r="GJ425" s="93"/>
      <c r="GK425" s="93"/>
      <c r="GL425" s="93"/>
      <c r="GM425" s="93"/>
      <c r="GN425" s="93"/>
      <c r="GO425" s="93"/>
      <c r="GP425" s="93"/>
      <c r="GQ425" s="93"/>
      <c r="GR425" s="93"/>
      <c r="GS425" s="93"/>
      <c r="GT425" s="93"/>
      <c r="GU425" s="93"/>
      <c r="GV425" s="93"/>
      <c r="GW425" s="93"/>
      <c r="GX425" s="93"/>
      <c r="GY425" s="93"/>
      <c r="GZ425" s="93"/>
      <c r="HA425" s="93"/>
      <c r="HB425" s="93"/>
      <c r="HC425" s="93"/>
      <c r="HD425" s="93"/>
      <c r="HE425" s="93"/>
      <c r="HF425" s="93"/>
      <c r="HG425" s="93"/>
      <c r="HH425" s="93"/>
      <c r="HI425" s="93"/>
      <c r="HJ425" s="93"/>
      <c r="HK425" s="93"/>
      <c r="HL425" s="93"/>
      <c r="HM425" s="93"/>
      <c r="HN425" s="93"/>
      <c r="HO425" s="93"/>
      <c r="HP425" s="93"/>
      <c r="HQ425" s="93"/>
      <c r="HR425" s="93"/>
      <c r="HS425" s="93"/>
      <c r="HT425" s="93"/>
      <c r="HU425" s="93"/>
      <c r="HV425" s="93"/>
      <c r="HW425" s="93"/>
      <c r="HX425" s="93"/>
      <c r="HY425" s="93"/>
      <c r="HZ425" s="93"/>
      <c r="IA425" s="93"/>
      <c r="IB425" s="93"/>
      <c r="IC425" s="93"/>
      <c r="ID425" s="93"/>
      <c r="IE425" s="93"/>
      <c r="IF425" s="93"/>
      <c r="IG425" s="93"/>
      <c r="IH425" s="93"/>
      <c r="II425" s="93"/>
      <c r="IJ425" s="93"/>
      <c r="IK425" s="93"/>
      <c r="IL425" s="93"/>
      <c r="IM425" s="93"/>
      <c r="IN425" s="93"/>
      <c r="IO425" s="93"/>
      <c r="IP425" s="93"/>
      <c r="IQ425" s="93"/>
      <c r="IR425" s="93"/>
      <c r="IS425" s="93"/>
      <c r="IT425" s="93"/>
      <c r="IU425" s="93"/>
      <c r="IV425" s="93"/>
      <c r="IW425" s="93"/>
      <c r="IX425" s="93"/>
      <c r="IY425" s="93"/>
      <c r="IZ425" s="93"/>
      <c r="JA425" s="93"/>
      <c r="JB425" s="93"/>
      <c r="JC425" s="93"/>
      <c r="JD425" s="93"/>
      <c r="JE425" s="93"/>
      <c r="JF425" s="93"/>
      <c r="JG425" s="93"/>
      <c r="JH425" s="93"/>
      <c r="JI425" s="93"/>
      <c r="JJ425" s="93"/>
      <c r="JK425" s="93"/>
      <c r="JL425" s="93"/>
      <c r="JM425" s="93"/>
      <c r="JN425" s="93"/>
      <c r="JO425" s="93"/>
      <c r="JP425" s="93"/>
      <c r="JQ425" s="93"/>
      <c r="JR425" s="93"/>
      <c r="JS425" s="93"/>
      <c r="JT425" s="93"/>
      <c r="JU425" s="93"/>
      <c r="JV425" s="93"/>
      <c r="JW425" s="93"/>
      <c r="JX425" s="93"/>
      <c r="JY425" s="93"/>
      <c r="JZ425" s="93"/>
      <c r="KA425" s="93"/>
      <c r="KB425" s="93"/>
      <c r="KC425" s="93"/>
      <c r="KD425" s="93"/>
      <c r="KE425" s="93"/>
      <c r="KF425" s="93"/>
      <c r="KG425" s="93"/>
      <c r="KH425" s="93"/>
      <c r="KI425" s="93"/>
      <c r="KJ425" s="93"/>
      <c r="KK425" s="93"/>
      <c r="KL425" s="93"/>
      <c r="KM425" s="93"/>
      <c r="KN425" s="93"/>
      <c r="KO425" s="93"/>
      <c r="KP425" s="93"/>
      <c r="KQ425" s="93"/>
      <c r="KR425" s="93"/>
      <c r="KS425" s="93"/>
      <c r="KT425" s="93"/>
      <c r="KU425" s="93"/>
      <c r="KV425" s="93"/>
      <c r="KW425" s="93"/>
      <c r="KX425" s="93"/>
      <c r="KY425" s="93"/>
      <c r="KZ425" s="93"/>
      <c r="LA425" s="93"/>
      <c r="LB425" s="93"/>
      <c r="LC425" s="93"/>
      <c r="LD425" s="93"/>
      <c r="LE425" s="93"/>
      <c r="LF425" s="93"/>
      <c r="LG425" s="93"/>
      <c r="LH425" s="93"/>
      <c r="LI425" s="93"/>
      <c r="LJ425" s="93"/>
      <c r="LK425" s="93"/>
      <c r="LL425" s="93"/>
      <c r="LM425" s="93"/>
      <c r="LN425" s="93"/>
      <c r="LO425" s="93"/>
      <c r="LP425" s="93"/>
      <c r="LQ425" s="93"/>
      <c r="LR425" s="93"/>
      <c r="LS425" s="93"/>
      <c r="LT425" s="93"/>
      <c r="LU425" s="93"/>
      <c r="LV425" s="93"/>
      <c r="LW425" s="93"/>
      <c r="LX425" s="93"/>
      <c r="LY425" s="93"/>
      <c r="LZ425" s="93"/>
      <c r="MA425" s="93"/>
      <c r="MB425" s="93"/>
      <c r="MC425" s="93"/>
      <c r="MD425" s="93"/>
      <c r="ME425" s="93"/>
      <c r="MF425" s="93"/>
      <c r="MG425" s="93"/>
      <c r="MH425" s="93"/>
      <c r="MI425" s="93"/>
      <c r="MJ425" s="93"/>
      <c r="MK425" s="93"/>
      <c r="ML425" s="93"/>
      <c r="MM425" s="93"/>
      <c r="MN425" s="93"/>
      <c r="MO425" s="93"/>
      <c r="MP425" s="93"/>
      <c r="MQ425" s="93"/>
      <c r="MR425" s="93"/>
      <c r="MS425" s="93"/>
      <c r="MT425" s="93"/>
      <c r="MU425" s="93"/>
      <c r="MV425" s="93"/>
    </row>
    <row r="426" spans="1:360" s="84" customFormat="1" ht="408.95" customHeight="1">
      <c r="A426">
        <v>2025</v>
      </c>
      <c r="B426">
        <v>2</v>
      </c>
      <c r="C426" s="85" t="s">
        <v>5250</v>
      </c>
      <c r="D426" s="86" t="s">
        <v>2529</v>
      </c>
      <c r="E426" s="86"/>
      <c r="F426" s="86"/>
      <c r="G426" s="86" t="s">
        <v>103</v>
      </c>
      <c r="H426" s="85">
        <v>2025</v>
      </c>
      <c r="I426" s="86" t="s">
        <v>2530</v>
      </c>
      <c r="J426" s="86"/>
      <c r="K426" s="86"/>
      <c r="L426" s="86" t="s">
        <v>2539</v>
      </c>
      <c r="M426" s="86"/>
      <c r="N426" s="86"/>
      <c r="O426" s="85" t="s">
        <v>2540</v>
      </c>
      <c r="P426" s="86" t="s">
        <v>549</v>
      </c>
      <c r="Q426" s="85" t="s">
        <v>110</v>
      </c>
      <c r="R426" s="86" t="s">
        <v>1803</v>
      </c>
      <c r="S426" s="86" t="s">
        <v>5251</v>
      </c>
      <c r="T426" s="86" t="s">
        <v>5252</v>
      </c>
      <c r="U426" s="85" t="s">
        <v>108</v>
      </c>
      <c r="V426" s="85">
        <v>8</v>
      </c>
      <c r="W426" s="85" t="s">
        <v>106</v>
      </c>
      <c r="X426" s="85">
        <v>8</v>
      </c>
      <c r="Y426" s="86" t="s">
        <v>2665</v>
      </c>
      <c r="Z426" s="85">
        <v>1</v>
      </c>
      <c r="AA426" s="86" t="s">
        <v>2665</v>
      </c>
      <c r="AB426" s="86" t="s">
        <v>2665</v>
      </c>
      <c r="AC426" s="86" t="s">
        <v>5253</v>
      </c>
      <c r="AD426" s="85">
        <v>-107.73258310999999</v>
      </c>
      <c r="AE426" s="85">
        <v>27.032701240000002</v>
      </c>
      <c r="AF426" s="85" t="s">
        <v>155</v>
      </c>
      <c r="AG426" s="85">
        <v>89</v>
      </c>
      <c r="AH426" s="85">
        <v>49</v>
      </c>
      <c r="AI426" s="85">
        <v>0</v>
      </c>
      <c r="AJ426" s="87">
        <v>45831</v>
      </c>
      <c r="AK426" s="87">
        <v>45898</v>
      </c>
      <c r="AL426" s="86" t="s">
        <v>2565</v>
      </c>
      <c r="AM426" s="88">
        <v>476</v>
      </c>
      <c r="AN426" s="88">
        <v>476</v>
      </c>
      <c r="AO426" s="88">
        <v>190.4</v>
      </c>
      <c r="AP426" s="88">
        <v>40</v>
      </c>
      <c r="AQ426" s="89">
        <v>1409861.89</v>
      </c>
      <c r="AR426" s="90"/>
      <c r="AS426" s="90"/>
      <c r="AT426" s="90">
        <v>1409861.89</v>
      </c>
      <c r="AU426" s="90"/>
      <c r="AV426" s="90"/>
      <c r="AW426" s="89">
        <f t="shared" si="14"/>
        <v>1409861.89</v>
      </c>
      <c r="AX426" s="91">
        <f t="shared" si="15"/>
        <v>1409861.89</v>
      </c>
      <c r="AY426" s="91">
        <v>563944.76</v>
      </c>
      <c r="AZ426" s="91">
        <v>563944.76</v>
      </c>
      <c r="BA426" s="91">
        <v>563944.76</v>
      </c>
      <c r="BB426" s="91">
        <v>563944.76</v>
      </c>
      <c r="BC426" s="91">
        <v>563944.76</v>
      </c>
      <c r="BD426" s="86" t="s">
        <v>3128</v>
      </c>
      <c r="BE426" s="86" t="s">
        <v>5254</v>
      </c>
      <c r="BF426" s="85" t="s">
        <v>5255</v>
      </c>
      <c r="BG426" s="86" t="s">
        <v>3705</v>
      </c>
      <c r="BH426" s="91">
        <v>1409861.89</v>
      </c>
      <c r="BI426" s="91">
        <v>1409861.89</v>
      </c>
      <c r="BJ426" s="85" t="s">
        <v>5256</v>
      </c>
      <c r="BK426" s="86" t="s">
        <v>119</v>
      </c>
      <c r="BL426" s="86" t="s">
        <v>120</v>
      </c>
      <c r="BM426" s="92" t="s">
        <v>121</v>
      </c>
      <c r="BN426" s="93" t="s">
        <v>121</v>
      </c>
      <c r="BO426" s="93"/>
      <c r="BP426" s="93">
        <v>1409861.89</v>
      </c>
      <c r="BQ426" s="93" t="s">
        <v>5257</v>
      </c>
      <c r="BR426" s="93"/>
      <c r="BS426" s="93"/>
      <c r="BT426" s="93"/>
      <c r="BU426" s="93"/>
      <c r="BV426" s="93"/>
      <c r="BW426" s="93"/>
      <c r="BX426" s="93"/>
      <c r="BY426" s="93"/>
      <c r="BZ426" s="93"/>
      <c r="CA426" s="93"/>
      <c r="CB426" s="93"/>
      <c r="CC426" s="93"/>
      <c r="CD426" s="93"/>
      <c r="CE426" s="93"/>
      <c r="CF426" s="93" t="s">
        <v>5258</v>
      </c>
      <c r="CG426" s="93"/>
      <c r="CH426" s="93" t="s">
        <v>5259</v>
      </c>
      <c r="CI426" s="93"/>
      <c r="CJ426" s="93"/>
      <c r="CK426" s="93"/>
      <c r="CL426" s="93"/>
      <c r="CM426" s="93"/>
      <c r="CN426" s="93"/>
      <c r="CO426" s="93"/>
      <c r="CP426" s="93" t="s">
        <v>5260</v>
      </c>
      <c r="CQ426" s="93" t="s">
        <v>5261</v>
      </c>
      <c r="CR426" s="93"/>
      <c r="CS426" s="93"/>
      <c r="CT426" s="93"/>
      <c r="CU426" s="93"/>
      <c r="CV426" s="93"/>
      <c r="CW426" s="93"/>
      <c r="CX426" s="93"/>
      <c r="CY426" s="93"/>
      <c r="CZ426" s="93"/>
      <c r="DA426" s="93"/>
      <c r="DB426" s="93"/>
      <c r="DC426" s="93"/>
      <c r="DD426" s="93"/>
      <c r="DE426" s="93"/>
      <c r="DF426" s="93"/>
      <c r="DG426" s="93"/>
      <c r="DH426" s="93"/>
      <c r="DI426" s="93"/>
      <c r="DJ426" s="93"/>
      <c r="DK426" s="93"/>
      <c r="DL426" s="93"/>
      <c r="DM426" s="93"/>
      <c r="DN426" s="93"/>
      <c r="DO426" s="93"/>
      <c r="DP426" s="93"/>
      <c r="DQ426" s="93"/>
      <c r="DR426" s="93"/>
      <c r="DS426" s="93"/>
      <c r="DT426" s="93"/>
      <c r="DU426" s="93"/>
      <c r="DV426" s="93"/>
      <c r="DW426" s="93"/>
      <c r="DX426" s="93"/>
      <c r="DY426" s="93"/>
      <c r="DZ426" s="93"/>
      <c r="EA426" s="93"/>
      <c r="EB426" s="93"/>
      <c r="EC426" s="93"/>
      <c r="ED426" s="93"/>
      <c r="EE426" s="93"/>
      <c r="EF426" s="93"/>
      <c r="EG426" s="93"/>
      <c r="EH426" s="93"/>
      <c r="EI426" s="93"/>
      <c r="EJ426" s="93"/>
      <c r="EK426" s="93"/>
      <c r="EL426" s="93"/>
      <c r="EM426" s="93"/>
      <c r="EN426" s="93"/>
      <c r="EO426" s="93"/>
      <c r="EP426" s="93"/>
      <c r="EQ426" s="93"/>
      <c r="ER426" s="93"/>
      <c r="ES426" s="93"/>
      <c r="ET426" s="93"/>
      <c r="EU426" s="93"/>
      <c r="EV426" s="93"/>
      <c r="EW426" s="93"/>
      <c r="EX426" s="93"/>
      <c r="EY426" s="93"/>
      <c r="EZ426" s="93"/>
      <c r="FA426" s="93"/>
      <c r="FB426" s="93"/>
      <c r="FC426" s="93"/>
      <c r="FD426" s="93"/>
      <c r="FE426" s="93"/>
      <c r="FF426" s="93"/>
      <c r="FG426" s="93"/>
      <c r="FH426" s="93"/>
      <c r="FI426" s="93"/>
      <c r="FJ426" s="93"/>
      <c r="FK426" s="93"/>
      <c r="FL426" s="93"/>
      <c r="FM426" s="93"/>
      <c r="FN426" s="93"/>
      <c r="FO426" s="93"/>
      <c r="FP426" s="93"/>
      <c r="FQ426" s="93"/>
      <c r="FR426" s="93"/>
      <c r="FS426" s="93"/>
      <c r="FT426" s="93"/>
      <c r="FU426" s="93"/>
      <c r="FV426" s="93"/>
      <c r="FW426" s="93"/>
      <c r="FX426" s="93"/>
      <c r="FY426" s="93"/>
      <c r="FZ426" s="93"/>
      <c r="GA426" s="93"/>
      <c r="GB426" s="93"/>
      <c r="GC426" s="93"/>
      <c r="GD426" s="93"/>
      <c r="GE426" s="93"/>
      <c r="GF426" s="93"/>
      <c r="GG426" s="93"/>
      <c r="GH426" s="93"/>
      <c r="GI426" s="93"/>
      <c r="GJ426" s="93"/>
      <c r="GK426" s="93"/>
      <c r="GL426" s="93"/>
      <c r="GM426" s="93"/>
      <c r="GN426" s="93"/>
      <c r="GO426" s="93"/>
      <c r="GP426" s="93"/>
      <c r="GQ426" s="93"/>
      <c r="GR426" s="93"/>
      <c r="GS426" s="93"/>
      <c r="GT426" s="93"/>
      <c r="GU426" s="93"/>
      <c r="GV426" s="93"/>
      <c r="GW426" s="93"/>
      <c r="GX426" s="93"/>
      <c r="GY426" s="93"/>
      <c r="GZ426" s="93"/>
      <c r="HA426" s="93"/>
      <c r="HB426" s="93"/>
      <c r="HC426" s="93"/>
      <c r="HD426" s="93"/>
      <c r="HE426" s="93"/>
      <c r="HF426" s="93"/>
      <c r="HG426" s="93"/>
      <c r="HH426" s="93"/>
      <c r="HI426" s="93"/>
      <c r="HJ426" s="93"/>
      <c r="HK426" s="93"/>
      <c r="HL426" s="93"/>
      <c r="HM426" s="93"/>
      <c r="HN426" s="93"/>
      <c r="HO426" s="93"/>
      <c r="HP426" s="93"/>
      <c r="HQ426" s="93"/>
      <c r="HR426" s="93"/>
      <c r="HS426" s="93"/>
      <c r="HT426" s="93"/>
      <c r="HU426" s="93"/>
      <c r="HV426" s="93"/>
      <c r="HW426" s="93"/>
      <c r="HX426" s="93"/>
      <c r="HY426" s="93"/>
      <c r="HZ426" s="93"/>
      <c r="IA426" s="93"/>
      <c r="IB426" s="93"/>
      <c r="IC426" s="93"/>
      <c r="ID426" s="93"/>
      <c r="IE426" s="93"/>
      <c r="IF426" s="93"/>
      <c r="IG426" s="93"/>
      <c r="IH426" s="93"/>
      <c r="II426" s="93"/>
      <c r="IJ426" s="93"/>
      <c r="IK426" s="93"/>
      <c r="IL426" s="93"/>
      <c r="IM426" s="93"/>
      <c r="IN426" s="93"/>
      <c r="IO426" s="93"/>
      <c r="IP426" s="93"/>
      <c r="IQ426" s="93"/>
      <c r="IR426" s="93"/>
      <c r="IS426" s="93"/>
      <c r="IT426" s="93"/>
      <c r="IU426" s="93"/>
      <c r="IV426" s="93"/>
      <c r="IW426" s="93"/>
      <c r="IX426" s="93"/>
      <c r="IY426" s="93"/>
      <c r="IZ426" s="93"/>
      <c r="JA426" s="93"/>
      <c r="JB426" s="93"/>
      <c r="JC426" s="93"/>
      <c r="JD426" s="93"/>
      <c r="JE426" s="93"/>
      <c r="JF426" s="93"/>
      <c r="JG426" s="93"/>
      <c r="JH426" s="93"/>
      <c r="JI426" s="93"/>
      <c r="JJ426" s="93"/>
      <c r="JK426" s="93"/>
      <c r="JL426" s="93"/>
      <c r="JM426" s="93"/>
      <c r="JN426" s="93"/>
      <c r="JO426" s="93"/>
      <c r="JP426" s="93"/>
      <c r="JQ426" s="93"/>
      <c r="JR426" s="93"/>
      <c r="JS426" s="93"/>
      <c r="JT426" s="93"/>
      <c r="JU426" s="93"/>
      <c r="JV426" s="93"/>
      <c r="JW426" s="93"/>
      <c r="JX426" s="93"/>
      <c r="JY426" s="93"/>
      <c r="JZ426" s="93"/>
      <c r="KA426" s="93"/>
      <c r="KB426" s="93"/>
      <c r="KC426" s="93"/>
      <c r="KD426" s="93"/>
      <c r="KE426" s="93"/>
      <c r="KF426" s="93"/>
      <c r="KG426" s="93"/>
      <c r="KH426" s="93"/>
      <c r="KI426" s="93"/>
      <c r="KJ426" s="93"/>
      <c r="KK426" s="93"/>
      <c r="KL426" s="93"/>
      <c r="KM426" s="93"/>
      <c r="KN426" s="93"/>
      <c r="KO426" s="93"/>
      <c r="KP426" s="93"/>
      <c r="KQ426" s="93"/>
      <c r="KR426" s="93"/>
      <c r="KS426" s="93"/>
      <c r="KT426" s="93"/>
      <c r="KU426" s="93"/>
      <c r="KV426" s="93"/>
      <c r="KW426" s="93"/>
      <c r="KX426" s="93"/>
      <c r="KY426" s="93"/>
      <c r="KZ426" s="93"/>
      <c r="LA426" s="93"/>
      <c r="LB426" s="93"/>
      <c r="LC426" s="93"/>
      <c r="LD426" s="93"/>
      <c r="LE426" s="93"/>
      <c r="LF426" s="93"/>
      <c r="LG426" s="93"/>
      <c r="LH426" s="93"/>
      <c r="LI426" s="93"/>
      <c r="LJ426" s="93"/>
      <c r="LK426" s="93"/>
      <c r="LL426" s="93"/>
      <c r="LM426" s="93"/>
      <c r="LN426" s="93"/>
      <c r="LO426" s="93"/>
      <c r="LP426" s="93"/>
      <c r="LQ426" s="93"/>
      <c r="LR426" s="93"/>
      <c r="LS426" s="93"/>
      <c r="LT426" s="93"/>
      <c r="LU426" s="93"/>
      <c r="LV426" s="93"/>
      <c r="LW426" s="93"/>
      <c r="LX426" s="93"/>
      <c r="LY426" s="93"/>
      <c r="LZ426" s="93"/>
      <c r="MA426" s="93"/>
      <c r="MB426" s="93"/>
      <c r="MC426" s="93"/>
      <c r="MD426" s="93"/>
      <c r="ME426" s="93"/>
      <c r="MF426" s="93"/>
      <c r="MG426" s="93"/>
      <c r="MH426" s="93"/>
      <c r="MI426" s="93"/>
      <c r="MJ426" s="93"/>
      <c r="MK426" s="93"/>
      <c r="ML426" s="93"/>
      <c r="MM426" s="93"/>
      <c r="MN426" s="93"/>
      <c r="MO426" s="93"/>
      <c r="MP426" s="93"/>
      <c r="MQ426" s="93"/>
      <c r="MR426" s="93"/>
      <c r="MS426" s="93"/>
      <c r="MT426" s="93"/>
      <c r="MU426" s="93"/>
      <c r="MV426" s="93"/>
    </row>
    <row r="427" spans="1:360" s="84" customFormat="1" ht="408.95" customHeight="1">
      <c r="A427">
        <v>2025</v>
      </c>
      <c r="B427">
        <v>2</v>
      </c>
      <c r="C427" s="85" t="s">
        <v>5262</v>
      </c>
      <c r="D427" s="86" t="s">
        <v>2529</v>
      </c>
      <c r="E427" s="86"/>
      <c r="F427" s="86"/>
      <c r="G427" s="86" t="s">
        <v>103</v>
      </c>
      <c r="H427" s="85">
        <v>2025</v>
      </c>
      <c r="I427" s="86" t="s">
        <v>2530</v>
      </c>
      <c r="J427" s="86"/>
      <c r="K427" s="86"/>
      <c r="L427" s="86" t="s">
        <v>2539</v>
      </c>
      <c r="M427" s="86"/>
      <c r="N427" s="86"/>
      <c r="O427" s="85" t="s">
        <v>2540</v>
      </c>
      <c r="P427" s="86" t="s">
        <v>109</v>
      </c>
      <c r="Q427" s="85" t="s">
        <v>110</v>
      </c>
      <c r="R427" s="86" t="s">
        <v>1803</v>
      </c>
      <c r="S427" s="86" t="s">
        <v>5263</v>
      </c>
      <c r="T427" s="86" t="s">
        <v>5264</v>
      </c>
      <c r="U427" s="85" t="s">
        <v>108</v>
      </c>
      <c r="V427" s="85">
        <v>8</v>
      </c>
      <c r="W427" s="85" t="s">
        <v>106</v>
      </c>
      <c r="X427" s="85">
        <v>8</v>
      </c>
      <c r="Y427" s="86" t="s">
        <v>2665</v>
      </c>
      <c r="Z427" s="85">
        <v>1</v>
      </c>
      <c r="AA427" s="86" t="s">
        <v>2665</v>
      </c>
      <c r="AB427" s="86" t="s">
        <v>5265</v>
      </c>
      <c r="AC427" s="86" t="s">
        <v>5266</v>
      </c>
      <c r="AD427" s="85">
        <v>-107.41200877</v>
      </c>
      <c r="AE427" s="85">
        <v>26.946270729999998</v>
      </c>
      <c r="AF427" s="85" t="s">
        <v>155</v>
      </c>
      <c r="AG427" s="85">
        <v>92</v>
      </c>
      <c r="AH427" s="85">
        <v>88</v>
      </c>
      <c r="AI427" s="85">
        <v>0</v>
      </c>
      <c r="AJ427" s="87">
        <v>45838</v>
      </c>
      <c r="AK427" s="87">
        <v>45930</v>
      </c>
      <c r="AL427" s="86" t="s">
        <v>2567</v>
      </c>
      <c r="AM427" s="88">
        <v>1</v>
      </c>
      <c r="AN427" s="88">
        <v>1</v>
      </c>
      <c r="AO427" s="88">
        <v>0</v>
      </c>
      <c r="AP427" s="88">
        <v>0</v>
      </c>
      <c r="AQ427" s="89">
        <v>757752</v>
      </c>
      <c r="AR427" s="90"/>
      <c r="AS427" s="90"/>
      <c r="AT427" s="90">
        <v>757752</v>
      </c>
      <c r="AU427" s="90"/>
      <c r="AV427" s="90"/>
      <c r="AW427" s="89">
        <f t="shared" si="14"/>
        <v>757752</v>
      </c>
      <c r="AX427" s="91">
        <f t="shared" si="15"/>
        <v>757752</v>
      </c>
      <c r="AY427" s="91">
        <v>757752</v>
      </c>
      <c r="AZ427" s="91">
        <v>0</v>
      </c>
      <c r="BA427" s="91">
        <v>0</v>
      </c>
      <c r="BB427" s="91">
        <v>0</v>
      </c>
      <c r="BC427" s="91">
        <v>0</v>
      </c>
      <c r="BD427" s="86"/>
      <c r="BE427" s="86"/>
      <c r="BF427" s="85"/>
      <c r="BG427" s="86"/>
      <c r="BH427" s="91">
        <v>0</v>
      </c>
      <c r="BI427" s="91">
        <v>0</v>
      </c>
      <c r="BJ427" s="85" t="s">
        <v>5267</v>
      </c>
      <c r="BK427" s="86" t="s">
        <v>119</v>
      </c>
      <c r="BL427" s="86" t="s">
        <v>120</v>
      </c>
      <c r="BM427" s="92" t="s">
        <v>121</v>
      </c>
      <c r="BN427" s="93" t="s">
        <v>5268</v>
      </c>
      <c r="BO427" s="93"/>
      <c r="BP427" s="93">
        <v>757752</v>
      </c>
      <c r="BQ427" s="93" t="s">
        <v>5248</v>
      </c>
      <c r="BR427" s="93"/>
      <c r="BS427" s="93"/>
      <c r="BT427" s="93"/>
      <c r="BU427" s="93"/>
      <c r="BV427" s="93"/>
      <c r="BW427" s="93"/>
      <c r="BX427" s="93"/>
      <c r="BY427" s="93"/>
      <c r="BZ427" s="93"/>
      <c r="CA427" s="93"/>
      <c r="CB427" s="93"/>
      <c r="CC427" s="93"/>
      <c r="CD427" s="93"/>
      <c r="CE427" s="93"/>
      <c r="CF427" s="93" t="s">
        <v>1200</v>
      </c>
      <c r="CG427" s="93"/>
      <c r="CH427" s="93" t="s">
        <v>5269</v>
      </c>
      <c r="CI427" s="93"/>
      <c r="CJ427" s="93"/>
      <c r="CK427" s="93"/>
      <c r="CL427" s="93"/>
      <c r="CM427" s="93"/>
      <c r="CN427" s="93"/>
      <c r="CO427" s="93"/>
      <c r="CP427" s="93" t="s">
        <v>116</v>
      </c>
      <c r="CQ427" s="93" t="s">
        <v>289</v>
      </c>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c r="FG427" s="93"/>
      <c r="FH427" s="93"/>
      <c r="FI427" s="93"/>
      <c r="FJ427" s="93"/>
      <c r="FK427" s="93"/>
      <c r="FL427" s="93"/>
      <c r="FM427" s="93"/>
      <c r="FN427" s="93"/>
      <c r="FO427" s="93"/>
      <c r="FP427" s="93"/>
      <c r="FQ427" s="93"/>
      <c r="FR427" s="93"/>
      <c r="FS427" s="93"/>
      <c r="FT427" s="93"/>
      <c r="FU427" s="93"/>
      <c r="FV427" s="93"/>
      <c r="FW427" s="93"/>
      <c r="FX427" s="93"/>
      <c r="FY427" s="93"/>
      <c r="FZ427" s="93"/>
      <c r="GA427" s="93"/>
      <c r="GB427" s="93"/>
      <c r="GC427" s="93"/>
      <c r="GD427" s="93"/>
      <c r="GE427" s="93"/>
      <c r="GF427" s="93"/>
      <c r="GG427" s="93"/>
      <c r="GH427" s="93"/>
      <c r="GI427" s="93"/>
      <c r="GJ427" s="93"/>
      <c r="GK427" s="93"/>
      <c r="GL427" s="93"/>
      <c r="GM427" s="93"/>
      <c r="GN427" s="93"/>
      <c r="GO427" s="93"/>
      <c r="GP427" s="93"/>
      <c r="GQ427" s="93"/>
      <c r="GR427" s="93"/>
      <c r="GS427" s="93"/>
      <c r="GT427" s="93"/>
      <c r="GU427" s="93"/>
      <c r="GV427" s="93"/>
      <c r="GW427" s="93"/>
      <c r="GX427" s="93"/>
      <c r="GY427" s="93"/>
      <c r="GZ427" s="93"/>
      <c r="HA427" s="93"/>
      <c r="HB427" s="93"/>
      <c r="HC427" s="93"/>
      <c r="HD427" s="93"/>
      <c r="HE427" s="93"/>
      <c r="HF427" s="93"/>
      <c r="HG427" s="93"/>
      <c r="HH427" s="93"/>
      <c r="HI427" s="93"/>
      <c r="HJ427" s="93"/>
      <c r="HK427" s="93"/>
      <c r="HL427" s="93"/>
      <c r="HM427" s="93"/>
      <c r="HN427" s="93"/>
      <c r="HO427" s="93"/>
      <c r="HP427" s="93"/>
      <c r="HQ427" s="93"/>
      <c r="HR427" s="93"/>
      <c r="HS427" s="93"/>
      <c r="HT427" s="93"/>
      <c r="HU427" s="93"/>
      <c r="HV427" s="93"/>
      <c r="HW427" s="93"/>
      <c r="HX427" s="93"/>
      <c r="HY427" s="93"/>
      <c r="HZ427" s="93"/>
      <c r="IA427" s="93"/>
      <c r="IB427" s="93"/>
      <c r="IC427" s="93"/>
      <c r="ID427" s="93"/>
      <c r="IE427" s="93"/>
      <c r="IF427" s="93"/>
      <c r="IG427" s="93"/>
      <c r="IH427" s="93"/>
      <c r="II427" s="93"/>
      <c r="IJ427" s="93"/>
      <c r="IK427" s="93"/>
      <c r="IL427" s="93"/>
      <c r="IM427" s="93"/>
      <c r="IN427" s="93"/>
      <c r="IO427" s="93"/>
      <c r="IP427" s="93"/>
      <c r="IQ427" s="93"/>
      <c r="IR427" s="93"/>
      <c r="IS427" s="93"/>
      <c r="IT427" s="93"/>
      <c r="IU427" s="93"/>
      <c r="IV427" s="93"/>
      <c r="IW427" s="93"/>
      <c r="IX427" s="93"/>
      <c r="IY427" s="93"/>
      <c r="IZ427" s="93"/>
      <c r="JA427" s="93"/>
      <c r="JB427" s="93"/>
      <c r="JC427" s="93"/>
      <c r="JD427" s="93"/>
      <c r="JE427" s="93"/>
      <c r="JF427" s="93"/>
      <c r="JG427" s="93"/>
      <c r="JH427" s="93"/>
      <c r="JI427" s="93"/>
      <c r="JJ427" s="93"/>
      <c r="JK427" s="93"/>
      <c r="JL427" s="93"/>
      <c r="JM427" s="93"/>
      <c r="JN427" s="93"/>
      <c r="JO427" s="93"/>
      <c r="JP427" s="93"/>
      <c r="JQ427" s="93"/>
      <c r="JR427" s="93"/>
      <c r="JS427" s="93"/>
      <c r="JT427" s="93"/>
      <c r="JU427" s="93"/>
      <c r="JV427" s="93"/>
      <c r="JW427" s="93"/>
      <c r="JX427" s="93"/>
      <c r="JY427" s="93"/>
      <c r="JZ427" s="93"/>
      <c r="KA427" s="93"/>
      <c r="KB427" s="93"/>
      <c r="KC427" s="93"/>
      <c r="KD427" s="93"/>
      <c r="KE427" s="93"/>
      <c r="KF427" s="93"/>
      <c r="KG427" s="93"/>
      <c r="KH427" s="93"/>
      <c r="KI427" s="93"/>
      <c r="KJ427" s="93"/>
      <c r="KK427" s="93"/>
      <c r="KL427" s="93"/>
      <c r="KM427" s="93"/>
      <c r="KN427" s="93"/>
      <c r="KO427" s="93"/>
      <c r="KP427" s="93"/>
      <c r="KQ427" s="93"/>
      <c r="KR427" s="93"/>
      <c r="KS427" s="93"/>
      <c r="KT427" s="93"/>
      <c r="KU427" s="93"/>
      <c r="KV427" s="93"/>
      <c r="KW427" s="93"/>
      <c r="KX427" s="93"/>
      <c r="KY427" s="93"/>
      <c r="KZ427" s="93"/>
      <c r="LA427" s="93"/>
      <c r="LB427" s="93"/>
      <c r="LC427" s="93"/>
      <c r="LD427" s="93"/>
      <c r="LE427" s="93"/>
      <c r="LF427" s="93"/>
      <c r="LG427" s="93"/>
      <c r="LH427" s="93"/>
      <c r="LI427" s="93"/>
      <c r="LJ427" s="93"/>
      <c r="LK427" s="93"/>
      <c r="LL427" s="93"/>
      <c r="LM427" s="93"/>
      <c r="LN427" s="93"/>
      <c r="LO427" s="93"/>
      <c r="LP427" s="93"/>
      <c r="LQ427" s="93"/>
      <c r="LR427" s="93"/>
      <c r="LS427" s="93"/>
      <c r="LT427" s="93"/>
      <c r="LU427" s="93"/>
      <c r="LV427" s="93"/>
      <c r="LW427" s="93"/>
      <c r="LX427" s="93"/>
      <c r="LY427" s="93"/>
      <c r="LZ427" s="93"/>
      <c r="MA427" s="93"/>
      <c r="MB427" s="93"/>
      <c r="MC427" s="93"/>
      <c r="MD427" s="93"/>
      <c r="ME427" s="93"/>
      <c r="MF427" s="93"/>
      <c r="MG427" s="93"/>
      <c r="MH427" s="93"/>
      <c r="MI427" s="93"/>
      <c r="MJ427" s="93"/>
      <c r="MK427" s="93"/>
      <c r="ML427" s="93"/>
      <c r="MM427" s="93"/>
      <c r="MN427" s="93"/>
      <c r="MO427" s="93"/>
      <c r="MP427" s="93"/>
      <c r="MQ427" s="93"/>
      <c r="MR427" s="93"/>
      <c r="MS427" s="93"/>
      <c r="MT427" s="93"/>
      <c r="MU427" s="93"/>
      <c r="MV427" s="93"/>
    </row>
    <row r="428" spans="1:360" s="84" customFormat="1" ht="408.95" customHeight="1">
      <c r="A428">
        <v>2025</v>
      </c>
      <c r="B428">
        <v>2</v>
      </c>
      <c r="C428" s="85" t="s">
        <v>5270</v>
      </c>
      <c r="D428" s="86" t="s">
        <v>2529</v>
      </c>
      <c r="E428" s="86"/>
      <c r="F428" s="86"/>
      <c r="G428" s="86" t="s">
        <v>103</v>
      </c>
      <c r="H428" s="85">
        <v>2025</v>
      </c>
      <c r="I428" s="86" t="s">
        <v>2530</v>
      </c>
      <c r="J428" s="86"/>
      <c r="K428" s="86"/>
      <c r="L428" s="86" t="s">
        <v>2539</v>
      </c>
      <c r="M428" s="86"/>
      <c r="N428" s="86"/>
      <c r="O428" s="85" t="s">
        <v>2540</v>
      </c>
      <c r="P428" s="86" t="s">
        <v>175</v>
      </c>
      <c r="Q428" s="85" t="s">
        <v>110</v>
      </c>
      <c r="R428" s="86" t="s">
        <v>1803</v>
      </c>
      <c r="S428" s="86" t="s">
        <v>5271</v>
      </c>
      <c r="T428" s="86" t="s">
        <v>5272</v>
      </c>
      <c r="U428" s="85" t="s">
        <v>108</v>
      </c>
      <c r="V428" s="85">
        <v>8</v>
      </c>
      <c r="W428" s="85" t="s">
        <v>106</v>
      </c>
      <c r="X428" s="85">
        <v>8</v>
      </c>
      <c r="Y428" s="86" t="s">
        <v>2665</v>
      </c>
      <c r="Z428" s="85">
        <v>1</v>
      </c>
      <c r="AA428" s="86" t="s">
        <v>2665</v>
      </c>
      <c r="AB428" s="86" t="s">
        <v>5273</v>
      </c>
      <c r="AC428" s="86" t="s">
        <v>5274</v>
      </c>
      <c r="AD428" s="85">
        <v>-107.89506283</v>
      </c>
      <c r="AE428" s="85">
        <v>26.766428940000001</v>
      </c>
      <c r="AF428" s="85" t="s">
        <v>155</v>
      </c>
      <c r="AG428" s="85">
        <v>91</v>
      </c>
      <c r="AH428" s="85">
        <v>109</v>
      </c>
      <c r="AI428" s="85">
        <v>0</v>
      </c>
      <c r="AJ428" s="87">
        <v>45845</v>
      </c>
      <c r="AK428" s="87">
        <v>45903</v>
      </c>
      <c r="AL428" s="86" t="s">
        <v>2567</v>
      </c>
      <c r="AM428" s="88">
        <v>1</v>
      </c>
      <c r="AN428" s="88">
        <v>1</v>
      </c>
      <c r="AO428" s="88">
        <v>0</v>
      </c>
      <c r="AP428" s="88">
        <v>0</v>
      </c>
      <c r="AQ428" s="89">
        <v>748108.28</v>
      </c>
      <c r="AR428" s="90"/>
      <c r="AS428" s="90"/>
      <c r="AT428" s="90">
        <v>748108.28</v>
      </c>
      <c r="AU428" s="90"/>
      <c r="AV428" s="90"/>
      <c r="AW428" s="89">
        <f t="shared" si="14"/>
        <v>748108.28</v>
      </c>
      <c r="AX428" s="91">
        <f t="shared" si="15"/>
        <v>748108.28</v>
      </c>
      <c r="AY428" s="91">
        <v>748108.28</v>
      </c>
      <c r="AZ428" s="91">
        <v>0</v>
      </c>
      <c r="BA428" s="91">
        <v>0</v>
      </c>
      <c r="BB428" s="91">
        <v>0</v>
      </c>
      <c r="BC428" s="91">
        <v>0</v>
      </c>
      <c r="BD428" s="86"/>
      <c r="BE428" s="86"/>
      <c r="BF428" s="85"/>
      <c r="BG428" s="86"/>
      <c r="BH428" s="91">
        <v>0</v>
      </c>
      <c r="BI428" s="91">
        <v>0</v>
      </c>
      <c r="BJ428" s="85" t="s">
        <v>5275</v>
      </c>
      <c r="BK428" s="86" t="s">
        <v>119</v>
      </c>
      <c r="BL428" s="86" t="s">
        <v>120</v>
      </c>
      <c r="BM428" s="92" t="s">
        <v>121</v>
      </c>
      <c r="BN428" s="93" t="s">
        <v>5276</v>
      </c>
      <c r="BO428" s="93"/>
      <c r="BP428" s="93">
        <v>748108.28</v>
      </c>
      <c r="BQ428" s="93" t="s">
        <v>5277</v>
      </c>
      <c r="BR428" s="93"/>
      <c r="BS428" s="93"/>
      <c r="BT428" s="93"/>
      <c r="BU428" s="93"/>
      <c r="BV428" s="93"/>
      <c r="BW428" s="93"/>
      <c r="BX428" s="93"/>
      <c r="BY428" s="93"/>
      <c r="BZ428" s="93"/>
      <c r="CA428" s="93"/>
      <c r="CB428" s="93"/>
      <c r="CC428" s="93"/>
      <c r="CD428" s="93"/>
      <c r="CE428" s="93"/>
      <c r="CF428" s="93" t="s">
        <v>1200</v>
      </c>
      <c r="CG428" s="93"/>
      <c r="CH428" s="93" t="s">
        <v>5278</v>
      </c>
      <c r="CI428" s="93"/>
      <c r="CJ428" s="93"/>
      <c r="CK428" s="93"/>
      <c r="CL428" s="93"/>
      <c r="CM428" s="93"/>
      <c r="CN428" s="93"/>
      <c r="CO428" s="93"/>
      <c r="CP428" s="93" t="s">
        <v>116</v>
      </c>
      <c r="CQ428" s="93" t="s">
        <v>289</v>
      </c>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c r="JC428" s="93"/>
      <c r="JD428" s="93"/>
      <c r="JE428" s="93"/>
      <c r="JF428" s="93"/>
      <c r="JG428" s="93"/>
      <c r="JH428" s="93"/>
      <c r="JI428" s="93"/>
      <c r="JJ428" s="93"/>
      <c r="JK428" s="93"/>
      <c r="JL428" s="93"/>
      <c r="JM428" s="93"/>
      <c r="JN428" s="93"/>
      <c r="JO428" s="93"/>
      <c r="JP428" s="93"/>
      <c r="JQ428" s="93"/>
      <c r="JR428" s="93"/>
      <c r="JS428" s="93"/>
      <c r="JT428" s="93"/>
      <c r="JU428" s="93"/>
      <c r="JV428" s="93"/>
      <c r="JW428" s="93"/>
      <c r="JX428" s="93"/>
      <c r="JY428" s="93"/>
      <c r="JZ428" s="93"/>
      <c r="KA428" s="93"/>
      <c r="KB428" s="93"/>
      <c r="KC428" s="93"/>
      <c r="KD428" s="93"/>
      <c r="KE428" s="93"/>
      <c r="KF428" s="93"/>
      <c r="KG428" s="93"/>
      <c r="KH428" s="93"/>
      <c r="KI428" s="93"/>
      <c r="KJ428" s="93"/>
      <c r="KK428" s="93"/>
      <c r="KL428" s="93"/>
      <c r="KM428" s="93"/>
      <c r="KN428" s="93"/>
      <c r="KO428" s="93"/>
      <c r="KP428" s="93"/>
      <c r="KQ428" s="93"/>
      <c r="KR428" s="93"/>
      <c r="KS428" s="93"/>
      <c r="KT428" s="93"/>
      <c r="KU428" s="93"/>
      <c r="KV428" s="93"/>
      <c r="KW428" s="93"/>
      <c r="KX428" s="93"/>
      <c r="KY428" s="93"/>
      <c r="KZ428" s="93"/>
      <c r="LA428" s="93"/>
      <c r="LB428" s="93"/>
      <c r="LC428" s="93"/>
      <c r="LD428" s="93"/>
      <c r="LE428" s="93"/>
      <c r="LF428" s="93"/>
      <c r="LG428" s="93"/>
      <c r="LH428" s="93"/>
      <c r="LI428" s="93"/>
      <c r="LJ428" s="93"/>
      <c r="LK428" s="93"/>
      <c r="LL428" s="93"/>
      <c r="LM428" s="93"/>
      <c r="LN428" s="93"/>
      <c r="LO428" s="93"/>
      <c r="LP428" s="93"/>
      <c r="LQ428" s="93"/>
      <c r="LR428" s="93"/>
      <c r="LS428" s="93"/>
      <c r="LT428" s="93"/>
      <c r="LU428" s="93"/>
      <c r="LV428" s="93"/>
      <c r="LW428" s="93"/>
      <c r="LX428" s="93"/>
      <c r="LY428" s="93"/>
      <c r="LZ428" s="93"/>
      <c r="MA428" s="93"/>
      <c r="MB428" s="93"/>
      <c r="MC428" s="93"/>
      <c r="MD428" s="93"/>
      <c r="ME428" s="93"/>
      <c r="MF428" s="93"/>
      <c r="MG428" s="93"/>
      <c r="MH428" s="93"/>
      <c r="MI428" s="93"/>
      <c r="MJ428" s="93"/>
      <c r="MK428" s="93"/>
      <c r="ML428" s="93"/>
      <c r="MM428" s="93"/>
      <c r="MN428" s="93"/>
      <c r="MO428" s="93"/>
      <c r="MP428" s="93"/>
      <c r="MQ428" s="93"/>
      <c r="MR428" s="93"/>
      <c r="MS428" s="93"/>
      <c r="MT428" s="93"/>
      <c r="MU428" s="93"/>
      <c r="MV428" s="93"/>
    </row>
    <row r="429" spans="1:360" s="84" customFormat="1" ht="408.95" customHeight="1">
      <c r="A429">
        <v>2025</v>
      </c>
      <c r="B429">
        <v>2</v>
      </c>
      <c r="C429" s="85" t="s">
        <v>5279</v>
      </c>
      <c r="D429" s="86" t="s">
        <v>2529</v>
      </c>
      <c r="E429" s="86"/>
      <c r="F429" s="86"/>
      <c r="G429" s="86" t="s">
        <v>103</v>
      </c>
      <c r="H429" s="85">
        <v>2025</v>
      </c>
      <c r="I429" s="86" t="s">
        <v>2530</v>
      </c>
      <c r="J429" s="86"/>
      <c r="K429" s="86"/>
      <c r="L429" s="86" t="s">
        <v>2539</v>
      </c>
      <c r="M429" s="86"/>
      <c r="N429" s="86"/>
      <c r="O429" s="85" t="s">
        <v>2540</v>
      </c>
      <c r="P429" s="86" t="s">
        <v>549</v>
      </c>
      <c r="Q429" s="85" t="s">
        <v>110</v>
      </c>
      <c r="R429" s="86" t="s">
        <v>1803</v>
      </c>
      <c r="S429" s="86" t="s">
        <v>5280</v>
      </c>
      <c r="T429" s="86" t="s">
        <v>5281</v>
      </c>
      <c r="U429" s="85" t="s">
        <v>108</v>
      </c>
      <c r="V429" s="85">
        <v>8</v>
      </c>
      <c r="W429" s="85" t="s">
        <v>106</v>
      </c>
      <c r="X429" s="85">
        <v>8</v>
      </c>
      <c r="Y429" s="86" t="s">
        <v>2665</v>
      </c>
      <c r="Z429" s="85">
        <v>1</v>
      </c>
      <c r="AA429" s="86" t="s">
        <v>2665</v>
      </c>
      <c r="AB429" s="86" t="s">
        <v>1004</v>
      </c>
      <c r="AC429" s="86" t="s">
        <v>5282</v>
      </c>
      <c r="AD429" s="85">
        <v>-107.71453657000001</v>
      </c>
      <c r="AE429" s="85">
        <v>26.992637599999998</v>
      </c>
      <c r="AF429" s="85" t="s">
        <v>155</v>
      </c>
      <c r="AG429" s="85">
        <v>1250</v>
      </c>
      <c r="AH429" s="85">
        <v>1360</v>
      </c>
      <c r="AI429" s="85">
        <v>0</v>
      </c>
      <c r="AJ429" s="87">
        <v>45839</v>
      </c>
      <c r="AK429" s="87">
        <v>45898</v>
      </c>
      <c r="AL429" s="86" t="s">
        <v>2564</v>
      </c>
      <c r="AM429" s="88">
        <v>48000</v>
      </c>
      <c r="AN429" s="88">
        <v>48000</v>
      </c>
      <c r="AO429" s="88">
        <v>0</v>
      </c>
      <c r="AP429" s="88">
        <v>0</v>
      </c>
      <c r="AQ429" s="89">
        <v>814546.19</v>
      </c>
      <c r="AR429" s="90"/>
      <c r="AS429" s="90"/>
      <c r="AT429" s="90">
        <v>814546.19</v>
      </c>
      <c r="AU429" s="90"/>
      <c r="AV429" s="90"/>
      <c r="AW429" s="89">
        <f t="shared" si="14"/>
        <v>814546.19</v>
      </c>
      <c r="AX429" s="91">
        <f t="shared" si="15"/>
        <v>814546.19</v>
      </c>
      <c r="AY429" s="91">
        <v>814546.19</v>
      </c>
      <c r="AZ429" s="91">
        <v>0</v>
      </c>
      <c r="BA429" s="91">
        <v>0</v>
      </c>
      <c r="BB429" s="91">
        <v>0</v>
      </c>
      <c r="BC429" s="91">
        <v>0</v>
      </c>
      <c r="BD429" s="86"/>
      <c r="BE429" s="86"/>
      <c r="BF429" s="85"/>
      <c r="BG429" s="86"/>
      <c r="BH429" s="91">
        <v>0</v>
      </c>
      <c r="BI429" s="91">
        <v>0</v>
      </c>
      <c r="BJ429" s="85" t="s">
        <v>5283</v>
      </c>
      <c r="BK429" s="86" t="s">
        <v>119</v>
      </c>
      <c r="BL429" s="86" t="s">
        <v>120</v>
      </c>
      <c r="BM429" s="92" t="s">
        <v>121</v>
      </c>
      <c r="BN429" s="93" t="s">
        <v>5284</v>
      </c>
      <c r="BO429" s="93"/>
      <c r="BP429" s="93">
        <v>814546.19</v>
      </c>
      <c r="BQ429" s="93" t="s">
        <v>5221</v>
      </c>
      <c r="BR429" s="93"/>
      <c r="BS429" s="93"/>
      <c r="BT429" s="93"/>
      <c r="BU429" s="93"/>
      <c r="BV429" s="93"/>
      <c r="BW429" s="93"/>
      <c r="BX429" s="93"/>
      <c r="BY429" s="93"/>
      <c r="BZ429" s="93"/>
      <c r="CA429" s="93"/>
      <c r="CB429" s="93"/>
      <c r="CC429" s="93"/>
      <c r="CD429" s="93"/>
      <c r="CE429" s="93"/>
      <c r="CF429" s="93" t="s">
        <v>5222</v>
      </c>
      <c r="CG429" s="93"/>
      <c r="CH429" s="93" t="s">
        <v>5285</v>
      </c>
      <c r="CI429" s="93"/>
      <c r="CJ429" s="93"/>
      <c r="CK429" s="93"/>
      <c r="CL429" s="93"/>
      <c r="CM429" s="93"/>
      <c r="CN429" s="93"/>
      <c r="CO429" s="93"/>
      <c r="CP429" s="93" t="s">
        <v>116</v>
      </c>
      <c r="CQ429" s="93" t="s">
        <v>665</v>
      </c>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93"/>
      <c r="DV429" s="93"/>
      <c r="DW429" s="93"/>
      <c r="DX429" s="93"/>
      <c r="DY429" s="93"/>
      <c r="DZ429" s="93"/>
      <c r="EA429" s="93"/>
      <c r="EB429" s="93"/>
      <c r="EC429" s="93"/>
      <c r="ED429" s="93"/>
      <c r="EE429" s="93"/>
      <c r="EF429" s="93"/>
      <c r="EG429" s="93"/>
      <c r="EH429" s="93"/>
      <c r="EI429" s="93"/>
      <c r="EJ429" s="93"/>
      <c r="EK429" s="93"/>
      <c r="EL429" s="93"/>
      <c r="EM429" s="93"/>
      <c r="EN429" s="93"/>
      <c r="EO429" s="93"/>
      <c r="EP429" s="93"/>
      <c r="EQ429" s="93"/>
      <c r="ER429" s="93"/>
      <c r="ES429" s="93"/>
      <c r="ET429" s="93"/>
      <c r="EU429" s="93"/>
      <c r="EV429" s="93"/>
      <c r="EW429" s="93"/>
      <c r="EX429" s="93"/>
      <c r="EY429" s="93"/>
      <c r="EZ429" s="93"/>
      <c r="FA429" s="93"/>
      <c r="FB429" s="93"/>
      <c r="FC429" s="93"/>
      <c r="FD429" s="93"/>
      <c r="FE429" s="93"/>
      <c r="FF429" s="93"/>
      <c r="FG429" s="93"/>
      <c r="FH429" s="93"/>
      <c r="FI429" s="93"/>
      <c r="FJ429" s="93"/>
      <c r="FK429" s="93"/>
      <c r="FL429" s="93"/>
      <c r="FM429" s="93"/>
      <c r="FN429" s="93"/>
      <c r="FO429" s="93"/>
      <c r="FP429" s="93"/>
      <c r="FQ429" s="93"/>
      <c r="FR429" s="93"/>
      <c r="FS429" s="93"/>
      <c r="FT429" s="93"/>
      <c r="FU429" s="93"/>
      <c r="FV429" s="93"/>
      <c r="FW429" s="93"/>
      <c r="FX429" s="93"/>
      <c r="FY429" s="93"/>
      <c r="FZ429" s="93"/>
      <c r="GA429" s="93"/>
      <c r="GB429" s="93"/>
      <c r="GC429" s="93"/>
      <c r="GD429" s="93"/>
      <c r="GE429" s="93"/>
      <c r="GF429" s="93"/>
      <c r="GG429" s="93"/>
      <c r="GH429" s="93"/>
      <c r="GI429" s="93"/>
      <c r="GJ429" s="93"/>
      <c r="GK429" s="93"/>
      <c r="GL429" s="93"/>
      <c r="GM429" s="93"/>
      <c r="GN429" s="93"/>
      <c r="GO429" s="93"/>
      <c r="GP429" s="93"/>
      <c r="GQ429" s="93"/>
      <c r="GR429" s="93"/>
      <c r="GS429" s="93"/>
      <c r="GT429" s="93"/>
      <c r="GU429" s="93"/>
      <c r="GV429" s="93"/>
      <c r="GW429" s="93"/>
      <c r="GX429" s="93"/>
      <c r="GY429" s="93"/>
      <c r="GZ429" s="93"/>
      <c r="HA429" s="93"/>
      <c r="HB429" s="93"/>
      <c r="HC429" s="93"/>
      <c r="HD429" s="93"/>
      <c r="HE429" s="93"/>
      <c r="HF429" s="93"/>
      <c r="HG429" s="93"/>
      <c r="HH429" s="93"/>
      <c r="HI429" s="93"/>
      <c r="HJ429" s="93"/>
      <c r="HK429" s="93"/>
      <c r="HL429" s="93"/>
      <c r="HM429" s="93"/>
      <c r="HN429" s="93"/>
      <c r="HO429" s="93"/>
      <c r="HP429" s="93"/>
      <c r="HQ429" s="93"/>
      <c r="HR429" s="93"/>
      <c r="HS429" s="93"/>
      <c r="HT429" s="93"/>
      <c r="HU429" s="93"/>
      <c r="HV429" s="93"/>
      <c r="HW429" s="93"/>
      <c r="HX429" s="93"/>
      <c r="HY429" s="93"/>
      <c r="HZ429" s="93"/>
      <c r="IA429" s="93"/>
      <c r="IB429" s="93"/>
      <c r="IC429" s="93"/>
      <c r="ID429" s="93"/>
      <c r="IE429" s="93"/>
      <c r="IF429" s="93"/>
      <c r="IG429" s="93"/>
      <c r="IH429" s="93"/>
      <c r="II429" s="93"/>
      <c r="IJ429" s="93"/>
      <c r="IK429" s="93"/>
      <c r="IL429" s="93"/>
      <c r="IM429" s="93"/>
      <c r="IN429" s="93"/>
      <c r="IO429" s="93"/>
      <c r="IP429" s="93"/>
      <c r="IQ429" s="93"/>
      <c r="IR429" s="93"/>
      <c r="IS429" s="93"/>
      <c r="IT429" s="93"/>
      <c r="IU429" s="93"/>
      <c r="IV429" s="93"/>
      <c r="IW429" s="93"/>
      <c r="IX429" s="93"/>
      <c r="IY429" s="93"/>
      <c r="IZ429" s="93"/>
      <c r="JA429" s="93"/>
      <c r="JB429" s="93"/>
      <c r="JC429" s="93"/>
      <c r="JD429" s="93"/>
      <c r="JE429" s="93"/>
      <c r="JF429" s="93"/>
      <c r="JG429" s="93"/>
      <c r="JH429" s="93"/>
      <c r="JI429" s="93"/>
      <c r="JJ429" s="93"/>
      <c r="JK429" s="93"/>
      <c r="JL429" s="93"/>
      <c r="JM429" s="93"/>
      <c r="JN429" s="93"/>
      <c r="JO429" s="93"/>
      <c r="JP429" s="93"/>
      <c r="JQ429" s="93"/>
      <c r="JR429" s="93"/>
      <c r="JS429" s="93"/>
      <c r="JT429" s="93"/>
      <c r="JU429" s="93"/>
      <c r="JV429" s="93"/>
      <c r="JW429" s="93"/>
      <c r="JX429" s="93"/>
      <c r="JY429" s="93"/>
      <c r="JZ429" s="93"/>
      <c r="KA429" s="93"/>
      <c r="KB429" s="93"/>
      <c r="KC429" s="93"/>
      <c r="KD429" s="93"/>
      <c r="KE429" s="93"/>
      <c r="KF429" s="93"/>
      <c r="KG429" s="93"/>
      <c r="KH429" s="93"/>
      <c r="KI429" s="93"/>
      <c r="KJ429" s="93"/>
      <c r="KK429" s="93"/>
      <c r="KL429" s="93"/>
      <c r="KM429" s="93"/>
      <c r="KN429" s="93"/>
      <c r="KO429" s="93"/>
      <c r="KP429" s="93"/>
      <c r="KQ429" s="93"/>
      <c r="KR429" s="93"/>
      <c r="KS429" s="93"/>
      <c r="KT429" s="93"/>
      <c r="KU429" s="93"/>
      <c r="KV429" s="93"/>
      <c r="KW429" s="93"/>
      <c r="KX429" s="93"/>
      <c r="KY429" s="93"/>
      <c r="KZ429" s="93"/>
      <c r="LA429" s="93"/>
      <c r="LB429" s="93"/>
      <c r="LC429" s="93"/>
      <c r="LD429" s="93"/>
      <c r="LE429" s="93"/>
      <c r="LF429" s="93"/>
      <c r="LG429" s="93"/>
      <c r="LH429" s="93"/>
      <c r="LI429" s="93"/>
      <c r="LJ429" s="93"/>
      <c r="LK429" s="93"/>
      <c r="LL429" s="93"/>
      <c r="LM429" s="93"/>
      <c r="LN429" s="93"/>
      <c r="LO429" s="93"/>
      <c r="LP429" s="93"/>
      <c r="LQ429" s="93"/>
      <c r="LR429" s="93"/>
      <c r="LS429" s="93"/>
      <c r="LT429" s="93"/>
      <c r="LU429" s="93"/>
      <c r="LV429" s="93"/>
      <c r="LW429" s="93"/>
      <c r="LX429" s="93"/>
      <c r="LY429" s="93"/>
      <c r="LZ429" s="93"/>
      <c r="MA429" s="93"/>
      <c r="MB429" s="93"/>
      <c r="MC429" s="93"/>
      <c r="MD429" s="93"/>
      <c r="ME429" s="93"/>
      <c r="MF429" s="93"/>
      <c r="MG429" s="93"/>
      <c r="MH429" s="93"/>
      <c r="MI429" s="93"/>
      <c r="MJ429" s="93"/>
      <c r="MK429" s="93"/>
      <c r="ML429" s="93"/>
      <c r="MM429" s="93"/>
      <c r="MN429" s="93"/>
      <c r="MO429" s="93"/>
      <c r="MP429" s="93"/>
      <c r="MQ429" s="93"/>
      <c r="MR429" s="93"/>
      <c r="MS429" s="93"/>
      <c r="MT429" s="93"/>
      <c r="MU429" s="93"/>
      <c r="MV429" s="93"/>
    </row>
    <row r="430" spans="1:360" s="84" customFormat="1" ht="408.95" customHeight="1">
      <c r="A430">
        <v>2025</v>
      </c>
      <c r="B430">
        <v>2</v>
      </c>
      <c r="C430" s="85" t="s">
        <v>5286</v>
      </c>
      <c r="D430" s="86" t="s">
        <v>2529</v>
      </c>
      <c r="E430" s="86"/>
      <c r="F430" s="86"/>
      <c r="G430" s="86" t="s">
        <v>103</v>
      </c>
      <c r="H430" s="85">
        <v>2025</v>
      </c>
      <c r="I430" s="86" t="s">
        <v>2530</v>
      </c>
      <c r="J430" s="86"/>
      <c r="K430" s="86"/>
      <c r="L430" s="86" t="s">
        <v>2539</v>
      </c>
      <c r="M430" s="86"/>
      <c r="N430" s="86"/>
      <c r="O430" s="85" t="s">
        <v>2540</v>
      </c>
      <c r="P430" s="86" t="s">
        <v>146</v>
      </c>
      <c r="Q430" s="85" t="s">
        <v>110</v>
      </c>
      <c r="R430" s="86" t="s">
        <v>1803</v>
      </c>
      <c r="S430" s="86" t="s">
        <v>5287</v>
      </c>
      <c r="T430" s="86" t="s">
        <v>5288</v>
      </c>
      <c r="U430" s="85" t="s">
        <v>108</v>
      </c>
      <c r="V430" s="85">
        <v>8</v>
      </c>
      <c r="W430" s="85" t="s">
        <v>106</v>
      </c>
      <c r="X430" s="85">
        <v>8</v>
      </c>
      <c r="Y430" s="86" t="s">
        <v>2665</v>
      </c>
      <c r="Z430" s="85">
        <v>1</v>
      </c>
      <c r="AA430" s="86" t="s">
        <v>2665</v>
      </c>
      <c r="AB430" s="86" t="s">
        <v>5289</v>
      </c>
      <c r="AC430" s="86" t="s">
        <v>5290</v>
      </c>
      <c r="AD430" s="85">
        <v>-107.69531112999999</v>
      </c>
      <c r="AE430" s="85">
        <v>27.15725016</v>
      </c>
      <c r="AF430" s="85" t="s">
        <v>155</v>
      </c>
      <c r="AG430" s="85">
        <v>364</v>
      </c>
      <c r="AH430" s="85">
        <v>364</v>
      </c>
      <c r="AI430" s="85">
        <v>0</v>
      </c>
      <c r="AJ430" s="87">
        <v>45839</v>
      </c>
      <c r="AK430" s="87">
        <v>45961</v>
      </c>
      <c r="AL430" s="86" t="s">
        <v>2564</v>
      </c>
      <c r="AM430" s="88">
        <v>7328.87</v>
      </c>
      <c r="AN430" s="88">
        <v>7328.87</v>
      </c>
      <c r="AO430" s="88">
        <v>0</v>
      </c>
      <c r="AP430" s="88">
        <v>0</v>
      </c>
      <c r="AQ430" s="89">
        <v>5999999.29</v>
      </c>
      <c r="AR430" s="90"/>
      <c r="AS430" s="90"/>
      <c r="AT430" s="90">
        <v>5999999.29</v>
      </c>
      <c r="AU430" s="90"/>
      <c r="AV430" s="90"/>
      <c r="AW430" s="89">
        <f t="shared" si="14"/>
        <v>5999999.29</v>
      </c>
      <c r="AX430" s="91">
        <f t="shared" si="15"/>
        <v>5999999.29</v>
      </c>
      <c r="AY430" s="91">
        <v>5999999.29</v>
      </c>
      <c r="AZ430" s="91">
        <v>0</v>
      </c>
      <c r="BA430" s="91">
        <v>0</v>
      </c>
      <c r="BB430" s="91">
        <v>0</v>
      </c>
      <c r="BC430" s="91">
        <v>0</v>
      </c>
      <c r="BD430" s="86"/>
      <c r="BE430" s="86"/>
      <c r="BF430" s="85"/>
      <c r="BG430" s="86"/>
      <c r="BH430" s="91">
        <v>0</v>
      </c>
      <c r="BI430" s="91">
        <v>0</v>
      </c>
      <c r="BJ430" s="85" t="s">
        <v>5291</v>
      </c>
      <c r="BK430" s="86" t="s">
        <v>119</v>
      </c>
      <c r="BL430" s="86" t="s">
        <v>120</v>
      </c>
      <c r="BM430" s="92" t="s">
        <v>121</v>
      </c>
      <c r="BN430" s="93" t="s">
        <v>5292</v>
      </c>
      <c r="BO430" s="93"/>
      <c r="BP430" s="93">
        <v>5999999.29</v>
      </c>
      <c r="BQ430" s="93" t="s">
        <v>5293</v>
      </c>
      <c r="BR430" s="93"/>
      <c r="BS430" s="93"/>
      <c r="BT430" s="93"/>
      <c r="BU430" s="93"/>
      <c r="BV430" s="93"/>
      <c r="BW430" s="93"/>
      <c r="BX430" s="93"/>
      <c r="BY430" s="93"/>
      <c r="BZ430" s="93"/>
      <c r="CA430" s="93"/>
      <c r="CB430" s="93"/>
      <c r="CC430" s="93"/>
      <c r="CD430" s="93"/>
      <c r="CE430" s="93"/>
      <c r="CF430" s="93" t="s">
        <v>5294</v>
      </c>
      <c r="CG430" s="93"/>
      <c r="CH430" s="93" t="s">
        <v>5295</v>
      </c>
      <c r="CI430" s="93"/>
      <c r="CJ430" s="93"/>
      <c r="CK430" s="93"/>
      <c r="CL430" s="93"/>
      <c r="CM430" s="93"/>
      <c r="CN430" s="93"/>
      <c r="CO430" s="93"/>
      <c r="CP430" s="93" t="s">
        <v>116</v>
      </c>
      <c r="CQ430" s="93" t="s">
        <v>665</v>
      </c>
      <c r="CR430" s="93"/>
      <c r="CS430" s="93"/>
      <c r="CT430" s="93"/>
      <c r="CU430" s="93"/>
      <c r="CV430" s="93"/>
      <c r="CW430" s="93"/>
      <c r="CX430" s="93"/>
      <c r="CY430" s="93"/>
      <c r="CZ430" s="93"/>
      <c r="DA430" s="93"/>
      <c r="DB430" s="93"/>
      <c r="DC430" s="93"/>
      <c r="DD430" s="93"/>
      <c r="DE430" s="93"/>
      <c r="DF430" s="93"/>
      <c r="DG430" s="93"/>
      <c r="DH430" s="93"/>
      <c r="DI430" s="93"/>
      <c r="DJ430" s="93"/>
      <c r="DK430" s="93"/>
      <c r="DL430" s="93"/>
      <c r="DM430" s="93"/>
      <c r="DN430" s="93"/>
      <c r="DO430" s="93"/>
      <c r="DP430" s="93"/>
      <c r="DQ430" s="93"/>
      <c r="DR430" s="93"/>
      <c r="DS430" s="93"/>
      <c r="DT430" s="93"/>
      <c r="DU430" s="93"/>
      <c r="DV430" s="93"/>
      <c r="DW430" s="93"/>
      <c r="DX430" s="93"/>
      <c r="DY430" s="93"/>
      <c r="DZ430" s="93"/>
      <c r="EA430" s="93"/>
      <c r="EB430" s="93"/>
      <c r="EC430" s="93"/>
      <c r="ED430" s="93"/>
      <c r="EE430" s="93"/>
      <c r="EF430" s="93"/>
      <c r="EG430" s="93"/>
      <c r="EH430" s="93"/>
      <c r="EI430" s="93"/>
      <c r="EJ430" s="93"/>
      <c r="EK430" s="93"/>
      <c r="EL430" s="93"/>
      <c r="EM430" s="93"/>
      <c r="EN430" s="93"/>
      <c r="EO430" s="93"/>
      <c r="EP430" s="93"/>
      <c r="EQ430" s="93"/>
      <c r="ER430" s="93"/>
      <c r="ES430" s="93"/>
      <c r="ET430" s="93"/>
      <c r="EU430" s="93"/>
      <c r="EV430" s="93"/>
      <c r="EW430" s="93"/>
      <c r="EX430" s="93"/>
      <c r="EY430" s="93"/>
      <c r="EZ430" s="93"/>
      <c r="FA430" s="93"/>
      <c r="FB430" s="93"/>
      <c r="FC430" s="93"/>
      <c r="FD430" s="93"/>
      <c r="FE430" s="93"/>
      <c r="FF430" s="93"/>
      <c r="FG430" s="93"/>
      <c r="FH430" s="93"/>
      <c r="FI430" s="93"/>
      <c r="FJ430" s="93"/>
      <c r="FK430" s="93"/>
      <c r="FL430" s="93"/>
      <c r="FM430" s="93"/>
      <c r="FN430" s="93"/>
      <c r="FO430" s="93"/>
      <c r="FP430" s="93"/>
      <c r="FQ430" s="93"/>
      <c r="FR430" s="93"/>
      <c r="FS430" s="93"/>
      <c r="FT430" s="93"/>
      <c r="FU430" s="93"/>
      <c r="FV430" s="93"/>
      <c r="FW430" s="93"/>
      <c r="FX430" s="93"/>
      <c r="FY430" s="93"/>
      <c r="FZ430" s="93"/>
      <c r="GA430" s="93"/>
      <c r="GB430" s="93"/>
      <c r="GC430" s="93"/>
      <c r="GD430" s="93"/>
      <c r="GE430" s="93"/>
      <c r="GF430" s="93"/>
      <c r="GG430" s="93"/>
      <c r="GH430" s="93"/>
      <c r="GI430" s="93"/>
      <c r="GJ430" s="93"/>
      <c r="GK430" s="93"/>
      <c r="GL430" s="93"/>
      <c r="GM430" s="93"/>
      <c r="GN430" s="93"/>
      <c r="GO430" s="93"/>
      <c r="GP430" s="93"/>
      <c r="GQ430" s="93"/>
      <c r="GR430" s="93"/>
      <c r="GS430" s="93"/>
      <c r="GT430" s="93"/>
      <c r="GU430" s="93"/>
      <c r="GV430" s="93"/>
      <c r="GW430" s="93"/>
      <c r="GX430" s="93"/>
      <c r="GY430" s="93"/>
      <c r="GZ430" s="93"/>
      <c r="HA430" s="93"/>
      <c r="HB430" s="93"/>
      <c r="HC430" s="93"/>
      <c r="HD430" s="93"/>
      <c r="HE430" s="93"/>
      <c r="HF430" s="93"/>
      <c r="HG430" s="93"/>
      <c r="HH430" s="93"/>
      <c r="HI430" s="93"/>
      <c r="HJ430" s="93"/>
      <c r="HK430" s="93"/>
      <c r="HL430" s="93"/>
      <c r="HM430" s="93"/>
      <c r="HN430" s="93"/>
      <c r="HO430" s="93"/>
      <c r="HP430" s="93"/>
      <c r="HQ430" s="93"/>
      <c r="HR430" s="93"/>
      <c r="HS430" s="93"/>
      <c r="HT430" s="93"/>
      <c r="HU430" s="93"/>
      <c r="HV430" s="93"/>
      <c r="HW430" s="93"/>
      <c r="HX430" s="93"/>
      <c r="HY430" s="93"/>
      <c r="HZ430" s="93"/>
      <c r="IA430" s="93"/>
      <c r="IB430" s="93"/>
      <c r="IC430" s="93"/>
      <c r="ID430" s="93"/>
      <c r="IE430" s="93"/>
      <c r="IF430" s="93"/>
      <c r="IG430" s="93"/>
      <c r="IH430" s="93"/>
      <c r="II430" s="93"/>
      <c r="IJ430" s="93"/>
      <c r="IK430" s="93"/>
      <c r="IL430" s="93"/>
      <c r="IM430" s="93"/>
      <c r="IN430" s="93"/>
      <c r="IO430" s="93"/>
      <c r="IP430" s="93"/>
      <c r="IQ430" s="93"/>
      <c r="IR430" s="93"/>
      <c r="IS430" s="93"/>
      <c r="IT430" s="93"/>
      <c r="IU430" s="93"/>
      <c r="IV430" s="93"/>
      <c r="IW430" s="93"/>
      <c r="IX430" s="93"/>
      <c r="IY430" s="93"/>
      <c r="IZ430" s="93"/>
      <c r="JA430" s="93"/>
      <c r="JB430" s="93"/>
      <c r="JC430" s="93"/>
      <c r="JD430" s="93"/>
      <c r="JE430" s="93"/>
      <c r="JF430" s="93"/>
      <c r="JG430" s="93"/>
      <c r="JH430" s="93"/>
      <c r="JI430" s="93"/>
      <c r="JJ430" s="93"/>
      <c r="JK430" s="93"/>
      <c r="JL430" s="93"/>
      <c r="JM430" s="93"/>
      <c r="JN430" s="93"/>
      <c r="JO430" s="93"/>
      <c r="JP430" s="93"/>
      <c r="JQ430" s="93"/>
      <c r="JR430" s="93"/>
      <c r="JS430" s="93"/>
      <c r="JT430" s="93"/>
      <c r="JU430" s="93"/>
      <c r="JV430" s="93"/>
      <c r="JW430" s="93"/>
      <c r="JX430" s="93"/>
      <c r="JY430" s="93"/>
      <c r="JZ430" s="93"/>
      <c r="KA430" s="93"/>
      <c r="KB430" s="93"/>
      <c r="KC430" s="93"/>
      <c r="KD430" s="93"/>
      <c r="KE430" s="93"/>
      <c r="KF430" s="93"/>
      <c r="KG430" s="93"/>
      <c r="KH430" s="93"/>
      <c r="KI430" s="93"/>
      <c r="KJ430" s="93"/>
      <c r="KK430" s="93"/>
      <c r="KL430" s="93"/>
      <c r="KM430" s="93"/>
      <c r="KN430" s="93"/>
      <c r="KO430" s="93"/>
      <c r="KP430" s="93"/>
      <c r="KQ430" s="93"/>
      <c r="KR430" s="93"/>
      <c r="KS430" s="93"/>
      <c r="KT430" s="93"/>
      <c r="KU430" s="93"/>
      <c r="KV430" s="93"/>
      <c r="KW430" s="93"/>
      <c r="KX430" s="93"/>
      <c r="KY430" s="93"/>
      <c r="KZ430" s="93"/>
      <c r="LA430" s="93"/>
      <c r="LB430" s="93"/>
      <c r="LC430" s="93"/>
      <c r="LD430" s="93"/>
      <c r="LE430" s="93"/>
      <c r="LF430" s="93"/>
      <c r="LG430" s="93"/>
      <c r="LH430" s="93"/>
      <c r="LI430" s="93"/>
      <c r="LJ430" s="93"/>
      <c r="LK430" s="93"/>
      <c r="LL430" s="93"/>
      <c r="LM430" s="93"/>
      <c r="LN430" s="93"/>
      <c r="LO430" s="93"/>
      <c r="LP430" s="93"/>
      <c r="LQ430" s="93"/>
      <c r="LR430" s="93"/>
      <c r="LS430" s="93"/>
      <c r="LT430" s="93"/>
      <c r="LU430" s="93"/>
      <c r="LV430" s="93"/>
      <c r="LW430" s="93"/>
      <c r="LX430" s="93"/>
      <c r="LY430" s="93"/>
      <c r="LZ430" s="93"/>
      <c r="MA430" s="93"/>
      <c r="MB430" s="93"/>
      <c r="MC430" s="93"/>
      <c r="MD430" s="93"/>
      <c r="ME430" s="93"/>
      <c r="MF430" s="93"/>
      <c r="MG430" s="93"/>
      <c r="MH430" s="93"/>
      <c r="MI430" s="93"/>
      <c r="MJ430" s="93"/>
      <c r="MK430" s="93"/>
      <c r="ML430" s="93"/>
      <c r="MM430" s="93"/>
      <c r="MN430" s="93"/>
      <c r="MO430" s="93"/>
      <c r="MP430" s="93"/>
      <c r="MQ430" s="93"/>
      <c r="MR430" s="93"/>
      <c r="MS430" s="93"/>
      <c r="MT430" s="93"/>
      <c r="MU430" s="93"/>
      <c r="MV430" s="93"/>
    </row>
    <row r="431" spans="1:360" s="84" customFormat="1" ht="408.95" customHeight="1">
      <c r="A431">
        <v>2025</v>
      </c>
      <c r="B431">
        <v>2</v>
      </c>
      <c r="C431" s="85" t="s">
        <v>5296</v>
      </c>
      <c r="D431" s="86" t="s">
        <v>2529</v>
      </c>
      <c r="E431" s="86"/>
      <c r="F431" s="86"/>
      <c r="G431" s="86" t="s">
        <v>103</v>
      </c>
      <c r="H431" s="85">
        <v>2025</v>
      </c>
      <c r="I431" s="86" t="s">
        <v>2530</v>
      </c>
      <c r="J431" s="86"/>
      <c r="K431" s="86"/>
      <c r="L431" s="86" t="s">
        <v>2539</v>
      </c>
      <c r="M431" s="86"/>
      <c r="N431" s="86"/>
      <c r="O431" s="85" t="s">
        <v>2540</v>
      </c>
      <c r="P431" s="86" t="s">
        <v>109</v>
      </c>
      <c r="Q431" s="85" t="s">
        <v>110</v>
      </c>
      <c r="R431" s="86" t="s">
        <v>1803</v>
      </c>
      <c r="S431" s="86" t="s">
        <v>5297</v>
      </c>
      <c r="T431" s="86" t="s">
        <v>5298</v>
      </c>
      <c r="U431" s="85" t="s">
        <v>108</v>
      </c>
      <c r="V431" s="85">
        <v>8</v>
      </c>
      <c r="W431" s="85" t="s">
        <v>106</v>
      </c>
      <c r="X431" s="85">
        <v>8</v>
      </c>
      <c r="Y431" s="86" t="s">
        <v>2665</v>
      </c>
      <c r="Z431" s="85">
        <v>1</v>
      </c>
      <c r="AA431" s="86" t="s">
        <v>2665</v>
      </c>
      <c r="AB431" s="86" t="s">
        <v>3882</v>
      </c>
      <c r="AC431" s="86" t="s">
        <v>5299</v>
      </c>
      <c r="AD431" s="85">
        <v>-107.82345814999999</v>
      </c>
      <c r="AE431" s="85">
        <v>26.95310899</v>
      </c>
      <c r="AF431" s="85" t="s">
        <v>155</v>
      </c>
      <c r="AG431" s="85">
        <v>22</v>
      </c>
      <c r="AH431" s="85">
        <v>13</v>
      </c>
      <c r="AI431" s="85">
        <v>0</v>
      </c>
      <c r="AJ431" s="87">
        <v>45838</v>
      </c>
      <c r="AK431" s="87">
        <v>45930</v>
      </c>
      <c r="AL431" s="86" t="s">
        <v>2567</v>
      </c>
      <c r="AM431" s="88">
        <v>1</v>
      </c>
      <c r="AN431" s="88">
        <v>1</v>
      </c>
      <c r="AO431" s="88">
        <v>0</v>
      </c>
      <c r="AP431" s="88">
        <v>0</v>
      </c>
      <c r="AQ431" s="89">
        <v>757752</v>
      </c>
      <c r="AR431" s="90"/>
      <c r="AS431" s="90"/>
      <c r="AT431" s="90">
        <v>757752</v>
      </c>
      <c r="AU431" s="90"/>
      <c r="AV431" s="90"/>
      <c r="AW431" s="89">
        <f t="shared" si="14"/>
        <v>757752</v>
      </c>
      <c r="AX431" s="91">
        <f t="shared" si="15"/>
        <v>757752</v>
      </c>
      <c r="AY431" s="91">
        <v>757752</v>
      </c>
      <c r="AZ431" s="91">
        <v>0</v>
      </c>
      <c r="BA431" s="91">
        <v>0</v>
      </c>
      <c r="BB431" s="91">
        <v>0</v>
      </c>
      <c r="BC431" s="91">
        <v>0</v>
      </c>
      <c r="BD431" s="86"/>
      <c r="BE431" s="86"/>
      <c r="BF431" s="85"/>
      <c r="BG431" s="86"/>
      <c r="BH431" s="91">
        <v>0</v>
      </c>
      <c r="BI431" s="91">
        <v>0</v>
      </c>
      <c r="BJ431" s="85" t="s">
        <v>5300</v>
      </c>
      <c r="BK431" s="86" t="s">
        <v>119</v>
      </c>
      <c r="BL431" s="86" t="s">
        <v>120</v>
      </c>
      <c r="BM431" s="92" t="s">
        <v>121</v>
      </c>
      <c r="BN431" s="93" t="s">
        <v>5268</v>
      </c>
      <c r="BO431" s="93"/>
      <c r="BP431" s="93">
        <v>757752</v>
      </c>
      <c r="BQ431" s="93" t="s">
        <v>5248</v>
      </c>
      <c r="BR431" s="93"/>
      <c r="BS431" s="93"/>
      <c r="BT431" s="93"/>
      <c r="BU431" s="93"/>
      <c r="BV431" s="93"/>
      <c r="BW431" s="93"/>
      <c r="BX431" s="93"/>
      <c r="BY431" s="93"/>
      <c r="BZ431" s="93"/>
      <c r="CA431" s="93"/>
      <c r="CB431" s="93"/>
      <c r="CC431" s="93"/>
      <c r="CD431" s="93"/>
      <c r="CE431" s="93"/>
      <c r="CF431" s="93" t="s">
        <v>1200</v>
      </c>
      <c r="CG431" s="93"/>
      <c r="CH431" s="93" t="s">
        <v>5301</v>
      </c>
      <c r="CI431" s="93"/>
      <c r="CJ431" s="93"/>
      <c r="CK431" s="93"/>
      <c r="CL431" s="93"/>
      <c r="CM431" s="93"/>
      <c r="CN431" s="93"/>
      <c r="CO431" s="93"/>
      <c r="CP431" s="93" t="s">
        <v>116</v>
      </c>
      <c r="CQ431" s="93" t="s">
        <v>289</v>
      </c>
      <c r="CR431" s="93"/>
      <c r="CS431" s="93"/>
      <c r="CT431" s="93"/>
      <c r="CU431" s="93"/>
      <c r="CV431" s="93"/>
      <c r="CW431" s="93"/>
      <c r="CX431" s="93"/>
      <c r="CY431" s="93"/>
      <c r="CZ431" s="93"/>
      <c r="DA431" s="93"/>
      <c r="DB431" s="93"/>
      <c r="DC431" s="93"/>
      <c r="DD431" s="93"/>
      <c r="DE431" s="93"/>
      <c r="DF431" s="93"/>
      <c r="DG431" s="93"/>
      <c r="DH431" s="93"/>
      <c r="DI431" s="93"/>
      <c r="DJ431" s="93"/>
      <c r="DK431" s="93"/>
      <c r="DL431" s="93"/>
      <c r="DM431" s="93"/>
      <c r="DN431" s="93"/>
      <c r="DO431" s="93"/>
      <c r="DP431" s="93"/>
      <c r="DQ431" s="93"/>
      <c r="DR431" s="93"/>
      <c r="DS431" s="93"/>
      <c r="DT431" s="93"/>
      <c r="DU431" s="93"/>
      <c r="DV431" s="93"/>
      <c r="DW431" s="93"/>
      <c r="DX431" s="93"/>
      <c r="DY431" s="93"/>
      <c r="DZ431" s="93"/>
      <c r="EA431" s="93"/>
      <c r="EB431" s="93"/>
      <c r="EC431" s="93"/>
      <c r="ED431" s="93"/>
      <c r="EE431" s="93"/>
      <c r="EF431" s="93"/>
      <c r="EG431" s="93"/>
      <c r="EH431" s="93"/>
      <c r="EI431" s="93"/>
      <c r="EJ431" s="93"/>
      <c r="EK431" s="93"/>
      <c r="EL431" s="93"/>
      <c r="EM431" s="93"/>
      <c r="EN431" s="93"/>
      <c r="EO431" s="93"/>
      <c r="EP431" s="93"/>
      <c r="EQ431" s="93"/>
      <c r="ER431" s="93"/>
      <c r="ES431" s="93"/>
      <c r="ET431" s="93"/>
      <c r="EU431" s="93"/>
      <c r="EV431" s="93"/>
      <c r="EW431" s="93"/>
      <c r="EX431" s="93"/>
      <c r="EY431" s="93"/>
      <c r="EZ431" s="93"/>
      <c r="FA431" s="93"/>
      <c r="FB431" s="93"/>
      <c r="FC431" s="93"/>
      <c r="FD431" s="93"/>
      <c r="FE431" s="93"/>
      <c r="FF431" s="93"/>
      <c r="FG431" s="93"/>
      <c r="FH431" s="93"/>
      <c r="FI431" s="93"/>
      <c r="FJ431" s="93"/>
      <c r="FK431" s="93"/>
      <c r="FL431" s="93"/>
      <c r="FM431" s="93"/>
      <c r="FN431" s="93"/>
      <c r="FO431" s="93"/>
      <c r="FP431" s="93"/>
      <c r="FQ431" s="93"/>
      <c r="FR431" s="93"/>
      <c r="FS431" s="93"/>
      <c r="FT431" s="93"/>
      <c r="FU431" s="93"/>
      <c r="FV431" s="93"/>
      <c r="FW431" s="93"/>
      <c r="FX431" s="93"/>
      <c r="FY431" s="93"/>
      <c r="FZ431" s="93"/>
      <c r="GA431" s="93"/>
      <c r="GB431" s="93"/>
      <c r="GC431" s="93"/>
      <c r="GD431" s="93"/>
      <c r="GE431" s="93"/>
      <c r="GF431" s="93"/>
      <c r="GG431" s="93"/>
      <c r="GH431" s="93"/>
      <c r="GI431" s="93"/>
      <c r="GJ431" s="93"/>
      <c r="GK431" s="93"/>
      <c r="GL431" s="93"/>
      <c r="GM431" s="93"/>
      <c r="GN431" s="93"/>
      <c r="GO431" s="93"/>
      <c r="GP431" s="93"/>
      <c r="GQ431" s="93"/>
      <c r="GR431" s="93"/>
      <c r="GS431" s="93"/>
      <c r="GT431" s="93"/>
      <c r="GU431" s="93"/>
      <c r="GV431" s="93"/>
      <c r="GW431" s="93"/>
      <c r="GX431" s="93"/>
      <c r="GY431" s="93"/>
      <c r="GZ431" s="93"/>
      <c r="HA431" s="93"/>
      <c r="HB431" s="93"/>
      <c r="HC431" s="93"/>
      <c r="HD431" s="93"/>
      <c r="HE431" s="93"/>
      <c r="HF431" s="93"/>
      <c r="HG431" s="93"/>
      <c r="HH431" s="93"/>
      <c r="HI431" s="93"/>
      <c r="HJ431" s="93"/>
      <c r="HK431" s="93"/>
      <c r="HL431" s="93"/>
      <c r="HM431" s="93"/>
      <c r="HN431" s="93"/>
      <c r="HO431" s="93"/>
      <c r="HP431" s="93"/>
      <c r="HQ431" s="93"/>
      <c r="HR431" s="93"/>
      <c r="HS431" s="93"/>
      <c r="HT431" s="93"/>
      <c r="HU431" s="93"/>
      <c r="HV431" s="93"/>
      <c r="HW431" s="93"/>
      <c r="HX431" s="93"/>
      <c r="HY431" s="93"/>
      <c r="HZ431" s="93"/>
      <c r="IA431" s="93"/>
      <c r="IB431" s="93"/>
      <c r="IC431" s="93"/>
      <c r="ID431" s="93"/>
      <c r="IE431" s="93"/>
      <c r="IF431" s="93"/>
      <c r="IG431" s="93"/>
      <c r="IH431" s="93"/>
      <c r="II431" s="93"/>
      <c r="IJ431" s="93"/>
      <c r="IK431" s="93"/>
      <c r="IL431" s="93"/>
      <c r="IM431" s="93"/>
      <c r="IN431" s="93"/>
      <c r="IO431" s="93"/>
      <c r="IP431" s="93"/>
      <c r="IQ431" s="93"/>
      <c r="IR431" s="93"/>
      <c r="IS431" s="93"/>
      <c r="IT431" s="93"/>
      <c r="IU431" s="93"/>
      <c r="IV431" s="93"/>
      <c r="IW431" s="93"/>
      <c r="IX431" s="93"/>
      <c r="IY431" s="93"/>
      <c r="IZ431" s="93"/>
      <c r="JA431" s="93"/>
      <c r="JB431" s="93"/>
      <c r="JC431" s="93"/>
      <c r="JD431" s="93"/>
      <c r="JE431" s="93"/>
      <c r="JF431" s="93"/>
      <c r="JG431" s="93"/>
      <c r="JH431" s="93"/>
      <c r="JI431" s="93"/>
      <c r="JJ431" s="93"/>
      <c r="JK431" s="93"/>
      <c r="JL431" s="93"/>
      <c r="JM431" s="93"/>
      <c r="JN431" s="93"/>
      <c r="JO431" s="93"/>
      <c r="JP431" s="93"/>
      <c r="JQ431" s="93"/>
      <c r="JR431" s="93"/>
      <c r="JS431" s="93"/>
      <c r="JT431" s="93"/>
      <c r="JU431" s="93"/>
      <c r="JV431" s="93"/>
      <c r="JW431" s="93"/>
      <c r="JX431" s="93"/>
      <c r="JY431" s="93"/>
      <c r="JZ431" s="93"/>
      <c r="KA431" s="93"/>
      <c r="KB431" s="93"/>
      <c r="KC431" s="93"/>
      <c r="KD431" s="93"/>
      <c r="KE431" s="93"/>
      <c r="KF431" s="93"/>
      <c r="KG431" s="93"/>
      <c r="KH431" s="93"/>
      <c r="KI431" s="93"/>
      <c r="KJ431" s="93"/>
      <c r="KK431" s="93"/>
      <c r="KL431" s="93"/>
      <c r="KM431" s="93"/>
      <c r="KN431" s="93"/>
      <c r="KO431" s="93"/>
      <c r="KP431" s="93"/>
      <c r="KQ431" s="93"/>
      <c r="KR431" s="93"/>
      <c r="KS431" s="93"/>
      <c r="KT431" s="93"/>
      <c r="KU431" s="93"/>
      <c r="KV431" s="93"/>
      <c r="KW431" s="93"/>
      <c r="KX431" s="93"/>
      <c r="KY431" s="93"/>
      <c r="KZ431" s="93"/>
      <c r="LA431" s="93"/>
      <c r="LB431" s="93"/>
      <c r="LC431" s="93"/>
      <c r="LD431" s="93"/>
      <c r="LE431" s="93"/>
      <c r="LF431" s="93"/>
      <c r="LG431" s="93"/>
      <c r="LH431" s="93"/>
      <c r="LI431" s="93"/>
      <c r="LJ431" s="93"/>
      <c r="LK431" s="93"/>
      <c r="LL431" s="93"/>
      <c r="LM431" s="93"/>
      <c r="LN431" s="93"/>
      <c r="LO431" s="93"/>
      <c r="LP431" s="93"/>
      <c r="LQ431" s="93"/>
      <c r="LR431" s="93"/>
      <c r="LS431" s="93"/>
      <c r="LT431" s="93"/>
      <c r="LU431" s="93"/>
      <c r="LV431" s="93"/>
      <c r="LW431" s="93"/>
      <c r="LX431" s="93"/>
      <c r="LY431" s="93"/>
      <c r="LZ431" s="93"/>
      <c r="MA431" s="93"/>
      <c r="MB431" s="93"/>
      <c r="MC431" s="93"/>
      <c r="MD431" s="93"/>
      <c r="ME431" s="93"/>
      <c r="MF431" s="93"/>
      <c r="MG431" s="93"/>
      <c r="MH431" s="93"/>
      <c r="MI431" s="93"/>
      <c r="MJ431" s="93"/>
      <c r="MK431" s="93"/>
      <c r="ML431" s="93"/>
      <c r="MM431" s="93"/>
      <c r="MN431" s="93"/>
      <c r="MO431" s="93"/>
      <c r="MP431" s="93"/>
      <c r="MQ431" s="93"/>
      <c r="MR431" s="93"/>
      <c r="MS431" s="93"/>
      <c r="MT431" s="93"/>
      <c r="MU431" s="93"/>
      <c r="MV431" s="93"/>
    </row>
    <row r="432" spans="1:360" s="84" customFormat="1" ht="408.95" customHeight="1">
      <c r="A432">
        <v>2025</v>
      </c>
      <c r="B432">
        <v>2</v>
      </c>
      <c r="C432" s="85" t="s">
        <v>5302</v>
      </c>
      <c r="D432" s="86" t="s">
        <v>2529</v>
      </c>
      <c r="E432" s="86"/>
      <c r="F432" s="86"/>
      <c r="G432" s="86" t="s">
        <v>103</v>
      </c>
      <c r="H432" s="85">
        <v>2025</v>
      </c>
      <c r="I432" s="86" t="s">
        <v>2530</v>
      </c>
      <c r="J432" s="86"/>
      <c r="K432" s="86"/>
      <c r="L432" s="86" t="s">
        <v>2539</v>
      </c>
      <c r="M432" s="86"/>
      <c r="N432" s="86"/>
      <c r="O432" s="85" t="s">
        <v>2540</v>
      </c>
      <c r="P432" s="86" t="s">
        <v>109</v>
      </c>
      <c r="Q432" s="85" t="s">
        <v>110</v>
      </c>
      <c r="R432" s="86" t="s">
        <v>166</v>
      </c>
      <c r="S432" s="86" t="s">
        <v>5303</v>
      </c>
      <c r="T432" s="86" t="s">
        <v>5304</v>
      </c>
      <c r="U432" s="85" t="s">
        <v>108</v>
      </c>
      <c r="V432" s="85">
        <v>8</v>
      </c>
      <c r="W432" s="85" t="s">
        <v>106</v>
      </c>
      <c r="X432" s="85">
        <v>12</v>
      </c>
      <c r="Y432" s="86" t="s">
        <v>2171</v>
      </c>
      <c r="Z432" s="85">
        <v>1</v>
      </c>
      <c r="AA432" s="86" t="s">
        <v>2171</v>
      </c>
      <c r="AB432" s="86" t="s">
        <v>2171</v>
      </c>
      <c r="AC432" s="86" t="s">
        <v>5305</v>
      </c>
      <c r="AD432" s="85">
        <v>-107.05563286</v>
      </c>
      <c r="AE432" s="85">
        <v>27.921591070000002</v>
      </c>
      <c r="AF432" s="85" t="s">
        <v>155</v>
      </c>
      <c r="AG432" s="85">
        <v>1014</v>
      </c>
      <c r="AH432" s="85">
        <v>986</v>
      </c>
      <c r="AI432" s="85">
        <v>0</v>
      </c>
      <c r="AJ432" s="87">
        <v>45866</v>
      </c>
      <c r="AK432" s="87">
        <v>45912</v>
      </c>
      <c r="AL432" s="86" t="s">
        <v>2564</v>
      </c>
      <c r="AM432" s="88">
        <v>497.08</v>
      </c>
      <c r="AN432" s="88">
        <v>497.08</v>
      </c>
      <c r="AO432" s="88">
        <v>0</v>
      </c>
      <c r="AP432" s="88">
        <v>0</v>
      </c>
      <c r="AQ432" s="89">
        <v>2694007.52</v>
      </c>
      <c r="AR432" s="90"/>
      <c r="AS432" s="90"/>
      <c r="AT432" s="90">
        <v>2694007.52</v>
      </c>
      <c r="AU432" s="90"/>
      <c r="AV432" s="90"/>
      <c r="AW432" s="89">
        <f t="shared" si="14"/>
        <v>2694007.52</v>
      </c>
      <c r="AX432" s="91">
        <f t="shared" si="15"/>
        <v>2694007.52</v>
      </c>
      <c r="AY432" s="91">
        <v>2694007.52</v>
      </c>
      <c r="AZ432" s="91">
        <v>0</v>
      </c>
      <c r="BA432" s="91">
        <v>0</v>
      </c>
      <c r="BB432" s="91">
        <v>0</v>
      </c>
      <c r="BC432" s="91">
        <v>0</v>
      </c>
      <c r="BD432" s="86"/>
      <c r="BE432" s="86"/>
      <c r="BF432" s="85"/>
      <c r="BG432" s="86"/>
      <c r="BH432" s="91">
        <v>0</v>
      </c>
      <c r="BI432" s="91">
        <v>0</v>
      </c>
      <c r="BJ432" s="85" t="s">
        <v>5306</v>
      </c>
      <c r="BK432" s="86" t="s">
        <v>119</v>
      </c>
      <c r="BL432" s="86" t="s">
        <v>120</v>
      </c>
      <c r="BM432" s="92" t="s">
        <v>121</v>
      </c>
      <c r="BN432" s="93" t="s">
        <v>5307</v>
      </c>
      <c r="BO432" s="93"/>
      <c r="BP432" s="93">
        <v>2694007.52</v>
      </c>
      <c r="BQ432" s="93" t="s">
        <v>5308</v>
      </c>
      <c r="BR432" s="93"/>
      <c r="BS432" s="93"/>
      <c r="BT432" s="93"/>
      <c r="BU432" s="93"/>
      <c r="BV432" s="93"/>
      <c r="BW432" s="93"/>
      <c r="BX432" s="93"/>
      <c r="BY432" s="93"/>
      <c r="BZ432" s="93"/>
      <c r="CA432" s="93"/>
      <c r="CB432" s="93"/>
      <c r="CC432" s="93"/>
      <c r="CD432" s="93"/>
      <c r="CE432" s="93"/>
      <c r="CF432" s="93" t="s">
        <v>5309</v>
      </c>
      <c r="CG432" s="93"/>
      <c r="CH432" s="93" t="s">
        <v>5310</v>
      </c>
      <c r="CI432" s="93"/>
      <c r="CJ432" s="93"/>
      <c r="CK432" s="93"/>
      <c r="CL432" s="93"/>
      <c r="CM432" s="93"/>
      <c r="CN432" s="93"/>
      <c r="CO432" s="93"/>
      <c r="CP432" s="93" t="s">
        <v>116</v>
      </c>
      <c r="CQ432" s="93" t="s">
        <v>665</v>
      </c>
      <c r="CR432" s="93"/>
      <c r="CS432" s="93"/>
      <c r="CT432" s="93"/>
      <c r="CU432" s="93"/>
      <c r="CV432" s="93"/>
      <c r="CW432" s="93"/>
      <c r="CX432" s="93"/>
      <c r="CY432" s="93"/>
      <c r="CZ432" s="93"/>
      <c r="DA432" s="93"/>
      <c r="DB432" s="93"/>
      <c r="DC432" s="93"/>
      <c r="DD432" s="93"/>
      <c r="DE432" s="93"/>
      <c r="DF432" s="93"/>
      <c r="DG432" s="93"/>
      <c r="DH432" s="93"/>
      <c r="DI432" s="93"/>
      <c r="DJ432" s="93"/>
      <c r="DK432" s="93"/>
      <c r="DL432" s="93"/>
      <c r="DM432" s="93"/>
      <c r="DN432" s="93"/>
      <c r="DO432" s="93"/>
      <c r="DP432" s="93"/>
      <c r="DQ432" s="93"/>
      <c r="DR432" s="93"/>
      <c r="DS432" s="93"/>
      <c r="DT432" s="93"/>
      <c r="DU432" s="93"/>
      <c r="DV432" s="93"/>
      <c r="DW432" s="93"/>
      <c r="DX432" s="93"/>
      <c r="DY432" s="93"/>
      <c r="DZ432" s="93"/>
      <c r="EA432" s="93"/>
      <c r="EB432" s="93"/>
      <c r="EC432" s="93"/>
      <c r="ED432" s="93"/>
      <c r="EE432" s="93"/>
      <c r="EF432" s="93"/>
      <c r="EG432" s="93"/>
      <c r="EH432" s="93"/>
      <c r="EI432" s="93"/>
      <c r="EJ432" s="93"/>
      <c r="EK432" s="93"/>
      <c r="EL432" s="93"/>
      <c r="EM432" s="93"/>
      <c r="EN432" s="93"/>
      <c r="EO432" s="93"/>
      <c r="EP432" s="93"/>
      <c r="EQ432" s="93"/>
      <c r="ER432" s="93"/>
      <c r="ES432" s="93"/>
      <c r="ET432" s="93"/>
      <c r="EU432" s="93"/>
      <c r="EV432" s="93"/>
      <c r="EW432" s="93"/>
      <c r="EX432" s="93"/>
      <c r="EY432" s="93"/>
      <c r="EZ432" s="93"/>
      <c r="FA432" s="93"/>
      <c r="FB432" s="93"/>
      <c r="FC432" s="93"/>
      <c r="FD432" s="93"/>
      <c r="FE432" s="93"/>
      <c r="FF432" s="93"/>
      <c r="FG432" s="93"/>
      <c r="FH432" s="93"/>
      <c r="FI432" s="93"/>
      <c r="FJ432" s="93"/>
      <c r="FK432" s="93"/>
      <c r="FL432" s="93"/>
      <c r="FM432" s="93"/>
      <c r="FN432" s="93"/>
      <c r="FO432" s="93"/>
      <c r="FP432" s="93"/>
      <c r="FQ432" s="93"/>
      <c r="FR432" s="93"/>
      <c r="FS432" s="93"/>
      <c r="FT432" s="93"/>
      <c r="FU432" s="93"/>
      <c r="FV432" s="93"/>
      <c r="FW432" s="93"/>
      <c r="FX432" s="93"/>
      <c r="FY432" s="93"/>
      <c r="FZ432" s="93"/>
      <c r="GA432" s="93"/>
      <c r="GB432" s="93"/>
      <c r="GC432" s="93"/>
      <c r="GD432" s="93"/>
      <c r="GE432" s="93"/>
      <c r="GF432" s="93"/>
      <c r="GG432" s="93"/>
      <c r="GH432" s="93"/>
      <c r="GI432" s="93"/>
      <c r="GJ432" s="93"/>
      <c r="GK432" s="93"/>
      <c r="GL432" s="93"/>
      <c r="GM432" s="93"/>
      <c r="GN432" s="93"/>
      <c r="GO432" s="93"/>
      <c r="GP432" s="93"/>
      <c r="GQ432" s="93"/>
      <c r="GR432" s="93"/>
      <c r="GS432" s="93"/>
      <c r="GT432" s="93"/>
      <c r="GU432" s="93"/>
      <c r="GV432" s="93"/>
      <c r="GW432" s="93"/>
      <c r="GX432" s="93"/>
      <c r="GY432" s="93"/>
      <c r="GZ432" s="93"/>
      <c r="HA432" s="93"/>
      <c r="HB432" s="93"/>
      <c r="HC432" s="93"/>
      <c r="HD432" s="93"/>
      <c r="HE432" s="93"/>
      <c r="HF432" s="93"/>
      <c r="HG432" s="93"/>
      <c r="HH432" s="93"/>
      <c r="HI432" s="93"/>
      <c r="HJ432" s="93"/>
      <c r="HK432" s="93"/>
      <c r="HL432" s="93"/>
      <c r="HM432" s="93"/>
      <c r="HN432" s="93"/>
      <c r="HO432" s="93"/>
      <c r="HP432" s="93"/>
      <c r="HQ432" s="93"/>
      <c r="HR432" s="93"/>
      <c r="HS432" s="93"/>
      <c r="HT432" s="93"/>
      <c r="HU432" s="93"/>
      <c r="HV432" s="93"/>
      <c r="HW432" s="93"/>
      <c r="HX432" s="93"/>
      <c r="HY432" s="93"/>
      <c r="HZ432" s="93"/>
      <c r="IA432" s="93"/>
      <c r="IB432" s="93"/>
      <c r="IC432" s="93"/>
      <c r="ID432" s="93"/>
      <c r="IE432" s="93"/>
      <c r="IF432" s="93"/>
      <c r="IG432" s="93"/>
      <c r="IH432" s="93"/>
      <c r="II432" s="93"/>
      <c r="IJ432" s="93"/>
      <c r="IK432" s="93"/>
      <c r="IL432" s="93"/>
      <c r="IM432" s="93"/>
      <c r="IN432" s="93"/>
      <c r="IO432" s="93"/>
      <c r="IP432" s="93"/>
      <c r="IQ432" s="93"/>
      <c r="IR432" s="93"/>
      <c r="IS432" s="93"/>
      <c r="IT432" s="93"/>
      <c r="IU432" s="93"/>
      <c r="IV432" s="93"/>
      <c r="IW432" s="93"/>
      <c r="IX432" s="93"/>
      <c r="IY432" s="93"/>
      <c r="IZ432" s="93"/>
      <c r="JA432" s="93"/>
      <c r="JB432" s="93"/>
      <c r="JC432" s="93"/>
      <c r="JD432" s="93"/>
      <c r="JE432" s="93"/>
      <c r="JF432" s="93"/>
      <c r="JG432" s="93"/>
      <c r="JH432" s="93"/>
      <c r="JI432" s="93"/>
      <c r="JJ432" s="93"/>
      <c r="JK432" s="93"/>
      <c r="JL432" s="93"/>
      <c r="JM432" s="93"/>
      <c r="JN432" s="93"/>
      <c r="JO432" s="93"/>
      <c r="JP432" s="93"/>
      <c r="JQ432" s="93"/>
      <c r="JR432" s="93"/>
      <c r="JS432" s="93"/>
      <c r="JT432" s="93"/>
      <c r="JU432" s="93"/>
      <c r="JV432" s="93"/>
      <c r="JW432" s="93"/>
      <c r="JX432" s="93"/>
      <c r="JY432" s="93"/>
      <c r="JZ432" s="93"/>
      <c r="KA432" s="93"/>
      <c r="KB432" s="93"/>
      <c r="KC432" s="93"/>
      <c r="KD432" s="93"/>
      <c r="KE432" s="93"/>
      <c r="KF432" s="93"/>
      <c r="KG432" s="93"/>
      <c r="KH432" s="93"/>
      <c r="KI432" s="93"/>
      <c r="KJ432" s="93"/>
      <c r="KK432" s="93"/>
      <c r="KL432" s="93"/>
      <c r="KM432" s="93"/>
      <c r="KN432" s="93"/>
      <c r="KO432" s="93"/>
      <c r="KP432" s="93"/>
      <c r="KQ432" s="93"/>
      <c r="KR432" s="93"/>
      <c r="KS432" s="93"/>
      <c r="KT432" s="93"/>
      <c r="KU432" s="93"/>
      <c r="KV432" s="93"/>
      <c r="KW432" s="93"/>
      <c r="KX432" s="93"/>
      <c r="KY432" s="93"/>
      <c r="KZ432" s="93"/>
      <c r="LA432" s="93"/>
      <c r="LB432" s="93"/>
      <c r="LC432" s="93"/>
      <c r="LD432" s="93"/>
      <c r="LE432" s="93"/>
      <c r="LF432" s="93"/>
      <c r="LG432" s="93"/>
      <c r="LH432" s="93"/>
      <c r="LI432" s="93"/>
      <c r="LJ432" s="93"/>
      <c r="LK432" s="93"/>
      <c r="LL432" s="93"/>
      <c r="LM432" s="93"/>
      <c r="LN432" s="93"/>
      <c r="LO432" s="93"/>
      <c r="LP432" s="93"/>
      <c r="LQ432" s="93"/>
      <c r="LR432" s="93"/>
      <c r="LS432" s="93"/>
      <c r="LT432" s="93"/>
      <c r="LU432" s="93"/>
      <c r="LV432" s="93"/>
      <c r="LW432" s="93"/>
      <c r="LX432" s="93"/>
      <c r="LY432" s="93"/>
      <c r="LZ432" s="93"/>
      <c r="MA432" s="93"/>
      <c r="MB432" s="93"/>
      <c r="MC432" s="93"/>
      <c r="MD432" s="93"/>
      <c r="ME432" s="93"/>
      <c r="MF432" s="93"/>
      <c r="MG432" s="93"/>
      <c r="MH432" s="93"/>
      <c r="MI432" s="93"/>
      <c r="MJ432" s="93"/>
      <c r="MK432" s="93"/>
      <c r="ML432" s="93"/>
      <c r="MM432" s="93"/>
      <c r="MN432" s="93"/>
      <c r="MO432" s="93"/>
      <c r="MP432" s="93"/>
      <c r="MQ432" s="93"/>
      <c r="MR432" s="93"/>
      <c r="MS432" s="93"/>
      <c r="MT432" s="93"/>
      <c r="MU432" s="93"/>
      <c r="MV432" s="93"/>
    </row>
    <row r="433" spans="1:360" s="84" customFormat="1" ht="408.95" customHeight="1">
      <c r="A433">
        <v>2025</v>
      </c>
      <c r="B433">
        <v>2</v>
      </c>
      <c r="C433" s="85" t="s">
        <v>5311</v>
      </c>
      <c r="D433" s="86" t="s">
        <v>2529</v>
      </c>
      <c r="E433" s="86"/>
      <c r="F433" s="86"/>
      <c r="G433" s="86" t="s">
        <v>103</v>
      </c>
      <c r="H433" s="85">
        <v>2025</v>
      </c>
      <c r="I433" s="86" t="s">
        <v>2530</v>
      </c>
      <c r="J433" s="86"/>
      <c r="K433" s="86"/>
      <c r="L433" s="86" t="s">
        <v>2539</v>
      </c>
      <c r="M433" s="86"/>
      <c r="N433" s="86"/>
      <c r="O433" s="85" t="s">
        <v>2540</v>
      </c>
      <c r="P433" s="86" t="s">
        <v>549</v>
      </c>
      <c r="Q433" s="85" t="s">
        <v>110</v>
      </c>
      <c r="R433" s="86" t="s">
        <v>166</v>
      </c>
      <c r="S433" s="86" t="s">
        <v>5312</v>
      </c>
      <c r="T433" s="86" t="s">
        <v>5313</v>
      </c>
      <c r="U433" s="85" t="s">
        <v>108</v>
      </c>
      <c r="V433" s="85">
        <v>8</v>
      </c>
      <c r="W433" s="85" t="s">
        <v>106</v>
      </c>
      <c r="X433" s="85">
        <v>12</v>
      </c>
      <c r="Y433" s="86" t="s">
        <v>2171</v>
      </c>
      <c r="Z433" s="85">
        <v>1</v>
      </c>
      <c r="AA433" s="86" t="s">
        <v>2171</v>
      </c>
      <c r="AB433" s="86" t="s">
        <v>3038</v>
      </c>
      <c r="AC433" s="86" t="s">
        <v>5314</v>
      </c>
      <c r="AD433" s="85">
        <v>-107.02533183</v>
      </c>
      <c r="AE433" s="85">
        <v>28.057844549999999</v>
      </c>
      <c r="AF433" s="85" t="s">
        <v>155</v>
      </c>
      <c r="AG433" s="85">
        <v>363</v>
      </c>
      <c r="AH433" s="85">
        <v>353</v>
      </c>
      <c r="AI433" s="85">
        <v>0</v>
      </c>
      <c r="AJ433" s="87">
        <v>45854</v>
      </c>
      <c r="AK433" s="87">
        <v>45869</v>
      </c>
      <c r="AL433" s="86" t="s">
        <v>2564</v>
      </c>
      <c r="AM433" s="88">
        <v>459.79</v>
      </c>
      <c r="AN433" s="88">
        <v>459.79</v>
      </c>
      <c r="AO433" s="88">
        <v>0</v>
      </c>
      <c r="AP433" s="88">
        <v>0</v>
      </c>
      <c r="AQ433" s="89">
        <v>268353.14</v>
      </c>
      <c r="AR433" s="90"/>
      <c r="AS433" s="90"/>
      <c r="AT433" s="90">
        <v>268353.14</v>
      </c>
      <c r="AU433" s="90"/>
      <c r="AV433" s="90"/>
      <c r="AW433" s="89">
        <f t="shared" ref="AW433:AW496" si="16">+AQ433+AR433+AS433</f>
        <v>268353.14</v>
      </c>
      <c r="AX433" s="91">
        <f t="shared" ref="AX433:AX496" si="17">+AT433+AU433+AV433</f>
        <v>268353.14</v>
      </c>
      <c r="AY433" s="91">
        <v>268353.14</v>
      </c>
      <c r="AZ433" s="91">
        <v>0</v>
      </c>
      <c r="BA433" s="91">
        <v>0</v>
      </c>
      <c r="BB433" s="91">
        <v>0</v>
      </c>
      <c r="BC433" s="91">
        <v>0</v>
      </c>
      <c r="BD433" s="86"/>
      <c r="BE433" s="86"/>
      <c r="BF433" s="85"/>
      <c r="BG433" s="86"/>
      <c r="BH433" s="91">
        <v>0</v>
      </c>
      <c r="BI433" s="91">
        <v>0</v>
      </c>
      <c r="BJ433" s="85" t="s">
        <v>5315</v>
      </c>
      <c r="BK433" s="86" t="s">
        <v>119</v>
      </c>
      <c r="BL433" s="86" t="s">
        <v>120</v>
      </c>
      <c r="BM433" s="92" t="s">
        <v>121</v>
      </c>
      <c r="BN433" s="93" t="s">
        <v>5307</v>
      </c>
      <c r="BO433" s="93"/>
      <c r="BP433" s="93">
        <v>268353.14</v>
      </c>
      <c r="BQ433" s="93" t="s">
        <v>5316</v>
      </c>
      <c r="BR433" s="93"/>
      <c r="BS433" s="93"/>
      <c r="BT433" s="93"/>
      <c r="BU433" s="93"/>
      <c r="BV433" s="93"/>
      <c r="BW433" s="93"/>
      <c r="BX433" s="93"/>
      <c r="BY433" s="93"/>
      <c r="BZ433" s="93"/>
      <c r="CA433" s="93"/>
      <c r="CB433" s="93"/>
      <c r="CC433" s="93"/>
      <c r="CD433" s="93"/>
      <c r="CE433" s="93"/>
      <c r="CF433" s="93" t="s">
        <v>5317</v>
      </c>
      <c r="CG433" s="93"/>
      <c r="CH433" s="93" t="s">
        <v>5318</v>
      </c>
      <c r="CI433" s="93"/>
      <c r="CJ433" s="93"/>
      <c r="CK433" s="93"/>
      <c r="CL433" s="93"/>
      <c r="CM433" s="93"/>
      <c r="CN433" s="93"/>
      <c r="CO433" s="93"/>
      <c r="CP433" s="93" t="s">
        <v>116</v>
      </c>
      <c r="CQ433" s="93" t="s">
        <v>665</v>
      </c>
      <c r="CR433" s="93"/>
      <c r="CS433" s="93"/>
      <c r="CT433" s="93"/>
      <c r="CU433" s="93"/>
      <c r="CV433" s="93"/>
      <c r="CW433" s="93"/>
      <c r="CX433" s="93"/>
      <c r="CY433" s="93"/>
      <c r="CZ433" s="93"/>
      <c r="DA433" s="93"/>
      <c r="DB433" s="93"/>
      <c r="DC433" s="93"/>
      <c r="DD433" s="93"/>
      <c r="DE433" s="93"/>
      <c r="DF433" s="93"/>
      <c r="DG433" s="93"/>
      <c r="DH433" s="93"/>
      <c r="DI433" s="93"/>
      <c r="DJ433" s="93"/>
      <c r="DK433" s="93"/>
      <c r="DL433" s="93"/>
      <c r="DM433" s="93"/>
      <c r="DN433" s="93"/>
      <c r="DO433" s="93"/>
      <c r="DP433" s="93"/>
      <c r="DQ433" s="93"/>
      <c r="DR433" s="93"/>
      <c r="DS433" s="93"/>
      <c r="DT433" s="93"/>
      <c r="DU433" s="93"/>
      <c r="DV433" s="93"/>
      <c r="DW433" s="93"/>
      <c r="DX433" s="93"/>
      <c r="DY433" s="93"/>
      <c r="DZ433" s="93"/>
      <c r="EA433" s="93"/>
      <c r="EB433" s="93"/>
      <c r="EC433" s="93"/>
      <c r="ED433" s="93"/>
      <c r="EE433" s="93"/>
      <c r="EF433" s="93"/>
      <c r="EG433" s="93"/>
      <c r="EH433" s="93"/>
      <c r="EI433" s="93"/>
      <c r="EJ433" s="93"/>
      <c r="EK433" s="93"/>
      <c r="EL433" s="93"/>
      <c r="EM433" s="93"/>
      <c r="EN433" s="93"/>
      <c r="EO433" s="93"/>
      <c r="EP433" s="93"/>
      <c r="EQ433" s="93"/>
      <c r="ER433" s="93"/>
      <c r="ES433" s="93"/>
      <c r="ET433" s="93"/>
      <c r="EU433" s="93"/>
      <c r="EV433" s="93"/>
      <c r="EW433" s="93"/>
      <c r="EX433" s="93"/>
      <c r="EY433" s="93"/>
      <c r="EZ433" s="93"/>
      <c r="FA433" s="93"/>
      <c r="FB433" s="93"/>
      <c r="FC433" s="93"/>
      <c r="FD433" s="93"/>
      <c r="FE433" s="93"/>
      <c r="FF433" s="93"/>
      <c r="FG433" s="93"/>
      <c r="FH433" s="93"/>
      <c r="FI433" s="93"/>
      <c r="FJ433" s="93"/>
      <c r="FK433" s="93"/>
      <c r="FL433" s="93"/>
      <c r="FM433" s="93"/>
      <c r="FN433" s="93"/>
      <c r="FO433" s="93"/>
      <c r="FP433" s="93"/>
      <c r="FQ433" s="93"/>
      <c r="FR433" s="93"/>
      <c r="FS433" s="93"/>
      <c r="FT433" s="93"/>
      <c r="FU433" s="93"/>
      <c r="FV433" s="93"/>
      <c r="FW433" s="93"/>
      <c r="FX433" s="93"/>
      <c r="FY433" s="93"/>
      <c r="FZ433" s="93"/>
      <c r="GA433" s="93"/>
      <c r="GB433" s="93"/>
      <c r="GC433" s="93"/>
      <c r="GD433" s="93"/>
      <c r="GE433" s="93"/>
      <c r="GF433" s="93"/>
      <c r="GG433" s="93"/>
      <c r="GH433" s="93"/>
      <c r="GI433" s="93"/>
      <c r="GJ433" s="93"/>
      <c r="GK433" s="93"/>
      <c r="GL433" s="93"/>
      <c r="GM433" s="93"/>
      <c r="GN433" s="93"/>
      <c r="GO433" s="93"/>
      <c r="GP433" s="93"/>
      <c r="GQ433" s="93"/>
      <c r="GR433" s="93"/>
      <c r="GS433" s="93"/>
      <c r="GT433" s="93"/>
      <c r="GU433" s="93"/>
      <c r="GV433" s="93"/>
      <c r="GW433" s="93"/>
      <c r="GX433" s="93"/>
      <c r="GY433" s="93"/>
      <c r="GZ433" s="93"/>
      <c r="HA433" s="93"/>
      <c r="HB433" s="93"/>
      <c r="HC433" s="93"/>
      <c r="HD433" s="93"/>
      <c r="HE433" s="93"/>
      <c r="HF433" s="93"/>
      <c r="HG433" s="93"/>
      <c r="HH433" s="93"/>
      <c r="HI433" s="93"/>
      <c r="HJ433" s="93"/>
      <c r="HK433" s="93"/>
      <c r="HL433" s="93"/>
      <c r="HM433" s="93"/>
      <c r="HN433" s="93"/>
      <c r="HO433" s="93"/>
      <c r="HP433" s="93"/>
      <c r="HQ433" s="93"/>
      <c r="HR433" s="93"/>
      <c r="HS433" s="93"/>
      <c r="HT433" s="93"/>
      <c r="HU433" s="93"/>
      <c r="HV433" s="93"/>
      <c r="HW433" s="93"/>
      <c r="HX433" s="93"/>
      <c r="HY433" s="93"/>
      <c r="HZ433" s="93"/>
      <c r="IA433" s="93"/>
      <c r="IB433" s="93"/>
      <c r="IC433" s="93"/>
      <c r="ID433" s="93"/>
      <c r="IE433" s="93"/>
      <c r="IF433" s="93"/>
      <c r="IG433" s="93"/>
      <c r="IH433" s="93"/>
      <c r="II433" s="93"/>
      <c r="IJ433" s="93"/>
      <c r="IK433" s="93"/>
      <c r="IL433" s="93"/>
      <c r="IM433" s="93"/>
      <c r="IN433" s="93"/>
      <c r="IO433" s="93"/>
      <c r="IP433" s="93"/>
      <c r="IQ433" s="93"/>
      <c r="IR433" s="93"/>
      <c r="IS433" s="93"/>
      <c r="IT433" s="93"/>
      <c r="IU433" s="93"/>
      <c r="IV433" s="93"/>
      <c r="IW433" s="93"/>
      <c r="IX433" s="93"/>
      <c r="IY433" s="93"/>
      <c r="IZ433" s="93"/>
      <c r="JA433" s="93"/>
      <c r="JB433" s="93"/>
      <c r="JC433" s="93"/>
      <c r="JD433" s="93"/>
      <c r="JE433" s="93"/>
      <c r="JF433" s="93"/>
      <c r="JG433" s="93"/>
      <c r="JH433" s="93"/>
      <c r="JI433" s="93"/>
      <c r="JJ433" s="93"/>
      <c r="JK433" s="93"/>
      <c r="JL433" s="93"/>
      <c r="JM433" s="93"/>
      <c r="JN433" s="93"/>
      <c r="JO433" s="93"/>
      <c r="JP433" s="93"/>
      <c r="JQ433" s="93"/>
      <c r="JR433" s="93"/>
      <c r="JS433" s="93"/>
      <c r="JT433" s="93"/>
      <c r="JU433" s="93"/>
      <c r="JV433" s="93"/>
      <c r="JW433" s="93"/>
      <c r="JX433" s="93"/>
      <c r="JY433" s="93"/>
      <c r="JZ433" s="93"/>
      <c r="KA433" s="93"/>
      <c r="KB433" s="93"/>
      <c r="KC433" s="93"/>
      <c r="KD433" s="93"/>
      <c r="KE433" s="93"/>
      <c r="KF433" s="93"/>
      <c r="KG433" s="93"/>
      <c r="KH433" s="93"/>
      <c r="KI433" s="93"/>
      <c r="KJ433" s="93"/>
      <c r="KK433" s="93"/>
      <c r="KL433" s="93"/>
      <c r="KM433" s="93"/>
      <c r="KN433" s="93"/>
      <c r="KO433" s="93"/>
      <c r="KP433" s="93"/>
      <c r="KQ433" s="93"/>
      <c r="KR433" s="93"/>
      <c r="KS433" s="93"/>
      <c r="KT433" s="93"/>
      <c r="KU433" s="93"/>
      <c r="KV433" s="93"/>
      <c r="KW433" s="93"/>
      <c r="KX433" s="93"/>
      <c r="KY433" s="93"/>
      <c r="KZ433" s="93"/>
      <c r="LA433" s="93"/>
      <c r="LB433" s="93"/>
      <c r="LC433" s="93"/>
      <c r="LD433" s="93"/>
      <c r="LE433" s="93"/>
      <c r="LF433" s="93"/>
      <c r="LG433" s="93"/>
      <c r="LH433" s="93"/>
      <c r="LI433" s="93"/>
      <c r="LJ433" s="93"/>
      <c r="LK433" s="93"/>
      <c r="LL433" s="93"/>
      <c r="LM433" s="93"/>
      <c r="LN433" s="93"/>
      <c r="LO433" s="93"/>
      <c r="LP433" s="93"/>
      <c r="LQ433" s="93"/>
      <c r="LR433" s="93"/>
      <c r="LS433" s="93"/>
      <c r="LT433" s="93"/>
      <c r="LU433" s="93"/>
      <c r="LV433" s="93"/>
      <c r="LW433" s="93"/>
      <c r="LX433" s="93"/>
      <c r="LY433" s="93"/>
      <c r="LZ433" s="93"/>
      <c r="MA433" s="93"/>
      <c r="MB433" s="93"/>
      <c r="MC433" s="93"/>
      <c r="MD433" s="93"/>
      <c r="ME433" s="93"/>
      <c r="MF433" s="93"/>
      <c r="MG433" s="93"/>
      <c r="MH433" s="93"/>
      <c r="MI433" s="93"/>
      <c r="MJ433" s="93"/>
      <c r="MK433" s="93"/>
      <c r="ML433" s="93"/>
      <c r="MM433" s="93"/>
      <c r="MN433" s="93"/>
      <c r="MO433" s="93"/>
      <c r="MP433" s="93"/>
      <c r="MQ433" s="93"/>
      <c r="MR433" s="93"/>
      <c r="MS433" s="93"/>
      <c r="MT433" s="93"/>
      <c r="MU433" s="93"/>
      <c r="MV433" s="93"/>
    </row>
    <row r="434" spans="1:360" s="84" customFormat="1" ht="408.95" customHeight="1">
      <c r="A434">
        <v>2025</v>
      </c>
      <c r="B434">
        <v>2</v>
      </c>
      <c r="C434" s="85" t="s">
        <v>5319</v>
      </c>
      <c r="D434" s="86" t="s">
        <v>2529</v>
      </c>
      <c r="E434" s="86"/>
      <c r="F434" s="86"/>
      <c r="G434" s="86" t="s">
        <v>103</v>
      </c>
      <c r="H434" s="85">
        <v>2025</v>
      </c>
      <c r="I434" s="86" t="s">
        <v>2530</v>
      </c>
      <c r="J434" s="86"/>
      <c r="K434" s="86"/>
      <c r="L434" s="86" t="s">
        <v>2539</v>
      </c>
      <c r="M434" s="86"/>
      <c r="N434" s="86"/>
      <c r="O434" s="85" t="s">
        <v>2540</v>
      </c>
      <c r="P434" s="86" t="s">
        <v>549</v>
      </c>
      <c r="Q434" s="85" t="s">
        <v>110</v>
      </c>
      <c r="R434" s="86" t="s">
        <v>166</v>
      </c>
      <c r="S434" s="86" t="s">
        <v>5320</v>
      </c>
      <c r="T434" s="86" t="s">
        <v>5321</v>
      </c>
      <c r="U434" s="85" t="s">
        <v>108</v>
      </c>
      <c r="V434" s="85">
        <v>8</v>
      </c>
      <c r="W434" s="85" t="s">
        <v>106</v>
      </c>
      <c r="X434" s="85">
        <v>12</v>
      </c>
      <c r="Y434" s="86" t="s">
        <v>2171</v>
      </c>
      <c r="Z434" s="85">
        <v>1</v>
      </c>
      <c r="AA434" s="86" t="s">
        <v>2171</v>
      </c>
      <c r="AB434" s="86" t="s">
        <v>3038</v>
      </c>
      <c r="AC434" s="86" t="s">
        <v>5322</v>
      </c>
      <c r="AD434" s="85">
        <v>-107.01741731</v>
      </c>
      <c r="AE434" s="85">
        <v>28.06026919</v>
      </c>
      <c r="AF434" s="85" t="s">
        <v>155</v>
      </c>
      <c r="AG434" s="85">
        <v>363</v>
      </c>
      <c r="AH434" s="85">
        <v>353</v>
      </c>
      <c r="AI434" s="85">
        <v>0</v>
      </c>
      <c r="AJ434" s="87">
        <v>45840</v>
      </c>
      <c r="AK434" s="87">
        <v>45884</v>
      </c>
      <c r="AL434" s="86" t="s">
        <v>2569</v>
      </c>
      <c r="AM434" s="88">
        <v>3848</v>
      </c>
      <c r="AN434" s="88">
        <v>3848</v>
      </c>
      <c r="AO434" s="88">
        <v>0</v>
      </c>
      <c r="AP434" s="88">
        <v>0</v>
      </c>
      <c r="AQ434" s="89">
        <v>1133084.57</v>
      </c>
      <c r="AR434" s="90"/>
      <c r="AS434" s="90"/>
      <c r="AT434" s="90">
        <v>1133084.57</v>
      </c>
      <c r="AU434" s="90"/>
      <c r="AV434" s="90"/>
      <c r="AW434" s="89">
        <f t="shared" si="16"/>
        <v>1133084.57</v>
      </c>
      <c r="AX434" s="91">
        <f t="shared" si="17"/>
        <v>1133084.57</v>
      </c>
      <c r="AY434" s="91">
        <v>0</v>
      </c>
      <c r="AZ434" s="91">
        <v>0</v>
      </c>
      <c r="BA434" s="91">
        <v>0</v>
      </c>
      <c r="BB434" s="91">
        <v>0</v>
      </c>
      <c r="BC434" s="91">
        <v>0</v>
      </c>
      <c r="BD434" s="86"/>
      <c r="BE434" s="86"/>
      <c r="BF434" s="85"/>
      <c r="BG434" s="86"/>
      <c r="BH434" s="91">
        <v>0</v>
      </c>
      <c r="BI434" s="91">
        <v>0</v>
      </c>
      <c r="BJ434" s="85" t="s">
        <v>5323</v>
      </c>
      <c r="BK434" s="86" t="s">
        <v>119</v>
      </c>
      <c r="BL434" s="86" t="s">
        <v>120</v>
      </c>
      <c r="BM434" s="92" t="s">
        <v>121</v>
      </c>
      <c r="BN434" s="93" t="s">
        <v>5307</v>
      </c>
      <c r="BO434" s="93"/>
      <c r="BP434" s="93">
        <v>1133084.57</v>
      </c>
      <c r="BQ434" s="93" t="s">
        <v>5324</v>
      </c>
      <c r="BR434" s="93"/>
      <c r="BS434" s="93"/>
      <c r="BT434" s="93"/>
      <c r="BU434" s="93"/>
      <c r="BV434" s="93"/>
      <c r="BW434" s="93"/>
      <c r="BX434" s="93"/>
      <c r="BY434" s="93"/>
      <c r="BZ434" s="93"/>
      <c r="CA434" s="93"/>
      <c r="CB434" s="93"/>
      <c r="CC434" s="93"/>
      <c r="CD434" s="93"/>
      <c r="CE434" s="93"/>
      <c r="CF434" s="93" t="s">
        <v>5325</v>
      </c>
      <c r="CG434" s="93"/>
      <c r="CH434" s="93" t="s">
        <v>5326</v>
      </c>
      <c r="CI434" s="93"/>
      <c r="CJ434" s="93"/>
      <c r="CK434" s="93"/>
      <c r="CL434" s="93"/>
      <c r="CM434" s="93"/>
      <c r="CN434" s="93"/>
      <c r="CO434" s="93"/>
      <c r="CP434" s="93" t="s">
        <v>116</v>
      </c>
      <c r="CQ434" s="93" t="s">
        <v>4920</v>
      </c>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c r="DZ434" s="93"/>
      <c r="EA434" s="93"/>
      <c r="EB434" s="93"/>
      <c r="EC434" s="93"/>
      <c r="ED434" s="93"/>
      <c r="EE434" s="93"/>
      <c r="EF434" s="93"/>
      <c r="EG434" s="93"/>
      <c r="EH434" s="93"/>
      <c r="EI434" s="93"/>
      <c r="EJ434" s="93"/>
      <c r="EK434" s="93"/>
      <c r="EL434" s="93"/>
      <c r="EM434" s="93"/>
      <c r="EN434" s="93"/>
      <c r="EO434" s="93"/>
      <c r="EP434" s="93"/>
      <c r="EQ434" s="93"/>
      <c r="ER434" s="93"/>
      <c r="ES434" s="93"/>
      <c r="ET434" s="93"/>
      <c r="EU434" s="93"/>
      <c r="EV434" s="93"/>
      <c r="EW434" s="93"/>
      <c r="EX434" s="93"/>
      <c r="EY434" s="93"/>
      <c r="EZ434" s="93"/>
      <c r="FA434" s="93"/>
      <c r="FB434" s="93"/>
      <c r="FC434" s="93"/>
      <c r="FD434" s="93"/>
      <c r="FE434" s="93"/>
      <c r="FF434" s="93"/>
      <c r="FG434" s="93"/>
      <c r="FH434" s="93"/>
      <c r="FI434" s="93"/>
      <c r="FJ434" s="93"/>
      <c r="FK434" s="93"/>
      <c r="FL434" s="93"/>
      <c r="FM434" s="93"/>
      <c r="FN434" s="93"/>
      <c r="FO434" s="93"/>
      <c r="FP434" s="93"/>
      <c r="FQ434" s="93"/>
      <c r="FR434" s="93"/>
      <c r="FS434" s="93"/>
      <c r="FT434" s="93"/>
      <c r="FU434" s="93"/>
      <c r="FV434" s="93"/>
      <c r="FW434" s="93"/>
      <c r="FX434" s="93"/>
      <c r="FY434" s="93"/>
      <c r="FZ434" s="93"/>
      <c r="GA434" s="93"/>
      <c r="GB434" s="93"/>
      <c r="GC434" s="93"/>
      <c r="GD434" s="93"/>
      <c r="GE434" s="93"/>
      <c r="GF434" s="93"/>
      <c r="GG434" s="93"/>
      <c r="GH434" s="93"/>
      <c r="GI434" s="93"/>
      <c r="GJ434" s="93"/>
      <c r="GK434" s="93"/>
      <c r="GL434" s="93"/>
      <c r="GM434" s="93"/>
      <c r="GN434" s="93"/>
      <c r="GO434" s="93"/>
      <c r="GP434" s="93"/>
      <c r="GQ434" s="93"/>
      <c r="GR434" s="93"/>
      <c r="GS434" s="93"/>
      <c r="GT434" s="93"/>
      <c r="GU434" s="93"/>
      <c r="GV434" s="93"/>
      <c r="GW434" s="93"/>
      <c r="GX434" s="93"/>
      <c r="GY434" s="93"/>
      <c r="GZ434" s="93"/>
      <c r="HA434" s="93"/>
      <c r="HB434" s="93"/>
      <c r="HC434" s="93"/>
      <c r="HD434" s="93"/>
      <c r="HE434" s="93"/>
      <c r="HF434" s="93"/>
      <c r="HG434" s="93"/>
      <c r="HH434" s="93"/>
      <c r="HI434" s="93"/>
      <c r="HJ434" s="93"/>
      <c r="HK434" s="93"/>
      <c r="HL434" s="93"/>
      <c r="HM434" s="93"/>
      <c r="HN434" s="93"/>
      <c r="HO434" s="93"/>
      <c r="HP434" s="93"/>
      <c r="HQ434" s="93"/>
      <c r="HR434" s="93"/>
      <c r="HS434" s="93"/>
      <c r="HT434" s="93"/>
      <c r="HU434" s="93"/>
      <c r="HV434" s="93"/>
      <c r="HW434" s="93"/>
      <c r="HX434" s="93"/>
      <c r="HY434" s="93"/>
      <c r="HZ434" s="93"/>
      <c r="IA434" s="93"/>
      <c r="IB434" s="93"/>
      <c r="IC434" s="93"/>
      <c r="ID434" s="93"/>
      <c r="IE434" s="93"/>
      <c r="IF434" s="93"/>
      <c r="IG434" s="93"/>
      <c r="IH434" s="93"/>
      <c r="II434" s="93"/>
      <c r="IJ434" s="93"/>
      <c r="IK434" s="93"/>
      <c r="IL434" s="93"/>
      <c r="IM434" s="93"/>
      <c r="IN434" s="93"/>
      <c r="IO434" s="93"/>
      <c r="IP434" s="93"/>
      <c r="IQ434" s="93"/>
      <c r="IR434" s="93"/>
      <c r="IS434" s="93"/>
      <c r="IT434" s="93"/>
      <c r="IU434" s="93"/>
      <c r="IV434" s="93"/>
      <c r="IW434" s="93"/>
      <c r="IX434" s="93"/>
      <c r="IY434" s="93"/>
      <c r="IZ434" s="93"/>
      <c r="JA434" s="93"/>
      <c r="JB434" s="93"/>
      <c r="JC434" s="93"/>
      <c r="JD434" s="93"/>
      <c r="JE434" s="93"/>
      <c r="JF434" s="93"/>
      <c r="JG434" s="93"/>
      <c r="JH434" s="93"/>
      <c r="JI434" s="93"/>
      <c r="JJ434" s="93"/>
      <c r="JK434" s="93"/>
      <c r="JL434" s="93"/>
      <c r="JM434" s="93"/>
      <c r="JN434" s="93"/>
      <c r="JO434" s="93"/>
      <c r="JP434" s="93"/>
      <c r="JQ434" s="93"/>
      <c r="JR434" s="93"/>
      <c r="JS434" s="93"/>
      <c r="JT434" s="93"/>
      <c r="JU434" s="93"/>
      <c r="JV434" s="93"/>
      <c r="JW434" s="93"/>
      <c r="JX434" s="93"/>
      <c r="JY434" s="93"/>
      <c r="JZ434" s="93"/>
      <c r="KA434" s="93"/>
      <c r="KB434" s="93"/>
      <c r="KC434" s="93"/>
      <c r="KD434" s="93"/>
      <c r="KE434" s="93"/>
      <c r="KF434" s="93"/>
      <c r="KG434" s="93"/>
      <c r="KH434" s="93"/>
      <c r="KI434" s="93"/>
      <c r="KJ434" s="93"/>
      <c r="KK434" s="93"/>
      <c r="KL434" s="93"/>
      <c r="KM434" s="93"/>
      <c r="KN434" s="93"/>
      <c r="KO434" s="93"/>
      <c r="KP434" s="93"/>
      <c r="KQ434" s="93"/>
      <c r="KR434" s="93"/>
      <c r="KS434" s="93"/>
      <c r="KT434" s="93"/>
      <c r="KU434" s="93"/>
      <c r="KV434" s="93"/>
      <c r="KW434" s="93"/>
      <c r="KX434" s="93"/>
      <c r="KY434" s="93"/>
      <c r="KZ434" s="93"/>
      <c r="LA434" s="93"/>
      <c r="LB434" s="93"/>
      <c r="LC434" s="93"/>
      <c r="LD434" s="93"/>
      <c r="LE434" s="93"/>
      <c r="LF434" s="93"/>
      <c r="LG434" s="93"/>
      <c r="LH434" s="93"/>
      <c r="LI434" s="93"/>
      <c r="LJ434" s="93"/>
      <c r="LK434" s="93"/>
      <c r="LL434" s="93"/>
      <c r="LM434" s="93"/>
      <c r="LN434" s="93"/>
      <c r="LO434" s="93"/>
      <c r="LP434" s="93"/>
      <c r="LQ434" s="93"/>
      <c r="LR434" s="93"/>
      <c r="LS434" s="93"/>
      <c r="LT434" s="93"/>
      <c r="LU434" s="93"/>
      <c r="LV434" s="93"/>
      <c r="LW434" s="93"/>
      <c r="LX434" s="93"/>
      <c r="LY434" s="93"/>
      <c r="LZ434" s="93"/>
      <c r="MA434" s="93"/>
      <c r="MB434" s="93"/>
      <c r="MC434" s="93"/>
      <c r="MD434" s="93"/>
      <c r="ME434" s="93"/>
      <c r="MF434" s="93"/>
      <c r="MG434" s="93"/>
      <c r="MH434" s="93"/>
      <c r="MI434" s="93"/>
      <c r="MJ434" s="93"/>
      <c r="MK434" s="93"/>
      <c r="ML434" s="93"/>
      <c r="MM434" s="93"/>
      <c r="MN434" s="93"/>
      <c r="MO434" s="93"/>
      <c r="MP434" s="93"/>
      <c r="MQ434" s="93"/>
      <c r="MR434" s="93"/>
      <c r="MS434" s="93"/>
      <c r="MT434" s="93"/>
      <c r="MU434" s="93"/>
      <c r="MV434" s="93"/>
    </row>
    <row r="435" spans="1:360" s="84" customFormat="1" ht="408.95" customHeight="1">
      <c r="A435">
        <v>2025</v>
      </c>
      <c r="B435">
        <v>2</v>
      </c>
      <c r="C435" s="85" t="s">
        <v>5327</v>
      </c>
      <c r="D435" s="86" t="s">
        <v>2529</v>
      </c>
      <c r="E435" s="86"/>
      <c r="F435" s="86"/>
      <c r="G435" s="86" t="s">
        <v>103</v>
      </c>
      <c r="H435" s="85">
        <v>2025</v>
      </c>
      <c r="I435" s="86" t="s">
        <v>2530</v>
      </c>
      <c r="J435" s="86"/>
      <c r="K435" s="86"/>
      <c r="L435" s="86" t="s">
        <v>2539</v>
      </c>
      <c r="M435" s="86"/>
      <c r="N435" s="86"/>
      <c r="O435" s="85" t="s">
        <v>2540</v>
      </c>
      <c r="P435" s="86" t="s">
        <v>549</v>
      </c>
      <c r="Q435" s="85" t="s">
        <v>110</v>
      </c>
      <c r="R435" s="86" t="s">
        <v>166</v>
      </c>
      <c r="S435" s="86" t="s">
        <v>5328</v>
      </c>
      <c r="T435" s="86" t="s">
        <v>5329</v>
      </c>
      <c r="U435" s="85" t="s">
        <v>108</v>
      </c>
      <c r="V435" s="85">
        <v>8</v>
      </c>
      <c r="W435" s="85" t="s">
        <v>106</v>
      </c>
      <c r="X435" s="85">
        <v>12</v>
      </c>
      <c r="Y435" s="86" t="s">
        <v>2171</v>
      </c>
      <c r="Z435" s="85">
        <v>1</v>
      </c>
      <c r="AA435" s="86" t="s">
        <v>2171</v>
      </c>
      <c r="AB435" s="86" t="s">
        <v>3038</v>
      </c>
      <c r="AC435" s="86" t="s">
        <v>5330</v>
      </c>
      <c r="AD435" s="85">
        <v>-107.02579921</v>
      </c>
      <c r="AE435" s="85">
        <v>28.05829043</v>
      </c>
      <c r="AF435" s="85" t="s">
        <v>155</v>
      </c>
      <c r="AG435" s="85">
        <v>363</v>
      </c>
      <c r="AH435" s="85">
        <v>353</v>
      </c>
      <c r="AI435" s="85">
        <v>0</v>
      </c>
      <c r="AJ435" s="87">
        <v>45859</v>
      </c>
      <c r="AK435" s="87">
        <v>45926</v>
      </c>
      <c r="AL435" s="86" t="s">
        <v>2564</v>
      </c>
      <c r="AM435" s="88">
        <v>1323</v>
      </c>
      <c r="AN435" s="88">
        <v>1323</v>
      </c>
      <c r="AO435" s="88">
        <v>0</v>
      </c>
      <c r="AP435" s="88">
        <v>0</v>
      </c>
      <c r="AQ435" s="89">
        <v>3145014.59</v>
      </c>
      <c r="AR435" s="90"/>
      <c r="AS435" s="90"/>
      <c r="AT435" s="90">
        <v>3145014.59</v>
      </c>
      <c r="AU435" s="90"/>
      <c r="AV435" s="90"/>
      <c r="AW435" s="89">
        <f t="shared" si="16"/>
        <v>3145014.59</v>
      </c>
      <c r="AX435" s="91">
        <f t="shared" si="17"/>
        <v>3145014.59</v>
      </c>
      <c r="AY435" s="91">
        <v>3145014.59</v>
      </c>
      <c r="AZ435" s="91">
        <v>0</v>
      </c>
      <c r="BA435" s="91">
        <v>0</v>
      </c>
      <c r="BB435" s="91">
        <v>0</v>
      </c>
      <c r="BC435" s="91">
        <v>0</v>
      </c>
      <c r="BD435" s="86"/>
      <c r="BE435" s="86"/>
      <c r="BF435" s="85"/>
      <c r="BG435" s="86"/>
      <c r="BH435" s="91">
        <v>0</v>
      </c>
      <c r="BI435" s="91">
        <v>0</v>
      </c>
      <c r="BJ435" s="85" t="s">
        <v>5331</v>
      </c>
      <c r="BK435" s="86" t="s">
        <v>119</v>
      </c>
      <c r="BL435" s="86" t="s">
        <v>120</v>
      </c>
      <c r="BM435" s="92" t="s">
        <v>121</v>
      </c>
      <c r="BN435" s="93" t="s">
        <v>5307</v>
      </c>
      <c r="BO435" s="93"/>
      <c r="BP435" s="93">
        <v>3145014.59</v>
      </c>
      <c r="BQ435" s="93" t="s">
        <v>5332</v>
      </c>
      <c r="BR435" s="93"/>
      <c r="BS435" s="93"/>
      <c r="BT435" s="93"/>
      <c r="BU435" s="93"/>
      <c r="BV435" s="93"/>
      <c r="BW435" s="93"/>
      <c r="BX435" s="93"/>
      <c r="BY435" s="93"/>
      <c r="BZ435" s="93"/>
      <c r="CA435" s="93"/>
      <c r="CB435" s="93"/>
      <c r="CC435" s="93"/>
      <c r="CD435" s="93"/>
      <c r="CE435" s="93"/>
      <c r="CF435" s="93" t="s">
        <v>5333</v>
      </c>
      <c r="CG435" s="93"/>
      <c r="CH435" s="93" t="s">
        <v>5334</v>
      </c>
      <c r="CI435" s="93"/>
      <c r="CJ435" s="93"/>
      <c r="CK435" s="93"/>
      <c r="CL435" s="93"/>
      <c r="CM435" s="93"/>
      <c r="CN435" s="93"/>
      <c r="CO435" s="93"/>
      <c r="CP435" s="93" t="s">
        <v>116</v>
      </c>
      <c r="CQ435" s="93" t="s">
        <v>665</v>
      </c>
      <c r="CR435" s="93"/>
      <c r="CS435" s="93"/>
      <c r="CT435" s="93"/>
      <c r="CU435" s="93"/>
      <c r="CV435" s="93"/>
      <c r="CW435" s="93"/>
      <c r="CX435" s="93"/>
      <c r="CY435" s="93"/>
      <c r="CZ435" s="93"/>
      <c r="DA435" s="93"/>
      <c r="DB435" s="93"/>
      <c r="DC435" s="93"/>
      <c r="DD435" s="93"/>
      <c r="DE435" s="93"/>
      <c r="DF435" s="93"/>
      <c r="DG435" s="93"/>
      <c r="DH435" s="93"/>
      <c r="DI435" s="93"/>
      <c r="DJ435" s="93"/>
      <c r="DK435" s="93"/>
      <c r="DL435" s="93"/>
      <c r="DM435" s="93"/>
      <c r="DN435" s="93"/>
      <c r="DO435" s="93"/>
      <c r="DP435" s="93"/>
      <c r="DQ435" s="93"/>
      <c r="DR435" s="93"/>
      <c r="DS435" s="93"/>
      <c r="DT435" s="93"/>
      <c r="DU435" s="93"/>
      <c r="DV435" s="93"/>
      <c r="DW435" s="93"/>
      <c r="DX435" s="93"/>
      <c r="DY435" s="93"/>
      <c r="DZ435" s="93"/>
      <c r="EA435" s="93"/>
      <c r="EB435" s="93"/>
      <c r="EC435" s="93"/>
      <c r="ED435" s="93"/>
      <c r="EE435" s="93"/>
      <c r="EF435" s="93"/>
      <c r="EG435" s="93"/>
      <c r="EH435" s="93"/>
      <c r="EI435" s="93"/>
      <c r="EJ435" s="93"/>
      <c r="EK435" s="93"/>
      <c r="EL435" s="93"/>
      <c r="EM435" s="93"/>
      <c r="EN435" s="93"/>
      <c r="EO435" s="93"/>
      <c r="EP435" s="93"/>
      <c r="EQ435" s="93"/>
      <c r="ER435" s="93"/>
      <c r="ES435" s="93"/>
      <c r="ET435" s="93"/>
      <c r="EU435" s="93"/>
      <c r="EV435" s="93"/>
      <c r="EW435" s="93"/>
      <c r="EX435" s="93"/>
      <c r="EY435" s="93"/>
      <c r="EZ435" s="93"/>
      <c r="FA435" s="93"/>
      <c r="FB435" s="93"/>
      <c r="FC435" s="93"/>
      <c r="FD435" s="93"/>
      <c r="FE435" s="93"/>
      <c r="FF435" s="93"/>
      <c r="FG435" s="93"/>
      <c r="FH435" s="93"/>
      <c r="FI435" s="93"/>
      <c r="FJ435" s="93"/>
      <c r="FK435" s="93"/>
      <c r="FL435" s="93"/>
      <c r="FM435" s="93"/>
      <c r="FN435" s="93"/>
      <c r="FO435" s="93"/>
      <c r="FP435" s="93"/>
      <c r="FQ435" s="93"/>
      <c r="FR435" s="93"/>
      <c r="FS435" s="93"/>
      <c r="FT435" s="93"/>
      <c r="FU435" s="93"/>
      <c r="FV435" s="93"/>
      <c r="FW435" s="93"/>
      <c r="FX435" s="93"/>
      <c r="FY435" s="93"/>
      <c r="FZ435" s="93"/>
      <c r="GA435" s="93"/>
      <c r="GB435" s="93"/>
      <c r="GC435" s="93"/>
      <c r="GD435" s="93"/>
      <c r="GE435" s="93"/>
      <c r="GF435" s="93"/>
      <c r="GG435" s="93"/>
      <c r="GH435" s="93"/>
      <c r="GI435" s="93"/>
      <c r="GJ435" s="93"/>
      <c r="GK435" s="93"/>
      <c r="GL435" s="93"/>
      <c r="GM435" s="93"/>
      <c r="GN435" s="93"/>
      <c r="GO435" s="93"/>
      <c r="GP435" s="93"/>
      <c r="GQ435" s="93"/>
      <c r="GR435" s="93"/>
      <c r="GS435" s="93"/>
      <c r="GT435" s="93"/>
      <c r="GU435" s="93"/>
      <c r="GV435" s="93"/>
      <c r="GW435" s="93"/>
      <c r="GX435" s="93"/>
      <c r="GY435" s="93"/>
      <c r="GZ435" s="93"/>
      <c r="HA435" s="93"/>
      <c r="HB435" s="93"/>
      <c r="HC435" s="93"/>
      <c r="HD435" s="93"/>
      <c r="HE435" s="93"/>
      <c r="HF435" s="93"/>
      <c r="HG435" s="93"/>
      <c r="HH435" s="93"/>
      <c r="HI435" s="93"/>
      <c r="HJ435" s="93"/>
      <c r="HK435" s="93"/>
      <c r="HL435" s="93"/>
      <c r="HM435" s="93"/>
      <c r="HN435" s="93"/>
      <c r="HO435" s="93"/>
      <c r="HP435" s="93"/>
      <c r="HQ435" s="93"/>
      <c r="HR435" s="93"/>
      <c r="HS435" s="93"/>
      <c r="HT435" s="93"/>
      <c r="HU435" s="93"/>
      <c r="HV435" s="93"/>
      <c r="HW435" s="93"/>
      <c r="HX435" s="93"/>
      <c r="HY435" s="93"/>
      <c r="HZ435" s="93"/>
      <c r="IA435" s="93"/>
      <c r="IB435" s="93"/>
      <c r="IC435" s="93"/>
      <c r="ID435" s="93"/>
      <c r="IE435" s="93"/>
      <c r="IF435" s="93"/>
      <c r="IG435" s="93"/>
      <c r="IH435" s="93"/>
      <c r="II435" s="93"/>
      <c r="IJ435" s="93"/>
      <c r="IK435" s="93"/>
      <c r="IL435" s="93"/>
      <c r="IM435" s="93"/>
      <c r="IN435" s="93"/>
      <c r="IO435" s="93"/>
      <c r="IP435" s="93"/>
      <c r="IQ435" s="93"/>
      <c r="IR435" s="93"/>
      <c r="IS435" s="93"/>
      <c r="IT435" s="93"/>
      <c r="IU435" s="93"/>
      <c r="IV435" s="93"/>
      <c r="IW435" s="93"/>
      <c r="IX435" s="93"/>
      <c r="IY435" s="93"/>
      <c r="IZ435" s="93"/>
      <c r="JA435" s="93"/>
      <c r="JB435" s="93"/>
      <c r="JC435" s="93"/>
      <c r="JD435" s="93"/>
      <c r="JE435" s="93"/>
      <c r="JF435" s="93"/>
      <c r="JG435" s="93"/>
      <c r="JH435" s="93"/>
      <c r="JI435" s="93"/>
      <c r="JJ435" s="93"/>
      <c r="JK435" s="93"/>
      <c r="JL435" s="93"/>
      <c r="JM435" s="93"/>
      <c r="JN435" s="93"/>
      <c r="JO435" s="93"/>
      <c r="JP435" s="93"/>
      <c r="JQ435" s="93"/>
      <c r="JR435" s="93"/>
      <c r="JS435" s="93"/>
      <c r="JT435" s="93"/>
      <c r="JU435" s="93"/>
      <c r="JV435" s="93"/>
      <c r="JW435" s="93"/>
      <c r="JX435" s="93"/>
      <c r="JY435" s="93"/>
      <c r="JZ435" s="93"/>
      <c r="KA435" s="93"/>
      <c r="KB435" s="93"/>
      <c r="KC435" s="93"/>
      <c r="KD435" s="93"/>
      <c r="KE435" s="93"/>
      <c r="KF435" s="93"/>
      <c r="KG435" s="93"/>
      <c r="KH435" s="93"/>
      <c r="KI435" s="93"/>
      <c r="KJ435" s="93"/>
      <c r="KK435" s="93"/>
      <c r="KL435" s="93"/>
      <c r="KM435" s="93"/>
      <c r="KN435" s="93"/>
      <c r="KO435" s="93"/>
      <c r="KP435" s="93"/>
      <c r="KQ435" s="93"/>
      <c r="KR435" s="93"/>
      <c r="KS435" s="93"/>
      <c r="KT435" s="93"/>
      <c r="KU435" s="93"/>
      <c r="KV435" s="93"/>
      <c r="KW435" s="93"/>
      <c r="KX435" s="93"/>
      <c r="KY435" s="93"/>
      <c r="KZ435" s="93"/>
      <c r="LA435" s="93"/>
      <c r="LB435" s="93"/>
      <c r="LC435" s="93"/>
      <c r="LD435" s="93"/>
      <c r="LE435" s="93"/>
      <c r="LF435" s="93"/>
      <c r="LG435" s="93"/>
      <c r="LH435" s="93"/>
      <c r="LI435" s="93"/>
      <c r="LJ435" s="93"/>
      <c r="LK435" s="93"/>
      <c r="LL435" s="93"/>
      <c r="LM435" s="93"/>
      <c r="LN435" s="93"/>
      <c r="LO435" s="93"/>
      <c r="LP435" s="93"/>
      <c r="LQ435" s="93"/>
      <c r="LR435" s="93"/>
      <c r="LS435" s="93"/>
      <c r="LT435" s="93"/>
      <c r="LU435" s="93"/>
      <c r="LV435" s="93"/>
      <c r="LW435" s="93"/>
      <c r="LX435" s="93"/>
      <c r="LY435" s="93"/>
      <c r="LZ435" s="93"/>
      <c r="MA435" s="93"/>
      <c r="MB435" s="93"/>
      <c r="MC435" s="93"/>
      <c r="MD435" s="93"/>
      <c r="ME435" s="93"/>
      <c r="MF435" s="93"/>
      <c r="MG435" s="93"/>
      <c r="MH435" s="93"/>
      <c r="MI435" s="93"/>
      <c r="MJ435" s="93"/>
      <c r="MK435" s="93"/>
      <c r="ML435" s="93"/>
      <c r="MM435" s="93"/>
      <c r="MN435" s="93"/>
      <c r="MO435" s="93"/>
      <c r="MP435" s="93"/>
      <c r="MQ435" s="93"/>
      <c r="MR435" s="93"/>
      <c r="MS435" s="93"/>
      <c r="MT435" s="93"/>
      <c r="MU435" s="93"/>
      <c r="MV435" s="93"/>
    </row>
    <row r="436" spans="1:360" s="84" customFormat="1" ht="408.95" customHeight="1">
      <c r="A436">
        <v>2025</v>
      </c>
      <c r="B436">
        <v>2</v>
      </c>
      <c r="C436" s="85" t="s">
        <v>5335</v>
      </c>
      <c r="D436" s="86" t="s">
        <v>2529</v>
      </c>
      <c r="E436" s="86"/>
      <c r="F436" s="86"/>
      <c r="G436" s="86" t="s">
        <v>103</v>
      </c>
      <c r="H436" s="85">
        <v>2025</v>
      </c>
      <c r="I436" s="86" t="s">
        <v>2530</v>
      </c>
      <c r="J436" s="86"/>
      <c r="K436" s="86"/>
      <c r="L436" s="86" t="s">
        <v>2539</v>
      </c>
      <c r="M436" s="86"/>
      <c r="N436" s="86"/>
      <c r="O436" s="85" t="s">
        <v>2540</v>
      </c>
      <c r="P436" s="86" t="s">
        <v>549</v>
      </c>
      <c r="Q436" s="85" t="s">
        <v>110</v>
      </c>
      <c r="R436" s="86" t="s">
        <v>166</v>
      </c>
      <c r="S436" s="86" t="s">
        <v>5336</v>
      </c>
      <c r="T436" s="86" t="s">
        <v>5337</v>
      </c>
      <c r="U436" s="85" t="s">
        <v>108</v>
      </c>
      <c r="V436" s="85">
        <v>8</v>
      </c>
      <c r="W436" s="85" t="s">
        <v>106</v>
      </c>
      <c r="X436" s="85">
        <v>12</v>
      </c>
      <c r="Y436" s="86" t="s">
        <v>2171</v>
      </c>
      <c r="Z436" s="85">
        <v>1</v>
      </c>
      <c r="AA436" s="86" t="s">
        <v>2171</v>
      </c>
      <c r="AB436" s="86" t="s">
        <v>3038</v>
      </c>
      <c r="AC436" s="86" t="s">
        <v>5338</v>
      </c>
      <c r="AD436" s="85">
        <v>-107.02064065</v>
      </c>
      <c r="AE436" s="85">
        <v>28.06591719</v>
      </c>
      <c r="AF436" s="85" t="s">
        <v>155</v>
      </c>
      <c r="AG436" s="85">
        <v>175</v>
      </c>
      <c r="AH436" s="85">
        <v>125</v>
      </c>
      <c r="AI436" s="85">
        <v>0</v>
      </c>
      <c r="AJ436" s="87">
        <v>45861</v>
      </c>
      <c r="AK436" s="87">
        <v>45901</v>
      </c>
      <c r="AL436" s="86" t="s">
        <v>2564</v>
      </c>
      <c r="AM436" s="88">
        <v>703.1</v>
      </c>
      <c r="AN436" s="88">
        <v>703.1</v>
      </c>
      <c r="AO436" s="88">
        <v>0</v>
      </c>
      <c r="AP436" s="88">
        <v>0</v>
      </c>
      <c r="AQ436" s="89">
        <v>1580601.18</v>
      </c>
      <c r="AR436" s="90"/>
      <c r="AS436" s="90"/>
      <c r="AT436" s="90">
        <v>1580601.18</v>
      </c>
      <c r="AU436" s="90"/>
      <c r="AV436" s="90"/>
      <c r="AW436" s="89">
        <f t="shared" si="16"/>
        <v>1580601.18</v>
      </c>
      <c r="AX436" s="91">
        <f t="shared" si="17"/>
        <v>1580601.18</v>
      </c>
      <c r="AY436" s="91">
        <v>1580601.18</v>
      </c>
      <c r="AZ436" s="91">
        <v>0</v>
      </c>
      <c r="BA436" s="91">
        <v>0</v>
      </c>
      <c r="BB436" s="91">
        <v>0</v>
      </c>
      <c r="BC436" s="91">
        <v>0</v>
      </c>
      <c r="BD436" s="86"/>
      <c r="BE436" s="86"/>
      <c r="BF436" s="85"/>
      <c r="BG436" s="86"/>
      <c r="BH436" s="91">
        <v>0</v>
      </c>
      <c r="BI436" s="91">
        <v>0</v>
      </c>
      <c r="BJ436" s="85" t="s">
        <v>5339</v>
      </c>
      <c r="BK436" s="86" t="s">
        <v>119</v>
      </c>
      <c r="BL436" s="86" t="s">
        <v>120</v>
      </c>
      <c r="BM436" s="92" t="s">
        <v>121</v>
      </c>
      <c r="BN436" s="93" t="s">
        <v>5307</v>
      </c>
      <c r="BO436" s="93"/>
      <c r="BP436" s="93">
        <v>1580601.18</v>
      </c>
      <c r="BQ436" s="93" t="s">
        <v>5340</v>
      </c>
      <c r="BR436" s="93"/>
      <c r="BS436" s="93"/>
      <c r="BT436" s="93"/>
      <c r="BU436" s="93"/>
      <c r="BV436" s="93"/>
      <c r="BW436" s="93"/>
      <c r="BX436" s="93"/>
      <c r="BY436" s="93"/>
      <c r="BZ436" s="93"/>
      <c r="CA436" s="93"/>
      <c r="CB436" s="93"/>
      <c r="CC436" s="93"/>
      <c r="CD436" s="93"/>
      <c r="CE436" s="93"/>
      <c r="CF436" s="93" t="s">
        <v>5341</v>
      </c>
      <c r="CG436" s="93"/>
      <c r="CH436" s="93" t="s">
        <v>5342</v>
      </c>
      <c r="CI436" s="93"/>
      <c r="CJ436" s="93"/>
      <c r="CK436" s="93"/>
      <c r="CL436" s="93"/>
      <c r="CM436" s="93"/>
      <c r="CN436" s="93"/>
      <c r="CO436" s="93"/>
      <c r="CP436" s="93" t="s">
        <v>116</v>
      </c>
      <c r="CQ436" s="93" t="s">
        <v>665</v>
      </c>
      <c r="CR436" s="93"/>
      <c r="CS436" s="93"/>
      <c r="CT436" s="93"/>
      <c r="CU436" s="93"/>
      <c r="CV436" s="93"/>
      <c r="CW436" s="93"/>
      <c r="CX436" s="93"/>
      <c r="CY436" s="93"/>
      <c r="CZ436" s="93"/>
      <c r="DA436" s="93"/>
      <c r="DB436" s="93"/>
      <c r="DC436" s="93"/>
      <c r="DD436" s="93"/>
      <c r="DE436" s="93"/>
      <c r="DF436" s="93"/>
      <c r="DG436" s="93"/>
      <c r="DH436" s="93"/>
      <c r="DI436" s="93"/>
      <c r="DJ436" s="93"/>
      <c r="DK436" s="93"/>
      <c r="DL436" s="93"/>
      <c r="DM436" s="93"/>
      <c r="DN436" s="93"/>
      <c r="DO436" s="93"/>
      <c r="DP436" s="93"/>
      <c r="DQ436" s="93"/>
      <c r="DR436" s="93"/>
      <c r="DS436" s="93"/>
      <c r="DT436" s="93"/>
      <c r="DU436" s="93"/>
      <c r="DV436" s="93"/>
      <c r="DW436" s="93"/>
      <c r="DX436" s="93"/>
      <c r="DY436" s="93"/>
      <c r="DZ436" s="93"/>
      <c r="EA436" s="93"/>
      <c r="EB436" s="93"/>
      <c r="EC436" s="93"/>
      <c r="ED436" s="93"/>
      <c r="EE436" s="93"/>
      <c r="EF436" s="93"/>
      <c r="EG436" s="93"/>
      <c r="EH436" s="93"/>
      <c r="EI436" s="93"/>
      <c r="EJ436" s="93"/>
      <c r="EK436" s="93"/>
      <c r="EL436" s="93"/>
      <c r="EM436" s="93"/>
      <c r="EN436" s="93"/>
      <c r="EO436" s="93"/>
      <c r="EP436" s="93"/>
      <c r="EQ436" s="93"/>
      <c r="ER436" s="93"/>
      <c r="ES436" s="93"/>
      <c r="ET436" s="93"/>
      <c r="EU436" s="93"/>
      <c r="EV436" s="93"/>
      <c r="EW436" s="93"/>
      <c r="EX436" s="93"/>
      <c r="EY436" s="93"/>
      <c r="EZ436" s="93"/>
      <c r="FA436" s="93"/>
      <c r="FB436" s="93"/>
      <c r="FC436" s="93"/>
      <c r="FD436" s="93"/>
      <c r="FE436" s="93"/>
      <c r="FF436" s="93"/>
      <c r="FG436" s="93"/>
      <c r="FH436" s="93"/>
      <c r="FI436" s="93"/>
      <c r="FJ436" s="93"/>
      <c r="FK436" s="93"/>
      <c r="FL436" s="93"/>
      <c r="FM436" s="93"/>
      <c r="FN436" s="93"/>
      <c r="FO436" s="93"/>
      <c r="FP436" s="93"/>
      <c r="FQ436" s="93"/>
      <c r="FR436" s="93"/>
      <c r="FS436" s="93"/>
      <c r="FT436" s="93"/>
      <c r="FU436" s="93"/>
      <c r="FV436" s="93"/>
      <c r="FW436" s="93"/>
      <c r="FX436" s="93"/>
      <c r="FY436" s="93"/>
      <c r="FZ436" s="93"/>
      <c r="GA436" s="93"/>
      <c r="GB436" s="93"/>
      <c r="GC436" s="93"/>
      <c r="GD436" s="93"/>
      <c r="GE436" s="93"/>
      <c r="GF436" s="93"/>
      <c r="GG436" s="93"/>
      <c r="GH436" s="93"/>
      <c r="GI436" s="93"/>
      <c r="GJ436" s="93"/>
      <c r="GK436" s="93"/>
      <c r="GL436" s="93"/>
      <c r="GM436" s="93"/>
      <c r="GN436" s="93"/>
      <c r="GO436" s="93"/>
      <c r="GP436" s="93"/>
      <c r="GQ436" s="93"/>
      <c r="GR436" s="93"/>
      <c r="GS436" s="93"/>
      <c r="GT436" s="93"/>
      <c r="GU436" s="93"/>
      <c r="GV436" s="93"/>
      <c r="GW436" s="93"/>
      <c r="GX436" s="93"/>
      <c r="GY436" s="93"/>
      <c r="GZ436" s="93"/>
      <c r="HA436" s="93"/>
      <c r="HB436" s="93"/>
      <c r="HC436" s="93"/>
      <c r="HD436" s="93"/>
      <c r="HE436" s="93"/>
      <c r="HF436" s="93"/>
      <c r="HG436" s="93"/>
      <c r="HH436" s="93"/>
      <c r="HI436" s="93"/>
      <c r="HJ436" s="93"/>
      <c r="HK436" s="93"/>
      <c r="HL436" s="93"/>
      <c r="HM436" s="93"/>
      <c r="HN436" s="93"/>
      <c r="HO436" s="93"/>
      <c r="HP436" s="93"/>
      <c r="HQ436" s="93"/>
      <c r="HR436" s="93"/>
      <c r="HS436" s="93"/>
      <c r="HT436" s="93"/>
      <c r="HU436" s="93"/>
      <c r="HV436" s="93"/>
      <c r="HW436" s="93"/>
      <c r="HX436" s="93"/>
      <c r="HY436" s="93"/>
      <c r="HZ436" s="93"/>
      <c r="IA436" s="93"/>
      <c r="IB436" s="93"/>
      <c r="IC436" s="93"/>
      <c r="ID436" s="93"/>
      <c r="IE436" s="93"/>
      <c r="IF436" s="93"/>
      <c r="IG436" s="93"/>
      <c r="IH436" s="93"/>
      <c r="II436" s="93"/>
      <c r="IJ436" s="93"/>
      <c r="IK436" s="93"/>
      <c r="IL436" s="93"/>
      <c r="IM436" s="93"/>
      <c r="IN436" s="93"/>
      <c r="IO436" s="93"/>
      <c r="IP436" s="93"/>
      <c r="IQ436" s="93"/>
      <c r="IR436" s="93"/>
      <c r="IS436" s="93"/>
      <c r="IT436" s="93"/>
      <c r="IU436" s="93"/>
      <c r="IV436" s="93"/>
      <c r="IW436" s="93"/>
      <c r="IX436" s="93"/>
      <c r="IY436" s="93"/>
      <c r="IZ436" s="93"/>
      <c r="JA436" s="93"/>
      <c r="JB436" s="93"/>
      <c r="JC436" s="93"/>
      <c r="JD436" s="93"/>
      <c r="JE436" s="93"/>
      <c r="JF436" s="93"/>
      <c r="JG436" s="93"/>
      <c r="JH436" s="93"/>
      <c r="JI436" s="93"/>
      <c r="JJ436" s="93"/>
      <c r="JK436" s="93"/>
      <c r="JL436" s="93"/>
      <c r="JM436" s="93"/>
      <c r="JN436" s="93"/>
      <c r="JO436" s="93"/>
      <c r="JP436" s="93"/>
      <c r="JQ436" s="93"/>
      <c r="JR436" s="93"/>
      <c r="JS436" s="93"/>
      <c r="JT436" s="93"/>
      <c r="JU436" s="93"/>
      <c r="JV436" s="93"/>
      <c r="JW436" s="93"/>
      <c r="JX436" s="93"/>
      <c r="JY436" s="93"/>
      <c r="JZ436" s="93"/>
      <c r="KA436" s="93"/>
      <c r="KB436" s="93"/>
      <c r="KC436" s="93"/>
      <c r="KD436" s="93"/>
      <c r="KE436" s="93"/>
      <c r="KF436" s="93"/>
      <c r="KG436" s="93"/>
      <c r="KH436" s="93"/>
      <c r="KI436" s="93"/>
      <c r="KJ436" s="93"/>
      <c r="KK436" s="93"/>
      <c r="KL436" s="93"/>
      <c r="KM436" s="93"/>
      <c r="KN436" s="93"/>
      <c r="KO436" s="93"/>
      <c r="KP436" s="93"/>
      <c r="KQ436" s="93"/>
      <c r="KR436" s="93"/>
      <c r="KS436" s="93"/>
      <c r="KT436" s="93"/>
      <c r="KU436" s="93"/>
      <c r="KV436" s="93"/>
      <c r="KW436" s="93"/>
      <c r="KX436" s="93"/>
      <c r="KY436" s="93"/>
      <c r="KZ436" s="93"/>
      <c r="LA436" s="93"/>
      <c r="LB436" s="93"/>
      <c r="LC436" s="93"/>
      <c r="LD436" s="93"/>
      <c r="LE436" s="93"/>
      <c r="LF436" s="93"/>
      <c r="LG436" s="93"/>
      <c r="LH436" s="93"/>
      <c r="LI436" s="93"/>
      <c r="LJ436" s="93"/>
      <c r="LK436" s="93"/>
      <c r="LL436" s="93"/>
      <c r="LM436" s="93"/>
      <c r="LN436" s="93"/>
      <c r="LO436" s="93"/>
      <c r="LP436" s="93"/>
      <c r="LQ436" s="93"/>
      <c r="LR436" s="93"/>
      <c r="LS436" s="93"/>
      <c r="LT436" s="93"/>
      <c r="LU436" s="93"/>
      <c r="LV436" s="93"/>
      <c r="LW436" s="93"/>
      <c r="LX436" s="93"/>
      <c r="LY436" s="93"/>
      <c r="LZ436" s="93"/>
      <c r="MA436" s="93"/>
      <c r="MB436" s="93"/>
      <c r="MC436" s="93"/>
      <c r="MD436" s="93"/>
      <c r="ME436" s="93"/>
      <c r="MF436" s="93"/>
      <c r="MG436" s="93"/>
      <c r="MH436" s="93"/>
      <c r="MI436" s="93"/>
      <c r="MJ436" s="93"/>
      <c r="MK436" s="93"/>
      <c r="ML436" s="93"/>
      <c r="MM436" s="93"/>
      <c r="MN436" s="93"/>
      <c r="MO436" s="93"/>
      <c r="MP436" s="93"/>
      <c r="MQ436" s="93"/>
      <c r="MR436" s="93"/>
      <c r="MS436" s="93"/>
      <c r="MT436" s="93"/>
      <c r="MU436" s="93"/>
      <c r="MV436" s="93"/>
    </row>
    <row r="437" spans="1:360" s="84" customFormat="1" ht="408.95" customHeight="1">
      <c r="A437">
        <v>2025</v>
      </c>
      <c r="B437">
        <v>2</v>
      </c>
      <c r="C437" s="85" t="s">
        <v>5343</v>
      </c>
      <c r="D437" s="86" t="s">
        <v>2529</v>
      </c>
      <c r="E437" s="86"/>
      <c r="F437" s="86"/>
      <c r="G437" s="86" t="s">
        <v>103</v>
      </c>
      <c r="H437" s="85">
        <v>2025</v>
      </c>
      <c r="I437" s="86" t="s">
        <v>2530</v>
      </c>
      <c r="J437" s="86"/>
      <c r="K437" s="86"/>
      <c r="L437" s="86" t="s">
        <v>2539</v>
      </c>
      <c r="M437" s="86"/>
      <c r="N437" s="86"/>
      <c r="O437" s="85" t="s">
        <v>2540</v>
      </c>
      <c r="P437" s="86" t="s">
        <v>109</v>
      </c>
      <c r="Q437" s="85" t="s">
        <v>110</v>
      </c>
      <c r="R437" s="86" t="s">
        <v>166</v>
      </c>
      <c r="S437" s="86" t="s">
        <v>5344</v>
      </c>
      <c r="T437" s="86" t="s">
        <v>5345</v>
      </c>
      <c r="U437" s="85" t="s">
        <v>108</v>
      </c>
      <c r="V437" s="85">
        <v>8</v>
      </c>
      <c r="W437" s="85" t="s">
        <v>106</v>
      </c>
      <c r="X437" s="85">
        <v>12</v>
      </c>
      <c r="Y437" s="86" t="s">
        <v>2171</v>
      </c>
      <c r="Z437" s="85">
        <v>1</v>
      </c>
      <c r="AA437" s="86" t="s">
        <v>2171</v>
      </c>
      <c r="AB437" s="86" t="s">
        <v>3038</v>
      </c>
      <c r="AC437" s="86" t="s">
        <v>5346</v>
      </c>
      <c r="AD437" s="85">
        <v>-107.02858134</v>
      </c>
      <c r="AE437" s="85">
        <v>28.056433649999999</v>
      </c>
      <c r="AF437" s="85" t="s">
        <v>155</v>
      </c>
      <c r="AG437" s="85">
        <v>363</v>
      </c>
      <c r="AH437" s="85">
        <v>353</v>
      </c>
      <c r="AI437" s="85">
        <v>0</v>
      </c>
      <c r="AJ437" s="87">
        <v>45812</v>
      </c>
      <c r="AK437" s="87">
        <v>45926</v>
      </c>
      <c r="AL437" s="86" t="s">
        <v>2564</v>
      </c>
      <c r="AM437" s="88">
        <v>535</v>
      </c>
      <c r="AN437" s="88">
        <v>535</v>
      </c>
      <c r="AO437" s="88">
        <v>0</v>
      </c>
      <c r="AP437" s="88">
        <v>0</v>
      </c>
      <c r="AQ437" s="89">
        <v>2918996.74</v>
      </c>
      <c r="AR437" s="90"/>
      <c r="AS437" s="90"/>
      <c r="AT437" s="90">
        <v>2918996.74</v>
      </c>
      <c r="AU437" s="90"/>
      <c r="AV437" s="90"/>
      <c r="AW437" s="89">
        <f t="shared" si="16"/>
        <v>2918996.74</v>
      </c>
      <c r="AX437" s="91">
        <f t="shared" si="17"/>
        <v>2918996.74</v>
      </c>
      <c r="AY437" s="91">
        <v>2918996.74</v>
      </c>
      <c r="AZ437" s="91">
        <v>0</v>
      </c>
      <c r="BA437" s="91">
        <v>0</v>
      </c>
      <c r="BB437" s="91">
        <v>0</v>
      </c>
      <c r="BC437" s="91">
        <v>0</v>
      </c>
      <c r="BD437" s="86"/>
      <c r="BE437" s="86"/>
      <c r="BF437" s="85"/>
      <c r="BG437" s="86"/>
      <c r="BH437" s="91">
        <v>0</v>
      </c>
      <c r="BI437" s="91">
        <v>0</v>
      </c>
      <c r="BJ437" s="85" t="s">
        <v>5347</v>
      </c>
      <c r="BK437" s="86" t="s">
        <v>119</v>
      </c>
      <c r="BL437" s="86" t="s">
        <v>120</v>
      </c>
      <c r="BM437" s="92" t="s">
        <v>121</v>
      </c>
      <c r="BN437" s="93" t="s">
        <v>5307</v>
      </c>
      <c r="BO437" s="93"/>
      <c r="BP437" s="93">
        <v>2918996.74</v>
      </c>
      <c r="BQ437" s="93" t="s">
        <v>5348</v>
      </c>
      <c r="BR437" s="93"/>
      <c r="BS437" s="93"/>
      <c r="BT437" s="93"/>
      <c r="BU437" s="93"/>
      <c r="BV437" s="93"/>
      <c r="BW437" s="93"/>
      <c r="BX437" s="93"/>
      <c r="BY437" s="93"/>
      <c r="BZ437" s="93"/>
      <c r="CA437" s="93"/>
      <c r="CB437" s="93"/>
      <c r="CC437" s="93"/>
      <c r="CD437" s="93"/>
      <c r="CE437" s="93"/>
      <c r="CF437" s="93" t="s">
        <v>5349</v>
      </c>
      <c r="CG437" s="93"/>
      <c r="CH437" s="93" t="s">
        <v>5350</v>
      </c>
      <c r="CI437" s="93"/>
      <c r="CJ437" s="93"/>
      <c r="CK437" s="93"/>
      <c r="CL437" s="93"/>
      <c r="CM437" s="93"/>
      <c r="CN437" s="93"/>
      <c r="CO437" s="93"/>
      <c r="CP437" s="93" t="s">
        <v>116</v>
      </c>
      <c r="CQ437" s="93" t="s">
        <v>665</v>
      </c>
      <c r="CR437" s="93"/>
      <c r="CS437" s="93"/>
      <c r="CT437" s="93"/>
      <c r="CU437" s="93"/>
      <c r="CV437" s="93"/>
      <c r="CW437" s="93"/>
      <c r="CX437" s="93"/>
      <c r="CY437" s="93"/>
      <c r="CZ437" s="93"/>
      <c r="DA437" s="93"/>
      <c r="DB437" s="93"/>
      <c r="DC437" s="93"/>
      <c r="DD437" s="93"/>
      <c r="DE437" s="93"/>
      <c r="DF437" s="93"/>
      <c r="DG437" s="93"/>
      <c r="DH437" s="93"/>
      <c r="DI437" s="93"/>
      <c r="DJ437" s="93"/>
      <c r="DK437" s="93"/>
      <c r="DL437" s="93"/>
      <c r="DM437" s="93"/>
      <c r="DN437" s="93"/>
      <c r="DO437" s="93"/>
      <c r="DP437" s="93"/>
      <c r="DQ437" s="93"/>
      <c r="DR437" s="93"/>
      <c r="DS437" s="93"/>
      <c r="DT437" s="93"/>
      <c r="DU437" s="93"/>
      <c r="DV437" s="93"/>
      <c r="DW437" s="93"/>
      <c r="DX437" s="93"/>
      <c r="DY437" s="93"/>
      <c r="DZ437" s="93"/>
      <c r="EA437" s="93"/>
      <c r="EB437" s="93"/>
      <c r="EC437" s="93"/>
      <c r="ED437" s="93"/>
      <c r="EE437" s="93"/>
      <c r="EF437" s="93"/>
      <c r="EG437" s="93"/>
      <c r="EH437" s="93"/>
      <c r="EI437" s="93"/>
      <c r="EJ437" s="93"/>
      <c r="EK437" s="93"/>
      <c r="EL437" s="93"/>
      <c r="EM437" s="93"/>
      <c r="EN437" s="93"/>
      <c r="EO437" s="93"/>
      <c r="EP437" s="93"/>
      <c r="EQ437" s="93"/>
      <c r="ER437" s="93"/>
      <c r="ES437" s="93"/>
      <c r="ET437" s="93"/>
      <c r="EU437" s="93"/>
      <c r="EV437" s="93"/>
      <c r="EW437" s="93"/>
      <c r="EX437" s="93"/>
      <c r="EY437" s="93"/>
      <c r="EZ437" s="93"/>
      <c r="FA437" s="93"/>
      <c r="FB437" s="93"/>
      <c r="FC437" s="93"/>
      <c r="FD437" s="93"/>
      <c r="FE437" s="93"/>
      <c r="FF437" s="93"/>
      <c r="FG437" s="93"/>
      <c r="FH437" s="93"/>
      <c r="FI437" s="93"/>
      <c r="FJ437" s="93"/>
      <c r="FK437" s="93"/>
      <c r="FL437" s="93"/>
      <c r="FM437" s="93"/>
      <c r="FN437" s="93"/>
      <c r="FO437" s="93"/>
      <c r="FP437" s="93"/>
      <c r="FQ437" s="93"/>
      <c r="FR437" s="93"/>
      <c r="FS437" s="93"/>
      <c r="FT437" s="93"/>
      <c r="FU437" s="93"/>
      <c r="FV437" s="93"/>
      <c r="FW437" s="93"/>
      <c r="FX437" s="93"/>
      <c r="FY437" s="93"/>
      <c r="FZ437" s="93"/>
      <c r="GA437" s="93"/>
      <c r="GB437" s="93"/>
      <c r="GC437" s="93"/>
      <c r="GD437" s="93"/>
      <c r="GE437" s="93"/>
      <c r="GF437" s="93"/>
      <c r="GG437" s="93"/>
      <c r="GH437" s="93"/>
      <c r="GI437" s="93"/>
      <c r="GJ437" s="93"/>
      <c r="GK437" s="93"/>
      <c r="GL437" s="93"/>
      <c r="GM437" s="93"/>
      <c r="GN437" s="93"/>
      <c r="GO437" s="93"/>
      <c r="GP437" s="93"/>
      <c r="GQ437" s="93"/>
      <c r="GR437" s="93"/>
      <c r="GS437" s="93"/>
      <c r="GT437" s="93"/>
      <c r="GU437" s="93"/>
      <c r="GV437" s="93"/>
      <c r="GW437" s="93"/>
      <c r="GX437" s="93"/>
      <c r="GY437" s="93"/>
      <c r="GZ437" s="93"/>
      <c r="HA437" s="93"/>
      <c r="HB437" s="93"/>
      <c r="HC437" s="93"/>
      <c r="HD437" s="93"/>
      <c r="HE437" s="93"/>
      <c r="HF437" s="93"/>
      <c r="HG437" s="93"/>
      <c r="HH437" s="93"/>
      <c r="HI437" s="93"/>
      <c r="HJ437" s="93"/>
      <c r="HK437" s="93"/>
      <c r="HL437" s="93"/>
      <c r="HM437" s="93"/>
      <c r="HN437" s="93"/>
      <c r="HO437" s="93"/>
      <c r="HP437" s="93"/>
      <c r="HQ437" s="93"/>
      <c r="HR437" s="93"/>
      <c r="HS437" s="93"/>
      <c r="HT437" s="93"/>
      <c r="HU437" s="93"/>
      <c r="HV437" s="93"/>
      <c r="HW437" s="93"/>
      <c r="HX437" s="93"/>
      <c r="HY437" s="93"/>
      <c r="HZ437" s="93"/>
      <c r="IA437" s="93"/>
      <c r="IB437" s="93"/>
      <c r="IC437" s="93"/>
      <c r="ID437" s="93"/>
      <c r="IE437" s="93"/>
      <c r="IF437" s="93"/>
      <c r="IG437" s="93"/>
      <c r="IH437" s="93"/>
      <c r="II437" s="93"/>
      <c r="IJ437" s="93"/>
      <c r="IK437" s="93"/>
      <c r="IL437" s="93"/>
      <c r="IM437" s="93"/>
      <c r="IN437" s="93"/>
      <c r="IO437" s="93"/>
      <c r="IP437" s="93"/>
      <c r="IQ437" s="93"/>
      <c r="IR437" s="93"/>
      <c r="IS437" s="93"/>
      <c r="IT437" s="93"/>
      <c r="IU437" s="93"/>
      <c r="IV437" s="93"/>
      <c r="IW437" s="93"/>
      <c r="IX437" s="93"/>
      <c r="IY437" s="93"/>
      <c r="IZ437" s="93"/>
      <c r="JA437" s="93"/>
      <c r="JB437" s="93"/>
      <c r="JC437" s="93"/>
      <c r="JD437" s="93"/>
      <c r="JE437" s="93"/>
      <c r="JF437" s="93"/>
      <c r="JG437" s="93"/>
      <c r="JH437" s="93"/>
      <c r="JI437" s="93"/>
      <c r="JJ437" s="93"/>
      <c r="JK437" s="93"/>
      <c r="JL437" s="93"/>
      <c r="JM437" s="93"/>
      <c r="JN437" s="93"/>
      <c r="JO437" s="93"/>
      <c r="JP437" s="93"/>
      <c r="JQ437" s="93"/>
      <c r="JR437" s="93"/>
      <c r="JS437" s="93"/>
      <c r="JT437" s="93"/>
      <c r="JU437" s="93"/>
      <c r="JV437" s="93"/>
      <c r="JW437" s="93"/>
      <c r="JX437" s="93"/>
      <c r="JY437" s="93"/>
      <c r="JZ437" s="93"/>
      <c r="KA437" s="93"/>
      <c r="KB437" s="93"/>
      <c r="KC437" s="93"/>
      <c r="KD437" s="93"/>
      <c r="KE437" s="93"/>
      <c r="KF437" s="93"/>
      <c r="KG437" s="93"/>
      <c r="KH437" s="93"/>
      <c r="KI437" s="93"/>
      <c r="KJ437" s="93"/>
      <c r="KK437" s="93"/>
      <c r="KL437" s="93"/>
      <c r="KM437" s="93"/>
      <c r="KN437" s="93"/>
      <c r="KO437" s="93"/>
      <c r="KP437" s="93"/>
      <c r="KQ437" s="93"/>
      <c r="KR437" s="93"/>
      <c r="KS437" s="93"/>
      <c r="KT437" s="93"/>
      <c r="KU437" s="93"/>
      <c r="KV437" s="93"/>
      <c r="KW437" s="93"/>
      <c r="KX437" s="93"/>
      <c r="KY437" s="93"/>
      <c r="KZ437" s="93"/>
      <c r="LA437" s="93"/>
      <c r="LB437" s="93"/>
      <c r="LC437" s="93"/>
      <c r="LD437" s="93"/>
      <c r="LE437" s="93"/>
      <c r="LF437" s="93"/>
      <c r="LG437" s="93"/>
      <c r="LH437" s="93"/>
      <c r="LI437" s="93"/>
      <c r="LJ437" s="93"/>
      <c r="LK437" s="93"/>
      <c r="LL437" s="93"/>
      <c r="LM437" s="93"/>
      <c r="LN437" s="93"/>
      <c r="LO437" s="93"/>
      <c r="LP437" s="93"/>
      <c r="LQ437" s="93"/>
      <c r="LR437" s="93"/>
      <c r="LS437" s="93"/>
      <c r="LT437" s="93"/>
      <c r="LU437" s="93"/>
      <c r="LV437" s="93"/>
      <c r="LW437" s="93"/>
      <c r="LX437" s="93"/>
      <c r="LY437" s="93"/>
      <c r="LZ437" s="93"/>
      <c r="MA437" s="93"/>
      <c r="MB437" s="93"/>
      <c r="MC437" s="93"/>
      <c r="MD437" s="93"/>
      <c r="ME437" s="93"/>
      <c r="MF437" s="93"/>
      <c r="MG437" s="93"/>
      <c r="MH437" s="93"/>
      <c r="MI437" s="93"/>
      <c r="MJ437" s="93"/>
      <c r="MK437" s="93"/>
      <c r="ML437" s="93"/>
      <c r="MM437" s="93"/>
      <c r="MN437" s="93"/>
      <c r="MO437" s="93"/>
      <c r="MP437" s="93"/>
      <c r="MQ437" s="93"/>
      <c r="MR437" s="93"/>
      <c r="MS437" s="93"/>
      <c r="MT437" s="93"/>
      <c r="MU437" s="93"/>
      <c r="MV437" s="93"/>
    </row>
    <row r="438" spans="1:360" s="84" customFormat="1" ht="408.95" customHeight="1">
      <c r="A438">
        <v>2025</v>
      </c>
      <c r="B438">
        <v>2</v>
      </c>
      <c r="C438" s="85" t="s">
        <v>5351</v>
      </c>
      <c r="D438" s="86" t="s">
        <v>2529</v>
      </c>
      <c r="E438" s="86"/>
      <c r="F438" s="86"/>
      <c r="G438" s="86" t="s">
        <v>103</v>
      </c>
      <c r="H438" s="85">
        <v>2025</v>
      </c>
      <c r="I438" s="86" t="s">
        <v>2530</v>
      </c>
      <c r="J438" s="86"/>
      <c r="K438" s="86"/>
      <c r="L438" s="86" t="s">
        <v>2539</v>
      </c>
      <c r="M438" s="86"/>
      <c r="N438" s="86"/>
      <c r="O438" s="85" t="s">
        <v>2540</v>
      </c>
      <c r="P438" s="86" t="s">
        <v>549</v>
      </c>
      <c r="Q438" s="85" t="s">
        <v>110</v>
      </c>
      <c r="R438" s="86" t="s">
        <v>166</v>
      </c>
      <c r="S438" s="86" t="s">
        <v>5352</v>
      </c>
      <c r="T438" s="86" t="s">
        <v>5353</v>
      </c>
      <c r="U438" s="85" t="s">
        <v>108</v>
      </c>
      <c r="V438" s="85">
        <v>8</v>
      </c>
      <c r="W438" s="85" t="s">
        <v>106</v>
      </c>
      <c r="X438" s="85">
        <v>12</v>
      </c>
      <c r="Y438" s="86" t="s">
        <v>2171</v>
      </c>
      <c r="Z438" s="85">
        <v>1</v>
      </c>
      <c r="AA438" s="86" t="s">
        <v>2171</v>
      </c>
      <c r="AB438" s="86" t="s">
        <v>2171</v>
      </c>
      <c r="AC438" s="86" t="s">
        <v>5354</v>
      </c>
      <c r="AD438" s="85">
        <v>-107.05641743</v>
      </c>
      <c r="AE438" s="85">
        <v>27.916538989999999</v>
      </c>
      <c r="AF438" s="85" t="s">
        <v>155</v>
      </c>
      <c r="AG438" s="85">
        <v>1014</v>
      </c>
      <c r="AH438" s="85">
        <v>986</v>
      </c>
      <c r="AI438" s="85">
        <v>0</v>
      </c>
      <c r="AJ438" s="87">
        <v>45831</v>
      </c>
      <c r="AK438" s="87">
        <v>45860</v>
      </c>
      <c r="AL438" s="86" t="s">
        <v>2564</v>
      </c>
      <c r="AM438" s="88">
        <v>120</v>
      </c>
      <c r="AN438" s="88">
        <v>120</v>
      </c>
      <c r="AO438" s="88">
        <v>0</v>
      </c>
      <c r="AP438" s="88">
        <v>0</v>
      </c>
      <c r="AQ438" s="89">
        <v>195380</v>
      </c>
      <c r="AR438" s="90"/>
      <c r="AS438" s="90"/>
      <c r="AT438" s="90">
        <v>195380</v>
      </c>
      <c r="AU438" s="90"/>
      <c r="AV438" s="90"/>
      <c r="AW438" s="89">
        <f t="shared" si="16"/>
        <v>195380</v>
      </c>
      <c r="AX438" s="91">
        <f t="shared" si="17"/>
        <v>195380</v>
      </c>
      <c r="AY438" s="91">
        <v>195380</v>
      </c>
      <c r="AZ438" s="91">
        <v>0</v>
      </c>
      <c r="BA438" s="91">
        <v>0</v>
      </c>
      <c r="BB438" s="91">
        <v>0</v>
      </c>
      <c r="BC438" s="91">
        <v>0</v>
      </c>
      <c r="BD438" s="86"/>
      <c r="BE438" s="86"/>
      <c r="BF438" s="85"/>
      <c r="BG438" s="86"/>
      <c r="BH438" s="91">
        <v>0</v>
      </c>
      <c r="BI438" s="91">
        <v>0</v>
      </c>
      <c r="BJ438" s="85" t="s">
        <v>5355</v>
      </c>
      <c r="BK438" s="86" t="s">
        <v>119</v>
      </c>
      <c r="BL438" s="86" t="s">
        <v>120</v>
      </c>
      <c r="BM438" s="92" t="s">
        <v>121</v>
      </c>
      <c r="BN438" s="93" t="s">
        <v>5307</v>
      </c>
      <c r="BO438" s="93"/>
      <c r="BP438" s="93">
        <v>195380</v>
      </c>
      <c r="BQ438" s="93" t="s">
        <v>5356</v>
      </c>
      <c r="BR438" s="93"/>
      <c r="BS438" s="93"/>
      <c r="BT438" s="93"/>
      <c r="BU438" s="93"/>
      <c r="BV438" s="93"/>
      <c r="BW438" s="93"/>
      <c r="BX438" s="93"/>
      <c r="BY438" s="93"/>
      <c r="BZ438" s="93"/>
      <c r="CA438" s="93"/>
      <c r="CB438" s="93"/>
      <c r="CC438" s="93"/>
      <c r="CD438" s="93"/>
      <c r="CE438" s="93"/>
      <c r="CF438" s="93" t="s">
        <v>5357</v>
      </c>
      <c r="CG438" s="93"/>
      <c r="CH438" s="93" t="s">
        <v>5358</v>
      </c>
      <c r="CI438" s="93"/>
      <c r="CJ438" s="93"/>
      <c r="CK438" s="93"/>
      <c r="CL438" s="93"/>
      <c r="CM438" s="93"/>
      <c r="CN438" s="93"/>
      <c r="CO438" s="93"/>
      <c r="CP438" s="93" t="s">
        <v>116</v>
      </c>
      <c r="CQ438" s="93" t="s">
        <v>665</v>
      </c>
      <c r="CR438" s="93"/>
      <c r="CS438" s="93"/>
      <c r="CT438" s="93"/>
      <c r="CU438" s="93"/>
      <c r="CV438" s="93"/>
      <c r="CW438" s="93"/>
      <c r="CX438" s="93"/>
      <c r="CY438" s="93"/>
      <c r="CZ438" s="93"/>
      <c r="DA438" s="93"/>
      <c r="DB438" s="93"/>
      <c r="DC438" s="93"/>
      <c r="DD438" s="93"/>
      <c r="DE438" s="93"/>
      <c r="DF438" s="93"/>
      <c r="DG438" s="93"/>
      <c r="DH438" s="93"/>
      <c r="DI438" s="93"/>
      <c r="DJ438" s="93"/>
      <c r="DK438" s="93"/>
      <c r="DL438" s="93"/>
      <c r="DM438" s="93"/>
      <c r="DN438" s="93"/>
      <c r="DO438" s="93"/>
      <c r="DP438" s="93"/>
      <c r="DQ438" s="93"/>
      <c r="DR438" s="93"/>
      <c r="DS438" s="93"/>
      <c r="DT438" s="93"/>
      <c r="DU438" s="93"/>
      <c r="DV438" s="93"/>
      <c r="DW438" s="93"/>
      <c r="DX438" s="93"/>
      <c r="DY438" s="93"/>
      <c r="DZ438" s="93"/>
      <c r="EA438" s="93"/>
      <c r="EB438" s="93"/>
      <c r="EC438" s="93"/>
      <c r="ED438" s="93"/>
      <c r="EE438" s="93"/>
      <c r="EF438" s="93"/>
      <c r="EG438" s="93"/>
      <c r="EH438" s="93"/>
      <c r="EI438" s="93"/>
      <c r="EJ438" s="93"/>
      <c r="EK438" s="93"/>
      <c r="EL438" s="93"/>
      <c r="EM438" s="93"/>
      <c r="EN438" s="93"/>
      <c r="EO438" s="93"/>
      <c r="EP438" s="93"/>
      <c r="EQ438" s="93"/>
      <c r="ER438" s="93"/>
      <c r="ES438" s="93"/>
      <c r="ET438" s="93"/>
      <c r="EU438" s="93"/>
      <c r="EV438" s="93"/>
      <c r="EW438" s="93"/>
      <c r="EX438" s="93"/>
      <c r="EY438" s="93"/>
      <c r="EZ438" s="93"/>
      <c r="FA438" s="93"/>
      <c r="FB438" s="93"/>
      <c r="FC438" s="93"/>
      <c r="FD438" s="93"/>
      <c r="FE438" s="93"/>
      <c r="FF438" s="93"/>
      <c r="FG438" s="93"/>
      <c r="FH438" s="93"/>
      <c r="FI438" s="93"/>
      <c r="FJ438" s="93"/>
      <c r="FK438" s="93"/>
      <c r="FL438" s="93"/>
      <c r="FM438" s="93"/>
      <c r="FN438" s="93"/>
      <c r="FO438" s="93"/>
      <c r="FP438" s="93"/>
      <c r="FQ438" s="93"/>
      <c r="FR438" s="93"/>
      <c r="FS438" s="93"/>
      <c r="FT438" s="93"/>
      <c r="FU438" s="93"/>
      <c r="FV438" s="93"/>
      <c r="FW438" s="93"/>
      <c r="FX438" s="93"/>
      <c r="FY438" s="93"/>
      <c r="FZ438" s="93"/>
      <c r="GA438" s="93"/>
      <c r="GB438" s="93"/>
      <c r="GC438" s="93"/>
      <c r="GD438" s="93"/>
      <c r="GE438" s="93"/>
      <c r="GF438" s="93"/>
      <c r="GG438" s="93"/>
      <c r="GH438" s="93"/>
      <c r="GI438" s="93"/>
      <c r="GJ438" s="93"/>
      <c r="GK438" s="93"/>
      <c r="GL438" s="93"/>
      <c r="GM438" s="93"/>
      <c r="GN438" s="93"/>
      <c r="GO438" s="93"/>
      <c r="GP438" s="93"/>
      <c r="GQ438" s="93"/>
      <c r="GR438" s="93"/>
      <c r="GS438" s="93"/>
      <c r="GT438" s="93"/>
      <c r="GU438" s="93"/>
      <c r="GV438" s="93"/>
      <c r="GW438" s="93"/>
      <c r="GX438" s="93"/>
      <c r="GY438" s="93"/>
      <c r="GZ438" s="93"/>
      <c r="HA438" s="93"/>
      <c r="HB438" s="93"/>
      <c r="HC438" s="93"/>
      <c r="HD438" s="93"/>
      <c r="HE438" s="93"/>
      <c r="HF438" s="93"/>
      <c r="HG438" s="93"/>
      <c r="HH438" s="93"/>
      <c r="HI438" s="93"/>
      <c r="HJ438" s="93"/>
      <c r="HK438" s="93"/>
      <c r="HL438" s="93"/>
      <c r="HM438" s="93"/>
      <c r="HN438" s="93"/>
      <c r="HO438" s="93"/>
      <c r="HP438" s="93"/>
      <c r="HQ438" s="93"/>
      <c r="HR438" s="93"/>
      <c r="HS438" s="93"/>
      <c r="HT438" s="93"/>
      <c r="HU438" s="93"/>
      <c r="HV438" s="93"/>
      <c r="HW438" s="93"/>
      <c r="HX438" s="93"/>
      <c r="HY438" s="93"/>
      <c r="HZ438" s="93"/>
      <c r="IA438" s="93"/>
      <c r="IB438" s="93"/>
      <c r="IC438" s="93"/>
      <c r="ID438" s="93"/>
      <c r="IE438" s="93"/>
      <c r="IF438" s="93"/>
      <c r="IG438" s="93"/>
      <c r="IH438" s="93"/>
      <c r="II438" s="93"/>
      <c r="IJ438" s="93"/>
      <c r="IK438" s="93"/>
      <c r="IL438" s="93"/>
      <c r="IM438" s="93"/>
      <c r="IN438" s="93"/>
      <c r="IO438" s="93"/>
      <c r="IP438" s="93"/>
      <c r="IQ438" s="93"/>
      <c r="IR438" s="93"/>
      <c r="IS438" s="93"/>
      <c r="IT438" s="93"/>
      <c r="IU438" s="93"/>
      <c r="IV438" s="93"/>
      <c r="IW438" s="93"/>
      <c r="IX438" s="93"/>
      <c r="IY438" s="93"/>
      <c r="IZ438" s="93"/>
      <c r="JA438" s="93"/>
      <c r="JB438" s="93"/>
      <c r="JC438" s="93"/>
      <c r="JD438" s="93"/>
      <c r="JE438" s="93"/>
      <c r="JF438" s="93"/>
      <c r="JG438" s="93"/>
      <c r="JH438" s="93"/>
      <c r="JI438" s="93"/>
      <c r="JJ438" s="93"/>
      <c r="JK438" s="93"/>
      <c r="JL438" s="93"/>
      <c r="JM438" s="93"/>
      <c r="JN438" s="93"/>
      <c r="JO438" s="93"/>
      <c r="JP438" s="93"/>
      <c r="JQ438" s="93"/>
      <c r="JR438" s="93"/>
      <c r="JS438" s="93"/>
      <c r="JT438" s="93"/>
      <c r="JU438" s="93"/>
      <c r="JV438" s="93"/>
      <c r="JW438" s="93"/>
      <c r="JX438" s="93"/>
      <c r="JY438" s="93"/>
      <c r="JZ438" s="93"/>
      <c r="KA438" s="93"/>
      <c r="KB438" s="93"/>
      <c r="KC438" s="93"/>
      <c r="KD438" s="93"/>
      <c r="KE438" s="93"/>
      <c r="KF438" s="93"/>
      <c r="KG438" s="93"/>
      <c r="KH438" s="93"/>
      <c r="KI438" s="93"/>
      <c r="KJ438" s="93"/>
      <c r="KK438" s="93"/>
      <c r="KL438" s="93"/>
      <c r="KM438" s="93"/>
      <c r="KN438" s="93"/>
      <c r="KO438" s="93"/>
      <c r="KP438" s="93"/>
      <c r="KQ438" s="93"/>
      <c r="KR438" s="93"/>
      <c r="KS438" s="93"/>
      <c r="KT438" s="93"/>
      <c r="KU438" s="93"/>
      <c r="KV438" s="93"/>
      <c r="KW438" s="93"/>
      <c r="KX438" s="93"/>
      <c r="KY438" s="93"/>
      <c r="KZ438" s="93"/>
      <c r="LA438" s="93"/>
      <c r="LB438" s="93"/>
      <c r="LC438" s="93"/>
      <c r="LD438" s="93"/>
      <c r="LE438" s="93"/>
      <c r="LF438" s="93"/>
      <c r="LG438" s="93"/>
      <c r="LH438" s="93"/>
      <c r="LI438" s="93"/>
      <c r="LJ438" s="93"/>
      <c r="LK438" s="93"/>
      <c r="LL438" s="93"/>
      <c r="LM438" s="93"/>
      <c r="LN438" s="93"/>
      <c r="LO438" s="93"/>
      <c r="LP438" s="93"/>
      <c r="LQ438" s="93"/>
      <c r="LR438" s="93"/>
      <c r="LS438" s="93"/>
      <c r="LT438" s="93"/>
      <c r="LU438" s="93"/>
      <c r="LV438" s="93"/>
      <c r="LW438" s="93"/>
      <c r="LX438" s="93"/>
      <c r="LY438" s="93"/>
      <c r="LZ438" s="93"/>
      <c r="MA438" s="93"/>
      <c r="MB438" s="93"/>
      <c r="MC438" s="93"/>
      <c r="MD438" s="93"/>
      <c r="ME438" s="93"/>
      <c r="MF438" s="93"/>
      <c r="MG438" s="93"/>
      <c r="MH438" s="93"/>
      <c r="MI438" s="93"/>
      <c r="MJ438" s="93"/>
      <c r="MK438" s="93"/>
      <c r="ML438" s="93"/>
      <c r="MM438" s="93"/>
      <c r="MN438" s="93"/>
      <c r="MO438" s="93"/>
      <c r="MP438" s="93"/>
      <c r="MQ438" s="93"/>
      <c r="MR438" s="93"/>
      <c r="MS438" s="93"/>
      <c r="MT438" s="93"/>
      <c r="MU438" s="93"/>
      <c r="MV438" s="93"/>
    </row>
    <row r="439" spans="1:360" s="84" customFormat="1" ht="408.95" customHeight="1">
      <c r="A439">
        <v>2025</v>
      </c>
      <c r="B439">
        <v>2</v>
      </c>
      <c r="C439" s="85" t="s">
        <v>5359</v>
      </c>
      <c r="D439" s="86" t="s">
        <v>2529</v>
      </c>
      <c r="E439" s="86"/>
      <c r="F439" s="86"/>
      <c r="G439" s="86" t="s">
        <v>103</v>
      </c>
      <c r="H439" s="85">
        <v>2025</v>
      </c>
      <c r="I439" s="86" t="s">
        <v>2530</v>
      </c>
      <c r="J439" s="86"/>
      <c r="K439" s="86"/>
      <c r="L439" s="86" t="s">
        <v>2539</v>
      </c>
      <c r="M439" s="86"/>
      <c r="N439" s="86"/>
      <c r="O439" s="85" t="s">
        <v>2540</v>
      </c>
      <c r="P439" s="86" t="s">
        <v>184</v>
      </c>
      <c r="Q439" s="85" t="s">
        <v>110</v>
      </c>
      <c r="R439" s="86" t="s">
        <v>166</v>
      </c>
      <c r="S439" s="86" t="s">
        <v>5360</v>
      </c>
      <c r="T439" s="86" t="s">
        <v>5361</v>
      </c>
      <c r="U439" s="85" t="s">
        <v>108</v>
      </c>
      <c r="V439" s="85">
        <v>8</v>
      </c>
      <c r="W439" s="85" t="s">
        <v>106</v>
      </c>
      <c r="X439" s="85">
        <v>12</v>
      </c>
      <c r="Y439" s="86" t="s">
        <v>2171</v>
      </c>
      <c r="Z439" s="85">
        <v>1</v>
      </c>
      <c r="AA439" s="86" t="s">
        <v>2171</v>
      </c>
      <c r="AB439" s="86" t="s">
        <v>2722</v>
      </c>
      <c r="AC439" s="86" t="s">
        <v>5362</v>
      </c>
      <c r="AD439" s="85">
        <v>-106.99254783000001</v>
      </c>
      <c r="AE439" s="85">
        <v>27.642859609999999</v>
      </c>
      <c r="AF439" s="85" t="s">
        <v>155</v>
      </c>
      <c r="AG439" s="85">
        <v>64</v>
      </c>
      <c r="AH439" s="85">
        <v>52</v>
      </c>
      <c r="AI439" s="85">
        <v>0</v>
      </c>
      <c r="AJ439" s="87">
        <v>45810</v>
      </c>
      <c r="AK439" s="87">
        <v>45898</v>
      </c>
      <c r="AL439" s="86" t="s">
        <v>2565</v>
      </c>
      <c r="AM439" s="88">
        <v>167</v>
      </c>
      <c r="AN439" s="88">
        <v>167</v>
      </c>
      <c r="AO439" s="88">
        <v>0</v>
      </c>
      <c r="AP439" s="88">
        <v>0</v>
      </c>
      <c r="AQ439" s="89">
        <v>597013.14</v>
      </c>
      <c r="AR439" s="90"/>
      <c r="AS439" s="90"/>
      <c r="AT439" s="90">
        <v>597013.14</v>
      </c>
      <c r="AU439" s="90"/>
      <c r="AV439" s="90"/>
      <c r="AW439" s="89">
        <f t="shared" si="16"/>
        <v>597013.14</v>
      </c>
      <c r="AX439" s="91">
        <f t="shared" si="17"/>
        <v>597013.14</v>
      </c>
      <c r="AY439" s="91">
        <v>597013.14</v>
      </c>
      <c r="AZ439" s="91">
        <v>0</v>
      </c>
      <c r="BA439" s="91">
        <v>0</v>
      </c>
      <c r="BB439" s="91">
        <v>0</v>
      </c>
      <c r="BC439" s="91">
        <v>0</v>
      </c>
      <c r="BD439" s="86"/>
      <c r="BE439" s="86"/>
      <c r="BF439" s="85"/>
      <c r="BG439" s="86"/>
      <c r="BH439" s="91">
        <v>0</v>
      </c>
      <c r="BI439" s="91">
        <v>0</v>
      </c>
      <c r="BJ439" s="85" t="s">
        <v>5363</v>
      </c>
      <c r="BK439" s="86" t="s">
        <v>119</v>
      </c>
      <c r="BL439" s="86" t="s">
        <v>120</v>
      </c>
      <c r="BM439" s="92" t="s">
        <v>121</v>
      </c>
      <c r="BN439" s="93" t="s">
        <v>5307</v>
      </c>
      <c r="BO439" s="93"/>
      <c r="BP439" s="93">
        <v>597013.14</v>
      </c>
      <c r="BQ439" s="93" t="s">
        <v>5364</v>
      </c>
      <c r="BR439" s="93"/>
      <c r="BS439" s="93"/>
      <c r="BT439" s="93"/>
      <c r="BU439" s="93"/>
      <c r="BV439" s="93"/>
      <c r="BW439" s="93"/>
      <c r="BX439" s="93"/>
      <c r="BY439" s="93"/>
      <c r="BZ439" s="93"/>
      <c r="CA439" s="93"/>
      <c r="CB439" s="93"/>
      <c r="CC439" s="93"/>
      <c r="CD439" s="93"/>
      <c r="CE439" s="93"/>
      <c r="CF439" s="93" t="s">
        <v>5365</v>
      </c>
      <c r="CG439" s="93"/>
      <c r="CH439" s="93" t="s">
        <v>5366</v>
      </c>
      <c r="CI439" s="93"/>
      <c r="CJ439" s="93"/>
      <c r="CK439" s="93"/>
      <c r="CL439" s="93"/>
      <c r="CM439" s="93"/>
      <c r="CN439" s="93"/>
      <c r="CO439" s="93"/>
      <c r="CP439" s="93" t="s">
        <v>116</v>
      </c>
      <c r="CQ439" s="93" t="s">
        <v>4333</v>
      </c>
      <c r="CR439" s="93"/>
      <c r="CS439" s="93"/>
      <c r="CT439" s="93"/>
      <c r="CU439" s="93"/>
      <c r="CV439" s="93"/>
      <c r="CW439" s="93"/>
      <c r="CX439" s="93"/>
      <c r="CY439" s="93"/>
      <c r="CZ439" s="93"/>
      <c r="DA439" s="93"/>
      <c r="DB439" s="93"/>
      <c r="DC439" s="93"/>
      <c r="DD439" s="93"/>
      <c r="DE439" s="93"/>
      <c r="DF439" s="93"/>
      <c r="DG439" s="93"/>
      <c r="DH439" s="93"/>
      <c r="DI439" s="93"/>
      <c r="DJ439" s="93"/>
      <c r="DK439" s="93"/>
      <c r="DL439" s="93"/>
      <c r="DM439" s="93"/>
      <c r="DN439" s="93"/>
      <c r="DO439" s="93"/>
      <c r="DP439" s="93"/>
      <c r="DQ439" s="93"/>
      <c r="DR439" s="93"/>
      <c r="DS439" s="93"/>
      <c r="DT439" s="93"/>
      <c r="DU439" s="93"/>
      <c r="DV439" s="93"/>
      <c r="DW439" s="93"/>
      <c r="DX439" s="93"/>
      <c r="DY439" s="93"/>
      <c r="DZ439" s="93"/>
      <c r="EA439" s="93"/>
      <c r="EB439" s="93"/>
      <c r="EC439" s="93"/>
      <c r="ED439" s="93"/>
      <c r="EE439" s="93"/>
      <c r="EF439" s="93"/>
      <c r="EG439" s="93"/>
      <c r="EH439" s="93"/>
      <c r="EI439" s="93"/>
      <c r="EJ439" s="93"/>
      <c r="EK439" s="93"/>
      <c r="EL439" s="93"/>
      <c r="EM439" s="93"/>
      <c r="EN439" s="93"/>
      <c r="EO439" s="93"/>
      <c r="EP439" s="93"/>
      <c r="EQ439" s="93"/>
      <c r="ER439" s="93"/>
      <c r="ES439" s="93"/>
      <c r="ET439" s="93"/>
      <c r="EU439" s="93"/>
      <c r="EV439" s="93"/>
      <c r="EW439" s="93"/>
      <c r="EX439" s="93"/>
      <c r="EY439" s="93"/>
      <c r="EZ439" s="93"/>
      <c r="FA439" s="93"/>
      <c r="FB439" s="93"/>
      <c r="FC439" s="93"/>
      <c r="FD439" s="93"/>
      <c r="FE439" s="93"/>
      <c r="FF439" s="93"/>
      <c r="FG439" s="93"/>
      <c r="FH439" s="93"/>
      <c r="FI439" s="93"/>
      <c r="FJ439" s="93"/>
      <c r="FK439" s="93"/>
      <c r="FL439" s="93"/>
      <c r="FM439" s="93"/>
      <c r="FN439" s="93"/>
      <c r="FO439" s="93"/>
      <c r="FP439" s="93"/>
      <c r="FQ439" s="93"/>
      <c r="FR439" s="93"/>
      <c r="FS439" s="93"/>
      <c r="FT439" s="93"/>
      <c r="FU439" s="93"/>
      <c r="FV439" s="93"/>
      <c r="FW439" s="93"/>
      <c r="FX439" s="93"/>
      <c r="FY439" s="93"/>
      <c r="FZ439" s="93"/>
      <c r="GA439" s="93"/>
      <c r="GB439" s="93"/>
      <c r="GC439" s="93"/>
      <c r="GD439" s="93"/>
      <c r="GE439" s="93"/>
      <c r="GF439" s="93"/>
      <c r="GG439" s="93"/>
      <c r="GH439" s="93"/>
      <c r="GI439" s="93"/>
      <c r="GJ439" s="93"/>
      <c r="GK439" s="93"/>
      <c r="GL439" s="93"/>
      <c r="GM439" s="93"/>
      <c r="GN439" s="93"/>
      <c r="GO439" s="93"/>
      <c r="GP439" s="93"/>
      <c r="GQ439" s="93"/>
      <c r="GR439" s="93"/>
      <c r="GS439" s="93"/>
      <c r="GT439" s="93"/>
      <c r="GU439" s="93"/>
      <c r="GV439" s="93"/>
      <c r="GW439" s="93"/>
      <c r="GX439" s="93"/>
      <c r="GY439" s="93"/>
      <c r="GZ439" s="93"/>
      <c r="HA439" s="93"/>
      <c r="HB439" s="93"/>
      <c r="HC439" s="93"/>
      <c r="HD439" s="93"/>
      <c r="HE439" s="93"/>
      <c r="HF439" s="93"/>
      <c r="HG439" s="93"/>
      <c r="HH439" s="93"/>
      <c r="HI439" s="93"/>
      <c r="HJ439" s="93"/>
      <c r="HK439" s="93"/>
      <c r="HL439" s="93"/>
      <c r="HM439" s="93"/>
      <c r="HN439" s="93"/>
      <c r="HO439" s="93"/>
      <c r="HP439" s="93"/>
      <c r="HQ439" s="93"/>
      <c r="HR439" s="93"/>
      <c r="HS439" s="93"/>
      <c r="HT439" s="93"/>
      <c r="HU439" s="93"/>
      <c r="HV439" s="93"/>
      <c r="HW439" s="93"/>
      <c r="HX439" s="93"/>
      <c r="HY439" s="93"/>
      <c r="HZ439" s="93"/>
      <c r="IA439" s="93"/>
      <c r="IB439" s="93"/>
      <c r="IC439" s="93"/>
      <c r="ID439" s="93"/>
      <c r="IE439" s="93"/>
      <c r="IF439" s="93"/>
      <c r="IG439" s="93"/>
      <c r="IH439" s="93"/>
      <c r="II439" s="93"/>
      <c r="IJ439" s="93"/>
      <c r="IK439" s="93"/>
      <c r="IL439" s="93"/>
      <c r="IM439" s="93"/>
      <c r="IN439" s="93"/>
      <c r="IO439" s="93"/>
      <c r="IP439" s="93"/>
      <c r="IQ439" s="93"/>
      <c r="IR439" s="93"/>
      <c r="IS439" s="93"/>
      <c r="IT439" s="93"/>
      <c r="IU439" s="93"/>
      <c r="IV439" s="93"/>
      <c r="IW439" s="93"/>
      <c r="IX439" s="93"/>
      <c r="IY439" s="93"/>
      <c r="IZ439" s="93"/>
      <c r="JA439" s="93"/>
      <c r="JB439" s="93"/>
      <c r="JC439" s="93"/>
      <c r="JD439" s="93"/>
      <c r="JE439" s="93"/>
      <c r="JF439" s="93"/>
      <c r="JG439" s="93"/>
      <c r="JH439" s="93"/>
      <c r="JI439" s="93"/>
      <c r="JJ439" s="93"/>
      <c r="JK439" s="93"/>
      <c r="JL439" s="93"/>
      <c r="JM439" s="93"/>
      <c r="JN439" s="93"/>
      <c r="JO439" s="93"/>
      <c r="JP439" s="93"/>
      <c r="JQ439" s="93"/>
      <c r="JR439" s="93"/>
      <c r="JS439" s="93"/>
      <c r="JT439" s="93"/>
      <c r="JU439" s="93"/>
      <c r="JV439" s="93"/>
      <c r="JW439" s="93"/>
      <c r="JX439" s="93"/>
      <c r="JY439" s="93"/>
      <c r="JZ439" s="93"/>
      <c r="KA439" s="93"/>
      <c r="KB439" s="93"/>
      <c r="KC439" s="93"/>
      <c r="KD439" s="93"/>
      <c r="KE439" s="93"/>
      <c r="KF439" s="93"/>
      <c r="KG439" s="93"/>
      <c r="KH439" s="93"/>
      <c r="KI439" s="93"/>
      <c r="KJ439" s="93"/>
      <c r="KK439" s="93"/>
      <c r="KL439" s="93"/>
      <c r="KM439" s="93"/>
      <c r="KN439" s="93"/>
      <c r="KO439" s="93"/>
      <c r="KP439" s="93"/>
      <c r="KQ439" s="93"/>
      <c r="KR439" s="93"/>
      <c r="KS439" s="93"/>
      <c r="KT439" s="93"/>
      <c r="KU439" s="93"/>
      <c r="KV439" s="93"/>
      <c r="KW439" s="93"/>
      <c r="KX439" s="93"/>
      <c r="KY439" s="93"/>
      <c r="KZ439" s="93"/>
      <c r="LA439" s="93"/>
      <c r="LB439" s="93"/>
      <c r="LC439" s="93"/>
      <c r="LD439" s="93"/>
      <c r="LE439" s="93"/>
      <c r="LF439" s="93"/>
      <c r="LG439" s="93"/>
      <c r="LH439" s="93"/>
      <c r="LI439" s="93"/>
      <c r="LJ439" s="93"/>
      <c r="LK439" s="93"/>
      <c r="LL439" s="93"/>
      <c r="LM439" s="93"/>
      <c r="LN439" s="93"/>
      <c r="LO439" s="93"/>
      <c r="LP439" s="93"/>
      <c r="LQ439" s="93"/>
      <c r="LR439" s="93"/>
      <c r="LS439" s="93"/>
      <c r="LT439" s="93"/>
      <c r="LU439" s="93"/>
      <c r="LV439" s="93"/>
      <c r="LW439" s="93"/>
      <c r="LX439" s="93"/>
      <c r="LY439" s="93"/>
      <c r="LZ439" s="93"/>
      <c r="MA439" s="93"/>
      <c r="MB439" s="93"/>
      <c r="MC439" s="93"/>
      <c r="MD439" s="93"/>
      <c r="ME439" s="93"/>
      <c r="MF439" s="93"/>
      <c r="MG439" s="93"/>
      <c r="MH439" s="93"/>
      <c r="MI439" s="93"/>
      <c r="MJ439" s="93"/>
      <c r="MK439" s="93"/>
      <c r="ML439" s="93"/>
      <c r="MM439" s="93"/>
      <c r="MN439" s="93"/>
      <c r="MO439" s="93"/>
      <c r="MP439" s="93"/>
      <c r="MQ439" s="93"/>
      <c r="MR439" s="93"/>
      <c r="MS439" s="93"/>
      <c r="MT439" s="93"/>
      <c r="MU439" s="93"/>
      <c r="MV439" s="93"/>
    </row>
    <row r="440" spans="1:360" s="84" customFormat="1" ht="408.95" customHeight="1">
      <c r="A440">
        <v>2025</v>
      </c>
      <c r="B440">
        <v>2</v>
      </c>
      <c r="C440" s="85" t="s">
        <v>5367</v>
      </c>
      <c r="D440" s="86" t="s">
        <v>2529</v>
      </c>
      <c r="E440" s="86"/>
      <c r="F440" s="86"/>
      <c r="G440" s="86" t="s">
        <v>103</v>
      </c>
      <c r="H440" s="85">
        <v>2025</v>
      </c>
      <c r="I440" s="86" t="s">
        <v>2530</v>
      </c>
      <c r="J440" s="86"/>
      <c r="K440" s="86"/>
      <c r="L440" s="86" t="s">
        <v>2539</v>
      </c>
      <c r="M440" s="86"/>
      <c r="N440" s="86"/>
      <c r="O440" s="85" t="s">
        <v>2540</v>
      </c>
      <c r="P440" s="86" t="s">
        <v>549</v>
      </c>
      <c r="Q440" s="85" t="s">
        <v>110</v>
      </c>
      <c r="R440" s="86" t="s">
        <v>166</v>
      </c>
      <c r="S440" s="86" t="s">
        <v>5368</v>
      </c>
      <c r="T440" s="86" t="s">
        <v>5369</v>
      </c>
      <c r="U440" s="85" t="s">
        <v>108</v>
      </c>
      <c r="V440" s="85">
        <v>8</v>
      </c>
      <c r="W440" s="85" t="s">
        <v>106</v>
      </c>
      <c r="X440" s="85">
        <v>12</v>
      </c>
      <c r="Y440" s="86" t="s">
        <v>2171</v>
      </c>
      <c r="Z440" s="85">
        <v>1</v>
      </c>
      <c r="AA440" s="86" t="s">
        <v>2171</v>
      </c>
      <c r="AB440" s="86" t="s">
        <v>2722</v>
      </c>
      <c r="AC440" s="86" t="s">
        <v>5370</v>
      </c>
      <c r="AD440" s="85">
        <v>-106.98855854</v>
      </c>
      <c r="AE440" s="85">
        <v>27.643270959999999</v>
      </c>
      <c r="AF440" s="85" t="s">
        <v>155</v>
      </c>
      <c r="AG440" s="85">
        <v>64</v>
      </c>
      <c r="AH440" s="85">
        <v>52</v>
      </c>
      <c r="AI440" s="85">
        <v>0</v>
      </c>
      <c r="AJ440" s="87">
        <v>45845</v>
      </c>
      <c r="AK440" s="87">
        <v>45859</v>
      </c>
      <c r="AL440" s="86" t="s">
        <v>2565</v>
      </c>
      <c r="AM440" s="88">
        <v>87.4</v>
      </c>
      <c r="AN440" s="88">
        <v>87.4</v>
      </c>
      <c r="AO440" s="88">
        <v>0</v>
      </c>
      <c r="AP440" s="88">
        <v>0</v>
      </c>
      <c r="AQ440" s="89">
        <v>274760.12</v>
      </c>
      <c r="AR440" s="90"/>
      <c r="AS440" s="90"/>
      <c r="AT440" s="90">
        <v>274760.12</v>
      </c>
      <c r="AU440" s="90"/>
      <c r="AV440" s="90"/>
      <c r="AW440" s="89">
        <f t="shared" si="16"/>
        <v>274760.12</v>
      </c>
      <c r="AX440" s="91">
        <f t="shared" si="17"/>
        <v>274760.12</v>
      </c>
      <c r="AY440" s="91">
        <v>274760.12</v>
      </c>
      <c r="AZ440" s="91">
        <v>0</v>
      </c>
      <c r="BA440" s="91">
        <v>0</v>
      </c>
      <c r="BB440" s="91">
        <v>0</v>
      </c>
      <c r="BC440" s="91">
        <v>0</v>
      </c>
      <c r="BD440" s="86"/>
      <c r="BE440" s="86"/>
      <c r="BF440" s="85"/>
      <c r="BG440" s="86"/>
      <c r="BH440" s="91">
        <v>0</v>
      </c>
      <c r="BI440" s="91">
        <v>0</v>
      </c>
      <c r="BJ440" s="85" t="s">
        <v>5371</v>
      </c>
      <c r="BK440" s="86" t="s">
        <v>119</v>
      </c>
      <c r="BL440" s="86" t="s">
        <v>120</v>
      </c>
      <c r="BM440" s="92" t="s">
        <v>121</v>
      </c>
      <c r="BN440" s="93" t="s">
        <v>5307</v>
      </c>
      <c r="BO440" s="93"/>
      <c r="BP440" s="93">
        <v>274760.12</v>
      </c>
      <c r="BQ440" s="93" t="s">
        <v>5372</v>
      </c>
      <c r="BR440" s="93"/>
      <c r="BS440" s="93"/>
      <c r="BT440" s="93"/>
      <c r="BU440" s="93"/>
      <c r="BV440" s="93"/>
      <c r="BW440" s="93"/>
      <c r="BX440" s="93"/>
      <c r="BY440" s="93"/>
      <c r="BZ440" s="93"/>
      <c r="CA440" s="93"/>
      <c r="CB440" s="93"/>
      <c r="CC440" s="93"/>
      <c r="CD440" s="93"/>
      <c r="CE440" s="93"/>
      <c r="CF440" s="93" t="s">
        <v>5373</v>
      </c>
      <c r="CG440" s="93"/>
      <c r="CH440" s="93" t="s">
        <v>5374</v>
      </c>
      <c r="CI440" s="93"/>
      <c r="CJ440" s="93"/>
      <c r="CK440" s="93"/>
      <c r="CL440" s="93"/>
      <c r="CM440" s="93"/>
      <c r="CN440" s="93"/>
      <c r="CO440" s="93"/>
      <c r="CP440" s="93" t="s">
        <v>116</v>
      </c>
      <c r="CQ440" s="93" t="s">
        <v>4333</v>
      </c>
      <c r="CR440" s="93"/>
      <c r="CS440" s="93"/>
      <c r="CT440" s="93"/>
      <c r="CU440" s="93"/>
      <c r="CV440" s="93"/>
      <c r="CW440" s="93"/>
      <c r="CX440" s="93"/>
      <c r="CY440" s="93"/>
      <c r="CZ440" s="93"/>
      <c r="DA440" s="93"/>
      <c r="DB440" s="93"/>
      <c r="DC440" s="93"/>
      <c r="DD440" s="93"/>
      <c r="DE440" s="93"/>
      <c r="DF440" s="93"/>
      <c r="DG440" s="93"/>
      <c r="DH440" s="93"/>
      <c r="DI440" s="93"/>
      <c r="DJ440" s="93"/>
      <c r="DK440" s="93"/>
      <c r="DL440" s="93"/>
      <c r="DM440" s="93"/>
      <c r="DN440" s="93"/>
      <c r="DO440" s="93"/>
      <c r="DP440" s="93"/>
      <c r="DQ440" s="93"/>
      <c r="DR440" s="93"/>
      <c r="DS440" s="93"/>
      <c r="DT440" s="93"/>
      <c r="DU440" s="93"/>
      <c r="DV440" s="93"/>
      <c r="DW440" s="93"/>
      <c r="DX440" s="93"/>
      <c r="DY440" s="93"/>
      <c r="DZ440" s="93"/>
      <c r="EA440" s="93"/>
      <c r="EB440" s="93"/>
      <c r="EC440" s="93"/>
      <c r="ED440" s="93"/>
      <c r="EE440" s="93"/>
      <c r="EF440" s="93"/>
      <c r="EG440" s="93"/>
      <c r="EH440" s="93"/>
      <c r="EI440" s="93"/>
      <c r="EJ440" s="93"/>
      <c r="EK440" s="93"/>
      <c r="EL440" s="93"/>
      <c r="EM440" s="93"/>
      <c r="EN440" s="93"/>
      <c r="EO440" s="93"/>
      <c r="EP440" s="93"/>
      <c r="EQ440" s="93"/>
      <c r="ER440" s="93"/>
      <c r="ES440" s="93"/>
      <c r="ET440" s="93"/>
      <c r="EU440" s="93"/>
      <c r="EV440" s="93"/>
      <c r="EW440" s="93"/>
      <c r="EX440" s="93"/>
      <c r="EY440" s="93"/>
      <c r="EZ440" s="93"/>
      <c r="FA440" s="93"/>
      <c r="FB440" s="93"/>
      <c r="FC440" s="93"/>
      <c r="FD440" s="93"/>
      <c r="FE440" s="93"/>
      <c r="FF440" s="93"/>
      <c r="FG440" s="93"/>
      <c r="FH440" s="93"/>
      <c r="FI440" s="93"/>
      <c r="FJ440" s="93"/>
      <c r="FK440" s="93"/>
      <c r="FL440" s="93"/>
      <c r="FM440" s="93"/>
      <c r="FN440" s="93"/>
      <c r="FO440" s="93"/>
      <c r="FP440" s="93"/>
      <c r="FQ440" s="93"/>
      <c r="FR440" s="93"/>
      <c r="FS440" s="93"/>
      <c r="FT440" s="93"/>
      <c r="FU440" s="93"/>
      <c r="FV440" s="93"/>
      <c r="FW440" s="93"/>
      <c r="FX440" s="93"/>
      <c r="FY440" s="93"/>
      <c r="FZ440" s="93"/>
      <c r="GA440" s="93"/>
      <c r="GB440" s="93"/>
      <c r="GC440" s="93"/>
      <c r="GD440" s="93"/>
      <c r="GE440" s="93"/>
      <c r="GF440" s="93"/>
      <c r="GG440" s="93"/>
      <c r="GH440" s="93"/>
      <c r="GI440" s="93"/>
      <c r="GJ440" s="93"/>
      <c r="GK440" s="93"/>
      <c r="GL440" s="93"/>
      <c r="GM440" s="93"/>
      <c r="GN440" s="93"/>
      <c r="GO440" s="93"/>
      <c r="GP440" s="93"/>
      <c r="GQ440" s="93"/>
      <c r="GR440" s="93"/>
      <c r="GS440" s="93"/>
      <c r="GT440" s="93"/>
      <c r="GU440" s="93"/>
      <c r="GV440" s="93"/>
      <c r="GW440" s="93"/>
      <c r="GX440" s="93"/>
      <c r="GY440" s="93"/>
      <c r="GZ440" s="93"/>
      <c r="HA440" s="93"/>
      <c r="HB440" s="93"/>
      <c r="HC440" s="93"/>
      <c r="HD440" s="93"/>
      <c r="HE440" s="93"/>
      <c r="HF440" s="93"/>
      <c r="HG440" s="93"/>
      <c r="HH440" s="93"/>
      <c r="HI440" s="93"/>
      <c r="HJ440" s="93"/>
      <c r="HK440" s="93"/>
      <c r="HL440" s="93"/>
      <c r="HM440" s="93"/>
      <c r="HN440" s="93"/>
      <c r="HO440" s="93"/>
      <c r="HP440" s="93"/>
      <c r="HQ440" s="93"/>
      <c r="HR440" s="93"/>
      <c r="HS440" s="93"/>
      <c r="HT440" s="93"/>
      <c r="HU440" s="93"/>
      <c r="HV440" s="93"/>
      <c r="HW440" s="93"/>
      <c r="HX440" s="93"/>
      <c r="HY440" s="93"/>
      <c r="HZ440" s="93"/>
      <c r="IA440" s="93"/>
      <c r="IB440" s="93"/>
      <c r="IC440" s="93"/>
      <c r="ID440" s="93"/>
      <c r="IE440" s="93"/>
      <c r="IF440" s="93"/>
      <c r="IG440" s="93"/>
      <c r="IH440" s="93"/>
      <c r="II440" s="93"/>
      <c r="IJ440" s="93"/>
      <c r="IK440" s="93"/>
      <c r="IL440" s="93"/>
      <c r="IM440" s="93"/>
      <c r="IN440" s="93"/>
      <c r="IO440" s="93"/>
      <c r="IP440" s="93"/>
      <c r="IQ440" s="93"/>
      <c r="IR440" s="93"/>
      <c r="IS440" s="93"/>
      <c r="IT440" s="93"/>
      <c r="IU440" s="93"/>
      <c r="IV440" s="93"/>
      <c r="IW440" s="93"/>
      <c r="IX440" s="93"/>
      <c r="IY440" s="93"/>
      <c r="IZ440" s="93"/>
      <c r="JA440" s="93"/>
      <c r="JB440" s="93"/>
      <c r="JC440" s="93"/>
      <c r="JD440" s="93"/>
      <c r="JE440" s="93"/>
      <c r="JF440" s="93"/>
      <c r="JG440" s="93"/>
      <c r="JH440" s="93"/>
      <c r="JI440" s="93"/>
      <c r="JJ440" s="93"/>
      <c r="JK440" s="93"/>
      <c r="JL440" s="93"/>
      <c r="JM440" s="93"/>
      <c r="JN440" s="93"/>
      <c r="JO440" s="93"/>
      <c r="JP440" s="93"/>
      <c r="JQ440" s="93"/>
      <c r="JR440" s="93"/>
      <c r="JS440" s="93"/>
      <c r="JT440" s="93"/>
      <c r="JU440" s="93"/>
      <c r="JV440" s="93"/>
      <c r="JW440" s="93"/>
      <c r="JX440" s="93"/>
      <c r="JY440" s="93"/>
      <c r="JZ440" s="93"/>
      <c r="KA440" s="93"/>
      <c r="KB440" s="93"/>
      <c r="KC440" s="93"/>
      <c r="KD440" s="93"/>
      <c r="KE440" s="93"/>
      <c r="KF440" s="93"/>
      <c r="KG440" s="93"/>
      <c r="KH440" s="93"/>
      <c r="KI440" s="93"/>
      <c r="KJ440" s="93"/>
      <c r="KK440" s="93"/>
      <c r="KL440" s="93"/>
      <c r="KM440" s="93"/>
      <c r="KN440" s="93"/>
      <c r="KO440" s="93"/>
      <c r="KP440" s="93"/>
      <c r="KQ440" s="93"/>
      <c r="KR440" s="93"/>
      <c r="KS440" s="93"/>
      <c r="KT440" s="93"/>
      <c r="KU440" s="93"/>
      <c r="KV440" s="93"/>
      <c r="KW440" s="93"/>
      <c r="KX440" s="93"/>
      <c r="KY440" s="93"/>
      <c r="KZ440" s="93"/>
      <c r="LA440" s="93"/>
      <c r="LB440" s="93"/>
      <c r="LC440" s="93"/>
      <c r="LD440" s="93"/>
      <c r="LE440" s="93"/>
      <c r="LF440" s="93"/>
      <c r="LG440" s="93"/>
      <c r="LH440" s="93"/>
      <c r="LI440" s="93"/>
      <c r="LJ440" s="93"/>
      <c r="LK440" s="93"/>
      <c r="LL440" s="93"/>
      <c r="LM440" s="93"/>
      <c r="LN440" s="93"/>
      <c r="LO440" s="93"/>
      <c r="LP440" s="93"/>
      <c r="LQ440" s="93"/>
      <c r="LR440" s="93"/>
      <c r="LS440" s="93"/>
      <c r="LT440" s="93"/>
      <c r="LU440" s="93"/>
      <c r="LV440" s="93"/>
      <c r="LW440" s="93"/>
      <c r="LX440" s="93"/>
      <c r="LY440" s="93"/>
      <c r="LZ440" s="93"/>
      <c r="MA440" s="93"/>
      <c r="MB440" s="93"/>
      <c r="MC440" s="93"/>
      <c r="MD440" s="93"/>
      <c r="ME440" s="93"/>
      <c r="MF440" s="93"/>
      <c r="MG440" s="93"/>
      <c r="MH440" s="93"/>
      <c r="MI440" s="93"/>
      <c r="MJ440" s="93"/>
      <c r="MK440" s="93"/>
      <c r="ML440" s="93"/>
      <c r="MM440" s="93"/>
      <c r="MN440" s="93"/>
      <c r="MO440" s="93"/>
      <c r="MP440" s="93"/>
      <c r="MQ440" s="93"/>
      <c r="MR440" s="93"/>
      <c r="MS440" s="93"/>
      <c r="MT440" s="93"/>
      <c r="MU440" s="93"/>
      <c r="MV440" s="93"/>
    </row>
    <row r="441" spans="1:360" s="84" customFormat="1" ht="408.95" customHeight="1">
      <c r="A441">
        <v>2025</v>
      </c>
      <c r="B441">
        <v>2</v>
      </c>
      <c r="C441" s="85" t="s">
        <v>5375</v>
      </c>
      <c r="D441" s="86" t="s">
        <v>2529</v>
      </c>
      <c r="E441" s="86"/>
      <c r="F441" s="86"/>
      <c r="G441" s="86" t="s">
        <v>103</v>
      </c>
      <c r="H441" s="85">
        <v>2025</v>
      </c>
      <c r="I441" s="86" t="s">
        <v>2530</v>
      </c>
      <c r="J441" s="86"/>
      <c r="K441" s="86"/>
      <c r="L441" s="86" t="s">
        <v>2539</v>
      </c>
      <c r="M441" s="86"/>
      <c r="N441" s="86"/>
      <c r="O441" s="85" t="s">
        <v>2540</v>
      </c>
      <c r="P441" s="86" t="s">
        <v>184</v>
      </c>
      <c r="Q441" s="85" t="s">
        <v>110</v>
      </c>
      <c r="R441" s="86" t="s">
        <v>166</v>
      </c>
      <c r="S441" s="86" t="s">
        <v>5376</v>
      </c>
      <c r="T441" s="86" t="s">
        <v>5377</v>
      </c>
      <c r="U441" s="85" t="s">
        <v>108</v>
      </c>
      <c r="V441" s="85">
        <v>8</v>
      </c>
      <c r="W441" s="85" t="s">
        <v>106</v>
      </c>
      <c r="X441" s="85">
        <v>12</v>
      </c>
      <c r="Y441" s="86" t="s">
        <v>2171</v>
      </c>
      <c r="Z441" s="85">
        <v>1</v>
      </c>
      <c r="AA441" s="86" t="s">
        <v>2171</v>
      </c>
      <c r="AB441" s="86" t="s">
        <v>5378</v>
      </c>
      <c r="AC441" s="86" t="s">
        <v>5379</v>
      </c>
      <c r="AD441" s="85">
        <v>-106.96075639999999</v>
      </c>
      <c r="AE441" s="85">
        <v>28.079194860000001</v>
      </c>
      <c r="AF441" s="85" t="s">
        <v>155</v>
      </c>
      <c r="AG441" s="85">
        <v>33</v>
      </c>
      <c r="AH441" s="85">
        <v>30</v>
      </c>
      <c r="AI441" s="85">
        <v>0</v>
      </c>
      <c r="AJ441" s="87">
        <v>45845</v>
      </c>
      <c r="AK441" s="87">
        <v>45859</v>
      </c>
      <c r="AL441" s="86" t="s">
        <v>2567</v>
      </c>
      <c r="AM441" s="88">
        <v>1</v>
      </c>
      <c r="AN441" s="88">
        <v>1</v>
      </c>
      <c r="AO441" s="88">
        <v>0</v>
      </c>
      <c r="AP441" s="88">
        <v>0</v>
      </c>
      <c r="AQ441" s="89">
        <v>138305.41</v>
      </c>
      <c r="AR441" s="90"/>
      <c r="AS441" s="90"/>
      <c r="AT441" s="90">
        <v>138305.41</v>
      </c>
      <c r="AU441" s="90"/>
      <c r="AV441" s="90"/>
      <c r="AW441" s="89">
        <f t="shared" si="16"/>
        <v>138305.41</v>
      </c>
      <c r="AX441" s="91">
        <f t="shared" si="17"/>
        <v>138305.41</v>
      </c>
      <c r="AY441" s="91">
        <v>138305.41</v>
      </c>
      <c r="AZ441" s="91">
        <v>0</v>
      </c>
      <c r="BA441" s="91">
        <v>0</v>
      </c>
      <c r="BB441" s="91">
        <v>0</v>
      </c>
      <c r="BC441" s="91">
        <v>0</v>
      </c>
      <c r="BD441" s="86"/>
      <c r="BE441" s="86"/>
      <c r="BF441" s="85"/>
      <c r="BG441" s="86"/>
      <c r="BH441" s="91">
        <v>0</v>
      </c>
      <c r="BI441" s="91">
        <v>0</v>
      </c>
      <c r="BJ441" s="85" t="s">
        <v>5380</v>
      </c>
      <c r="BK441" s="86" t="s">
        <v>119</v>
      </c>
      <c r="BL441" s="86" t="s">
        <v>120</v>
      </c>
      <c r="BM441" s="92" t="s">
        <v>121</v>
      </c>
      <c r="BN441" s="93" t="s">
        <v>5307</v>
      </c>
      <c r="BO441" s="93"/>
      <c r="BP441" s="93">
        <v>138305.41</v>
      </c>
      <c r="BQ441" s="93" t="s">
        <v>5381</v>
      </c>
      <c r="BR441" s="93"/>
      <c r="BS441" s="93"/>
      <c r="BT441" s="93"/>
      <c r="BU441" s="93"/>
      <c r="BV441" s="93"/>
      <c r="BW441" s="93"/>
      <c r="BX441" s="93"/>
      <c r="BY441" s="93"/>
      <c r="BZ441" s="93"/>
      <c r="CA441" s="93"/>
      <c r="CB441" s="93"/>
      <c r="CC441" s="93"/>
      <c r="CD441" s="93"/>
      <c r="CE441" s="93"/>
      <c r="CF441" s="93" t="s">
        <v>1200</v>
      </c>
      <c r="CG441" s="93"/>
      <c r="CH441" s="93" t="s">
        <v>5382</v>
      </c>
      <c r="CI441" s="93"/>
      <c r="CJ441" s="93"/>
      <c r="CK441" s="93"/>
      <c r="CL441" s="93"/>
      <c r="CM441" s="93"/>
      <c r="CN441" s="93"/>
      <c r="CO441" s="93"/>
      <c r="CP441" s="93" t="s">
        <v>116</v>
      </c>
      <c r="CQ441" s="93" t="s">
        <v>289</v>
      </c>
      <c r="CR441" s="93"/>
      <c r="CS441" s="93"/>
      <c r="CT441" s="93"/>
      <c r="CU441" s="93"/>
      <c r="CV441" s="93"/>
      <c r="CW441" s="93"/>
      <c r="CX441" s="93"/>
      <c r="CY441" s="93"/>
      <c r="CZ441" s="93"/>
      <c r="DA441" s="93"/>
      <c r="DB441" s="93"/>
      <c r="DC441" s="93"/>
      <c r="DD441" s="93"/>
      <c r="DE441" s="93"/>
      <c r="DF441" s="93"/>
      <c r="DG441" s="93"/>
      <c r="DH441" s="93"/>
      <c r="DI441" s="93"/>
      <c r="DJ441" s="93"/>
      <c r="DK441" s="93"/>
      <c r="DL441" s="93"/>
      <c r="DM441" s="93"/>
      <c r="DN441" s="93"/>
      <c r="DO441" s="93"/>
      <c r="DP441" s="93"/>
      <c r="DQ441" s="93"/>
      <c r="DR441" s="93"/>
      <c r="DS441" s="93"/>
      <c r="DT441" s="93"/>
      <c r="DU441" s="93"/>
      <c r="DV441" s="93"/>
      <c r="DW441" s="93"/>
      <c r="DX441" s="93"/>
      <c r="DY441" s="93"/>
      <c r="DZ441" s="93"/>
      <c r="EA441" s="93"/>
      <c r="EB441" s="93"/>
      <c r="EC441" s="93"/>
      <c r="ED441" s="93"/>
      <c r="EE441" s="93"/>
      <c r="EF441" s="93"/>
      <c r="EG441" s="93"/>
      <c r="EH441" s="93"/>
      <c r="EI441" s="93"/>
      <c r="EJ441" s="93"/>
      <c r="EK441" s="93"/>
      <c r="EL441" s="93"/>
      <c r="EM441" s="93"/>
      <c r="EN441" s="93"/>
      <c r="EO441" s="93"/>
      <c r="EP441" s="93"/>
      <c r="EQ441" s="93"/>
      <c r="ER441" s="93"/>
      <c r="ES441" s="93"/>
      <c r="ET441" s="93"/>
      <c r="EU441" s="93"/>
      <c r="EV441" s="93"/>
      <c r="EW441" s="93"/>
      <c r="EX441" s="93"/>
      <c r="EY441" s="93"/>
      <c r="EZ441" s="93"/>
      <c r="FA441" s="93"/>
      <c r="FB441" s="93"/>
      <c r="FC441" s="93"/>
      <c r="FD441" s="93"/>
      <c r="FE441" s="93"/>
      <c r="FF441" s="93"/>
      <c r="FG441" s="93"/>
      <c r="FH441" s="93"/>
      <c r="FI441" s="93"/>
      <c r="FJ441" s="93"/>
      <c r="FK441" s="93"/>
      <c r="FL441" s="93"/>
      <c r="FM441" s="93"/>
      <c r="FN441" s="93"/>
      <c r="FO441" s="93"/>
      <c r="FP441" s="93"/>
      <c r="FQ441" s="93"/>
      <c r="FR441" s="93"/>
      <c r="FS441" s="93"/>
      <c r="FT441" s="93"/>
      <c r="FU441" s="93"/>
      <c r="FV441" s="93"/>
      <c r="FW441" s="93"/>
      <c r="FX441" s="93"/>
      <c r="FY441" s="93"/>
      <c r="FZ441" s="93"/>
      <c r="GA441" s="93"/>
      <c r="GB441" s="93"/>
      <c r="GC441" s="93"/>
      <c r="GD441" s="93"/>
      <c r="GE441" s="93"/>
      <c r="GF441" s="93"/>
      <c r="GG441" s="93"/>
      <c r="GH441" s="93"/>
      <c r="GI441" s="93"/>
      <c r="GJ441" s="93"/>
      <c r="GK441" s="93"/>
      <c r="GL441" s="93"/>
      <c r="GM441" s="93"/>
      <c r="GN441" s="93"/>
      <c r="GO441" s="93"/>
      <c r="GP441" s="93"/>
      <c r="GQ441" s="93"/>
      <c r="GR441" s="93"/>
      <c r="GS441" s="93"/>
      <c r="GT441" s="93"/>
      <c r="GU441" s="93"/>
      <c r="GV441" s="93"/>
      <c r="GW441" s="93"/>
      <c r="GX441" s="93"/>
      <c r="GY441" s="93"/>
      <c r="GZ441" s="93"/>
      <c r="HA441" s="93"/>
      <c r="HB441" s="93"/>
      <c r="HC441" s="93"/>
      <c r="HD441" s="93"/>
      <c r="HE441" s="93"/>
      <c r="HF441" s="93"/>
      <c r="HG441" s="93"/>
      <c r="HH441" s="93"/>
      <c r="HI441" s="93"/>
      <c r="HJ441" s="93"/>
      <c r="HK441" s="93"/>
      <c r="HL441" s="93"/>
      <c r="HM441" s="93"/>
      <c r="HN441" s="93"/>
      <c r="HO441" s="93"/>
      <c r="HP441" s="93"/>
      <c r="HQ441" s="93"/>
      <c r="HR441" s="93"/>
      <c r="HS441" s="93"/>
      <c r="HT441" s="93"/>
      <c r="HU441" s="93"/>
      <c r="HV441" s="93"/>
      <c r="HW441" s="93"/>
      <c r="HX441" s="93"/>
      <c r="HY441" s="93"/>
      <c r="HZ441" s="93"/>
      <c r="IA441" s="93"/>
      <c r="IB441" s="93"/>
      <c r="IC441" s="93"/>
      <c r="ID441" s="93"/>
      <c r="IE441" s="93"/>
      <c r="IF441" s="93"/>
      <c r="IG441" s="93"/>
      <c r="IH441" s="93"/>
      <c r="II441" s="93"/>
      <c r="IJ441" s="93"/>
      <c r="IK441" s="93"/>
      <c r="IL441" s="93"/>
      <c r="IM441" s="93"/>
      <c r="IN441" s="93"/>
      <c r="IO441" s="93"/>
      <c r="IP441" s="93"/>
      <c r="IQ441" s="93"/>
      <c r="IR441" s="93"/>
      <c r="IS441" s="93"/>
      <c r="IT441" s="93"/>
      <c r="IU441" s="93"/>
      <c r="IV441" s="93"/>
      <c r="IW441" s="93"/>
      <c r="IX441" s="93"/>
      <c r="IY441" s="93"/>
      <c r="IZ441" s="93"/>
      <c r="JA441" s="93"/>
      <c r="JB441" s="93"/>
      <c r="JC441" s="93"/>
      <c r="JD441" s="93"/>
      <c r="JE441" s="93"/>
      <c r="JF441" s="93"/>
      <c r="JG441" s="93"/>
      <c r="JH441" s="93"/>
      <c r="JI441" s="93"/>
      <c r="JJ441" s="93"/>
      <c r="JK441" s="93"/>
      <c r="JL441" s="93"/>
      <c r="JM441" s="93"/>
      <c r="JN441" s="93"/>
      <c r="JO441" s="93"/>
      <c r="JP441" s="93"/>
      <c r="JQ441" s="93"/>
      <c r="JR441" s="93"/>
      <c r="JS441" s="93"/>
      <c r="JT441" s="93"/>
      <c r="JU441" s="93"/>
      <c r="JV441" s="93"/>
      <c r="JW441" s="93"/>
      <c r="JX441" s="93"/>
      <c r="JY441" s="93"/>
      <c r="JZ441" s="93"/>
      <c r="KA441" s="93"/>
      <c r="KB441" s="93"/>
      <c r="KC441" s="93"/>
      <c r="KD441" s="93"/>
      <c r="KE441" s="93"/>
      <c r="KF441" s="93"/>
      <c r="KG441" s="93"/>
      <c r="KH441" s="93"/>
      <c r="KI441" s="93"/>
      <c r="KJ441" s="93"/>
      <c r="KK441" s="93"/>
      <c r="KL441" s="93"/>
      <c r="KM441" s="93"/>
      <c r="KN441" s="93"/>
      <c r="KO441" s="93"/>
      <c r="KP441" s="93"/>
      <c r="KQ441" s="93"/>
      <c r="KR441" s="93"/>
      <c r="KS441" s="93"/>
      <c r="KT441" s="93"/>
      <c r="KU441" s="93"/>
      <c r="KV441" s="93"/>
      <c r="KW441" s="93"/>
      <c r="KX441" s="93"/>
      <c r="KY441" s="93"/>
      <c r="KZ441" s="93"/>
      <c r="LA441" s="93"/>
      <c r="LB441" s="93"/>
      <c r="LC441" s="93"/>
      <c r="LD441" s="93"/>
      <c r="LE441" s="93"/>
      <c r="LF441" s="93"/>
      <c r="LG441" s="93"/>
      <c r="LH441" s="93"/>
      <c r="LI441" s="93"/>
      <c r="LJ441" s="93"/>
      <c r="LK441" s="93"/>
      <c r="LL441" s="93"/>
      <c r="LM441" s="93"/>
      <c r="LN441" s="93"/>
      <c r="LO441" s="93"/>
      <c r="LP441" s="93"/>
      <c r="LQ441" s="93"/>
      <c r="LR441" s="93"/>
      <c r="LS441" s="93"/>
      <c r="LT441" s="93"/>
      <c r="LU441" s="93"/>
      <c r="LV441" s="93"/>
      <c r="LW441" s="93"/>
      <c r="LX441" s="93"/>
      <c r="LY441" s="93"/>
      <c r="LZ441" s="93"/>
      <c r="MA441" s="93"/>
      <c r="MB441" s="93"/>
      <c r="MC441" s="93"/>
      <c r="MD441" s="93"/>
      <c r="ME441" s="93"/>
      <c r="MF441" s="93"/>
      <c r="MG441" s="93"/>
      <c r="MH441" s="93"/>
      <c r="MI441" s="93"/>
      <c r="MJ441" s="93"/>
      <c r="MK441" s="93"/>
      <c r="ML441" s="93"/>
      <c r="MM441" s="93"/>
      <c r="MN441" s="93"/>
      <c r="MO441" s="93"/>
      <c r="MP441" s="93"/>
      <c r="MQ441" s="93"/>
      <c r="MR441" s="93"/>
      <c r="MS441" s="93"/>
      <c r="MT441" s="93"/>
      <c r="MU441" s="93"/>
      <c r="MV441" s="93"/>
    </row>
    <row r="442" spans="1:360" s="84" customFormat="1" ht="408.95" customHeight="1">
      <c r="A442">
        <v>2025</v>
      </c>
      <c r="B442">
        <v>2</v>
      </c>
      <c r="C442" s="85" t="s">
        <v>5383</v>
      </c>
      <c r="D442" s="86" t="s">
        <v>2529</v>
      </c>
      <c r="E442" s="86"/>
      <c r="F442" s="86"/>
      <c r="G442" s="86" t="s">
        <v>103</v>
      </c>
      <c r="H442" s="85">
        <v>2025</v>
      </c>
      <c r="I442" s="86" t="s">
        <v>2530</v>
      </c>
      <c r="J442" s="86"/>
      <c r="K442" s="86"/>
      <c r="L442" s="86" t="s">
        <v>2539</v>
      </c>
      <c r="M442" s="86"/>
      <c r="N442" s="86"/>
      <c r="O442" s="85" t="s">
        <v>2540</v>
      </c>
      <c r="P442" s="86" t="s">
        <v>109</v>
      </c>
      <c r="Q442" s="85" t="s">
        <v>110</v>
      </c>
      <c r="R442" s="86" t="s">
        <v>166</v>
      </c>
      <c r="S442" s="86" t="s">
        <v>5384</v>
      </c>
      <c r="T442" s="86" t="s">
        <v>5385</v>
      </c>
      <c r="U442" s="85" t="s">
        <v>108</v>
      </c>
      <c r="V442" s="85">
        <v>8</v>
      </c>
      <c r="W442" s="85" t="s">
        <v>106</v>
      </c>
      <c r="X442" s="85">
        <v>12</v>
      </c>
      <c r="Y442" s="86" t="s">
        <v>2171</v>
      </c>
      <c r="Z442" s="85">
        <v>1</v>
      </c>
      <c r="AA442" s="86" t="s">
        <v>2171</v>
      </c>
      <c r="AB442" s="86" t="s">
        <v>3038</v>
      </c>
      <c r="AC442" s="86" t="s">
        <v>5386</v>
      </c>
      <c r="AD442" s="85">
        <v>-107.02238822</v>
      </c>
      <c r="AE442" s="85">
        <v>28.05842552</v>
      </c>
      <c r="AF442" s="85" t="s">
        <v>155</v>
      </c>
      <c r="AG442" s="85">
        <v>363</v>
      </c>
      <c r="AH442" s="85">
        <v>353</v>
      </c>
      <c r="AI442" s="85">
        <v>0</v>
      </c>
      <c r="AJ442" s="87">
        <v>45859</v>
      </c>
      <c r="AK442" s="87">
        <v>45898</v>
      </c>
      <c r="AL442" s="86" t="s">
        <v>2564</v>
      </c>
      <c r="AM442" s="88">
        <v>57.6</v>
      </c>
      <c r="AN442" s="88">
        <v>57.6</v>
      </c>
      <c r="AO442" s="88">
        <v>0</v>
      </c>
      <c r="AP442" s="88">
        <v>0</v>
      </c>
      <c r="AQ442" s="89">
        <v>367785.38</v>
      </c>
      <c r="AR442" s="90"/>
      <c r="AS442" s="90"/>
      <c r="AT442" s="90">
        <v>367785.38</v>
      </c>
      <c r="AU442" s="90"/>
      <c r="AV442" s="90"/>
      <c r="AW442" s="89">
        <f t="shared" si="16"/>
        <v>367785.38</v>
      </c>
      <c r="AX442" s="91">
        <f t="shared" si="17"/>
        <v>367785.38</v>
      </c>
      <c r="AY442" s="91">
        <v>367785.38</v>
      </c>
      <c r="AZ442" s="91">
        <v>0</v>
      </c>
      <c r="BA442" s="91">
        <v>0</v>
      </c>
      <c r="BB442" s="91">
        <v>0</v>
      </c>
      <c r="BC442" s="91">
        <v>0</v>
      </c>
      <c r="BD442" s="86"/>
      <c r="BE442" s="86"/>
      <c r="BF442" s="85"/>
      <c r="BG442" s="86"/>
      <c r="BH442" s="91">
        <v>0</v>
      </c>
      <c r="BI442" s="91">
        <v>0</v>
      </c>
      <c r="BJ442" s="85" t="s">
        <v>5387</v>
      </c>
      <c r="BK442" s="86" t="s">
        <v>119</v>
      </c>
      <c r="BL442" s="86" t="s">
        <v>120</v>
      </c>
      <c r="BM442" s="92" t="s">
        <v>121</v>
      </c>
      <c r="BN442" s="93" t="s">
        <v>5307</v>
      </c>
      <c r="BO442" s="93"/>
      <c r="BP442" s="93">
        <v>367785.38</v>
      </c>
      <c r="BQ442" s="93" t="s">
        <v>5388</v>
      </c>
      <c r="BR442" s="93"/>
      <c r="BS442" s="93"/>
      <c r="BT442" s="93"/>
      <c r="BU442" s="93"/>
      <c r="BV442" s="93"/>
      <c r="BW442" s="93"/>
      <c r="BX442" s="93"/>
      <c r="BY442" s="93"/>
      <c r="BZ442" s="93"/>
      <c r="CA442" s="93"/>
      <c r="CB442" s="93"/>
      <c r="CC442" s="93"/>
      <c r="CD442" s="93"/>
      <c r="CE442" s="93"/>
      <c r="CF442" s="93" t="s">
        <v>5389</v>
      </c>
      <c r="CG442" s="93"/>
      <c r="CH442" s="93" t="s">
        <v>5390</v>
      </c>
      <c r="CI442" s="93"/>
      <c r="CJ442" s="93"/>
      <c r="CK442" s="93"/>
      <c r="CL442" s="93"/>
      <c r="CM442" s="93"/>
      <c r="CN442" s="93"/>
      <c r="CO442" s="93"/>
      <c r="CP442" s="93" t="s">
        <v>116</v>
      </c>
      <c r="CQ442" s="93" t="s">
        <v>665</v>
      </c>
      <c r="CR442" s="93"/>
      <c r="CS442" s="93"/>
      <c r="CT442" s="93"/>
      <c r="CU442" s="93"/>
      <c r="CV442" s="93"/>
      <c r="CW442" s="93"/>
      <c r="CX442" s="93"/>
      <c r="CY442" s="93"/>
      <c r="CZ442" s="93"/>
      <c r="DA442" s="93"/>
      <c r="DB442" s="93"/>
      <c r="DC442" s="93"/>
      <c r="DD442" s="93"/>
      <c r="DE442" s="93"/>
      <c r="DF442" s="93"/>
      <c r="DG442" s="93"/>
      <c r="DH442" s="93"/>
      <c r="DI442" s="93"/>
      <c r="DJ442" s="93"/>
      <c r="DK442" s="93"/>
      <c r="DL442" s="93"/>
      <c r="DM442" s="93"/>
      <c r="DN442" s="93"/>
      <c r="DO442" s="93"/>
      <c r="DP442" s="93"/>
      <c r="DQ442" s="93"/>
      <c r="DR442" s="93"/>
      <c r="DS442" s="93"/>
      <c r="DT442" s="93"/>
      <c r="DU442" s="93"/>
      <c r="DV442" s="93"/>
      <c r="DW442" s="93"/>
      <c r="DX442" s="93"/>
      <c r="DY442" s="93"/>
      <c r="DZ442" s="93"/>
      <c r="EA442" s="93"/>
      <c r="EB442" s="93"/>
      <c r="EC442" s="93"/>
      <c r="ED442" s="93"/>
      <c r="EE442" s="93"/>
      <c r="EF442" s="93"/>
      <c r="EG442" s="93"/>
      <c r="EH442" s="93"/>
      <c r="EI442" s="93"/>
      <c r="EJ442" s="93"/>
      <c r="EK442" s="93"/>
      <c r="EL442" s="93"/>
      <c r="EM442" s="93"/>
      <c r="EN442" s="93"/>
      <c r="EO442" s="93"/>
      <c r="EP442" s="93"/>
      <c r="EQ442" s="93"/>
      <c r="ER442" s="93"/>
      <c r="ES442" s="93"/>
      <c r="ET442" s="93"/>
      <c r="EU442" s="93"/>
      <c r="EV442" s="93"/>
      <c r="EW442" s="93"/>
      <c r="EX442" s="93"/>
      <c r="EY442" s="93"/>
      <c r="EZ442" s="93"/>
      <c r="FA442" s="93"/>
      <c r="FB442" s="93"/>
      <c r="FC442" s="93"/>
      <c r="FD442" s="93"/>
      <c r="FE442" s="93"/>
      <c r="FF442" s="93"/>
      <c r="FG442" s="93"/>
      <c r="FH442" s="93"/>
      <c r="FI442" s="93"/>
      <c r="FJ442" s="93"/>
      <c r="FK442" s="93"/>
      <c r="FL442" s="93"/>
      <c r="FM442" s="93"/>
      <c r="FN442" s="93"/>
      <c r="FO442" s="93"/>
      <c r="FP442" s="93"/>
      <c r="FQ442" s="93"/>
      <c r="FR442" s="93"/>
      <c r="FS442" s="93"/>
      <c r="FT442" s="93"/>
      <c r="FU442" s="93"/>
      <c r="FV442" s="93"/>
      <c r="FW442" s="93"/>
      <c r="FX442" s="93"/>
      <c r="FY442" s="93"/>
      <c r="FZ442" s="93"/>
      <c r="GA442" s="93"/>
      <c r="GB442" s="93"/>
      <c r="GC442" s="93"/>
      <c r="GD442" s="93"/>
      <c r="GE442" s="93"/>
      <c r="GF442" s="93"/>
      <c r="GG442" s="93"/>
      <c r="GH442" s="93"/>
      <c r="GI442" s="93"/>
      <c r="GJ442" s="93"/>
      <c r="GK442" s="93"/>
      <c r="GL442" s="93"/>
      <c r="GM442" s="93"/>
      <c r="GN442" s="93"/>
      <c r="GO442" s="93"/>
      <c r="GP442" s="93"/>
      <c r="GQ442" s="93"/>
      <c r="GR442" s="93"/>
      <c r="GS442" s="93"/>
      <c r="GT442" s="93"/>
      <c r="GU442" s="93"/>
      <c r="GV442" s="93"/>
      <c r="GW442" s="93"/>
      <c r="GX442" s="93"/>
      <c r="GY442" s="93"/>
      <c r="GZ442" s="93"/>
      <c r="HA442" s="93"/>
      <c r="HB442" s="93"/>
      <c r="HC442" s="93"/>
      <c r="HD442" s="93"/>
      <c r="HE442" s="93"/>
      <c r="HF442" s="93"/>
      <c r="HG442" s="93"/>
      <c r="HH442" s="93"/>
      <c r="HI442" s="93"/>
      <c r="HJ442" s="93"/>
      <c r="HK442" s="93"/>
      <c r="HL442" s="93"/>
      <c r="HM442" s="93"/>
      <c r="HN442" s="93"/>
      <c r="HO442" s="93"/>
      <c r="HP442" s="93"/>
      <c r="HQ442" s="93"/>
      <c r="HR442" s="93"/>
      <c r="HS442" s="93"/>
      <c r="HT442" s="93"/>
      <c r="HU442" s="93"/>
      <c r="HV442" s="93"/>
      <c r="HW442" s="93"/>
      <c r="HX442" s="93"/>
      <c r="HY442" s="93"/>
      <c r="HZ442" s="93"/>
      <c r="IA442" s="93"/>
      <c r="IB442" s="93"/>
      <c r="IC442" s="93"/>
      <c r="ID442" s="93"/>
      <c r="IE442" s="93"/>
      <c r="IF442" s="93"/>
      <c r="IG442" s="93"/>
      <c r="IH442" s="93"/>
      <c r="II442" s="93"/>
      <c r="IJ442" s="93"/>
      <c r="IK442" s="93"/>
      <c r="IL442" s="93"/>
      <c r="IM442" s="93"/>
      <c r="IN442" s="93"/>
      <c r="IO442" s="93"/>
      <c r="IP442" s="93"/>
      <c r="IQ442" s="93"/>
      <c r="IR442" s="93"/>
      <c r="IS442" s="93"/>
      <c r="IT442" s="93"/>
      <c r="IU442" s="93"/>
      <c r="IV442" s="93"/>
      <c r="IW442" s="93"/>
      <c r="IX442" s="93"/>
      <c r="IY442" s="93"/>
      <c r="IZ442" s="93"/>
      <c r="JA442" s="93"/>
      <c r="JB442" s="93"/>
      <c r="JC442" s="93"/>
      <c r="JD442" s="93"/>
      <c r="JE442" s="93"/>
      <c r="JF442" s="93"/>
      <c r="JG442" s="93"/>
      <c r="JH442" s="93"/>
      <c r="JI442" s="93"/>
      <c r="JJ442" s="93"/>
      <c r="JK442" s="93"/>
      <c r="JL442" s="93"/>
      <c r="JM442" s="93"/>
      <c r="JN442" s="93"/>
      <c r="JO442" s="93"/>
      <c r="JP442" s="93"/>
      <c r="JQ442" s="93"/>
      <c r="JR442" s="93"/>
      <c r="JS442" s="93"/>
      <c r="JT442" s="93"/>
      <c r="JU442" s="93"/>
      <c r="JV442" s="93"/>
      <c r="JW442" s="93"/>
      <c r="JX442" s="93"/>
      <c r="JY442" s="93"/>
      <c r="JZ442" s="93"/>
      <c r="KA442" s="93"/>
      <c r="KB442" s="93"/>
      <c r="KC442" s="93"/>
      <c r="KD442" s="93"/>
      <c r="KE442" s="93"/>
      <c r="KF442" s="93"/>
      <c r="KG442" s="93"/>
      <c r="KH442" s="93"/>
      <c r="KI442" s="93"/>
      <c r="KJ442" s="93"/>
      <c r="KK442" s="93"/>
      <c r="KL442" s="93"/>
      <c r="KM442" s="93"/>
      <c r="KN442" s="93"/>
      <c r="KO442" s="93"/>
      <c r="KP442" s="93"/>
      <c r="KQ442" s="93"/>
      <c r="KR442" s="93"/>
      <c r="KS442" s="93"/>
      <c r="KT442" s="93"/>
      <c r="KU442" s="93"/>
      <c r="KV442" s="93"/>
      <c r="KW442" s="93"/>
      <c r="KX442" s="93"/>
      <c r="KY442" s="93"/>
      <c r="KZ442" s="93"/>
      <c r="LA442" s="93"/>
      <c r="LB442" s="93"/>
      <c r="LC442" s="93"/>
      <c r="LD442" s="93"/>
      <c r="LE442" s="93"/>
      <c r="LF442" s="93"/>
      <c r="LG442" s="93"/>
      <c r="LH442" s="93"/>
      <c r="LI442" s="93"/>
      <c r="LJ442" s="93"/>
      <c r="LK442" s="93"/>
      <c r="LL442" s="93"/>
      <c r="LM442" s="93"/>
      <c r="LN442" s="93"/>
      <c r="LO442" s="93"/>
      <c r="LP442" s="93"/>
      <c r="LQ442" s="93"/>
      <c r="LR442" s="93"/>
      <c r="LS442" s="93"/>
      <c r="LT442" s="93"/>
      <c r="LU442" s="93"/>
      <c r="LV442" s="93"/>
      <c r="LW442" s="93"/>
      <c r="LX442" s="93"/>
      <c r="LY442" s="93"/>
      <c r="LZ442" s="93"/>
      <c r="MA442" s="93"/>
      <c r="MB442" s="93"/>
      <c r="MC442" s="93"/>
      <c r="MD442" s="93"/>
      <c r="ME442" s="93"/>
      <c r="MF442" s="93"/>
      <c r="MG442" s="93"/>
      <c r="MH442" s="93"/>
      <c r="MI442" s="93"/>
      <c r="MJ442" s="93"/>
      <c r="MK442" s="93"/>
      <c r="ML442" s="93"/>
      <c r="MM442" s="93"/>
      <c r="MN442" s="93"/>
      <c r="MO442" s="93"/>
      <c r="MP442" s="93"/>
      <c r="MQ442" s="93"/>
      <c r="MR442" s="93"/>
      <c r="MS442" s="93"/>
      <c r="MT442" s="93"/>
      <c r="MU442" s="93"/>
      <c r="MV442" s="93"/>
    </row>
    <row r="443" spans="1:360" s="84" customFormat="1" ht="408.95" customHeight="1">
      <c r="A443">
        <v>2025</v>
      </c>
      <c r="B443">
        <v>2</v>
      </c>
      <c r="C443" s="85" t="s">
        <v>5391</v>
      </c>
      <c r="D443" s="86" t="s">
        <v>2529</v>
      </c>
      <c r="E443" s="86"/>
      <c r="F443" s="86"/>
      <c r="G443" s="86" t="s">
        <v>103</v>
      </c>
      <c r="H443" s="85">
        <v>2025</v>
      </c>
      <c r="I443" s="86" t="s">
        <v>2530</v>
      </c>
      <c r="J443" s="86"/>
      <c r="K443" s="86"/>
      <c r="L443" s="86" t="s">
        <v>2539</v>
      </c>
      <c r="M443" s="86"/>
      <c r="N443" s="86"/>
      <c r="O443" s="85" t="s">
        <v>2540</v>
      </c>
      <c r="P443" s="86" t="s">
        <v>146</v>
      </c>
      <c r="Q443" s="85" t="s">
        <v>110</v>
      </c>
      <c r="R443" s="86" t="s">
        <v>166</v>
      </c>
      <c r="S443" s="86" t="s">
        <v>5392</v>
      </c>
      <c r="T443" s="86" t="s">
        <v>5393</v>
      </c>
      <c r="U443" s="85" t="s">
        <v>108</v>
      </c>
      <c r="V443" s="85">
        <v>8</v>
      </c>
      <c r="W443" s="85" t="s">
        <v>106</v>
      </c>
      <c r="X443" s="85">
        <v>12</v>
      </c>
      <c r="Y443" s="86" t="s">
        <v>2171</v>
      </c>
      <c r="Z443" s="85">
        <v>1</v>
      </c>
      <c r="AA443" s="86" t="s">
        <v>2171</v>
      </c>
      <c r="AB443" s="86" t="s">
        <v>3124</v>
      </c>
      <c r="AC443" s="86" t="s">
        <v>5394</v>
      </c>
      <c r="AD443" s="85">
        <v>-107.11388017</v>
      </c>
      <c r="AE443" s="85">
        <v>27.585244729999999</v>
      </c>
      <c r="AF443" s="85" t="s">
        <v>155</v>
      </c>
      <c r="AG443" s="85">
        <v>64</v>
      </c>
      <c r="AH443" s="85">
        <v>55</v>
      </c>
      <c r="AI443" s="85">
        <v>0</v>
      </c>
      <c r="AJ443" s="87">
        <v>45848</v>
      </c>
      <c r="AK443" s="87">
        <v>45895</v>
      </c>
      <c r="AL443" s="86" t="s">
        <v>2564</v>
      </c>
      <c r="AM443" s="88">
        <v>703</v>
      </c>
      <c r="AN443" s="88">
        <v>703</v>
      </c>
      <c r="AO443" s="88">
        <v>0</v>
      </c>
      <c r="AP443" s="88">
        <v>0</v>
      </c>
      <c r="AQ443" s="89">
        <v>999996.41</v>
      </c>
      <c r="AR443" s="90"/>
      <c r="AS443" s="90"/>
      <c r="AT443" s="90">
        <v>999996.41</v>
      </c>
      <c r="AU443" s="90"/>
      <c r="AV443" s="90"/>
      <c r="AW443" s="89">
        <f t="shared" si="16"/>
        <v>999996.41</v>
      </c>
      <c r="AX443" s="91">
        <f t="shared" si="17"/>
        <v>999996.41</v>
      </c>
      <c r="AY443" s="91">
        <v>999996.41</v>
      </c>
      <c r="AZ443" s="91">
        <v>0</v>
      </c>
      <c r="BA443" s="91">
        <v>0</v>
      </c>
      <c r="BB443" s="91">
        <v>0</v>
      </c>
      <c r="BC443" s="91">
        <v>0</v>
      </c>
      <c r="BD443" s="86"/>
      <c r="BE443" s="86"/>
      <c r="BF443" s="85"/>
      <c r="BG443" s="86"/>
      <c r="BH443" s="91">
        <v>0</v>
      </c>
      <c r="BI443" s="91">
        <v>0</v>
      </c>
      <c r="BJ443" s="85" t="s">
        <v>5395</v>
      </c>
      <c r="BK443" s="86" t="s">
        <v>119</v>
      </c>
      <c r="BL443" s="86" t="s">
        <v>120</v>
      </c>
      <c r="BM443" s="92" t="s">
        <v>121</v>
      </c>
      <c r="BN443" s="93" t="s">
        <v>5307</v>
      </c>
      <c r="BO443" s="93"/>
      <c r="BP443" s="93">
        <v>999996.41</v>
      </c>
      <c r="BQ443" s="93" t="s">
        <v>5396</v>
      </c>
      <c r="BR443" s="93"/>
      <c r="BS443" s="93"/>
      <c r="BT443" s="93"/>
      <c r="BU443" s="93"/>
      <c r="BV443" s="93"/>
      <c r="BW443" s="93"/>
      <c r="BX443" s="93"/>
      <c r="BY443" s="93"/>
      <c r="BZ443" s="93"/>
      <c r="CA443" s="93"/>
      <c r="CB443" s="93"/>
      <c r="CC443" s="93"/>
      <c r="CD443" s="93"/>
      <c r="CE443" s="93"/>
      <c r="CF443" s="93" t="s">
        <v>5397</v>
      </c>
      <c r="CG443" s="93"/>
      <c r="CH443" s="93" t="s">
        <v>5398</v>
      </c>
      <c r="CI443" s="93"/>
      <c r="CJ443" s="93"/>
      <c r="CK443" s="93"/>
      <c r="CL443" s="93"/>
      <c r="CM443" s="93"/>
      <c r="CN443" s="93"/>
      <c r="CO443" s="93"/>
      <c r="CP443" s="93" t="s">
        <v>116</v>
      </c>
      <c r="CQ443" s="93" t="s">
        <v>665</v>
      </c>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c r="FG443" s="93"/>
      <c r="FH443" s="93"/>
      <c r="FI443" s="93"/>
      <c r="FJ443" s="93"/>
      <c r="FK443" s="93"/>
      <c r="FL443" s="93"/>
      <c r="FM443" s="93"/>
      <c r="FN443" s="93"/>
      <c r="FO443" s="93"/>
      <c r="FP443" s="93"/>
      <c r="FQ443" s="93"/>
      <c r="FR443" s="93"/>
      <c r="FS443" s="93"/>
      <c r="FT443" s="93"/>
      <c r="FU443" s="93"/>
      <c r="FV443" s="93"/>
      <c r="FW443" s="93"/>
      <c r="FX443" s="93"/>
      <c r="FY443" s="93"/>
      <c r="FZ443" s="93"/>
      <c r="GA443" s="93"/>
      <c r="GB443" s="93"/>
      <c r="GC443" s="93"/>
      <c r="GD443" s="93"/>
      <c r="GE443" s="93"/>
      <c r="GF443" s="93"/>
      <c r="GG443" s="93"/>
      <c r="GH443" s="93"/>
      <c r="GI443" s="93"/>
      <c r="GJ443" s="93"/>
      <c r="GK443" s="93"/>
      <c r="GL443" s="93"/>
      <c r="GM443" s="93"/>
      <c r="GN443" s="93"/>
      <c r="GO443" s="93"/>
      <c r="GP443" s="93"/>
      <c r="GQ443" s="93"/>
      <c r="GR443" s="93"/>
      <c r="GS443" s="93"/>
      <c r="GT443" s="93"/>
      <c r="GU443" s="93"/>
      <c r="GV443" s="93"/>
      <c r="GW443" s="93"/>
      <c r="GX443" s="93"/>
      <c r="GY443" s="93"/>
      <c r="GZ443" s="93"/>
      <c r="HA443" s="93"/>
      <c r="HB443" s="93"/>
      <c r="HC443" s="93"/>
      <c r="HD443" s="93"/>
      <c r="HE443" s="93"/>
      <c r="HF443" s="93"/>
      <c r="HG443" s="93"/>
      <c r="HH443" s="93"/>
      <c r="HI443" s="93"/>
      <c r="HJ443" s="93"/>
      <c r="HK443" s="93"/>
      <c r="HL443" s="93"/>
      <c r="HM443" s="93"/>
      <c r="HN443" s="93"/>
      <c r="HO443" s="93"/>
      <c r="HP443" s="93"/>
      <c r="HQ443" s="93"/>
      <c r="HR443" s="93"/>
      <c r="HS443" s="93"/>
      <c r="HT443" s="93"/>
      <c r="HU443" s="93"/>
      <c r="HV443" s="93"/>
      <c r="HW443" s="93"/>
      <c r="HX443" s="93"/>
      <c r="HY443" s="93"/>
      <c r="HZ443" s="93"/>
      <c r="IA443" s="93"/>
      <c r="IB443" s="93"/>
      <c r="IC443" s="93"/>
      <c r="ID443" s="93"/>
      <c r="IE443" s="93"/>
      <c r="IF443" s="93"/>
      <c r="IG443" s="93"/>
      <c r="IH443" s="93"/>
      <c r="II443" s="93"/>
      <c r="IJ443" s="93"/>
      <c r="IK443" s="93"/>
      <c r="IL443" s="93"/>
      <c r="IM443" s="93"/>
      <c r="IN443" s="93"/>
      <c r="IO443" s="93"/>
      <c r="IP443" s="93"/>
      <c r="IQ443" s="93"/>
      <c r="IR443" s="93"/>
      <c r="IS443" s="93"/>
      <c r="IT443" s="93"/>
      <c r="IU443" s="93"/>
      <c r="IV443" s="93"/>
      <c r="IW443" s="93"/>
      <c r="IX443" s="93"/>
      <c r="IY443" s="93"/>
      <c r="IZ443" s="93"/>
      <c r="JA443" s="93"/>
      <c r="JB443" s="93"/>
      <c r="JC443" s="93"/>
      <c r="JD443" s="93"/>
      <c r="JE443" s="93"/>
      <c r="JF443" s="93"/>
      <c r="JG443" s="93"/>
      <c r="JH443" s="93"/>
      <c r="JI443" s="93"/>
      <c r="JJ443" s="93"/>
      <c r="JK443" s="93"/>
      <c r="JL443" s="93"/>
      <c r="JM443" s="93"/>
      <c r="JN443" s="93"/>
      <c r="JO443" s="93"/>
      <c r="JP443" s="93"/>
      <c r="JQ443" s="93"/>
      <c r="JR443" s="93"/>
      <c r="JS443" s="93"/>
      <c r="JT443" s="93"/>
      <c r="JU443" s="93"/>
      <c r="JV443" s="93"/>
      <c r="JW443" s="93"/>
      <c r="JX443" s="93"/>
      <c r="JY443" s="93"/>
      <c r="JZ443" s="93"/>
      <c r="KA443" s="93"/>
      <c r="KB443" s="93"/>
      <c r="KC443" s="93"/>
      <c r="KD443" s="93"/>
      <c r="KE443" s="93"/>
      <c r="KF443" s="93"/>
      <c r="KG443" s="93"/>
      <c r="KH443" s="93"/>
      <c r="KI443" s="93"/>
      <c r="KJ443" s="93"/>
      <c r="KK443" s="93"/>
      <c r="KL443" s="93"/>
      <c r="KM443" s="93"/>
      <c r="KN443" s="93"/>
      <c r="KO443" s="93"/>
      <c r="KP443" s="93"/>
      <c r="KQ443" s="93"/>
      <c r="KR443" s="93"/>
      <c r="KS443" s="93"/>
      <c r="KT443" s="93"/>
      <c r="KU443" s="93"/>
      <c r="KV443" s="93"/>
      <c r="KW443" s="93"/>
      <c r="KX443" s="93"/>
      <c r="KY443" s="93"/>
      <c r="KZ443" s="93"/>
      <c r="LA443" s="93"/>
      <c r="LB443" s="93"/>
      <c r="LC443" s="93"/>
      <c r="LD443" s="93"/>
      <c r="LE443" s="93"/>
      <c r="LF443" s="93"/>
      <c r="LG443" s="93"/>
      <c r="LH443" s="93"/>
      <c r="LI443" s="93"/>
      <c r="LJ443" s="93"/>
      <c r="LK443" s="93"/>
      <c r="LL443" s="93"/>
      <c r="LM443" s="93"/>
      <c r="LN443" s="93"/>
      <c r="LO443" s="93"/>
      <c r="LP443" s="93"/>
      <c r="LQ443" s="93"/>
      <c r="LR443" s="93"/>
      <c r="LS443" s="93"/>
      <c r="LT443" s="93"/>
      <c r="LU443" s="93"/>
      <c r="LV443" s="93"/>
      <c r="LW443" s="93"/>
      <c r="LX443" s="93"/>
      <c r="LY443" s="93"/>
      <c r="LZ443" s="93"/>
      <c r="MA443" s="93"/>
      <c r="MB443" s="93"/>
      <c r="MC443" s="93"/>
      <c r="MD443" s="93"/>
      <c r="ME443" s="93"/>
      <c r="MF443" s="93"/>
      <c r="MG443" s="93"/>
      <c r="MH443" s="93"/>
      <c r="MI443" s="93"/>
      <c r="MJ443" s="93"/>
      <c r="MK443" s="93"/>
      <c r="ML443" s="93"/>
      <c r="MM443" s="93"/>
      <c r="MN443" s="93"/>
      <c r="MO443" s="93"/>
      <c r="MP443" s="93"/>
      <c r="MQ443" s="93"/>
      <c r="MR443" s="93"/>
      <c r="MS443" s="93"/>
      <c r="MT443" s="93"/>
      <c r="MU443" s="93"/>
      <c r="MV443" s="93"/>
    </row>
    <row r="444" spans="1:360" s="84" customFormat="1" ht="408.95" customHeight="1">
      <c r="A444">
        <v>2025</v>
      </c>
      <c r="B444">
        <v>2</v>
      </c>
      <c r="C444" s="85" t="s">
        <v>5399</v>
      </c>
      <c r="D444" s="86" t="s">
        <v>2529</v>
      </c>
      <c r="E444" s="86"/>
      <c r="F444" s="86"/>
      <c r="G444" s="86" t="s">
        <v>103</v>
      </c>
      <c r="H444" s="85">
        <v>2025</v>
      </c>
      <c r="I444" s="86" t="s">
        <v>2530</v>
      </c>
      <c r="J444" s="86"/>
      <c r="K444" s="86"/>
      <c r="L444" s="86" t="s">
        <v>2539</v>
      </c>
      <c r="M444" s="86"/>
      <c r="N444" s="86"/>
      <c r="O444" s="85" t="s">
        <v>2540</v>
      </c>
      <c r="P444" s="86" t="s">
        <v>184</v>
      </c>
      <c r="Q444" s="85" t="s">
        <v>110</v>
      </c>
      <c r="R444" s="86" t="s">
        <v>650</v>
      </c>
      <c r="S444" s="86" t="s">
        <v>5400</v>
      </c>
      <c r="T444" s="86" t="s">
        <v>5401</v>
      </c>
      <c r="U444" s="85" t="s">
        <v>108</v>
      </c>
      <c r="V444" s="85">
        <v>8</v>
      </c>
      <c r="W444" s="85" t="s">
        <v>106</v>
      </c>
      <c r="X444" s="85">
        <v>13</v>
      </c>
      <c r="Y444" s="86" t="s">
        <v>649</v>
      </c>
      <c r="Z444" s="85">
        <v>1</v>
      </c>
      <c r="AA444" s="86" t="s">
        <v>649</v>
      </c>
      <c r="AB444" s="86" t="s">
        <v>5402</v>
      </c>
      <c r="AC444" s="86" t="s">
        <v>5403</v>
      </c>
      <c r="AD444" s="85">
        <v>-108.01352083</v>
      </c>
      <c r="AE444" s="85">
        <v>30.24740779</v>
      </c>
      <c r="AF444" s="85" t="s">
        <v>155</v>
      </c>
      <c r="AG444" s="85">
        <v>45</v>
      </c>
      <c r="AH444" s="85">
        <v>64</v>
      </c>
      <c r="AI444" s="85">
        <v>0</v>
      </c>
      <c r="AJ444" s="87">
        <v>45810</v>
      </c>
      <c r="AK444" s="87">
        <v>45828</v>
      </c>
      <c r="AL444" s="86" t="s">
        <v>2565</v>
      </c>
      <c r="AM444" s="88">
        <v>819</v>
      </c>
      <c r="AN444" s="88">
        <v>819</v>
      </c>
      <c r="AO444" s="88">
        <v>0</v>
      </c>
      <c r="AP444" s="88">
        <v>0</v>
      </c>
      <c r="AQ444" s="89">
        <v>368489.18</v>
      </c>
      <c r="AR444" s="90"/>
      <c r="AS444" s="90"/>
      <c r="AT444" s="90">
        <v>368489.18</v>
      </c>
      <c r="AU444" s="90"/>
      <c r="AV444" s="90"/>
      <c r="AW444" s="89">
        <f t="shared" si="16"/>
        <v>368489.18</v>
      </c>
      <c r="AX444" s="91">
        <f t="shared" si="17"/>
        <v>368489.18</v>
      </c>
      <c r="AY444" s="91">
        <v>0</v>
      </c>
      <c r="AZ444" s="91">
        <v>0</v>
      </c>
      <c r="BA444" s="91">
        <v>0</v>
      </c>
      <c r="BB444" s="91">
        <v>0</v>
      </c>
      <c r="BC444" s="91">
        <v>0</v>
      </c>
      <c r="BD444" s="86"/>
      <c r="BE444" s="86"/>
      <c r="BF444" s="85"/>
      <c r="BG444" s="86"/>
      <c r="BH444" s="91">
        <v>0</v>
      </c>
      <c r="BI444" s="91">
        <v>0</v>
      </c>
      <c r="BJ444" s="85" t="s">
        <v>5404</v>
      </c>
      <c r="BK444" s="86" t="s">
        <v>119</v>
      </c>
      <c r="BL444" s="86" t="s">
        <v>120</v>
      </c>
      <c r="BM444" s="92" t="s">
        <v>121</v>
      </c>
      <c r="BN444" s="93" t="s">
        <v>121</v>
      </c>
      <c r="BO444" s="93"/>
      <c r="BP444" s="93">
        <v>368489.18</v>
      </c>
      <c r="BQ444" s="93" t="s">
        <v>5405</v>
      </c>
      <c r="BR444" s="93"/>
      <c r="BS444" s="93"/>
      <c r="BT444" s="93"/>
      <c r="BU444" s="93"/>
      <c r="BV444" s="93"/>
      <c r="BW444" s="93"/>
      <c r="BX444" s="93"/>
      <c r="BY444" s="93"/>
      <c r="BZ444" s="93"/>
      <c r="CA444" s="93"/>
      <c r="CB444" s="93"/>
      <c r="CC444" s="93"/>
      <c r="CD444" s="93"/>
      <c r="CE444" s="93"/>
      <c r="CF444" s="93" t="s">
        <v>5406</v>
      </c>
      <c r="CG444" s="93"/>
      <c r="CH444" s="93" t="s">
        <v>5407</v>
      </c>
      <c r="CI444" s="93"/>
      <c r="CJ444" s="93"/>
      <c r="CK444" s="93"/>
      <c r="CL444" s="93"/>
      <c r="CM444" s="93"/>
      <c r="CN444" s="93"/>
      <c r="CO444" s="93"/>
      <c r="CP444" s="93" t="s">
        <v>116</v>
      </c>
      <c r="CQ444" s="93" t="s">
        <v>4333</v>
      </c>
      <c r="CR444" s="93"/>
      <c r="CS444" s="93"/>
      <c r="CT444" s="93"/>
      <c r="CU444" s="93"/>
      <c r="CV444" s="93"/>
      <c r="CW444" s="93"/>
      <c r="CX444" s="93"/>
      <c r="CY444" s="93"/>
      <c r="CZ444" s="93"/>
      <c r="DA444" s="93"/>
      <c r="DB444" s="93"/>
      <c r="DC444" s="93"/>
      <c r="DD444" s="93"/>
      <c r="DE444" s="93"/>
      <c r="DF444" s="93"/>
      <c r="DG444" s="93"/>
      <c r="DH444" s="93"/>
      <c r="DI444" s="93"/>
      <c r="DJ444" s="93"/>
      <c r="DK444" s="93"/>
      <c r="DL444" s="93"/>
      <c r="DM444" s="93"/>
      <c r="DN444" s="93"/>
      <c r="DO444" s="93"/>
      <c r="DP444" s="93"/>
      <c r="DQ444" s="93"/>
      <c r="DR444" s="93"/>
      <c r="DS444" s="93"/>
      <c r="DT444" s="93"/>
      <c r="DU444" s="93"/>
      <c r="DV444" s="93"/>
      <c r="DW444" s="93"/>
      <c r="DX444" s="93"/>
      <c r="DY444" s="93"/>
      <c r="DZ444" s="93"/>
      <c r="EA444" s="93"/>
      <c r="EB444" s="93"/>
      <c r="EC444" s="93"/>
      <c r="ED444" s="93"/>
      <c r="EE444" s="93"/>
      <c r="EF444" s="93"/>
      <c r="EG444" s="93"/>
      <c r="EH444" s="93"/>
      <c r="EI444" s="93"/>
      <c r="EJ444" s="93"/>
      <c r="EK444" s="93"/>
      <c r="EL444" s="93"/>
      <c r="EM444" s="93"/>
      <c r="EN444" s="93"/>
      <c r="EO444" s="93"/>
      <c r="EP444" s="93"/>
      <c r="EQ444" s="93"/>
      <c r="ER444" s="93"/>
      <c r="ES444" s="93"/>
      <c r="ET444" s="93"/>
      <c r="EU444" s="93"/>
      <c r="EV444" s="93"/>
      <c r="EW444" s="93"/>
      <c r="EX444" s="93"/>
      <c r="EY444" s="93"/>
      <c r="EZ444" s="93"/>
      <c r="FA444" s="93"/>
      <c r="FB444" s="93"/>
      <c r="FC444" s="93"/>
      <c r="FD444" s="93"/>
      <c r="FE444" s="93"/>
      <c r="FF444" s="93"/>
      <c r="FG444" s="93"/>
      <c r="FH444" s="93"/>
      <c r="FI444" s="93"/>
      <c r="FJ444" s="93"/>
      <c r="FK444" s="93"/>
      <c r="FL444" s="93"/>
      <c r="FM444" s="93"/>
      <c r="FN444" s="93"/>
      <c r="FO444" s="93"/>
      <c r="FP444" s="93"/>
      <c r="FQ444" s="93"/>
      <c r="FR444" s="93"/>
      <c r="FS444" s="93"/>
      <c r="FT444" s="93"/>
      <c r="FU444" s="93"/>
      <c r="FV444" s="93"/>
      <c r="FW444" s="93"/>
      <c r="FX444" s="93"/>
      <c r="FY444" s="93"/>
      <c r="FZ444" s="93"/>
      <c r="GA444" s="93"/>
      <c r="GB444" s="93"/>
      <c r="GC444" s="93"/>
      <c r="GD444" s="93"/>
      <c r="GE444" s="93"/>
      <c r="GF444" s="93"/>
      <c r="GG444" s="93"/>
      <c r="GH444" s="93"/>
      <c r="GI444" s="93"/>
      <c r="GJ444" s="93"/>
      <c r="GK444" s="93"/>
      <c r="GL444" s="93"/>
      <c r="GM444" s="93"/>
      <c r="GN444" s="93"/>
      <c r="GO444" s="93"/>
      <c r="GP444" s="93"/>
      <c r="GQ444" s="93"/>
      <c r="GR444" s="93"/>
      <c r="GS444" s="93"/>
      <c r="GT444" s="93"/>
      <c r="GU444" s="93"/>
      <c r="GV444" s="93"/>
      <c r="GW444" s="93"/>
      <c r="GX444" s="93"/>
      <c r="GY444" s="93"/>
      <c r="GZ444" s="93"/>
      <c r="HA444" s="93"/>
      <c r="HB444" s="93"/>
      <c r="HC444" s="93"/>
      <c r="HD444" s="93"/>
      <c r="HE444" s="93"/>
      <c r="HF444" s="93"/>
      <c r="HG444" s="93"/>
      <c r="HH444" s="93"/>
      <c r="HI444" s="93"/>
      <c r="HJ444" s="93"/>
      <c r="HK444" s="93"/>
      <c r="HL444" s="93"/>
      <c r="HM444" s="93"/>
      <c r="HN444" s="93"/>
      <c r="HO444" s="93"/>
      <c r="HP444" s="93"/>
      <c r="HQ444" s="93"/>
      <c r="HR444" s="93"/>
      <c r="HS444" s="93"/>
      <c r="HT444" s="93"/>
      <c r="HU444" s="93"/>
      <c r="HV444" s="93"/>
      <c r="HW444" s="93"/>
      <c r="HX444" s="93"/>
      <c r="HY444" s="93"/>
      <c r="HZ444" s="93"/>
      <c r="IA444" s="93"/>
      <c r="IB444" s="93"/>
      <c r="IC444" s="93"/>
      <c r="ID444" s="93"/>
      <c r="IE444" s="93"/>
      <c r="IF444" s="93"/>
      <c r="IG444" s="93"/>
      <c r="IH444" s="93"/>
      <c r="II444" s="93"/>
      <c r="IJ444" s="93"/>
      <c r="IK444" s="93"/>
      <c r="IL444" s="93"/>
      <c r="IM444" s="93"/>
      <c r="IN444" s="93"/>
      <c r="IO444" s="93"/>
      <c r="IP444" s="93"/>
      <c r="IQ444" s="93"/>
      <c r="IR444" s="93"/>
      <c r="IS444" s="93"/>
      <c r="IT444" s="93"/>
      <c r="IU444" s="93"/>
      <c r="IV444" s="93"/>
      <c r="IW444" s="93"/>
      <c r="IX444" s="93"/>
      <c r="IY444" s="93"/>
      <c r="IZ444" s="93"/>
      <c r="JA444" s="93"/>
      <c r="JB444" s="93"/>
      <c r="JC444" s="93"/>
      <c r="JD444" s="93"/>
      <c r="JE444" s="93"/>
      <c r="JF444" s="93"/>
      <c r="JG444" s="93"/>
      <c r="JH444" s="93"/>
      <c r="JI444" s="93"/>
      <c r="JJ444" s="93"/>
      <c r="JK444" s="93"/>
      <c r="JL444" s="93"/>
      <c r="JM444" s="93"/>
      <c r="JN444" s="93"/>
      <c r="JO444" s="93"/>
      <c r="JP444" s="93"/>
      <c r="JQ444" s="93"/>
      <c r="JR444" s="93"/>
      <c r="JS444" s="93"/>
      <c r="JT444" s="93"/>
      <c r="JU444" s="93"/>
      <c r="JV444" s="93"/>
      <c r="JW444" s="93"/>
      <c r="JX444" s="93"/>
      <c r="JY444" s="93"/>
      <c r="JZ444" s="93"/>
      <c r="KA444" s="93"/>
      <c r="KB444" s="93"/>
      <c r="KC444" s="93"/>
      <c r="KD444" s="93"/>
      <c r="KE444" s="93"/>
      <c r="KF444" s="93"/>
      <c r="KG444" s="93"/>
      <c r="KH444" s="93"/>
      <c r="KI444" s="93"/>
      <c r="KJ444" s="93"/>
      <c r="KK444" s="93"/>
      <c r="KL444" s="93"/>
      <c r="KM444" s="93"/>
      <c r="KN444" s="93"/>
      <c r="KO444" s="93"/>
      <c r="KP444" s="93"/>
      <c r="KQ444" s="93"/>
      <c r="KR444" s="93"/>
      <c r="KS444" s="93"/>
      <c r="KT444" s="93"/>
      <c r="KU444" s="93"/>
      <c r="KV444" s="93"/>
      <c r="KW444" s="93"/>
      <c r="KX444" s="93"/>
      <c r="KY444" s="93"/>
      <c r="KZ444" s="93"/>
      <c r="LA444" s="93"/>
      <c r="LB444" s="93"/>
      <c r="LC444" s="93"/>
      <c r="LD444" s="93"/>
      <c r="LE444" s="93"/>
      <c r="LF444" s="93"/>
      <c r="LG444" s="93"/>
      <c r="LH444" s="93"/>
      <c r="LI444" s="93"/>
      <c r="LJ444" s="93"/>
      <c r="LK444" s="93"/>
      <c r="LL444" s="93"/>
      <c r="LM444" s="93"/>
      <c r="LN444" s="93"/>
      <c r="LO444" s="93"/>
      <c r="LP444" s="93"/>
      <c r="LQ444" s="93"/>
      <c r="LR444" s="93"/>
      <c r="LS444" s="93"/>
      <c r="LT444" s="93"/>
      <c r="LU444" s="93"/>
      <c r="LV444" s="93"/>
      <c r="LW444" s="93"/>
      <c r="LX444" s="93"/>
      <c r="LY444" s="93"/>
      <c r="LZ444" s="93"/>
      <c r="MA444" s="93"/>
      <c r="MB444" s="93"/>
      <c r="MC444" s="93"/>
      <c r="MD444" s="93"/>
      <c r="ME444" s="93"/>
      <c r="MF444" s="93"/>
      <c r="MG444" s="93"/>
      <c r="MH444" s="93"/>
      <c r="MI444" s="93"/>
      <c r="MJ444" s="93"/>
      <c r="MK444" s="93"/>
      <c r="ML444" s="93"/>
      <c r="MM444" s="93"/>
      <c r="MN444" s="93"/>
      <c r="MO444" s="93"/>
      <c r="MP444" s="93"/>
      <c r="MQ444" s="93"/>
      <c r="MR444" s="93"/>
      <c r="MS444" s="93"/>
      <c r="MT444" s="93"/>
      <c r="MU444" s="93"/>
      <c r="MV444" s="93"/>
    </row>
    <row r="445" spans="1:360" s="84" customFormat="1" ht="408.95" customHeight="1">
      <c r="A445">
        <v>2025</v>
      </c>
      <c r="B445">
        <v>2</v>
      </c>
      <c r="C445" s="85" t="s">
        <v>5408</v>
      </c>
      <c r="D445" s="86" t="s">
        <v>2529</v>
      </c>
      <c r="E445" s="86"/>
      <c r="F445" s="86"/>
      <c r="G445" s="86" t="s">
        <v>103</v>
      </c>
      <c r="H445" s="85">
        <v>2025</v>
      </c>
      <c r="I445" s="86" t="s">
        <v>2530</v>
      </c>
      <c r="J445" s="86"/>
      <c r="K445" s="86"/>
      <c r="L445" s="86" t="s">
        <v>2539</v>
      </c>
      <c r="M445" s="86"/>
      <c r="N445" s="86"/>
      <c r="O445" s="85" t="s">
        <v>2540</v>
      </c>
      <c r="P445" s="86" t="s">
        <v>184</v>
      </c>
      <c r="Q445" s="85" t="s">
        <v>110</v>
      </c>
      <c r="R445" s="86" t="s">
        <v>650</v>
      </c>
      <c r="S445" s="86" t="s">
        <v>5409</v>
      </c>
      <c r="T445" s="86" t="s">
        <v>5410</v>
      </c>
      <c r="U445" s="85" t="s">
        <v>108</v>
      </c>
      <c r="V445" s="85">
        <v>8</v>
      </c>
      <c r="W445" s="85" t="s">
        <v>106</v>
      </c>
      <c r="X445" s="85">
        <v>13</v>
      </c>
      <c r="Y445" s="86" t="s">
        <v>649</v>
      </c>
      <c r="Z445" s="85">
        <v>1</v>
      </c>
      <c r="AA445" s="86" t="s">
        <v>649</v>
      </c>
      <c r="AB445" s="86" t="s">
        <v>649</v>
      </c>
      <c r="AC445" s="86" t="s">
        <v>5411</v>
      </c>
      <c r="AD445" s="85">
        <v>-107.94369584</v>
      </c>
      <c r="AE445" s="85">
        <v>30.376831729999999</v>
      </c>
      <c r="AF445" s="85" t="s">
        <v>155</v>
      </c>
      <c r="AG445" s="85">
        <v>1900</v>
      </c>
      <c r="AH445" s="85">
        <v>1700</v>
      </c>
      <c r="AI445" s="85">
        <v>0</v>
      </c>
      <c r="AJ445" s="87">
        <v>45833</v>
      </c>
      <c r="AK445" s="87">
        <v>45856</v>
      </c>
      <c r="AL445" s="86" t="s">
        <v>2565</v>
      </c>
      <c r="AM445" s="88">
        <v>830</v>
      </c>
      <c r="AN445" s="88">
        <v>830</v>
      </c>
      <c r="AO445" s="88">
        <v>0</v>
      </c>
      <c r="AP445" s="88">
        <v>0</v>
      </c>
      <c r="AQ445" s="89">
        <v>893674</v>
      </c>
      <c r="AR445" s="90"/>
      <c r="AS445" s="90"/>
      <c r="AT445" s="90">
        <v>893674</v>
      </c>
      <c r="AU445" s="90"/>
      <c r="AV445" s="90"/>
      <c r="AW445" s="89">
        <f t="shared" si="16"/>
        <v>893674</v>
      </c>
      <c r="AX445" s="91">
        <f t="shared" si="17"/>
        <v>893674</v>
      </c>
      <c r="AY445" s="91">
        <v>0</v>
      </c>
      <c r="AZ445" s="91">
        <v>0</v>
      </c>
      <c r="BA445" s="91">
        <v>0</v>
      </c>
      <c r="BB445" s="91">
        <v>0</v>
      </c>
      <c r="BC445" s="91">
        <v>0</v>
      </c>
      <c r="BD445" s="86"/>
      <c r="BE445" s="86"/>
      <c r="BF445" s="85"/>
      <c r="BG445" s="86"/>
      <c r="BH445" s="91">
        <v>0</v>
      </c>
      <c r="BI445" s="91">
        <v>0</v>
      </c>
      <c r="BJ445" s="85" t="s">
        <v>5412</v>
      </c>
      <c r="BK445" s="86" t="s">
        <v>119</v>
      </c>
      <c r="BL445" s="86" t="s">
        <v>120</v>
      </c>
      <c r="BM445" s="92" t="s">
        <v>121</v>
      </c>
      <c r="BN445" s="93" t="s">
        <v>121</v>
      </c>
      <c r="BO445" s="93"/>
      <c r="BP445" s="93">
        <v>893674</v>
      </c>
      <c r="BQ445" s="93" t="s">
        <v>5413</v>
      </c>
      <c r="BR445" s="93"/>
      <c r="BS445" s="93"/>
      <c r="BT445" s="93"/>
      <c r="BU445" s="93"/>
      <c r="BV445" s="93"/>
      <c r="BW445" s="93"/>
      <c r="BX445" s="93"/>
      <c r="BY445" s="93"/>
      <c r="BZ445" s="93"/>
      <c r="CA445" s="93"/>
      <c r="CB445" s="93"/>
      <c r="CC445" s="93"/>
      <c r="CD445" s="93"/>
      <c r="CE445" s="93"/>
      <c r="CF445" s="93" t="s">
        <v>5414</v>
      </c>
      <c r="CG445" s="93"/>
      <c r="CH445" s="93" t="s">
        <v>5415</v>
      </c>
      <c r="CI445" s="93"/>
      <c r="CJ445" s="93"/>
      <c r="CK445" s="93"/>
      <c r="CL445" s="93"/>
      <c r="CM445" s="93"/>
      <c r="CN445" s="93"/>
      <c r="CO445" s="93"/>
      <c r="CP445" s="93" t="s">
        <v>116</v>
      </c>
      <c r="CQ445" s="93" t="s">
        <v>4333</v>
      </c>
      <c r="CR445" s="93"/>
      <c r="CS445" s="93"/>
      <c r="CT445" s="93"/>
      <c r="CU445" s="93"/>
      <c r="CV445" s="93"/>
      <c r="CW445" s="93"/>
      <c r="CX445" s="93"/>
      <c r="CY445" s="93"/>
      <c r="CZ445" s="93"/>
      <c r="DA445" s="93"/>
      <c r="DB445" s="93"/>
      <c r="DC445" s="93"/>
      <c r="DD445" s="93"/>
      <c r="DE445" s="93"/>
      <c r="DF445" s="93"/>
      <c r="DG445" s="93"/>
      <c r="DH445" s="93"/>
      <c r="DI445" s="93"/>
      <c r="DJ445" s="93"/>
      <c r="DK445" s="93"/>
      <c r="DL445" s="93"/>
      <c r="DM445" s="93"/>
      <c r="DN445" s="93"/>
      <c r="DO445" s="93"/>
      <c r="DP445" s="93"/>
      <c r="DQ445" s="93"/>
      <c r="DR445" s="93"/>
      <c r="DS445" s="93"/>
      <c r="DT445" s="93"/>
      <c r="DU445" s="93"/>
      <c r="DV445" s="93"/>
      <c r="DW445" s="93"/>
      <c r="DX445" s="93"/>
      <c r="DY445" s="93"/>
      <c r="DZ445" s="93"/>
      <c r="EA445" s="93"/>
      <c r="EB445" s="93"/>
      <c r="EC445" s="93"/>
      <c r="ED445" s="93"/>
      <c r="EE445" s="93"/>
      <c r="EF445" s="93"/>
      <c r="EG445" s="93"/>
      <c r="EH445" s="93"/>
      <c r="EI445" s="93"/>
      <c r="EJ445" s="93"/>
      <c r="EK445" s="93"/>
      <c r="EL445" s="93"/>
      <c r="EM445" s="93"/>
      <c r="EN445" s="93"/>
      <c r="EO445" s="93"/>
      <c r="EP445" s="93"/>
      <c r="EQ445" s="93"/>
      <c r="ER445" s="93"/>
      <c r="ES445" s="93"/>
      <c r="ET445" s="93"/>
      <c r="EU445" s="93"/>
      <c r="EV445" s="93"/>
      <c r="EW445" s="93"/>
      <c r="EX445" s="93"/>
      <c r="EY445" s="93"/>
      <c r="EZ445" s="93"/>
      <c r="FA445" s="93"/>
      <c r="FB445" s="93"/>
      <c r="FC445" s="93"/>
      <c r="FD445" s="93"/>
      <c r="FE445" s="93"/>
      <c r="FF445" s="93"/>
      <c r="FG445" s="93"/>
      <c r="FH445" s="93"/>
      <c r="FI445" s="93"/>
      <c r="FJ445" s="93"/>
      <c r="FK445" s="93"/>
      <c r="FL445" s="93"/>
      <c r="FM445" s="93"/>
      <c r="FN445" s="93"/>
      <c r="FO445" s="93"/>
      <c r="FP445" s="93"/>
      <c r="FQ445" s="93"/>
      <c r="FR445" s="93"/>
      <c r="FS445" s="93"/>
      <c r="FT445" s="93"/>
      <c r="FU445" s="93"/>
      <c r="FV445" s="93"/>
      <c r="FW445" s="93"/>
      <c r="FX445" s="93"/>
      <c r="FY445" s="93"/>
      <c r="FZ445" s="93"/>
      <c r="GA445" s="93"/>
      <c r="GB445" s="93"/>
      <c r="GC445" s="93"/>
      <c r="GD445" s="93"/>
      <c r="GE445" s="93"/>
      <c r="GF445" s="93"/>
      <c r="GG445" s="93"/>
      <c r="GH445" s="93"/>
      <c r="GI445" s="93"/>
      <c r="GJ445" s="93"/>
      <c r="GK445" s="93"/>
      <c r="GL445" s="93"/>
      <c r="GM445" s="93"/>
      <c r="GN445" s="93"/>
      <c r="GO445" s="93"/>
      <c r="GP445" s="93"/>
      <c r="GQ445" s="93"/>
      <c r="GR445" s="93"/>
      <c r="GS445" s="93"/>
      <c r="GT445" s="93"/>
      <c r="GU445" s="93"/>
      <c r="GV445" s="93"/>
      <c r="GW445" s="93"/>
      <c r="GX445" s="93"/>
      <c r="GY445" s="93"/>
      <c r="GZ445" s="93"/>
      <c r="HA445" s="93"/>
      <c r="HB445" s="93"/>
      <c r="HC445" s="93"/>
      <c r="HD445" s="93"/>
      <c r="HE445" s="93"/>
      <c r="HF445" s="93"/>
      <c r="HG445" s="93"/>
      <c r="HH445" s="93"/>
      <c r="HI445" s="93"/>
      <c r="HJ445" s="93"/>
      <c r="HK445" s="93"/>
      <c r="HL445" s="93"/>
      <c r="HM445" s="93"/>
      <c r="HN445" s="93"/>
      <c r="HO445" s="93"/>
      <c r="HP445" s="93"/>
      <c r="HQ445" s="93"/>
      <c r="HR445" s="93"/>
      <c r="HS445" s="93"/>
      <c r="HT445" s="93"/>
      <c r="HU445" s="93"/>
      <c r="HV445" s="93"/>
      <c r="HW445" s="93"/>
      <c r="HX445" s="93"/>
      <c r="HY445" s="93"/>
      <c r="HZ445" s="93"/>
      <c r="IA445" s="93"/>
      <c r="IB445" s="93"/>
      <c r="IC445" s="93"/>
      <c r="ID445" s="93"/>
      <c r="IE445" s="93"/>
      <c r="IF445" s="93"/>
      <c r="IG445" s="93"/>
      <c r="IH445" s="93"/>
      <c r="II445" s="93"/>
      <c r="IJ445" s="93"/>
      <c r="IK445" s="93"/>
      <c r="IL445" s="93"/>
      <c r="IM445" s="93"/>
      <c r="IN445" s="93"/>
      <c r="IO445" s="93"/>
      <c r="IP445" s="93"/>
      <c r="IQ445" s="93"/>
      <c r="IR445" s="93"/>
      <c r="IS445" s="93"/>
      <c r="IT445" s="93"/>
      <c r="IU445" s="93"/>
      <c r="IV445" s="93"/>
      <c r="IW445" s="93"/>
      <c r="IX445" s="93"/>
      <c r="IY445" s="93"/>
      <c r="IZ445" s="93"/>
      <c r="JA445" s="93"/>
      <c r="JB445" s="93"/>
      <c r="JC445" s="93"/>
      <c r="JD445" s="93"/>
      <c r="JE445" s="93"/>
      <c r="JF445" s="93"/>
      <c r="JG445" s="93"/>
      <c r="JH445" s="93"/>
      <c r="JI445" s="93"/>
      <c r="JJ445" s="93"/>
      <c r="JK445" s="93"/>
      <c r="JL445" s="93"/>
      <c r="JM445" s="93"/>
      <c r="JN445" s="93"/>
      <c r="JO445" s="93"/>
      <c r="JP445" s="93"/>
      <c r="JQ445" s="93"/>
      <c r="JR445" s="93"/>
      <c r="JS445" s="93"/>
      <c r="JT445" s="93"/>
      <c r="JU445" s="93"/>
      <c r="JV445" s="93"/>
      <c r="JW445" s="93"/>
      <c r="JX445" s="93"/>
      <c r="JY445" s="93"/>
      <c r="JZ445" s="93"/>
      <c r="KA445" s="93"/>
      <c r="KB445" s="93"/>
      <c r="KC445" s="93"/>
      <c r="KD445" s="93"/>
      <c r="KE445" s="93"/>
      <c r="KF445" s="93"/>
      <c r="KG445" s="93"/>
      <c r="KH445" s="93"/>
      <c r="KI445" s="93"/>
      <c r="KJ445" s="93"/>
      <c r="KK445" s="93"/>
      <c r="KL445" s="93"/>
      <c r="KM445" s="93"/>
      <c r="KN445" s="93"/>
      <c r="KO445" s="93"/>
      <c r="KP445" s="93"/>
      <c r="KQ445" s="93"/>
      <c r="KR445" s="93"/>
      <c r="KS445" s="93"/>
      <c r="KT445" s="93"/>
      <c r="KU445" s="93"/>
      <c r="KV445" s="93"/>
      <c r="KW445" s="93"/>
      <c r="KX445" s="93"/>
      <c r="KY445" s="93"/>
      <c r="KZ445" s="93"/>
      <c r="LA445" s="93"/>
      <c r="LB445" s="93"/>
      <c r="LC445" s="93"/>
      <c r="LD445" s="93"/>
      <c r="LE445" s="93"/>
      <c r="LF445" s="93"/>
      <c r="LG445" s="93"/>
      <c r="LH445" s="93"/>
      <c r="LI445" s="93"/>
      <c r="LJ445" s="93"/>
      <c r="LK445" s="93"/>
      <c r="LL445" s="93"/>
      <c r="LM445" s="93"/>
      <c r="LN445" s="93"/>
      <c r="LO445" s="93"/>
      <c r="LP445" s="93"/>
      <c r="LQ445" s="93"/>
      <c r="LR445" s="93"/>
      <c r="LS445" s="93"/>
      <c r="LT445" s="93"/>
      <c r="LU445" s="93"/>
      <c r="LV445" s="93"/>
      <c r="LW445" s="93"/>
      <c r="LX445" s="93"/>
      <c r="LY445" s="93"/>
      <c r="LZ445" s="93"/>
      <c r="MA445" s="93"/>
      <c r="MB445" s="93"/>
      <c r="MC445" s="93"/>
      <c r="MD445" s="93"/>
      <c r="ME445" s="93"/>
      <c r="MF445" s="93"/>
      <c r="MG445" s="93"/>
      <c r="MH445" s="93"/>
      <c r="MI445" s="93"/>
      <c r="MJ445" s="93"/>
      <c r="MK445" s="93"/>
      <c r="ML445" s="93"/>
      <c r="MM445" s="93"/>
      <c r="MN445" s="93"/>
      <c r="MO445" s="93"/>
      <c r="MP445" s="93"/>
      <c r="MQ445" s="93"/>
      <c r="MR445" s="93"/>
      <c r="MS445" s="93"/>
      <c r="MT445" s="93"/>
      <c r="MU445" s="93"/>
      <c r="MV445" s="93"/>
    </row>
    <row r="446" spans="1:360" s="84" customFormat="1" ht="408.95" customHeight="1">
      <c r="A446">
        <v>2025</v>
      </c>
      <c r="B446">
        <v>2</v>
      </c>
      <c r="C446" s="85" t="s">
        <v>5416</v>
      </c>
      <c r="D446" s="86" t="s">
        <v>2529</v>
      </c>
      <c r="E446" s="86"/>
      <c r="F446" s="86"/>
      <c r="G446" s="86" t="s">
        <v>103</v>
      </c>
      <c r="H446" s="85">
        <v>2025</v>
      </c>
      <c r="I446" s="86" t="s">
        <v>2530</v>
      </c>
      <c r="J446" s="86"/>
      <c r="K446" s="86"/>
      <c r="L446" s="86" t="s">
        <v>2539</v>
      </c>
      <c r="M446" s="86"/>
      <c r="N446" s="86"/>
      <c r="O446" s="85" t="s">
        <v>2540</v>
      </c>
      <c r="P446" s="86" t="s">
        <v>549</v>
      </c>
      <c r="Q446" s="85" t="s">
        <v>110</v>
      </c>
      <c r="R446" s="86" t="s">
        <v>1765</v>
      </c>
      <c r="S446" s="86" t="s">
        <v>5417</v>
      </c>
      <c r="T446" s="86" t="s">
        <v>5418</v>
      </c>
      <c r="U446" s="85" t="s">
        <v>108</v>
      </c>
      <c r="V446" s="85">
        <v>8</v>
      </c>
      <c r="W446" s="85" t="s">
        <v>106</v>
      </c>
      <c r="X446" s="85">
        <v>19</v>
      </c>
      <c r="Y446" s="86" t="s">
        <v>106</v>
      </c>
      <c r="Z446" s="85">
        <v>1</v>
      </c>
      <c r="AA446" s="86" t="s">
        <v>106</v>
      </c>
      <c r="AB446" s="86" t="s">
        <v>106</v>
      </c>
      <c r="AC446" s="86" t="s">
        <v>5419</v>
      </c>
      <c r="AD446" s="85">
        <v>-106.11716146000001</v>
      </c>
      <c r="AE446" s="85">
        <v>28.70368933</v>
      </c>
      <c r="AF446" s="85" t="s">
        <v>155</v>
      </c>
      <c r="AG446" s="85">
        <v>139</v>
      </c>
      <c r="AH446" s="85">
        <v>128</v>
      </c>
      <c r="AI446" s="85">
        <v>0</v>
      </c>
      <c r="AJ446" s="87">
        <v>45810</v>
      </c>
      <c r="AK446" s="87">
        <v>45930</v>
      </c>
      <c r="AL446" s="86" t="s">
        <v>2569</v>
      </c>
      <c r="AM446" s="88">
        <v>145</v>
      </c>
      <c r="AN446" s="88">
        <v>145</v>
      </c>
      <c r="AO446" s="88">
        <v>0</v>
      </c>
      <c r="AP446" s="88">
        <v>0</v>
      </c>
      <c r="AQ446" s="89">
        <v>1569099.75</v>
      </c>
      <c r="AR446" s="90"/>
      <c r="AS446" s="90"/>
      <c r="AT446" s="90">
        <v>1569099.75</v>
      </c>
      <c r="AU446" s="90"/>
      <c r="AV446" s="90"/>
      <c r="AW446" s="89">
        <f t="shared" si="16"/>
        <v>1569099.75</v>
      </c>
      <c r="AX446" s="91">
        <f t="shared" si="17"/>
        <v>1569099.75</v>
      </c>
      <c r="AY446" s="91">
        <v>1569099.75</v>
      </c>
      <c r="AZ446" s="91">
        <v>0</v>
      </c>
      <c r="BA446" s="91">
        <v>0</v>
      </c>
      <c r="BB446" s="91">
        <v>0</v>
      </c>
      <c r="BC446" s="91">
        <v>0</v>
      </c>
      <c r="BD446" s="86"/>
      <c r="BE446" s="86"/>
      <c r="BF446" s="85"/>
      <c r="BG446" s="86"/>
      <c r="BH446" s="91">
        <v>0</v>
      </c>
      <c r="BI446" s="91">
        <v>0</v>
      </c>
      <c r="BJ446" s="85" t="s">
        <v>5420</v>
      </c>
      <c r="BK446" s="86" t="s">
        <v>119</v>
      </c>
      <c r="BL446" s="86" t="s">
        <v>120</v>
      </c>
      <c r="BM446" s="92" t="s">
        <v>121</v>
      </c>
      <c r="BN446" s="93" t="s">
        <v>121</v>
      </c>
      <c r="BO446" s="93"/>
      <c r="BP446" s="93">
        <v>1569099.75</v>
      </c>
      <c r="BQ446" s="93" t="s">
        <v>5421</v>
      </c>
      <c r="BR446" s="93"/>
      <c r="BS446" s="93"/>
      <c r="BT446" s="93"/>
      <c r="BU446" s="93"/>
      <c r="BV446" s="93"/>
      <c r="BW446" s="93"/>
      <c r="BX446" s="93"/>
      <c r="BY446" s="93"/>
      <c r="BZ446" s="93"/>
      <c r="CA446" s="93"/>
      <c r="CB446" s="93"/>
      <c r="CC446" s="93"/>
      <c r="CD446" s="93"/>
      <c r="CE446" s="93"/>
      <c r="CF446" s="93" t="s">
        <v>5422</v>
      </c>
      <c r="CG446" s="93"/>
      <c r="CH446" s="93" t="s">
        <v>5423</v>
      </c>
      <c r="CI446" s="93"/>
      <c r="CJ446" s="93"/>
      <c r="CK446" s="93"/>
      <c r="CL446" s="93"/>
      <c r="CM446" s="93"/>
      <c r="CN446" s="93"/>
      <c r="CO446" s="93"/>
      <c r="CP446" s="93" t="s">
        <v>116</v>
      </c>
      <c r="CQ446" s="93" t="s">
        <v>4920</v>
      </c>
      <c r="CR446" s="93"/>
      <c r="CS446" s="93"/>
      <c r="CT446" s="93"/>
      <c r="CU446" s="93"/>
      <c r="CV446" s="93"/>
      <c r="CW446" s="93"/>
      <c r="CX446" s="93"/>
      <c r="CY446" s="93"/>
      <c r="CZ446" s="93"/>
      <c r="DA446" s="93"/>
      <c r="DB446" s="93"/>
      <c r="DC446" s="93"/>
      <c r="DD446" s="93"/>
      <c r="DE446" s="93"/>
      <c r="DF446" s="93"/>
      <c r="DG446" s="93"/>
      <c r="DH446" s="93"/>
      <c r="DI446" s="93"/>
      <c r="DJ446" s="93"/>
      <c r="DK446" s="93"/>
      <c r="DL446" s="93"/>
      <c r="DM446" s="93"/>
      <c r="DN446" s="93"/>
      <c r="DO446" s="93"/>
      <c r="DP446" s="93"/>
      <c r="DQ446" s="93"/>
      <c r="DR446" s="93"/>
      <c r="DS446" s="93"/>
      <c r="DT446" s="93"/>
      <c r="DU446" s="93"/>
      <c r="DV446" s="93"/>
      <c r="DW446" s="93"/>
      <c r="DX446" s="93"/>
      <c r="DY446" s="93"/>
      <c r="DZ446" s="93"/>
      <c r="EA446" s="93"/>
      <c r="EB446" s="93"/>
      <c r="EC446" s="93"/>
      <c r="ED446" s="93"/>
      <c r="EE446" s="93"/>
      <c r="EF446" s="93"/>
      <c r="EG446" s="93"/>
      <c r="EH446" s="93"/>
      <c r="EI446" s="93"/>
      <c r="EJ446" s="93"/>
      <c r="EK446" s="93"/>
      <c r="EL446" s="93"/>
      <c r="EM446" s="93"/>
      <c r="EN446" s="93"/>
      <c r="EO446" s="93"/>
      <c r="EP446" s="93"/>
      <c r="EQ446" s="93"/>
      <c r="ER446" s="93"/>
      <c r="ES446" s="93"/>
      <c r="ET446" s="93"/>
      <c r="EU446" s="93"/>
      <c r="EV446" s="93"/>
      <c r="EW446" s="93"/>
      <c r="EX446" s="93"/>
      <c r="EY446" s="93"/>
      <c r="EZ446" s="93"/>
      <c r="FA446" s="93"/>
      <c r="FB446" s="93"/>
      <c r="FC446" s="93"/>
      <c r="FD446" s="93"/>
      <c r="FE446" s="93"/>
      <c r="FF446" s="93"/>
      <c r="FG446" s="93"/>
      <c r="FH446" s="93"/>
      <c r="FI446" s="93"/>
      <c r="FJ446" s="93"/>
      <c r="FK446" s="93"/>
      <c r="FL446" s="93"/>
      <c r="FM446" s="93"/>
      <c r="FN446" s="93"/>
      <c r="FO446" s="93"/>
      <c r="FP446" s="93"/>
      <c r="FQ446" s="93"/>
      <c r="FR446" s="93"/>
      <c r="FS446" s="93"/>
      <c r="FT446" s="93"/>
      <c r="FU446" s="93"/>
      <c r="FV446" s="93"/>
      <c r="FW446" s="93"/>
      <c r="FX446" s="93"/>
      <c r="FY446" s="93"/>
      <c r="FZ446" s="93"/>
      <c r="GA446" s="93"/>
      <c r="GB446" s="93"/>
      <c r="GC446" s="93"/>
      <c r="GD446" s="93"/>
      <c r="GE446" s="93"/>
      <c r="GF446" s="93"/>
      <c r="GG446" s="93"/>
      <c r="GH446" s="93"/>
      <c r="GI446" s="93"/>
      <c r="GJ446" s="93"/>
      <c r="GK446" s="93"/>
      <c r="GL446" s="93"/>
      <c r="GM446" s="93"/>
      <c r="GN446" s="93"/>
      <c r="GO446" s="93"/>
      <c r="GP446" s="93"/>
      <c r="GQ446" s="93"/>
      <c r="GR446" s="93"/>
      <c r="GS446" s="93"/>
      <c r="GT446" s="93"/>
      <c r="GU446" s="93"/>
      <c r="GV446" s="93"/>
      <c r="GW446" s="93"/>
      <c r="GX446" s="93"/>
      <c r="GY446" s="93"/>
      <c r="GZ446" s="93"/>
      <c r="HA446" s="93"/>
      <c r="HB446" s="93"/>
      <c r="HC446" s="93"/>
      <c r="HD446" s="93"/>
      <c r="HE446" s="93"/>
      <c r="HF446" s="93"/>
      <c r="HG446" s="93"/>
      <c r="HH446" s="93"/>
      <c r="HI446" s="93"/>
      <c r="HJ446" s="93"/>
      <c r="HK446" s="93"/>
      <c r="HL446" s="93"/>
      <c r="HM446" s="93"/>
      <c r="HN446" s="93"/>
      <c r="HO446" s="93"/>
      <c r="HP446" s="93"/>
      <c r="HQ446" s="93"/>
      <c r="HR446" s="93"/>
      <c r="HS446" s="93"/>
      <c r="HT446" s="93"/>
      <c r="HU446" s="93"/>
      <c r="HV446" s="93"/>
      <c r="HW446" s="93"/>
      <c r="HX446" s="93"/>
      <c r="HY446" s="93"/>
      <c r="HZ446" s="93"/>
      <c r="IA446" s="93"/>
      <c r="IB446" s="93"/>
      <c r="IC446" s="93"/>
      <c r="ID446" s="93"/>
      <c r="IE446" s="93"/>
      <c r="IF446" s="93"/>
      <c r="IG446" s="93"/>
      <c r="IH446" s="93"/>
      <c r="II446" s="93"/>
      <c r="IJ446" s="93"/>
      <c r="IK446" s="93"/>
      <c r="IL446" s="93"/>
      <c r="IM446" s="93"/>
      <c r="IN446" s="93"/>
      <c r="IO446" s="93"/>
      <c r="IP446" s="93"/>
      <c r="IQ446" s="93"/>
      <c r="IR446" s="93"/>
      <c r="IS446" s="93"/>
      <c r="IT446" s="93"/>
      <c r="IU446" s="93"/>
      <c r="IV446" s="93"/>
      <c r="IW446" s="93"/>
      <c r="IX446" s="93"/>
      <c r="IY446" s="93"/>
      <c r="IZ446" s="93"/>
      <c r="JA446" s="93"/>
      <c r="JB446" s="93"/>
      <c r="JC446" s="93"/>
      <c r="JD446" s="93"/>
      <c r="JE446" s="93"/>
      <c r="JF446" s="93"/>
      <c r="JG446" s="93"/>
      <c r="JH446" s="93"/>
      <c r="JI446" s="93"/>
      <c r="JJ446" s="93"/>
      <c r="JK446" s="93"/>
      <c r="JL446" s="93"/>
      <c r="JM446" s="93"/>
      <c r="JN446" s="93"/>
      <c r="JO446" s="93"/>
      <c r="JP446" s="93"/>
      <c r="JQ446" s="93"/>
      <c r="JR446" s="93"/>
      <c r="JS446" s="93"/>
      <c r="JT446" s="93"/>
      <c r="JU446" s="93"/>
      <c r="JV446" s="93"/>
      <c r="JW446" s="93"/>
      <c r="JX446" s="93"/>
      <c r="JY446" s="93"/>
      <c r="JZ446" s="93"/>
      <c r="KA446" s="93"/>
      <c r="KB446" s="93"/>
      <c r="KC446" s="93"/>
      <c r="KD446" s="93"/>
      <c r="KE446" s="93"/>
      <c r="KF446" s="93"/>
      <c r="KG446" s="93"/>
      <c r="KH446" s="93"/>
      <c r="KI446" s="93"/>
      <c r="KJ446" s="93"/>
      <c r="KK446" s="93"/>
      <c r="KL446" s="93"/>
      <c r="KM446" s="93"/>
      <c r="KN446" s="93"/>
      <c r="KO446" s="93"/>
      <c r="KP446" s="93"/>
      <c r="KQ446" s="93"/>
      <c r="KR446" s="93"/>
      <c r="KS446" s="93"/>
      <c r="KT446" s="93"/>
      <c r="KU446" s="93"/>
      <c r="KV446" s="93"/>
      <c r="KW446" s="93"/>
      <c r="KX446" s="93"/>
      <c r="KY446" s="93"/>
      <c r="KZ446" s="93"/>
      <c r="LA446" s="93"/>
      <c r="LB446" s="93"/>
      <c r="LC446" s="93"/>
      <c r="LD446" s="93"/>
      <c r="LE446" s="93"/>
      <c r="LF446" s="93"/>
      <c r="LG446" s="93"/>
      <c r="LH446" s="93"/>
      <c r="LI446" s="93"/>
      <c r="LJ446" s="93"/>
      <c r="LK446" s="93"/>
      <c r="LL446" s="93"/>
      <c r="LM446" s="93"/>
      <c r="LN446" s="93"/>
      <c r="LO446" s="93"/>
      <c r="LP446" s="93"/>
      <c r="LQ446" s="93"/>
      <c r="LR446" s="93"/>
      <c r="LS446" s="93"/>
      <c r="LT446" s="93"/>
      <c r="LU446" s="93"/>
      <c r="LV446" s="93"/>
      <c r="LW446" s="93"/>
      <c r="LX446" s="93"/>
      <c r="LY446" s="93"/>
      <c r="LZ446" s="93"/>
      <c r="MA446" s="93"/>
      <c r="MB446" s="93"/>
      <c r="MC446" s="93"/>
      <c r="MD446" s="93"/>
      <c r="ME446" s="93"/>
      <c r="MF446" s="93"/>
      <c r="MG446" s="93"/>
      <c r="MH446" s="93"/>
      <c r="MI446" s="93"/>
      <c r="MJ446" s="93"/>
      <c r="MK446" s="93"/>
      <c r="ML446" s="93"/>
      <c r="MM446" s="93"/>
      <c r="MN446" s="93"/>
      <c r="MO446" s="93"/>
      <c r="MP446" s="93"/>
      <c r="MQ446" s="93"/>
      <c r="MR446" s="93"/>
      <c r="MS446" s="93"/>
      <c r="MT446" s="93"/>
      <c r="MU446" s="93"/>
      <c r="MV446" s="93"/>
    </row>
    <row r="447" spans="1:360" s="84" customFormat="1" ht="408.95" customHeight="1">
      <c r="A447">
        <v>2025</v>
      </c>
      <c r="B447">
        <v>2</v>
      </c>
      <c r="C447" s="85" t="s">
        <v>5424</v>
      </c>
      <c r="D447" s="86" t="s">
        <v>2529</v>
      </c>
      <c r="E447" s="86"/>
      <c r="F447" s="86"/>
      <c r="G447" s="86" t="s">
        <v>103</v>
      </c>
      <c r="H447" s="85">
        <v>2025</v>
      </c>
      <c r="I447" s="86" t="s">
        <v>2530</v>
      </c>
      <c r="J447" s="86"/>
      <c r="K447" s="86"/>
      <c r="L447" s="86" t="s">
        <v>2539</v>
      </c>
      <c r="M447" s="86"/>
      <c r="N447" s="86"/>
      <c r="O447" s="85" t="s">
        <v>2540</v>
      </c>
      <c r="P447" s="86" t="s">
        <v>549</v>
      </c>
      <c r="Q447" s="85" t="s">
        <v>110</v>
      </c>
      <c r="R447" s="86" t="s">
        <v>1765</v>
      </c>
      <c r="S447" s="86" t="s">
        <v>5425</v>
      </c>
      <c r="T447" s="86" t="s">
        <v>5426</v>
      </c>
      <c r="U447" s="85" t="s">
        <v>108</v>
      </c>
      <c r="V447" s="85">
        <v>8</v>
      </c>
      <c r="W447" s="85" t="s">
        <v>106</v>
      </c>
      <c r="X447" s="85">
        <v>19</v>
      </c>
      <c r="Y447" s="86" t="s">
        <v>106</v>
      </c>
      <c r="Z447" s="85">
        <v>1</v>
      </c>
      <c r="AA447" s="86" t="s">
        <v>106</v>
      </c>
      <c r="AB447" s="86" t="s">
        <v>106</v>
      </c>
      <c r="AC447" s="86" t="s">
        <v>5427</v>
      </c>
      <c r="AD447" s="85">
        <v>-106.11456458000001</v>
      </c>
      <c r="AE447" s="85">
        <v>28.70108261</v>
      </c>
      <c r="AF447" s="85" t="s">
        <v>155</v>
      </c>
      <c r="AG447" s="85">
        <v>129</v>
      </c>
      <c r="AH447" s="85">
        <v>118</v>
      </c>
      <c r="AI447" s="85">
        <v>0</v>
      </c>
      <c r="AJ447" s="87">
        <v>45810</v>
      </c>
      <c r="AK447" s="87">
        <v>45930</v>
      </c>
      <c r="AL447" s="86" t="s">
        <v>2569</v>
      </c>
      <c r="AM447" s="88">
        <v>100</v>
      </c>
      <c r="AN447" s="88">
        <v>100</v>
      </c>
      <c r="AO447" s="88">
        <v>0</v>
      </c>
      <c r="AP447" s="88">
        <v>0</v>
      </c>
      <c r="AQ447" s="89">
        <v>1233210.3500000001</v>
      </c>
      <c r="AR447" s="90"/>
      <c r="AS447" s="90"/>
      <c r="AT447" s="90">
        <v>1233210.3500000001</v>
      </c>
      <c r="AU447" s="90"/>
      <c r="AV447" s="90"/>
      <c r="AW447" s="89">
        <f t="shared" si="16"/>
        <v>1233210.3500000001</v>
      </c>
      <c r="AX447" s="91">
        <f t="shared" si="17"/>
        <v>1233210.3500000001</v>
      </c>
      <c r="AY447" s="91">
        <v>1233210.3500000001</v>
      </c>
      <c r="AZ447" s="91">
        <v>0</v>
      </c>
      <c r="BA447" s="91">
        <v>0</v>
      </c>
      <c r="BB447" s="91">
        <v>0</v>
      </c>
      <c r="BC447" s="91">
        <v>0</v>
      </c>
      <c r="BD447" s="86"/>
      <c r="BE447" s="86"/>
      <c r="BF447" s="85"/>
      <c r="BG447" s="86"/>
      <c r="BH447" s="91">
        <v>0</v>
      </c>
      <c r="BI447" s="91">
        <v>0</v>
      </c>
      <c r="BJ447" s="85" t="s">
        <v>5428</v>
      </c>
      <c r="BK447" s="86" t="s">
        <v>119</v>
      </c>
      <c r="BL447" s="86" t="s">
        <v>120</v>
      </c>
      <c r="BM447" s="92" t="s">
        <v>121</v>
      </c>
      <c r="BN447" s="93" t="s">
        <v>121</v>
      </c>
      <c r="BO447" s="93"/>
      <c r="BP447" s="93">
        <v>1233210.3500000001</v>
      </c>
      <c r="BQ447" s="93" t="s">
        <v>5429</v>
      </c>
      <c r="BR447" s="93"/>
      <c r="BS447" s="93"/>
      <c r="BT447" s="93"/>
      <c r="BU447" s="93"/>
      <c r="BV447" s="93"/>
      <c r="BW447" s="93"/>
      <c r="BX447" s="93"/>
      <c r="BY447" s="93"/>
      <c r="BZ447" s="93"/>
      <c r="CA447" s="93"/>
      <c r="CB447" s="93"/>
      <c r="CC447" s="93"/>
      <c r="CD447" s="93"/>
      <c r="CE447" s="93"/>
      <c r="CF447" s="93" t="s">
        <v>5430</v>
      </c>
      <c r="CG447" s="93"/>
      <c r="CH447" s="93" t="s">
        <v>5431</v>
      </c>
      <c r="CI447" s="93"/>
      <c r="CJ447" s="93"/>
      <c r="CK447" s="93"/>
      <c r="CL447" s="93"/>
      <c r="CM447" s="93"/>
      <c r="CN447" s="93"/>
      <c r="CO447" s="93"/>
      <c r="CP447" s="93" t="s">
        <v>116</v>
      </c>
      <c r="CQ447" s="93" t="s">
        <v>4920</v>
      </c>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c r="FG447" s="93"/>
      <c r="FH447" s="93"/>
      <c r="FI447" s="93"/>
      <c r="FJ447" s="93"/>
      <c r="FK447" s="93"/>
      <c r="FL447" s="93"/>
      <c r="FM447" s="93"/>
      <c r="FN447" s="93"/>
      <c r="FO447" s="93"/>
      <c r="FP447" s="93"/>
      <c r="FQ447" s="93"/>
      <c r="FR447" s="93"/>
      <c r="FS447" s="93"/>
      <c r="FT447" s="93"/>
      <c r="FU447" s="93"/>
      <c r="FV447" s="93"/>
      <c r="FW447" s="93"/>
      <c r="FX447" s="93"/>
      <c r="FY447" s="93"/>
      <c r="FZ447" s="93"/>
      <c r="GA447" s="93"/>
      <c r="GB447" s="93"/>
      <c r="GC447" s="93"/>
      <c r="GD447" s="93"/>
      <c r="GE447" s="93"/>
      <c r="GF447" s="93"/>
      <c r="GG447" s="93"/>
      <c r="GH447" s="93"/>
      <c r="GI447" s="93"/>
      <c r="GJ447" s="93"/>
      <c r="GK447" s="93"/>
      <c r="GL447" s="93"/>
      <c r="GM447" s="93"/>
      <c r="GN447" s="93"/>
      <c r="GO447" s="93"/>
      <c r="GP447" s="93"/>
      <c r="GQ447" s="93"/>
      <c r="GR447" s="93"/>
      <c r="GS447" s="93"/>
      <c r="GT447" s="93"/>
      <c r="GU447" s="93"/>
      <c r="GV447" s="93"/>
      <c r="GW447" s="93"/>
      <c r="GX447" s="93"/>
      <c r="GY447" s="93"/>
      <c r="GZ447" s="93"/>
      <c r="HA447" s="93"/>
      <c r="HB447" s="93"/>
      <c r="HC447" s="93"/>
      <c r="HD447" s="93"/>
      <c r="HE447" s="93"/>
      <c r="HF447" s="93"/>
      <c r="HG447" s="93"/>
      <c r="HH447" s="93"/>
      <c r="HI447" s="93"/>
      <c r="HJ447" s="93"/>
      <c r="HK447" s="93"/>
      <c r="HL447" s="93"/>
      <c r="HM447" s="93"/>
      <c r="HN447" s="93"/>
      <c r="HO447" s="93"/>
      <c r="HP447" s="93"/>
      <c r="HQ447" s="93"/>
      <c r="HR447" s="93"/>
      <c r="HS447" s="93"/>
      <c r="HT447" s="93"/>
      <c r="HU447" s="93"/>
      <c r="HV447" s="93"/>
      <c r="HW447" s="93"/>
      <c r="HX447" s="93"/>
      <c r="HY447" s="93"/>
      <c r="HZ447" s="93"/>
      <c r="IA447" s="93"/>
      <c r="IB447" s="93"/>
      <c r="IC447" s="93"/>
      <c r="ID447" s="93"/>
      <c r="IE447" s="93"/>
      <c r="IF447" s="93"/>
      <c r="IG447" s="93"/>
      <c r="IH447" s="93"/>
      <c r="II447" s="93"/>
      <c r="IJ447" s="93"/>
      <c r="IK447" s="93"/>
      <c r="IL447" s="93"/>
      <c r="IM447" s="93"/>
      <c r="IN447" s="93"/>
      <c r="IO447" s="93"/>
      <c r="IP447" s="93"/>
      <c r="IQ447" s="93"/>
      <c r="IR447" s="93"/>
      <c r="IS447" s="93"/>
      <c r="IT447" s="93"/>
      <c r="IU447" s="93"/>
      <c r="IV447" s="93"/>
      <c r="IW447" s="93"/>
      <c r="IX447" s="93"/>
      <c r="IY447" s="93"/>
      <c r="IZ447" s="93"/>
      <c r="JA447" s="93"/>
      <c r="JB447" s="93"/>
      <c r="JC447" s="93"/>
      <c r="JD447" s="93"/>
      <c r="JE447" s="93"/>
      <c r="JF447" s="93"/>
      <c r="JG447" s="93"/>
      <c r="JH447" s="93"/>
      <c r="JI447" s="93"/>
      <c r="JJ447" s="93"/>
      <c r="JK447" s="93"/>
      <c r="JL447" s="93"/>
      <c r="JM447" s="93"/>
      <c r="JN447" s="93"/>
      <c r="JO447" s="93"/>
      <c r="JP447" s="93"/>
      <c r="JQ447" s="93"/>
      <c r="JR447" s="93"/>
      <c r="JS447" s="93"/>
      <c r="JT447" s="93"/>
      <c r="JU447" s="93"/>
      <c r="JV447" s="93"/>
      <c r="JW447" s="93"/>
      <c r="JX447" s="93"/>
      <c r="JY447" s="93"/>
      <c r="JZ447" s="93"/>
      <c r="KA447" s="93"/>
      <c r="KB447" s="93"/>
      <c r="KC447" s="93"/>
      <c r="KD447" s="93"/>
      <c r="KE447" s="93"/>
      <c r="KF447" s="93"/>
      <c r="KG447" s="93"/>
      <c r="KH447" s="93"/>
      <c r="KI447" s="93"/>
      <c r="KJ447" s="93"/>
      <c r="KK447" s="93"/>
      <c r="KL447" s="93"/>
      <c r="KM447" s="93"/>
      <c r="KN447" s="93"/>
      <c r="KO447" s="93"/>
      <c r="KP447" s="93"/>
      <c r="KQ447" s="93"/>
      <c r="KR447" s="93"/>
      <c r="KS447" s="93"/>
      <c r="KT447" s="93"/>
      <c r="KU447" s="93"/>
      <c r="KV447" s="93"/>
      <c r="KW447" s="93"/>
      <c r="KX447" s="93"/>
      <c r="KY447" s="93"/>
      <c r="KZ447" s="93"/>
      <c r="LA447" s="93"/>
      <c r="LB447" s="93"/>
      <c r="LC447" s="93"/>
      <c r="LD447" s="93"/>
      <c r="LE447" s="93"/>
      <c r="LF447" s="93"/>
      <c r="LG447" s="93"/>
      <c r="LH447" s="93"/>
      <c r="LI447" s="93"/>
      <c r="LJ447" s="93"/>
      <c r="LK447" s="93"/>
      <c r="LL447" s="93"/>
      <c r="LM447" s="93"/>
      <c r="LN447" s="93"/>
      <c r="LO447" s="93"/>
      <c r="LP447" s="93"/>
      <c r="LQ447" s="93"/>
      <c r="LR447" s="93"/>
      <c r="LS447" s="93"/>
      <c r="LT447" s="93"/>
      <c r="LU447" s="93"/>
      <c r="LV447" s="93"/>
      <c r="LW447" s="93"/>
      <c r="LX447" s="93"/>
      <c r="LY447" s="93"/>
      <c r="LZ447" s="93"/>
      <c r="MA447" s="93"/>
      <c r="MB447" s="93"/>
      <c r="MC447" s="93"/>
      <c r="MD447" s="93"/>
      <c r="ME447" s="93"/>
      <c r="MF447" s="93"/>
      <c r="MG447" s="93"/>
      <c r="MH447" s="93"/>
      <c r="MI447" s="93"/>
      <c r="MJ447" s="93"/>
      <c r="MK447" s="93"/>
      <c r="ML447" s="93"/>
      <c r="MM447" s="93"/>
      <c r="MN447" s="93"/>
      <c r="MO447" s="93"/>
      <c r="MP447" s="93"/>
      <c r="MQ447" s="93"/>
      <c r="MR447" s="93"/>
      <c r="MS447" s="93"/>
      <c r="MT447" s="93"/>
      <c r="MU447" s="93"/>
      <c r="MV447" s="93"/>
    </row>
    <row r="448" spans="1:360" s="84" customFormat="1" ht="408.95" customHeight="1">
      <c r="A448">
        <v>2025</v>
      </c>
      <c r="B448">
        <v>2</v>
      </c>
      <c r="C448" s="85" t="s">
        <v>5432</v>
      </c>
      <c r="D448" s="86" t="s">
        <v>2529</v>
      </c>
      <c r="E448" s="86"/>
      <c r="F448" s="86"/>
      <c r="G448" s="86" t="s">
        <v>103</v>
      </c>
      <c r="H448" s="85">
        <v>2025</v>
      </c>
      <c r="I448" s="86" t="s">
        <v>2530</v>
      </c>
      <c r="J448" s="86"/>
      <c r="K448" s="86"/>
      <c r="L448" s="86" t="s">
        <v>2539</v>
      </c>
      <c r="M448" s="86"/>
      <c r="N448" s="86"/>
      <c r="O448" s="85" t="s">
        <v>2540</v>
      </c>
      <c r="P448" s="86" t="s">
        <v>549</v>
      </c>
      <c r="Q448" s="85" t="s">
        <v>110</v>
      </c>
      <c r="R448" s="86" t="s">
        <v>1765</v>
      </c>
      <c r="S448" s="86" t="s">
        <v>5433</v>
      </c>
      <c r="T448" s="86" t="s">
        <v>5434</v>
      </c>
      <c r="U448" s="85" t="s">
        <v>108</v>
      </c>
      <c r="V448" s="85">
        <v>8</v>
      </c>
      <c r="W448" s="85" t="s">
        <v>106</v>
      </c>
      <c r="X448" s="85">
        <v>19</v>
      </c>
      <c r="Y448" s="86" t="s">
        <v>106</v>
      </c>
      <c r="Z448" s="85">
        <v>1</v>
      </c>
      <c r="AA448" s="86" t="s">
        <v>106</v>
      </c>
      <c r="AB448" s="86" t="s">
        <v>106</v>
      </c>
      <c r="AC448" s="86" t="s">
        <v>5435</v>
      </c>
      <c r="AD448" s="85">
        <v>-106.11035674</v>
      </c>
      <c r="AE448" s="85">
        <v>28.699346689999999</v>
      </c>
      <c r="AF448" s="85" t="s">
        <v>155</v>
      </c>
      <c r="AG448" s="85">
        <v>594</v>
      </c>
      <c r="AH448" s="85">
        <v>547</v>
      </c>
      <c r="AI448" s="85">
        <v>0</v>
      </c>
      <c r="AJ448" s="87">
        <v>45810</v>
      </c>
      <c r="AK448" s="87">
        <v>45961</v>
      </c>
      <c r="AL448" s="86" t="s">
        <v>2569</v>
      </c>
      <c r="AM448" s="88">
        <v>589</v>
      </c>
      <c r="AN448" s="88">
        <v>589</v>
      </c>
      <c r="AO448" s="88">
        <v>0</v>
      </c>
      <c r="AP448" s="88">
        <v>0</v>
      </c>
      <c r="AQ448" s="89">
        <v>7000000</v>
      </c>
      <c r="AR448" s="90"/>
      <c r="AS448" s="90"/>
      <c r="AT448" s="90">
        <v>7000000</v>
      </c>
      <c r="AU448" s="90"/>
      <c r="AV448" s="90"/>
      <c r="AW448" s="89">
        <f t="shared" si="16"/>
        <v>7000000</v>
      </c>
      <c r="AX448" s="91">
        <f t="shared" si="17"/>
        <v>7000000</v>
      </c>
      <c r="AY448" s="91">
        <v>7000000</v>
      </c>
      <c r="AZ448" s="91">
        <v>0</v>
      </c>
      <c r="BA448" s="91">
        <v>0</v>
      </c>
      <c r="BB448" s="91">
        <v>0</v>
      </c>
      <c r="BC448" s="91">
        <v>0</v>
      </c>
      <c r="BD448" s="86"/>
      <c r="BE448" s="86"/>
      <c r="BF448" s="85"/>
      <c r="BG448" s="86"/>
      <c r="BH448" s="91">
        <v>0</v>
      </c>
      <c r="BI448" s="91">
        <v>0</v>
      </c>
      <c r="BJ448" s="85" t="s">
        <v>5436</v>
      </c>
      <c r="BK448" s="86" t="s">
        <v>119</v>
      </c>
      <c r="BL448" s="86" t="s">
        <v>120</v>
      </c>
      <c r="BM448" s="92" t="s">
        <v>121</v>
      </c>
      <c r="BN448" s="93" t="s">
        <v>121</v>
      </c>
      <c r="BO448" s="93"/>
      <c r="BP448" s="93">
        <v>7000000</v>
      </c>
      <c r="BQ448" s="93" t="s">
        <v>5437</v>
      </c>
      <c r="BR448" s="93"/>
      <c r="BS448" s="93"/>
      <c r="BT448" s="93"/>
      <c r="BU448" s="93"/>
      <c r="BV448" s="93"/>
      <c r="BW448" s="93"/>
      <c r="BX448" s="93"/>
      <c r="BY448" s="93"/>
      <c r="BZ448" s="93"/>
      <c r="CA448" s="93"/>
      <c r="CB448" s="93"/>
      <c r="CC448" s="93"/>
      <c r="CD448" s="93"/>
      <c r="CE448" s="93"/>
      <c r="CF448" s="93" t="s">
        <v>5438</v>
      </c>
      <c r="CG448" s="93"/>
      <c r="CH448" s="93" t="s">
        <v>5439</v>
      </c>
      <c r="CI448" s="93"/>
      <c r="CJ448" s="93"/>
      <c r="CK448" s="93"/>
      <c r="CL448" s="93"/>
      <c r="CM448" s="93"/>
      <c r="CN448" s="93"/>
      <c r="CO448" s="93"/>
      <c r="CP448" s="93" t="s">
        <v>116</v>
      </c>
      <c r="CQ448" s="93" t="s">
        <v>4920</v>
      </c>
      <c r="CR448" s="93"/>
      <c r="CS448" s="93"/>
      <c r="CT448" s="93"/>
      <c r="CU448" s="93"/>
      <c r="CV448" s="93"/>
      <c r="CW448" s="93"/>
      <c r="CX448" s="93"/>
      <c r="CY448" s="93"/>
      <c r="CZ448" s="93"/>
      <c r="DA448" s="93"/>
      <c r="DB448" s="93"/>
      <c r="DC448" s="93"/>
      <c r="DD448" s="93"/>
      <c r="DE448" s="93"/>
      <c r="DF448" s="93"/>
      <c r="DG448" s="93"/>
      <c r="DH448" s="93"/>
      <c r="DI448" s="93"/>
      <c r="DJ448" s="93"/>
      <c r="DK448" s="93"/>
      <c r="DL448" s="93"/>
      <c r="DM448" s="93"/>
      <c r="DN448" s="93"/>
      <c r="DO448" s="93"/>
      <c r="DP448" s="93"/>
      <c r="DQ448" s="93"/>
      <c r="DR448" s="93"/>
      <c r="DS448" s="93"/>
      <c r="DT448" s="93"/>
      <c r="DU448" s="93"/>
      <c r="DV448" s="93"/>
      <c r="DW448" s="93"/>
      <c r="DX448" s="93"/>
      <c r="DY448" s="93"/>
      <c r="DZ448" s="93"/>
      <c r="EA448" s="93"/>
      <c r="EB448" s="93"/>
      <c r="EC448" s="93"/>
      <c r="ED448" s="93"/>
      <c r="EE448" s="93"/>
      <c r="EF448" s="93"/>
      <c r="EG448" s="93"/>
      <c r="EH448" s="93"/>
      <c r="EI448" s="93"/>
      <c r="EJ448" s="93"/>
      <c r="EK448" s="93"/>
      <c r="EL448" s="93"/>
      <c r="EM448" s="93"/>
      <c r="EN448" s="93"/>
      <c r="EO448" s="93"/>
      <c r="EP448" s="93"/>
      <c r="EQ448" s="93"/>
      <c r="ER448" s="93"/>
      <c r="ES448" s="93"/>
      <c r="ET448" s="93"/>
      <c r="EU448" s="93"/>
      <c r="EV448" s="93"/>
      <c r="EW448" s="93"/>
      <c r="EX448" s="93"/>
      <c r="EY448" s="93"/>
      <c r="EZ448" s="93"/>
      <c r="FA448" s="93"/>
      <c r="FB448" s="93"/>
      <c r="FC448" s="93"/>
      <c r="FD448" s="93"/>
      <c r="FE448" s="93"/>
      <c r="FF448" s="93"/>
      <c r="FG448" s="93"/>
      <c r="FH448" s="93"/>
      <c r="FI448" s="93"/>
      <c r="FJ448" s="93"/>
      <c r="FK448" s="93"/>
      <c r="FL448" s="93"/>
      <c r="FM448" s="93"/>
      <c r="FN448" s="93"/>
      <c r="FO448" s="93"/>
      <c r="FP448" s="93"/>
      <c r="FQ448" s="93"/>
      <c r="FR448" s="93"/>
      <c r="FS448" s="93"/>
      <c r="FT448" s="93"/>
      <c r="FU448" s="93"/>
      <c r="FV448" s="93"/>
      <c r="FW448" s="93"/>
      <c r="FX448" s="93"/>
      <c r="FY448" s="93"/>
      <c r="FZ448" s="93"/>
      <c r="GA448" s="93"/>
      <c r="GB448" s="93"/>
      <c r="GC448" s="93"/>
      <c r="GD448" s="93"/>
      <c r="GE448" s="93"/>
      <c r="GF448" s="93"/>
      <c r="GG448" s="93"/>
      <c r="GH448" s="93"/>
      <c r="GI448" s="93"/>
      <c r="GJ448" s="93"/>
      <c r="GK448" s="93"/>
      <c r="GL448" s="93"/>
      <c r="GM448" s="93"/>
      <c r="GN448" s="93"/>
      <c r="GO448" s="93"/>
      <c r="GP448" s="93"/>
      <c r="GQ448" s="93"/>
      <c r="GR448" s="93"/>
      <c r="GS448" s="93"/>
      <c r="GT448" s="93"/>
      <c r="GU448" s="93"/>
      <c r="GV448" s="93"/>
      <c r="GW448" s="93"/>
      <c r="GX448" s="93"/>
      <c r="GY448" s="93"/>
      <c r="GZ448" s="93"/>
      <c r="HA448" s="93"/>
      <c r="HB448" s="93"/>
      <c r="HC448" s="93"/>
      <c r="HD448" s="93"/>
      <c r="HE448" s="93"/>
      <c r="HF448" s="93"/>
      <c r="HG448" s="93"/>
      <c r="HH448" s="93"/>
      <c r="HI448" s="93"/>
      <c r="HJ448" s="93"/>
      <c r="HK448" s="93"/>
      <c r="HL448" s="93"/>
      <c r="HM448" s="93"/>
      <c r="HN448" s="93"/>
      <c r="HO448" s="93"/>
      <c r="HP448" s="93"/>
      <c r="HQ448" s="93"/>
      <c r="HR448" s="93"/>
      <c r="HS448" s="93"/>
      <c r="HT448" s="93"/>
      <c r="HU448" s="93"/>
      <c r="HV448" s="93"/>
      <c r="HW448" s="93"/>
      <c r="HX448" s="93"/>
      <c r="HY448" s="93"/>
      <c r="HZ448" s="93"/>
      <c r="IA448" s="93"/>
      <c r="IB448" s="93"/>
      <c r="IC448" s="93"/>
      <c r="ID448" s="93"/>
      <c r="IE448" s="93"/>
      <c r="IF448" s="93"/>
      <c r="IG448" s="93"/>
      <c r="IH448" s="93"/>
      <c r="II448" s="93"/>
      <c r="IJ448" s="93"/>
      <c r="IK448" s="93"/>
      <c r="IL448" s="93"/>
      <c r="IM448" s="93"/>
      <c r="IN448" s="93"/>
      <c r="IO448" s="93"/>
      <c r="IP448" s="93"/>
      <c r="IQ448" s="93"/>
      <c r="IR448" s="93"/>
      <c r="IS448" s="93"/>
      <c r="IT448" s="93"/>
      <c r="IU448" s="93"/>
      <c r="IV448" s="93"/>
      <c r="IW448" s="93"/>
      <c r="IX448" s="93"/>
      <c r="IY448" s="93"/>
      <c r="IZ448" s="93"/>
      <c r="JA448" s="93"/>
      <c r="JB448" s="93"/>
      <c r="JC448" s="93"/>
      <c r="JD448" s="93"/>
      <c r="JE448" s="93"/>
      <c r="JF448" s="93"/>
      <c r="JG448" s="93"/>
      <c r="JH448" s="93"/>
      <c r="JI448" s="93"/>
      <c r="JJ448" s="93"/>
      <c r="JK448" s="93"/>
      <c r="JL448" s="93"/>
      <c r="JM448" s="93"/>
      <c r="JN448" s="93"/>
      <c r="JO448" s="93"/>
      <c r="JP448" s="93"/>
      <c r="JQ448" s="93"/>
      <c r="JR448" s="93"/>
      <c r="JS448" s="93"/>
      <c r="JT448" s="93"/>
      <c r="JU448" s="93"/>
      <c r="JV448" s="93"/>
      <c r="JW448" s="93"/>
      <c r="JX448" s="93"/>
      <c r="JY448" s="93"/>
      <c r="JZ448" s="93"/>
      <c r="KA448" s="93"/>
      <c r="KB448" s="93"/>
      <c r="KC448" s="93"/>
      <c r="KD448" s="93"/>
      <c r="KE448" s="93"/>
      <c r="KF448" s="93"/>
      <c r="KG448" s="93"/>
      <c r="KH448" s="93"/>
      <c r="KI448" s="93"/>
      <c r="KJ448" s="93"/>
      <c r="KK448" s="93"/>
      <c r="KL448" s="93"/>
      <c r="KM448" s="93"/>
      <c r="KN448" s="93"/>
      <c r="KO448" s="93"/>
      <c r="KP448" s="93"/>
      <c r="KQ448" s="93"/>
      <c r="KR448" s="93"/>
      <c r="KS448" s="93"/>
      <c r="KT448" s="93"/>
      <c r="KU448" s="93"/>
      <c r="KV448" s="93"/>
      <c r="KW448" s="93"/>
      <c r="KX448" s="93"/>
      <c r="KY448" s="93"/>
      <c r="KZ448" s="93"/>
      <c r="LA448" s="93"/>
      <c r="LB448" s="93"/>
      <c r="LC448" s="93"/>
      <c r="LD448" s="93"/>
      <c r="LE448" s="93"/>
      <c r="LF448" s="93"/>
      <c r="LG448" s="93"/>
      <c r="LH448" s="93"/>
      <c r="LI448" s="93"/>
      <c r="LJ448" s="93"/>
      <c r="LK448" s="93"/>
      <c r="LL448" s="93"/>
      <c r="LM448" s="93"/>
      <c r="LN448" s="93"/>
      <c r="LO448" s="93"/>
      <c r="LP448" s="93"/>
      <c r="LQ448" s="93"/>
      <c r="LR448" s="93"/>
      <c r="LS448" s="93"/>
      <c r="LT448" s="93"/>
      <c r="LU448" s="93"/>
      <c r="LV448" s="93"/>
      <c r="LW448" s="93"/>
      <c r="LX448" s="93"/>
      <c r="LY448" s="93"/>
      <c r="LZ448" s="93"/>
      <c r="MA448" s="93"/>
      <c r="MB448" s="93"/>
      <c r="MC448" s="93"/>
      <c r="MD448" s="93"/>
      <c r="ME448" s="93"/>
      <c r="MF448" s="93"/>
      <c r="MG448" s="93"/>
      <c r="MH448" s="93"/>
      <c r="MI448" s="93"/>
      <c r="MJ448" s="93"/>
      <c r="MK448" s="93"/>
      <c r="ML448" s="93"/>
      <c r="MM448" s="93"/>
      <c r="MN448" s="93"/>
      <c r="MO448" s="93"/>
      <c r="MP448" s="93"/>
      <c r="MQ448" s="93"/>
      <c r="MR448" s="93"/>
      <c r="MS448" s="93"/>
      <c r="MT448" s="93"/>
      <c r="MU448" s="93"/>
      <c r="MV448" s="93"/>
    </row>
    <row r="449" spans="1:360" s="84" customFormat="1" ht="408.95" customHeight="1">
      <c r="A449">
        <v>2025</v>
      </c>
      <c r="B449">
        <v>2</v>
      </c>
      <c r="C449" s="85" t="s">
        <v>5440</v>
      </c>
      <c r="D449" s="86" t="s">
        <v>2529</v>
      </c>
      <c r="E449" s="86"/>
      <c r="F449" s="86"/>
      <c r="G449" s="86" t="s">
        <v>103</v>
      </c>
      <c r="H449" s="85">
        <v>2025</v>
      </c>
      <c r="I449" s="86" t="s">
        <v>2530</v>
      </c>
      <c r="J449" s="86"/>
      <c r="K449" s="86"/>
      <c r="L449" s="86" t="s">
        <v>2539</v>
      </c>
      <c r="M449" s="86"/>
      <c r="N449" s="86"/>
      <c r="O449" s="85" t="s">
        <v>2540</v>
      </c>
      <c r="P449" s="86" t="s">
        <v>184</v>
      </c>
      <c r="Q449" s="85" t="s">
        <v>110</v>
      </c>
      <c r="R449" s="86" t="s">
        <v>1765</v>
      </c>
      <c r="S449" s="86" t="s">
        <v>5441</v>
      </c>
      <c r="T449" s="86" t="s">
        <v>5442</v>
      </c>
      <c r="U449" s="85" t="s">
        <v>108</v>
      </c>
      <c r="V449" s="85">
        <v>8</v>
      </c>
      <c r="W449" s="85" t="s">
        <v>106</v>
      </c>
      <c r="X449" s="85">
        <v>19</v>
      </c>
      <c r="Y449" s="86" t="s">
        <v>106</v>
      </c>
      <c r="Z449" s="85">
        <v>1</v>
      </c>
      <c r="AA449" s="86" t="s">
        <v>106</v>
      </c>
      <c r="AB449" s="86" t="s">
        <v>106</v>
      </c>
      <c r="AC449" s="86" t="s">
        <v>5443</v>
      </c>
      <c r="AD449" s="85">
        <v>-106.06368534000001</v>
      </c>
      <c r="AE449" s="85">
        <v>28.651636709999998</v>
      </c>
      <c r="AF449" s="85" t="s">
        <v>155</v>
      </c>
      <c r="AG449" s="85">
        <v>76</v>
      </c>
      <c r="AH449" s="85">
        <v>70</v>
      </c>
      <c r="AI449" s="85">
        <v>0</v>
      </c>
      <c r="AJ449" s="87">
        <v>45810</v>
      </c>
      <c r="AK449" s="87">
        <v>45869</v>
      </c>
      <c r="AL449" s="86" t="s">
        <v>2569</v>
      </c>
      <c r="AM449" s="88">
        <v>84</v>
      </c>
      <c r="AN449" s="88">
        <v>84</v>
      </c>
      <c r="AO449" s="88">
        <v>0</v>
      </c>
      <c r="AP449" s="88">
        <v>0</v>
      </c>
      <c r="AQ449" s="89">
        <v>1000000</v>
      </c>
      <c r="AR449" s="90"/>
      <c r="AS449" s="90"/>
      <c r="AT449" s="90">
        <v>1000000</v>
      </c>
      <c r="AU449" s="90"/>
      <c r="AV449" s="90"/>
      <c r="AW449" s="89">
        <f t="shared" si="16"/>
        <v>1000000</v>
      </c>
      <c r="AX449" s="91">
        <f t="shared" si="17"/>
        <v>1000000</v>
      </c>
      <c r="AY449" s="91">
        <v>1000000</v>
      </c>
      <c r="AZ449" s="91">
        <v>0</v>
      </c>
      <c r="BA449" s="91">
        <v>0</v>
      </c>
      <c r="BB449" s="91">
        <v>0</v>
      </c>
      <c r="BC449" s="91">
        <v>0</v>
      </c>
      <c r="BD449" s="86"/>
      <c r="BE449" s="86"/>
      <c r="BF449" s="85"/>
      <c r="BG449" s="86"/>
      <c r="BH449" s="91">
        <v>0</v>
      </c>
      <c r="BI449" s="91">
        <v>0</v>
      </c>
      <c r="BJ449" s="85" t="s">
        <v>5444</v>
      </c>
      <c r="BK449" s="86" t="s">
        <v>119</v>
      </c>
      <c r="BL449" s="86" t="s">
        <v>120</v>
      </c>
      <c r="BM449" s="92" t="s">
        <v>121</v>
      </c>
      <c r="BN449" s="93" t="s">
        <v>121</v>
      </c>
      <c r="BO449" s="93"/>
      <c r="BP449" s="93">
        <v>1000000</v>
      </c>
      <c r="BQ449" s="93" t="s">
        <v>5445</v>
      </c>
      <c r="BR449" s="93"/>
      <c r="BS449" s="93"/>
      <c r="BT449" s="93"/>
      <c r="BU449" s="93"/>
      <c r="BV449" s="93"/>
      <c r="BW449" s="93"/>
      <c r="BX449" s="93"/>
      <c r="BY449" s="93"/>
      <c r="BZ449" s="93"/>
      <c r="CA449" s="93"/>
      <c r="CB449" s="93"/>
      <c r="CC449" s="93"/>
      <c r="CD449" s="93"/>
      <c r="CE449" s="93"/>
      <c r="CF449" s="93" t="s">
        <v>5446</v>
      </c>
      <c r="CG449" s="93"/>
      <c r="CH449" s="93" t="s">
        <v>5447</v>
      </c>
      <c r="CI449" s="93"/>
      <c r="CJ449" s="93"/>
      <c r="CK449" s="93"/>
      <c r="CL449" s="93"/>
      <c r="CM449" s="93"/>
      <c r="CN449" s="93"/>
      <c r="CO449" s="93"/>
      <c r="CP449" s="93" t="s">
        <v>116</v>
      </c>
      <c r="CQ449" s="93" t="s">
        <v>4920</v>
      </c>
      <c r="CR449" s="93"/>
      <c r="CS449" s="93"/>
      <c r="CT449" s="93"/>
      <c r="CU449" s="93"/>
      <c r="CV449" s="93"/>
      <c r="CW449" s="93"/>
      <c r="CX449" s="93"/>
      <c r="CY449" s="93"/>
      <c r="CZ449" s="93"/>
      <c r="DA449" s="93"/>
      <c r="DB449" s="93"/>
      <c r="DC449" s="93"/>
      <c r="DD449" s="93"/>
      <c r="DE449" s="93"/>
      <c r="DF449" s="93"/>
      <c r="DG449" s="93"/>
      <c r="DH449" s="93"/>
      <c r="DI449" s="93"/>
      <c r="DJ449" s="93"/>
      <c r="DK449" s="93"/>
      <c r="DL449" s="93"/>
      <c r="DM449" s="93"/>
      <c r="DN449" s="93"/>
      <c r="DO449" s="93"/>
      <c r="DP449" s="93"/>
      <c r="DQ449" s="93"/>
      <c r="DR449" s="93"/>
      <c r="DS449" s="93"/>
      <c r="DT449" s="93"/>
      <c r="DU449" s="93"/>
      <c r="DV449" s="93"/>
      <c r="DW449" s="93"/>
      <c r="DX449" s="93"/>
      <c r="DY449" s="93"/>
      <c r="DZ449" s="93"/>
      <c r="EA449" s="93"/>
      <c r="EB449" s="93"/>
      <c r="EC449" s="93"/>
      <c r="ED449" s="93"/>
      <c r="EE449" s="93"/>
      <c r="EF449" s="93"/>
      <c r="EG449" s="93"/>
      <c r="EH449" s="93"/>
      <c r="EI449" s="93"/>
      <c r="EJ449" s="93"/>
      <c r="EK449" s="93"/>
      <c r="EL449" s="93"/>
      <c r="EM449" s="93"/>
      <c r="EN449" s="93"/>
      <c r="EO449" s="93"/>
      <c r="EP449" s="93"/>
      <c r="EQ449" s="93"/>
      <c r="ER449" s="93"/>
      <c r="ES449" s="93"/>
      <c r="ET449" s="93"/>
      <c r="EU449" s="93"/>
      <c r="EV449" s="93"/>
      <c r="EW449" s="93"/>
      <c r="EX449" s="93"/>
      <c r="EY449" s="93"/>
      <c r="EZ449" s="93"/>
      <c r="FA449" s="93"/>
      <c r="FB449" s="93"/>
      <c r="FC449" s="93"/>
      <c r="FD449" s="93"/>
      <c r="FE449" s="93"/>
      <c r="FF449" s="93"/>
      <c r="FG449" s="93"/>
      <c r="FH449" s="93"/>
      <c r="FI449" s="93"/>
      <c r="FJ449" s="93"/>
      <c r="FK449" s="93"/>
      <c r="FL449" s="93"/>
      <c r="FM449" s="93"/>
      <c r="FN449" s="93"/>
      <c r="FO449" s="93"/>
      <c r="FP449" s="93"/>
      <c r="FQ449" s="93"/>
      <c r="FR449" s="93"/>
      <c r="FS449" s="93"/>
      <c r="FT449" s="93"/>
      <c r="FU449" s="93"/>
      <c r="FV449" s="93"/>
      <c r="FW449" s="93"/>
      <c r="FX449" s="93"/>
      <c r="FY449" s="93"/>
      <c r="FZ449" s="93"/>
      <c r="GA449" s="93"/>
      <c r="GB449" s="93"/>
      <c r="GC449" s="93"/>
      <c r="GD449" s="93"/>
      <c r="GE449" s="93"/>
      <c r="GF449" s="93"/>
      <c r="GG449" s="93"/>
      <c r="GH449" s="93"/>
      <c r="GI449" s="93"/>
      <c r="GJ449" s="93"/>
      <c r="GK449" s="93"/>
      <c r="GL449" s="93"/>
      <c r="GM449" s="93"/>
      <c r="GN449" s="93"/>
      <c r="GO449" s="93"/>
      <c r="GP449" s="93"/>
      <c r="GQ449" s="93"/>
      <c r="GR449" s="93"/>
      <c r="GS449" s="93"/>
      <c r="GT449" s="93"/>
      <c r="GU449" s="93"/>
      <c r="GV449" s="93"/>
      <c r="GW449" s="93"/>
      <c r="GX449" s="93"/>
      <c r="GY449" s="93"/>
      <c r="GZ449" s="93"/>
      <c r="HA449" s="93"/>
      <c r="HB449" s="93"/>
      <c r="HC449" s="93"/>
      <c r="HD449" s="93"/>
      <c r="HE449" s="93"/>
      <c r="HF449" s="93"/>
      <c r="HG449" s="93"/>
      <c r="HH449" s="93"/>
      <c r="HI449" s="93"/>
      <c r="HJ449" s="93"/>
      <c r="HK449" s="93"/>
      <c r="HL449" s="93"/>
      <c r="HM449" s="93"/>
      <c r="HN449" s="93"/>
      <c r="HO449" s="93"/>
      <c r="HP449" s="93"/>
      <c r="HQ449" s="93"/>
      <c r="HR449" s="93"/>
      <c r="HS449" s="93"/>
      <c r="HT449" s="93"/>
      <c r="HU449" s="93"/>
      <c r="HV449" s="93"/>
      <c r="HW449" s="93"/>
      <c r="HX449" s="93"/>
      <c r="HY449" s="93"/>
      <c r="HZ449" s="93"/>
      <c r="IA449" s="93"/>
      <c r="IB449" s="93"/>
      <c r="IC449" s="93"/>
      <c r="ID449" s="93"/>
      <c r="IE449" s="93"/>
      <c r="IF449" s="93"/>
      <c r="IG449" s="93"/>
      <c r="IH449" s="93"/>
      <c r="II449" s="93"/>
      <c r="IJ449" s="93"/>
      <c r="IK449" s="93"/>
      <c r="IL449" s="93"/>
      <c r="IM449" s="93"/>
      <c r="IN449" s="93"/>
      <c r="IO449" s="93"/>
      <c r="IP449" s="93"/>
      <c r="IQ449" s="93"/>
      <c r="IR449" s="93"/>
      <c r="IS449" s="93"/>
      <c r="IT449" s="93"/>
      <c r="IU449" s="93"/>
      <c r="IV449" s="93"/>
      <c r="IW449" s="93"/>
      <c r="IX449" s="93"/>
      <c r="IY449" s="93"/>
      <c r="IZ449" s="93"/>
      <c r="JA449" s="93"/>
      <c r="JB449" s="93"/>
      <c r="JC449" s="93"/>
      <c r="JD449" s="93"/>
      <c r="JE449" s="93"/>
      <c r="JF449" s="93"/>
      <c r="JG449" s="93"/>
      <c r="JH449" s="93"/>
      <c r="JI449" s="93"/>
      <c r="JJ449" s="93"/>
      <c r="JK449" s="93"/>
      <c r="JL449" s="93"/>
      <c r="JM449" s="93"/>
      <c r="JN449" s="93"/>
      <c r="JO449" s="93"/>
      <c r="JP449" s="93"/>
      <c r="JQ449" s="93"/>
      <c r="JR449" s="93"/>
      <c r="JS449" s="93"/>
      <c r="JT449" s="93"/>
      <c r="JU449" s="93"/>
      <c r="JV449" s="93"/>
      <c r="JW449" s="93"/>
      <c r="JX449" s="93"/>
      <c r="JY449" s="93"/>
      <c r="JZ449" s="93"/>
      <c r="KA449" s="93"/>
      <c r="KB449" s="93"/>
      <c r="KC449" s="93"/>
      <c r="KD449" s="93"/>
      <c r="KE449" s="93"/>
      <c r="KF449" s="93"/>
      <c r="KG449" s="93"/>
      <c r="KH449" s="93"/>
      <c r="KI449" s="93"/>
      <c r="KJ449" s="93"/>
      <c r="KK449" s="93"/>
      <c r="KL449" s="93"/>
      <c r="KM449" s="93"/>
      <c r="KN449" s="93"/>
      <c r="KO449" s="93"/>
      <c r="KP449" s="93"/>
      <c r="KQ449" s="93"/>
      <c r="KR449" s="93"/>
      <c r="KS449" s="93"/>
      <c r="KT449" s="93"/>
      <c r="KU449" s="93"/>
      <c r="KV449" s="93"/>
      <c r="KW449" s="93"/>
      <c r="KX449" s="93"/>
      <c r="KY449" s="93"/>
      <c r="KZ449" s="93"/>
      <c r="LA449" s="93"/>
      <c r="LB449" s="93"/>
      <c r="LC449" s="93"/>
      <c r="LD449" s="93"/>
      <c r="LE449" s="93"/>
      <c r="LF449" s="93"/>
      <c r="LG449" s="93"/>
      <c r="LH449" s="93"/>
      <c r="LI449" s="93"/>
      <c r="LJ449" s="93"/>
      <c r="LK449" s="93"/>
      <c r="LL449" s="93"/>
      <c r="LM449" s="93"/>
      <c r="LN449" s="93"/>
      <c r="LO449" s="93"/>
      <c r="LP449" s="93"/>
      <c r="LQ449" s="93"/>
      <c r="LR449" s="93"/>
      <c r="LS449" s="93"/>
      <c r="LT449" s="93"/>
      <c r="LU449" s="93"/>
      <c r="LV449" s="93"/>
      <c r="LW449" s="93"/>
      <c r="LX449" s="93"/>
      <c r="LY449" s="93"/>
      <c r="LZ449" s="93"/>
      <c r="MA449" s="93"/>
      <c r="MB449" s="93"/>
      <c r="MC449" s="93"/>
      <c r="MD449" s="93"/>
      <c r="ME449" s="93"/>
      <c r="MF449" s="93"/>
      <c r="MG449" s="93"/>
      <c r="MH449" s="93"/>
      <c r="MI449" s="93"/>
      <c r="MJ449" s="93"/>
      <c r="MK449" s="93"/>
      <c r="ML449" s="93"/>
      <c r="MM449" s="93"/>
      <c r="MN449" s="93"/>
      <c r="MO449" s="93"/>
      <c r="MP449" s="93"/>
      <c r="MQ449" s="93"/>
      <c r="MR449" s="93"/>
      <c r="MS449" s="93"/>
      <c r="MT449" s="93"/>
      <c r="MU449" s="93"/>
      <c r="MV449" s="93"/>
    </row>
    <row r="450" spans="1:360" s="84" customFormat="1" ht="408.95" customHeight="1">
      <c r="A450">
        <v>2025</v>
      </c>
      <c r="B450">
        <v>2</v>
      </c>
      <c r="C450" s="85" t="s">
        <v>5448</v>
      </c>
      <c r="D450" s="86" t="s">
        <v>2529</v>
      </c>
      <c r="E450" s="86"/>
      <c r="F450" s="86"/>
      <c r="G450" s="86" t="s">
        <v>103</v>
      </c>
      <c r="H450" s="85">
        <v>2025</v>
      </c>
      <c r="I450" s="86" t="s">
        <v>2530</v>
      </c>
      <c r="J450" s="86"/>
      <c r="K450" s="86"/>
      <c r="L450" s="86" t="s">
        <v>2539</v>
      </c>
      <c r="M450" s="86"/>
      <c r="N450" s="86"/>
      <c r="O450" s="85" t="s">
        <v>2540</v>
      </c>
      <c r="P450" s="86" t="s">
        <v>549</v>
      </c>
      <c r="Q450" s="85" t="s">
        <v>110</v>
      </c>
      <c r="R450" s="86" t="s">
        <v>1765</v>
      </c>
      <c r="S450" s="86" t="s">
        <v>5449</v>
      </c>
      <c r="T450" s="86" t="s">
        <v>5450</v>
      </c>
      <c r="U450" s="85" t="s">
        <v>108</v>
      </c>
      <c r="V450" s="85">
        <v>8</v>
      </c>
      <c r="W450" s="85" t="s">
        <v>106</v>
      </c>
      <c r="X450" s="85">
        <v>19</v>
      </c>
      <c r="Y450" s="86" t="s">
        <v>106</v>
      </c>
      <c r="Z450" s="85">
        <v>1</v>
      </c>
      <c r="AA450" s="86" t="s">
        <v>106</v>
      </c>
      <c r="AB450" s="86" t="s">
        <v>106</v>
      </c>
      <c r="AC450" s="86" t="s">
        <v>5451</v>
      </c>
      <c r="AD450" s="85">
        <v>-106.11738626</v>
      </c>
      <c r="AE450" s="85">
        <v>28.70411279</v>
      </c>
      <c r="AF450" s="85" t="s">
        <v>155</v>
      </c>
      <c r="AG450" s="85">
        <v>199</v>
      </c>
      <c r="AH450" s="85">
        <v>182</v>
      </c>
      <c r="AI450" s="85">
        <v>0</v>
      </c>
      <c r="AJ450" s="87">
        <v>45810</v>
      </c>
      <c r="AK450" s="87">
        <v>45930</v>
      </c>
      <c r="AL450" s="86" t="s">
        <v>2569</v>
      </c>
      <c r="AM450" s="88">
        <v>146</v>
      </c>
      <c r="AN450" s="88">
        <v>146</v>
      </c>
      <c r="AO450" s="88">
        <v>0</v>
      </c>
      <c r="AP450" s="88">
        <v>0</v>
      </c>
      <c r="AQ450" s="89">
        <v>1636511.36</v>
      </c>
      <c r="AR450" s="90"/>
      <c r="AS450" s="90"/>
      <c r="AT450" s="90">
        <v>1636511.36</v>
      </c>
      <c r="AU450" s="90"/>
      <c r="AV450" s="90"/>
      <c r="AW450" s="89">
        <f t="shared" si="16"/>
        <v>1636511.36</v>
      </c>
      <c r="AX450" s="91">
        <f t="shared" si="17"/>
        <v>1636511.36</v>
      </c>
      <c r="AY450" s="91">
        <v>1636511.36</v>
      </c>
      <c r="AZ450" s="91">
        <v>0</v>
      </c>
      <c r="BA450" s="91">
        <v>0</v>
      </c>
      <c r="BB450" s="91">
        <v>0</v>
      </c>
      <c r="BC450" s="91">
        <v>0</v>
      </c>
      <c r="BD450" s="86"/>
      <c r="BE450" s="86"/>
      <c r="BF450" s="85"/>
      <c r="BG450" s="86"/>
      <c r="BH450" s="91">
        <v>0</v>
      </c>
      <c r="BI450" s="91">
        <v>0</v>
      </c>
      <c r="BJ450" s="85" t="s">
        <v>5452</v>
      </c>
      <c r="BK450" s="86" t="s">
        <v>119</v>
      </c>
      <c r="BL450" s="86" t="s">
        <v>120</v>
      </c>
      <c r="BM450" s="92" t="s">
        <v>121</v>
      </c>
      <c r="BN450" s="93" t="s">
        <v>121</v>
      </c>
      <c r="BO450" s="93"/>
      <c r="BP450" s="93">
        <v>1636511.36</v>
      </c>
      <c r="BQ450" s="93" t="s">
        <v>5453</v>
      </c>
      <c r="BR450" s="93"/>
      <c r="BS450" s="93"/>
      <c r="BT450" s="93"/>
      <c r="BU450" s="93"/>
      <c r="BV450" s="93"/>
      <c r="BW450" s="93"/>
      <c r="BX450" s="93"/>
      <c r="BY450" s="93"/>
      <c r="BZ450" s="93"/>
      <c r="CA450" s="93"/>
      <c r="CB450" s="93"/>
      <c r="CC450" s="93"/>
      <c r="CD450" s="93"/>
      <c r="CE450" s="93"/>
      <c r="CF450" s="93" t="s">
        <v>5454</v>
      </c>
      <c r="CG450" s="93"/>
      <c r="CH450" s="93" t="s">
        <v>5455</v>
      </c>
      <c r="CI450" s="93"/>
      <c r="CJ450" s="93"/>
      <c r="CK450" s="93"/>
      <c r="CL450" s="93"/>
      <c r="CM450" s="93"/>
      <c r="CN450" s="93"/>
      <c r="CO450" s="93"/>
      <c r="CP450" s="93" t="s">
        <v>116</v>
      </c>
      <c r="CQ450" s="93" t="s">
        <v>4920</v>
      </c>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93"/>
      <c r="DV450" s="93"/>
      <c r="DW450" s="93"/>
      <c r="DX450" s="93"/>
      <c r="DY450" s="93"/>
      <c r="DZ450" s="93"/>
      <c r="EA450" s="93"/>
      <c r="EB450" s="93"/>
      <c r="EC450" s="93"/>
      <c r="ED450" s="93"/>
      <c r="EE450" s="93"/>
      <c r="EF450" s="93"/>
      <c r="EG450" s="93"/>
      <c r="EH450" s="93"/>
      <c r="EI450" s="93"/>
      <c r="EJ450" s="93"/>
      <c r="EK450" s="93"/>
      <c r="EL450" s="93"/>
      <c r="EM450" s="93"/>
      <c r="EN450" s="93"/>
      <c r="EO450" s="93"/>
      <c r="EP450" s="93"/>
      <c r="EQ450" s="93"/>
      <c r="ER450" s="93"/>
      <c r="ES450" s="93"/>
      <c r="ET450" s="93"/>
      <c r="EU450" s="93"/>
      <c r="EV450" s="93"/>
      <c r="EW450" s="93"/>
      <c r="EX450" s="93"/>
      <c r="EY450" s="93"/>
      <c r="EZ450" s="93"/>
      <c r="FA450" s="93"/>
      <c r="FB450" s="93"/>
      <c r="FC450" s="93"/>
      <c r="FD450" s="93"/>
      <c r="FE450" s="93"/>
      <c r="FF450" s="93"/>
      <c r="FG450" s="93"/>
      <c r="FH450" s="93"/>
      <c r="FI450" s="93"/>
      <c r="FJ450" s="93"/>
      <c r="FK450" s="93"/>
      <c r="FL450" s="93"/>
      <c r="FM450" s="93"/>
      <c r="FN450" s="93"/>
      <c r="FO450" s="93"/>
      <c r="FP450" s="93"/>
      <c r="FQ450" s="93"/>
      <c r="FR450" s="93"/>
      <c r="FS450" s="93"/>
      <c r="FT450" s="93"/>
      <c r="FU450" s="93"/>
      <c r="FV450" s="93"/>
      <c r="FW450" s="93"/>
      <c r="FX450" s="93"/>
      <c r="FY450" s="93"/>
      <c r="FZ450" s="93"/>
      <c r="GA450" s="93"/>
      <c r="GB450" s="93"/>
      <c r="GC450" s="93"/>
      <c r="GD450" s="93"/>
      <c r="GE450" s="93"/>
      <c r="GF450" s="93"/>
      <c r="GG450" s="93"/>
      <c r="GH450" s="93"/>
      <c r="GI450" s="93"/>
      <c r="GJ450" s="93"/>
      <c r="GK450" s="93"/>
      <c r="GL450" s="93"/>
      <c r="GM450" s="93"/>
      <c r="GN450" s="93"/>
      <c r="GO450" s="93"/>
      <c r="GP450" s="93"/>
      <c r="GQ450" s="93"/>
      <c r="GR450" s="93"/>
      <c r="GS450" s="93"/>
      <c r="GT450" s="93"/>
      <c r="GU450" s="93"/>
      <c r="GV450" s="93"/>
      <c r="GW450" s="93"/>
      <c r="GX450" s="93"/>
      <c r="GY450" s="93"/>
      <c r="GZ450" s="93"/>
      <c r="HA450" s="93"/>
      <c r="HB450" s="93"/>
      <c r="HC450" s="93"/>
      <c r="HD450" s="93"/>
      <c r="HE450" s="93"/>
      <c r="HF450" s="93"/>
      <c r="HG450" s="93"/>
      <c r="HH450" s="93"/>
      <c r="HI450" s="93"/>
      <c r="HJ450" s="93"/>
      <c r="HK450" s="93"/>
      <c r="HL450" s="93"/>
      <c r="HM450" s="93"/>
      <c r="HN450" s="93"/>
      <c r="HO450" s="93"/>
      <c r="HP450" s="93"/>
      <c r="HQ450" s="93"/>
      <c r="HR450" s="93"/>
      <c r="HS450" s="93"/>
      <c r="HT450" s="93"/>
      <c r="HU450" s="93"/>
      <c r="HV450" s="93"/>
      <c r="HW450" s="93"/>
      <c r="HX450" s="93"/>
      <c r="HY450" s="93"/>
      <c r="HZ450" s="93"/>
      <c r="IA450" s="93"/>
      <c r="IB450" s="93"/>
      <c r="IC450" s="93"/>
      <c r="ID450" s="93"/>
      <c r="IE450" s="93"/>
      <c r="IF450" s="93"/>
      <c r="IG450" s="93"/>
      <c r="IH450" s="93"/>
      <c r="II450" s="93"/>
      <c r="IJ450" s="93"/>
      <c r="IK450" s="93"/>
      <c r="IL450" s="93"/>
      <c r="IM450" s="93"/>
      <c r="IN450" s="93"/>
      <c r="IO450" s="93"/>
      <c r="IP450" s="93"/>
      <c r="IQ450" s="93"/>
      <c r="IR450" s="93"/>
      <c r="IS450" s="93"/>
      <c r="IT450" s="93"/>
      <c r="IU450" s="93"/>
      <c r="IV450" s="93"/>
      <c r="IW450" s="93"/>
      <c r="IX450" s="93"/>
      <c r="IY450" s="93"/>
      <c r="IZ450" s="93"/>
      <c r="JA450" s="93"/>
      <c r="JB450" s="93"/>
      <c r="JC450" s="93"/>
      <c r="JD450" s="93"/>
      <c r="JE450" s="93"/>
      <c r="JF450" s="93"/>
      <c r="JG450" s="93"/>
      <c r="JH450" s="93"/>
      <c r="JI450" s="93"/>
      <c r="JJ450" s="93"/>
      <c r="JK450" s="93"/>
      <c r="JL450" s="93"/>
      <c r="JM450" s="93"/>
      <c r="JN450" s="93"/>
      <c r="JO450" s="93"/>
      <c r="JP450" s="93"/>
      <c r="JQ450" s="93"/>
      <c r="JR450" s="93"/>
      <c r="JS450" s="93"/>
      <c r="JT450" s="93"/>
      <c r="JU450" s="93"/>
      <c r="JV450" s="93"/>
      <c r="JW450" s="93"/>
      <c r="JX450" s="93"/>
      <c r="JY450" s="93"/>
      <c r="JZ450" s="93"/>
      <c r="KA450" s="93"/>
      <c r="KB450" s="93"/>
      <c r="KC450" s="93"/>
      <c r="KD450" s="93"/>
      <c r="KE450" s="93"/>
      <c r="KF450" s="93"/>
      <c r="KG450" s="93"/>
      <c r="KH450" s="93"/>
      <c r="KI450" s="93"/>
      <c r="KJ450" s="93"/>
      <c r="KK450" s="93"/>
      <c r="KL450" s="93"/>
      <c r="KM450" s="93"/>
      <c r="KN450" s="93"/>
      <c r="KO450" s="93"/>
      <c r="KP450" s="93"/>
      <c r="KQ450" s="93"/>
      <c r="KR450" s="93"/>
      <c r="KS450" s="93"/>
      <c r="KT450" s="93"/>
      <c r="KU450" s="93"/>
      <c r="KV450" s="93"/>
      <c r="KW450" s="93"/>
      <c r="KX450" s="93"/>
      <c r="KY450" s="93"/>
      <c r="KZ450" s="93"/>
      <c r="LA450" s="93"/>
      <c r="LB450" s="93"/>
      <c r="LC450" s="93"/>
      <c r="LD450" s="93"/>
      <c r="LE450" s="93"/>
      <c r="LF450" s="93"/>
      <c r="LG450" s="93"/>
      <c r="LH450" s="93"/>
      <c r="LI450" s="93"/>
      <c r="LJ450" s="93"/>
      <c r="LK450" s="93"/>
      <c r="LL450" s="93"/>
      <c r="LM450" s="93"/>
      <c r="LN450" s="93"/>
      <c r="LO450" s="93"/>
      <c r="LP450" s="93"/>
      <c r="LQ450" s="93"/>
      <c r="LR450" s="93"/>
      <c r="LS450" s="93"/>
      <c r="LT450" s="93"/>
      <c r="LU450" s="93"/>
      <c r="LV450" s="93"/>
      <c r="LW450" s="93"/>
      <c r="LX450" s="93"/>
      <c r="LY450" s="93"/>
      <c r="LZ450" s="93"/>
      <c r="MA450" s="93"/>
      <c r="MB450" s="93"/>
      <c r="MC450" s="93"/>
      <c r="MD450" s="93"/>
      <c r="ME450" s="93"/>
      <c r="MF450" s="93"/>
      <c r="MG450" s="93"/>
      <c r="MH450" s="93"/>
      <c r="MI450" s="93"/>
      <c r="MJ450" s="93"/>
      <c r="MK450" s="93"/>
      <c r="ML450" s="93"/>
      <c r="MM450" s="93"/>
      <c r="MN450" s="93"/>
      <c r="MO450" s="93"/>
      <c r="MP450" s="93"/>
      <c r="MQ450" s="93"/>
      <c r="MR450" s="93"/>
      <c r="MS450" s="93"/>
      <c r="MT450" s="93"/>
      <c r="MU450" s="93"/>
      <c r="MV450" s="93"/>
    </row>
    <row r="451" spans="1:360" s="84" customFormat="1" ht="408.95" customHeight="1">
      <c r="A451">
        <v>2025</v>
      </c>
      <c r="B451">
        <v>2</v>
      </c>
      <c r="C451" s="85" t="s">
        <v>5456</v>
      </c>
      <c r="D451" s="86" t="s">
        <v>2529</v>
      </c>
      <c r="E451" s="86"/>
      <c r="F451" s="86"/>
      <c r="G451" s="86" t="s">
        <v>103</v>
      </c>
      <c r="H451" s="85">
        <v>2025</v>
      </c>
      <c r="I451" s="86" t="s">
        <v>2530</v>
      </c>
      <c r="J451" s="86"/>
      <c r="K451" s="86"/>
      <c r="L451" s="86" t="s">
        <v>2539</v>
      </c>
      <c r="M451" s="86"/>
      <c r="N451" s="86"/>
      <c r="O451" s="85" t="s">
        <v>2540</v>
      </c>
      <c r="P451" s="86" t="s">
        <v>184</v>
      </c>
      <c r="Q451" s="85" t="s">
        <v>110</v>
      </c>
      <c r="R451" s="86" t="s">
        <v>1452</v>
      </c>
      <c r="S451" s="86" t="s">
        <v>5457</v>
      </c>
      <c r="T451" s="86" t="s">
        <v>5458</v>
      </c>
      <c r="U451" s="85" t="s">
        <v>108</v>
      </c>
      <c r="V451" s="85">
        <v>8</v>
      </c>
      <c r="W451" s="85" t="s">
        <v>106</v>
      </c>
      <c r="X451" s="85">
        <v>20</v>
      </c>
      <c r="Y451" s="86" t="s">
        <v>2087</v>
      </c>
      <c r="Z451" s="85">
        <v>1</v>
      </c>
      <c r="AA451" s="86" t="s">
        <v>2087</v>
      </c>
      <c r="AB451" s="86" t="s">
        <v>2835</v>
      </c>
      <c r="AC451" s="86" t="s">
        <v>5459</v>
      </c>
      <c r="AD451" s="85">
        <v>-108.5360992</v>
      </c>
      <c r="AE451" s="85">
        <v>27.399601090000001</v>
      </c>
      <c r="AF451" s="85" t="s">
        <v>155</v>
      </c>
      <c r="AG451" s="85">
        <v>120</v>
      </c>
      <c r="AH451" s="85">
        <v>120</v>
      </c>
      <c r="AI451" s="85">
        <v>0</v>
      </c>
      <c r="AJ451" s="87">
        <v>45853</v>
      </c>
      <c r="AK451" s="87">
        <v>45869</v>
      </c>
      <c r="AL451" s="86" t="s">
        <v>2565</v>
      </c>
      <c r="AM451" s="88">
        <v>190</v>
      </c>
      <c r="AN451" s="88">
        <v>190</v>
      </c>
      <c r="AO451" s="88">
        <v>0</v>
      </c>
      <c r="AP451" s="88">
        <v>0</v>
      </c>
      <c r="AQ451" s="89">
        <v>331537.84000000003</v>
      </c>
      <c r="AR451" s="90"/>
      <c r="AS451" s="90"/>
      <c r="AT451" s="90">
        <v>331537.84000000003</v>
      </c>
      <c r="AU451" s="90"/>
      <c r="AV451" s="90"/>
      <c r="AW451" s="89">
        <f t="shared" si="16"/>
        <v>331537.84000000003</v>
      </c>
      <c r="AX451" s="91">
        <f t="shared" si="17"/>
        <v>331537.84000000003</v>
      </c>
      <c r="AY451" s="91">
        <v>331537.84000000003</v>
      </c>
      <c r="AZ451" s="91">
        <v>331537.84000000003</v>
      </c>
      <c r="BA451" s="91">
        <v>0</v>
      </c>
      <c r="BB451" s="91">
        <v>0</v>
      </c>
      <c r="BC451" s="91">
        <v>0</v>
      </c>
      <c r="BD451" s="86" t="s">
        <v>3128</v>
      </c>
      <c r="BE451" s="86" t="s">
        <v>5458</v>
      </c>
      <c r="BF451" s="85" t="s">
        <v>5460</v>
      </c>
      <c r="BG451" s="86" t="s">
        <v>5461</v>
      </c>
      <c r="BH451" s="91">
        <v>331537.84000000003</v>
      </c>
      <c r="BI451" s="91">
        <v>331537.84000000003</v>
      </c>
      <c r="BJ451" s="85" t="s">
        <v>5462</v>
      </c>
      <c r="BK451" s="86" t="s">
        <v>119</v>
      </c>
      <c r="BL451" s="86" t="s">
        <v>120</v>
      </c>
      <c r="BM451" s="92" t="s">
        <v>121</v>
      </c>
      <c r="BN451" s="93" t="s">
        <v>5463</v>
      </c>
      <c r="BO451" s="93"/>
      <c r="BP451" s="93">
        <v>331537.84000000003</v>
      </c>
      <c r="BQ451" s="93" t="s">
        <v>5464</v>
      </c>
      <c r="BR451" s="93"/>
      <c r="BS451" s="93"/>
      <c r="BT451" s="93"/>
      <c r="BU451" s="93"/>
      <c r="BV451" s="93"/>
      <c r="BW451" s="93"/>
      <c r="BX451" s="93"/>
      <c r="BY451" s="93"/>
      <c r="BZ451" s="93"/>
      <c r="CA451" s="93"/>
      <c r="CB451" s="93"/>
      <c r="CC451" s="93"/>
      <c r="CD451" s="93"/>
      <c r="CE451" s="93"/>
      <c r="CF451" s="93" t="s">
        <v>5465</v>
      </c>
      <c r="CG451" s="93"/>
      <c r="CH451" s="93" t="s">
        <v>5466</v>
      </c>
      <c r="CI451" s="93"/>
      <c r="CJ451" s="93"/>
      <c r="CK451" s="93"/>
      <c r="CL451" s="93"/>
      <c r="CM451" s="93"/>
      <c r="CN451" s="93"/>
      <c r="CO451" s="93"/>
      <c r="CP451" s="93" t="s">
        <v>5467</v>
      </c>
      <c r="CQ451" s="93" t="s">
        <v>4333</v>
      </c>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c r="FG451" s="93"/>
      <c r="FH451" s="93"/>
      <c r="FI451" s="93"/>
      <c r="FJ451" s="93"/>
      <c r="FK451" s="93"/>
      <c r="FL451" s="93"/>
      <c r="FM451" s="93"/>
      <c r="FN451" s="93"/>
      <c r="FO451" s="93"/>
      <c r="FP451" s="93"/>
      <c r="FQ451" s="93"/>
      <c r="FR451" s="93"/>
      <c r="FS451" s="93"/>
      <c r="FT451" s="93"/>
      <c r="FU451" s="93"/>
      <c r="FV451" s="93"/>
      <c r="FW451" s="93"/>
      <c r="FX451" s="93"/>
      <c r="FY451" s="93"/>
      <c r="FZ451" s="93"/>
      <c r="GA451" s="93"/>
      <c r="GB451" s="93"/>
      <c r="GC451" s="93"/>
      <c r="GD451" s="93"/>
      <c r="GE451" s="93"/>
      <c r="GF451" s="93"/>
      <c r="GG451" s="93"/>
      <c r="GH451" s="93"/>
      <c r="GI451" s="93"/>
      <c r="GJ451" s="93"/>
      <c r="GK451" s="93"/>
      <c r="GL451" s="93"/>
      <c r="GM451" s="93"/>
      <c r="GN451" s="93"/>
      <c r="GO451" s="93"/>
      <c r="GP451" s="93"/>
      <c r="GQ451" s="93"/>
      <c r="GR451" s="93"/>
      <c r="GS451" s="93"/>
      <c r="GT451" s="93"/>
      <c r="GU451" s="93"/>
      <c r="GV451" s="93"/>
      <c r="GW451" s="93"/>
      <c r="GX451" s="93"/>
      <c r="GY451" s="93"/>
      <c r="GZ451" s="93"/>
      <c r="HA451" s="93"/>
      <c r="HB451" s="93"/>
      <c r="HC451" s="93"/>
      <c r="HD451" s="93"/>
      <c r="HE451" s="93"/>
      <c r="HF451" s="93"/>
      <c r="HG451" s="93"/>
      <c r="HH451" s="93"/>
      <c r="HI451" s="93"/>
      <c r="HJ451" s="93"/>
      <c r="HK451" s="93"/>
      <c r="HL451" s="93"/>
      <c r="HM451" s="93"/>
      <c r="HN451" s="93"/>
      <c r="HO451" s="93"/>
      <c r="HP451" s="93"/>
      <c r="HQ451" s="93"/>
      <c r="HR451" s="93"/>
      <c r="HS451" s="93"/>
      <c r="HT451" s="93"/>
      <c r="HU451" s="93"/>
      <c r="HV451" s="93"/>
      <c r="HW451" s="93"/>
      <c r="HX451" s="93"/>
      <c r="HY451" s="93"/>
      <c r="HZ451" s="93"/>
      <c r="IA451" s="93"/>
      <c r="IB451" s="93"/>
      <c r="IC451" s="93"/>
      <c r="ID451" s="93"/>
      <c r="IE451" s="93"/>
      <c r="IF451" s="93"/>
      <c r="IG451" s="93"/>
      <c r="IH451" s="93"/>
      <c r="II451" s="93"/>
      <c r="IJ451" s="93"/>
      <c r="IK451" s="93"/>
      <c r="IL451" s="93"/>
      <c r="IM451" s="93"/>
      <c r="IN451" s="93"/>
      <c r="IO451" s="93"/>
      <c r="IP451" s="93"/>
      <c r="IQ451" s="93"/>
      <c r="IR451" s="93"/>
      <c r="IS451" s="93"/>
      <c r="IT451" s="93"/>
      <c r="IU451" s="93"/>
      <c r="IV451" s="93"/>
      <c r="IW451" s="93"/>
      <c r="IX451" s="93"/>
      <c r="IY451" s="93"/>
      <c r="IZ451" s="93"/>
      <c r="JA451" s="93"/>
      <c r="JB451" s="93"/>
      <c r="JC451" s="93"/>
      <c r="JD451" s="93"/>
      <c r="JE451" s="93"/>
      <c r="JF451" s="93"/>
      <c r="JG451" s="93"/>
      <c r="JH451" s="93"/>
      <c r="JI451" s="93"/>
      <c r="JJ451" s="93"/>
      <c r="JK451" s="93"/>
      <c r="JL451" s="93"/>
      <c r="JM451" s="93"/>
      <c r="JN451" s="93"/>
      <c r="JO451" s="93"/>
      <c r="JP451" s="93"/>
      <c r="JQ451" s="93"/>
      <c r="JR451" s="93"/>
      <c r="JS451" s="93"/>
      <c r="JT451" s="93"/>
      <c r="JU451" s="93"/>
      <c r="JV451" s="93"/>
      <c r="JW451" s="93"/>
      <c r="JX451" s="93"/>
      <c r="JY451" s="93"/>
      <c r="JZ451" s="93"/>
      <c r="KA451" s="93"/>
      <c r="KB451" s="93"/>
      <c r="KC451" s="93"/>
      <c r="KD451" s="93"/>
      <c r="KE451" s="93"/>
      <c r="KF451" s="93"/>
      <c r="KG451" s="93"/>
      <c r="KH451" s="93"/>
      <c r="KI451" s="93"/>
      <c r="KJ451" s="93"/>
      <c r="KK451" s="93"/>
      <c r="KL451" s="93"/>
      <c r="KM451" s="93"/>
      <c r="KN451" s="93"/>
      <c r="KO451" s="93"/>
      <c r="KP451" s="93"/>
      <c r="KQ451" s="93"/>
      <c r="KR451" s="93"/>
      <c r="KS451" s="93"/>
      <c r="KT451" s="93"/>
      <c r="KU451" s="93"/>
      <c r="KV451" s="93"/>
      <c r="KW451" s="93"/>
      <c r="KX451" s="93"/>
      <c r="KY451" s="93"/>
      <c r="KZ451" s="93"/>
      <c r="LA451" s="93"/>
      <c r="LB451" s="93"/>
      <c r="LC451" s="93"/>
      <c r="LD451" s="93"/>
      <c r="LE451" s="93"/>
      <c r="LF451" s="93"/>
      <c r="LG451" s="93"/>
      <c r="LH451" s="93"/>
      <c r="LI451" s="93"/>
      <c r="LJ451" s="93"/>
      <c r="LK451" s="93"/>
      <c r="LL451" s="93"/>
      <c r="LM451" s="93"/>
      <c r="LN451" s="93"/>
      <c r="LO451" s="93"/>
      <c r="LP451" s="93"/>
      <c r="LQ451" s="93"/>
      <c r="LR451" s="93"/>
      <c r="LS451" s="93"/>
      <c r="LT451" s="93"/>
      <c r="LU451" s="93"/>
      <c r="LV451" s="93"/>
      <c r="LW451" s="93"/>
      <c r="LX451" s="93"/>
      <c r="LY451" s="93"/>
      <c r="LZ451" s="93"/>
      <c r="MA451" s="93"/>
      <c r="MB451" s="93"/>
      <c r="MC451" s="93"/>
      <c r="MD451" s="93"/>
      <c r="ME451" s="93"/>
      <c r="MF451" s="93"/>
      <c r="MG451" s="93"/>
      <c r="MH451" s="93"/>
      <c r="MI451" s="93"/>
      <c r="MJ451" s="93"/>
      <c r="MK451" s="93"/>
      <c r="ML451" s="93"/>
      <c r="MM451" s="93"/>
      <c r="MN451" s="93"/>
      <c r="MO451" s="93"/>
      <c r="MP451" s="93"/>
      <c r="MQ451" s="93"/>
      <c r="MR451" s="93"/>
      <c r="MS451" s="93"/>
      <c r="MT451" s="93"/>
      <c r="MU451" s="93"/>
      <c r="MV451" s="93"/>
    </row>
    <row r="452" spans="1:360" s="84" customFormat="1" ht="408.95" customHeight="1">
      <c r="A452">
        <v>2025</v>
      </c>
      <c r="B452">
        <v>2</v>
      </c>
      <c r="C452" s="85" t="s">
        <v>5468</v>
      </c>
      <c r="D452" s="86" t="s">
        <v>2529</v>
      </c>
      <c r="E452" s="86"/>
      <c r="F452" s="86"/>
      <c r="G452" s="86" t="s">
        <v>103</v>
      </c>
      <c r="H452" s="85">
        <v>2025</v>
      </c>
      <c r="I452" s="86" t="s">
        <v>2530</v>
      </c>
      <c r="J452" s="86"/>
      <c r="K452" s="86"/>
      <c r="L452" s="86" t="s">
        <v>2539</v>
      </c>
      <c r="M452" s="86"/>
      <c r="N452" s="86"/>
      <c r="O452" s="85" t="s">
        <v>2540</v>
      </c>
      <c r="P452" s="86" t="s">
        <v>549</v>
      </c>
      <c r="Q452" s="85" t="s">
        <v>110</v>
      </c>
      <c r="R452" s="86" t="s">
        <v>1452</v>
      </c>
      <c r="S452" s="86" t="s">
        <v>5469</v>
      </c>
      <c r="T452" s="86" t="s">
        <v>5470</v>
      </c>
      <c r="U452" s="85" t="s">
        <v>108</v>
      </c>
      <c r="V452" s="85">
        <v>8</v>
      </c>
      <c r="W452" s="85" t="s">
        <v>106</v>
      </c>
      <c r="X452" s="85">
        <v>20</v>
      </c>
      <c r="Y452" s="86" t="s">
        <v>2087</v>
      </c>
      <c r="Z452" s="85">
        <v>1</v>
      </c>
      <c r="AA452" s="86" t="s">
        <v>2087</v>
      </c>
      <c r="AB452" s="86" t="s">
        <v>2835</v>
      </c>
      <c r="AC452" s="86" t="s">
        <v>5471</v>
      </c>
      <c r="AD452" s="85">
        <v>-108.52832916</v>
      </c>
      <c r="AE452" s="85">
        <v>27.40010569</v>
      </c>
      <c r="AF452" s="85" t="s">
        <v>155</v>
      </c>
      <c r="AG452" s="85">
        <v>240</v>
      </c>
      <c r="AH452" s="85">
        <v>240</v>
      </c>
      <c r="AI452" s="85">
        <v>0</v>
      </c>
      <c r="AJ452" s="87">
        <v>45852</v>
      </c>
      <c r="AK452" s="87">
        <v>45890</v>
      </c>
      <c r="AL452" s="86" t="s">
        <v>2564</v>
      </c>
      <c r="AM452" s="88">
        <v>583.53</v>
      </c>
      <c r="AN452" s="88">
        <v>583.53</v>
      </c>
      <c r="AO452" s="88">
        <v>0</v>
      </c>
      <c r="AP452" s="88">
        <v>0</v>
      </c>
      <c r="AQ452" s="89">
        <v>1242071.57</v>
      </c>
      <c r="AR452" s="90"/>
      <c r="AS452" s="90"/>
      <c r="AT452" s="90">
        <v>1242071.57</v>
      </c>
      <c r="AU452" s="90"/>
      <c r="AV452" s="90"/>
      <c r="AW452" s="89">
        <f t="shared" si="16"/>
        <v>1242071.57</v>
      </c>
      <c r="AX452" s="91">
        <f t="shared" si="17"/>
        <v>1242071.57</v>
      </c>
      <c r="AY452" s="91">
        <v>1242071.57</v>
      </c>
      <c r="AZ452" s="91">
        <v>0</v>
      </c>
      <c r="BA452" s="91">
        <v>0</v>
      </c>
      <c r="BB452" s="91">
        <v>0</v>
      </c>
      <c r="BC452" s="91">
        <v>0</v>
      </c>
      <c r="BD452" s="86"/>
      <c r="BE452" s="86"/>
      <c r="BF452" s="85"/>
      <c r="BG452" s="86"/>
      <c r="BH452" s="91">
        <v>0</v>
      </c>
      <c r="BI452" s="91">
        <v>0</v>
      </c>
      <c r="BJ452" s="85" t="s">
        <v>5472</v>
      </c>
      <c r="BK452" s="86" t="s">
        <v>119</v>
      </c>
      <c r="BL452" s="86" t="s">
        <v>120</v>
      </c>
      <c r="BM452" s="92" t="s">
        <v>121</v>
      </c>
      <c r="BN452" s="93" t="s">
        <v>5473</v>
      </c>
      <c r="BO452" s="93"/>
      <c r="BP452" s="93">
        <v>1242071.57</v>
      </c>
      <c r="BQ452" s="93" t="s">
        <v>5474</v>
      </c>
      <c r="BR452" s="93"/>
      <c r="BS452" s="93"/>
      <c r="BT452" s="93"/>
      <c r="BU452" s="93"/>
      <c r="BV452" s="93"/>
      <c r="BW452" s="93"/>
      <c r="BX452" s="93"/>
      <c r="BY452" s="93"/>
      <c r="BZ452" s="93"/>
      <c r="CA452" s="93"/>
      <c r="CB452" s="93"/>
      <c r="CC452" s="93"/>
      <c r="CD452" s="93"/>
      <c r="CE452" s="93"/>
      <c r="CF452" s="93" t="s">
        <v>5475</v>
      </c>
      <c r="CG452" s="93"/>
      <c r="CH452" s="93" t="s">
        <v>5476</v>
      </c>
      <c r="CI452" s="93"/>
      <c r="CJ452" s="93"/>
      <c r="CK452" s="93"/>
      <c r="CL452" s="93"/>
      <c r="CM452" s="93"/>
      <c r="CN452" s="93"/>
      <c r="CO452" s="93"/>
      <c r="CP452" s="93" t="s">
        <v>116</v>
      </c>
      <c r="CQ452" s="93" t="s">
        <v>665</v>
      </c>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c r="GR452" s="93"/>
      <c r="GS452" s="93"/>
      <c r="GT452" s="93"/>
      <c r="GU452" s="93"/>
      <c r="GV452" s="93"/>
      <c r="GW452" s="93"/>
      <c r="GX452" s="93"/>
      <c r="GY452" s="93"/>
      <c r="GZ452" s="93"/>
      <c r="HA452" s="93"/>
      <c r="HB452" s="93"/>
      <c r="HC452" s="93"/>
      <c r="HD452" s="93"/>
      <c r="HE452" s="93"/>
      <c r="HF452" s="93"/>
      <c r="HG452" s="93"/>
      <c r="HH452" s="93"/>
      <c r="HI452" s="93"/>
      <c r="HJ452" s="93"/>
      <c r="HK452" s="93"/>
      <c r="HL452" s="93"/>
      <c r="HM452" s="93"/>
      <c r="HN452" s="93"/>
      <c r="HO452" s="93"/>
      <c r="HP452" s="93"/>
      <c r="HQ452" s="93"/>
      <c r="HR452" s="93"/>
      <c r="HS452" s="93"/>
      <c r="HT452" s="93"/>
      <c r="HU452" s="93"/>
      <c r="HV452" s="93"/>
      <c r="HW452" s="93"/>
      <c r="HX452" s="93"/>
      <c r="HY452" s="93"/>
      <c r="HZ452" s="93"/>
      <c r="IA452" s="93"/>
      <c r="IB452" s="93"/>
      <c r="IC452" s="93"/>
      <c r="ID452" s="93"/>
      <c r="IE452" s="93"/>
      <c r="IF452" s="93"/>
      <c r="IG452" s="93"/>
      <c r="IH452" s="93"/>
      <c r="II452" s="93"/>
      <c r="IJ452" s="93"/>
      <c r="IK452" s="93"/>
      <c r="IL452" s="93"/>
      <c r="IM452" s="93"/>
      <c r="IN452" s="93"/>
      <c r="IO452" s="93"/>
      <c r="IP452" s="93"/>
      <c r="IQ452" s="93"/>
      <c r="IR452" s="93"/>
      <c r="IS452" s="93"/>
      <c r="IT452" s="93"/>
      <c r="IU452" s="93"/>
      <c r="IV452" s="93"/>
      <c r="IW452" s="93"/>
      <c r="IX452" s="93"/>
      <c r="IY452" s="93"/>
      <c r="IZ452" s="93"/>
      <c r="JA452" s="93"/>
      <c r="JB452" s="93"/>
      <c r="JC452" s="93"/>
      <c r="JD452" s="93"/>
      <c r="JE452" s="93"/>
      <c r="JF452" s="93"/>
      <c r="JG452" s="93"/>
      <c r="JH452" s="93"/>
      <c r="JI452" s="93"/>
      <c r="JJ452" s="93"/>
      <c r="JK452" s="93"/>
      <c r="JL452" s="93"/>
      <c r="JM452" s="93"/>
      <c r="JN452" s="93"/>
      <c r="JO452" s="93"/>
      <c r="JP452" s="93"/>
      <c r="JQ452" s="93"/>
      <c r="JR452" s="93"/>
      <c r="JS452" s="93"/>
      <c r="JT452" s="93"/>
      <c r="JU452" s="93"/>
      <c r="JV452" s="93"/>
      <c r="JW452" s="93"/>
      <c r="JX452" s="93"/>
      <c r="JY452" s="93"/>
      <c r="JZ452" s="93"/>
      <c r="KA452" s="93"/>
      <c r="KB452" s="93"/>
      <c r="KC452" s="93"/>
      <c r="KD452" s="93"/>
      <c r="KE452" s="93"/>
      <c r="KF452" s="93"/>
      <c r="KG452" s="93"/>
      <c r="KH452" s="93"/>
      <c r="KI452" s="93"/>
      <c r="KJ452" s="93"/>
      <c r="KK452" s="93"/>
      <c r="KL452" s="93"/>
      <c r="KM452" s="93"/>
      <c r="KN452" s="93"/>
      <c r="KO452" s="93"/>
      <c r="KP452" s="93"/>
      <c r="KQ452" s="93"/>
      <c r="KR452" s="93"/>
      <c r="KS452" s="93"/>
      <c r="KT452" s="93"/>
      <c r="KU452" s="93"/>
      <c r="KV452" s="93"/>
      <c r="KW452" s="93"/>
      <c r="KX452" s="93"/>
      <c r="KY452" s="93"/>
      <c r="KZ452" s="93"/>
      <c r="LA452" s="93"/>
      <c r="LB452" s="93"/>
      <c r="LC452" s="93"/>
      <c r="LD452" s="93"/>
      <c r="LE452" s="93"/>
      <c r="LF452" s="93"/>
      <c r="LG452" s="93"/>
      <c r="LH452" s="93"/>
      <c r="LI452" s="93"/>
      <c r="LJ452" s="93"/>
      <c r="LK452" s="93"/>
      <c r="LL452" s="93"/>
      <c r="LM452" s="93"/>
      <c r="LN452" s="93"/>
      <c r="LO452" s="93"/>
      <c r="LP452" s="93"/>
      <c r="LQ452" s="93"/>
      <c r="LR452" s="93"/>
      <c r="LS452" s="93"/>
      <c r="LT452" s="93"/>
      <c r="LU452" s="93"/>
      <c r="LV452" s="93"/>
      <c r="LW452" s="93"/>
      <c r="LX452" s="93"/>
      <c r="LY452" s="93"/>
      <c r="LZ452" s="93"/>
      <c r="MA452" s="93"/>
      <c r="MB452" s="93"/>
      <c r="MC452" s="93"/>
      <c r="MD452" s="93"/>
      <c r="ME452" s="93"/>
      <c r="MF452" s="93"/>
      <c r="MG452" s="93"/>
      <c r="MH452" s="93"/>
      <c r="MI452" s="93"/>
      <c r="MJ452" s="93"/>
      <c r="MK452" s="93"/>
      <c r="ML452" s="93"/>
      <c r="MM452" s="93"/>
      <c r="MN452" s="93"/>
      <c r="MO452" s="93"/>
      <c r="MP452" s="93"/>
      <c r="MQ452" s="93"/>
      <c r="MR452" s="93"/>
      <c r="MS452" s="93"/>
      <c r="MT452" s="93"/>
      <c r="MU452" s="93"/>
      <c r="MV452" s="93"/>
    </row>
    <row r="453" spans="1:360" s="84" customFormat="1" ht="408.95" customHeight="1">
      <c r="A453">
        <v>2025</v>
      </c>
      <c r="B453">
        <v>2</v>
      </c>
      <c r="C453" s="85" t="s">
        <v>5477</v>
      </c>
      <c r="D453" s="86" t="s">
        <v>2529</v>
      </c>
      <c r="E453" s="86"/>
      <c r="F453" s="86"/>
      <c r="G453" s="86" t="s">
        <v>103</v>
      </c>
      <c r="H453" s="85">
        <v>2025</v>
      </c>
      <c r="I453" s="86" t="s">
        <v>2530</v>
      </c>
      <c r="J453" s="86"/>
      <c r="K453" s="86"/>
      <c r="L453" s="86" t="s">
        <v>2539</v>
      </c>
      <c r="M453" s="86"/>
      <c r="N453" s="86"/>
      <c r="O453" s="85" t="s">
        <v>2540</v>
      </c>
      <c r="P453" s="86" t="s">
        <v>549</v>
      </c>
      <c r="Q453" s="85" t="s">
        <v>110</v>
      </c>
      <c r="R453" s="86" t="s">
        <v>1452</v>
      </c>
      <c r="S453" s="86" t="s">
        <v>5478</v>
      </c>
      <c r="T453" s="86" t="s">
        <v>5479</v>
      </c>
      <c r="U453" s="85" t="s">
        <v>108</v>
      </c>
      <c r="V453" s="85">
        <v>8</v>
      </c>
      <c r="W453" s="85" t="s">
        <v>106</v>
      </c>
      <c r="X453" s="85">
        <v>20</v>
      </c>
      <c r="Y453" s="86" t="s">
        <v>2087</v>
      </c>
      <c r="Z453" s="85">
        <v>1</v>
      </c>
      <c r="AA453" s="86" t="s">
        <v>2087</v>
      </c>
      <c r="AB453" s="86" t="s">
        <v>2835</v>
      </c>
      <c r="AC453" s="86" t="s">
        <v>5480</v>
      </c>
      <c r="AD453" s="85">
        <v>-108.52785172999999</v>
      </c>
      <c r="AE453" s="85">
        <v>27.39971701</v>
      </c>
      <c r="AF453" s="85" t="s">
        <v>155</v>
      </c>
      <c r="AG453" s="85">
        <v>240</v>
      </c>
      <c r="AH453" s="85">
        <v>240</v>
      </c>
      <c r="AI453" s="85">
        <v>0</v>
      </c>
      <c r="AJ453" s="87">
        <v>45853</v>
      </c>
      <c r="AK453" s="87">
        <v>45905</v>
      </c>
      <c r="AL453" s="86" t="s">
        <v>2564</v>
      </c>
      <c r="AM453" s="88">
        <v>1657.89</v>
      </c>
      <c r="AN453" s="88">
        <v>1657.89</v>
      </c>
      <c r="AO453" s="88">
        <v>0</v>
      </c>
      <c r="AP453" s="88">
        <v>0</v>
      </c>
      <c r="AQ453" s="89">
        <v>3487297.99</v>
      </c>
      <c r="AR453" s="90"/>
      <c r="AS453" s="90"/>
      <c r="AT453" s="90">
        <v>3487297.99</v>
      </c>
      <c r="AU453" s="90"/>
      <c r="AV453" s="90"/>
      <c r="AW453" s="89">
        <f t="shared" si="16"/>
        <v>3487297.99</v>
      </c>
      <c r="AX453" s="91">
        <f t="shared" si="17"/>
        <v>3487297.99</v>
      </c>
      <c r="AY453" s="91">
        <v>3487297.99</v>
      </c>
      <c r="AZ453" s="91">
        <v>3487297.99</v>
      </c>
      <c r="BA453" s="91">
        <v>0</v>
      </c>
      <c r="BB453" s="91">
        <v>0</v>
      </c>
      <c r="BC453" s="91">
        <v>0</v>
      </c>
      <c r="BD453" s="86" t="s">
        <v>3128</v>
      </c>
      <c r="BE453" s="86" t="s">
        <v>5479</v>
      </c>
      <c r="BF453" s="85" t="s">
        <v>5460</v>
      </c>
      <c r="BG453" s="86" t="s">
        <v>5461</v>
      </c>
      <c r="BH453" s="91">
        <v>3487297.99</v>
      </c>
      <c r="BI453" s="91">
        <v>3487297.99</v>
      </c>
      <c r="BJ453" s="85" t="s">
        <v>5481</v>
      </c>
      <c r="BK453" s="86" t="s">
        <v>119</v>
      </c>
      <c r="BL453" s="86" t="s">
        <v>120</v>
      </c>
      <c r="BM453" s="92" t="s">
        <v>121</v>
      </c>
      <c r="BN453" s="93" t="s">
        <v>5463</v>
      </c>
      <c r="BO453" s="93"/>
      <c r="BP453" s="93">
        <v>3487297.99</v>
      </c>
      <c r="BQ453" s="93" t="s">
        <v>5482</v>
      </c>
      <c r="BR453" s="93"/>
      <c r="BS453" s="93"/>
      <c r="BT453" s="93"/>
      <c r="BU453" s="93"/>
      <c r="BV453" s="93"/>
      <c r="BW453" s="93"/>
      <c r="BX453" s="93"/>
      <c r="BY453" s="93"/>
      <c r="BZ453" s="93"/>
      <c r="CA453" s="93"/>
      <c r="CB453" s="93"/>
      <c r="CC453" s="93"/>
      <c r="CD453" s="93"/>
      <c r="CE453" s="93"/>
      <c r="CF453" s="93" t="s">
        <v>5483</v>
      </c>
      <c r="CG453" s="93"/>
      <c r="CH453" s="93" t="s">
        <v>5484</v>
      </c>
      <c r="CI453" s="93"/>
      <c r="CJ453" s="93"/>
      <c r="CK453" s="93"/>
      <c r="CL453" s="93"/>
      <c r="CM453" s="93"/>
      <c r="CN453" s="93"/>
      <c r="CO453" s="93"/>
      <c r="CP453" s="93" t="s">
        <v>5485</v>
      </c>
      <c r="CQ453" s="93" t="s">
        <v>665</v>
      </c>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c r="GR453" s="93"/>
      <c r="GS453" s="93"/>
      <c r="GT453" s="93"/>
      <c r="GU453" s="93"/>
      <c r="GV453" s="93"/>
      <c r="GW453" s="93"/>
      <c r="GX453" s="93"/>
      <c r="GY453" s="93"/>
      <c r="GZ453" s="93"/>
      <c r="HA453" s="93"/>
      <c r="HB453" s="93"/>
      <c r="HC453" s="93"/>
      <c r="HD453" s="93"/>
      <c r="HE453" s="93"/>
      <c r="HF453" s="93"/>
      <c r="HG453" s="93"/>
      <c r="HH453" s="93"/>
      <c r="HI453" s="93"/>
      <c r="HJ453" s="93"/>
      <c r="HK453" s="93"/>
      <c r="HL453" s="93"/>
      <c r="HM453" s="93"/>
      <c r="HN453" s="93"/>
      <c r="HO453" s="93"/>
      <c r="HP453" s="93"/>
      <c r="HQ453" s="93"/>
      <c r="HR453" s="93"/>
      <c r="HS453" s="93"/>
      <c r="HT453" s="93"/>
      <c r="HU453" s="93"/>
      <c r="HV453" s="93"/>
      <c r="HW453" s="93"/>
      <c r="HX453" s="93"/>
      <c r="HY453" s="93"/>
      <c r="HZ453" s="93"/>
      <c r="IA453" s="93"/>
      <c r="IB453" s="93"/>
      <c r="IC453" s="93"/>
      <c r="ID453" s="93"/>
      <c r="IE453" s="93"/>
      <c r="IF453" s="93"/>
      <c r="IG453" s="93"/>
      <c r="IH453" s="93"/>
      <c r="II453" s="93"/>
      <c r="IJ453" s="93"/>
      <c r="IK453" s="93"/>
      <c r="IL453" s="93"/>
      <c r="IM453" s="93"/>
      <c r="IN453" s="93"/>
      <c r="IO453" s="93"/>
      <c r="IP453" s="93"/>
      <c r="IQ453" s="93"/>
      <c r="IR453" s="93"/>
      <c r="IS453" s="93"/>
      <c r="IT453" s="93"/>
      <c r="IU453" s="93"/>
      <c r="IV453" s="93"/>
      <c r="IW453" s="93"/>
      <c r="IX453" s="93"/>
      <c r="IY453" s="93"/>
      <c r="IZ453" s="93"/>
      <c r="JA453" s="93"/>
      <c r="JB453" s="93"/>
      <c r="JC453" s="93"/>
      <c r="JD453" s="93"/>
      <c r="JE453" s="93"/>
      <c r="JF453" s="93"/>
      <c r="JG453" s="93"/>
      <c r="JH453" s="93"/>
      <c r="JI453" s="93"/>
      <c r="JJ453" s="93"/>
      <c r="JK453" s="93"/>
      <c r="JL453" s="93"/>
      <c r="JM453" s="93"/>
      <c r="JN453" s="93"/>
      <c r="JO453" s="93"/>
      <c r="JP453" s="93"/>
      <c r="JQ453" s="93"/>
      <c r="JR453" s="93"/>
      <c r="JS453" s="93"/>
      <c r="JT453" s="93"/>
      <c r="JU453" s="93"/>
      <c r="JV453" s="93"/>
      <c r="JW453" s="93"/>
      <c r="JX453" s="93"/>
      <c r="JY453" s="93"/>
      <c r="JZ453" s="93"/>
      <c r="KA453" s="93"/>
      <c r="KB453" s="93"/>
      <c r="KC453" s="93"/>
      <c r="KD453" s="93"/>
      <c r="KE453" s="93"/>
      <c r="KF453" s="93"/>
      <c r="KG453" s="93"/>
      <c r="KH453" s="93"/>
      <c r="KI453" s="93"/>
      <c r="KJ453" s="93"/>
      <c r="KK453" s="93"/>
      <c r="KL453" s="93"/>
      <c r="KM453" s="93"/>
      <c r="KN453" s="93"/>
      <c r="KO453" s="93"/>
      <c r="KP453" s="93"/>
      <c r="KQ453" s="93"/>
      <c r="KR453" s="93"/>
      <c r="KS453" s="93"/>
      <c r="KT453" s="93"/>
      <c r="KU453" s="93"/>
      <c r="KV453" s="93"/>
      <c r="KW453" s="93"/>
      <c r="KX453" s="93"/>
      <c r="KY453" s="93"/>
      <c r="KZ453" s="93"/>
      <c r="LA453" s="93"/>
      <c r="LB453" s="93"/>
      <c r="LC453" s="93"/>
      <c r="LD453" s="93"/>
      <c r="LE453" s="93"/>
      <c r="LF453" s="93"/>
      <c r="LG453" s="93"/>
      <c r="LH453" s="93"/>
      <c r="LI453" s="93"/>
      <c r="LJ453" s="93"/>
      <c r="LK453" s="93"/>
      <c r="LL453" s="93"/>
      <c r="LM453" s="93"/>
      <c r="LN453" s="93"/>
      <c r="LO453" s="93"/>
      <c r="LP453" s="93"/>
      <c r="LQ453" s="93"/>
      <c r="LR453" s="93"/>
      <c r="LS453" s="93"/>
      <c r="LT453" s="93"/>
      <c r="LU453" s="93"/>
      <c r="LV453" s="93"/>
      <c r="LW453" s="93"/>
      <c r="LX453" s="93"/>
      <c r="LY453" s="93"/>
      <c r="LZ453" s="93"/>
      <c r="MA453" s="93"/>
      <c r="MB453" s="93"/>
      <c r="MC453" s="93"/>
      <c r="MD453" s="93"/>
      <c r="ME453" s="93"/>
      <c r="MF453" s="93"/>
      <c r="MG453" s="93"/>
      <c r="MH453" s="93"/>
      <c r="MI453" s="93"/>
      <c r="MJ453" s="93"/>
      <c r="MK453" s="93"/>
      <c r="ML453" s="93"/>
      <c r="MM453" s="93"/>
      <c r="MN453" s="93"/>
      <c r="MO453" s="93"/>
      <c r="MP453" s="93"/>
      <c r="MQ453" s="93"/>
      <c r="MR453" s="93"/>
      <c r="MS453" s="93"/>
      <c r="MT453" s="93"/>
      <c r="MU453" s="93"/>
      <c r="MV453" s="93"/>
    </row>
    <row r="454" spans="1:360" s="84" customFormat="1" ht="408.95" customHeight="1">
      <c r="A454">
        <v>2025</v>
      </c>
      <c r="B454">
        <v>2</v>
      </c>
      <c r="C454" s="85" t="s">
        <v>5486</v>
      </c>
      <c r="D454" s="86" t="s">
        <v>2529</v>
      </c>
      <c r="E454" s="86"/>
      <c r="F454" s="86"/>
      <c r="G454" s="86" t="s">
        <v>103</v>
      </c>
      <c r="H454" s="85">
        <v>2025</v>
      </c>
      <c r="I454" s="86" t="s">
        <v>2530</v>
      </c>
      <c r="J454" s="86"/>
      <c r="K454" s="86"/>
      <c r="L454" s="86" t="s">
        <v>2539</v>
      </c>
      <c r="M454" s="86"/>
      <c r="N454" s="86"/>
      <c r="O454" s="85" t="s">
        <v>2540</v>
      </c>
      <c r="P454" s="86" t="s">
        <v>175</v>
      </c>
      <c r="Q454" s="85" t="s">
        <v>110</v>
      </c>
      <c r="R454" s="86" t="s">
        <v>1452</v>
      </c>
      <c r="S454" s="86" t="s">
        <v>5487</v>
      </c>
      <c r="T454" s="86" t="s">
        <v>5488</v>
      </c>
      <c r="U454" s="85" t="s">
        <v>108</v>
      </c>
      <c r="V454" s="85">
        <v>8</v>
      </c>
      <c r="W454" s="85" t="s">
        <v>106</v>
      </c>
      <c r="X454" s="85">
        <v>20</v>
      </c>
      <c r="Y454" s="86" t="s">
        <v>2087</v>
      </c>
      <c r="Z454" s="85">
        <v>1</v>
      </c>
      <c r="AA454" s="86" t="s">
        <v>2087</v>
      </c>
      <c r="AB454" s="86" t="s">
        <v>5489</v>
      </c>
      <c r="AC454" s="86" t="s">
        <v>5490</v>
      </c>
      <c r="AD454" s="85">
        <v>-108.50418084</v>
      </c>
      <c r="AE454" s="85">
        <v>27.24513468</v>
      </c>
      <c r="AF454" s="85" t="s">
        <v>155</v>
      </c>
      <c r="AG454" s="85">
        <v>300</v>
      </c>
      <c r="AH454" s="85">
        <v>300</v>
      </c>
      <c r="AI454" s="85">
        <v>0</v>
      </c>
      <c r="AJ454" s="87">
        <v>45853</v>
      </c>
      <c r="AK454" s="87">
        <v>45915</v>
      </c>
      <c r="AL454" s="86" t="s">
        <v>2564</v>
      </c>
      <c r="AM454" s="88">
        <v>72</v>
      </c>
      <c r="AN454" s="88">
        <v>72</v>
      </c>
      <c r="AO454" s="88">
        <v>0</v>
      </c>
      <c r="AP454" s="88">
        <v>0</v>
      </c>
      <c r="AQ454" s="89">
        <v>1497245.2</v>
      </c>
      <c r="AR454" s="90"/>
      <c r="AS454" s="90"/>
      <c r="AT454" s="90">
        <v>1497245.2</v>
      </c>
      <c r="AU454" s="90"/>
      <c r="AV454" s="90"/>
      <c r="AW454" s="89">
        <f t="shared" si="16"/>
        <v>1497245.2</v>
      </c>
      <c r="AX454" s="91">
        <f t="shared" si="17"/>
        <v>1497245.2</v>
      </c>
      <c r="AY454" s="91">
        <v>1497245.2</v>
      </c>
      <c r="AZ454" s="91">
        <v>1497245.2</v>
      </c>
      <c r="BA454" s="91">
        <v>0</v>
      </c>
      <c r="BB454" s="91">
        <v>0</v>
      </c>
      <c r="BC454" s="91">
        <v>0</v>
      </c>
      <c r="BD454" s="86" t="s">
        <v>3128</v>
      </c>
      <c r="BE454" s="86" t="s">
        <v>5488</v>
      </c>
      <c r="BF454" s="85" t="s">
        <v>5491</v>
      </c>
      <c r="BG454" s="86" t="s">
        <v>5461</v>
      </c>
      <c r="BH454" s="91">
        <v>1497245.2</v>
      </c>
      <c r="BI454" s="91">
        <v>1497245.2</v>
      </c>
      <c r="BJ454" s="85" t="s">
        <v>5492</v>
      </c>
      <c r="BK454" s="86" t="s">
        <v>119</v>
      </c>
      <c r="BL454" s="86" t="s">
        <v>120</v>
      </c>
      <c r="BM454" s="92" t="s">
        <v>121</v>
      </c>
      <c r="BN454" s="93" t="s">
        <v>5463</v>
      </c>
      <c r="BO454" s="93"/>
      <c r="BP454" s="93">
        <v>1497245.2</v>
      </c>
      <c r="BQ454" s="93" t="s">
        <v>5493</v>
      </c>
      <c r="BR454" s="93"/>
      <c r="BS454" s="93"/>
      <c r="BT454" s="93"/>
      <c r="BU454" s="93"/>
      <c r="BV454" s="93"/>
      <c r="BW454" s="93"/>
      <c r="BX454" s="93"/>
      <c r="BY454" s="93"/>
      <c r="BZ454" s="93"/>
      <c r="CA454" s="93"/>
      <c r="CB454" s="93"/>
      <c r="CC454" s="93"/>
      <c r="CD454" s="93"/>
      <c r="CE454" s="93"/>
      <c r="CF454" s="93" t="s">
        <v>5494</v>
      </c>
      <c r="CG454" s="93"/>
      <c r="CH454" s="93" t="s">
        <v>5495</v>
      </c>
      <c r="CI454" s="93"/>
      <c r="CJ454" s="93"/>
      <c r="CK454" s="93"/>
      <c r="CL454" s="93"/>
      <c r="CM454" s="93"/>
      <c r="CN454" s="93"/>
      <c r="CO454" s="93"/>
      <c r="CP454" s="93" t="s">
        <v>5496</v>
      </c>
      <c r="CQ454" s="93" t="s">
        <v>665</v>
      </c>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c r="FG454" s="93"/>
      <c r="FH454" s="93"/>
      <c r="FI454" s="93"/>
      <c r="FJ454" s="93"/>
      <c r="FK454" s="93"/>
      <c r="FL454" s="93"/>
      <c r="FM454" s="93"/>
      <c r="FN454" s="93"/>
      <c r="FO454" s="93"/>
      <c r="FP454" s="93"/>
      <c r="FQ454" s="93"/>
      <c r="FR454" s="93"/>
      <c r="FS454" s="93"/>
      <c r="FT454" s="93"/>
      <c r="FU454" s="93"/>
      <c r="FV454" s="93"/>
      <c r="FW454" s="93"/>
      <c r="FX454" s="93"/>
      <c r="FY454" s="93"/>
      <c r="FZ454" s="93"/>
      <c r="GA454" s="93"/>
      <c r="GB454" s="93"/>
      <c r="GC454" s="93"/>
      <c r="GD454" s="93"/>
      <c r="GE454" s="93"/>
      <c r="GF454" s="93"/>
      <c r="GG454" s="93"/>
      <c r="GH454" s="93"/>
      <c r="GI454" s="93"/>
      <c r="GJ454" s="93"/>
      <c r="GK454" s="93"/>
      <c r="GL454" s="93"/>
      <c r="GM454" s="93"/>
      <c r="GN454" s="93"/>
      <c r="GO454" s="93"/>
      <c r="GP454" s="93"/>
      <c r="GQ454" s="93"/>
      <c r="GR454" s="93"/>
      <c r="GS454" s="93"/>
      <c r="GT454" s="93"/>
      <c r="GU454" s="93"/>
      <c r="GV454" s="93"/>
      <c r="GW454" s="93"/>
      <c r="GX454" s="93"/>
      <c r="GY454" s="93"/>
      <c r="GZ454" s="93"/>
      <c r="HA454" s="93"/>
      <c r="HB454" s="93"/>
      <c r="HC454" s="93"/>
      <c r="HD454" s="93"/>
      <c r="HE454" s="93"/>
      <c r="HF454" s="93"/>
      <c r="HG454" s="93"/>
      <c r="HH454" s="93"/>
      <c r="HI454" s="93"/>
      <c r="HJ454" s="93"/>
      <c r="HK454" s="93"/>
      <c r="HL454" s="93"/>
      <c r="HM454" s="93"/>
      <c r="HN454" s="93"/>
      <c r="HO454" s="93"/>
      <c r="HP454" s="93"/>
      <c r="HQ454" s="93"/>
      <c r="HR454" s="93"/>
      <c r="HS454" s="93"/>
      <c r="HT454" s="93"/>
      <c r="HU454" s="93"/>
      <c r="HV454" s="93"/>
      <c r="HW454" s="93"/>
      <c r="HX454" s="93"/>
      <c r="HY454" s="93"/>
      <c r="HZ454" s="93"/>
      <c r="IA454" s="93"/>
      <c r="IB454" s="93"/>
      <c r="IC454" s="93"/>
      <c r="ID454" s="93"/>
      <c r="IE454" s="93"/>
      <c r="IF454" s="93"/>
      <c r="IG454" s="93"/>
      <c r="IH454" s="93"/>
      <c r="II454" s="93"/>
      <c r="IJ454" s="93"/>
      <c r="IK454" s="93"/>
      <c r="IL454" s="93"/>
      <c r="IM454" s="93"/>
      <c r="IN454" s="93"/>
      <c r="IO454" s="93"/>
      <c r="IP454" s="93"/>
      <c r="IQ454" s="93"/>
      <c r="IR454" s="93"/>
      <c r="IS454" s="93"/>
      <c r="IT454" s="93"/>
      <c r="IU454" s="93"/>
      <c r="IV454" s="93"/>
      <c r="IW454" s="93"/>
      <c r="IX454" s="93"/>
      <c r="IY454" s="93"/>
      <c r="IZ454" s="93"/>
      <c r="JA454" s="93"/>
      <c r="JB454" s="93"/>
      <c r="JC454" s="93"/>
      <c r="JD454" s="93"/>
      <c r="JE454" s="93"/>
      <c r="JF454" s="93"/>
      <c r="JG454" s="93"/>
      <c r="JH454" s="93"/>
      <c r="JI454" s="93"/>
      <c r="JJ454" s="93"/>
      <c r="JK454" s="93"/>
      <c r="JL454" s="93"/>
      <c r="JM454" s="93"/>
      <c r="JN454" s="93"/>
      <c r="JO454" s="93"/>
      <c r="JP454" s="93"/>
      <c r="JQ454" s="93"/>
      <c r="JR454" s="93"/>
      <c r="JS454" s="93"/>
      <c r="JT454" s="93"/>
      <c r="JU454" s="93"/>
      <c r="JV454" s="93"/>
      <c r="JW454" s="93"/>
      <c r="JX454" s="93"/>
      <c r="JY454" s="93"/>
      <c r="JZ454" s="93"/>
      <c r="KA454" s="93"/>
      <c r="KB454" s="93"/>
      <c r="KC454" s="93"/>
      <c r="KD454" s="93"/>
      <c r="KE454" s="93"/>
      <c r="KF454" s="93"/>
      <c r="KG454" s="93"/>
      <c r="KH454" s="93"/>
      <c r="KI454" s="93"/>
      <c r="KJ454" s="93"/>
      <c r="KK454" s="93"/>
      <c r="KL454" s="93"/>
      <c r="KM454" s="93"/>
      <c r="KN454" s="93"/>
      <c r="KO454" s="93"/>
      <c r="KP454" s="93"/>
      <c r="KQ454" s="93"/>
      <c r="KR454" s="93"/>
      <c r="KS454" s="93"/>
      <c r="KT454" s="93"/>
      <c r="KU454" s="93"/>
      <c r="KV454" s="93"/>
      <c r="KW454" s="93"/>
      <c r="KX454" s="93"/>
      <c r="KY454" s="93"/>
      <c r="KZ454" s="93"/>
      <c r="LA454" s="93"/>
      <c r="LB454" s="93"/>
      <c r="LC454" s="93"/>
      <c r="LD454" s="93"/>
      <c r="LE454" s="93"/>
      <c r="LF454" s="93"/>
      <c r="LG454" s="93"/>
      <c r="LH454" s="93"/>
      <c r="LI454" s="93"/>
      <c r="LJ454" s="93"/>
      <c r="LK454" s="93"/>
      <c r="LL454" s="93"/>
      <c r="LM454" s="93"/>
      <c r="LN454" s="93"/>
      <c r="LO454" s="93"/>
      <c r="LP454" s="93"/>
      <c r="LQ454" s="93"/>
      <c r="LR454" s="93"/>
      <c r="LS454" s="93"/>
      <c r="LT454" s="93"/>
      <c r="LU454" s="93"/>
      <c r="LV454" s="93"/>
      <c r="LW454" s="93"/>
      <c r="LX454" s="93"/>
      <c r="LY454" s="93"/>
      <c r="LZ454" s="93"/>
      <c r="MA454" s="93"/>
      <c r="MB454" s="93"/>
      <c r="MC454" s="93"/>
      <c r="MD454" s="93"/>
      <c r="ME454" s="93"/>
      <c r="MF454" s="93"/>
      <c r="MG454" s="93"/>
      <c r="MH454" s="93"/>
      <c r="MI454" s="93"/>
      <c r="MJ454" s="93"/>
      <c r="MK454" s="93"/>
      <c r="ML454" s="93"/>
      <c r="MM454" s="93"/>
      <c r="MN454" s="93"/>
      <c r="MO454" s="93"/>
      <c r="MP454" s="93"/>
      <c r="MQ454" s="93"/>
      <c r="MR454" s="93"/>
      <c r="MS454" s="93"/>
      <c r="MT454" s="93"/>
      <c r="MU454" s="93"/>
      <c r="MV454" s="93"/>
    </row>
    <row r="455" spans="1:360" s="84" customFormat="1" ht="408.95" customHeight="1">
      <c r="A455">
        <v>2025</v>
      </c>
      <c r="B455">
        <v>2</v>
      </c>
      <c r="C455" s="85" t="s">
        <v>5497</v>
      </c>
      <c r="D455" s="86" t="s">
        <v>2529</v>
      </c>
      <c r="E455" s="86"/>
      <c r="F455" s="86"/>
      <c r="G455" s="86" t="s">
        <v>103</v>
      </c>
      <c r="H455" s="85">
        <v>2025</v>
      </c>
      <c r="I455" s="86" t="s">
        <v>2530</v>
      </c>
      <c r="J455" s="86"/>
      <c r="K455" s="86"/>
      <c r="L455" s="86" t="s">
        <v>2539</v>
      </c>
      <c r="M455" s="86"/>
      <c r="N455" s="86"/>
      <c r="O455" s="85" t="s">
        <v>2540</v>
      </c>
      <c r="P455" s="86" t="s">
        <v>549</v>
      </c>
      <c r="Q455" s="85" t="s">
        <v>110</v>
      </c>
      <c r="R455" s="86" t="s">
        <v>1452</v>
      </c>
      <c r="S455" s="86" t="s">
        <v>5498</v>
      </c>
      <c r="T455" s="86" t="s">
        <v>5499</v>
      </c>
      <c r="U455" s="85" t="s">
        <v>108</v>
      </c>
      <c r="V455" s="85">
        <v>8</v>
      </c>
      <c r="W455" s="85" t="s">
        <v>106</v>
      </c>
      <c r="X455" s="85">
        <v>20</v>
      </c>
      <c r="Y455" s="86" t="s">
        <v>2087</v>
      </c>
      <c r="Z455" s="85">
        <v>1</v>
      </c>
      <c r="AA455" s="86" t="s">
        <v>2087</v>
      </c>
      <c r="AB455" s="86" t="s">
        <v>5500</v>
      </c>
      <c r="AC455" s="86" t="s">
        <v>5501</v>
      </c>
      <c r="AD455" s="85">
        <v>-108.50249135999999</v>
      </c>
      <c r="AE455" s="85">
        <v>27.574145059999999</v>
      </c>
      <c r="AF455" s="85" t="s">
        <v>155</v>
      </c>
      <c r="AG455" s="85">
        <v>3111</v>
      </c>
      <c r="AH455" s="85">
        <v>3111</v>
      </c>
      <c r="AI455" s="85">
        <v>0</v>
      </c>
      <c r="AJ455" s="87">
        <v>45852</v>
      </c>
      <c r="AK455" s="87">
        <v>45883</v>
      </c>
      <c r="AL455" s="86" t="s">
        <v>2580</v>
      </c>
      <c r="AM455" s="88">
        <v>9</v>
      </c>
      <c r="AN455" s="88">
        <v>9</v>
      </c>
      <c r="AO455" s="88">
        <v>0</v>
      </c>
      <c r="AP455" s="88">
        <v>0</v>
      </c>
      <c r="AQ455" s="89">
        <v>890654.62</v>
      </c>
      <c r="AR455" s="90"/>
      <c r="AS455" s="90"/>
      <c r="AT455" s="90">
        <v>890654.62</v>
      </c>
      <c r="AU455" s="90"/>
      <c r="AV455" s="90"/>
      <c r="AW455" s="89">
        <f t="shared" si="16"/>
        <v>890654.62</v>
      </c>
      <c r="AX455" s="91">
        <f t="shared" si="17"/>
        <v>890654.62</v>
      </c>
      <c r="AY455" s="91">
        <v>890654.62</v>
      </c>
      <c r="AZ455" s="91">
        <v>890654.62</v>
      </c>
      <c r="BA455" s="91">
        <v>0</v>
      </c>
      <c r="BB455" s="91">
        <v>0</v>
      </c>
      <c r="BC455" s="91">
        <v>0</v>
      </c>
      <c r="BD455" s="86" t="s">
        <v>3152</v>
      </c>
      <c r="BE455" s="86" t="s">
        <v>5499</v>
      </c>
      <c r="BF455" s="85" t="s">
        <v>5502</v>
      </c>
      <c r="BG455" s="86" t="s">
        <v>5461</v>
      </c>
      <c r="BH455" s="91">
        <v>1166667.1000000001</v>
      </c>
      <c r="BI455" s="91">
        <v>1166667.1000000001</v>
      </c>
      <c r="BJ455" s="85" t="s">
        <v>5503</v>
      </c>
      <c r="BK455" s="86" t="s">
        <v>119</v>
      </c>
      <c r="BL455" s="86" t="s">
        <v>120</v>
      </c>
      <c r="BM455" s="92" t="s">
        <v>121</v>
      </c>
      <c r="BN455" s="93" t="s">
        <v>5463</v>
      </c>
      <c r="BO455" s="93"/>
      <c r="BP455" s="93">
        <v>890654.62</v>
      </c>
      <c r="BQ455" s="93" t="s">
        <v>5504</v>
      </c>
      <c r="BR455" s="93"/>
      <c r="BS455" s="93"/>
      <c r="BT455" s="93"/>
      <c r="BU455" s="93"/>
      <c r="BV455" s="93"/>
      <c r="BW455" s="93"/>
      <c r="BX455" s="93"/>
      <c r="BY455" s="93"/>
      <c r="BZ455" s="93"/>
      <c r="CA455" s="93"/>
      <c r="CB455" s="93"/>
      <c r="CC455" s="93"/>
      <c r="CD455" s="93"/>
      <c r="CE455" s="93"/>
      <c r="CF455" s="93" t="s">
        <v>5505</v>
      </c>
      <c r="CG455" s="93"/>
      <c r="CH455" s="93" t="s">
        <v>5506</v>
      </c>
      <c r="CI455" s="93"/>
      <c r="CJ455" s="93"/>
      <c r="CK455" s="93"/>
      <c r="CL455" s="93"/>
      <c r="CM455" s="93"/>
      <c r="CN455" s="93"/>
      <c r="CO455" s="93"/>
      <c r="CP455" s="93" t="s">
        <v>5507</v>
      </c>
      <c r="CQ455" s="93" t="s">
        <v>5508</v>
      </c>
      <c r="CR455" s="93"/>
      <c r="CS455" s="93"/>
      <c r="CT455" s="93"/>
      <c r="CU455" s="93"/>
      <c r="CV455" s="93"/>
      <c r="CW455" s="93"/>
      <c r="CX455" s="93"/>
      <c r="CY455" s="93"/>
      <c r="CZ455" s="93"/>
      <c r="DA455" s="93"/>
      <c r="DB455" s="93"/>
      <c r="DC455" s="93"/>
      <c r="DD455" s="93"/>
      <c r="DE455" s="93"/>
      <c r="DF455" s="93"/>
      <c r="DG455" s="93"/>
      <c r="DH455" s="93"/>
      <c r="DI455" s="93"/>
      <c r="DJ455" s="93"/>
      <c r="DK455" s="93"/>
      <c r="DL455" s="93"/>
      <c r="DM455" s="93"/>
      <c r="DN455" s="93"/>
      <c r="DO455" s="93"/>
      <c r="DP455" s="93"/>
      <c r="DQ455" s="93"/>
      <c r="DR455" s="93"/>
      <c r="DS455" s="93"/>
      <c r="DT455" s="93"/>
      <c r="DU455" s="93"/>
      <c r="DV455" s="93"/>
      <c r="DW455" s="93"/>
      <c r="DX455" s="93"/>
      <c r="DY455" s="93"/>
      <c r="DZ455" s="93"/>
      <c r="EA455" s="93"/>
      <c r="EB455" s="93"/>
      <c r="EC455" s="93"/>
      <c r="ED455" s="93"/>
      <c r="EE455" s="93"/>
      <c r="EF455" s="93"/>
      <c r="EG455" s="93"/>
      <c r="EH455" s="93"/>
      <c r="EI455" s="93"/>
      <c r="EJ455" s="93"/>
      <c r="EK455" s="93"/>
      <c r="EL455" s="93"/>
      <c r="EM455" s="93"/>
      <c r="EN455" s="93"/>
      <c r="EO455" s="93"/>
      <c r="EP455" s="93"/>
      <c r="EQ455" s="93"/>
      <c r="ER455" s="93"/>
      <c r="ES455" s="93"/>
      <c r="ET455" s="93"/>
      <c r="EU455" s="93"/>
      <c r="EV455" s="93"/>
      <c r="EW455" s="93"/>
      <c r="EX455" s="93"/>
      <c r="EY455" s="93"/>
      <c r="EZ455" s="93"/>
      <c r="FA455" s="93"/>
      <c r="FB455" s="93"/>
      <c r="FC455" s="93"/>
      <c r="FD455" s="93"/>
      <c r="FE455" s="93"/>
      <c r="FF455" s="93"/>
      <c r="FG455" s="93"/>
      <c r="FH455" s="93"/>
      <c r="FI455" s="93"/>
      <c r="FJ455" s="93"/>
      <c r="FK455" s="93"/>
      <c r="FL455" s="93"/>
      <c r="FM455" s="93"/>
      <c r="FN455" s="93"/>
      <c r="FO455" s="93"/>
      <c r="FP455" s="93"/>
      <c r="FQ455" s="93"/>
      <c r="FR455" s="93"/>
      <c r="FS455" s="93"/>
      <c r="FT455" s="93"/>
      <c r="FU455" s="93"/>
      <c r="FV455" s="93"/>
      <c r="FW455" s="93"/>
      <c r="FX455" s="93"/>
      <c r="FY455" s="93"/>
      <c r="FZ455" s="93"/>
      <c r="GA455" s="93"/>
      <c r="GB455" s="93"/>
      <c r="GC455" s="93"/>
      <c r="GD455" s="93"/>
      <c r="GE455" s="93"/>
      <c r="GF455" s="93"/>
      <c r="GG455" s="93"/>
      <c r="GH455" s="93"/>
      <c r="GI455" s="93"/>
      <c r="GJ455" s="93"/>
      <c r="GK455" s="93"/>
      <c r="GL455" s="93"/>
      <c r="GM455" s="93"/>
      <c r="GN455" s="93"/>
      <c r="GO455" s="93"/>
      <c r="GP455" s="93"/>
      <c r="GQ455" s="93"/>
      <c r="GR455" s="93"/>
      <c r="GS455" s="93"/>
      <c r="GT455" s="93"/>
      <c r="GU455" s="93"/>
      <c r="GV455" s="93"/>
      <c r="GW455" s="93"/>
      <c r="GX455" s="93"/>
      <c r="GY455" s="93"/>
      <c r="GZ455" s="93"/>
      <c r="HA455" s="93"/>
      <c r="HB455" s="93"/>
      <c r="HC455" s="93"/>
      <c r="HD455" s="93"/>
      <c r="HE455" s="93"/>
      <c r="HF455" s="93"/>
      <c r="HG455" s="93"/>
      <c r="HH455" s="93"/>
      <c r="HI455" s="93"/>
      <c r="HJ455" s="93"/>
      <c r="HK455" s="93"/>
      <c r="HL455" s="93"/>
      <c r="HM455" s="93"/>
      <c r="HN455" s="93"/>
      <c r="HO455" s="93"/>
      <c r="HP455" s="93"/>
      <c r="HQ455" s="93"/>
      <c r="HR455" s="93"/>
      <c r="HS455" s="93"/>
      <c r="HT455" s="93"/>
      <c r="HU455" s="93"/>
      <c r="HV455" s="93"/>
      <c r="HW455" s="93"/>
      <c r="HX455" s="93"/>
      <c r="HY455" s="93"/>
      <c r="HZ455" s="93"/>
      <c r="IA455" s="93"/>
      <c r="IB455" s="93"/>
      <c r="IC455" s="93"/>
      <c r="ID455" s="93"/>
      <c r="IE455" s="93"/>
      <c r="IF455" s="93"/>
      <c r="IG455" s="93"/>
      <c r="IH455" s="93"/>
      <c r="II455" s="93"/>
      <c r="IJ455" s="93"/>
      <c r="IK455" s="93"/>
      <c r="IL455" s="93"/>
      <c r="IM455" s="93"/>
      <c r="IN455" s="93"/>
      <c r="IO455" s="93"/>
      <c r="IP455" s="93"/>
      <c r="IQ455" s="93"/>
      <c r="IR455" s="93"/>
      <c r="IS455" s="93"/>
      <c r="IT455" s="93"/>
      <c r="IU455" s="93"/>
      <c r="IV455" s="93"/>
      <c r="IW455" s="93"/>
      <c r="IX455" s="93"/>
      <c r="IY455" s="93"/>
      <c r="IZ455" s="93"/>
      <c r="JA455" s="93"/>
      <c r="JB455" s="93"/>
      <c r="JC455" s="93"/>
      <c r="JD455" s="93"/>
      <c r="JE455" s="93"/>
      <c r="JF455" s="93"/>
      <c r="JG455" s="93"/>
      <c r="JH455" s="93"/>
      <c r="JI455" s="93"/>
      <c r="JJ455" s="93"/>
      <c r="JK455" s="93"/>
      <c r="JL455" s="93"/>
      <c r="JM455" s="93"/>
      <c r="JN455" s="93"/>
      <c r="JO455" s="93"/>
      <c r="JP455" s="93"/>
      <c r="JQ455" s="93"/>
      <c r="JR455" s="93"/>
      <c r="JS455" s="93"/>
      <c r="JT455" s="93"/>
      <c r="JU455" s="93"/>
      <c r="JV455" s="93"/>
      <c r="JW455" s="93"/>
      <c r="JX455" s="93"/>
      <c r="JY455" s="93"/>
      <c r="JZ455" s="93"/>
      <c r="KA455" s="93"/>
      <c r="KB455" s="93"/>
      <c r="KC455" s="93"/>
      <c r="KD455" s="93"/>
      <c r="KE455" s="93"/>
      <c r="KF455" s="93"/>
      <c r="KG455" s="93"/>
      <c r="KH455" s="93"/>
      <c r="KI455" s="93"/>
      <c r="KJ455" s="93"/>
      <c r="KK455" s="93"/>
      <c r="KL455" s="93"/>
      <c r="KM455" s="93"/>
      <c r="KN455" s="93"/>
      <c r="KO455" s="93"/>
      <c r="KP455" s="93"/>
      <c r="KQ455" s="93"/>
      <c r="KR455" s="93"/>
      <c r="KS455" s="93"/>
      <c r="KT455" s="93"/>
      <c r="KU455" s="93"/>
      <c r="KV455" s="93"/>
      <c r="KW455" s="93"/>
      <c r="KX455" s="93"/>
      <c r="KY455" s="93"/>
      <c r="KZ455" s="93"/>
      <c r="LA455" s="93"/>
      <c r="LB455" s="93"/>
      <c r="LC455" s="93"/>
      <c r="LD455" s="93"/>
      <c r="LE455" s="93"/>
      <c r="LF455" s="93"/>
      <c r="LG455" s="93"/>
      <c r="LH455" s="93"/>
      <c r="LI455" s="93"/>
      <c r="LJ455" s="93"/>
      <c r="LK455" s="93"/>
      <c r="LL455" s="93"/>
      <c r="LM455" s="93"/>
      <c r="LN455" s="93"/>
      <c r="LO455" s="93"/>
      <c r="LP455" s="93"/>
      <c r="LQ455" s="93"/>
      <c r="LR455" s="93"/>
      <c r="LS455" s="93"/>
      <c r="LT455" s="93"/>
      <c r="LU455" s="93"/>
      <c r="LV455" s="93"/>
      <c r="LW455" s="93"/>
      <c r="LX455" s="93"/>
      <c r="LY455" s="93"/>
      <c r="LZ455" s="93"/>
      <c r="MA455" s="93"/>
      <c r="MB455" s="93"/>
      <c r="MC455" s="93"/>
      <c r="MD455" s="93"/>
      <c r="ME455" s="93"/>
      <c r="MF455" s="93"/>
      <c r="MG455" s="93"/>
      <c r="MH455" s="93"/>
      <c r="MI455" s="93"/>
      <c r="MJ455" s="93"/>
      <c r="MK455" s="93"/>
      <c r="ML455" s="93"/>
      <c r="MM455" s="93"/>
      <c r="MN455" s="93"/>
      <c r="MO455" s="93"/>
      <c r="MP455" s="93"/>
      <c r="MQ455" s="93"/>
      <c r="MR455" s="93"/>
      <c r="MS455" s="93"/>
      <c r="MT455" s="93"/>
      <c r="MU455" s="93"/>
      <c r="MV455" s="93"/>
    </row>
    <row r="456" spans="1:360" s="84" customFormat="1" ht="408.95" customHeight="1">
      <c r="A456">
        <v>2025</v>
      </c>
      <c r="B456">
        <v>2</v>
      </c>
      <c r="C456" s="85" t="s">
        <v>5509</v>
      </c>
      <c r="D456" s="86" t="s">
        <v>2529</v>
      </c>
      <c r="E456" s="86"/>
      <c r="F456" s="86"/>
      <c r="G456" s="86" t="s">
        <v>103</v>
      </c>
      <c r="H456" s="85">
        <v>2025</v>
      </c>
      <c r="I456" s="86" t="s">
        <v>2530</v>
      </c>
      <c r="J456" s="86"/>
      <c r="K456" s="86"/>
      <c r="L456" s="86" t="s">
        <v>2539</v>
      </c>
      <c r="M456" s="86"/>
      <c r="N456" s="86"/>
      <c r="O456" s="85" t="s">
        <v>2540</v>
      </c>
      <c r="P456" s="86" t="s">
        <v>549</v>
      </c>
      <c r="Q456" s="85" t="s">
        <v>110</v>
      </c>
      <c r="R456" s="86" t="s">
        <v>1452</v>
      </c>
      <c r="S456" s="86" t="s">
        <v>5510</v>
      </c>
      <c r="T456" s="86" t="s">
        <v>5511</v>
      </c>
      <c r="U456" s="85" t="s">
        <v>108</v>
      </c>
      <c r="V456" s="85">
        <v>8</v>
      </c>
      <c r="W456" s="85" t="s">
        <v>106</v>
      </c>
      <c r="X456" s="85">
        <v>20</v>
      </c>
      <c r="Y456" s="86" t="s">
        <v>2087</v>
      </c>
      <c r="Z456" s="85">
        <v>1</v>
      </c>
      <c r="AA456" s="86" t="s">
        <v>2087</v>
      </c>
      <c r="AB456" s="86" t="s">
        <v>2835</v>
      </c>
      <c r="AC456" s="86" t="s">
        <v>5512</v>
      </c>
      <c r="AD456" s="85">
        <v>-108.53389042000001</v>
      </c>
      <c r="AE456" s="85">
        <v>27.392146879999999</v>
      </c>
      <c r="AF456" s="85" t="s">
        <v>155</v>
      </c>
      <c r="AG456" s="85">
        <v>2000</v>
      </c>
      <c r="AH456" s="85">
        <v>2000</v>
      </c>
      <c r="AI456" s="85">
        <v>0</v>
      </c>
      <c r="AJ456" s="87">
        <v>45931</v>
      </c>
      <c r="AK456" s="87">
        <v>45975</v>
      </c>
      <c r="AL456" s="86" t="s">
        <v>2567</v>
      </c>
      <c r="AM456" s="88">
        <v>250</v>
      </c>
      <c r="AN456" s="88">
        <v>250</v>
      </c>
      <c r="AO456" s="88">
        <v>0</v>
      </c>
      <c r="AP456" s="88">
        <v>0</v>
      </c>
      <c r="AQ456" s="89">
        <v>1166667.1000000001</v>
      </c>
      <c r="AR456" s="90"/>
      <c r="AS456" s="90"/>
      <c r="AT456" s="90">
        <v>1166667.1000000001</v>
      </c>
      <c r="AU456" s="90"/>
      <c r="AV456" s="90"/>
      <c r="AW456" s="89">
        <f t="shared" si="16"/>
        <v>1166667.1000000001</v>
      </c>
      <c r="AX456" s="91">
        <f t="shared" si="17"/>
        <v>1166667.1000000001</v>
      </c>
      <c r="AY456" s="91">
        <v>1166667.1000000001</v>
      </c>
      <c r="AZ456" s="91">
        <v>1166667.1000000001</v>
      </c>
      <c r="BA456" s="91">
        <v>0</v>
      </c>
      <c r="BB456" s="91">
        <v>0</v>
      </c>
      <c r="BC456" s="91">
        <v>0</v>
      </c>
      <c r="BD456" s="86" t="s">
        <v>3152</v>
      </c>
      <c r="BE456" s="86" t="s">
        <v>5499</v>
      </c>
      <c r="BF456" s="85" t="s">
        <v>5502</v>
      </c>
      <c r="BG456" s="86" t="s">
        <v>5461</v>
      </c>
      <c r="BH456" s="91">
        <v>1166667.1000000001</v>
      </c>
      <c r="BI456" s="91">
        <v>1166667.1000000001</v>
      </c>
      <c r="BJ456" s="85" t="s">
        <v>5513</v>
      </c>
      <c r="BK456" s="86" t="s">
        <v>119</v>
      </c>
      <c r="BL456" s="86" t="s">
        <v>120</v>
      </c>
      <c r="BM456" s="92" t="s">
        <v>121</v>
      </c>
      <c r="BN456" s="93" t="s">
        <v>5463</v>
      </c>
      <c r="BO456" s="93"/>
      <c r="BP456" s="93">
        <v>1166667.1000000001</v>
      </c>
      <c r="BQ456" s="93" t="s">
        <v>5514</v>
      </c>
      <c r="BR456" s="93"/>
      <c r="BS456" s="93"/>
      <c r="BT456" s="93"/>
      <c r="BU456" s="93"/>
      <c r="BV456" s="93"/>
      <c r="BW456" s="93"/>
      <c r="BX456" s="93"/>
      <c r="BY456" s="93"/>
      <c r="BZ456" s="93"/>
      <c r="CA456" s="93"/>
      <c r="CB456" s="93"/>
      <c r="CC456" s="93"/>
      <c r="CD456" s="93"/>
      <c r="CE456" s="93"/>
      <c r="CF456" s="93" t="s">
        <v>5515</v>
      </c>
      <c r="CG456" s="93"/>
      <c r="CH456" s="93" t="s">
        <v>5516</v>
      </c>
      <c r="CI456" s="93"/>
      <c r="CJ456" s="93"/>
      <c r="CK456" s="93"/>
      <c r="CL456" s="93"/>
      <c r="CM456" s="93"/>
      <c r="CN456" s="93"/>
      <c r="CO456" s="93"/>
      <c r="CP456" s="93" t="s">
        <v>5507</v>
      </c>
      <c r="CQ456" s="93" t="s">
        <v>289</v>
      </c>
      <c r="CR456" s="93"/>
      <c r="CS456" s="93"/>
      <c r="CT456" s="93"/>
      <c r="CU456" s="93"/>
      <c r="CV456" s="93"/>
      <c r="CW456" s="93"/>
      <c r="CX456" s="93"/>
      <c r="CY456" s="93"/>
      <c r="CZ456" s="93"/>
      <c r="DA456" s="93"/>
      <c r="DB456" s="93"/>
      <c r="DC456" s="93"/>
      <c r="DD456" s="93"/>
      <c r="DE456" s="93"/>
      <c r="DF456" s="93"/>
      <c r="DG456" s="93"/>
      <c r="DH456" s="93"/>
      <c r="DI456" s="93"/>
      <c r="DJ456" s="93"/>
      <c r="DK456" s="93"/>
      <c r="DL456" s="93"/>
      <c r="DM456" s="93"/>
      <c r="DN456" s="93"/>
      <c r="DO456" s="93"/>
      <c r="DP456" s="93"/>
      <c r="DQ456" s="93"/>
      <c r="DR456" s="93"/>
      <c r="DS456" s="93"/>
      <c r="DT456" s="93"/>
      <c r="DU456" s="93"/>
      <c r="DV456" s="93"/>
      <c r="DW456" s="93"/>
      <c r="DX456" s="93"/>
      <c r="DY456" s="93"/>
      <c r="DZ456" s="93"/>
      <c r="EA456" s="93"/>
      <c r="EB456" s="93"/>
      <c r="EC456" s="93"/>
      <c r="ED456" s="93"/>
      <c r="EE456" s="93"/>
      <c r="EF456" s="93"/>
      <c r="EG456" s="93"/>
      <c r="EH456" s="93"/>
      <c r="EI456" s="93"/>
      <c r="EJ456" s="93"/>
      <c r="EK456" s="93"/>
      <c r="EL456" s="93"/>
      <c r="EM456" s="93"/>
      <c r="EN456" s="93"/>
      <c r="EO456" s="93"/>
      <c r="EP456" s="93"/>
      <c r="EQ456" s="93"/>
      <c r="ER456" s="93"/>
      <c r="ES456" s="93"/>
      <c r="ET456" s="93"/>
      <c r="EU456" s="93"/>
      <c r="EV456" s="93"/>
      <c r="EW456" s="93"/>
      <c r="EX456" s="93"/>
      <c r="EY456" s="93"/>
      <c r="EZ456" s="93"/>
      <c r="FA456" s="93"/>
      <c r="FB456" s="93"/>
      <c r="FC456" s="93"/>
      <c r="FD456" s="93"/>
      <c r="FE456" s="93"/>
      <c r="FF456" s="93"/>
      <c r="FG456" s="93"/>
      <c r="FH456" s="93"/>
      <c r="FI456" s="93"/>
      <c r="FJ456" s="93"/>
      <c r="FK456" s="93"/>
      <c r="FL456" s="93"/>
      <c r="FM456" s="93"/>
      <c r="FN456" s="93"/>
      <c r="FO456" s="93"/>
      <c r="FP456" s="93"/>
      <c r="FQ456" s="93"/>
      <c r="FR456" s="93"/>
      <c r="FS456" s="93"/>
      <c r="FT456" s="93"/>
      <c r="FU456" s="93"/>
      <c r="FV456" s="93"/>
      <c r="FW456" s="93"/>
      <c r="FX456" s="93"/>
      <c r="FY456" s="93"/>
      <c r="FZ456" s="93"/>
      <c r="GA456" s="93"/>
      <c r="GB456" s="93"/>
      <c r="GC456" s="93"/>
      <c r="GD456" s="93"/>
      <c r="GE456" s="93"/>
      <c r="GF456" s="93"/>
      <c r="GG456" s="93"/>
      <c r="GH456" s="93"/>
      <c r="GI456" s="93"/>
      <c r="GJ456" s="93"/>
      <c r="GK456" s="93"/>
      <c r="GL456" s="93"/>
      <c r="GM456" s="93"/>
      <c r="GN456" s="93"/>
      <c r="GO456" s="93"/>
      <c r="GP456" s="93"/>
      <c r="GQ456" s="93"/>
      <c r="GR456" s="93"/>
      <c r="GS456" s="93"/>
      <c r="GT456" s="93"/>
      <c r="GU456" s="93"/>
      <c r="GV456" s="93"/>
      <c r="GW456" s="93"/>
      <c r="GX456" s="93"/>
      <c r="GY456" s="93"/>
      <c r="GZ456" s="93"/>
      <c r="HA456" s="93"/>
      <c r="HB456" s="93"/>
      <c r="HC456" s="93"/>
      <c r="HD456" s="93"/>
      <c r="HE456" s="93"/>
      <c r="HF456" s="93"/>
      <c r="HG456" s="93"/>
      <c r="HH456" s="93"/>
      <c r="HI456" s="93"/>
      <c r="HJ456" s="93"/>
      <c r="HK456" s="93"/>
      <c r="HL456" s="93"/>
      <c r="HM456" s="93"/>
      <c r="HN456" s="93"/>
      <c r="HO456" s="93"/>
      <c r="HP456" s="93"/>
      <c r="HQ456" s="93"/>
      <c r="HR456" s="93"/>
      <c r="HS456" s="93"/>
      <c r="HT456" s="93"/>
      <c r="HU456" s="93"/>
      <c r="HV456" s="93"/>
      <c r="HW456" s="93"/>
      <c r="HX456" s="93"/>
      <c r="HY456" s="93"/>
      <c r="HZ456" s="93"/>
      <c r="IA456" s="93"/>
      <c r="IB456" s="93"/>
      <c r="IC456" s="93"/>
      <c r="ID456" s="93"/>
      <c r="IE456" s="93"/>
      <c r="IF456" s="93"/>
      <c r="IG456" s="93"/>
      <c r="IH456" s="93"/>
      <c r="II456" s="93"/>
      <c r="IJ456" s="93"/>
      <c r="IK456" s="93"/>
      <c r="IL456" s="93"/>
      <c r="IM456" s="93"/>
      <c r="IN456" s="93"/>
      <c r="IO456" s="93"/>
      <c r="IP456" s="93"/>
      <c r="IQ456" s="93"/>
      <c r="IR456" s="93"/>
      <c r="IS456" s="93"/>
      <c r="IT456" s="93"/>
      <c r="IU456" s="93"/>
      <c r="IV456" s="93"/>
      <c r="IW456" s="93"/>
      <c r="IX456" s="93"/>
      <c r="IY456" s="93"/>
      <c r="IZ456" s="93"/>
      <c r="JA456" s="93"/>
      <c r="JB456" s="93"/>
      <c r="JC456" s="93"/>
      <c r="JD456" s="93"/>
      <c r="JE456" s="93"/>
      <c r="JF456" s="93"/>
      <c r="JG456" s="93"/>
      <c r="JH456" s="93"/>
      <c r="JI456" s="93"/>
      <c r="JJ456" s="93"/>
      <c r="JK456" s="93"/>
      <c r="JL456" s="93"/>
      <c r="JM456" s="93"/>
      <c r="JN456" s="93"/>
      <c r="JO456" s="93"/>
      <c r="JP456" s="93"/>
      <c r="JQ456" s="93"/>
      <c r="JR456" s="93"/>
      <c r="JS456" s="93"/>
      <c r="JT456" s="93"/>
      <c r="JU456" s="93"/>
      <c r="JV456" s="93"/>
      <c r="JW456" s="93"/>
      <c r="JX456" s="93"/>
      <c r="JY456" s="93"/>
      <c r="JZ456" s="93"/>
      <c r="KA456" s="93"/>
      <c r="KB456" s="93"/>
      <c r="KC456" s="93"/>
      <c r="KD456" s="93"/>
      <c r="KE456" s="93"/>
      <c r="KF456" s="93"/>
      <c r="KG456" s="93"/>
      <c r="KH456" s="93"/>
      <c r="KI456" s="93"/>
      <c r="KJ456" s="93"/>
      <c r="KK456" s="93"/>
      <c r="KL456" s="93"/>
      <c r="KM456" s="93"/>
      <c r="KN456" s="93"/>
      <c r="KO456" s="93"/>
      <c r="KP456" s="93"/>
      <c r="KQ456" s="93"/>
      <c r="KR456" s="93"/>
      <c r="KS456" s="93"/>
      <c r="KT456" s="93"/>
      <c r="KU456" s="93"/>
      <c r="KV456" s="93"/>
      <c r="KW456" s="93"/>
      <c r="KX456" s="93"/>
      <c r="KY456" s="93"/>
      <c r="KZ456" s="93"/>
      <c r="LA456" s="93"/>
      <c r="LB456" s="93"/>
      <c r="LC456" s="93"/>
      <c r="LD456" s="93"/>
      <c r="LE456" s="93"/>
      <c r="LF456" s="93"/>
      <c r="LG456" s="93"/>
      <c r="LH456" s="93"/>
      <c r="LI456" s="93"/>
      <c r="LJ456" s="93"/>
      <c r="LK456" s="93"/>
      <c r="LL456" s="93"/>
      <c r="LM456" s="93"/>
      <c r="LN456" s="93"/>
      <c r="LO456" s="93"/>
      <c r="LP456" s="93"/>
      <c r="LQ456" s="93"/>
      <c r="LR456" s="93"/>
      <c r="LS456" s="93"/>
      <c r="LT456" s="93"/>
      <c r="LU456" s="93"/>
      <c r="LV456" s="93"/>
      <c r="LW456" s="93"/>
      <c r="LX456" s="93"/>
      <c r="LY456" s="93"/>
      <c r="LZ456" s="93"/>
      <c r="MA456" s="93"/>
      <c r="MB456" s="93"/>
      <c r="MC456" s="93"/>
      <c r="MD456" s="93"/>
      <c r="ME456" s="93"/>
      <c r="MF456" s="93"/>
      <c r="MG456" s="93"/>
      <c r="MH456" s="93"/>
      <c r="MI456" s="93"/>
      <c r="MJ456" s="93"/>
      <c r="MK456" s="93"/>
      <c r="ML456" s="93"/>
      <c r="MM456" s="93"/>
      <c r="MN456" s="93"/>
      <c r="MO456" s="93"/>
      <c r="MP456" s="93"/>
      <c r="MQ456" s="93"/>
      <c r="MR456" s="93"/>
      <c r="MS456" s="93"/>
      <c r="MT456" s="93"/>
      <c r="MU456" s="93"/>
      <c r="MV456" s="93"/>
    </row>
    <row r="457" spans="1:360" s="84" customFormat="1" ht="408.95" customHeight="1">
      <c r="A457">
        <v>2025</v>
      </c>
      <c r="B457">
        <v>2</v>
      </c>
      <c r="C457" s="85" t="s">
        <v>5517</v>
      </c>
      <c r="D457" s="86" t="s">
        <v>2529</v>
      </c>
      <c r="E457" s="86"/>
      <c r="F457" s="86"/>
      <c r="G457" s="86" t="s">
        <v>103</v>
      </c>
      <c r="H457" s="85">
        <v>2025</v>
      </c>
      <c r="I457" s="86" t="s">
        <v>2530</v>
      </c>
      <c r="J457" s="86"/>
      <c r="K457" s="86"/>
      <c r="L457" s="86" t="s">
        <v>2539</v>
      </c>
      <c r="M457" s="86"/>
      <c r="N457" s="86"/>
      <c r="O457" s="85" t="s">
        <v>2540</v>
      </c>
      <c r="P457" s="86" t="s">
        <v>549</v>
      </c>
      <c r="Q457" s="85" t="s">
        <v>110</v>
      </c>
      <c r="R457" s="86" t="s">
        <v>185</v>
      </c>
      <c r="S457" s="86" t="s">
        <v>5518</v>
      </c>
      <c r="T457" s="86" t="s">
        <v>5519</v>
      </c>
      <c r="U457" s="85" t="s">
        <v>108</v>
      </c>
      <c r="V457" s="85">
        <v>8</v>
      </c>
      <c r="W457" s="85" t="s">
        <v>106</v>
      </c>
      <c r="X457" s="85">
        <v>17</v>
      </c>
      <c r="Y457" s="86" t="s">
        <v>508</v>
      </c>
      <c r="Z457" s="85">
        <v>1</v>
      </c>
      <c r="AA457" s="86" t="s">
        <v>508</v>
      </c>
      <c r="AB457" s="86" t="s">
        <v>5520</v>
      </c>
      <c r="AC457" s="86" t="s">
        <v>5521</v>
      </c>
      <c r="AD457" s="85">
        <v>-106.81264207</v>
      </c>
      <c r="AE457" s="85">
        <v>28.416647399999999</v>
      </c>
      <c r="AF457" s="85" t="s">
        <v>155</v>
      </c>
      <c r="AG457" s="85">
        <v>1</v>
      </c>
      <c r="AH457" s="85">
        <v>1</v>
      </c>
      <c r="AI457" s="85">
        <v>0</v>
      </c>
      <c r="AJ457" s="87">
        <v>45854</v>
      </c>
      <c r="AK457" s="87">
        <v>45946</v>
      </c>
      <c r="AL457" s="86" t="s">
        <v>2567</v>
      </c>
      <c r="AM457" s="88">
        <v>1</v>
      </c>
      <c r="AN457" s="88">
        <v>1</v>
      </c>
      <c r="AO457" s="88">
        <v>0</v>
      </c>
      <c r="AP457" s="88">
        <v>0</v>
      </c>
      <c r="AQ457" s="89">
        <v>5007446.99</v>
      </c>
      <c r="AR457" s="90"/>
      <c r="AS457" s="90"/>
      <c r="AT457" s="90">
        <v>5007446.99</v>
      </c>
      <c r="AU457" s="90"/>
      <c r="AV457" s="90"/>
      <c r="AW457" s="89">
        <f t="shared" si="16"/>
        <v>5007446.99</v>
      </c>
      <c r="AX457" s="91">
        <f t="shared" si="17"/>
        <v>5007446.99</v>
      </c>
      <c r="AY457" s="91">
        <v>5007446.99</v>
      </c>
      <c r="AZ457" s="91">
        <v>0</v>
      </c>
      <c r="BA457" s="91">
        <v>0</v>
      </c>
      <c r="BB457" s="91">
        <v>0</v>
      </c>
      <c r="BC457" s="91">
        <v>0</v>
      </c>
      <c r="BD457" s="86"/>
      <c r="BE457" s="86"/>
      <c r="BF457" s="85"/>
      <c r="BG457" s="86"/>
      <c r="BH457" s="91">
        <v>0</v>
      </c>
      <c r="BI457" s="91">
        <v>0</v>
      </c>
      <c r="BJ457" s="85" t="s">
        <v>5522</v>
      </c>
      <c r="BK457" s="86" t="s">
        <v>119</v>
      </c>
      <c r="BL457" s="86" t="s">
        <v>120</v>
      </c>
      <c r="BM457" s="92" t="s">
        <v>121</v>
      </c>
      <c r="BN457" s="93" t="s">
        <v>121</v>
      </c>
      <c r="BO457" s="93"/>
      <c r="BP457" s="93">
        <v>5007446.99</v>
      </c>
      <c r="BQ457" s="93" t="s">
        <v>5523</v>
      </c>
      <c r="BR457" s="93"/>
      <c r="BS457" s="93"/>
      <c r="BT457" s="93"/>
      <c r="BU457" s="93"/>
      <c r="BV457" s="93"/>
      <c r="BW457" s="93"/>
      <c r="BX457" s="93"/>
      <c r="BY457" s="93"/>
      <c r="BZ457" s="93"/>
      <c r="CA457" s="93"/>
      <c r="CB457" s="93"/>
      <c r="CC457" s="93"/>
      <c r="CD457" s="93"/>
      <c r="CE457" s="93"/>
      <c r="CF457" s="93" t="s">
        <v>1200</v>
      </c>
      <c r="CG457" s="93"/>
      <c r="CH457" s="93" t="s">
        <v>5524</v>
      </c>
      <c r="CI457" s="93"/>
      <c r="CJ457" s="93"/>
      <c r="CK457" s="93"/>
      <c r="CL457" s="93"/>
      <c r="CM457" s="93"/>
      <c r="CN457" s="93"/>
      <c r="CO457" s="93"/>
      <c r="CP457" s="93" t="s">
        <v>116</v>
      </c>
      <c r="CQ457" s="93" t="s">
        <v>289</v>
      </c>
      <c r="CR457" s="93"/>
      <c r="CS457" s="93"/>
      <c r="CT457" s="93"/>
      <c r="CU457" s="93"/>
      <c r="CV457" s="93"/>
      <c r="CW457" s="93"/>
      <c r="CX457" s="93"/>
      <c r="CY457" s="93"/>
      <c r="CZ457" s="93"/>
      <c r="DA457" s="93"/>
      <c r="DB457" s="93"/>
      <c r="DC457" s="93"/>
      <c r="DD457" s="93"/>
      <c r="DE457" s="93"/>
      <c r="DF457" s="93"/>
      <c r="DG457" s="93"/>
      <c r="DH457" s="93"/>
      <c r="DI457" s="93"/>
      <c r="DJ457" s="93"/>
      <c r="DK457" s="93"/>
      <c r="DL457" s="93"/>
      <c r="DM457" s="93"/>
      <c r="DN457" s="93"/>
      <c r="DO457" s="93"/>
      <c r="DP457" s="93"/>
      <c r="DQ457" s="93"/>
      <c r="DR457" s="93"/>
      <c r="DS457" s="93"/>
      <c r="DT457" s="93"/>
      <c r="DU457" s="93"/>
      <c r="DV457" s="93"/>
      <c r="DW457" s="93"/>
      <c r="DX457" s="93"/>
      <c r="DY457" s="93"/>
      <c r="DZ457" s="93"/>
      <c r="EA457" s="93"/>
      <c r="EB457" s="93"/>
      <c r="EC457" s="93"/>
      <c r="ED457" s="93"/>
      <c r="EE457" s="93"/>
      <c r="EF457" s="93"/>
      <c r="EG457" s="93"/>
      <c r="EH457" s="93"/>
      <c r="EI457" s="93"/>
      <c r="EJ457" s="93"/>
      <c r="EK457" s="93"/>
      <c r="EL457" s="93"/>
      <c r="EM457" s="93"/>
      <c r="EN457" s="93"/>
      <c r="EO457" s="93"/>
      <c r="EP457" s="93"/>
      <c r="EQ457" s="93"/>
      <c r="ER457" s="93"/>
      <c r="ES457" s="93"/>
      <c r="ET457" s="93"/>
      <c r="EU457" s="93"/>
      <c r="EV457" s="93"/>
      <c r="EW457" s="93"/>
      <c r="EX457" s="93"/>
      <c r="EY457" s="93"/>
      <c r="EZ457" s="93"/>
      <c r="FA457" s="93"/>
      <c r="FB457" s="93"/>
      <c r="FC457" s="93"/>
      <c r="FD457" s="93"/>
      <c r="FE457" s="93"/>
      <c r="FF457" s="93"/>
      <c r="FG457" s="93"/>
      <c r="FH457" s="93"/>
      <c r="FI457" s="93"/>
      <c r="FJ457" s="93"/>
      <c r="FK457" s="93"/>
      <c r="FL457" s="93"/>
      <c r="FM457" s="93"/>
      <c r="FN457" s="93"/>
      <c r="FO457" s="93"/>
      <c r="FP457" s="93"/>
      <c r="FQ457" s="93"/>
      <c r="FR457" s="93"/>
      <c r="FS457" s="93"/>
      <c r="FT457" s="93"/>
      <c r="FU457" s="93"/>
      <c r="FV457" s="93"/>
      <c r="FW457" s="93"/>
      <c r="FX457" s="93"/>
      <c r="FY457" s="93"/>
      <c r="FZ457" s="93"/>
      <c r="GA457" s="93"/>
      <c r="GB457" s="93"/>
      <c r="GC457" s="93"/>
      <c r="GD457" s="93"/>
      <c r="GE457" s="93"/>
      <c r="GF457" s="93"/>
      <c r="GG457" s="93"/>
      <c r="GH457" s="93"/>
      <c r="GI457" s="93"/>
      <c r="GJ457" s="93"/>
      <c r="GK457" s="93"/>
      <c r="GL457" s="93"/>
      <c r="GM457" s="93"/>
      <c r="GN457" s="93"/>
      <c r="GO457" s="93"/>
      <c r="GP457" s="93"/>
      <c r="GQ457" s="93"/>
      <c r="GR457" s="93"/>
      <c r="GS457" s="93"/>
      <c r="GT457" s="93"/>
      <c r="GU457" s="93"/>
      <c r="GV457" s="93"/>
      <c r="GW457" s="93"/>
      <c r="GX457" s="93"/>
      <c r="GY457" s="93"/>
      <c r="GZ457" s="93"/>
      <c r="HA457" s="93"/>
      <c r="HB457" s="93"/>
      <c r="HC457" s="93"/>
      <c r="HD457" s="93"/>
      <c r="HE457" s="93"/>
      <c r="HF457" s="93"/>
      <c r="HG457" s="93"/>
      <c r="HH457" s="93"/>
      <c r="HI457" s="93"/>
      <c r="HJ457" s="93"/>
      <c r="HK457" s="93"/>
      <c r="HL457" s="93"/>
      <c r="HM457" s="93"/>
      <c r="HN457" s="93"/>
      <c r="HO457" s="93"/>
      <c r="HP457" s="93"/>
      <c r="HQ457" s="93"/>
      <c r="HR457" s="93"/>
      <c r="HS457" s="93"/>
      <c r="HT457" s="93"/>
      <c r="HU457" s="93"/>
      <c r="HV457" s="93"/>
      <c r="HW457" s="93"/>
      <c r="HX457" s="93"/>
      <c r="HY457" s="93"/>
      <c r="HZ457" s="93"/>
      <c r="IA457" s="93"/>
      <c r="IB457" s="93"/>
      <c r="IC457" s="93"/>
      <c r="ID457" s="93"/>
      <c r="IE457" s="93"/>
      <c r="IF457" s="93"/>
      <c r="IG457" s="93"/>
      <c r="IH457" s="93"/>
      <c r="II457" s="93"/>
      <c r="IJ457" s="93"/>
      <c r="IK457" s="93"/>
      <c r="IL457" s="93"/>
      <c r="IM457" s="93"/>
      <c r="IN457" s="93"/>
      <c r="IO457" s="93"/>
      <c r="IP457" s="93"/>
      <c r="IQ457" s="93"/>
      <c r="IR457" s="93"/>
      <c r="IS457" s="93"/>
      <c r="IT457" s="93"/>
      <c r="IU457" s="93"/>
      <c r="IV457" s="93"/>
      <c r="IW457" s="93"/>
      <c r="IX457" s="93"/>
      <c r="IY457" s="93"/>
      <c r="IZ457" s="93"/>
      <c r="JA457" s="93"/>
      <c r="JB457" s="93"/>
      <c r="JC457" s="93"/>
      <c r="JD457" s="93"/>
      <c r="JE457" s="93"/>
      <c r="JF457" s="93"/>
      <c r="JG457" s="93"/>
      <c r="JH457" s="93"/>
      <c r="JI457" s="93"/>
      <c r="JJ457" s="93"/>
      <c r="JK457" s="93"/>
      <c r="JL457" s="93"/>
      <c r="JM457" s="93"/>
      <c r="JN457" s="93"/>
      <c r="JO457" s="93"/>
      <c r="JP457" s="93"/>
      <c r="JQ457" s="93"/>
      <c r="JR457" s="93"/>
      <c r="JS457" s="93"/>
      <c r="JT457" s="93"/>
      <c r="JU457" s="93"/>
      <c r="JV457" s="93"/>
      <c r="JW457" s="93"/>
      <c r="JX457" s="93"/>
      <c r="JY457" s="93"/>
      <c r="JZ457" s="93"/>
      <c r="KA457" s="93"/>
      <c r="KB457" s="93"/>
      <c r="KC457" s="93"/>
      <c r="KD457" s="93"/>
      <c r="KE457" s="93"/>
      <c r="KF457" s="93"/>
      <c r="KG457" s="93"/>
      <c r="KH457" s="93"/>
      <c r="KI457" s="93"/>
      <c r="KJ457" s="93"/>
      <c r="KK457" s="93"/>
      <c r="KL457" s="93"/>
      <c r="KM457" s="93"/>
      <c r="KN457" s="93"/>
      <c r="KO457" s="93"/>
      <c r="KP457" s="93"/>
      <c r="KQ457" s="93"/>
      <c r="KR457" s="93"/>
      <c r="KS457" s="93"/>
      <c r="KT457" s="93"/>
      <c r="KU457" s="93"/>
      <c r="KV457" s="93"/>
      <c r="KW457" s="93"/>
      <c r="KX457" s="93"/>
      <c r="KY457" s="93"/>
      <c r="KZ457" s="93"/>
      <c r="LA457" s="93"/>
      <c r="LB457" s="93"/>
      <c r="LC457" s="93"/>
      <c r="LD457" s="93"/>
      <c r="LE457" s="93"/>
      <c r="LF457" s="93"/>
      <c r="LG457" s="93"/>
      <c r="LH457" s="93"/>
      <c r="LI457" s="93"/>
      <c r="LJ457" s="93"/>
      <c r="LK457" s="93"/>
      <c r="LL457" s="93"/>
      <c r="LM457" s="93"/>
      <c r="LN457" s="93"/>
      <c r="LO457" s="93"/>
      <c r="LP457" s="93"/>
      <c r="LQ457" s="93"/>
      <c r="LR457" s="93"/>
      <c r="LS457" s="93"/>
      <c r="LT457" s="93"/>
      <c r="LU457" s="93"/>
      <c r="LV457" s="93"/>
      <c r="LW457" s="93"/>
      <c r="LX457" s="93"/>
      <c r="LY457" s="93"/>
      <c r="LZ457" s="93"/>
      <c r="MA457" s="93"/>
      <c r="MB457" s="93"/>
      <c r="MC457" s="93"/>
      <c r="MD457" s="93"/>
      <c r="ME457" s="93"/>
      <c r="MF457" s="93"/>
      <c r="MG457" s="93"/>
      <c r="MH457" s="93"/>
      <c r="MI457" s="93"/>
      <c r="MJ457" s="93"/>
      <c r="MK457" s="93"/>
      <c r="ML457" s="93"/>
      <c r="MM457" s="93"/>
      <c r="MN457" s="93"/>
      <c r="MO457" s="93"/>
      <c r="MP457" s="93"/>
      <c r="MQ457" s="93"/>
      <c r="MR457" s="93"/>
      <c r="MS457" s="93"/>
      <c r="MT457" s="93"/>
      <c r="MU457" s="93"/>
      <c r="MV457" s="93"/>
    </row>
    <row r="458" spans="1:360" s="84" customFormat="1" ht="408.95" customHeight="1">
      <c r="A458">
        <v>2025</v>
      </c>
      <c r="B458">
        <v>2</v>
      </c>
      <c r="C458" s="85" t="s">
        <v>5525</v>
      </c>
      <c r="D458" s="86" t="s">
        <v>2529</v>
      </c>
      <c r="E458" s="86"/>
      <c r="F458" s="86"/>
      <c r="G458" s="86" t="s">
        <v>103</v>
      </c>
      <c r="H458" s="85">
        <v>2025</v>
      </c>
      <c r="I458" s="86" t="s">
        <v>2530</v>
      </c>
      <c r="J458" s="86"/>
      <c r="K458" s="86"/>
      <c r="L458" s="86" t="s">
        <v>2539</v>
      </c>
      <c r="M458" s="86"/>
      <c r="N458" s="86"/>
      <c r="O458" s="85" t="s">
        <v>2540</v>
      </c>
      <c r="P458" s="86" t="s">
        <v>184</v>
      </c>
      <c r="Q458" s="85" t="s">
        <v>110</v>
      </c>
      <c r="R458" s="86" t="s">
        <v>185</v>
      </c>
      <c r="S458" s="86" t="s">
        <v>5526</v>
      </c>
      <c r="T458" s="86" t="s">
        <v>5527</v>
      </c>
      <c r="U458" s="85" t="s">
        <v>108</v>
      </c>
      <c r="V458" s="85">
        <v>8</v>
      </c>
      <c r="W458" s="85" t="s">
        <v>106</v>
      </c>
      <c r="X458" s="85">
        <v>17</v>
      </c>
      <c r="Y458" s="86" t="s">
        <v>508</v>
      </c>
      <c r="Z458" s="85">
        <v>1</v>
      </c>
      <c r="AA458" s="86" t="s">
        <v>508</v>
      </c>
      <c r="AB458" s="86" t="s">
        <v>5520</v>
      </c>
      <c r="AC458" s="86" t="s">
        <v>5528</v>
      </c>
      <c r="AD458" s="85">
        <v>-106.81263076</v>
      </c>
      <c r="AE458" s="85">
        <v>28.41664209</v>
      </c>
      <c r="AF458" s="85" t="s">
        <v>155</v>
      </c>
      <c r="AG458" s="85">
        <v>500</v>
      </c>
      <c r="AH458" s="85">
        <v>500</v>
      </c>
      <c r="AI458" s="85">
        <v>0</v>
      </c>
      <c r="AJ458" s="87">
        <v>45854</v>
      </c>
      <c r="AK458" s="87">
        <v>45946</v>
      </c>
      <c r="AL458" s="86" t="s">
        <v>2565</v>
      </c>
      <c r="AM458" s="88">
        <v>1662</v>
      </c>
      <c r="AN458" s="88">
        <v>1662</v>
      </c>
      <c r="AO458" s="88">
        <v>0</v>
      </c>
      <c r="AP458" s="88">
        <v>0</v>
      </c>
      <c r="AQ458" s="89">
        <v>5584562.2400000002</v>
      </c>
      <c r="AR458" s="90"/>
      <c r="AS458" s="90"/>
      <c r="AT458" s="90">
        <v>5584562.2400000002</v>
      </c>
      <c r="AU458" s="90"/>
      <c r="AV458" s="90"/>
      <c r="AW458" s="89">
        <f t="shared" si="16"/>
        <v>5584562.2400000002</v>
      </c>
      <c r="AX458" s="91">
        <f t="shared" si="17"/>
        <v>5584562.2400000002</v>
      </c>
      <c r="AY458" s="91">
        <v>5584562.2400000002</v>
      </c>
      <c r="AZ458" s="91">
        <v>0</v>
      </c>
      <c r="BA458" s="91">
        <v>0</v>
      </c>
      <c r="BB458" s="91">
        <v>0</v>
      </c>
      <c r="BC458" s="91">
        <v>0</v>
      </c>
      <c r="BD458" s="86"/>
      <c r="BE458" s="86"/>
      <c r="BF458" s="85"/>
      <c r="BG458" s="86"/>
      <c r="BH458" s="91">
        <v>0</v>
      </c>
      <c r="BI458" s="91">
        <v>0</v>
      </c>
      <c r="BJ458" s="85" t="s">
        <v>5529</v>
      </c>
      <c r="BK458" s="86" t="s">
        <v>119</v>
      </c>
      <c r="BL458" s="86" t="s">
        <v>120</v>
      </c>
      <c r="BM458" s="92" t="s">
        <v>121</v>
      </c>
      <c r="BN458" s="93" t="s">
        <v>121</v>
      </c>
      <c r="BO458" s="93"/>
      <c r="BP458" s="93">
        <v>5584562.2400000002</v>
      </c>
      <c r="BQ458" s="93" t="s">
        <v>5530</v>
      </c>
      <c r="BR458" s="93"/>
      <c r="BS458" s="93"/>
      <c r="BT458" s="93"/>
      <c r="BU458" s="93"/>
      <c r="BV458" s="93"/>
      <c r="BW458" s="93"/>
      <c r="BX458" s="93"/>
      <c r="BY458" s="93"/>
      <c r="BZ458" s="93"/>
      <c r="CA458" s="93"/>
      <c r="CB458" s="93"/>
      <c r="CC458" s="93"/>
      <c r="CD458" s="93"/>
      <c r="CE458" s="93"/>
      <c r="CF458" s="93" t="s">
        <v>5531</v>
      </c>
      <c r="CG458" s="93"/>
      <c r="CH458" s="93" t="s">
        <v>5532</v>
      </c>
      <c r="CI458" s="93"/>
      <c r="CJ458" s="93"/>
      <c r="CK458" s="93"/>
      <c r="CL458" s="93"/>
      <c r="CM458" s="93"/>
      <c r="CN458" s="93"/>
      <c r="CO458" s="93"/>
      <c r="CP458" s="93" t="s">
        <v>116</v>
      </c>
      <c r="CQ458" s="93" t="s">
        <v>4333</v>
      </c>
      <c r="CR458" s="93"/>
      <c r="CS458" s="93"/>
      <c r="CT458" s="93"/>
      <c r="CU458" s="93"/>
      <c r="CV458" s="93"/>
      <c r="CW458" s="93"/>
      <c r="CX458" s="93"/>
      <c r="CY458" s="93"/>
      <c r="CZ458" s="93"/>
      <c r="DA458" s="93"/>
      <c r="DB458" s="93"/>
      <c r="DC458" s="93"/>
      <c r="DD458" s="93"/>
      <c r="DE458" s="93"/>
      <c r="DF458" s="93"/>
      <c r="DG458" s="93"/>
      <c r="DH458" s="93"/>
      <c r="DI458" s="93"/>
      <c r="DJ458" s="93"/>
      <c r="DK458" s="93"/>
      <c r="DL458" s="93"/>
      <c r="DM458" s="93"/>
      <c r="DN458" s="93"/>
      <c r="DO458" s="93"/>
      <c r="DP458" s="93"/>
      <c r="DQ458" s="93"/>
      <c r="DR458" s="93"/>
      <c r="DS458" s="93"/>
      <c r="DT458" s="93"/>
      <c r="DU458" s="93"/>
      <c r="DV458" s="93"/>
      <c r="DW458" s="93"/>
      <c r="DX458" s="93"/>
      <c r="DY458" s="93"/>
      <c r="DZ458" s="93"/>
      <c r="EA458" s="93"/>
      <c r="EB458" s="93"/>
      <c r="EC458" s="93"/>
      <c r="ED458" s="93"/>
      <c r="EE458" s="93"/>
      <c r="EF458" s="93"/>
      <c r="EG458" s="93"/>
      <c r="EH458" s="93"/>
      <c r="EI458" s="93"/>
      <c r="EJ458" s="93"/>
      <c r="EK458" s="93"/>
      <c r="EL458" s="93"/>
      <c r="EM458" s="93"/>
      <c r="EN458" s="93"/>
      <c r="EO458" s="93"/>
      <c r="EP458" s="93"/>
      <c r="EQ458" s="93"/>
      <c r="ER458" s="93"/>
      <c r="ES458" s="93"/>
      <c r="ET458" s="93"/>
      <c r="EU458" s="93"/>
      <c r="EV458" s="93"/>
      <c r="EW458" s="93"/>
      <c r="EX458" s="93"/>
      <c r="EY458" s="93"/>
      <c r="EZ458" s="93"/>
      <c r="FA458" s="93"/>
      <c r="FB458" s="93"/>
      <c r="FC458" s="93"/>
      <c r="FD458" s="93"/>
      <c r="FE458" s="93"/>
      <c r="FF458" s="93"/>
      <c r="FG458" s="93"/>
      <c r="FH458" s="93"/>
      <c r="FI458" s="93"/>
      <c r="FJ458" s="93"/>
      <c r="FK458" s="93"/>
      <c r="FL458" s="93"/>
      <c r="FM458" s="93"/>
      <c r="FN458" s="93"/>
      <c r="FO458" s="93"/>
      <c r="FP458" s="93"/>
      <c r="FQ458" s="93"/>
      <c r="FR458" s="93"/>
      <c r="FS458" s="93"/>
      <c r="FT458" s="93"/>
      <c r="FU458" s="93"/>
      <c r="FV458" s="93"/>
      <c r="FW458" s="93"/>
      <c r="FX458" s="93"/>
      <c r="FY458" s="93"/>
      <c r="FZ458" s="93"/>
      <c r="GA458" s="93"/>
      <c r="GB458" s="93"/>
      <c r="GC458" s="93"/>
      <c r="GD458" s="93"/>
      <c r="GE458" s="93"/>
      <c r="GF458" s="93"/>
      <c r="GG458" s="93"/>
      <c r="GH458" s="93"/>
      <c r="GI458" s="93"/>
      <c r="GJ458" s="93"/>
      <c r="GK458" s="93"/>
      <c r="GL458" s="93"/>
      <c r="GM458" s="93"/>
      <c r="GN458" s="93"/>
      <c r="GO458" s="93"/>
      <c r="GP458" s="93"/>
      <c r="GQ458" s="93"/>
      <c r="GR458" s="93"/>
      <c r="GS458" s="93"/>
      <c r="GT458" s="93"/>
      <c r="GU458" s="93"/>
      <c r="GV458" s="93"/>
      <c r="GW458" s="93"/>
      <c r="GX458" s="93"/>
      <c r="GY458" s="93"/>
      <c r="GZ458" s="93"/>
      <c r="HA458" s="93"/>
      <c r="HB458" s="93"/>
      <c r="HC458" s="93"/>
      <c r="HD458" s="93"/>
      <c r="HE458" s="93"/>
      <c r="HF458" s="93"/>
      <c r="HG458" s="93"/>
      <c r="HH458" s="93"/>
      <c r="HI458" s="93"/>
      <c r="HJ458" s="93"/>
      <c r="HK458" s="93"/>
      <c r="HL458" s="93"/>
      <c r="HM458" s="93"/>
      <c r="HN458" s="93"/>
      <c r="HO458" s="93"/>
      <c r="HP458" s="93"/>
      <c r="HQ458" s="93"/>
      <c r="HR458" s="93"/>
      <c r="HS458" s="93"/>
      <c r="HT458" s="93"/>
      <c r="HU458" s="93"/>
      <c r="HV458" s="93"/>
      <c r="HW458" s="93"/>
      <c r="HX458" s="93"/>
      <c r="HY458" s="93"/>
      <c r="HZ458" s="93"/>
      <c r="IA458" s="93"/>
      <c r="IB458" s="93"/>
      <c r="IC458" s="93"/>
      <c r="ID458" s="93"/>
      <c r="IE458" s="93"/>
      <c r="IF458" s="93"/>
      <c r="IG458" s="93"/>
      <c r="IH458" s="93"/>
      <c r="II458" s="93"/>
      <c r="IJ458" s="93"/>
      <c r="IK458" s="93"/>
      <c r="IL458" s="93"/>
      <c r="IM458" s="93"/>
      <c r="IN458" s="93"/>
      <c r="IO458" s="93"/>
      <c r="IP458" s="93"/>
      <c r="IQ458" s="93"/>
      <c r="IR458" s="93"/>
      <c r="IS458" s="93"/>
      <c r="IT458" s="93"/>
      <c r="IU458" s="93"/>
      <c r="IV458" s="93"/>
      <c r="IW458" s="93"/>
      <c r="IX458" s="93"/>
      <c r="IY458" s="93"/>
      <c r="IZ458" s="93"/>
      <c r="JA458" s="93"/>
      <c r="JB458" s="93"/>
      <c r="JC458" s="93"/>
      <c r="JD458" s="93"/>
      <c r="JE458" s="93"/>
      <c r="JF458" s="93"/>
      <c r="JG458" s="93"/>
      <c r="JH458" s="93"/>
      <c r="JI458" s="93"/>
      <c r="JJ458" s="93"/>
      <c r="JK458" s="93"/>
      <c r="JL458" s="93"/>
      <c r="JM458" s="93"/>
      <c r="JN458" s="93"/>
      <c r="JO458" s="93"/>
      <c r="JP458" s="93"/>
      <c r="JQ458" s="93"/>
      <c r="JR458" s="93"/>
      <c r="JS458" s="93"/>
      <c r="JT458" s="93"/>
      <c r="JU458" s="93"/>
      <c r="JV458" s="93"/>
      <c r="JW458" s="93"/>
      <c r="JX458" s="93"/>
      <c r="JY458" s="93"/>
      <c r="JZ458" s="93"/>
      <c r="KA458" s="93"/>
      <c r="KB458" s="93"/>
      <c r="KC458" s="93"/>
      <c r="KD458" s="93"/>
      <c r="KE458" s="93"/>
      <c r="KF458" s="93"/>
      <c r="KG458" s="93"/>
      <c r="KH458" s="93"/>
      <c r="KI458" s="93"/>
      <c r="KJ458" s="93"/>
      <c r="KK458" s="93"/>
      <c r="KL458" s="93"/>
      <c r="KM458" s="93"/>
      <c r="KN458" s="93"/>
      <c r="KO458" s="93"/>
      <c r="KP458" s="93"/>
      <c r="KQ458" s="93"/>
      <c r="KR458" s="93"/>
      <c r="KS458" s="93"/>
      <c r="KT458" s="93"/>
      <c r="KU458" s="93"/>
      <c r="KV458" s="93"/>
      <c r="KW458" s="93"/>
      <c r="KX458" s="93"/>
      <c r="KY458" s="93"/>
      <c r="KZ458" s="93"/>
      <c r="LA458" s="93"/>
      <c r="LB458" s="93"/>
      <c r="LC458" s="93"/>
      <c r="LD458" s="93"/>
      <c r="LE458" s="93"/>
      <c r="LF458" s="93"/>
      <c r="LG458" s="93"/>
      <c r="LH458" s="93"/>
      <c r="LI458" s="93"/>
      <c r="LJ458" s="93"/>
      <c r="LK458" s="93"/>
      <c r="LL458" s="93"/>
      <c r="LM458" s="93"/>
      <c r="LN458" s="93"/>
      <c r="LO458" s="93"/>
      <c r="LP458" s="93"/>
      <c r="LQ458" s="93"/>
      <c r="LR458" s="93"/>
      <c r="LS458" s="93"/>
      <c r="LT458" s="93"/>
      <c r="LU458" s="93"/>
      <c r="LV458" s="93"/>
      <c r="LW458" s="93"/>
      <c r="LX458" s="93"/>
      <c r="LY458" s="93"/>
      <c r="LZ458" s="93"/>
      <c r="MA458" s="93"/>
      <c r="MB458" s="93"/>
      <c r="MC458" s="93"/>
      <c r="MD458" s="93"/>
      <c r="ME458" s="93"/>
      <c r="MF458" s="93"/>
      <c r="MG458" s="93"/>
      <c r="MH458" s="93"/>
      <c r="MI458" s="93"/>
      <c r="MJ458" s="93"/>
      <c r="MK458" s="93"/>
      <c r="ML458" s="93"/>
      <c r="MM458" s="93"/>
      <c r="MN458" s="93"/>
      <c r="MO458" s="93"/>
      <c r="MP458" s="93"/>
      <c r="MQ458" s="93"/>
      <c r="MR458" s="93"/>
      <c r="MS458" s="93"/>
      <c r="MT458" s="93"/>
      <c r="MU458" s="93"/>
      <c r="MV458" s="93"/>
    </row>
    <row r="459" spans="1:360" s="84" customFormat="1" ht="408.95" customHeight="1">
      <c r="A459">
        <v>2025</v>
      </c>
      <c r="B459">
        <v>2</v>
      </c>
      <c r="C459" s="85" t="s">
        <v>5533</v>
      </c>
      <c r="D459" s="86" t="s">
        <v>2529</v>
      </c>
      <c r="E459" s="86"/>
      <c r="F459" s="86"/>
      <c r="G459" s="86" t="s">
        <v>103</v>
      </c>
      <c r="H459" s="85">
        <v>2025</v>
      </c>
      <c r="I459" s="86" t="s">
        <v>2530</v>
      </c>
      <c r="J459" s="86"/>
      <c r="K459" s="86"/>
      <c r="L459" s="86" t="s">
        <v>2539</v>
      </c>
      <c r="M459" s="86"/>
      <c r="N459" s="86"/>
      <c r="O459" s="85" t="s">
        <v>2540</v>
      </c>
      <c r="P459" s="86" t="s">
        <v>184</v>
      </c>
      <c r="Q459" s="85" t="s">
        <v>110</v>
      </c>
      <c r="R459" s="86" t="s">
        <v>185</v>
      </c>
      <c r="S459" s="86" t="s">
        <v>5534</v>
      </c>
      <c r="T459" s="86" t="s">
        <v>5535</v>
      </c>
      <c r="U459" s="85" t="s">
        <v>108</v>
      </c>
      <c r="V459" s="85">
        <v>8</v>
      </c>
      <c r="W459" s="85" t="s">
        <v>106</v>
      </c>
      <c r="X459" s="85">
        <v>17</v>
      </c>
      <c r="Y459" s="86" t="s">
        <v>508</v>
      </c>
      <c r="Z459" s="85">
        <v>1</v>
      </c>
      <c r="AA459" s="86" t="s">
        <v>508</v>
      </c>
      <c r="AB459" s="86" t="s">
        <v>508</v>
      </c>
      <c r="AC459" s="86" t="s">
        <v>5536</v>
      </c>
      <c r="AD459" s="85">
        <v>-106.84772855</v>
      </c>
      <c r="AE459" s="85">
        <v>28.42393362</v>
      </c>
      <c r="AF459" s="85" t="s">
        <v>155</v>
      </c>
      <c r="AG459" s="85">
        <v>6100</v>
      </c>
      <c r="AH459" s="85">
        <v>6100</v>
      </c>
      <c r="AI459" s="85">
        <v>0</v>
      </c>
      <c r="AJ459" s="87">
        <v>45849</v>
      </c>
      <c r="AK459" s="87">
        <v>45972</v>
      </c>
      <c r="AL459" s="86" t="s">
        <v>2565</v>
      </c>
      <c r="AM459" s="88">
        <v>980</v>
      </c>
      <c r="AN459" s="88">
        <v>980</v>
      </c>
      <c r="AO459" s="88">
        <v>0</v>
      </c>
      <c r="AP459" s="88">
        <v>0</v>
      </c>
      <c r="AQ459" s="89">
        <v>7592999.5899999999</v>
      </c>
      <c r="AR459" s="90"/>
      <c r="AS459" s="90"/>
      <c r="AT459" s="90">
        <v>7592999.5899999999</v>
      </c>
      <c r="AU459" s="90"/>
      <c r="AV459" s="90"/>
      <c r="AW459" s="89">
        <f t="shared" si="16"/>
        <v>7592999.5899999999</v>
      </c>
      <c r="AX459" s="91">
        <f t="shared" si="17"/>
        <v>7592999.5899999999</v>
      </c>
      <c r="AY459" s="91">
        <v>7592999.5899999999</v>
      </c>
      <c r="AZ459" s="91">
        <v>0</v>
      </c>
      <c r="BA459" s="91">
        <v>0</v>
      </c>
      <c r="BB459" s="91">
        <v>0</v>
      </c>
      <c r="BC459" s="91">
        <v>0</v>
      </c>
      <c r="BD459" s="86"/>
      <c r="BE459" s="86"/>
      <c r="BF459" s="85"/>
      <c r="BG459" s="86"/>
      <c r="BH459" s="91">
        <v>0</v>
      </c>
      <c r="BI459" s="91">
        <v>0</v>
      </c>
      <c r="BJ459" s="85" t="s">
        <v>5537</v>
      </c>
      <c r="BK459" s="86" t="s">
        <v>119</v>
      </c>
      <c r="BL459" s="86" t="s">
        <v>120</v>
      </c>
      <c r="BM459" s="92" t="s">
        <v>121</v>
      </c>
      <c r="BN459" s="93" t="s">
        <v>121</v>
      </c>
      <c r="BO459" s="93"/>
      <c r="BP459" s="93">
        <v>7592999.5899999999</v>
      </c>
      <c r="BQ459" s="93" t="s">
        <v>5538</v>
      </c>
      <c r="BR459" s="93"/>
      <c r="BS459" s="93"/>
      <c r="BT459" s="93"/>
      <c r="BU459" s="93"/>
      <c r="BV459" s="93"/>
      <c r="BW459" s="93"/>
      <c r="BX459" s="93"/>
      <c r="BY459" s="93"/>
      <c r="BZ459" s="93"/>
      <c r="CA459" s="93"/>
      <c r="CB459" s="93"/>
      <c r="CC459" s="93"/>
      <c r="CD459" s="93"/>
      <c r="CE459" s="93"/>
      <c r="CF459" s="93" t="s">
        <v>5539</v>
      </c>
      <c r="CG459" s="93"/>
      <c r="CH459" s="93" t="s">
        <v>5540</v>
      </c>
      <c r="CI459" s="93"/>
      <c r="CJ459" s="93"/>
      <c r="CK459" s="93"/>
      <c r="CL459" s="93"/>
      <c r="CM459" s="93"/>
      <c r="CN459" s="93"/>
      <c r="CO459" s="93"/>
      <c r="CP459" s="93" t="s">
        <v>116</v>
      </c>
      <c r="CQ459" s="93" t="s">
        <v>4333</v>
      </c>
      <c r="CR459" s="93"/>
      <c r="CS459" s="93"/>
      <c r="CT459" s="93"/>
      <c r="CU459" s="93"/>
      <c r="CV459" s="93"/>
      <c r="CW459" s="93"/>
      <c r="CX459" s="93"/>
      <c r="CY459" s="93"/>
      <c r="CZ459" s="93"/>
      <c r="DA459" s="93"/>
      <c r="DB459" s="93"/>
      <c r="DC459" s="93"/>
      <c r="DD459" s="93"/>
      <c r="DE459" s="93"/>
      <c r="DF459" s="93"/>
      <c r="DG459" s="93"/>
      <c r="DH459" s="93"/>
      <c r="DI459" s="93"/>
      <c r="DJ459" s="93"/>
      <c r="DK459" s="93"/>
      <c r="DL459" s="93"/>
      <c r="DM459" s="93"/>
      <c r="DN459" s="93"/>
      <c r="DO459" s="93"/>
      <c r="DP459" s="93"/>
      <c r="DQ459" s="93"/>
      <c r="DR459" s="93"/>
      <c r="DS459" s="93"/>
      <c r="DT459" s="93"/>
      <c r="DU459" s="93"/>
      <c r="DV459" s="93"/>
      <c r="DW459" s="93"/>
      <c r="DX459" s="93"/>
      <c r="DY459" s="93"/>
      <c r="DZ459" s="93"/>
      <c r="EA459" s="93"/>
      <c r="EB459" s="93"/>
      <c r="EC459" s="93"/>
      <c r="ED459" s="93"/>
      <c r="EE459" s="93"/>
      <c r="EF459" s="93"/>
      <c r="EG459" s="93"/>
      <c r="EH459" s="93"/>
      <c r="EI459" s="93"/>
      <c r="EJ459" s="93"/>
      <c r="EK459" s="93"/>
      <c r="EL459" s="93"/>
      <c r="EM459" s="93"/>
      <c r="EN459" s="93"/>
      <c r="EO459" s="93"/>
      <c r="EP459" s="93"/>
      <c r="EQ459" s="93"/>
      <c r="ER459" s="93"/>
      <c r="ES459" s="93"/>
      <c r="ET459" s="93"/>
      <c r="EU459" s="93"/>
      <c r="EV459" s="93"/>
      <c r="EW459" s="93"/>
      <c r="EX459" s="93"/>
      <c r="EY459" s="93"/>
      <c r="EZ459" s="93"/>
      <c r="FA459" s="93"/>
      <c r="FB459" s="93"/>
      <c r="FC459" s="93"/>
      <c r="FD459" s="93"/>
      <c r="FE459" s="93"/>
      <c r="FF459" s="93"/>
      <c r="FG459" s="93"/>
      <c r="FH459" s="93"/>
      <c r="FI459" s="93"/>
      <c r="FJ459" s="93"/>
      <c r="FK459" s="93"/>
      <c r="FL459" s="93"/>
      <c r="FM459" s="93"/>
      <c r="FN459" s="93"/>
      <c r="FO459" s="93"/>
      <c r="FP459" s="93"/>
      <c r="FQ459" s="93"/>
      <c r="FR459" s="93"/>
      <c r="FS459" s="93"/>
      <c r="FT459" s="93"/>
      <c r="FU459" s="93"/>
      <c r="FV459" s="93"/>
      <c r="FW459" s="93"/>
      <c r="FX459" s="93"/>
      <c r="FY459" s="93"/>
      <c r="FZ459" s="93"/>
      <c r="GA459" s="93"/>
      <c r="GB459" s="93"/>
      <c r="GC459" s="93"/>
      <c r="GD459" s="93"/>
      <c r="GE459" s="93"/>
      <c r="GF459" s="93"/>
      <c r="GG459" s="93"/>
      <c r="GH459" s="93"/>
      <c r="GI459" s="93"/>
      <c r="GJ459" s="93"/>
      <c r="GK459" s="93"/>
      <c r="GL459" s="93"/>
      <c r="GM459" s="93"/>
      <c r="GN459" s="93"/>
      <c r="GO459" s="93"/>
      <c r="GP459" s="93"/>
      <c r="GQ459" s="93"/>
      <c r="GR459" s="93"/>
      <c r="GS459" s="93"/>
      <c r="GT459" s="93"/>
      <c r="GU459" s="93"/>
      <c r="GV459" s="93"/>
      <c r="GW459" s="93"/>
      <c r="GX459" s="93"/>
      <c r="GY459" s="93"/>
      <c r="GZ459" s="93"/>
      <c r="HA459" s="93"/>
      <c r="HB459" s="93"/>
      <c r="HC459" s="93"/>
      <c r="HD459" s="93"/>
      <c r="HE459" s="93"/>
      <c r="HF459" s="93"/>
      <c r="HG459" s="93"/>
      <c r="HH459" s="93"/>
      <c r="HI459" s="93"/>
      <c r="HJ459" s="93"/>
      <c r="HK459" s="93"/>
      <c r="HL459" s="93"/>
      <c r="HM459" s="93"/>
      <c r="HN459" s="93"/>
      <c r="HO459" s="93"/>
      <c r="HP459" s="93"/>
      <c r="HQ459" s="93"/>
      <c r="HR459" s="93"/>
      <c r="HS459" s="93"/>
      <c r="HT459" s="93"/>
      <c r="HU459" s="93"/>
      <c r="HV459" s="93"/>
      <c r="HW459" s="93"/>
      <c r="HX459" s="93"/>
      <c r="HY459" s="93"/>
      <c r="HZ459" s="93"/>
      <c r="IA459" s="93"/>
      <c r="IB459" s="93"/>
      <c r="IC459" s="93"/>
      <c r="ID459" s="93"/>
      <c r="IE459" s="93"/>
      <c r="IF459" s="93"/>
      <c r="IG459" s="93"/>
      <c r="IH459" s="93"/>
      <c r="II459" s="93"/>
      <c r="IJ459" s="93"/>
      <c r="IK459" s="93"/>
      <c r="IL459" s="93"/>
      <c r="IM459" s="93"/>
      <c r="IN459" s="93"/>
      <c r="IO459" s="93"/>
      <c r="IP459" s="93"/>
      <c r="IQ459" s="93"/>
      <c r="IR459" s="93"/>
      <c r="IS459" s="93"/>
      <c r="IT459" s="93"/>
      <c r="IU459" s="93"/>
      <c r="IV459" s="93"/>
      <c r="IW459" s="93"/>
      <c r="IX459" s="93"/>
      <c r="IY459" s="93"/>
      <c r="IZ459" s="93"/>
      <c r="JA459" s="93"/>
      <c r="JB459" s="93"/>
      <c r="JC459" s="93"/>
      <c r="JD459" s="93"/>
      <c r="JE459" s="93"/>
      <c r="JF459" s="93"/>
      <c r="JG459" s="93"/>
      <c r="JH459" s="93"/>
      <c r="JI459" s="93"/>
      <c r="JJ459" s="93"/>
      <c r="JK459" s="93"/>
      <c r="JL459" s="93"/>
      <c r="JM459" s="93"/>
      <c r="JN459" s="93"/>
      <c r="JO459" s="93"/>
      <c r="JP459" s="93"/>
      <c r="JQ459" s="93"/>
      <c r="JR459" s="93"/>
      <c r="JS459" s="93"/>
      <c r="JT459" s="93"/>
      <c r="JU459" s="93"/>
      <c r="JV459" s="93"/>
      <c r="JW459" s="93"/>
      <c r="JX459" s="93"/>
      <c r="JY459" s="93"/>
      <c r="JZ459" s="93"/>
      <c r="KA459" s="93"/>
      <c r="KB459" s="93"/>
      <c r="KC459" s="93"/>
      <c r="KD459" s="93"/>
      <c r="KE459" s="93"/>
      <c r="KF459" s="93"/>
      <c r="KG459" s="93"/>
      <c r="KH459" s="93"/>
      <c r="KI459" s="93"/>
      <c r="KJ459" s="93"/>
      <c r="KK459" s="93"/>
      <c r="KL459" s="93"/>
      <c r="KM459" s="93"/>
      <c r="KN459" s="93"/>
      <c r="KO459" s="93"/>
      <c r="KP459" s="93"/>
      <c r="KQ459" s="93"/>
      <c r="KR459" s="93"/>
      <c r="KS459" s="93"/>
      <c r="KT459" s="93"/>
      <c r="KU459" s="93"/>
      <c r="KV459" s="93"/>
      <c r="KW459" s="93"/>
      <c r="KX459" s="93"/>
      <c r="KY459" s="93"/>
      <c r="KZ459" s="93"/>
      <c r="LA459" s="93"/>
      <c r="LB459" s="93"/>
      <c r="LC459" s="93"/>
      <c r="LD459" s="93"/>
      <c r="LE459" s="93"/>
      <c r="LF459" s="93"/>
      <c r="LG459" s="93"/>
      <c r="LH459" s="93"/>
      <c r="LI459" s="93"/>
      <c r="LJ459" s="93"/>
      <c r="LK459" s="93"/>
      <c r="LL459" s="93"/>
      <c r="LM459" s="93"/>
      <c r="LN459" s="93"/>
      <c r="LO459" s="93"/>
      <c r="LP459" s="93"/>
      <c r="LQ459" s="93"/>
      <c r="LR459" s="93"/>
      <c r="LS459" s="93"/>
      <c r="LT459" s="93"/>
      <c r="LU459" s="93"/>
      <c r="LV459" s="93"/>
      <c r="LW459" s="93"/>
      <c r="LX459" s="93"/>
      <c r="LY459" s="93"/>
      <c r="LZ459" s="93"/>
      <c r="MA459" s="93"/>
      <c r="MB459" s="93"/>
      <c r="MC459" s="93"/>
      <c r="MD459" s="93"/>
      <c r="ME459" s="93"/>
      <c r="MF459" s="93"/>
      <c r="MG459" s="93"/>
      <c r="MH459" s="93"/>
      <c r="MI459" s="93"/>
      <c r="MJ459" s="93"/>
      <c r="MK459" s="93"/>
      <c r="ML459" s="93"/>
      <c r="MM459" s="93"/>
      <c r="MN459" s="93"/>
      <c r="MO459" s="93"/>
      <c r="MP459" s="93"/>
      <c r="MQ459" s="93"/>
      <c r="MR459" s="93"/>
      <c r="MS459" s="93"/>
      <c r="MT459" s="93"/>
      <c r="MU459" s="93"/>
      <c r="MV459" s="93"/>
    </row>
    <row r="460" spans="1:360" s="84" customFormat="1" ht="408.95" customHeight="1">
      <c r="A460">
        <v>2025</v>
      </c>
      <c r="B460">
        <v>2</v>
      </c>
      <c r="C460" s="85" t="s">
        <v>5541</v>
      </c>
      <c r="D460" s="86" t="s">
        <v>2529</v>
      </c>
      <c r="E460" s="86"/>
      <c r="F460" s="86"/>
      <c r="G460" s="86" t="s">
        <v>103</v>
      </c>
      <c r="H460" s="85">
        <v>2025</v>
      </c>
      <c r="I460" s="86" t="s">
        <v>2530</v>
      </c>
      <c r="J460" s="86"/>
      <c r="K460" s="86"/>
      <c r="L460" s="86" t="s">
        <v>2539</v>
      </c>
      <c r="M460" s="86"/>
      <c r="N460" s="86"/>
      <c r="O460" s="85" t="s">
        <v>2540</v>
      </c>
      <c r="P460" s="86" t="s">
        <v>549</v>
      </c>
      <c r="Q460" s="85" t="s">
        <v>110</v>
      </c>
      <c r="R460" s="86" t="s">
        <v>2156</v>
      </c>
      <c r="S460" s="86" t="s">
        <v>5542</v>
      </c>
      <c r="T460" s="86" t="s">
        <v>5543</v>
      </c>
      <c r="U460" s="85" t="s">
        <v>108</v>
      </c>
      <c r="V460" s="85">
        <v>8</v>
      </c>
      <c r="W460" s="85" t="s">
        <v>106</v>
      </c>
      <c r="X460" s="85">
        <v>18</v>
      </c>
      <c r="Y460" s="86" t="s">
        <v>2155</v>
      </c>
      <c r="Z460" s="85">
        <v>1</v>
      </c>
      <c r="AA460" s="86" t="s">
        <v>2155</v>
      </c>
      <c r="AB460" s="86" t="s">
        <v>5544</v>
      </c>
      <c r="AC460" s="86" t="s">
        <v>5545</v>
      </c>
      <c r="AD460" s="85">
        <v>-107.041281</v>
      </c>
      <c r="AE460" s="85">
        <v>28.286668930000001</v>
      </c>
      <c r="AF460" s="85" t="s">
        <v>155</v>
      </c>
      <c r="AG460" s="85">
        <v>357</v>
      </c>
      <c r="AH460" s="85">
        <v>363</v>
      </c>
      <c r="AI460" s="85">
        <v>0</v>
      </c>
      <c r="AJ460" s="87">
        <v>45839</v>
      </c>
      <c r="AK460" s="87">
        <v>45930</v>
      </c>
      <c r="AL460" s="86" t="s">
        <v>2564</v>
      </c>
      <c r="AM460" s="88">
        <v>4200</v>
      </c>
      <c r="AN460" s="88">
        <v>4200</v>
      </c>
      <c r="AO460" s="88">
        <v>0</v>
      </c>
      <c r="AP460" s="88">
        <v>0</v>
      </c>
      <c r="AQ460" s="89">
        <v>1089805.43</v>
      </c>
      <c r="AR460" s="90"/>
      <c r="AS460" s="90"/>
      <c r="AT460" s="90">
        <v>1089805.43</v>
      </c>
      <c r="AU460" s="90"/>
      <c r="AV460" s="90"/>
      <c r="AW460" s="89">
        <f t="shared" si="16"/>
        <v>1089805.43</v>
      </c>
      <c r="AX460" s="91">
        <f t="shared" si="17"/>
        <v>1089805.43</v>
      </c>
      <c r="AY460" s="91">
        <v>500000</v>
      </c>
      <c r="AZ460" s="91">
        <v>500000</v>
      </c>
      <c r="BA460" s="91">
        <v>500000</v>
      </c>
      <c r="BB460" s="91">
        <v>0</v>
      </c>
      <c r="BC460" s="91">
        <v>0</v>
      </c>
      <c r="BD460" s="86" t="s">
        <v>3125</v>
      </c>
      <c r="BE460" s="86" t="s">
        <v>4971</v>
      </c>
      <c r="BF460" s="85" t="s">
        <v>207</v>
      </c>
      <c r="BG460" s="86" t="s">
        <v>3556</v>
      </c>
      <c r="BH460" s="91">
        <v>1075000</v>
      </c>
      <c r="BI460" s="91">
        <v>1075000</v>
      </c>
      <c r="BJ460" s="85" t="s">
        <v>5546</v>
      </c>
      <c r="BK460" s="86" t="s">
        <v>119</v>
      </c>
      <c r="BL460" s="86" t="s">
        <v>120</v>
      </c>
      <c r="BM460" s="92" t="s">
        <v>121</v>
      </c>
      <c r="BN460" s="93" t="s">
        <v>121</v>
      </c>
      <c r="BO460" s="93"/>
      <c r="BP460" s="93">
        <v>1089805.43</v>
      </c>
      <c r="BQ460" s="93" t="s">
        <v>5547</v>
      </c>
      <c r="BR460" s="93"/>
      <c r="BS460" s="93"/>
      <c r="BT460" s="93"/>
      <c r="BU460" s="93"/>
      <c r="BV460" s="93"/>
      <c r="BW460" s="93"/>
      <c r="BX460" s="93"/>
      <c r="BY460" s="93"/>
      <c r="BZ460" s="93"/>
      <c r="CA460" s="93"/>
      <c r="CB460" s="93"/>
      <c r="CC460" s="93"/>
      <c r="CD460" s="93"/>
      <c r="CE460" s="93"/>
      <c r="CF460" s="93" t="s">
        <v>5548</v>
      </c>
      <c r="CG460" s="93"/>
      <c r="CH460" s="93" t="s">
        <v>5549</v>
      </c>
      <c r="CI460" s="93"/>
      <c r="CJ460" s="93"/>
      <c r="CK460" s="93"/>
      <c r="CL460" s="93"/>
      <c r="CM460" s="93"/>
      <c r="CN460" s="93"/>
      <c r="CO460" s="93"/>
      <c r="CP460" s="93" t="s">
        <v>4975</v>
      </c>
      <c r="CQ460" s="93" t="s">
        <v>665</v>
      </c>
      <c r="CR460" s="93"/>
      <c r="CS460" s="93"/>
      <c r="CT460" s="93"/>
      <c r="CU460" s="93"/>
      <c r="CV460" s="93"/>
      <c r="CW460" s="93"/>
      <c r="CX460" s="93"/>
      <c r="CY460" s="93"/>
      <c r="CZ460" s="93"/>
      <c r="DA460" s="93"/>
      <c r="DB460" s="93"/>
      <c r="DC460" s="93"/>
      <c r="DD460" s="93"/>
      <c r="DE460" s="93"/>
      <c r="DF460" s="93"/>
      <c r="DG460" s="93"/>
      <c r="DH460" s="93"/>
      <c r="DI460" s="93"/>
      <c r="DJ460" s="93"/>
      <c r="DK460" s="93"/>
      <c r="DL460" s="93"/>
      <c r="DM460" s="93"/>
      <c r="DN460" s="93"/>
      <c r="DO460" s="93"/>
      <c r="DP460" s="93"/>
      <c r="DQ460" s="93"/>
      <c r="DR460" s="93"/>
      <c r="DS460" s="93"/>
      <c r="DT460" s="93"/>
      <c r="DU460" s="93"/>
      <c r="DV460" s="93"/>
      <c r="DW460" s="93"/>
      <c r="DX460" s="93"/>
      <c r="DY460" s="93"/>
      <c r="DZ460" s="93"/>
      <c r="EA460" s="93"/>
      <c r="EB460" s="93"/>
      <c r="EC460" s="93"/>
      <c r="ED460" s="93"/>
      <c r="EE460" s="93"/>
      <c r="EF460" s="93"/>
      <c r="EG460" s="93"/>
      <c r="EH460" s="93"/>
      <c r="EI460" s="93"/>
      <c r="EJ460" s="93"/>
      <c r="EK460" s="93"/>
      <c r="EL460" s="93"/>
      <c r="EM460" s="93"/>
      <c r="EN460" s="93"/>
      <c r="EO460" s="93"/>
      <c r="EP460" s="93"/>
      <c r="EQ460" s="93"/>
      <c r="ER460" s="93"/>
      <c r="ES460" s="93"/>
      <c r="ET460" s="93"/>
      <c r="EU460" s="93"/>
      <c r="EV460" s="93"/>
      <c r="EW460" s="93"/>
      <c r="EX460" s="93"/>
      <c r="EY460" s="93"/>
      <c r="EZ460" s="93"/>
      <c r="FA460" s="93"/>
      <c r="FB460" s="93"/>
      <c r="FC460" s="93"/>
      <c r="FD460" s="93"/>
      <c r="FE460" s="93"/>
      <c r="FF460" s="93"/>
      <c r="FG460" s="93"/>
      <c r="FH460" s="93"/>
      <c r="FI460" s="93"/>
      <c r="FJ460" s="93"/>
      <c r="FK460" s="93"/>
      <c r="FL460" s="93"/>
      <c r="FM460" s="93"/>
      <c r="FN460" s="93"/>
      <c r="FO460" s="93"/>
      <c r="FP460" s="93"/>
      <c r="FQ460" s="93"/>
      <c r="FR460" s="93"/>
      <c r="FS460" s="93"/>
      <c r="FT460" s="93"/>
      <c r="FU460" s="93"/>
      <c r="FV460" s="93"/>
      <c r="FW460" s="93"/>
      <c r="FX460" s="93"/>
      <c r="FY460" s="93"/>
      <c r="FZ460" s="93"/>
      <c r="GA460" s="93"/>
      <c r="GB460" s="93"/>
      <c r="GC460" s="93"/>
      <c r="GD460" s="93"/>
      <c r="GE460" s="93"/>
      <c r="GF460" s="93"/>
      <c r="GG460" s="93"/>
      <c r="GH460" s="93"/>
      <c r="GI460" s="93"/>
      <c r="GJ460" s="93"/>
      <c r="GK460" s="93"/>
      <c r="GL460" s="93"/>
      <c r="GM460" s="93"/>
      <c r="GN460" s="93"/>
      <c r="GO460" s="93"/>
      <c r="GP460" s="93"/>
      <c r="GQ460" s="93"/>
      <c r="GR460" s="93"/>
      <c r="GS460" s="93"/>
      <c r="GT460" s="93"/>
      <c r="GU460" s="93"/>
      <c r="GV460" s="93"/>
      <c r="GW460" s="93"/>
      <c r="GX460" s="93"/>
      <c r="GY460" s="93"/>
      <c r="GZ460" s="93"/>
      <c r="HA460" s="93"/>
      <c r="HB460" s="93"/>
      <c r="HC460" s="93"/>
      <c r="HD460" s="93"/>
      <c r="HE460" s="93"/>
      <c r="HF460" s="93"/>
      <c r="HG460" s="93"/>
      <c r="HH460" s="93"/>
      <c r="HI460" s="93"/>
      <c r="HJ460" s="93"/>
      <c r="HK460" s="93"/>
      <c r="HL460" s="93"/>
      <c r="HM460" s="93"/>
      <c r="HN460" s="93"/>
      <c r="HO460" s="93"/>
      <c r="HP460" s="93"/>
      <c r="HQ460" s="93"/>
      <c r="HR460" s="93"/>
      <c r="HS460" s="93"/>
      <c r="HT460" s="93"/>
      <c r="HU460" s="93"/>
      <c r="HV460" s="93"/>
      <c r="HW460" s="93"/>
      <c r="HX460" s="93"/>
      <c r="HY460" s="93"/>
      <c r="HZ460" s="93"/>
      <c r="IA460" s="93"/>
      <c r="IB460" s="93"/>
      <c r="IC460" s="93"/>
      <c r="ID460" s="93"/>
      <c r="IE460" s="93"/>
      <c r="IF460" s="93"/>
      <c r="IG460" s="93"/>
      <c r="IH460" s="93"/>
      <c r="II460" s="93"/>
      <c r="IJ460" s="93"/>
      <c r="IK460" s="93"/>
      <c r="IL460" s="93"/>
      <c r="IM460" s="93"/>
      <c r="IN460" s="93"/>
      <c r="IO460" s="93"/>
      <c r="IP460" s="93"/>
      <c r="IQ460" s="93"/>
      <c r="IR460" s="93"/>
      <c r="IS460" s="93"/>
      <c r="IT460" s="93"/>
      <c r="IU460" s="93"/>
      <c r="IV460" s="93"/>
      <c r="IW460" s="93"/>
      <c r="IX460" s="93"/>
      <c r="IY460" s="93"/>
      <c r="IZ460" s="93"/>
      <c r="JA460" s="93"/>
      <c r="JB460" s="93"/>
      <c r="JC460" s="93"/>
      <c r="JD460" s="93"/>
      <c r="JE460" s="93"/>
      <c r="JF460" s="93"/>
      <c r="JG460" s="93"/>
      <c r="JH460" s="93"/>
      <c r="JI460" s="93"/>
      <c r="JJ460" s="93"/>
      <c r="JK460" s="93"/>
      <c r="JL460" s="93"/>
      <c r="JM460" s="93"/>
      <c r="JN460" s="93"/>
      <c r="JO460" s="93"/>
      <c r="JP460" s="93"/>
      <c r="JQ460" s="93"/>
      <c r="JR460" s="93"/>
      <c r="JS460" s="93"/>
      <c r="JT460" s="93"/>
      <c r="JU460" s="93"/>
      <c r="JV460" s="93"/>
      <c r="JW460" s="93"/>
      <c r="JX460" s="93"/>
      <c r="JY460" s="93"/>
      <c r="JZ460" s="93"/>
      <c r="KA460" s="93"/>
      <c r="KB460" s="93"/>
      <c r="KC460" s="93"/>
      <c r="KD460" s="93"/>
      <c r="KE460" s="93"/>
      <c r="KF460" s="93"/>
      <c r="KG460" s="93"/>
      <c r="KH460" s="93"/>
      <c r="KI460" s="93"/>
      <c r="KJ460" s="93"/>
      <c r="KK460" s="93"/>
      <c r="KL460" s="93"/>
      <c r="KM460" s="93"/>
      <c r="KN460" s="93"/>
      <c r="KO460" s="93"/>
      <c r="KP460" s="93"/>
      <c r="KQ460" s="93"/>
      <c r="KR460" s="93"/>
      <c r="KS460" s="93"/>
      <c r="KT460" s="93"/>
      <c r="KU460" s="93"/>
      <c r="KV460" s="93"/>
      <c r="KW460" s="93"/>
      <c r="KX460" s="93"/>
      <c r="KY460" s="93"/>
      <c r="KZ460" s="93"/>
      <c r="LA460" s="93"/>
      <c r="LB460" s="93"/>
      <c r="LC460" s="93"/>
      <c r="LD460" s="93"/>
      <c r="LE460" s="93"/>
      <c r="LF460" s="93"/>
      <c r="LG460" s="93"/>
      <c r="LH460" s="93"/>
      <c r="LI460" s="93"/>
      <c r="LJ460" s="93"/>
      <c r="LK460" s="93"/>
      <c r="LL460" s="93"/>
      <c r="LM460" s="93"/>
      <c r="LN460" s="93"/>
      <c r="LO460" s="93"/>
      <c r="LP460" s="93"/>
      <c r="LQ460" s="93"/>
      <c r="LR460" s="93"/>
      <c r="LS460" s="93"/>
      <c r="LT460" s="93"/>
      <c r="LU460" s="93"/>
      <c r="LV460" s="93"/>
      <c r="LW460" s="93"/>
      <c r="LX460" s="93"/>
      <c r="LY460" s="93"/>
      <c r="LZ460" s="93"/>
      <c r="MA460" s="93"/>
      <c r="MB460" s="93"/>
      <c r="MC460" s="93"/>
      <c r="MD460" s="93"/>
      <c r="ME460" s="93"/>
      <c r="MF460" s="93"/>
      <c r="MG460" s="93"/>
      <c r="MH460" s="93"/>
      <c r="MI460" s="93"/>
      <c r="MJ460" s="93"/>
      <c r="MK460" s="93"/>
      <c r="ML460" s="93"/>
      <c r="MM460" s="93"/>
      <c r="MN460" s="93"/>
      <c r="MO460" s="93"/>
      <c r="MP460" s="93"/>
      <c r="MQ460" s="93"/>
      <c r="MR460" s="93"/>
      <c r="MS460" s="93"/>
      <c r="MT460" s="93"/>
      <c r="MU460" s="93"/>
      <c r="MV460" s="93"/>
    </row>
    <row r="461" spans="1:360" s="84" customFormat="1" ht="408.95" customHeight="1">
      <c r="A461">
        <v>2025</v>
      </c>
      <c r="B461">
        <v>2</v>
      </c>
      <c r="C461" s="85" t="s">
        <v>5550</v>
      </c>
      <c r="D461" s="86" t="s">
        <v>2529</v>
      </c>
      <c r="E461" s="86" t="s">
        <v>2558</v>
      </c>
      <c r="F461" s="86" t="s">
        <v>5551</v>
      </c>
      <c r="G461" s="86" t="s">
        <v>103</v>
      </c>
      <c r="H461" s="85">
        <v>2025</v>
      </c>
      <c r="I461" s="86" t="s">
        <v>2530</v>
      </c>
      <c r="J461" s="86"/>
      <c r="K461" s="86"/>
      <c r="L461" s="86" t="s">
        <v>2539</v>
      </c>
      <c r="M461" s="86"/>
      <c r="N461" s="86"/>
      <c r="O461" s="85" t="s">
        <v>5552</v>
      </c>
      <c r="P461" s="86" t="s">
        <v>184</v>
      </c>
      <c r="Q461" s="85" t="s">
        <v>110</v>
      </c>
      <c r="R461" s="86" t="s">
        <v>2067</v>
      </c>
      <c r="S461" s="86" t="s">
        <v>5553</v>
      </c>
      <c r="T461" s="86" t="s">
        <v>5554</v>
      </c>
      <c r="U461" s="85" t="s">
        <v>108</v>
      </c>
      <c r="V461" s="85">
        <v>8</v>
      </c>
      <c r="W461" s="85" t="s">
        <v>106</v>
      </c>
      <c r="X461" s="85">
        <v>21</v>
      </c>
      <c r="Y461" s="86" t="s">
        <v>221</v>
      </c>
      <c r="Z461" s="85">
        <v>1</v>
      </c>
      <c r="AA461" s="86" t="s">
        <v>221</v>
      </c>
      <c r="AB461" s="86" t="s">
        <v>221</v>
      </c>
      <c r="AC461" s="86" t="s">
        <v>5555</v>
      </c>
      <c r="AD461" s="85">
        <v>-105.45345661</v>
      </c>
      <c r="AE461" s="85">
        <v>28.181245959999998</v>
      </c>
      <c r="AF461" s="85" t="s">
        <v>155</v>
      </c>
      <c r="AG461" s="85">
        <v>4389</v>
      </c>
      <c r="AH461" s="85">
        <v>4176</v>
      </c>
      <c r="AI461" s="85">
        <v>0</v>
      </c>
      <c r="AJ461" s="87">
        <v>45839</v>
      </c>
      <c r="AK461" s="87">
        <v>46022</v>
      </c>
      <c r="AL461" s="86" t="s">
        <v>2565</v>
      </c>
      <c r="AM461" s="88">
        <v>1416</v>
      </c>
      <c r="AN461" s="88">
        <v>1416</v>
      </c>
      <c r="AO461" s="88">
        <v>0</v>
      </c>
      <c r="AP461" s="88">
        <v>0</v>
      </c>
      <c r="AQ461" s="89">
        <v>3000000</v>
      </c>
      <c r="AR461" s="90">
        <v>10885177</v>
      </c>
      <c r="AS461" s="90">
        <v>13327767</v>
      </c>
      <c r="AT461" s="90">
        <v>3000000</v>
      </c>
      <c r="AU461" s="90">
        <v>10885177</v>
      </c>
      <c r="AV461" s="90">
        <v>13327767</v>
      </c>
      <c r="AW461" s="89">
        <f t="shared" si="16"/>
        <v>27212944</v>
      </c>
      <c r="AX461" s="91">
        <f t="shared" si="17"/>
        <v>27212944</v>
      </c>
      <c r="AY461" s="91">
        <v>0</v>
      </c>
      <c r="AZ461" s="91">
        <v>0</v>
      </c>
      <c r="BA461" s="91">
        <v>0</v>
      </c>
      <c r="BB461" s="91">
        <v>0</v>
      </c>
      <c r="BC461" s="91">
        <v>0</v>
      </c>
      <c r="BD461" s="86"/>
      <c r="BE461" s="86"/>
      <c r="BF461" s="85"/>
      <c r="BG461" s="86"/>
      <c r="BH461" s="91">
        <v>0</v>
      </c>
      <c r="BI461" s="91">
        <v>0</v>
      </c>
      <c r="BJ461" s="85" t="s">
        <v>5556</v>
      </c>
      <c r="BK461" s="86" t="s">
        <v>119</v>
      </c>
      <c r="BL461" s="86" t="s">
        <v>120</v>
      </c>
      <c r="BM461" s="92" t="s">
        <v>121</v>
      </c>
      <c r="BN461" s="93" t="s">
        <v>121</v>
      </c>
      <c r="BO461" s="93"/>
      <c r="BP461" s="93">
        <v>27212944</v>
      </c>
      <c r="BQ461" s="93" t="s">
        <v>5557</v>
      </c>
      <c r="BR461" s="93"/>
      <c r="BS461" s="93"/>
      <c r="BT461" s="93"/>
      <c r="BU461" s="93"/>
      <c r="BV461" s="93"/>
      <c r="BW461" s="93"/>
      <c r="BX461" s="93"/>
      <c r="BY461" s="93"/>
      <c r="BZ461" s="93"/>
      <c r="CA461" s="93"/>
      <c r="CB461" s="93"/>
      <c r="CC461" s="93"/>
      <c r="CD461" s="93"/>
      <c r="CE461" s="93"/>
      <c r="CF461" s="93" t="s">
        <v>5558</v>
      </c>
      <c r="CG461" s="93"/>
      <c r="CH461" s="93" t="s">
        <v>5559</v>
      </c>
      <c r="CI461" s="93"/>
      <c r="CJ461" s="93"/>
      <c r="CK461" s="93"/>
      <c r="CL461" s="93"/>
      <c r="CM461" s="93"/>
      <c r="CN461" s="93"/>
      <c r="CO461" s="93"/>
      <c r="CP461" s="93" t="s">
        <v>116</v>
      </c>
      <c r="CQ461" s="93" t="s">
        <v>4333</v>
      </c>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c r="FA461" s="93"/>
      <c r="FB461" s="93"/>
      <c r="FC461" s="93"/>
      <c r="FD461" s="93"/>
      <c r="FE461" s="93"/>
      <c r="FF461" s="93"/>
      <c r="FG461" s="93"/>
      <c r="FH461" s="93"/>
      <c r="FI461" s="93"/>
      <c r="FJ461" s="93"/>
      <c r="FK461" s="93"/>
      <c r="FL461" s="93"/>
      <c r="FM461" s="93"/>
      <c r="FN461" s="93"/>
      <c r="FO461" s="93"/>
      <c r="FP461" s="93"/>
      <c r="FQ461" s="93"/>
      <c r="FR461" s="93"/>
      <c r="FS461" s="93"/>
      <c r="FT461" s="93"/>
      <c r="FU461" s="93"/>
      <c r="FV461" s="93"/>
      <c r="FW461" s="93"/>
      <c r="FX461" s="93"/>
      <c r="FY461" s="93"/>
      <c r="FZ461" s="93"/>
      <c r="GA461" s="93"/>
      <c r="GB461" s="93"/>
      <c r="GC461" s="93"/>
      <c r="GD461" s="93"/>
      <c r="GE461" s="93"/>
      <c r="GF461" s="93"/>
      <c r="GG461" s="93"/>
      <c r="GH461" s="93"/>
      <c r="GI461" s="93"/>
      <c r="GJ461" s="93"/>
      <c r="GK461" s="93"/>
      <c r="GL461" s="93"/>
      <c r="GM461" s="93"/>
      <c r="GN461" s="93"/>
      <c r="GO461" s="93"/>
      <c r="GP461" s="93"/>
      <c r="GQ461" s="93"/>
      <c r="GR461" s="93"/>
      <c r="GS461" s="93"/>
      <c r="GT461" s="93"/>
      <c r="GU461" s="93"/>
      <c r="GV461" s="93"/>
      <c r="GW461" s="93"/>
      <c r="GX461" s="93"/>
      <c r="GY461" s="93"/>
      <c r="GZ461" s="93"/>
      <c r="HA461" s="93"/>
      <c r="HB461" s="93"/>
      <c r="HC461" s="93"/>
      <c r="HD461" s="93"/>
      <c r="HE461" s="93"/>
      <c r="HF461" s="93"/>
      <c r="HG461" s="93"/>
      <c r="HH461" s="93"/>
      <c r="HI461" s="93"/>
      <c r="HJ461" s="93"/>
      <c r="HK461" s="93"/>
      <c r="HL461" s="93"/>
      <c r="HM461" s="93"/>
      <c r="HN461" s="93"/>
      <c r="HO461" s="93"/>
      <c r="HP461" s="93"/>
      <c r="HQ461" s="93"/>
      <c r="HR461" s="93"/>
      <c r="HS461" s="93"/>
      <c r="HT461" s="93"/>
      <c r="HU461" s="93"/>
      <c r="HV461" s="93"/>
      <c r="HW461" s="93"/>
      <c r="HX461" s="93"/>
      <c r="HY461" s="93"/>
      <c r="HZ461" s="93"/>
      <c r="IA461" s="93"/>
      <c r="IB461" s="93"/>
      <c r="IC461" s="93"/>
      <c r="ID461" s="93"/>
      <c r="IE461" s="93"/>
      <c r="IF461" s="93"/>
      <c r="IG461" s="93"/>
      <c r="IH461" s="93"/>
      <c r="II461" s="93"/>
      <c r="IJ461" s="93"/>
      <c r="IK461" s="93"/>
      <c r="IL461" s="93"/>
      <c r="IM461" s="93"/>
      <c r="IN461" s="93"/>
      <c r="IO461" s="93"/>
      <c r="IP461" s="93"/>
      <c r="IQ461" s="93"/>
      <c r="IR461" s="93"/>
      <c r="IS461" s="93"/>
      <c r="IT461" s="93"/>
      <c r="IU461" s="93"/>
      <c r="IV461" s="93"/>
      <c r="IW461" s="93"/>
      <c r="IX461" s="93"/>
      <c r="IY461" s="93"/>
      <c r="IZ461" s="93"/>
      <c r="JA461" s="93"/>
      <c r="JB461" s="93"/>
      <c r="JC461" s="93"/>
      <c r="JD461" s="93"/>
      <c r="JE461" s="93"/>
      <c r="JF461" s="93"/>
      <c r="JG461" s="93"/>
      <c r="JH461" s="93"/>
      <c r="JI461" s="93"/>
      <c r="JJ461" s="93"/>
      <c r="JK461" s="93"/>
      <c r="JL461" s="93"/>
      <c r="JM461" s="93"/>
      <c r="JN461" s="93"/>
      <c r="JO461" s="93"/>
      <c r="JP461" s="93"/>
      <c r="JQ461" s="93"/>
      <c r="JR461" s="93"/>
      <c r="JS461" s="93"/>
      <c r="JT461" s="93"/>
      <c r="JU461" s="93"/>
      <c r="JV461" s="93"/>
      <c r="JW461" s="93"/>
      <c r="JX461" s="93"/>
      <c r="JY461" s="93"/>
      <c r="JZ461" s="93"/>
      <c r="KA461" s="93"/>
      <c r="KB461" s="93"/>
      <c r="KC461" s="93"/>
      <c r="KD461" s="93"/>
      <c r="KE461" s="93"/>
      <c r="KF461" s="93"/>
      <c r="KG461" s="93"/>
      <c r="KH461" s="93"/>
      <c r="KI461" s="93"/>
      <c r="KJ461" s="93"/>
      <c r="KK461" s="93"/>
      <c r="KL461" s="93"/>
      <c r="KM461" s="93"/>
      <c r="KN461" s="93"/>
      <c r="KO461" s="93"/>
      <c r="KP461" s="93"/>
      <c r="KQ461" s="93"/>
      <c r="KR461" s="93"/>
      <c r="KS461" s="93"/>
      <c r="KT461" s="93"/>
      <c r="KU461" s="93"/>
      <c r="KV461" s="93"/>
      <c r="KW461" s="93"/>
      <c r="KX461" s="93"/>
      <c r="KY461" s="93"/>
      <c r="KZ461" s="93"/>
      <c r="LA461" s="93"/>
      <c r="LB461" s="93"/>
      <c r="LC461" s="93"/>
      <c r="LD461" s="93"/>
      <c r="LE461" s="93"/>
      <c r="LF461" s="93"/>
      <c r="LG461" s="93"/>
      <c r="LH461" s="93"/>
      <c r="LI461" s="93"/>
      <c r="LJ461" s="93"/>
      <c r="LK461" s="93"/>
      <c r="LL461" s="93"/>
      <c r="LM461" s="93"/>
      <c r="LN461" s="93"/>
      <c r="LO461" s="93"/>
      <c r="LP461" s="93"/>
      <c r="LQ461" s="93"/>
      <c r="LR461" s="93"/>
      <c r="LS461" s="93"/>
      <c r="LT461" s="93"/>
      <c r="LU461" s="93"/>
      <c r="LV461" s="93"/>
      <c r="LW461" s="93"/>
      <c r="LX461" s="93"/>
      <c r="LY461" s="93"/>
      <c r="LZ461" s="93"/>
      <c r="MA461" s="93"/>
      <c r="MB461" s="93"/>
      <c r="MC461" s="93"/>
      <c r="MD461" s="93"/>
      <c r="ME461" s="93"/>
      <c r="MF461" s="93"/>
      <c r="MG461" s="93"/>
      <c r="MH461" s="93"/>
      <c r="MI461" s="93"/>
      <c r="MJ461" s="93"/>
      <c r="MK461" s="93"/>
      <c r="ML461" s="93"/>
      <c r="MM461" s="93"/>
      <c r="MN461" s="93"/>
      <c r="MO461" s="93"/>
      <c r="MP461" s="93"/>
      <c r="MQ461" s="93"/>
      <c r="MR461" s="93"/>
      <c r="MS461" s="93"/>
      <c r="MT461" s="93"/>
      <c r="MU461" s="93"/>
      <c r="MV461" s="93"/>
    </row>
    <row r="462" spans="1:360" s="84" customFormat="1" ht="408.95" customHeight="1">
      <c r="A462">
        <v>2025</v>
      </c>
      <c r="B462">
        <v>2</v>
      </c>
      <c r="C462" s="85" t="s">
        <v>5560</v>
      </c>
      <c r="D462" s="86" t="s">
        <v>2529</v>
      </c>
      <c r="E462" s="86"/>
      <c r="F462" s="86"/>
      <c r="G462" s="86" t="s">
        <v>103</v>
      </c>
      <c r="H462" s="85">
        <v>2025</v>
      </c>
      <c r="I462" s="86" t="s">
        <v>2530</v>
      </c>
      <c r="J462" s="86"/>
      <c r="K462" s="86"/>
      <c r="L462" s="86" t="s">
        <v>2539</v>
      </c>
      <c r="M462" s="86"/>
      <c r="N462" s="86"/>
      <c r="O462" s="85" t="s">
        <v>2540</v>
      </c>
      <c r="P462" s="86" t="s">
        <v>184</v>
      </c>
      <c r="Q462" s="85" t="s">
        <v>110</v>
      </c>
      <c r="R462" s="86" t="s">
        <v>2521</v>
      </c>
      <c r="S462" s="86" t="s">
        <v>5561</v>
      </c>
      <c r="T462" s="86" t="s">
        <v>5562</v>
      </c>
      <c r="U462" s="85" t="s">
        <v>108</v>
      </c>
      <c r="V462" s="85">
        <v>8</v>
      </c>
      <c r="W462" s="85" t="s">
        <v>106</v>
      </c>
      <c r="X462" s="85">
        <v>64</v>
      </c>
      <c r="Y462" s="86" t="s">
        <v>2520</v>
      </c>
      <c r="Z462" s="85">
        <v>1</v>
      </c>
      <c r="AA462" s="86" t="s">
        <v>2520</v>
      </c>
      <c r="AB462" s="86" t="s">
        <v>5563</v>
      </c>
      <c r="AC462" s="86" t="s">
        <v>5564</v>
      </c>
      <c r="AD462" s="85">
        <v>-106.24424978</v>
      </c>
      <c r="AE462" s="85">
        <v>27.128716919999999</v>
      </c>
      <c r="AF462" s="85" t="s">
        <v>155</v>
      </c>
      <c r="AG462" s="85">
        <v>55</v>
      </c>
      <c r="AH462" s="85">
        <v>50</v>
      </c>
      <c r="AI462" s="85">
        <v>0</v>
      </c>
      <c r="AJ462" s="87">
        <v>45695</v>
      </c>
      <c r="AK462" s="87">
        <v>45722</v>
      </c>
      <c r="AL462" s="86" t="s">
        <v>2567</v>
      </c>
      <c r="AM462" s="88">
        <v>1</v>
      </c>
      <c r="AN462" s="88">
        <v>1</v>
      </c>
      <c r="AO462" s="88">
        <v>1</v>
      </c>
      <c r="AP462" s="88">
        <v>100</v>
      </c>
      <c r="AQ462" s="89">
        <v>242987.51999999999</v>
      </c>
      <c r="AR462" s="90"/>
      <c r="AS462" s="90"/>
      <c r="AT462" s="90">
        <v>242987.51999999999</v>
      </c>
      <c r="AU462" s="90"/>
      <c r="AV462" s="90"/>
      <c r="AW462" s="89">
        <f t="shared" si="16"/>
        <v>242987.51999999999</v>
      </c>
      <c r="AX462" s="91">
        <f t="shared" si="17"/>
        <v>242987.51999999999</v>
      </c>
      <c r="AY462" s="91">
        <v>242987.51999999999</v>
      </c>
      <c r="AZ462" s="91">
        <v>242987.51999999999</v>
      </c>
      <c r="BA462" s="91">
        <v>0</v>
      </c>
      <c r="BB462" s="91">
        <v>0</v>
      </c>
      <c r="BC462" s="91">
        <v>0</v>
      </c>
      <c r="BD462" s="86" t="s">
        <v>3128</v>
      </c>
      <c r="BE462" s="86" t="s">
        <v>5565</v>
      </c>
      <c r="BF462" s="85" t="s">
        <v>5566</v>
      </c>
      <c r="BG462" s="86" t="s">
        <v>3619</v>
      </c>
      <c r="BH462" s="91">
        <v>242987.51999999999</v>
      </c>
      <c r="BI462" s="91">
        <v>242987.51999999999</v>
      </c>
      <c r="BJ462" s="85" t="s">
        <v>5567</v>
      </c>
      <c r="BK462" s="86" t="s">
        <v>119</v>
      </c>
      <c r="BL462" s="86" t="s">
        <v>120</v>
      </c>
      <c r="BM462" s="92" t="s">
        <v>121</v>
      </c>
      <c r="BN462" s="93" t="s">
        <v>121</v>
      </c>
      <c r="BO462" s="93"/>
      <c r="BP462" s="93">
        <v>242987.51999999999</v>
      </c>
      <c r="BQ462" s="93" t="s">
        <v>5568</v>
      </c>
      <c r="BR462" s="93"/>
      <c r="BS462" s="93"/>
      <c r="BT462" s="93"/>
      <c r="BU462" s="93"/>
      <c r="BV462" s="93"/>
      <c r="BW462" s="93"/>
      <c r="BX462" s="93"/>
      <c r="BY462" s="93"/>
      <c r="BZ462" s="93"/>
      <c r="CA462" s="93"/>
      <c r="CB462" s="93"/>
      <c r="CC462" s="93"/>
      <c r="CD462" s="93"/>
      <c r="CE462" s="93"/>
      <c r="CF462" s="93" t="s">
        <v>1200</v>
      </c>
      <c r="CG462" s="93"/>
      <c r="CH462" s="93" t="s">
        <v>5569</v>
      </c>
      <c r="CI462" s="93"/>
      <c r="CJ462" s="93"/>
      <c r="CK462" s="93"/>
      <c r="CL462" s="93"/>
      <c r="CM462" s="93"/>
      <c r="CN462" s="93"/>
      <c r="CO462" s="93"/>
      <c r="CP462" s="93" t="s">
        <v>5570</v>
      </c>
      <c r="CQ462" s="93" t="s">
        <v>1202</v>
      </c>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c r="FG462" s="93"/>
      <c r="FH462" s="93"/>
      <c r="FI462" s="93"/>
      <c r="FJ462" s="93"/>
      <c r="FK462" s="93"/>
      <c r="FL462" s="93"/>
      <c r="FM462" s="93"/>
      <c r="FN462" s="93"/>
      <c r="FO462" s="93"/>
      <c r="FP462" s="93"/>
      <c r="FQ462" s="93"/>
      <c r="FR462" s="93"/>
      <c r="FS462" s="93"/>
      <c r="FT462" s="93"/>
      <c r="FU462" s="93"/>
      <c r="FV462" s="93"/>
      <c r="FW462" s="93"/>
      <c r="FX462" s="93"/>
      <c r="FY462" s="93"/>
      <c r="FZ462" s="93"/>
      <c r="GA462" s="93"/>
      <c r="GB462" s="93"/>
      <c r="GC462" s="93"/>
      <c r="GD462" s="93"/>
      <c r="GE462" s="93"/>
      <c r="GF462" s="93"/>
      <c r="GG462" s="93"/>
      <c r="GH462" s="93"/>
      <c r="GI462" s="93"/>
      <c r="GJ462" s="93"/>
      <c r="GK462" s="93"/>
      <c r="GL462" s="93"/>
      <c r="GM462" s="93"/>
      <c r="GN462" s="93"/>
      <c r="GO462" s="93"/>
      <c r="GP462" s="93"/>
      <c r="GQ462" s="93"/>
      <c r="GR462" s="93"/>
      <c r="GS462" s="93"/>
      <c r="GT462" s="93"/>
      <c r="GU462" s="93"/>
      <c r="GV462" s="93"/>
      <c r="GW462" s="93"/>
      <c r="GX462" s="93"/>
      <c r="GY462" s="93"/>
      <c r="GZ462" s="93"/>
      <c r="HA462" s="93"/>
      <c r="HB462" s="93"/>
      <c r="HC462" s="93"/>
      <c r="HD462" s="93"/>
      <c r="HE462" s="93"/>
      <c r="HF462" s="93"/>
      <c r="HG462" s="93"/>
      <c r="HH462" s="93"/>
      <c r="HI462" s="93"/>
      <c r="HJ462" s="93"/>
      <c r="HK462" s="93"/>
      <c r="HL462" s="93"/>
      <c r="HM462" s="93"/>
      <c r="HN462" s="93"/>
      <c r="HO462" s="93"/>
      <c r="HP462" s="93"/>
      <c r="HQ462" s="93"/>
      <c r="HR462" s="93"/>
      <c r="HS462" s="93"/>
      <c r="HT462" s="93"/>
      <c r="HU462" s="93"/>
      <c r="HV462" s="93"/>
      <c r="HW462" s="93"/>
      <c r="HX462" s="93"/>
      <c r="HY462" s="93"/>
      <c r="HZ462" s="93"/>
      <c r="IA462" s="93"/>
      <c r="IB462" s="93"/>
      <c r="IC462" s="93"/>
      <c r="ID462" s="93"/>
      <c r="IE462" s="93"/>
      <c r="IF462" s="93"/>
      <c r="IG462" s="93"/>
      <c r="IH462" s="93"/>
      <c r="II462" s="93"/>
      <c r="IJ462" s="93"/>
      <c r="IK462" s="93"/>
      <c r="IL462" s="93"/>
      <c r="IM462" s="93"/>
      <c r="IN462" s="93"/>
      <c r="IO462" s="93"/>
      <c r="IP462" s="93"/>
      <c r="IQ462" s="93"/>
      <c r="IR462" s="93"/>
      <c r="IS462" s="93"/>
      <c r="IT462" s="93"/>
      <c r="IU462" s="93"/>
      <c r="IV462" s="93"/>
      <c r="IW462" s="93"/>
      <c r="IX462" s="93"/>
      <c r="IY462" s="93"/>
      <c r="IZ462" s="93"/>
      <c r="JA462" s="93"/>
      <c r="JB462" s="93"/>
      <c r="JC462" s="93"/>
      <c r="JD462" s="93"/>
      <c r="JE462" s="93"/>
      <c r="JF462" s="93"/>
      <c r="JG462" s="93"/>
      <c r="JH462" s="93"/>
      <c r="JI462" s="93"/>
      <c r="JJ462" s="93"/>
      <c r="JK462" s="93"/>
      <c r="JL462" s="93"/>
      <c r="JM462" s="93"/>
      <c r="JN462" s="93"/>
      <c r="JO462" s="93"/>
      <c r="JP462" s="93"/>
      <c r="JQ462" s="93"/>
      <c r="JR462" s="93"/>
      <c r="JS462" s="93"/>
      <c r="JT462" s="93"/>
      <c r="JU462" s="93"/>
      <c r="JV462" s="93"/>
      <c r="JW462" s="93"/>
      <c r="JX462" s="93"/>
      <c r="JY462" s="93"/>
      <c r="JZ462" s="93"/>
      <c r="KA462" s="93"/>
      <c r="KB462" s="93"/>
      <c r="KC462" s="93"/>
      <c r="KD462" s="93"/>
      <c r="KE462" s="93"/>
      <c r="KF462" s="93"/>
      <c r="KG462" s="93"/>
      <c r="KH462" s="93"/>
      <c r="KI462" s="93"/>
      <c r="KJ462" s="93"/>
      <c r="KK462" s="93"/>
      <c r="KL462" s="93"/>
      <c r="KM462" s="93"/>
      <c r="KN462" s="93"/>
      <c r="KO462" s="93"/>
      <c r="KP462" s="93"/>
      <c r="KQ462" s="93"/>
      <c r="KR462" s="93"/>
      <c r="KS462" s="93"/>
      <c r="KT462" s="93"/>
      <c r="KU462" s="93"/>
      <c r="KV462" s="93"/>
      <c r="KW462" s="93"/>
      <c r="KX462" s="93"/>
      <c r="KY462" s="93"/>
      <c r="KZ462" s="93"/>
      <c r="LA462" s="93"/>
      <c r="LB462" s="93"/>
      <c r="LC462" s="93"/>
      <c r="LD462" s="93"/>
      <c r="LE462" s="93"/>
      <c r="LF462" s="93"/>
      <c r="LG462" s="93"/>
      <c r="LH462" s="93"/>
      <c r="LI462" s="93"/>
      <c r="LJ462" s="93"/>
      <c r="LK462" s="93"/>
      <c r="LL462" s="93"/>
      <c r="LM462" s="93"/>
      <c r="LN462" s="93"/>
      <c r="LO462" s="93"/>
      <c r="LP462" s="93"/>
      <c r="LQ462" s="93"/>
      <c r="LR462" s="93"/>
      <c r="LS462" s="93"/>
      <c r="LT462" s="93"/>
      <c r="LU462" s="93"/>
      <c r="LV462" s="93"/>
      <c r="LW462" s="93"/>
      <c r="LX462" s="93"/>
      <c r="LY462" s="93"/>
      <c r="LZ462" s="93"/>
      <c r="MA462" s="93"/>
      <c r="MB462" s="93"/>
      <c r="MC462" s="93"/>
      <c r="MD462" s="93"/>
      <c r="ME462" s="93"/>
      <c r="MF462" s="93"/>
      <c r="MG462" s="93"/>
      <c r="MH462" s="93"/>
      <c r="MI462" s="93"/>
      <c r="MJ462" s="93"/>
      <c r="MK462" s="93"/>
      <c r="ML462" s="93"/>
      <c r="MM462" s="93"/>
      <c r="MN462" s="93"/>
      <c r="MO462" s="93"/>
      <c r="MP462" s="93"/>
      <c r="MQ462" s="93"/>
      <c r="MR462" s="93"/>
      <c r="MS462" s="93"/>
      <c r="MT462" s="93"/>
      <c r="MU462" s="93"/>
      <c r="MV462" s="93"/>
    </row>
    <row r="463" spans="1:360" s="84" customFormat="1" ht="408.95" customHeight="1">
      <c r="A463">
        <v>2025</v>
      </c>
      <c r="B463">
        <v>2</v>
      </c>
      <c r="C463" s="85" t="s">
        <v>5571</v>
      </c>
      <c r="D463" s="86" t="s">
        <v>2529</v>
      </c>
      <c r="E463" s="86"/>
      <c r="F463" s="86"/>
      <c r="G463" s="86" t="s">
        <v>103</v>
      </c>
      <c r="H463" s="85">
        <v>2025</v>
      </c>
      <c r="I463" s="86" t="s">
        <v>2530</v>
      </c>
      <c r="J463" s="86"/>
      <c r="K463" s="86"/>
      <c r="L463" s="86" t="s">
        <v>2539</v>
      </c>
      <c r="M463" s="86"/>
      <c r="N463" s="86"/>
      <c r="O463" s="85" t="s">
        <v>2540</v>
      </c>
      <c r="P463" s="86" t="s">
        <v>184</v>
      </c>
      <c r="Q463" s="85" t="s">
        <v>110</v>
      </c>
      <c r="R463" s="86" t="s">
        <v>2521</v>
      </c>
      <c r="S463" s="86" t="s">
        <v>5572</v>
      </c>
      <c r="T463" s="86" t="s">
        <v>5573</v>
      </c>
      <c r="U463" s="85" t="s">
        <v>108</v>
      </c>
      <c r="V463" s="85">
        <v>8</v>
      </c>
      <c r="W463" s="85" t="s">
        <v>106</v>
      </c>
      <c r="X463" s="85">
        <v>64</v>
      </c>
      <c r="Y463" s="86" t="s">
        <v>2520</v>
      </c>
      <c r="Z463" s="85">
        <v>1</v>
      </c>
      <c r="AA463" s="86" t="s">
        <v>2520</v>
      </c>
      <c r="AB463" s="86" t="s">
        <v>2520</v>
      </c>
      <c r="AC463" s="86" t="s">
        <v>5574</v>
      </c>
      <c r="AD463" s="85">
        <v>-106.25745786</v>
      </c>
      <c r="AE463" s="85">
        <v>27.055052880000002</v>
      </c>
      <c r="AF463" s="85" t="s">
        <v>155</v>
      </c>
      <c r="AG463" s="85">
        <v>72</v>
      </c>
      <c r="AH463" s="85">
        <v>72</v>
      </c>
      <c r="AI463" s="85">
        <v>0</v>
      </c>
      <c r="AJ463" s="87">
        <v>45689</v>
      </c>
      <c r="AK463" s="87">
        <v>45692</v>
      </c>
      <c r="AL463" s="86" t="s">
        <v>2567</v>
      </c>
      <c r="AM463" s="88">
        <v>404782</v>
      </c>
      <c r="AN463" s="88">
        <v>1</v>
      </c>
      <c r="AO463" s="88">
        <v>1</v>
      </c>
      <c r="AP463" s="88">
        <v>100</v>
      </c>
      <c r="AQ463" s="89">
        <v>404782</v>
      </c>
      <c r="AR463" s="90"/>
      <c r="AS463" s="90"/>
      <c r="AT463" s="90">
        <v>404782</v>
      </c>
      <c r="AU463" s="90"/>
      <c r="AV463" s="90"/>
      <c r="AW463" s="89">
        <f t="shared" si="16"/>
        <v>404782</v>
      </c>
      <c r="AX463" s="91">
        <f t="shared" si="17"/>
        <v>404782</v>
      </c>
      <c r="AY463" s="91">
        <v>404782</v>
      </c>
      <c r="AZ463" s="91">
        <v>404782</v>
      </c>
      <c r="BA463" s="91">
        <v>0</v>
      </c>
      <c r="BB463" s="91">
        <v>0</v>
      </c>
      <c r="BC463" s="91">
        <v>0</v>
      </c>
      <c r="BD463" s="86" t="s">
        <v>3128</v>
      </c>
      <c r="BE463" s="86" t="s">
        <v>5575</v>
      </c>
      <c r="BF463" s="85" t="s">
        <v>5566</v>
      </c>
      <c r="BG463" s="86" t="s">
        <v>3619</v>
      </c>
      <c r="BH463" s="91">
        <v>404782</v>
      </c>
      <c r="BI463" s="91">
        <v>404782</v>
      </c>
      <c r="BJ463" s="85" t="s">
        <v>5576</v>
      </c>
      <c r="BK463" s="86" t="s">
        <v>119</v>
      </c>
      <c r="BL463" s="86" t="s">
        <v>120</v>
      </c>
      <c r="BM463" s="92" t="s">
        <v>121</v>
      </c>
      <c r="BN463" s="93" t="s">
        <v>121</v>
      </c>
      <c r="BO463" s="93"/>
      <c r="BP463" s="93">
        <v>404782</v>
      </c>
      <c r="BQ463" s="93" t="s">
        <v>5577</v>
      </c>
      <c r="BR463" s="93"/>
      <c r="BS463" s="93"/>
      <c r="BT463" s="93"/>
      <c r="BU463" s="93"/>
      <c r="BV463" s="93"/>
      <c r="BW463" s="93"/>
      <c r="BX463" s="93"/>
      <c r="BY463" s="93"/>
      <c r="BZ463" s="93"/>
      <c r="CA463" s="93"/>
      <c r="CB463" s="93"/>
      <c r="CC463" s="93"/>
      <c r="CD463" s="93"/>
      <c r="CE463" s="93"/>
      <c r="CF463" s="93" t="s">
        <v>5578</v>
      </c>
      <c r="CG463" s="93"/>
      <c r="CH463" s="93" t="s">
        <v>5579</v>
      </c>
      <c r="CI463" s="93"/>
      <c r="CJ463" s="93"/>
      <c r="CK463" s="93"/>
      <c r="CL463" s="93"/>
      <c r="CM463" s="93"/>
      <c r="CN463" s="93"/>
      <c r="CO463" s="93"/>
      <c r="CP463" s="93" t="s">
        <v>5580</v>
      </c>
      <c r="CQ463" s="93" t="s">
        <v>1202</v>
      </c>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3"/>
      <c r="FF463" s="93"/>
      <c r="FG463" s="93"/>
      <c r="FH463" s="93"/>
      <c r="FI463" s="93"/>
      <c r="FJ463" s="93"/>
      <c r="FK463" s="93"/>
      <c r="FL463" s="93"/>
      <c r="FM463" s="93"/>
      <c r="FN463" s="93"/>
      <c r="FO463" s="93"/>
      <c r="FP463" s="93"/>
      <c r="FQ463" s="93"/>
      <c r="FR463" s="93"/>
      <c r="FS463" s="93"/>
      <c r="FT463" s="93"/>
      <c r="FU463" s="93"/>
      <c r="FV463" s="93"/>
      <c r="FW463" s="93"/>
      <c r="FX463" s="93"/>
      <c r="FY463" s="93"/>
      <c r="FZ463" s="93"/>
      <c r="GA463" s="93"/>
      <c r="GB463" s="93"/>
      <c r="GC463" s="93"/>
      <c r="GD463" s="93"/>
      <c r="GE463" s="93"/>
      <c r="GF463" s="93"/>
      <c r="GG463" s="93"/>
      <c r="GH463" s="93"/>
      <c r="GI463" s="93"/>
      <c r="GJ463" s="93"/>
      <c r="GK463" s="93"/>
      <c r="GL463" s="93"/>
      <c r="GM463" s="93"/>
      <c r="GN463" s="93"/>
      <c r="GO463" s="93"/>
      <c r="GP463" s="93"/>
      <c r="GQ463" s="93"/>
      <c r="GR463" s="93"/>
      <c r="GS463" s="93"/>
      <c r="GT463" s="93"/>
      <c r="GU463" s="93"/>
      <c r="GV463" s="93"/>
      <c r="GW463" s="93"/>
      <c r="GX463" s="93"/>
      <c r="GY463" s="93"/>
      <c r="GZ463" s="93"/>
      <c r="HA463" s="93"/>
      <c r="HB463" s="93"/>
      <c r="HC463" s="93"/>
      <c r="HD463" s="93"/>
      <c r="HE463" s="93"/>
      <c r="HF463" s="93"/>
      <c r="HG463" s="93"/>
      <c r="HH463" s="93"/>
      <c r="HI463" s="93"/>
      <c r="HJ463" s="93"/>
      <c r="HK463" s="93"/>
      <c r="HL463" s="93"/>
      <c r="HM463" s="93"/>
      <c r="HN463" s="93"/>
      <c r="HO463" s="93"/>
      <c r="HP463" s="93"/>
      <c r="HQ463" s="93"/>
      <c r="HR463" s="93"/>
      <c r="HS463" s="93"/>
      <c r="HT463" s="93"/>
      <c r="HU463" s="93"/>
      <c r="HV463" s="93"/>
      <c r="HW463" s="93"/>
      <c r="HX463" s="93"/>
      <c r="HY463" s="93"/>
      <c r="HZ463" s="93"/>
      <c r="IA463" s="93"/>
      <c r="IB463" s="93"/>
      <c r="IC463" s="93"/>
      <c r="ID463" s="93"/>
      <c r="IE463" s="93"/>
      <c r="IF463" s="93"/>
      <c r="IG463" s="93"/>
      <c r="IH463" s="93"/>
      <c r="II463" s="93"/>
      <c r="IJ463" s="93"/>
      <c r="IK463" s="93"/>
      <c r="IL463" s="93"/>
      <c r="IM463" s="93"/>
      <c r="IN463" s="93"/>
      <c r="IO463" s="93"/>
      <c r="IP463" s="93"/>
      <c r="IQ463" s="93"/>
      <c r="IR463" s="93"/>
      <c r="IS463" s="93"/>
      <c r="IT463" s="93"/>
      <c r="IU463" s="93"/>
      <c r="IV463" s="93"/>
      <c r="IW463" s="93"/>
      <c r="IX463" s="93"/>
      <c r="IY463" s="93"/>
      <c r="IZ463" s="93"/>
      <c r="JA463" s="93"/>
      <c r="JB463" s="93"/>
      <c r="JC463" s="93"/>
      <c r="JD463" s="93"/>
      <c r="JE463" s="93"/>
      <c r="JF463" s="93"/>
      <c r="JG463" s="93"/>
      <c r="JH463" s="93"/>
      <c r="JI463" s="93"/>
      <c r="JJ463" s="93"/>
      <c r="JK463" s="93"/>
      <c r="JL463" s="93"/>
      <c r="JM463" s="93"/>
      <c r="JN463" s="93"/>
      <c r="JO463" s="93"/>
      <c r="JP463" s="93"/>
      <c r="JQ463" s="93"/>
      <c r="JR463" s="93"/>
      <c r="JS463" s="93"/>
      <c r="JT463" s="93"/>
      <c r="JU463" s="93"/>
      <c r="JV463" s="93"/>
      <c r="JW463" s="93"/>
      <c r="JX463" s="93"/>
      <c r="JY463" s="93"/>
      <c r="JZ463" s="93"/>
      <c r="KA463" s="93"/>
      <c r="KB463" s="93"/>
      <c r="KC463" s="93"/>
      <c r="KD463" s="93"/>
      <c r="KE463" s="93"/>
      <c r="KF463" s="93"/>
      <c r="KG463" s="93"/>
      <c r="KH463" s="93"/>
      <c r="KI463" s="93"/>
      <c r="KJ463" s="93"/>
      <c r="KK463" s="93"/>
      <c r="KL463" s="93"/>
      <c r="KM463" s="93"/>
      <c r="KN463" s="93"/>
      <c r="KO463" s="93"/>
      <c r="KP463" s="93"/>
      <c r="KQ463" s="93"/>
      <c r="KR463" s="93"/>
      <c r="KS463" s="93"/>
      <c r="KT463" s="93"/>
      <c r="KU463" s="93"/>
      <c r="KV463" s="93"/>
      <c r="KW463" s="93"/>
      <c r="KX463" s="93"/>
      <c r="KY463" s="93"/>
      <c r="KZ463" s="93"/>
      <c r="LA463" s="93"/>
      <c r="LB463" s="93"/>
      <c r="LC463" s="93"/>
      <c r="LD463" s="93"/>
      <c r="LE463" s="93"/>
      <c r="LF463" s="93"/>
      <c r="LG463" s="93"/>
      <c r="LH463" s="93"/>
      <c r="LI463" s="93"/>
      <c r="LJ463" s="93"/>
      <c r="LK463" s="93"/>
      <c r="LL463" s="93"/>
      <c r="LM463" s="93"/>
      <c r="LN463" s="93"/>
      <c r="LO463" s="93"/>
      <c r="LP463" s="93"/>
      <c r="LQ463" s="93"/>
      <c r="LR463" s="93"/>
      <c r="LS463" s="93"/>
      <c r="LT463" s="93"/>
      <c r="LU463" s="93"/>
      <c r="LV463" s="93"/>
      <c r="LW463" s="93"/>
      <c r="LX463" s="93"/>
      <c r="LY463" s="93"/>
      <c r="LZ463" s="93"/>
      <c r="MA463" s="93"/>
      <c r="MB463" s="93"/>
      <c r="MC463" s="93"/>
      <c r="MD463" s="93"/>
      <c r="ME463" s="93"/>
      <c r="MF463" s="93"/>
      <c r="MG463" s="93"/>
      <c r="MH463" s="93"/>
      <c r="MI463" s="93"/>
      <c r="MJ463" s="93"/>
      <c r="MK463" s="93"/>
      <c r="ML463" s="93"/>
      <c r="MM463" s="93"/>
      <c r="MN463" s="93"/>
      <c r="MO463" s="93"/>
      <c r="MP463" s="93"/>
      <c r="MQ463" s="93"/>
      <c r="MR463" s="93"/>
      <c r="MS463" s="93"/>
      <c r="MT463" s="93"/>
      <c r="MU463" s="93"/>
      <c r="MV463" s="93"/>
    </row>
    <row r="464" spans="1:360" s="84" customFormat="1" ht="408.95" customHeight="1">
      <c r="A464">
        <v>2025</v>
      </c>
      <c r="B464">
        <v>2</v>
      </c>
      <c r="C464" s="85" t="s">
        <v>5581</v>
      </c>
      <c r="D464" s="86" t="s">
        <v>2529</v>
      </c>
      <c r="E464" s="86"/>
      <c r="F464" s="86"/>
      <c r="G464" s="86" t="s">
        <v>103</v>
      </c>
      <c r="H464" s="85">
        <v>2025</v>
      </c>
      <c r="I464" s="86" t="s">
        <v>2530</v>
      </c>
      <c r="J464" s="86"/>
      <c r="K464" s="86"/>
      <c r="L464" s="86" t="s">
        <v>2539</v>
      </c>
      <c r="M464" s="86"/>
      <c r="N464" s="86"/>
      <c r="O464" s="85" t="s">
        <v>2540</v>
      </c>
      <c r="P464" s="86" t="s">
        <v>184</v>
      </c>
      <c r="Q464" s="85" t="s">
        <v>110</v>
      </c>
      <c r="R464" s="86" t="s">
        <v>2521</v>
      </c>
      <c r="S464" s="86" t="s">
        <v>5582</v>
      </c>
      <c r="T464" s="86" t="s">
        <v>5583</v>
      </c>
      <c r="U464" s="85" t="s">
        <v>108</v>
      </c>
      <c r="V464" s="85">
        <v>8</v>
      </c>
      <c r="W464" s="85" t="s">
        <v>106</v>
      </c>
      <c r="X464" s="85">
        <v>64</v>
      </c>
      <c r="Y464" s="86" t="s">
        <v>2520</v>
      </c>
      <c r="Z464" s="85">
        <v>1</v>
      </c>
      <c r="AA464" s="86" t="s">
        <v>2520</v>
      </c>
      <c r="AB464" s="86" t="s">
        <v>2520</v>
      </c>
      <c r="AC464" s="86" t="s">
        <v>5584</v>
      </c>
      <c r="AD464" s="85">
        <v>-106.26672108</v>
      </c>
      <c r="AE464" s="85">
        <v>27.053677010000001</v>
      </c>
      <c r="AF464" s="85" t="s">
        <v>155</v>
      </c>
      <c r="AG464" s="85">
        <v>420</v>
      </c>
      <c r="AH464" s="85">
        <v>400</v>
      </c>
      <c r="AI464" s="85">
        <v>0</v>
      </c>
      <c r="AJ464" s="87">
        <v>45690</v>
      </c>
      <c r="AK464" s="87">
        <v>45748</v>
      </c>
      <c r="AL464" s="86" t="s">
        <v>2567</v>
      </c>
      <c r="AM464" s="88">
        <v>1</v>
      </c>
      <c r="AN464" s="88">
        <v>1</v>
      </c>
      <c r="AO464" s="88">
        <v>1</v>
      </c>
      <c r="AP464" s="88">
        <v>100</v>
      </c>
      <c r="AQ464" s="89">
        <v>104086.8</v>
      </c>
      <c r="AR464" s="90"/>
      <c r="AS464" s="90"/>
      <c r="AT464" s="90">
        <v>104086.8</v>
      </c>
      <c r="AU464" s="90"/>
      <c r="AV464" s="90"/>
      <c r="AW464" s="89">
        <f t="shared" si="16"/>
        <v>104086.8</v>
      </c>
      <c r="AX464" s="91">
        <f t="shared" si="17"/>
        <v>104086.8</v>
      </c>
      <c r="AY464" s="91">
        <v>104086.8</v>
      </c>
      <c r="AZ464" s="91">
        <v>104086.8</v>
      </c>
      <c r="BA464" s="91">
        <v>104086.8</v>
      </c>
      <c r="BB464" s="91">
        <v>104086.8</v>
      </c>
      <c r="BC464" s="91">
        <v>104086.8</v>
      </c>
      <c r="BD464" s="86" t="s">
        <v>3128</v>
      </c>
      <c r="BE464" s="86" t="s">
        <v>5585</v>
      </c>
      <c r="BF464" s="85" t="s">
        <v>5566</v>
      </c>
      <c r="BG464" s="86" t="s">
        <v>3619</v>
      </c>
      <c r="BH464" s="91">
        <v>104086.8</v>
      </c>
      <c r="BI464" s="91">
        <v>104086.8</v>
      </c>
      <c r="BJ464" s="85" t="s">
        <v>5586</v>
      </c>
      <c r="BK464" s="86" t="s">
        <v>2501</v>
      </c>
      <c r="BL464" s="86" t="s">
        <v>120</v>
      </c>
      <c r="BM464" s="92" t="s">
        <v>121</v>
      </c>
      <c r="BN464" s="93" t="s">
        <v>121</v>
      </c>
      <c r="BO464" s="93"/>
      <c r="BP464" s="93">
        <v>104086.8</v>
      </c>
      <c r="BQ464" s="93" t="s">
        <v>5587</v>
      </c>
      <c r="BR464" s="93"/>
      <c r="BS464" s="93"/>
      <c r="BT464" s="93"/>
      <c r="BU464" s="93"/>
      <c r="BV464" s="93"/>
      <c r="BW464" s="93"/>
      <c r="BX464" s="93"/>
      <c r="BY464" s="93"/>
      <c r="BZ464" s="93"/>
      <c r="CA464" s="93"/>
      <c r="CB464" s="93"/>
      <c r="CC464" s="93"/>
      <c r="CD464" s="93"/>
      <c r="CE464" s="93"/>
      <c r="CF464" s="93" t="s">
        <v>1200</v>
      </c>
      <c r="CG464" s="93"/>
      <c r="CH464" s="93" t="s">
        <v>5588</v>
      </c>
      <c r="CI464" s="93"/>
      <c r="CJ464" s="93"/>
      <c r="CK464" s="93"/>
      <c r="CL464" s="93"/>
      <c r="CM464" s="93"/>
      <c r="CN464" s="93"/>
      <c r="CO464" s="93"/>
      <c r="CP464" s="93" t="s">
        <v>5589</v>
      </c>
      <c r="CQ464" s="93" t="s">
        <v>1202</v>
      </c>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c r="FG464" s="93"/>
      <c r="FH464" s="93"/>
      <c r="FI464" s="93"/>
      <c r="FJ464" s="93"/>
      <c r="FK464" s="93"/>
      <c r="FL464" s="93"/>
      <c r="FM464" s="93"/>
      <c r="FN464" s="93"/>
      <c r="FO464" s="93"/>
      <c r="FP464" s="93"/>
      <c r="FQ464" s="93"/>
      <c r="FR464" s="93"/>
      <c r="FS464" s="93"/>
      <c r="FT464" s="93"/>
      <c r="FU464" s="93"/>
      <c r="FV464" s="93"/>
      <c r="FW464" s="93"/>
      <c r="FX464" s="93"/>
      <c r="FY464" s="93"/>
      <c r="FZ464" s="93"/>
      <c r="GA464" s="93"/>
      <c r="GB464" s="93"/>
      <c r="GC464" s="93"/>
      <c r="GD464" s="93"/>
      <c r="GE464" s="93"/>
      <c r="GF464" s="93"/>
      <c r="GG464" s="93"/>
      <c r="GH464" s="93"/>
      <c r="GI464" s="93"/>
      <c r="GJ464" s="93"/>
      <c r="GK464" s="93"/>
      <c r="GL464" s="93"/>
      <c r="GM464" s="93"/>
      <c r="GN464" s="93"/>
      <c r="GO464" s="93"/>
      <c r="GP464" s="93"/>
      <c r="GQ464" s="93"/>
      <c r="GR464" s="93"/>
      <c r="GS464" s="93"/>
      <c r="GT464" s="93"/>
      <c r="GU464" s="93"/>
      <c r="GV464" s="93"/>
      <c r="GW464" s="93"/>
      <c r="GX464" s="93"/>
      <c r="GY464" s="93"/>
      <c r="GZ464" s="93"/>
      <c r="HA464" s="93"/>
      <c r="HB464" s="93"/>
      <c r="HC464" s="93"/>
      <c r="HD464" s="93"/>
      <c r="HE464" s="93"/>
      <c r="HF464" s="93"/>
      <c r="HG464" s="93"/>
      <c r="HH464" s="93"/>
      <c r="HI464" s="93"/>
      <c r="HJ464" s="93"/>
      <c r="HK464" s="93"/>
      <c r="HL464" s="93"/>
      <c r="HM464" s="93"/>
      <c r="HN464" s="93"/>
      <c r="HO464" s="93"/>
      <c r="HP464" s="93"/>
      <c r="HQ464" s="93"/>
      <c r="HR464" s="93"/>
      <c r="HS464" s="93"/>
      <c r="HT464" s="93"/>
      <c r="HU464" s="93"/>
      <c r="HV464" s="93"/>
      <c r="HW464" s="93"/>
      <c r="HX464" s="93"/>
      <c r="HY464" s="93"/>
      <c r="HZ464" s="93"/>
      <c r="IA464" s="93"/>
      <c r="IB464" s="93"/>
      <c r="IC464" s="93"/>
      <c r="ID464" s="93"/>
      <c r="IE464" s="93"/>
      <c r="IF464" s="93"/>
      <c r="IG464" s="93"/>
      <c r="IH464" s="93"/>
      <c r="II464" s="93"/>
      <c r="IJ464" s="93"/>
      <c r="IK464" s="93"/>
      <c r="IL464" s="93"/>
      <c r="IM464" s="93"/>
      <c r="IN464" s="93"/>
      <c r="IO464" s="93"/>
      <c r="IP464" s="93"/>
      <c r="IQ464" s="93"/>
      <c r="IR464" s="93"/>
      <c r="IS464" s="93"/>
      <c r="IT464" s="93"/>
      <c r="IU464" s="93"/>
      <c r="IV464" s="93"/>
      <c r="IW464" s="93"/>
      <c r="IX464" s="93"/>
      <c r="IY464" s="93"/>
      <c r="IZ464" s="93"/>
      <c r="JA464" s="93"/>
      <c r="JB464" s="93"/>
      <c r="JC464" s="93"/>
      <c r="JD464" s="93"/>
      <c r="JE464" s="93"/>
      <c r="JF464" s="93"/>
      <c r="JG464" s="93"/>
      <c r="JH464" s="93"/>
      <c r="JI464" s="93"/>
      <c r="JJ464" s="93"/>
      <c r="JK464" s="93"/>
      <c r="JL464" s="93"/>
      <c r="JM464" s="93"/>
      <c r="JN464" s="93"/>
      <c r="JO464" s="93"/>
      <c r="JP464" s="93"/>
      <c r="JQ464" s="93"/>
      <c r="JR464" s="93"/>
      <c r="JS464" s="93"/>
      <c r="JT464" s="93"/>
      <c r="JU464" s="93"/>
      <c r="JV464" s="93"/>
      <c r="JW464" s="93"/>
      <c r="JX464" s="93"/>
      <c r="JY464" s="93"/>
      <c r="JZ464" s="93"/>
      <c r="KA464" s="93"/>
      <c r="KB464" s="93"/>
      <c r="KC464" s="93"/>
      <c r="KD464" s="93"/>
      <c r="KE464" s="93"/>
      <c r="KF464" s="93"/>
      <c r="KG464" s="93"/>
      <c r="KH464" s="93"/>
      <c r="KI464" s="93"/>
      <c r="KJ464" s="93"/>
      <c r="KK464" s="93"/>
      <c r="KL464" s="93"/>
      <c r="KM464" s="93"/>
      <c r="KN464" s="93"/>
      <c r="KO464" s="93"/>
      <c r="KP464" s="93"/>
      <c r="KQ464" s="93"/>
      <c r="KR464" s="93"/>
      <c r="KS464" s="93"/>
      <c r="KT464" s="93"/>
      <c r="KU464" s="93"/>
      <c r="KV464" s="93"/>
      <c r="KW464" s="93"/>
      <c r="KX464" s="93"/>
      <c r="KY464" s="93"/>
      <c r="KZ464" s="93"/>
      <c r="LA464" s="93"/>
      <c r="LB464" s="93"/>
      <c r="LC464" s="93"/>
      <c r="LD464" s="93"/>
      <c r="LE464" s="93"/>
      <c r="LF464" s="93"/>
      <c r="LG464" s="93"/>
      <c r="LH464" s="93"/>
      <c r="LI464" s="93"/>
      <c r="LJ464" s="93"/>
      <c r="LK464" s="93"/>
      <c r="LL464" s="93"/>
      <c r="LM464" s="93"/>
      <c r="LN464" s="93"/>
      <c r="LO464" s="93"/>
      <c r="LP464" s="93"/>
      <c r="LQ464" s="93"/>
      <c r="LR464" s="93"/>
      <c r="LS464" s="93"/>
      <c r="LT464" s="93"/>
      <c r="LU464" s="93"/>
      <c r="LV464" s="93"/>
      <c r="LW464" s="93"/>
      <c r="LX464" s="93"/>
      <c r="LY464" s="93"/>
      <c r="LZ464" s="93"/>
      <c r="MA464" s="93"/>
      <c r="MB464" s="93"/>
      <c r="MC464" s="93"/>
      <c r="MD464" s="93"/>
      <c r="ME464" s="93"/>
      <c r="MF464" s="93"/>
      <c r="MG464" s="93"/>
      <c r="MH464" s="93"/>
      <c r="MI464" s="93"/>
      <c r="MJ464" s="93"/>
      <c r="MK464" s="93"/>
      <c r="ML464" s="93"/>
      <c r="MM464" s="93"/>
      <c r="MN464" s="93"/>
      <c r="MO464" s="93"/>
      <c r="MP464" s="93"/>
      <c r="MQ464" s="93"/>
      <c r="MR464" s="93"/>
      <c r="MS464" s="93"/>
      <c r="MT464" s="93"/>
      <c r="MU464" s="93"/>
      <c r="MV464" s="93"/>
    </row>
    <row r="465" spans="1:360" s="84" customFormat="1" ht="408.95" customHeight="1">
      <c r="A465">
        <v>2025</v>
      </c>
      <c r="B465">
        <v>2</v>
      </c>
      <c r="C465" s="85" t="s">
        <v>5590</v>
      </c>
      <c r="D465" s="86" t="s">
        <v>2529</v>
      </c>
      <c r="E465" s="86"/>
      <c r="F465" s="86"/>
      <c r="G465" s="86" t="s">
        <v>103</v>
      </c>
      <c r="H465" s="85">
        <v>2025</v>
      </c>
      <c r="I465" s="86" t="s">
        <v>2530</v>
      </c>
      <c r="J465" s="86"/>
      <c r="K465" s="86"/>
      <c r="L465" s="86" t="s">
        <v>2539</v>
      </c>
      <c r="M465" s="86"/>
      <c r="N465" s="86"/>
      <c r="O465" s="85" t="s">
        <v>2540</v>
      </c>
      <c r="P465" s="86" t="s">
        <v>549</v>
      </c>
      <c r="Q465" s="85" t="s">
        <v>110</v>
      </c>
      <c r="R465" s="86" t="s">
        <v>2094</v>
      </c>
      <c r="S465" s="86" t="s">
        <v>5591</v>
      </c>
      <c r="T465" s="86" t="s">
        <v>5592</v>
      </c>
      <c r="U465" s="85" t="s">
        <v>108</v>
      </c>
      <c r="V465" s="85">
        <v>8</v>
      </c>
      <c r="W465" s="85" t="s">
        <v>106</v>
      </c>
      <c r="X465" s="85">
        <v>23</v>
      </c>
      <c r="Y465" s="86" t="s">
        <v>2093</v>
      </c>
      <c r="Z465" s="85">
        <v>1</v>
      </c>
      <c r="AA465" s="86" t="s">
        <v>2093</v>
      </c>
      <c r="AB465" s="86" t="s">
        <v>2974</v>
      </c>
      <c r="AC465" s="86" t="s">
        <v>5593</v>
      </c>
      <c r="AD465" s="85">
        <v>-107.56192482</v>
      </c>
      <c r="AE465" s="85">
        <v>30.010405769999998</v>
      </c>
      <c r="AF465" s="85" t="s">
        <v>155</v>
      </c>
      <c r="AG465" s="85">
        <v>750</v>
      </c>
      <c r="AH465" s="85">
        <v>750</v>
      </c>
      <c r="AI465" s="85">
        <v>0</v>
      </c>
      <c r="AJ465" s="87">
        <v>45824</v>
      </c>
      <c r="AK465" s="87">
        <v>45854</v>
      </c>
      <c r="AL465" s="86" t="s">
        <v>2567</v>
      </c>
      <c r="AM465" s="88">
        <v>1</v>
      </c>
      <c r="AN465" s="88">
        <v>1</v>
      </c>
      <c r="AO465" s="88">
        <v>0.8</v>
      </c>
      <c r="AP465" s="88">
        <v>80</v>
      </c>
      <c r="AQ465" s="89">
        <v>248864.53</v>
      </c>
      <c r="AR465" s="90"/>
      <c r="AS465" s="90"/>
      <c r="AT465" s="90">
        <v>248864.53</v>
      </c>
      <c r="AU465" s="90"/>
      <c r="AV465" s="90"/>
      <c r="AW465" s="89">
        <f t="shared" si="16"/>
        <v>248864.53</v>
      </c>
      <c r="AX465" s="91">
        <f t="shared" si="17"/>
        <v>248864.53</v>
      </c>
      <c r="AY465" s="91">
        <v>0</v>
      </c>
      <c r="AZ465" s="91">
        <v>0</v>
      </c>
      <c r="BA465" s="91">
        <v>0</v>
      </c>
      <c r="BB465" s="91">
        <v>0</v>
      </c>
      <c r="BC465" s="91">
        <v>0</v>
      </c>
      <c r="BD465" s="86"/>
      <c r="BE465" s="86"/>
      <c r="BF465" s="85"/>
      <c r="BG465" s="86"/>
      <c r="BH465" s="91">
        <v>0</v>
      </c>
      <c r="BI465" s="91">
        <v>0</v>
      </c>
      <c r="BJ465" s="85" t="s">
        <v>5594</v>
      </c>
      <c r="BK465" s="86" t="s">
        <v>119</v>
      </c>
      <c r="BL465" s="86" t="s">
        <v>120</v>
      </c>
      <c r="BM465" s="92" t="s">
        <v>121</v>
      </c>
      <c r="BN465" s="93" t="s">
        <v>121</v>
      </c>
      <c r="BO465" s="93"/>
      <c r="BP465" s="93">
        <v>248864.53</v>
      </c>
      <c r="BQ465" s="93" t="s">
        <v>5595</v>
      </c>
      <c r="BR465" s="93"/>
      <c r="BS465" s="93"/>
      <c r="BT465" s="93"/>
      <c r="BU465" s="93"/>
      <c r="BV465" s="93"/>
      <c r="BW465" s="93"/>
      <c r="BX465" s="93"/>
      <c r="BY465" s="93"/>
      <c r="BZ465" s="93"/>
      <c r="CA465" s="93"/>
      <c r="CB465" s="93"/>
      <c r="CC465" s="93"/>
      <c r="CD465" s="93"/>
      <c r="CE465" s="93"/>
      <c r="CF465" s="93" t="s">
        <v>1200</v>
      </c>
      <c r="CG465" s="93"/>
      <c r="CH465" s="93" t="s">
        <v>5596</v>
      </c>
      <c r="CI465" s="93"/>
      <c r="CJ465" s="93"/>
      <c r="CK465" s="93"/>
      <c r="CL465" s="93"/>
      <c r="CM465" s="93"/>
      <c r="CN465" s="93"/>
      <c r="CO465" s="93"/>
      <c r="CP465" s="93" t="s">
        <v>116</v>
      </c>
      <c r="CQ465" s="93" t="s">
        <v>5597</v>
      </c>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c r="FA465" s="93"/>
      <c r="FB465" s="93"/>
      <c r="FC465" s="93"/>
      <c r="FD465" s="93"/>
      <c r="FE465" s="93"/>
      <c r="FF465" s="93"/>
      <c r="FG465" s="93"/>
      <c r="FH465" s="93"/>
      <c r="FI465" s="93"/>
      <c r="FJ465" s="93"/>
      <c r="FK465" s="93"/>
      <c r="FL465" s="93"/>
      <c r="FM465" s="93"/>
      <c r="FN465" s="93"/>
      <c r="FO465" s="93"/>
      <c r="FP465" s="93"/>
      <c r="FQ465" s="93"/>
      <c r="FR465" s="93"/>
      <c r="FS465" s="93"/>
      <c r="FT465" s="93"/>
      <c r="FU465" s="93"/>
      <c r="FV465" s="93"/>
      <c r="FW465" s="93"/>
      <c r="FX465" s="93"/>
      <c r="FY465" s="93"/>
      <c r="FZ465" s="93"/>
      <c r="GA465" s="93"/>
      <c r="GB465" s="93"/>
      <c r="GC465" s="93"/>
      <c r="GD465" s="93"/>
      <c r="GE465" s="93"/>
      <c r="GF465" s="93"/>
      <c r="GG465" s="93"/>
      <c r="GH465" s="93"/>
      <c r="GI465" s="93"/>
      <c r="GJ465" s="93"/>
      <c r="GK465" s="93"/>
      <c r="GL465" s="93"/>
      <c r="GM465" s="93"/>
      <c r="GN465" s="93"/>
      <c r="GO465" s="93"/>
      <c r="GP465" s="93"/>
      <c r="GQ465" s="93"/>
      <c r="GR465" s="93"/>
      <c r="GS465" s="93"/>
      <c r="GT465" s="93"/>
      <c r="GU465" s="93"/>
      <c r="GV465" s="93"/>
      <c r="GW465" s="93"/>
      <c r="GX465" s="93"/>
      <c r="GY465" s="93"/>
      <c r="GZ465" s="93"/>
      <c r="HA465" s="93"/>
      <c r="HB465" s="93"/>
      <c r="HC465" s="93"/>
      <c r="HD465" s="93"/>
      <c r="HE465" s="93"/>
      <c r="HF465" s="93"/>
      <c r="HG465" s="93"/>
      <c r="HH465" s="93"/>
      <c r="HI465" s="93"/>
      <c r="HJ465" s="93"/>
      <c r="HK465" s="93"/>
      <c r="HL465" s="93"/>
      <c r="HM465" s="93"/>
      <c r="HN465" s="93"/>
      <c r="HO465" s="93"/>
      <c r="HP465" s="93"/>
      <c r="HQ465" s="93"/>
      <c r="HR465" s="93"/>
      <c r="HS465" s="93"/>
      <c r="HT465" s="93"/>
      <c r="HU465" s="93"/>
      <c r="HV465" s="93"/>
      <c r="HW465" s="93"/>
      <c r="HX465" s="93"/>
      <c r="HY465" s="93"/>
      <c r="HZ465" s="93"/>
      <c r="IA465" s="93"/>
      <c r="IB465" s="93"/>
      <c r="IC465" s="93"/>
      <c r="ID465" s="93"/>
      <c r="IE465" s="93"/>
      <c r="IF465" s="93"/>
      <c r="IG465" s="93"/>
      <c r="IH465" s="93"/>
      <c r="II465" s="93"/>
      <c r="IJ465" s="93"/>
      <c r="IK465" s="93"/>
      <c r="IL465" s="93"/>
      <c r="IM465" s="93"/>
      <c r="IN465" s="93"/>
      <c r="IO465" s="93"/>
      <c r="IP465" s="93"/>
      <c r="IQ465" s="93"/>
      <c r="IR465" s="93"/>
      <c r="IS465" s="93"/>
      <c r="IT465" s="93"/>
      <c r="IU465" s="93"/>
      <c r="IV465" s="93"/>
      <c r="IW465" s="93"/>
      <c r="IX465" s="93"/>
      <c r="IY465" s="93"/>
      <c r="IZ465" s="93"/>
      <c r="JA465" s="93"/>
      <c r="JB465" s="93"/>
      <c r="JC465" s="93"/>
      <c r="JD465" s="93"/>
      <c r="JE465" s="93"/>
      <c r="JF465" s="93"/>
      <c r="JG465" s="93"/>
      <c r="JH465" s="93"/>
      <c r="JI465" s="93"/>
      <c r="JJ465" s="93"/>
      <c r="JK465" s="93"/>
      <c r="JL465" s="93"/>
      <c r="JM465" s="93"/>
      <c r="JN465" s="93"/>
      <c r="JO465" s="93"/>
      <c r="JP465" s="93"/>
      <c r="JQ465" s="93"/>
      <c r="JR465" s="93"/>
      <c r="JS465" s="93"/>
      <c r="JT465" s="93"/>
      <c r="JU465" s="93"/>
      <c r="JV465" s="93"/>
      <c r="JW465" s="93"/>
      <c r="JX465" s="93"/>
      <c r="JY465" s="93"/>
      <c r="JZ465" s="93"/>
      <c r="KA465" s="93"/>
      <c r="KB465" s="93"/>
      <c r="KC465" s="93"/>
      <c r="KD465" s="93"/>
      <c r="KE465" s="93"/>
      <c r="KF465" s="93"/>
      <c r="KG465" s="93"/>
      <c r="KH465" s="93"/>
      <c r="KI465" s="93"/>
      <c r="KJ465" s="93"/>
      <c r="KK465" s="93"/>
      <c r="KL465" s="93"/>
      <c r="KM465" s="93"/>
      <c r="KN465" s="93"/>
      <c r="KO465" s="93"/>
      <c r="KP465" s="93"/>
      <c r="KQ465" s="93"/>
      <c r="KR465" s="93"/>
      <c r="KS465" s="93"/>
      <c r="KT465" s="93"/>
      <c r="KU465" s="93"/>
      <c r="KV465" s="93"/>
      <c r="KW465" s="93"/>
      <c r="KX465" s="93"/>
      <c r="KY465" s="93"/>
      <c r="KZ465" s="93"/>
      <c r="LA465" s="93"/>
      <c r="LB465" s="93"/>
      <c r="LC465" s="93"/>
      <c r="LD465" s="93"/>
      <c r="LE465" s="93"/>
      <c r="LF465" s="93"/>
      <c r="LG465" s="93"/>
      <c r="LH465" s="93"/>
      <c r="LI465" s="93"/>
      <c r="LJ465" s="93"/>
      <c r="LK465" s="93"/>
      <c r="LL465" s="93"/>
      <c r="LM465" s="93"/>
      <c r="LN465" s="93"/>
      <c r="LO465" s="93"/>
      <c r="LP465" s="93"/>
      <c r="LQ465" s="93"/>
      <c r="LR465" s="93"/>
      <c r="LS465" s="93"/>
      <c r="LT465" s="93"/>
      <c r="LU465" s="93"/>
      <c r="LV465" s="93"/>
      <c r="LW465" s="93"/>
      <c r="LX465" s="93"/>
      <c r="LY465" s="93"/>
      <c r="LZ465" s="93"/>
      <c r="MA465" s="93"/>
      <c r="MB465" s="93"/>
      <c r="MC465" s="93"/>
      <c r="MD465" s="93"/>
      <c r="ME465" s="93"/>
      <c r="MF465" s="93"/>
      <c r="MG465" s="93"/>
      <c r="MH465" s="93"/>
      <c r="MI465" s="93"/>
      <c r="MJ465" s="93"/>
      <c r="MK465" s="93"/>
      <c r="ML465" s="93"/>
      <c r="MM465" s="93"/>
      <c r="MN465" s="93"/>
      <c r="MO465" s="93"/>
      <c r="MP465" s="93"/>
      <c r="MQ465" s="93"/>
      <c r="MR465" s="93"/>
      <c r="MS465" s="93"/>
      <c r="MT465" s="93"/>
      <c r="MU465" s="93"/>
      <c r="MV465" s="93"/>
    </row>
    <row r="466" spans="1:360" s="84" customFormat="1" ht="408.95" customHeight="1">
      <c r="A466">
        <v>2025</v>
      </c>
      <c r="B466">
        <v>2</v>
      </c>
      <c r="C466" s="85" t="s">
        <v>5598</v>
      </c>
      <c r="D466" s="86" t="s">
        <v>2529</v>
      </c>
      <c r="E466" s="86"/>
      <c r="F466" s="86"/>
      <c r="G466" s="86" t="s">
        <v>103</v>
      </c>
      <c r="H466" s="85">
        <v>2025</v>
      </c>
      <c r="I466" s="86" t="s">
        <v>2530</v>
      </c>
      <c r="J466" s="86"/>
      <c r="K466" s="86"/>
      <c r="L466" s="86" t="s">
        <v>2539</v>
      </c>
      <c r="M466" s="86"/>
      <c r="N466" s="86"/>
      <c r="O466" s="85" t="s">
        <v>2540</v>
      </c>
      <c r="P466" s="86" t="s">
        <v>184</v>
      </c>
      <c r="Q466" s="85" t="s">
        <v>110</v>
      </c>
      <c r="R466" s="86" t="s">
        <v>2174</v>
      </c>
      <c r="S466" s="86" t="s">
        <v>5599</v>
      </c>
      <c r="T466" s="86" t="s">
        <v>5600</v>
      </c>
      <c r="U466" s="85" t="s">
        <v>108</v>
      </c>
      <c r="V466" s="85">
        <v>8</v>
      </c>
      <c r="W466" s="85" t="s">
        <v>106</v>
      </c>
      <c r="X466" s="85">
        <v>25</v>
      </c>
      <c r="Y466" s="86" t="s">
        <v>1682</v>
      </c>
      <c r="Z466" s="85">
        <v>1</v>
      </c>
      <c r="AA466" s="86" t="s">
        <v>1682</v>
      </c>
      <c r="AB466" s="86" t="s">
        <v>3041</v>
      </c>
      <c r="AC466" s="86" t="s">
        <v>5601</v>
      </c>
      <c r="AD466" s="85">
        <v>-107.7372879</v>
      </c>
      <c r="AE466" s="85">
        <v>29.359013650000001</v>
      </c>
      <c r="AF466" s="85" t="s">
        <v>155</v>
      </c>
      <c r="AG466" s="85">
        <v>1000</v>
      </c>
      <c r="AH466" s="85">
        <v>1000</v>
      </c>
      <c r="AI466" s="85">
        <v>0</v>
      </c>
      <c r="AJ466" s="87">
        <v>45853</v>
      </c>
      <c r="AK466" s="87">
        <v>45884</v>
      </c>
      <c r="AL466" s="86" t="s">
        <v>2565</v>
      </c>
      <c r="AM466" s="88">
        <v>100</v>
      </c>
      <c r="AN466" s="88">
        <v>100</v>
      </c>
      <c r="AO466" s="88">
        <v>0</v>
      </c>
      <c r="AP466" s="88">
        <v>0</v>
      </c>
      <c r="AQ466" s="89">
        <v>290736.59999999998</v>
      </c>
      <c r="AR466" s="90"/>
      <c r="AS466" s="90"/>
      <c r="AT466" s="90">
        <v>290736.59999999998</v>
      </c>
      <c r="AU466" s="90"/>
      <c r="AV466" s="90"/>
      <c r="AW466" s="89">
        <f t="shared" si="16"/>
        <v>290736.59999999998</v>
      </c>
      <c r="AX466" s="91">
        <f t="shared" si="17"/>
        <v>290736.59999999998</v>
      </c>
      <c r="AY466" s="91">
        <v>290736.59999999998</v>
      </c>
      <c r="AZ466" s="91">
        <v>290736.59999999998</v>
      </c>
      <c r="BA466" s="91">
        <v>290736.59999999998</v>
      </c>
      <c r="BB466" s="91">
        <v>0</v>
      </c>
      <c r="BC466" s="91">
        <v>0</v>
      </c>
      <c r="BD466" s="86" t="s">
        <v>3125</v>
      </c>
      <c r="BE466" s="86" t="s">
        <v>3562</v>
      </c>
      <c r="BF466" s="85" t="s">
        <v>207</v>
      </c>
      <c r="BG466" s="86" t="s">
        <v>3563</v>
      </c>
      <c r="BH466" s="91">
        <v>1362130</v>
      </c>
      <c r="BI466" s="91">
        <v>1362130</v>
      </c>
      <c r="BJ466" s="85" t="s">
        <v>5602</v>
      </c>
      <c r="BK466" s="86" t="s">
        <v>119</v>
      </c>
      <c r="BL466" s="86" t="s">
        <v>120</v>
      </c>
      <c r="BM466" s="92" t="s">
        <v>121</v>
      </c>
      <c r="BN466" s="93" t="s">
        <v>121</v>
      </c>
      <c r="BO466" s="93"/>
      <c r="BP466" s="93">
        <v>290736.59999999998</v>
      </c>
      <c r="BQ466" s="93" t="s">
        <v>5603</v>
      </c>
      <c r="BR466" s="93"/>
      <c r="BS466" s="93"/>
      <c r="BT466" s="93"/>
      <c r="BU466" s="93"/>
      <c r="BV466" s="93"/>
      <c r="BW466" s="93"/>
      <c r="BX466" s="93"/>
      <c r="BY466" s="93"/>
      <c r="BZ466" s="93"/>
      <c r="CA466" s="93"/>
      <c r="CB466" s="93"/>
      <c r="CC466" s="93"/>
      <c r="CD466" s="93"/>
      <c r="CE466" s="93"/>
      <c r="CF466" s="93" t="s">
        <v>5604</v>
      </c>
      <c r="CG466" s="93"/>
      <c r="CH466" s="93" t="s">
        <v>5605</v>
      </c>
      <c r="CI466" s="93"/>
      <c r="CJ466" s="93"/>
      <c r="CK466" s="93"/>
      <c r="CL466" s="93"/>
      <c r="CM466" s="93"/>
      <c r="CN466" s="93"/>
      <c r="CO466" s="93"/>
      <c r="CP466" s="93" t="s">
        <v>2175</v>
      </c>
      <c r="CQ466" s="93" t="s">
        <v>4333</v>
      </c>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93"/>
      <c r="DV466" s="93"/>
      <c r="DW466" s="93"/>
      <c r="DX466" s="93"/>
      <c r="DY466" s="93"/>
      <c r="DZ466" s="93"/>
      <c r="EA466" s="93"/>
      <c r="EB466" s="93"/>
      <c r="EC466" s="93"/>
      <c r="ED466" s="93"/>
      <c r="EE466" s="93"/>
      <c r="EF466" s="93"/>
      <c r="EG466" s="93"/>
      <c r="EH466" s="93"/>
      <c r="EI466" s="93"/>
      <c r="EJ466" s="93"/>
      <c r="EK466" s="93"/>
      <c r="EL466" s="93"/>
      <c r="EM466" s="93"/>
      <c r="EN466" s="93"/>
      <c r="EO466" s="93"/>
      <c r="EP466" s="93"/>
      <c r="EQ466" s="93"/>
      <c r="ER466" s="93"/>
      <c r="ES466" s="93"/>
      <c r="ET466" s="93"/>
      <c r="EU466" s="93"/>
      <c r="EV466" s="93"/>
      <c r="EW466" s="93"/>
      <c r="EX466" s="93"/>
      <c r="EY466" s="93"/>
      <c r="EZ466" s="93"/>
      <c r="FA466" s="93"/>
      <c r="FB466" s="93"/>
      <c r="FC466" s="93"/>
      <c r="FD466" s="93"/>
      <c r="FE466" s="93"/>
      <c r="FF466" s="93"/>
      <c r="FG466" s="93"/>
      <c r="FH466" s="93"/>
      <c r="FI466" s="93"/>
      <c r="FJ466" s="93"/>
      <c r="FK466" s="93"/>
      <c r="FL466" s="93"/>
      <c r="FM466" s="93"/>
      <c r="FN466" s="93"/>
      <c r="FO466" s="93"/>
      <c r="FP466" s="93"/>
      <c r="FQ466" s="93"/>
      <c r="FR466" s="93"/>
      <c r="FS466" s="93"/>
      <c r="FT466" s="93"/>
      <c r="FU466" s="93"/>
      <c r="FV466" s="93"/>
      <c r="FW466" s="93"/>
      <c r="FX466" s="93"/>
      <c r="FY466" s="93"/>
      <c r="FZ466" s="93"/>
      <c r="GA466" s="93"/>
      <c r="GB466" s="93"/>
      <c r="GC466" s="93"/>
      <c r="GD466" s="93"/>
      <c r="GE466" s="93"/>
      <c r="GF466" s="93"/>
      <c r="GG466" s="93"/>
      <c r="GH466" s="93"/>
      <c r="GI466" s="93"/>
      <c r="GJ466" s="93"/>
      <c r="GK466" s="93"/>
      <c r="GL466" s="93"/>
      <c r="GM466" s="93"/>
      <c r="GN466" s="93"/>
      <c r="GO466" s="93"/>
      <c r="GP466" s="93"/>
      <c r="GQ466" s="93"/>
      <c r="GR466" s="93"/>
      <c r="GS466" s="93"/>
      <c r="GT466" s="93"/>
      <c r="GU466" s="93"/>
      <c r="GV466" s="93"/>
      <c r="GW466" s="93"/>
      <c r="GX466" s="93"/>
      <c r="GY466" s="93"/>
      <c r="GZ466" s="93"/>
      <c r="HA466" s="93"/>
      <c r="HB466" s="93"/>
      <c r="HC466" s="93"/>
      <c r="HD466" s="93"/>
      <c r="HE466" s="93"/>
      <c r="HF466" s="93"/>
      <c r="HG466" s="93"/>
      <c r="HH466" s="93"/>
      <c r="HI466" s="93"/>
      <c r="HJ466" s="93"/>
      <c r="HK466" s="93"/>
      <c r="HL466" s="93"/>
      <c r="HM466" s="93"/>
      <c r="HN466" s="93"/>
      <c r="HO466" s="93"/>
      <c r="HP466" s="93"/>
      <c r="HQ466" s="93"/>
      <c r="HR466" s="93"/>
      <c r="HS466" s="93"/>
      <c r="HT466" s="93"/>
      <c r="HU466" s="93"/>
      <c r="HV466" s="93"/>
      <c r="HW466" s="93"/>
      <c r="HX466" s="93"/>
      <c r="HY466" s="93"/>
      <c r="HZ466" s="93"/>
      <c r="IA466" s="93"/>
      <c r="IB466" s="93"/>
      <c r="IC466" s="93"/>
      <c r="ID466" s="93"/>
      <c r="IE466" s="93"/>
      <c r="IF466" s="93"/>
      <c r="IG466" s="93"/>
      <c r="IH466" s="93"/>
      <c r="II466" s="93"/>
      <c r="IJ466" s="93"/>
      <c r="IK466" s="93"/>
      <c r="IL466" s="93"/>
      <c r="IM466" s="93"/>
      <c r="IN466" s="93"/>
      <c r="IO466" s="93"/>
      <c r="IP466" s="93"/>
      <c r="IQ466" s="93"/>
      <c r="IR466" s="93"/>
      <c r="IS466" s="93"/>
      <c r="IT466" s="93"/>
      <c r="IU466" s="93"/>
      <c r="IV466" s="93"/>
      <c r="IW466" s="93"/>
      <c r="IX466" s="93"/>
      <c r="IY466" s="93"/>
      <c r="IZ466" s="93"/>
      <c r="JA466" s="93"/>
      <c r="JB466" s="93"/>
      <c r="JC466" s="93"/>
      <c r="JD466" s="93"/>
      <c r="JE466" s="93"/>
      <c r="JF466" s="93"/>
      <c r="JG466" s="93"/>
      <c r="JH466" s="93"/>
      <c r="JI466" s="93"/>
      <c r="JJ466" s="93"/>
      <c r="JK466" s="93"/>
      <c r="JL466" s="93"/>
      <c r="JM466" s="93"/>
      <c r="JN466" s="93"/>
      <c r="JO466" s="93"/>
      <c r="JP466" s="93"/>
      <c r="JQ466" s="93"/>
      <c r="JR466" s="93"/>
      <c r="JS466" s="93"/>
      <c r="JT466" s="93"/>
      <c r="JU466" s="93"/>
      <c r="JV466" s="93"/>
      <c r="JW466" s="93"/>
      <c r="JX466" s="93"/>
      <c r="JY466" s="93"/>
      <c r="JZ466" s="93"/>
      <c r="KA466" s="93"/>
      <c r="KB466" s="93"/>
      <c r="KC466" s="93"/>
      <c r="KD466" s="93"/>
      <c r="KE466" s="93"/>
      <c r="KF466" s="93"/>
      <c r="KG466" s="93"/>
      <c r="KH466" s="93"/>
      <c r="KI466" s="93"/>
      <c r="KJ466" s="93"/>
      <c r="KK466" s="93"/>
      <c r="KL466" s="93"/>
      <c r="KM466" s="93"/>
      <c r="KN466" s="93"/>
      <c r="KO466" s="93"/>
      <c r="KP466" s="93"/>
      <c r="KQ466" s="93"/>
      <c r="KR466" s="93"/>
      <c r="KS466" s="93"/>
      <c r="KT466" s="93"/>
      <c r="KU466" s="93"/>
      <c r="KV466" s="93"/>
      <c r="KW466" s="93"/>
      <c r="KX466" s="93"/>
      <c r="KY466" s="93"/>
      <c r="KZ466" s="93"/>
      <c r="LA466" s="93"/>
      <c r="LB466" s="93"/>
      <c r="LC466" s="93"/>
      <c r="LD466" s="93"/>
      <c r="LE466" s="93"/>
      <c r="LF466" s="93"/>
      <c r="LG466" s="93"/>
      <c r="LH466" s="93"/>
      <c r="LI466" s="93"/>
      <c r="LJ466" s="93"/>
      <c r="LK466" s="93"/>
      <c r="LL466" s="93"/>
      <c r="LM466" s="93"/>
      <c r="LN466" s="93"/>
      <c r="LO466" s="93"/>
      <c r="LP466" s="93"/>
      <c r="LQ466" s="93"/>
      <c r="LR466" s="93"/>
      <c r="LS466" s="93"/>
      <c r="LT466" s="93"/>
      <c r="LU466" s="93"/>
      <c r="LV466" s="93"/>
      <c r="LW466" s="93"/>
      <c r="LX466" s="93"/>
      <c r="LY466" s="93"/>
      <c r="LZ466" s="93"/>
      <c r="MA466" s="93"/>
      <c r="MB466" s="93"/>
      <c r="MC466" s="93"/>
      <c r="MD466" s="93"/>
      <c r="ME466" s="93"/>
      <c r="MF466" s="93"/>
      <c r="MG466" s="93"/>
      <c r="MH466" s="93"/>
      <c r="MI466" s="93"/>
      <c r="MJ466" s="93"/>
      <c r="MK466" s="93"/>
      <c r="ML466" s="93"/>
      <c r="MM466" s="93"/>
      <c r="MN466" s="93"/>
      <c r="MO466" s="93"/>
      <c r="MP466" s="93"/>
      <c r="MQ466" s="93"/>
      <c r="MR466" s="93"/>
      <c r="MS466" s="93"/>
      <c r="MT466" s="93"/>
      <c r="MU466" s="93"/>
      <c r="MV466" s="93"/>
    </row>
    <row r="467" spans="1:360" s="84" customFormat="1" ht="408.95" customHeight="1">
      <c r="A467">
        <v>2025</v>
      </c>
      <c r="B467">
        <v>2</v>
      </c>
      <c r="C467" s="85" t="s">
        <v>5606</v>
      </c>
      <c r="D467" s="86" t="s">
        <v>2529</v>
      </c>
      <c r="E467" s="86"/>
      <c r="F467" s="86"/>
      <c r="G467" s="86" t="s">
        <v>103</v>
      </c>
      <c r="H467" s="85">
        <v>2025</v>
      </c>
      <c r="I467" s="86" t="s">
        <v>2530</v>
      </c>
      <c r="J467" s="86"/>
      <c r="K467" s="86"/>
      <c r="L467" s="86" t="s">
        <v>2539</v>
      </c>
      <c r="M467" s="86"/>
      <c r="N467" s="86"/>
      <c r="O467" s="85" t="s">
        <v>2540</v>
      </c>
      <c r="P467" s="86" t="s">
        <v>549</v>
      </c>
      <c r="Q467" s="85" t="s">
        <v>110</v>
      </c>
      <c r="R467" s="86" t="s">
        <v>1642</v>
      </c>
      <c r="S467" s="86" t="s">
        <v>5607</v>
      </c>
      <c r="T467" s="86" t="s">
        <v>5608</v>
      </c>
      <c r="U467" s="85" t="s">
        <v>108</v>
      </c>
      <c r="V467" s="85">
        <v>8</v>
      </c>
      <c r="W467" s="85" t="s">
        <v>106</v>
      </c>
      <c r="X467" s="85">
        <v>29</v>
      </c>
      <c r="Y467" s="86" t="s">
        <v>1641</v>
      </c>
      <c r="Z467" s="85">
        <v>1</v>
      </c>
      <c r="AA467" s="86" t="s">
        <v>1641</v>
      </c>
      <c r="AB467" s="86" t="s">
        <v>1641</v>
      </c>
      <c r="AC467" s="86" t="s">
        <v>5609</v>
      </c>
      <c r="AD467" s="85">
        <v>-106.96665544</v>
      </c>
      <c r="AE467" s="85">
        <v>26.08802275</v>
      </c>
      <c r="AF467" s="85" t="s">
        <v>155</v>
      </c>
      <c r="AG467" s="85">
        <v>3358</v>
      </c>
      <c r="AH467" s="85">
        <v>2974</v>
      </c>
      <c r="AI467" s="85">
        <v>0</v>
      </c>
      <c r="AJ467" s="87">
        <v>45838</v>
      </c>
      <c r="AK467" s="87">
        <v>46006</v>
      </c>
      <c r="AL467" s="86" t="s">
        <v>2564</v>
      </c>
      <c r="AM467" s="88">
        <v>1274.32</v>
      </c>
      <c r="AN467" s="88">
        <v>1274.32</v>
      </c>
      <c r="AO467" s="88">
        <v>0</v>
      </c>
      <c r="AP467" s="88">
        <v>0</v>
      </c>
      <c r="AQ467" s="89">
        <v>3228994.74</v>
      </c>
      <c r="AR467" s="90"/>
      <c r="AS467" s="90"/>
      <c r="AT467" s="90">
        <v>3228994.74</v>
      </c>
      <c r="AU467" s="90"/>
      <c r="AV467" s="90"/>
      <c r="AW467" s="89">
        <f t="shared" si="16"/>
        <v>3228994.74</v>
      </c>
      <c r="AX467" s="91">
        <f t="shared" si="17"/>
        <v>3228994.74</v>
      </c>
      <c r="AY467" s="91">
        <v>0</v>
      </c>
      <c r="AZ467" s="91">
        <v>0</v>
      </c>
      <c r="BA467" s="91">
        <v>0</v>
      </c>
      <c r="BB467" s="91">
        <v>0</v>
      </c>
      <c r="BC467" s="91">
        <v>0</v>
      </c>
      <c r="BD467" s="86"/>
      <c r="BE467" s="86"/>
      <c r="BF467" s="85"/>
      <c r="BG467" s="86"/>
      <c r="BH467" s="91">
        <v>0</v>
      </c>
      <c r="BI467" s="91">
        <v>0</v>
      </c>
      <c r="BJ467" s="85" t="s">
        <v>5610</v>
      </c>
      <c r="BK467" s="86" t="s">
        <v>119</v>
      </c>
      <c r="BL467" s="86" t="s">
        <v>120</v>
      </c>
      <c r="BM467" s="92" t="s">
        <v>121</v>
      </c>
      <c r="BN467" s="93" t="s">
        <v>121</v>
      </c>
      <c r="BO467" s="93"/>
      <c r="BP467" s="93">
        <v>3228994.74</v>
      </c>
      <c r="BQ467" s="93" t="s">
        <v>5611</v>
      </c>
      <c r="BR467" s="93"/>
      <c r="BS467" s="93"/>
      <c r="BT467" s="93"/>
      <c r="BU467" s="93"/>
      <c r="BV467" s="93"/>
      <c r="BW467" s="93"/>
      <c r="BX467" s="93"/>
      <c r="BY467" s="93"/>
      <c r="BZ467" s="93"/>
      <c r="CA467" s="93"/>
      <c r="CB467" s="93"/>
      <c r="CC467" s="93"/>
      <c r="CD467" s="93"/>
      <c r="CE467" s="93"/>
      <c r="CF467" s="93" t="s">
        <v>5612</v>
      </c>
      <c r="CG467" s="93"/>
      <c r="CH467" s="93" t="s">
        <v>5613</v>
      </c>
      <c r="CI467" s="93"/>
      <c r="CJ467" s="93"/>
      <c r="CK467" s="93"/>
      <c r="CL467" s="93"/>
      <c r="CM467" s="93"/>
      <c r="CN467" s="93"/>
      <c r="CO467" s="93"/>
      <c r="CP467" s="93" t="s">
        <v>116</v>
      </c>
      <c r="CQ467" s="93" t="s">
        <v>665</v>
      </c>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93"/>
      <c r="DV467" s="93"/>
      <c r="DW467" s="93"/>
      <c r="DX467" s="93"/>
      <c r="DY467" s="93"/>
      <c r="DZ467" s="93"/>
      <c r="EA467" s="93"/>
      <c r="EB467" s="93"/>
      <c r="EC467" s="93"/>
      <c r="ED467" s="93"/>
      <c r="EE467" s="93"/>
      <c r="EF467" s="93"/>
      <c r="EG467" s="93"/>
      <c r="EH467" s="93"/>
      <c r="EI467" s="93"/>
      <c r="EJ467" s="93"/>
      <c r="EK467" s="93"/>
      <c r="EL467" s="93"/>
      <c r="EM467" s="93"/>
      <c r="EN467" s="93"/>
      <c r="EO467" s="93"/>
      <c r="EP467" s="93"/>
      <c r="EQ467" s="93"/>
      <c r="ER467" s="93"/>
      <c r="ES467" s="93"/>
      <c r="ET467" s="93"/>
      <c r="EU467" s="93"/>
      <c r="EV467" s="93"/>
      <c r="EW467" s="93"/>
      <c r="EX467" s="93"/>
      <c r="EY467" s="93"/>
      <c r="EZ467" s="93"/>
      <c r="FA467" s="93"/>
      <c r="FB467" s="93"/>
      <c r="FC467" s="93"/>
      <c r="FD467" s="93"/>
      <c r="FE467" s="93"/>
      <c r="FF467" s="93"/>
      <c r="FG467" s="93"/>
      <c r="FH467" s="93"/>
      <c r="FI467" s="93"/>
      <c r="FJ467" s="93"/>
      <c r="FK467" s="93"/>
      <c r="FL467" s="93"/>
      <c r="FM467" s="93"/>
      <c r="FN467" s="93"/>
      <c r="FO467" s="93"/>
      <c r="FP467" s="93"/>
      <c r="FQ467" s="93"/>
      <c r="FR467" s="93"/>
      <c r="FS467" s="93"/>
      <c r="FT467" s="93"/>
      <c r="FU467" s="93"/>
      <c r="FV467" s="93"/>
      <c r="FW467" s="93"/>
      <c r="FX467" s="93"/>
      <c r="FY467" s="93"/>
      <c r="FZ467" s="93"/>
      <c r="GA467" s="93"/>
      <c r="GB467" s="93"/>
      <c r="GC467" s="93"/>
      <c r="GD467" s="93"/>
      <c r="GE467" s="93"/>
      <c r="GF467" s="93"/>
      <c r="GG467" s="93"/>
      <c r="GH467" s="93"/>
      <c r="GI467" s="93"/>
      <c r="GJ467" s="93"/>
      <c r="GK467" s="93"/>
      <c r="GL467" s="93"/>
      <c r="GM467" s="93"/>
      <c r="GN467" s="93"/>
      <c r="GO467" s="93"/>
      <c r="GP467" s="93"/>
      <c r="GQ467" s="93"/>
      <c r="GR467" s="93"/>
      <c r="GS467" s="93"/>
      <c r="GT467" s="93"/>
      <c r="GU467" s="93"/>
      <c r="GV467" s="93"/>
      <c r="GW467" s="93"/>
      <c r="GX467" s="93"/>
      <c r="GY467" s="93"/>
      <c r="GZ467" s="93"/>
      <c r="HA467" s="93"/>
      <c r="HB467" s="93"/>
      <c r="HC467" s="93"/>
      <c r="HD467" s="93"/>
      <c r="HE467" s="93"/>
      <c r="HF467" s="93"/>
      <c r="HG467" s="93"/>
      <c r="HH467" s="93"/>
      <c r="HI467" s="93"/>
      <c r="HJ467" s="93"/>
      <c r="HK467" s="93"/>
      <c r="HL467" s="93"/>
      <c r="HM467" s="93"/>
      <c r="HN467" s="93"/>
      <c r="HO467" s="93"/>
      <c r="HP467" s="93"/>
      <c r="HQ467" s="93"/>
      <c r="HR467" s="93"/>
      <c r="HS467" s="93"/>
      <c r="HT467" s="93"/>
      <c r="HU467" s="93"/>
      <c r="HV467" s="93"/>
      <c r="HW467" s="93"/>
      <c r="HX467" s="93"/>
      <c r="HY467" s="93"/>
      <c r="HZ467" s="93"/>
      <c r="IA467" s="93"/>
      <c r="IB467" s="93"/>
      <c r="IC467" s="93"/>
      <c r="ID467" s="93"/>
      <c r="IE467" s="93"/>
      <c r="IF467" s="93"/>
      <c r="IG467" s="93"/>
      <c r="IH467" s="93"/>
      <c r="II467" s="93"/>
      <c r="IJ467" s="93"/>
      <c r="IK467" s="93"/>
      <c r="IL467" s="93"/>
      <c r="IM467" s="93"/>
      <c r="IN467" s="93"/>
      <c r="IO467" s="93"/>
      <c r="IP467" s="93"/>
      <c r="IQ467" s="93"/>
      <c r="IR467" s="93"/>
      <c r="IS467" s="93"/>
      <c r="IT467" s="93"/>
      <c r="IU467" s="93"/>
      <c r="IV467" s="93"/>
      <c r="IW467" s="93"/>
      <c r="IX467" s="93"/>
      <c r="IY467" s="93"/>
      <c r="IZ467" s="93"/>
      <c r="JA467" s="93"/>
      <c r="JB467" s="93"/>
      <c r="JC467" s="93"/>
      <c r="JD467" s="93"/>
      <c r="JE467" s="93"/>
      <c r="JF467" s="93"/>
      <c r="JG467" s="93"/>
      <c r="JH467" s="93"/>
      <c r="JI467" s="93"/>
      <c r="JJ467" s="93"/>
      <c r="JK467" s="93"/>
      <c r="JL467" s="93"/>
      <c r="JM467" s="93"/>
      <c r="JN467" s="93"/>
      <c r="JO467" s="93"/>
      <c r="JP467" s="93"/>
      <c r="JQ467" s="93"/>
      <c r="JR467" s="93"/>
      <c r="JS467" s="93"/>
      <c r="JT467" s="93"/>
      <c r="JU467" s="93"/>
      <c r="JV467" s="93"/>
      <c r="JW467" s="93"/>
      <c r="JX467" s="93"/>
      <c r="JY467" s="93"/>
      <c r="JZ467" s="93"/>
      <c r="KA467" s="93"/>
      <c r="KB467" s="93"/>
      <c r="KC467" s="93"/>
      <c r="KD467" s="93"/>
      <c r="KE467" s="93"/>
      <c r="KF467" s="93"/>
      <c r="KG467" s="93"/>
      <c r="KH467" s="93"/>
      <c r="KI467" s="93"/>
      <c r="KJ467" s="93"/>
      <c r="KK467" s="93"/>
      <c r="KL467" s="93"/>
      <c r="KM467" s="93"/>
      <c r="KN467" s="93"/>
      <c r="KO467" s="93"/>
      <c r="KP467" s="93"/>
      <c r="KQ467" s="93"/>
      <c r="KR467" s="93"/>
      <c r="KS467" s="93"/>
      <c r="KT467" s="93"/>
      <c r="KU467" s="93"/>
      <c r="KV467" s="93"/>
      <c r="KW467" s="93"/>
      <c r="KX467" s="93"/>
      <c r="KY467" s="93"/>
      <c r="KZ467" s="93"/>
      <c r="LA467" s="93"/>
      <c r="LB467" s="93"/>
      <c r="LC467" s="93"/>
      <c r="LD467" s="93"/>
      <c r="LE467" s="93"/>
      <c r="LF467" s="93"/>
      <c r="LG467" s="93"/>
      <c r="LH467" s="93"/>
      <c r="LI467" s="93"/>
      <c r="LJ467" s="93"/>
      <c r="LK467" s="93"/>
      <c r="LL467" s="93"/>
      <c r="LM467" s="93"/>
      <c r="LN467" s="93"/>
      <c r="LO467" s="93"/>
      <c r="LP467" s="93"/>
      <c r="LQ467" s="93"/>
      <c r="LR467" s="93"/>
      <c r="LS467" s="93"/>
      <c r="LT467" s="93"/>
      <c r="LU467" s="93"/>
      <c r="LV467" s="93"/>
      <c r="LW467" s="93"/>
      <c r="LX467" s="93"/>
      <c r="LY467" s="93"/>
      <c r="LZ467" s="93"/>
      <c r="MA467" s="93"/>
      <c r="MB467" s="93"/>
      <c r="MC467" s="93"/>
      <c r="MD467" s="93"/>
      <c r="ME467" s="93"/>
      <c r="MF467" s="93"/>
      <c r="MG467" s="93"/>
      <c r="MH467" s="93"/>
      <c r="MI467" s="93"/>
      <c r="MJ467" s="93"/>
      <c r="MK467" s="93"/>
      <c r="ML467" s="93"/>
      <c r="MM467" s="93"/>
      <c r="MN467" s="93"/>
      <c r="MO467" s="93"/>
      <c r="MP467" s="93"/>
      <c r="MQ467" s="93"/>
      <c r="MR467" s="93"/>
      <c r="MS467" s="93"/>
      <c r="MT467" s="93"/>
      <c r="MU467" s="93"/>
      <c r="MV467" s="93"/>
    </row>
    <row r="468" spans="1:360" s="84" customFormat="1" ht="408.95" customHeight="1">
      <c r="A468">
        <v>2025</v>
      </c>
      <c r="B468">
        <v>2</v>
      </c>
      <c r="C468" s="85" t="s">
        <v>5614</v>
      </c>
      <c r="D468" s="86" t="s">
        <v>2529</v>
      </c>
      <c r="E468" s="86"/>
      <c r="F468" s="86"/>
      <c r="G468" s="86" t="s">
        <v>103</v>
      </c>
      <c r="H468" s="85">
        <v>2025</v>
      </c>
      <c r="I468" s="86" t="s">
        <v>2530</v>
      </c>
      <c r="J468" s="86"/>
      <c r="K468" s="86"/>
      <c r="L468" s="86" t="s">
        <v>2539</v>
      </c>
      <c r="M468" s="86"/>
      <c r="N468" s="86"/>
      <c r="O468" s="85" t="s">
        <v>2540</v>
      </c>
      <c r="P468" s="86" t="s">
        <v>549</v>
      </c>
      <c r="Q468" s="85" t="s">
        <v>110</v>
      </c>
      <c r="R468" s="86" t="s">
        <v>1642</v>
      </c>
      <c r="S468" s="86" t="s">
        <v>5615</v>
      </c>
      <c r="T468" s="86" t="s">
        <v>5616</v>
      </c>
      <c r="U468" s="85" t="s">
        <v>108</v>
      </c>
      <c r="V468" s="85">
        <v>8</v>
      </c>
      <c r="W468" s="85" t="s">
        <v>106</v>
      </c>
      <c r="X468" s="85">
        <v>29</v>
      </c>
      <c r="Y468" s="86" t="s">
        <v>1641</v>
      </c>
      <c r="Z468" s="85">
        <v>1</v>
      </c>
      <c r="AA468" s="86" t="s">
        <v>1641</v>
      </c>
      <c r="AB468" s="86" t="s">
        <v>1641</v>
      </c>
      <c r="AC468" s="86" t="s">
        <v>5617</v>
      </c>
      <c r="AD468" s="85">
        <v>-106.95460499000001</v>
      </c>
      <c r="AE468" s="85">
        <v>26.085339919999999</v>
      </c>
      <c r="AF468" s="85" t="s">
        <v>155</v>
      </c>
      <c r="AG468" s="85">
        <v>1150</v>
      </c>
      <c r="AH468" s="85">
        <v>1000</v>
      </c>
      <c r="AI468" s="85">
        <v>0</v>
      </c>
      <c r="AJ468" s="87">
        <v>45817</v>
      </c>
      <c r="AK468" s="87">
        <v>45910</v>
      </c>
      <c r="AL468" s="86" t="s">
        <v>2564</v>
      </c>
      <c r="AM468" s="88">
        <v>634</v>
      </c>
      <c r="AN468" s="88">
        <v>634</v>
      </c>
      <c r="AO468" s="88">
        <v>0</v>
      </c>
      <c r="AP468" s="88">
        <v>0</v>
      </c>
      <c r="AQ468" s="89">
        <v>1911081.59</v>
      </c>
      <c r="AR468" s="90"/>
      <c r="AS468" s="90"/>
      <c r="AT468" s="90">
        <v>1911081.59</v>
      </c>
      <c r="AU468" s="90"/>
      <c r="AV468" s="90"/>
      <c r="AW468" s="89">
        <f t="shared" si="16"/>
        <v>1911081.59</v>
      </c>
      <c r="AX468" s="91">
        <f t="shared" si="17"/>
        <v>1911081.59</v>
      </c>
      <c r="AY468" s="91">
        <v>0</v>
      </c>
      <c r="AZ468" s="91">
        <v>0</v>
      </c>
      <c r="BA468" s="91">
        <v>0</v>
      </c>
      <c r="BB468" s="91">
        <v>0</v>
      </c>
      <c r="BC468" s="91">
        <v>0</v>
      </c>
      <c r="BD468" s="86"/>
      <c r="BE468" s="86"/>
      <c r="BF468" s="85"/>
      <c r="BG468" s="86"/>
      <c r="BH468" s="91">
        <v>0</v>
      </c>
      <c r="BI468" s="91">
        <v>0</v>
      </c>
      <c r="BJ468" s="85" t="s">
        <v>5618</v>
      </c>
      <c r="BK468" s="86" t="s">
        <v>119</v>
      </c>
      <c r="BL468" s="86" t="s">
        <v>120</v>
      </c>
      <c r="BM468" s="92" t="s">
        <v>121</v>
      </c>
      <c r="BN468" s="93" t="s">
        <v>121</v>
      </c>
      <c r="BO468" s="93"/>
      <c r="BP468" s="93">
        <v>1911081.59</v>
      </c>
      <c r="BQ468" s="93" t="s">
        <v>5619</v>
      </c>
      <c r="BR468" s="93"/>
      <c r="BS468" s="93"/>
      <c r="BT468" s="93"/>
      <c r="BU468" s="93"/>
      <c r="BV468" s="93"/>
      <c r="BW468" s="93"/>
      <c r="BX468" s="93"/>
      <c r="BY468" s="93"/>
      <c r="BZ468" s="93"/>
      <c r="CA468" s="93"/>
      <c r="CB468" s="93"/>
      <c r="CC468" s="93"/>
      <c r="CD468" s="93"/>
      <c r="CE468" s="93"/>
      <c r="CF468" s="93" t="s">
        <v>5620</v>
      </c>
      <c r="CG468" s="93"/>
      <c r="CH468" s="93" t="s">
        <v>5621</v>
      </c>
      <c r="CI468" s="93"/>
      <c r="CJ468" s="93"/>
      <c r="CK468" s="93"/>
      <c r="CL468" s="93"/>
      <c r="CM468" s="93"/>
      <c r="CN468" s="93"/>
      <c r="CO468" s="93"/>
      <c r="CP468" s="93" t="s">
        <v>116</v>
      </c>
      <c r="CQ468" s="93" t="s">
        <v>665</v>
      </c>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93"/>
      <c r="DV468" s="93"/>
      <c r="DW468" s="93"/>
      <c r="DX468" s="93"/>
      <c r="DY468" s="93"/>
      <c r="DZ468" s="93"/>
      <c r="EA468" s="93"/>
      <c r="EB468" s="93"/>
      <c r="EC468" s="93"/>
      <c r="ED468" s="93"/>
      <c r="EE468" s="93"/>
      <c r="EF468" s="93"/>
      <c r="EG468" s="93"/>
      <c r="EH468" s="93"/>
      <c r="EI468" s="93"/>
      <c r="EJ468" s="93"/>
      <c r="EK468" s="93"/>
      <c r="EL468" s="93"/>
      <c r="EM468" s="93"/>
      <c r="EN468" s="93"/>
      <c r="EO468" s="93"/>
      <c r="EP468" s="93"/>
      <c r="EQ468" s="93"/>
      <c r="ER468" s="93"/>
      <c r="ES468" s="93"/>
      <c r="ET468" s="93"/>
      <c r="EU468" s="93"/>
      <c r="EV468" s="93"/>
      <c r="EW468" s="93"/>
      <c r="EX468" s="93"/>
      <c r="EY468" s="93"/>
      <c r="EZ468" s="93"/>
      <c r="FA468" s="93"/>
      <c r="FB468" s="93"/>
      <c r="FC468" s="93"/>
      <c r="FD468" s="93"/>
      <c r="FE468" s="93"/>
      <c r="FF468" s="93"/>
      <c r="FG468" s="93"/>
      <c r="FH468" s="93"/>
      <c r="FI468" s="93"/>
      <c r="FJ468" s="93"/>
      <c r="FK468" s="93"/>
      <c r="FL468" s="93"/>
      <c r="FM468" s="93"/>
      <c r="FN468" s="93"/>
      <c r="FO468" s="93"/>
      <c r="FP468" s="93"/>
      <c r="FQ468" s="93"/>
      <c r="FR468" s="93"/>
      <c r="FS468" s="93"/>
      <c r="FT468" s="93"/>
      <c r="FU468" s="93"/>
      <c r="FV468" s="93"/>
      <c r="FW468" s="93"/>
      <c r="FX468" s="93"/>
      <c r="FY468" s="93"/>
      <c r="FZ468" s="93"/>
      <c r="GA468" s="93"/>
      <c r="GB468" s="93"/>
      <c r="GC468" s="93"/>
      <c r="GD468" s="93"/>
      <c r="GE468" s="93"/>
      <c r="GF468" s="93"/>
      <c r="GG468" s="93"/>
      <c r="GH468" s="93"/>
      <c r="GI468" s="93"/>
      <c r="GJ468" s="93"/>
      <c r="GK468" s="93"/>
      <c r="GL468" s="93"/>
      <c r="GM468" s="93"/>
      <c r="GN468" s="93"/>
      <c r="GO468" s="93"/>
      <c r="GP468" s="93"/>
      <c r="GQ468" s="93"/>
      <c r="GR468" s="93"/>
      <c r="GS468" s="93"/>
      <c r="GT468" s="93"/>
      <c r="GU468" s="93"/>
      <c r="GV468" s="93"/>
      <c r="GW468" s="93"/>
      <c r="GX468" s="93"/>
      <c r="GY468" s="93"/>
      <c r="GZ468" s="93"/>
      <c r="HA468" s="93"/>
      <c r="HB468" s="93"/>
      <c r="HC468" s="93"/>
      <c r="HD468" s="93"/>
      <c r="HE468" s="93"/>
      <c r="HF468" s="93"/>
      <c r="HG468" s="93"/>
      <c r="HH468" s="93"/>
      <c r="HI468" s="93"/>
      <c r="HJ468" s="93"/>
      <c r="HK468" s="93"/>
      <c r="HL468" s="93"/>
      <c r="HM468" s="93"/>
      <c r="HN468" s="93"/>
      <c r="HO468" s="93"/>
      <c r="HP468" s="93"/>
      <c r="HQ468" s="93"/>
      <c r="HR468" s="93"/>
      <c r="HS468" s="93"/>
      <c r="HT468" s="93"/>
      <c r="HU468" s="93"/>
      <c r="HV468" s="93"/>
      <c r="HW468" s="93"/>
      <c r="HX468" s="93"/>
      <c r="HY468" s="93"/>
      <c r="HZ468" s="93"/>
      <c r="IA468" s="93"/>
      <c r="IB468" s="93"/>
      <c r="IC468" s="93"/>
      <c r="ID468" s="93"/>
      <c r="IE468" s="93"/>
      <c r="IF468" s="93"/>
      <c r="IG468" s="93"/>
      <c r="IH468" s="93"/>
      <c r="II468" s="93"/>
      <c r="IJ468" s="93"/>
      <c r="IK468" s="93"/>
      <c r="IL468" s="93"/>
      <c r="IM468" s="93"/>
      <c r="IN468" s="93"/>
      <c r="IO468" s="93"/>
      <c r="IP468" s="93"/>
      <c r="IQ468" s="93"/>
      <c r="IR468" s="93"/>
      <c r="IS468" s="93"/>
      <c r="IT468" s="93"/>
      <c r="IU468" s="93"/>
      <c r="IV468" s="93"/>
      <c r="IW468" s="93"/>
      <c r="IX468" s="93"/>
      <c r="IY468" s="93"/>
      <c r="IZ468" s="93"/>
      <c r="JA468" s="93"/>
      <c r="JB468" s="93"/>
      <c r="JC468" s="93"/>
      <c r="JD468" s="93"/>
      <c r="JE468" s="93"/>
      <c r="JF468" s="93"/>
      <c r="JG468" s="93"/>
      <c r="JH468" s="93"/>
      <c r="JI468" s="93"/>
      <c r="JJ468" s="93"/>
      <c r="JK468" s="93"/>
      <c r="JL468" s="93"/>
      <c r="JM468" s="93"/>
      <c r="JN468" s="93"/>
      <c r="JO468" s="93"/>
      <c r="JP468" s="93"/>
      <c r="JQ468" s="93"/>
      <c r="JR468" s="93"/>
      <c r="JS468" s="93"/>
      <c r="JT468" s="93"/>
      <c r="JU468" s="93"/>
      <c r="JV468" s="93"/>
      <c r="JW468" s="93"/>
      <c r="JX468" s="93"/>
      <c r="JY468" s="93"/>
      <c r="JZ468" s="93"/>
      <c r="KA468" s="93"/>
      <c r="KB468" s="93"/>
      <c r="KC468" s="93"/>
      <c r="KD468" s="93"/>
      <c r="KE468" s="93"/>
      <c r="KF468" s="93"/>
      <c r="KG468" s="93"/>
      <c r="KH468" s="93"/>
      <c r="KI468" s="93"/>
      <c r="KJ468" s="93"/>
      <c r="KK468" s="93"/>
      <c r="KL468" s="93"/>
      <c r="KM468" s="93"/>
      <c r="KN468" s="93"/>
      <c r="KO468" s="93"/>
      <c r="KP468" s="93"/>
      <c r="KQ468" s="93"/>
      <c r="KR468" s="93"/>
      <c r="KS468" s="93"/>
      <c r="KT468" s="93"/>
      <c r="KU468" s="93"/>
      <c r="KV468" s="93"/>
      <c r="KW468" s="93"/>
      <c r="KX468" s="93"/>
      <c r="KY468" s="93"/>
      <c r="KZ468" s="93"/>
      <c r="LA468" s="93"/>
      <c r="LB468" s="93"/>
      <c r="LC468" s="93"/>
      <c r="LD468" s="93"/>
      <c r="LE468" s="93"/>
      <c r="LF468" s="93"/>
      <c r="LG468" s="93"/>
      <c r="LH468" s="93"/>
      <c r="LI468" s="93"/>
      <c r="LJ468" s="93"/>
      <c r="LK468" s="93"/>
      <c r="LL468" s="93"/>
      <c r="LM468" s="93"/>
      <c r="LN468" s="93"/>
      <c r="LO468" s="93"/>
      <c r="LP468" s="93"/>
      <c r="LQ468" s="93"/>
      <c r="LR468" s="93"/>
      <c r="LS468" s="93"/>
      <c r="LT468" s="93"/>
      <c r="LU468" s="93"/>
      <c r="LV468" s="93"/>
      <c r="LW468" s="93"/>
      <c r="LX468" s="93"/>
      <c r="LY468" s="93"/>
      <c r="LZ468" s="93"/>
      <c r="MA468" s="93"/>
      <c r="MB468" s="93"/>
      <c r="MC468" s="93"/>
      <c r="MD468" s="93"/>
      <c r="ME468" s="93"/>
      <c r="MF468" s="93"/>
      <c r="MG468" s="93"/>
      <c r="MH468" s="93"/>
      <c r="MI468" s="93"/>
      <c r="MJ468" s="93"/>
      <c r="MK468" s="93"/>
      <c r="ML468" s="93"/>
      <c r="MM468" s="93"/>
      <c r="MN468" s="93"/>
      <c r="MO468" s="93"/>
      <c r="MP468" s="93"/>
      <c r="MQ468" s="93"/>
      <c r="MR468" s="93"/>
      <c r="MS468" s="93"/>
      <c r="MT468" s="93"/>
      <c r="MU468" s="93"/>
      <c r="MV468" s="93"/>
    </row>
    <row r="469" spans="1:360" s="84" customFormat="1" ht="408.95" customHeight="1">
      <c r="A469">
        <v>2025</v>
      </c>
      <c r="B469">
        <v>2</v>
      </c>
      <c r="C469" s="85" t="s">
        <v>5622</v>
      </c>
      <c r="D469" s="86" t="s">
        <v>2529</v>
      </c>
      <c r="E469" s="86"/>
      <c r="F469" s="86"/>
      <c r="G469" s="86" t="s">
        <v>103</v>
      </c>
      <c r="H469" s="85">
        <v>2025</v>
      </c>
      <c r="I469" s="86" t="s">
        <v>2530</v>
      </c>
      <c r="J469" s="86"/>
      <c r="K469" s="86"/>
      <c r="L469" s="86" t="s">
        <v>2539</v>
      </c>
      <c r="M469" s="86"/>
      <c r="N469" s="86"/>
      <c r="O469" s="85" t="s">
        <v>2540</v>
      </c>
      <c r="P469" s="86" t="s">
        <v>549</v>
      </c>
      <c r="Q469" s="85" t="s">
        <v>110</v>
      </c>
      <c r="R469" s="86" t="s">
        <v>1642</v>
      </c>
      <c r="S469" s="86" t="s">
        <v>5623</v>
      </c>
      <c r="T469" s="86" t="s">
        <v>5624</v>
      </c>
      <c r="U469" s="85" t="s">
        <v>108</v>
      </c>
      <c r="V469" s="85">
        <v>8</v>
      </c>
      <c r="W469" s="85" t="s">
        <v>106</v>
      </c>
      <c r="X469" s="85">
        <v>29</v>
      </c>
      <c r="Y469" s="86" t="s">
        <v>1641</v>
      </c>
      <c r="Z469" s="85">
        <v>1</v>
      </c>
      <c r="AA469" s="86" t="s">
        <v>1641</v>
      </c>
      <c r="AB469" s="86" t="s">
        <v>1641</v>
      </c>
      <c r="AC469" s="86" t="s">
        <v>5625</v>
      </c>
      <c r="AD469" s="85">
        <v>-106.96140668</v>
      </c>
      <c r="AE469" s="85">
        <v>26.090799730000001</v>
      </c>
      <c r="AF469" s="85" t="s">
        <v>155</v>
      </c>
      <c r="AG469" s="85">
        <v>1150</v>
      </c>
      <c r="AH469" s="85">
        <v>900</v>
      </c>
      <c r="AI469" s="85">
        <v>0</v>
      </c>
      <c r="AJ469" s="87">
        <v>45817</v>
      </c>
      <c r="AK469" s="87">
        <v>45915</v>
      </c>
      <c r="AL469" s="86" t="s">
        <v>2564</v>
      </c>
      <c r="AM469" s="88">
        <v>330.48</v>
      </c>
      <c r="AN469" s="88">
        <v>330.48</v>
      </c>
      <c r="AO469" s="88">
        <v>0</v>
      </c>
      <c r="AP469" s="88">
        <v>0</v>
      </c>
      <c r="AQ469" s="89">
        <v>1020880.59</v>
      </c>
      <c r="AR469" s="90"/>
      <c r="AS469" s="90"/>
      <c r="AT469" s="90">
        <v>1020880.59</v>
      </c>
      <c r="AU469" s="90"/>
      <c r="AV469" s="90"/>
      <c r="AW469" s="89">
        <f t="shared" si="16"/>
        <v>1020880.59</v>
      </c>
      <c r="AX469" s="91">
        <f t="shared" si="17"/>
        <v>1020880.59</v>
      </c>
      <c r="AY469" s="91">
        <v>0</v>
      </c>
      <c r="AZ469" s="91">
        <v>0</v>
      </c>
      <c r="BA469" s="91">
        <v>0</v>
      </c>
      <c r="BB469" s="91">
        <v>0</v>
      </c>
      <c r="BC469" s="91">
        <v>0</v>
      </c>
      <c r="BD469" s="86"/>
      <c r="BE469" s="86"/>
      <c r="BF469" s="85"/>
      <c r="BG469" s="86"/>
      <c r="BH469" s="91">
        <v>0</v>
      </c>
      <c r="BI469" s="91">
        <v>0</v>
      </c>
      <c r="BJ469" s="85" t="s">
        <v>5626</v>
      </c>
      <c r="BK469" s="86" t="s">
        <v>119</v>
      </c>
      <c r="BL469" s="86" t="s">
        <v>120</v>
      </c>
      <c r="BM469" s="92" t="s">
        <v>121</v>
      </c>
      <c r="BN469" s="93" t="s">
        <v>121</v>
      </c>
      <c r="BO469" s="93"/>
      <c r="BP469" s="93">
        <v>1020880.59</v>
      </c>
      <c r="BQ469" s="93" t="s">
        <v>5627</v>
      </c>
      <c r="BR469" s="93"/>
      <c r="BS469" s="93"/>
      <c r="BT469" s="93"/>
      <c r="BU469" s="93"/>
      <c r="BV469" s="93"/>
      <c r="BW469" s="93"/>
      <c r="BX469" s="93"/>
      <c r="BY469" s="93"/>
      <c r="BZ469" s="93"/>
      <c r="CA469" s="93"/>
      <c r="CB469" s="93"/>
      <c r="CC469" s="93"/>
      <c r="CD469" s="93"/>
      <c r="CE469" s="93"/>
      <c r="CF469" s="93" t="s">
        <v>5628</v>
      </c>
      <c r="CG469" s="93"/>
      <c r="CH469" s="93" t="s">
        <v>5629</v>
      </c>
      <c r="CI469" s="93"/>
      <c r="CJ469" s="93"/>
      <c r="CK469" s="93"/>
      <c r="CL469" s="93"/>
      <c r="CM469" s="93"/>
      <c r="CN469" s="93"/>
      <c r="CO469" s="93"/>
      <c r="CP469" s="93" t="s">
        <v>116</v>
      </c>
      <c r="CQ469" s="93" t="s">
        <v>665</v>
      </c>
      <c r="CR469" s="93"/>
      <c r="CS469" s="93"/>
      <c r="CT469" s="93"/>
      <c r="CU469" s="93"/>
      <c r="CV469" s="93"/>
      <c r="CW469" s="93"/>
      <c r="CX469" s="93"/>
      <c r="CY469" s="93"/>
      <c r="CZ469" s="93"/>
      <c r="DA469" s="93"/>
      <c r="DB469" s="93"/>
      <c r="DC469" s="93"/>
      <c r="DD469" s="93"/>
      <c r="DE469" s="93"/>
      <c r="DF469" s="93"/>
      <c r="DG469" s="93"/>
      <c r="DH469" s="93"/>
      <c r="DI469" s="93"/>
      <c r="DJ469" s="93"/>
      <c r="DK469" s="93"/>
      <c r="DL469" s="93"/>
      <c r="DM469" s="93"/>
      <c r="DN469" s="93"/>
      <c r="DO469" s="93"/>
      <c r="DP469" s="93"/>
      <c r="DQ469" s="93"/>
      <c r="DR469" s="93"/>
      <c r="DS469" s="93"/>
      <c r="DT469" s="93"/>
      <c r="DU469" s="93"/>
      <c r="DV469" s="93"/>
      <c r="DW469" s="93"/>
      <c r="DX469" s="93"/>
      <c r="DY469" s="93"/>
      <c r="DZ469" s="93"/>
      <c r="EA469" s="93"/>
      <c r="EB469" s="93"/>
      <c r="EC469" s="93"/>
      <c r="ED469" s="93"/>
      <c r="EE469" s="93"/>
      <c r="EF469" s="93"/>
      <c r="EG469" s="93"/>
      <c r="EH469" s="93"/>
      <c r="EI469" s="93"/>
      <c r="EJ469" s="93"/>
      <c r="EK469" s="93"/>
      <c r="EL469" s="93"/>
      <c r="EM469" s="93"/>
      <c r="EN469" s="93"/>
      <c r="EO469" s="93"/>
      <c r="EP469" s="93"/>
      <c r="EQ469" s="93"/>
      <c r="ER469" s="93"/>
      <c r="ES469" s="93"/>
      <c r="ET469" s="93"/>
      <c r="EU469" s="93"/>
      <c r="EV469" s="93"/>
      <c r="EW469" s="93"/>
      <c r="EX469" s="93"/>
      <c r="EY469" s="93"/>
      <c r="EZ469" s="93"/>
      <c r="FA469" s="93"/>
      <c r="FB469" s="93"/>
      <c r="FC469" s="93"/>
      <c r="FD469" s="93"/>
      <c r="FE469" s="93"/>
      <c r="FF469" s="93"/>
      <c r="FG469" s="93"/>
      <c r="FH469" s="93"/>
      <c r="FI469" s="93"/>
      <c r="FJ469" s="93"/>
      <c r="FK469" s="93"/>
      <c r="FL469" s="93"/>
      <c r="FM469" s="93"/>
      <c r="FN469" s="93"/>
      <c r="FO469" s="93"/>
      <c r="FP469" s="93"/>
      <c r="FQ469" s="93"/>
      <c r="FR469" s="93"/>
      <c r="FS469" s="93"/>
      <c r="FT469" s="93"/>
      <c r="FU469" s="93"/>
      <c r="FV469" s="93"/>
      <c r="FW469" s="93"/>
      <c r="FX469" s="93"/>
      <c r="FY469" s="93"/>
      <c r="FZ469" s="93"/>
      <c r="GA469" s="93"/>
      <c r="GB469" s="93"/>
      <c r="GC469" s="93"/>
      <c r="GD469" s="93"/>
      <c r="GE469" s="93"/>
      <c r="GF469" s="93"/>
      <c r="GG469" s="93"/>
      <c r="GH469" s="93"/>
      <c r="GI469" s="93"/>
      <c r="GJ469" s="93"/>
      <c r="GK469" s="93"/>
      <c r="GL469" s="93"/>
      <c r="GM469" s="93"/>
      <c r="GN469" s="93"/>
      <c r="GO469" s="93"/>
      <c r="GP469" s="93"/>
      <c r="GQ469" s="93"/>
      <c r="GR469" s="93"/>
      <c r="GS469" s="93"/>
      <c r="GT469" s="93"/>
      <c r="GU469" s="93"/>
      <c r="GV469" s="93"/>
      <c r="GW469" s="93"/>
      <c r="GX469" s="93"/>
      <c r="GY469" s="93"/>
      <c r="GZ469" s="93"/>
      <c r="HA469" s="93"/>
      <c r="HB469" s="93"/>
      <c r="HC469" s="93"/>
      <c r="HD469" s="93"/>
      <c r="HE469" s="93"/>
      <c r="HF469" s="93"/>
      <c r="HG469" s="93"/>
      <c r="HH469" s="93"/>
      <c r="HI469" s="93"/>
      <c r="HJ469" s="93"/>
      <c r="HK469" s="93"/>
      <c r="HL469" s="93"/>
      <c r="HM469" s="93"/>
      <c r="HN469" s="93"/>
      <c r="HO469" s="93"/>
      <c r="HP469" s="93"/>
      <c r="HQ469" s="93"/>
      <c r="HR469" s="93"/>
      <c r="HS469" s="93"/>
      <c r="HT469" s="93"/>
      <c r="HU469" s="93"/>
      <c r="HV469" s="93"/>
      <c r="HW469" s="93"/>
      <c r="HX469" s="93"/>
      <c r="HY469" s="93"/>
      <c r="HZ469" s="93"/>
      <c r="IA469" s="93"/>
      <c r="IB469" s="93"/>
      <c r="IC469" s="93"/>
      <c r="ID469" s="93"/>
      <c r="IE469" s="93"/>
      <c r="IF469" s="93"/>
      <c r="IG469" s="93"/>
      <c r="IH469" s="93"/>
      <c r="II469" s="93"/>
      <c r="IJ469" s="93"/>
      <c r="IK469" s="93"/>
      <c r="IL469" s="93"/>
      <c r="IM469" s="93"/>
      <c r="IN469" s="93"/>
      <c r="IO469" s="93"/>
      <c r="IP469" s="93"/>
      <c r="IQ469" s="93"/>
      <c r="IR469" s="93"/>
      <c r="IS469" s="93"/>
      <c r="IT469" s="93"/>
      <c r="IU469" s="93"/>
      <c r="IV469" s="93"/>
      <c r="IW469" s="93"/>
      <c r="IX469" s="93"/>
      <c r="IY469" s="93"/>
      <c r="IZ469" s="93"/>
      <c r="JA469" s="93"/>
      <c r="JB469" s="93"/>
      <c r="JC469" s="93"/>
      <c r="JD469" s="93"/>
      <c r="JE469" s="93"/>
      <c r="JF469" s="93"/>
      <c r="JG469" s="93"/>
      <c r="JH469" s="93"/>
      <c r="JI469" s="93"/>
      <c r="JJ469" s="93"/>
      <c r="JK469" s="93"/>
      <c r="JL469" s="93"/>
      <c r="JM469" s="93"/>
      <c r="JN469" s="93"/>
      <c r="JO469" s="93"/>
      <c r="JP469" s="93"/>
      <c r="JQ469" s="93"/>
      <c r="JR469" s="93"/>
      <c r="JS469" s="93"/>
      <c r="JT469" s="93"/>
      <c r="JU469" s="93"/>
      <c r="JV469" s="93"/>
      <c r="JW469" s="93"/>
      <c r="JX469" s="93"/>
      <c r="JY469" s="93"/>
      <c r="JZ469" s="93"/>
      <c r="KA469" s="93"/>
      <c r="KB469" s="93"/>
      <c r="KC469" s="93"/>
      <c r="KD469" s="93"/>
      <c r="KE469" s="93"/>
      <c r="KF469" s="93"/>
      <c r="KG469" s="93"/>
      <c r="KH469" s="93"/>
      <c r="KI469" s="93"/>
      <c r="KJ469" s="93"/>
      <c r="KK469" s="93"/>
      <c r="KL469" s="93"/>
      <c r="KM469" s="93"/>
      <c r="KN469" s="93"/>
      <c r="KO469" s="93"/>
      <c r="KP469" s="93"/>
      <c r="KQ469" s="93"/>
      <c r="KR469" s="93"/>
      <c r="KS469" s="93"/>
      <c r="KT469" s="93"/>
      <c r="KU469" s="93"/>
      <c r="KV469" s="93"/>
      <c r="KW469" s="93"/>
      <c r="KX469" s="93"/>
      <c r="KY469" s="93"/>
      <c r="KZ469" s="93"/>
      <c r="LA469" s="93"/>
      <c r="LB469" s="93"/>
      <c r="LC469" s="93"/>
      <c r="LD469" s="93"/>
      <c r="LE469" s="93"/>
      <c r="LF469" s="93"/>
      <c r="LG469" s="93"/>
      <c r="LH469" s="93"/>
      <c r="LI469" s="93"/>
      <c r="LJ469" s="93"/>
      <c r="LK469" s="93"/>
      <c r="LL469" s="93"/>
      <c r="LM469" s="93"/>
      <c r="LN469" s="93"/>
      <c r="LO469" s="93"/>
      <c r="LP469" s="93"/>
      <c r="LQ469" s="93"/>
      <c r="LR469" s="93"/>
      <c r="LS469" s="93"/>
      <c r="LT469" s="93"/>
      <c r="LU469" s="93"/>
      <c r="LV469" s="93"/>
      <c r="LW469" s="93"/>
      <c r="LX469" s="93"/>
      <c r="LY469" s="93"/>
      <c r="LZ469" s="93"/>
      <c r="MA469" s="93"/>
      <c r="MB469" s="93"/>
      <c r="MC469" s="93"/>
      <c r="MD469" s="93"/>
      <c r="ME469" s="93"/>
      <c r="MF469" s="93"/>
      <c r="MG469" s="93"/>
      <c r="MH469" s="93"/>
      <c r="MI469" s="93"/>
      <c r="MJ469" s="93"/>
      <c r="MK469" s="93"/>
      <c r="ML469" s="93"/>
      <c r="MM469" s="93"/>
      <c r="MN469" s="93"/>
      <c r="MO469" s="93"/>
      <c r="MP469" s="93"/>
      <c r="MQ469" s="93"/>
      <c r="MR469" s="93"/>
      <c r="MS469" s="93"/>
      <c r="MT469" s="93"/>
      <c r="MU469" s="93"/>
      <c r="MV469" s="93"/>
    </row>
    <row r="470" spans="1:360" s="84" customFormat="1" ht="408.95" customHeight="1">
      <c r="A470">
        <v>2025</v>
      </c>
      <c r="B470">
        <v>2</v>
      </c>
      <c r="C470" s="85" t="s">
        <v>5630</v>
      </c>
      <c r="D470" s="86" t="s">
        <v>2529</v>
      </c>
      <c r="E470" s="86"/>
      <c r="F470" s="86"/>
      <c r="G470" s="86" t="s">
        <v>103</v>
      </c>
      <c r="H470" s="85">
        <v>2025</v>
      </c>
      <c r="I470" s="86" t="s">
        <v>2530</v>
      </c>
      <c r="J470" s="86"/>
      <c r="K470" s="86"/>
      <c r="L470" s="86" t="s">
        <v>2539</v>
      </c>
      <c r="M470" s="86"/>
      <c r="N470" s="86"/>
      <c r="O470" s="85" t="s">
        <v>2540</v>
      </c>
      <c r="P470" s="86" t="s">
        <v>549</v>
      </c>
      <c r="Q470" s="85" t="s">
        <v>110</v>
      </c>
      <c r="R470" s="86" t="s">
        <v>1642</v>
      </c>
      <c r="S470" s="86" t="s">
        <v>5631</v>
      </c>
      <c r="T470" s="86" t="s">
        <v>5632</v>
      </c>
      <c r="U470" s="85" t="s">
        <v>108</v>
      </c>
      <c r="V470" s="85">
        <v>8</v>
      </c>
      <c r="W470" s="85" t="s">
        <v>106</v>
      </c>
      <c r="X470" s="85">
        <v>29</v>
      </c>
      <c r="Y470" s="86" t="s">
        <v>1641</v>
      </c>
      <c r="Z470" s="85">
        <v>1</v>
      </c>
      <c r="AA470" s="86" t="s">
        <v>1641</v>
      </c>
      <c r="AB470" s="86" t="s">
        <v>1641</v>
      </c>
      <c r="AC470" s="86" t="s">
        <v>5633</v>
      </c>
      <c r="AD470" s="85">
        <v>-106.96225907</v>
      </c>
      <c r="AE470" s="85">
        <v>26.09179224</v>
      </c>
      <c r="AF470" s="85" t="s">
        <v>155</v>
      </c>
      <c r="AG470" s="85">
        <v>1375</v>
      </c>
      <c r="AH470" s="85">
        <v>1025</v>
      </c>
      <c r="AI470" s="85">
        <v>0</v>
      </c>
      <c r="AJ470" s="87">
        <v>45817</v>
      </c>
      <c r="AK470" s="87">
        <v>45915</v>
      </c>
      <c r="AL470" s="86" t="s">
        <v>2564</v>
      </c>
      <c r="AM470" s="88">
        <v>550.87</v>
      </c>
      <c r="AN470" s="88">
        <v>550.87</v>
      </c>
      <c r="AO470" s="88">
        <v>0</v>
      </c>
      <c r="AP470" s="88">
        <v>0</v>
      </c>
      <c r="AQ470" s="89">
        <v>1667132.65</v>
      </c>
      <c r="AR470" s="90"/>
      <c r="AS470" s="90"/>
      <c r="AT470" s="90">
        <v>1667132.65</v>
      </c>
      <c r="AU470" s="90"/>
      <c r="AV470" s="90"/>
      <c r="AW470" s="89">
        <f t="shared" si="16"/>
        <v>1667132.65</v>
      </c>
      <c r="AX470" s="91">
        <f t="shared" si="17"/>
        <v>1667132.65</v>
      </c>
      <c r="AY470" s="91">
        <v>0</v>
      </c>
      <c r="AZ470" s="91">
        <v>0</v>
      </c>
      <c r="BA470" s="91">
        <v>0</v>
      </c>
      <c r="BB470" s="91">
        <v>0</v>
      </c>
      <c r="BC470" s="91">
        <v>0</v>
      </c>
      <c r="BD470" s="86"/>
      <c r="BE470" s="86"/>
      <c r="BF470" s="85"/>
      <c r="BG470" s="86"/>
      <c r="BH470" s="91">
        <v>0</v>
      </c>
      <c r="BI470" s="91">
        <v>0</v>
      </c>
      <c r="BJ470" s="85" t="s">
        <v>5634</v>
      </c>
      <c r="BK470" s="86" t="s">
        <v>119</v>
      </c>
      <c r="BL470" s="86" t="s">
        <v>120</v>
      </c>
      <c r="BM470" s="92" t="s">
        <v>121</v>
      </c>
      <c r="BN470" s="93" t="s">
        <v>121</v>
      </c>
      <c r="BO470" s="93"/>
      <c r="BP470" s="93">
        <v>1667132.65</v>
      </c>
      <c r="BQ470" s="93" t="s">
        <v>5635</v>
      </c>
      <c r="BR470" s="93"/>
      <c r="BS470" s="93"/>
      <c r="BT470" s="93"/>
      <c r="BU470" s="93"/>
      <c r="BV470" s="93"/>
      <c r="BW470" s="93"/>
      <c r="BX470" s="93"/>
      <c r="BY470" s="93"/>
      <c r="BZ470" s="93"/>
      <c r="CA470" s="93"/>
      <c r="CB470" s="93"/>
      <c r="CC470" s="93"/>
      <c r="CD470" s="93"/>
      <c r="CE470" s="93"/>
      <c r="CF470" s="93" t="s">
        <v>5636</v>
      </c>
      <c r="CG470" s="93"/>
      <c r="CH470" s="93" t="s">
        <v>5637</v>
      </c>
      <c r="CI470" s="93"/>
      <c r="CJ470" s="93"/>
      <c r="CK470" s="93"/>
      <c r="CL470" s="93"/>
      <c r="CM470" s="93"/>
      <c r="CN470" s="93"/>
      <c r="CO470" s="93"/>
      <c r="CP470" s="93" t="s">
        <v>116</v>
      </c>
      <c r="CQ470" s="93" t="s">
        <v>665</v>
      </c>
      <c r="CR470" s="93"/>
      <c r="CS470" s="93"/>
      <c r="CT470" s="93"/>
      <c r="CU470" s="93"/>
      <c r="CV470" s="93"/>
      <c r="CW470" s="93"/>
      <c r="CX470" s="93"/>
      <c r="CY470" s="93"/>
      <c r="CZ470" s="93"/>
      <c r="DA470" s="93"/>
      <c r="DB470" s="93"/>
      <c r="DC470" s="93"/>
      <c r="DD470" s="93"/>
      <c r="DE470" s="93"/>
      <c r="DF470" s="93"/>
      <c r="DG470" s="93"/>
      <c r="DH470" s="93"/>
      <c r="DI470" s="93"/>
      <c r="DJ470" s="93"/>
      <c r="DK470" s="93"/>
      <c r="DL470" s="93"/>
      <c r="DM470" s="93"/>
      <c r="DN470" s="93"/>
      <c r="DO470" s="93"/>
      <c r="DP470" s="93"/>
      <c r="DQ470" s="93"/>
      <c r="DR470" s="93"/>
      <c r="DS470" s="93"/>
      <c r="DT470" s="93"/>
      <c r="DU470" s="93"/>
      <c r="DV470" s="93"/>
      <c r="DW470" s="93"/>
      <c r="DX470" s="93"/>
      <c r="DY470" s="93"/>
      <c r="DZ470" s="93"/>
      <c r="EA470" s="93"/>
      <c r="EB470" s="93"/>
      <c r="EC470" s="93"/>
      <c r="ED470" s="93"/>
      <c r="EE470" s="93"/>
      <c r="EF470" s="93"/>
      <c r="EG470" s="93"/>
      <c r="EH470" s="93"/>
      <c r="EI470" s="93"/>
      <c r="EJ470" s="93"/>
      <c r="EK470" s="93"/>
      <c r="EL470" s="93"/>
      <c r="EM470" s="93"/>
      <c r="EN470" s="93"/>
      <c r="EO470" s="93"/>
      <c r="EP470" s="93"/>
      <c r="EQ470" s="93"/>
      <c r="ER470" s="93"/>
      <c r="ES470" s="93"/>
      <c r="ET470" s="93"/>
      <c r="EU470" s="93"/>
      <c r="EV470" s="93"/>
      <c r="EW470" s="93"/>
      <c r="EX470" s="93"/>
      <c r="EY470" s="93"/>
      <c r="EZ470" s="93"/>
      <c r="FA470" s="93"/>
      <c r="FB470" s="93"/>
      <c r="FC470" s="93"/>
      <c r="FD470" s="93"/>
      <c r="FE470" s="93"/>
      <c r="FF470" s="93"/>
      <c r="FG470" s="93"/>
      <c r="FH470" s="93"/>
      <c r="FI470" s="93"/>
      <c r="FJ470" s="93"/>
      <c r="FK470" s="93"/>
      <c r="FL470" s="93"/>
      <c r="FM470" s="93"/>
      <c r="FN470" s="93"/>
      <c r="FO470" s="93"/>
      <c r="FP470" s="93"/>
      <c r="FQ470" s="93"/>
      <c r="FR470" s="93"/>
      <c r="FS470" s="93"/>
      <c r="FT470" s="93"/>
      <c r="FU470" s="93"/>
      <c r="FV470" s="93"/>
      <c r="FW470" s="93"/>
      <c r="FX470" s="93"/>
      <c r="FY470" s="93"/>
      <c r="FZ470" s="93"/>
      <c r="GA470" s="93"/>
      <c r="GB470" s="93"/>
      <c r="GC470" s="93"/>
      <c r="GD470" s="93"/>
      <c r="GE470" s="93"/>
      <c r="GF470" s="93"/>
      <c r="GG470" s="93"/>
      <c r="GH470" s="93"/>
      <c r="GI470" s="93"/>
      <c r="GJ470" s="93"/>
      <c r="GK470" s="93"/>
      <c r="GL470" s="93"/>
      <c r="GM470" s="93"/>
      <c r="GN470" s="93"/>
      <c r="GO470" s="93"/>
      <c r="GP470" s="93"/>
      <c r="GQ470" s="93"/>
      <c r="GR470" s="93"/>
      <c r="GS470" s="93"/>
      <c r="GT470" s="93"/>
      <c r="GU470" s="93"/>
      <c r="GV470" s="93"/>
      <c r="GW470" s="93"/>
      <c r="GX470" s="93"/>
      <c r="GY470" s="93"/>
      <c r="GZ470" s="93"/>
      <c r="HA470" s="93"/>
      <c r="HB470" s="93"/>
      <c r="HC470" s="93"/>
      <c r="HD470" s="93"/>
      <c r="HE470" s="93"/>
      <c r="HF470" s="93"/>
      <c r="HG470" s="93"/>
      <c r="HH470" s="93"/>
      <c r="HI470" s="93"/>
      <c r="HJ470" s="93"/>
      <c r="HK470" s="93"/>
      <c r="HL470" s="93"/>
      <c r="HM470" s="93"/>
      <c r="HN470" s="93"/>
      <c r="HO470" s="93"/>
      <c r="HP470" s="93"/>
      <c r="HQ470" s="93"/>
      <c r="HR470" s="93"/>
      <c r="HS470" s="93"/>
      <c r="HT470" s="93"/>
      <c r="HU470" s="93"/>
      <c r="HV470" s="93"/>
      <c r="HW470" s="93"/>
      <c r="HX470" s="93"/>
      <c r="HY470" s="93"/>
      <c r="HZ470" s="93"/>
      <c r="IA470" s="93"/>
      <c r="IB470" s="93"/>
      <c r="IC470" s="93"/>
      <c r="ID470" s="93"/>
      <c r="IE470" s="93"/>
      <c r="IF470" s="93"/>
      <c r="IG470" s="93"/>
      <c r="IH470" s="93"/>
      <c r="II470" s="93"/>
      <c r="IJ470" s="93"/>
      <c r="IK470" s="93"/>
      <c r="IL470" s="93"/>
      <c r="IM470" s="93"/>
      <c r="IN470" s="93"/>
      <c r="IO470" s="93"/>
      <c r="IP470" s="93"/>
      <c r="IQ470" s="93"/>
      <c r="IR470" s="93"/>
      <c r="IS470" s="93"/>
      <c r="IT470" s="93"/>
      <c r="IU470" s="93"/>
      <c r="IV470" s="93"/>
      <c r="IW470" s="93"/>
      <c r="IX470" s="93"/>
      <c r="IY470" s="93"/>
      <c r="IZ470" s="93"/>
      <c r="JA470" s="93"/>
      <c r="JB470" s="93"/>
      <c r="JC470" s="93"/>
      <c r="JD470" s="93"/>
      <c r="JE470" s="93"/>
      <c r="JF470" s="93"/>
      <c r="JG470" s="93"/>
      <c r="JH470" s="93"/>
      <c r="JI470" s="93"/>
      <c r="JJ470" s="93"/>
      <c r="JK470" s="93"/>
      <c r="JL470" s="93"/>
      <c r="JM470" s="93"/>
      <c r="JN470" s="93"/>
      <c r="JO470" s="93"/>
      <c r="JP470" s="93"/>
      <c r="JQ470" s="93"/>
      <c r="JR470" s="93"/>
      <c r="JS470" s="93"/>
      <c r="JT470" s="93"/>
      <c r="JU470" s="93"/>
      <c r="JV470" s="93"/>
      <c r="JW470" s="93"/>
      <c r="JX470" s="93"/>
      <c r="JY470" s="93"/>
      <c r="JZ470" s="93"/>
      <c r="KA470" s="93"/>
      <c r="KB470" s="93"/>
      <c r="KC470" s="93"/>
      <c r="KD470" s="93"/>
      <c r="KE470" s="93"/>
      <c r="KF470" s="93"/>
      <c r="KG470" s="93"/>
      <c r="KH470" s="93"/>
      <c r="KI470" s="93"/>
      <c r="KJ470" s="93"/>
      <c r="KK470" s="93"/>
      <c r="KL470" s="93"/>
      <c r="KM470" s="93"/>
      <c r="KN470" s="93"/>
      <c r="KO470" s="93"/>
      <c r="KP470" s="93"/>
      <c r="KQ470" s="93"/>
      <c r="KR470" s="93"/>
      <c r="KS470" s="93"/>
      <c r="KT470" s="93"/>
      <c r="KU470" s="93"/>
      <c r="KV470" s="93"/>
      <c r="KW470" s="93"/>
      <c r="KX470" s="93"/>
      <c r="KY470" s="93"/>
      <c r="KZ470" s="93"/>
      <c r="LA470" s="93"/>
      <c r="LB470" s="93"/>
      <c r="LC470" s="93"/>
      <c r="LD470" s="93"/>
      <c r="LE470" s="93"/>
      <c r="LF470" s="93"/>
      <c r="LG470" s="93"/>
      <c r="LH470" s="93"/>
      <c r="LI470" s="93"/>
      <c r="LJ470" s="93"/>
      <c r="LK470" s="93"/>
      <c r="LL470" s="93"/>
      <c r="LM470" s="93"/>
      <c r="LN470" s="93"/>
      <c r="LO470" s="93"/>
      <c r="LP470" s="93"/>
      <c r="LQ470" s="93"/>
      <c r="LR470" s="93"/>
      <c r="LS470" s="93"/>
      <c r="LT470" s="93"/>
      <c r="LU470" s="93"/>
      <c r="LV470" s="93"/>
      <c r="LW470" s="93"/>
      <c r="LX470" s="93"/>
      <c r="LY470" s="93"/>
      <c r="LZ470" s="93"/>
      <c r="MA470" s="93"/>
      <c r="MB470" s="93"/>
      <c r="MC470" s="93"/>
      <c r="MD470" s="93"/>
      <c r="ME470" s="93"/>
      <c r="MF470" s="93"/>
      <c r="MG470" s="93"/>
      <c r="MH470" s="93"/>
      <c r="MI470" s="93"/>
      <c r="MJ470" s="93"/>
      <c r="MK470" s="93"/>
      <c r="ML470" s="93"/>
      <c r="MM470" s="93"/>
      <c r="MN470" s="93"/>
      <c r="MO470" s="93"/>
      <c r="MP470" s="93"/>
      <c r="MQ470" s="93"/>
      <c r="MR470" s="93"/>
      <c r="MS470" s="93"/>
      <c r="MT470" s="93"/>
      <c r="MU470" s="93"/>
      <c r="MV470" s="93"/>
    </row>
    <row r="471" spans="1:360" s="84" customFormat="1" ht="408.95" customHeight="1">
      <c r="A471">
        <v>2025</v>
      </c>
      <c r="B471">
        <v>2</v>
      </c>
      <c r="C471" s="85" t="s">
        <v>5638</v>
      </c>
      <c r="D471" s="86" t="s">
        <v>2529</v>
      </c>
      <c r="E471" s="86"/>
      <c r="F471" s="86"/>
      <c r="G471" s="86" t="s">
        <v>103</v>
      </c>
      <c r="H471" s="85">
        <v>2025</v>
      </c>
      <c r="I471" s="86" t="s">
        <v>2530</v>
      </c>
      <c r="J471" s="86"/>
      <c r="K471" s="86"/>
      <c r="L471" s="86" t="s">
        <v>2539</v>
      </c>
      <c r="M471" s="86"/>
      <c r="N471" s="86"/>
      <c r="O471" s="85" t="s">
        <v>2540</v>
      </c>
      <c r="P471" s="86" t="s">
        <v>549</v>
      </c>
      <c r="Q471" s="85" t="s">
        <v>110</v>
      </c>
      <c r="R471" s="86" t="s">
        <v>1642</v>
      </c>
      <c r="S471" s="86" t="s">
        <v>5639</v>
      </c>
      <c r="T471" s="86" t="s">
        <v>5640</v>
      </c>
      <c r="U471" s="85" t="s">
        <v>108</v>
      </c>
      <c r="V471" s="85">
        <v>8</v>
      </c>
      <c r="W471" s="85" t="s">
        <v>106</v>
      </c>
      <c r="X471" s="85">
        <v>29</v>
      </c>
      <c r="Y471" s="86" t="s">
        <v>1641</v>
      </c>
      <c r="Z471" s="85">
        <v>1</v>
      </c>
      <c r="AA471" s="86" t="s">
        <v>1641</v>
      </c>
      <c r="AB471" s="86" t="s">
        <v>1641</v>
      </c>
      <c r="AC471" s="86" t="s">
        <v>5641</v>
      </c>
      <c r="AD471" s="85">
        <v>-106.9544022</v>
      </c>
      <c r="AE471" s="85">
        <v>26.08895162</v>
      </c>
      <c r="AF471" s="85" t="s">
        <v>155</v>
      </c>
      <c r="AG471" s="85">
        <v>1025</v>
      </c>
      <c r="AH471" s="85">
        <v>958</v>
      </c>
      <c r="AI471" s="85">
        <v>0</v>
      </c>
      <c r="AJ471" s="87">
        <v>45807</v>
      </c>
      <c r="AK471" s="87">
        <v>45838</v>
      </c>
      <c r="AL471" s="86" t="s">
        <v>2565</v>
      </c>
      <c r="AM471" s="88">
        <v>431</v>
      </c>
      <c r="AN471" s="88">
        <v>431</v>
      </c>
      <c r="AO471" s="88">
        <v>0</v>
      </c>
      <c r="AP471" s="88">
        <v>0</v>
      </c>
      <c r="AQ471" s="89">
        <v>1806830.91</v>
      </c>
      <c r="AR471" s="90"/>
      <c r="AS471" s="90"/>
      <c r="AT471" s="90">
        <v>1806830.91</v>
      </c>
      <c r="AU471" s="90"/>
      <c r="AV471" s="90"/>
      <c r="AW471" s="89">
        <f t="shared" si="16"/>
        <v>1806830.91</v>
      </c>
      <c r="AX471" s="91">
        <f t="shared" si="17"/>
        <v>1806830.91</v>
      </c>
      <c r="AY471" s="91">
        <v>0</v>
      </c>
      <c r="AZ471" s="91">
        <v>0</v>
      </c>
      <c r="BA471" s="91">
        <v>0</v>
      </c>
      <c r="BB471" s="91">
        <v>0</v>
      </c>
      <c r="BC471" s="91">
        <v>0</v>
      </c>
      <c r="BD471" s="86"/>
      <c r="BE471" s="86"/>
      <c r="BF471" s="85"/>
      <c r="BG471" s="86"/>
      <c r="BH471" s="91">
        <v>0</v>
      </c>
      <c r="BI471" s="91">
        <v>0</v>
      </c>
      <c r="BJ471" s="85" t="s">
        <v>5642</v>
      </c>
      <c r="BK471" s="86" t="s">
        <v>119</v>
      </c>
      <c r="BL471" s="86" t="s">
        <v>120</v>
      </c>
      <c r="BM471" s="92" t="s">
        <v>121</v>
      </c>
      <c r="BN471" s="93" t="s">
        <v>121</v>
      </c>
      <c r="BO471" s="93"/>
      <c r="BP471" s="93">
        <v>1806830.91</v>
      </c>
      <c r="BQ471" s="93" t="s">
        <v>5643</v>
      </c>
      <c r="BR471" s="93"/>
      <c r="BS471" s="93"/>
      <c r="BT471" s="93"/>
      <c r="BU471" s="93"/>
      <c r="BV471" s="93"/>
      <c r="BW471" s="93"/>
      <c r="BX471" s="93"/>
      <c r="BY471" s="93"/>
      <c r="BZ471" s="93"/>
      <c r="CA471" s="93"/>
      <c r="CB471" s="93"/>
      <c r="CC471" s="93"/>
      <c r="CD471" s="93"/>
      <c r="CE471" s="93"/>
      <c r="CF471" s="93" t="s">
        <v>5644</v>
      </c>
      <c r="CG471" s="93"/>
      <c r="CH471" s="93" t="s">
        <v>5645</v>
      </c>
      <c r="CI471" s="93"/>
      <c r="CJ471" s="93"/>
      <c r="CK471" s="93"/>
      <c r="CL471" s="93"/>
      <c r="CM471" s="93"/>
      <c r="CN471" s="93"/>
      <c r="CO471" s="93"/>
      <c r="CP471" s="93" t="s">
        <v>116</v>
      </c>
      <c r="CQ471" s="93" t="s">
        <v>4333</v>
      </c>
      <c r="CR471" s="93"/>
      <c r="CS471" s="93"/>
      <c r="CT471" s="93"/>
      <c r="CU471" s="93"/>
      <c r="CV471" s="93"/>
      <c r="CW471" s="93"/>
      <c r="CX471" s="93"/>
      <c r="CY471" s="93"/>
      <c r="CZ471" s="93"/>
      <c r="DA471" s="93"/>
      <c r="DB471" s="93"/>
      <c r="DC471" s="93"/>
      <c r="DD471" s="93"/>
      <c r="DE471" s="93"/>
      <c r="DF471" s="93"/>
      <c r="DG471" s="93"/>
      <c r="DH471" s="93"/>
      <c r="DI471" s="93"/>
      <c r="DJ471" s="93"/>
      <c r="DK471" s="93"/>
      <c r="DL471" s="93"/>
      <c r="DM471" s="93"/>
      <c r="DN471" s="93"/>
      <c r="DO471" s="93"/>
      <c r="DP471" s="93"/>
      <c r="DQ471" s="93"/>
      <c r="DR471" s="93"/>
      <c r="DS471" s="93"/>
      <c r="DT471" s="93"/>
      <c r="DU471" s="93"/>
      <c r="DV471" s="93"/>
      <c r="DW471" s="93"/>
      <c r="DX471" s="93"/>
      <c r="DY471" s="93"/>
      <c r="DZ471" s="93"/>
      <c r="EA471" s="93"/>
      <c r="EB471" s="93"/>
      <c r="EC471" s="93"/>
      <c r="ED471" s="93"/>
      <c r="EE471" s="93"/>
      <c r="EF471" s="93"/>
      <c r="EG471" s="93"/>
      <c r="EH471" s="93"/>
      <c r="EI471" s="93"/>
      <c r="EJ471" s="93"/>
      <c r="EK471" s="93"/>
      <c r="EL471" s="93"/>
      <c r="EM471" s="93"/>
      <c r="EN471" s="93"/>
      <c r="EO471" s="93"/>
      <c r="EP471" s="93"/>
      <c r="EQ471" s="93"/>
      <c r="ER471" s="93"/>
      <c r="ES471" s="93"/>
      <c r="ET471" s="93"/>
      <c r="EU471" s="93"/>
      <c r="EV471" s="93"/>
      <c r="EW471" s="93"/>
      <c r="EX471" s="93"/>
      <c r="EY471" s="93"/>
      <c r="EZ471" s="93"/>
      <c r="FA471" s="93"/>
      <c r="FB471" s="93"/>
      <c r="FC471" s="93"/>
      <c r="FD471" s="93"/>
      <c r="FE471" s="93"/>
      <c r="FF471" s="93"/>
      <c r="FG471" s="93"/>
      <c r="FH471" s="93"/>
      <c r="FI471" s="93"/>
      <c r="FJ471" s="93"/>
      <c r="FK471" s="93"/>
      <c r="FL471" s="93"/>
      <c r="FM471" s="93"/>
      <c r="FN471" s="93"/>
      <c r="FO471" s="93"/>
      <c r="FP471" s="93"/>
      <c r="FQ471" s="93"/>
      <c r="FR471" s="93"/>
      <c r="FS471" s="93"/>
      <c r="FT471" s="93"/>
      <c r="FU471" s="93"/>
      <c r="FV471" s="93"/>
      <c r="FW471" s="93"/>
      <c r="FX471" s="93"/>
      <c r="FY471" s="93"/>
      <c r="FZ471" s="93"/>
      <c r="GA471" s="93"/>
      <c r="GB471" s="93"/>
      <c r="GC471" s="93"/>
      <c r="GD471" s="93"/>
      <c r="GE471" s="93"/>
      <c r="GF471" s="93"/>
      <c r="GG471" s="93"/>
      <c r="GH471" s="93"/>
      <c r="GI471" s="93"/>
      <c r="GJ471" s="93"/>
      <c r="GK471" s="93"/>
      <c r="GL471" s="93"/>
      <c r="GM471" s="93"/>
      <c r="GN471" s="93"/>
      <c r="GO471" s="93"/>
      <c r="GP471" s="93"/>
      <c r="GQ471" s="93"/>
      <c r="GR471" s="93"/>
      <c r="GS471" s="93"/>
      <c r="GT471" s="93"/>
      <c r="GU471" s="93"/>
      <c r="GV471" s="93"/>
      <c r="GW471" s="93"/>
      <c r="GX471" s="93"/>
      <c r="GY471" s="93"/>
      <c r="GZ471" s="93"/>
      <c r="HA471" s="93"/>
      <c r="HB471" s="93"/>
      <c r="HC471" s="93"/>
      <c r="HD471" s="93"/>
      <c r="HE471" s="93"/>
      <c r="HF471" s="93"/>
      <c r="HG471" s="93"/>
      <c r="HH471" s="93"/>
      <c r="HI471" s="93"/>
      <c r="HJ471" s="93"/>
      <c r="HK471" s="93"/>
      <c r="HL471" s="93"/>
      <c r="HM471" s="93"/>
      <c r="HN471" s="93"/>
      <c r="HO471" s="93"/>
      <c r="HP471" s="93"/>
      <c r="HQ471" s="93"/>
      <c r="HR471" s="93"/>
      <c r="HS471" s="93"/>
      <c r="HT471" s="93"/>
      <c r="HU471" s="93"/>
      <c r="HV471" s="93"/>
      <c r="HW471" s="93"/>
      <c r="HX471" s="93"/>
      <c r="HY471" s="93"/>
      <c r="HZ471" s="93"/>
      <c r="IA471" s="93"/>
      <c r="IB471" s="93"/>
      <c r="IC471" s="93"/>
      <c r="ID471" s="93"/>
      <c r="IE471" s="93"/>
      <c r="IF471" s="93"/>
      <c r="IG471" s="93"/>
      <c r="IH471" s="93"/>
      <c r="II471" s="93"/>
      <c r="IJ471" s="93"/>
      <c r="IK471" s="93"/>
      <c r="IL471" s="93"/>
      <c r="IM471" s="93"/>
      <c r="IN471" s="93"/>
      <c r="IO471" s="93"/>
      <c r="IP471" s="93"/>
      <c r="IQ471" s="93"/>
      <c r="IR471" s="93"/>
      <c r="IS471" s="93"/>
      <c r="IT471" s="93"/>
      <c r="IU471" s="93"/>
      <c r="IV471" s="93"/>
      <c r="IW471" s="93"/>
      <c r="IX471" s="93"/>
      <c r="IY471" s="93"/>
      <c r="IZ471" s="93"/>
      <c r="JA471" s="93"/>
      <c r="JB471" s="93"/>
      <c r="JC471" s="93"/>
      <c r="JD471" s="93"/>
      <c r="JE471" s="93"/>
      <c r="JF471" s="93"/>
      <c r="JG471" s="93"/>
      <c r="JH471" s="93"/>
      <c r="JI471" s="93"/>
      <c r="JJ471" s="93"/>
      <c r="JK471" s="93"/>
      <c r="JL471" s="93"/>
      <c r="JM471" s="93"/>
      <c r="JN471" s="93"/>
      <c r="JO471" s="93"/>
      <c r="JP471" s="93"/>
      <c r="JQ471" s="93"/>
      <c r="JR471" s="93"/>
      <c r="JS471" s="93"/>
      <c r="JT471" s="93"/>
      <c r="JU471" s="93"/>
      <c r="JV471" s="93"/>
      <c r="JW471" s="93"/>
      <c r="JX471" s="93"/>
      <c r="JY471" s="93"/>
      <c r="JZ471" s="93"/>
      <c r="KA471" s="93"/>
      <c r="KB471" s="93"/>
      <c r="KC471" s="93"/>
      <c r="KD471" s="93"/>
      <c r="KE471" s="93"/>
      <c r="KF471" s="93"/>
      <c r="KG471" s="93"/>
      <c r="KH471" s="93"/>
      <c r="KI471" s="93"/>
      <c r="KJ471" s="93"/>
      <c r="KK471" s="93"/>
      <c r="KL471" s="93"/>
      <c r="KM471" s="93"/>
      <c r="KN471" s="93"/>
      <c r="KO471" s="93"/>
      <c r="KP471" s="93"/>
      <c r="KQ471" s="93"/>
      <c r="KR471" s="93"/>
      <c r="KS471" s="93"/>
      <c r="KT471" s="93"/>
      <c r="KU471" s="93"/>
      <c r="KV471" s="93"/>
      <c r="KW471" s="93"/>
      <c r="KX471" s="93"/>
      <c r="KY471" s="93"/>
      <c r="KZ471" s="93"/>
      <c r="LA471" s="93"/>
      <c r="LB471" s="93"/>
      <c r="LC471" s="93"/>
      <c r="LD471" s="93"/>
      <c r="LE471" s="93"/>
      <c r="LF471" s="93"/>
      <c r="LG471" s="93"/>
      <c r="LH471" s="93"/>
      <c r="LI471" s="93"/>
      <c r="LJ471" s="93"/>
      <c r="LK471" s="93"/>
      <c r="LL471" s="93"/>
      <c r="LM471" s="93"/>
      <c r="LN471" s="93"/>
      <c r="LO471" s="93"/>
      <c r="LP471" s="93"/>
      <c r="LQ471" s="93"/>
      <c r="LR471" s="93"/>
      <c r="LS471" s="93"/>
      <c r="LT471" s="93"/>
      <c r="LU471" s="93"/>
      <c r="LV471" s="93"/>
      <c r="LW471" s="93"/>
      <c r="LX471" s="93"/>
      <c r="LY471" s="93"/>
      <c r="LZ471" s="93"/>
      <c r="MA471" s="93"/>
      <c r="MB471" s="93"/>
      <c r="MC471" s="93"/>
      <c r="MD471" s="93"/>
      <c r="ME471" s="93"/>
      <c r="MF471" s="93"/>
      <c r="MG471" s="93"/>
      <c r="MH471" s="93"/>
      <c r="MI471" s="93"/>
      <c r="MJ471" s="93"/>
      <c r="MK471" s="93"/>
      <c r="ML471" s="93"/>
      <c r="MM471" s="93"/>
      <c r="MN471" s="93"/>
      <c r="MO471" s="93"/>
      <c r="MP471" s="93"/>
      <c r="MQ471" s="93"/>
      <c r="MR471" s="93"/>
      <c r="MS471" s="93"/>
      <c r="MT471" s="93"/>
      <c r="MU471" s="93"/>
      <c r="MV471" s="93"/>
    </row>
    <row r="472" spans="1:360" s="84" customFormat="1" ht="408.95" customHeight="1">
      <c r="A472">
        <v>2025</v>
      </c>
      <c r="B472">
        <v>2</v>
      </c>
      <c r="C472" s="85" t="s">
        <v>5646</v>
      </c>
      <c r="D472" s="86" t="s">
        <v>2529</v>
      </c>
      <c r="E472" s="86"/>
      <c r="F472" s="86"/>
      <c r="G472" s="86" t="s">
        <v>103</v>
      </c>
      <c r="H472" s="85">
        <v>2025</v>
      </c>
      <c r="I472" s="86" t="s">
        <v>2530</v>
      </c>
      <c r="J472" s="86"/>
      <c r="K472" s="86"/>
      <c r="L472" s="86" t="s">
        <v>2539</v>
      </c>
      <c r="M472" s="86"/>
      <c r="N472" s="86"/>
      <c r="O472" s="85" t="s">
        <v>2540</v>
      </c>
      <c r="P472" s="86" t="s">
        <v>549</v>
      </c>
      <c r="Q472" s="85" t="s">
        <v>110</v>
      </c>
      <c r="R472" s="86" t="s">
        <v>1642</v>
      </c>
      <c r="S472" s="86" t="s">
        <v>5647</v>
      </c>
      <c r="T472" s="86" t="s">
        <v>5648</v>
      </c>
      <c r="U472" s="85" t="s">
        <v>108</v>
      </c>
      <c r="V472" s="85">
        <v>8</v>
      </c>
      <c r="W472" s="85" t="s">
        <v>106</v>
      </c>
      <c r="X472" s="85">
        <v>29</v>
      </c>
      <c r="Y472" s="86" t="s">
        <v>1641</v>
      </c>
      <c r="Z472" s="85">
        <v>1</v>
      </c>
      <c r="AA472" s="86" t="s">
        <v>1641</v>
      </c>
      <c r="AB472" s="86" t="s">
        <v>5649</v>
      </c>
      <c r="AC472" s="86" t="s">
        <v>5650</v>
      </c>
      <c r="AD472" s="85">
        <v>-106.65607571</v>
      </c>
      <c r="AE472" s="85">
        <v>25.783057580000001</v>
      </c>
      <c r="AF472" s="85" t="s">
        <v>155</v>
      </c>
      <c r="AG472" s="85">
        <v>950</v>
      </c>
      <c r="AH472" s="85">
        <v>720</v>
      </c>
      <c r="AI472" s="85">
        <v>0</v>
      </c>
      <c r="AJ472" s="87">
        <v>45814</v>
      </c>
      <c r="AK472" s="87">
        <v>45960</v>
      </c>
      <c r="AL472" s="86" t="s">
        <v>2564</v>
      </c>
      <c r="AM472" s="88">
        <v>2600</v>
      </c>
      <c r="AN472" s="88">
        <v>2600</v>
      </c>
      <c r="AO472" s="88">
        <v>0</v>
      </c>
      <c r="AP472" s="88">
        <v>0</v>
      </c>
      <c r="AQ472" s="89">
        <v>7441476.21</v>
      </c>
      <c r="AR472" s="90"/>
      <c r="AS472" s="90"/>
      <c r="AT472" s="90">
        <v>7441476.21</v>
      </c>
      <c r="AU472" s="90"/>
      <c r="AV472" s="90"/>
      <c r="AW472" s="89">
        <f t="shared" si="16"/>
        <v>7441476.21</v>
      </c>
      <c r="AX472" s="91">
        <f t="shared" si="17"/>
        <v>7441476.21</v>
      </c>
      <c r="AY472" s="91">
        <v>0</v>
      </c>
      <c r="AZ472" s="91">
        <v>0</v>
      </c>
      <c r="BA472" s="91">
        <v>0</v>
      </c>
      <c r="BB472" s="91">
        <v>0</v>
      </c>
      <c r="BC472" s="91">
        <v>0</v>
      </c>
      <c r="BD472" s="86"/>
      <c r="BE472" s="86"/>
      <c r="BF472" s="85"/>
      <c r="BG472" s="86"/>
      <c r="BH472" s="91">
        <v>0</v>
      </c>
      <c r="BI472" s="91">
        <v>0</v>
      </c>
      <c r="BJ472" s="85" t="s">
        <v>5651</v>
      </c>
      <c r="BK472" s="86" t="s">
        <v>119</v>
      </c>
      <c r="BL472" s="86" t="s">
        <v>120</v>
      </c>
      <c r="BM472" s="92" t="s">
        <v>121</v>
      </c>
      <c r="BN472" s="93" t="s">
        <v>121</v>
      </c>
      <c r="BO472" s="93"/>
      <c r="BP472" s="93">
        <v>7441476.21</v>
      </c>
      <c r="BQ472" s="93" t="s">
        <v>5652</v>
      </c>
      <c r="BR472" s="93"/>
      <c r="BS472" s="93"/>
      <c r="BT472" s="93"/>
      <c r="BU472" s="93"/>
      <c r="BV472" s="93"/>
      <c r="BW472" s="93"/>
      <c r="BX472" s="93"/>
      <c r="BY472" s="93"/>
      <c r="BZ472" s="93"/>
      <c r="CA472" s="93"/>
      <c r="CB472" s="93"/>
      <c r="CC472" s="93"/>
      <c r="CD472" s="93"/>
      <c r="CE472" s="93"/>
      <c r="CF472" s="93" t="s">
        <v>5653</v>
      </c>
      <c r="CG472" s="93"/>
      <c r="CH472" s="93" t="s">
        <v>5654</v>
      </c>
      <c r="CI472" s="93"/>
      <c r="CJ472" s="93"/>
      <c r="CK472" s="93"/>
      <c r="CL472" s="93"/>
      <c r="CM472" s="93"/>
      <c r="CN472" s="93"/>
      <c r="CO472" s="93"/>
      <c r="CP472" s="93" t="s">
        <v>116</v>
      </c>
      <c r="CQ472" s="93" t="s">
        <v>665</v>
      </c>
      <c r="CR472" s="93"/>
      <c r="CS472" s="93"/>
      <c r="CT472" s="93"/>
      <c r="CU472" s="93"/>
      <c r="CV472" s="93"/>
      <c r="CW472" s="93"/>
      <c r="CX472" s="93"/>
      <c r="CY472" s="93"/>
      <c r="CZ472" s="93"/>
      <c r="DA472" s="93"/>
      <c r="DB472" s="93"/>
      <c r="DC472" s="93"/>
      <c r="DD472" s="93"/>
      <c r="DE472" s="93"/>
      <c r="DF472" s="93"/>
      <c r="DG472" s="93"/>
      <c r="DH472" s="93"/>
      <c r="DI472" s="93"/>
      <c r="DJ472" s="93"/>
      <c r="DK472" s="93"/>
      <c r="DL472" s="93"/>
      <c r="DM472" s="93"/>
      <c r="DN472" s="93"/>
      <c r="DO472" s="93"/>
      <c r="DP472" s="93"/>
      <c r="DQ472" s="93"/>
      <c r="DR472" s="93"/>
      <c r="DS472" s="93"/>
      <c r="DT472" s="93"/>
      <c r="DU472" s="93"/>
      <c r="DV472" s="93"/>
      <c r="DW472" s="93"/>
      <c r="DX472" s="93"/>
      <c r="DY472" s="93"/>
      <c r="DZ472" s="93"/>
      <c r="EA472" s="93"/>
      <c r="EB472" s="93"/>
      <c r="EC472" s="93"/>
      <c r="ED472" s="93"/>
      <c r="EE472" s="93"/>
      <c r="EF472" s="93"/>
      <c r="EG472" s="93"/>
      <c r="EH472" s="93"/>
      <c r="EI472" s="93"/>
      <c r="EJ472" s="93"/>
      <c r="EK472" s="93"/>
      <c r="EL472" s="93"/>
      <c r="EM472" s="93"/>
      <c r="EN472" s="93"/>
      <c r="EO472" s="93"/>
      <c r="EP472" s="93"/>
      <c r="EQ472" s="93"/>
      <c r="ER472" s="93"/>
      <c r="ES472" s="93"/>
      <c r="ET472" s="93"/>
      <c r="EU472" s="93"/>
      <c r="EV472" s="93"/>
      <c r="EW472" s="93"/>
      <c r="EX472" s="93"/>
      <c r="EY472" s="93"/>
      <c r="EZ472" s="93"/>
      <c r="FA472" s="93"/>
      <c r="FB472" s="93"/>
      <c r="FC472" s="93"/>
      <c r="FD472" s="93"/>
      <c r="FE472" s="93"/>
      <c r="FF472" s="93"/>
      <c r="FG472" s="93"/>
      <c r="FH472" s="93"/>
      <c r="FI472" s="93"/>
      <c r="FJ472" s="93"/>
      <c r="FK472" s="93"/>
      <c r="FL472" s="93"/>
      <c r="FM472" s="93"/>
      <c r="FN472" s="93"/>
      <c r="FO472" s="93"/>
      <c r="FP472" s="93"/>
      <c r="FQ472" s="93"/>
      <c r="FR472" s="93"/>
      <c r="FS472" s="93"/>
      <c r="FT472" s="93"/>
      <c r="FU472" s="93"/>
      <c r="FV472" s="93"/>
      <c r="FW472" s="93"/>
      <c r="FX472" s="93"/>
      <c r="FY472" s="93"/>
      <c r="FZ472" s="93"/>
      <c r="GA472" s="93"/>
      <c r="GB472" s="93"/>
      <c r="GC472" s="93"/>
      <c r="GD472" s="93"/>
      <c r="GE472" s="93"/>
      <c r="GF472" s="93"/>
      <c r="GG472" s="93"/>
      <c r="GH472" s="93"/>
      <c r="GI472" s="93"/>
      <c r="GJ472" s="93"/>
      <c r="GK472" s="93"/>
      <c r="GL472" s="93"/>
      <c r="GM472" s="93"/>
      <c r="GN472" s="93"/>
      <c r="GO472" s="93"/>
      <c r="GP472" s="93"/>
      <c r="GQ472" s="93"/>
      <c r="GR472" s="93"/>
      <c r="GS472" s="93"/>
      <c r="GT472" s="93"/>
      <c r="GU472" s="93"/>
      <c r="GV472" s="93"/>
      <c r="GW472" s="93"/>
      <c r="GX472" s="93"/>
      <c r="GY472" s="93"/>
      <c r="GZ472" s="93"/>
      <c r="HA472" s="93"/>
      <c r="HB472" s="93"/>
      <c r="HC472" s="93"/>
      <c r="HD472" s="93"/>
      <c r="HE472" s="93"/>
      <c r="HF472" s="93"/>
      <c r="HG472" s="93"/>
      <c r="HH472" s="93"/>
      <c r="HI472" s="93"/>
      <c r="HJ472" s="93"/>
      <c r="HK472" s="93"/>
      <c r="HL472" s="93"/>
      <c r="HM472" s="93"/>
      <c r="HN472" s="93"/>
      <c r="HO472" s="93"/>
      <c r="HP472" s="93"/>
      <c r="HQ472" s="93"/>
      <c r="HR472" s="93"/>
      <c r="HS472" s="93"/>
      <c r="HT472" s="93"/>
      <c r="HU472" s="93"/>
      <c r="HV472" s="93"/>
      <c r="HW472" s="93"/>
      <c r="HX472" s="93"/>
      <c r="HY472" s="93"/>
      <c r="HZ472" s="93"/>
      <c r="IA472" s="93"/>
      <c r="IB472" s="93"/>
      <c r="IC472" s="93"/>
      <c r="ID472" s="93"/>
      <c r="IE472" s="93"/>
      <c r="IF472" s="93"/>
      <c r="IG472" s="93"/>
      <c r="IH472" s="93"/>
      <c r="II472" s="93"/>
      <c r="IJ472" s="93"/>
      <c r="IK472" s="93"/>
      <c r="IL472" s="93"/>
      <c r="IM472" s="93"/>
      <c r="IN472" s="93"/>
      <c r="IO472" s="93"/>
      <c r="IP472" s="93"/>
      <c r="IQ472" s="93"/>
      <c r="IR472" s="93"/>
      <c r="IS472" s="93"/>
      <c r="IT472" s="93"/>
      <c r="IU472" s="93"/>
      <c r="IV472" s="93"/>
      <c r="IW472" s="93"/>
      <c r="IX472" s="93"/>
      <c r="IY472" s="93"/>
      <c r="IZ472" s="93"/>
      <c r="JA472" s="93"/>
      <c r="JB472" s="93"/>
      <c r="JC472" s="93"/>
      <c r="JD472" s="93"/>
      <c r="JE472" s="93"/>
      <c r="JF472" s="93"/>
      <c r="JG472" s="93"/>
      <c r="JH472" s="93"/>
      <c r="JI472" s="93"/>
      <c r="JJ472" s="93"/>
      <c r="JK472" s="93"/>
      <c r="JL472" s="93"/>
      <c r="JM472" s="93"/>
      <c r="JN472" s="93"/>
      <c r="JO472" s="93"/>
      <c r="JP472" s="93"/>
      <c r="JQ472" s="93"/>
      <c r="JR472" s="93"/>
      <c r="JS472" s="93"/>
      <c r="JT472" s="93"/>
      <c r="JU472" s="93"/>
      <c r="JV472" s="93"/>
      <c r="JW472" s="93"/>
      <c r="JX472" s="93"/>
      <c r="JY472" s="93"/>
      <c r="JZ472" s="93"/>
      <c r="KA472" s="93"/>
      <c r="KB472" s="93"/>
      <c r="KC472" s="93"/>
      <c r="KD472" s="93"/>
      <c r="KE472" s="93"/>
      <c r="KF472" s="93"/>
      <c r="KG472" s="93"/>
      <c r="KH472" s="93"/>
      <c r="KI472" s="93"/>
      <c r="KJ472" s="93"/>
      <c r="KK472" s="93"/>
      <c r="KL472" s="93"/>
      <c r="KM472" s="93"/>
      <c r="KN472" s="93"/>
      <c r="KO472" s="93"/>
      <c r="KP472" s="93"/>
      <c r="KQ472" s="93"/>
      <c r="KR472" s="93"/>
      <c r="KS472" s="93"/>
      <c r="KT472" s="93"/>
      <c r="KU472" s="93"/>
      <c r="KV472" s="93"/>
      <c r="KW472" s="93"/>
      <c r="KX472" s="93"/>
      <c r="KY472" s="93"/>
      <c r="KZ472" s="93"/>
      <c r="LA472" s="93"/>
      <c r="LB472" s="93"/>
      <c r="LC472" s="93"/>
      <c r="LD472" s="93"/>
      <c r="LE472" s="93"/>
      <c r="LF472" s="93"/>
      <c r="LG472" s="93"/>
      <c r="LH472" s="93"/>
      <c r="LI472" s="93"/>
      <c r="LJ472" s="93"/>
      <c r="LK472" s="93"/>
      <c r="LL472" s="93"/>
      <c r="LM472" s="93"/>
      <c r="LN472" s="93"/>
      <c r="LO472" s="93"/>
      <c r="LP472" s="93"/>
      <c r="LQ472" s="93"/>
      <c r="LR472" s="93"/>
      <c r="LS472" s="93"/>
      <c r="LT472" s="93"/>
      <c r="LU472" s="93"/>
      <c r="LV472" s="93"/>
      <c r="LW472" s="93"/>
      <c r="LX472" s="93"/>
      <c r="LY472" s="93"/>
      <c r="LZ472" s="93"/>
      <c r="MA472" s="93"/>
      <c r="MB472" s="93"/>
      <c r="MC472" s="93"/>
      <c r="MD472" s="93"/>
      <c r="ME472" s="93"/>
      <c r="MF472" s="93"/>
      <c r="MG472" s="93"/>
      <c r="MH472" s="93"/>
      <c r="MI472" s="93"/>
      <c r="MJ472" s="93"/>
      <c r="MK472" s="93"/>
      <c r="ML472" s="93"/>
      <c r="MM472" s="93"/>
      <c r="MN472" s="93"/>
      <c r="MO472" s="93"/>
      <c r="MP472" s="93"/>
      <c r="MQ472" s="93"/>
      <c r="MR472" s="93"/>
      <c r="MS472" s="93"/>
      <c r="MT472" s="93"/>
      <c r="MU472" s="93"/>
      <c r="MV472" s="93"/>
    </row>
    <row r="473" spans="1:360" s="84" customFormat="1" ht="408.95" customHeight="1">
      <c r="A473">
        <v>2025</v>
      </c>
      <c r="B473">
        <v>2</v>
      </c>
      <c r="C473" s="85" t="s">
        <v>5655</v>
      </c>
      <c r="D473" s="86" t="s">
        <v>2529</v>
      </c>
      <c r="E473" s="86"/>
      <c r="F473" s="86"/>
      <c r="G473" s="86" t="s">
        <v>103</v>
      </c>
      <c r="H473" s="85">
        <v>2025</v>
      </c>
      <c r="I473" s="86" t="s">
        <v>2530</v>
      </c>
      <c r="J473" s="86"/>
      <c r="K473" s="86"/>
      <c r="L473" s="86" t="s">
        <v>2539</v>
      </c>
      <c r="M473" s="86"/>
      <c r="N473" s="86"/>
      <c r="O473" s="85" t="s">
        <v>2540</v>
      </c>
      <c r="P473" s="86" t="s">
        <v>549</v>
      </c>
      <c r="Q473" s="85" t="s">
        <v>110</v>
      </c>
      <c r="R473" s="86" t="s">
        <v>1642</v>
      </c>
      <c r="S473" s="86" t="s">
        <v>5656</v>
      </c>
      <c r="T473" s="86" t="s">
        <v>5657</v>
      </c>
      <c r="U473" s="85" t="s">
        <v>108</v>
      </c>
      <c r="V473" s="85">
        <v>8</v>
      </c>
      <c r="W473" s="85" t="s">
        <v>106</v>
      </c>
      <c r="X473" s="85">
        <v>29</v>
      </c>
      <c r="Y473" s="86" t="s">
        <v>1641</v>
      </c>
      <c r="Z473" s="85">
        <v>1</v>
      </c>
      <c r="AA473" s="86" t="s">
        <v>1641</v>
      </c>
      <c r="AB473" s="86" t="s">
        <v>1641</v>
      </c>
      <c r="AC473" s="86" t="s">
        <v>5658</v>
      </c>
      <c r="AD473" s="85">
        <v>-106.96026070000001</v>
      </c>
      <c r="AE473" s="85">
        <v>26.089976490000002</v>
      </c>
      <c r="AF473" s="85" t="s">
        <v>155</v>
      </c>
      <c r="AG473" s="85">
        <v>3358</v>
      </c>
      <c r="AH473" s="85">
        <v>2974</v>
      </c>
      <c r="AI473" s="85">
        <v>0</v>
      </c>
      <c r="AJ473" s="87">
        <v>45824</v>
      </c>
      <c r="AK473" s="87">
        <v>45916</v>
      </c>
      <c r="AL473" s="86" t="s">
        <v>2564</v>
      </c>
      <c r="AM473" s="88">
        <v>134</v>
      </c>
      <c r="AN473" s="88">
        <v>134</v>
      </c>
      <c r="AO473" s="88">
        <v>0</v>
      </c>
      <c r="AP473" s="88">
        <v>0</v>
      </c>
      <c r="AQ473" s="89">
        <v>401121.67</v>
      </c>
      <c r="AR473" s="90"/>
      <c r="AS473" s="90"/>
      <c r="AT473" s="90">
        <v>401121.67</v>
      </c>
      <c r="AU473" s="90"/>
      <c r="AV473" s="90"/>
      <c r="AW473" s="89">
        <f t="shared" si="16"/>
        <v>401121.67</v>
      </c>
      <c r="AX473" s="91">
        <f t="shared" si="17"/>
        <v>401121.67</v>
      </c>
      <c r="AY473" s="91">
        <v>0</v>
      </c>
      <c r="AZ473" s="91">
        <v>0</v>
      </c>
      <c r="BA473" s="91">
        <v>0</v>
      </c>
      <c r="BB473" s="91">
        <v>0</v>
      </c>
      <c r="BC473" s="91">
        <v>0</v>
      </c>
      <c r="BD473" s="86"/>
      <c r="BE473" s="86"/>
      <c r="BF473" s="85"/>
      <c r="BG473" s="86"/>
      <c r="BH473" s="91">
        <v>0</v>
      </c>
      <c r="BI473" s="91">
        <v>0</v>
      </c>
      <c r="BJ473" s="85" t="s">
        <v>5659</v>
      </c>
      <c r="BK473" s="86" t="s">
        <v>119</v>
      </c>
      <c r="BL473" s="86" t="s">
        <v>120</v>
      </c>
      <c r="BM473" s="92" t="s">
        <v>121</v>
      </c>
      <c r="BN473" s="93" t="s">
        <v>121</v>
      </c>
      <c r="BO473" s="93"/>
      <c r="BP473" s="93">
        <v>401121.67</v>
      </c>
      <c r="BQ473" s="93" t="s">
        <v>5660</v>
      </c>
      <c r="BR473" s="93"/>
      <c r="BS473" s="93"/>
      <c r="BT473" s="93"/>
      <c r="BU473" s="93"/>
      <c r="BV473" s="93"/>
      <c r="BW473" s="93"/>
      <c r="BX473" s="93"/>
      <c r="BY473" s="93"/>
      <c r="BZ473" s="93"/>
      <c r="CA473" s="93"/>
      <c r="CB473" s="93"/>
      <c r="CC473" s="93"/>
      <c r="CD473" s="93"/>
      <c r="CE473" s="93"/>
      <c r="CF473" s="93" t="s">
        <v>5661</v>
      </c>
      <c r="CG473" s="93"/>
      <c r="CH473" s="93" t="s">
        <v>5662</v>
      </c>
      <c r="CI473" s="93"/>
      <c r="CJ473" s="93"/>
      <c r="CK473" s="93"/>
      <c r="CL473" s="93"/>
      <c r="CM473" s="93"/>
      <c r="CN473" s="93"/>
      <c r="CO473" s="93"/>
      <c r="CP473" s="93" t="s">
        <v>116</v>
      </c>
      <c r="CQ473" s="93" t="s">
        <v>665</v>
      </c>
      <c r="CR473" s="93"/>
      <c r="CS473" s="93"/>
      <c r="CT473" s="93"/>
      <c r="CU473" s="93"/>
      <c r="CV473" s="93"/>
      <c r="CW473" s="93"/>
      <c r="CX473" s="93"/>
      <c r="CY473" s="93"/>
      <c r="CZ473" s="93"/>
      <c r="DA473" s="93"/>
      <c r="DB473" s="93"/>
      <c r="DC473" s="93"/>
      <c r="DD473" s="93"/>
      <c r="DE473" s="93"/>
      <c r="DF473" s="93"/>
      <c r="DG473" s="93"/>
      <c r="DH473" s="93"/>
      <c r="DI473" s="93"/>
      <c r="DJ473" s="93"/>
      <c r="DK473" s="93"/>
      <c r="DL473" s="93"/>
      <c r="DM473" s="93"/>
      <c r="DN473" s="93"/>
      <c r="DO473" s="93"/>
      <c r="DP473" s="93"/>
      <c r="DQ473" s="93"/>
      <c r="DR473" s="93"/>
      <c r="DS473" s="93"/>
      <c r="DT473" s="93"/>
      <c r="DU473" s="93"/>
      <c r="DV473" s="93"/>
      <c r="DW473" s="93"/>
      <c r="DX473" s="93"/>
      <c r="DY473" s="93"/>
      <c r="DZ473" s="93"/>
      <c r="EA473" s="93"/>
      <c r="EB473" s="93"/>
      <c r="EC473" s="93"/>
      <c r="ED473" s="93"/>
      <c r="EE473" s="93"/>
      <c r="EF473" s="93"/>
      <c r="EG473" s="93"/>
      <c r="EH473" s="93"/>
      <c r="EI473" s="93"/>
      <c r="EJ473" s="93"/>
      <c r="EK473" s="93"/>
      <c r="EL473" s="93"/>
      <c r="EM473" s="93"/>
      <c r="EN473" s="93"/>
      <c r="EO473" s="93"/>
      <c r="EP473" s="93"/>
      <c r="EQ473" s="93"/>
      <c r="ER473" s="93"/>
      <c r="ES473" s="93"/>
      <c r="ET473" s="93"/>
      <c r="EU473" s="93"/>
      <c r="EV473" s="93"/>
      <c r="EW473" s="93"/>
      <c r="EX473" s="93"/>
      <c r="EY473" s="93"/>
      <c r="EZ473" s="93"/>
      <c r="FA473" s="93"/>
      <c r="FB473" s="93"/>
      <c r="FC473" s="93"/>
      <c r="FD473" s="93"/>
      <c r="FE473" s="93"/>
      <c r="FF473" s="93"/>
      <c r="FG473" s="93"/>
      <c r="FH473" s="93"/>
      <c r="FI473" s="93"/>
      <c r="FJ473" s="93"/>
      <c r="FK473" s="93"/>
      <c r="FL473" s="93"/>
      <c r="FM473" s="93"/>
      <c r="FN473" s="93"/>
      <c r="FO473" s="93"/>
      <c r="FP473" s="93"/>
      <c r="FQ473" s="93"/>
      <c r="FR473" s="93"/>
      <c r="FS473" s="93"/>
      <c r="FT473" s="93"/>
      <c r="FU473" s="93"/>
      <c r="FV473" s="93"/>
      <c r="FW473" s="93"/>
      <c r="FX473" s="93"/>
      <c r="FY473" s="93"/>
      <c r="FZ473" s="93"/>
      <c r="GA473" s="93"/>
      <c r="GB473" s="93"/>
      <c r="GC473" s="93"/>
      <c r="GD473" s="93"/>
      <c r="GE473" s="93"/>
      <c r="GF473" s="93"/>
      <c r="GG473" s="93"/>
      <c r="GH473" s="93"/>
      <c r="GI473" s="93"/>
      <c r="GJ473" s="93"/>
      <c r="GK473" s="93"/>
      <c r="GL473" s="93"/>
      <c r="GM473" s="93"/>
      <c r="GN473" s="93"/>
      <c r="GO473" s="93"/>
      <c r="GP473" s="93"/>
      <c r="GQ473" s="93"/>
      <c r="GR473" s="93"/>
      <c r="GS473" s="93"/>
      <c r="GT473" s="93"/>
      <c r="GU473" s="93"/>
      <c r="GV473" s="93"/>
      <c r="GW473" s="93"/>
      <c r="GX473" s="93"/>
      <c r="GY473" s="93"/>
      <c r="GZ473" s="93"/>
      <c r="HA473" s="93"/>
      <c r="HB473" s="93"/>
      <c r="HC473" s="93"/>
      <c r="HD473" s="93"/>
      <c r="HE473" s="93"/>
      <c r="HF473" s="93"/>
      <c r="HG473" s="93"/>
      <c r="HH473" s="93"/>
      <c r="HI473" s="93"/>
      <c r="HJ473" s="93"/>
      <c r="HK473" s="93"/>
      <c r="HL473" s="93"/>
      <c r="HM473" s="93"/>
      <c r="HN473" s="93"/>
      <c r="HO473" s="93"/>
      <c r="HP473" s="93"/>
      <c r="HQ473" s="93"/>
      <c r="HR473" s="93"/>
      <c r="HS473" s="93"/>
      <c r="HT473" s="93"/>
      <c r="HU473" s="93"/>
      <c r="HV473" s="93"/>
      <c r="HW473" s="93"/>
      <c r="HX473" s="93"/>
      <c r="HY473" s="93"/>
      <c r="HZ473" s="93"/>
      <c r="IA473" s="93"/>
      <c r="IB473" s="93"/>
      <c r="IC473" s="93"/>
      <c r="ID473" s="93"/>
      <c r="IE473" s="93"/>
      <c r="IF473" s="93"/>
      <c r="IG473" s="93"/>
      <c r="IH473" s="93"/>
      <c r="II473" s="93"/>
      <c r="IJ473" s="93"/>
      <c r="IK473" s="93"/>
      <c r="IL473" s="93"/>
      <c r="IM473" s="93"/>
      <c r="IN473" s="93"/>
      <c r="IO473" s="93"/>
      <c r="IP473" s="93"/>
      <c r="IQ473" s="93"/>
      <c r="IR473" s="93"/>
      <c r="IS473" s="93"/>
      <c r="IT473" s="93"/>
      <c r="IU473" s="93"/>
      <c r="IV473" s="93"/>
      <c r="IW473" s="93"/>
      <c r="IX473" s="93"/>
      <c r="IY473" s="93"/>
      <c r="IZ473" s="93"/>
      <c r="JA473" s="93"/>
      <c r="JB473" s="93"/>
      <c r="JC473" s="93"/>
      <c r="JD473" s="93"/>
      <c r="JE473" s="93"/>
      <c r="JF473" s="93"/>
      <c r="JG473" s="93"/>
      <c r="JH473" s="93"/>
      <c r="JI473" s="93"/>
      <c r="JJ473" s="93"/>
      <c r="JK473" s="93"/>
      <c r="JL473" s="93"/>
      <c r="JM473" s="93"/>
      <c r="JN473" s="93"/>
      <c r="JO473" s="93"/>
      <c r="JP473" s="93"/>
      <c r="JQ473" s="93"/>
      <c r="JR473" s="93"/>
      <c r="JS473" s="93"/>
      <c r="JT473" s="93"/>
      <c r="JU473" s="93"/>
      <c r="JV473" s="93"/>
      <c r="JW473" s="93"/>
      <c r="JX473" s="93"/>
      <c r="JY473" s="93"/>
      <c r="JZ473" s="93"/>
      <c r="KA473" s="93"/>
      <c r="KB473" s="93"/>
      <c r="KC473" s="93"/>
      <c r="KD473" s="93"/>
      <c r="KE473" s="93"/>
      <c r="KF473" s="93"/>
      <c r="KG473" s="93"/>
      <c r="KH473" s="93"/>
      <c r="KI473" s="93"/>
      <c r="KJ473" s="93"/>
      <c r="KK473" s="93"/>
      <c r="KL473" s="93"/>
      <c r="KM473" s="93"/>
      <c r="KN473" s="93"/>
      <c r="KO473" s="93"/>
      <c r="KP473" s="93"/>
      <c r="KQ473" s="93"/>
      <c r="KR473" s="93"/>
      <c r="KS473" s="93"/>
      <c r="KT473" s="93"/>
      <c r="KU473" s="93"/>
      <c r="KV473" s="93"/>
      <c r="KW473" s="93"/>
      <c r="KX473" s="93"/>
      <c r="KY473" s="93"/>
      <c r="KZ473" s="93"/>
      <c r="LA473" s="93"/>
      <c r="LB473" s="93"/>
      <c r="LC473" s="93"/>
      <c r="LD473" s="93"/>
      <c r="LE473" s="93"/>
      <c r="LF473" s="93"/>
      <c r="LG473" s="93"/>
      <c r="LH473" s="93"/>
      <c r="LI473" s="93"/>
      <c r="LJ473" s="93"/>
      <c r="LK473" s="93"/>
      <c r="LL473" s="93"/>
      <c r="LM473" s="93"/>
      <c r="LN473" s="93"/>
      <c r="LO473" s="93"/>
      <c r="LP473" s="93"/>
      <c r="LQ473" s="93"/>
      <c r="LR473" s="93"/>
      <c r="LS473" s="93"/>
      <c r="LT473" s="93"/>
      <c r="LU473" s="93"/>
      <c r="LV473" s="93"/>
      <c r="LW473" s="93"/>
      <c r="LX473" s="93"/>
      <c r="LY473" s="93"/>
      <c r="LZ473" s="93"/>
      <c r="MA473" s="93"/>
      <c r="MB473" s="93"/>
      <c r="MC473" s="93"/>
      <c r="MD473" s="93"/>
      <c r="ME473" s="93"/>
      <c r="MF473" s="93"/>
      <c r="MG473" s="93"/>
      <c r="MH473" s="93"/>
      <c r="MI473" s="93"/>
      <c r="MJ473" s="93"/>
      <c r="MK473" s="93"/>
      <c r="ML473" s="93"/>
      <c r="MM473" s="93"/>
      <c r="MN473" s="93"/>
      <c r="MO473" s="93"/>
      <c r="MP473" s="93"/>
      <c r="MQ473" s="93"/>
      <c r="MR473" s="93"/>
      <c r="MS473" s="93"/>
      <c r="MT473" s="93"/>
      <c r="MU473" s="93"/>
      <c r="MV473" s="93"/>
    </row>
    <row r="474" spans="1:360" s="84" customFormat="1" ht="408.95" customHeight="1">
      <c r="A474">
        <v>2025</v>
      </c>
      <c r="B474">
        <v>2</v>
      </c>
      <c r="C474" s="85" t="s">
        <v>5663</v>
      </c>
      <c r="D474" s="86" t="s">
        <v>2529</v>
      </c>
      <c r="E474" s="86"/>
      <c r="F474" s="86"/>
      <c r="G474" s="86" t="s">
        <v>103</v>
      </c>
      <c r="H474" s="85">
        <v>2025</v>
      </c>
      <c r="I474" s="86" t="s">
        <v>2530</v>
      </c>
      <c r="J474" s="86"/>
      <c r="K474" s="86"/>
      <c r="L474" s="86" t="s">
        <v>2539</v>
      </c>
      <c r="M474" s="86"/>
      <c r="N474" s="86"/>
      <c r="O474" s="85" t="s">
        <v>2540</v>
      </c>
      <c r="P474" s="86" t="s">
        <v>146</v>
      </c>
      <c r="Q474" s="85" t="s">
        <v>110</v>
      </c>
      <c r="R474" s="86" t="s">
        <v>1642</v>
      </c>
      <c r="S474" s="86" t="s">
        <v>5664</v>
      </c>
      <c r="T474" s="86" t="s">
        <v>5665</v>
      </c>
      <c r="U474" s="85" t="s">
        <v>108</v>
      </c>
      <c r="V474" s="85">
        <v>8</v>
      </c>
      <c r="W474" s="85" t="s">
        <v>106</v>
      </c>
      <c r="X474" s="85">
        <v>29</v>
      </c>
      <c r="Y474" s="86" t="s">
        <v>1641</v>
      </c>
      <c r="Z474" s="85">
        <v>1</v>
      </c>
      <c r="AA474" s="86" t="s">
        <v>1641</v>
      </c>
      <c r="AB474" s="86" t="s">
        <v>1641</v>
      </c>
      <c r="AC474" s="86" t="s">
        <v>5666</v>
      </c>
      <c r="AD474" s="85">
        <v>-106.96014872000001</v>
      </c>
      <c r="AE474" s="85">
        <v>26.094033620000001</v>
      </c>
      <c r="AF474" s="85" t="s">
        <v>155</v>
      </c>
      <c r="AG474" s="85">
        <v>18</v>
      </c>
      <c r="AH474" s="85">
        <v>14</v>
      </c>
      <c r="AI474" s="85">
        <v>0</v>
      </c>
      <c r="AJ474" s="87">
        <v>45814</v>
      </c>
      <c r="AK474" s="87">
        <v>45961</v>
      </c>
      <c r="AL474" s="86" t="s">
        <v>2567</v>
      </c>
      <c r="AM474" s="88">
        <v>6</v>
      </c>
      <c r="AN474" s="88">
        <v>6</v>
      </c>
      <c r="AO474" s="88">
        <v>0</v>
      </c>
      <c r="AP474" s="88">
        <v>0</v>
      </c>
      <c r="AQ474" s="89">
        <v>1601290.14</v>
      </c>
      <c r="AR474" s="90"/>
      <c r="AS474" s="90"/>
      <c r="AT474" s="90">
        <v>1601290.14</v>
      </c>
      <c r="AU474" s="90"/>
      <c r="AV474" s="90"/>
      <c r="AW474" s="89">
        <f t="shared" si="16"/>
        <v>1601290.14</v>
      </c>
      <c r="AX474" s="91">
        <f t="shared" si="17"/>
        <v>1601290.14</v>
      </c>
      <c r="AY474" s="91">
        <v>0</v>
      </c>
      <c r="AZ474" s="91">
        <v>0</v>
      </c>
      <c r="BA474" s="91">
        <v>0</v>
      </c>
      <c r="BB474" s="91">
        <v>0</v>
      </c>
      <c r="BC474" s="91">
        <v>0</v>
      </c>
      <c r="BD474" s="86"/>
      <c r="BE474" s="86"/>
      <c r="BF474" s="85"/>
      <c r="BG474" s="86"/>
      <c r="BH474" s="91">
        <v>0</v>
      </c>
      <c r="BI474" s="91">
        <v>0</v>
      </c>
      <c r="BJ474" s="85" t="s">
        <v>5667</v>
      </c>
      <c r="BK474" s="86" t="s">
        <v>119</v>
      </c>
      <c r="BL474" s="86" t="s">
        <v>120</v>
      </c>
      <c r="BM474" s="92" t="s">
        <v>121</v>
      </c>
      <c r="BN474" s="93" t="s">
        <v>121</v>
      </c>
      <c r="BO474" s="93"/>
      <c r="BP474" s="93">
        <v>1601290.14</v>
      </c>
      <c r="BQ474" s="93" t="s">
        <v>5668</v>
      </c>
      <c r="BR474" s="93"/>
      <c r="BS474" s="93"/>
      <c r="BT474" s="93"/>
      <c r="BU474" s="93"/>
      <c r="BV474" s="93"/>
      <c r="BW474" s="93"/>
      <c r="BX474" s="93"/>
      <c r="BY474" s="93"/>
      <c r="BZ474" s="93"/>
      <c r="CA474" s="93"/>
      <c r="CB474" s="93"/>
      <c r="CC474" s="93"/>
      <c r="CD474" s="93"/>
      <c r="CE474" s="93"/>
      <c r="CF474" s="93" t="s">
        <v>2507</v>
      </c>
      <c r="CG474" s="93"/>
      <c r="CH474" s="93" t="s">
        <v>5669</v>
      </c>
      <c r="CI474" s="93"/>
      <c r="CJ474" s="93"/>
      <c r="CK474" s="93"/>
      <c r="CL474" s="93"/>
      <c r="CM474" s="93"/>
      <c r="CN474" s="93"/>
      <c r="CO474" s="93"/>
      <c r="CP474" s="93" t="s">
        <v>116</v>
      </c>
      <c r="CQ474" s="93" t="s">
        <v>289</v>
      </c>
      <c r="CR474" s="93"/>
      <c r="CS474" s="93"/>
      <c r="CT474" s="93"/>
      <c r="CU474" s="93"/>
      <c r="CV474" s="93"/>
      <c r="CW474" s="93"/>
      <c r="CX474" s="93"/>
      <c r="CY474" s="93"/>
      <c r="CZ474" s="93"/>
      <c r="DA474" s="93"/>
      <c r="DB474" s="93"/>
      <c r="DC474" s="93"/>
      <c r="DD474" s="93"/>
      <c r="DE474" s="93"/>
      <c r="DF474" s="93"/>
      <c r="DG474" s="93"/>
      <c r="DH474" s="93"/>
      <c r="DI474" s="93"/>
      <c r="DJ474" s="93"/>
      <c r="DK474" s="93"/>
      <c r="DL474" s="93"/>
      <c r="DM474" s="93"/>
      <c r="DN474" s="93"/>
      <c r="DO474" s="93"/>
      <c r="DP474" s="93"/>
      <c r="DQ474" s="93"/>
      <c r="DR474" s="93"/>
      <c r="DS474" s="93"/>
      <c r="DT474" s="93"/>
      <c r="DU474" s="93"/>
      <c r="DV474" s="93"/>
      <c r="DW474" s="93"/>
      <c r="DX474" s="93"/>
      <c r="DY474" s="93"/>
      <c r="DZ474" s="93"/>
      <c r="EA474" s="93"/>
      <c r="EB474" s="93"/>
      <c r="EC474" s="93"/>
      <c r="ED474" s="93"/>
      <c r="EE474" s="93"/>
      <c r="EF474" s="93"/>
      <c r="EG474" s="93"/>
      <c r="EH474" s="93"/>
      <c r="EI474" s="93"/>
      <c r="EJ474" s="93"/>
      <c r="EK474" s="93"/>
      <c r="EL474" s="93"/>
      <c r="EM474" s="93"/>
      <c r="EN474" s="93"/>
      <c r="EO474" s="93"/>
      <c r="EP474" s="93"/>
      <c r="EQ474" s="93"/>
      <c r="ER474" s="93"/>
      <c r="ES474" s="93"/>
      <c r="ET474" s="93"/>
      <c r="EU474" s="93"/>
      <c r="EV474" s="93"/>
      <c r="EW474" s="93"/>
      <c r="EX474" s="93"/>
      <c r="EY474" s="93"/>
      <c r="EZ474" s="93"/>
      <c r="FA474" s="93"/>
      <c r="FB474" s="93"/>
      <c r="FC474" s="93"/>
      <c r="FD474" s="93"/>
      <c r="FE474" s="93"/>
      <c r="FF474" s="93"/>
      <c r="FG474" s="93"/>
      <c r="FH474" s="93"/>
      <c r="FI474" s="93"/>
      <c r="FJ474" s="93"/>
      <c r="FK474" s="93"/>
      <c r="FL474" s="93"/>
      <c r="FM474" s="93"/>
      <c r="FN474" s="93"/>
      <c r="FO474" s="93"/>
      <c r="FP474" s="93"/>
      <c r="FQ474" s="93"/>
      <c r="FR474" s="93"/>
      <c r="FS474" s="93"/>
      <c r="FT474" s="93"/>
      <c r="FU474" s="93"/>
      <c r="FV474" s="93"/>
      <c r="FW474" s="93"/>
      <c r="FX474" s="93"/>
      <c r="FY474" s="93"/>
      <c r="FZ474" s="93"/>
      <c r="GA474" s="93"/>
      <c r="GB474" s="93"/>
      <c r="GC474" s="93"/>
      <c r="GD474" s="93"/>
      <c r="GE474" s="93"/>
      <c r="GF474" s="93"/>
      <c r="GG474" s="93"/>
      <c r="GH474" s="93"/>
      <c r="GI474" s="93"/>
      <c r="GJ474" s="93"/>
      <c r="GK474" s="93"/>
      <c r="GL474" s="93"/>
      <c r="GM474" s="93"/>
      <c r="GN474" s="93"/>
      <c r="GO474" s="93"/>
      <c r="GP474" s="93"/>
      <c r="GQ474" s="93"/>
      <c r="GR474" s="93"/>
      <c r="GS474" s="93"/>
      <c r="GT474" s="93"/>
      <c r="GU474" s="93"/>
      <c r="GV474" s="93"/>
      <c r="GW474" s="93"/>
      <c r="GX474" s="93"/>
      <c r="GY474" s="93"/>
      <c r="GZ474" s="93"/>
      <c r="HA474" s="93"/>
      <c r="HB474" s="93"/>
      <c r="HC474" s="93"/>
      <c r="HD474" s="93"/>
      <c r="HE474" s="93"/>
      <c r="HF474" s="93"/>
      <c r="HG474" s="93"/>
      <c r="HH474" s="93"/>
      <c r="HI474" s="93"/>
      <c r="HJ474" s="93"/>
      <c r="HK474" s="93"/>
      <c r="HL474" s="93"/>
      <c r="HM474" s="93"/>
      <c r="HN474" s="93"/>
      <c r="HO474" s="93"/>
      <c r="HP474" s="93"/>
      <c r="HQ474" s="93"/>
      <c r="HR474" s="93"/>
      <c r="HS474" s="93"/>
      <c r="HT474" s="93"/>
      <c r="HU474" s="93"/>
      <c r="HV474" s="93"/>
      <c r="HW474" s="93"/>
      <c r="HX474" s="93"/>
      <c r="HY474" s="93"/>
      <c r="HZ474" s="93"/>
      <c r="IA474" s="93"/>
      <c r="IB474" s="93"/>
      <c r="IC474" s="93"/>
      <c r="ID474" s="93"/>
      <c r="IE474" s="93"/>
      <c r="IF474" s="93"/>
      <c r="IG474" s="93"/>
      <c r="IH474" s="93"/>
      <c r="II474" s="93"/>
      <c r="IJ474" s="93"/>
      <c r="IK474" s="93"/>
      <c r="IL474" s="93"/>
      <c r="IM474" s="93"/>
      <c r="IN474" s="93"/>
      <c r="IO474" s="93"/>
      <c r="IP474" s="93"/>
      <c r="IQ474" s="93"/>
      <c r="IR474" s="93"/>
      <c r="IS474" s="93"/>
      <c r="IT474" s="93"/>
      <c r="IU474" s="93"/>
      <c r="IV474" s="93"/>
      <c r="IW474" s="93"/>
      <c r="IX474" s="93"/>
      <c r="IY474" s="93"/>
      <c r="IZ474" s="93"/>
      <c r="JA474" s="93"/>
      <c r="JB474" s="93"/>
      <c r="JC474" s="93"/>
      <c r="JD474" s="93"/>
      <c r="JE474" s="93"/>
      <c r="JF474" s="93"/>
      <c r="JG474" s="93"/>
      <c r="JH474" s="93"/>
      <c r="JI474" s="93"/>
      <c r="JJ474" s="93"/>
      <c r="JK474" s="93"/>
      <c r="JL474" s="93"/>
      <c r="JM474" s="93"/>
      <c r="JN474" s="93"/>
      <c r="JO474" s="93"/>
      <c r="JP474" s="93"/>
      <c r="JQ474" s="93"/>
      <c r="JR474" s="93"/>
      <c r="JS474" s="93"/>
      <c r="JT474" s="93"/>
      <c r="JU474" s="93"/>
      <c r="JV474" s="93"/>
      <c r="JW474" s="93"/>
      <c r="JX474" s="93"/>
      <c r="JY474" s="93"/>
      <c r="JZ474" s="93"/>
      <c r="KA474" s="93"/>
      <c r="KB474" s="93"/>
      <c r="KC474" s="93"/>
      <c r="KD474" s="93"/>
      <c r="KE474" s="93"/>
      <c r="KF474" s="93"/>
      <c r="KG474" s="93"/>
      <c r="KH474" s="93"/>
      <c r="KI474" s="93"/>
      <c r="KJ474" s="93"/>
      <c r="KK474" s="93"/>
      <c r="KL474" s="93"/>
      <c r="KM474" s="93"/>
      <c r="KN474" s="93"/>
      <c r="KO474" s="93"/>
      <c r="KP474" s="93"/>
      <c r="KQ474" s="93"/>
      <c r="KR474" s="93"/>
      <c r="KS474" s="93"/>
      <c r="KT474" s="93"/>
      <c r="KU474" s="93"/>
      <c r="KV474" s="93"/>
      <c r="KW474" s="93"/>
      <c r="KX474" s="93"/>
      <c r="KY474" s="93"/>
      <c r="KZ474" s="93"/>
      <c r="LA474" s="93"/>
      <c r="LB474" s="93"/>
      <c r="LC474" s="93"/>
      <c r="LD474" s="93"/>
      <c r="LE474" s="93"/>
      <c r="LF474" s="93"/>
      <c r="LG474" s="93"/>
      <c r="LH474" s="93"/>
      <c r="LI474" s="93"/>
      <c r="LJ474" s="93"/>
      <c r="LK474" s="93"/>
      <c r="LL474" s="93"/>
      <c r="LM474" s="93"/>
      <c r="LN474" s="93"/>
      <c r="LO474" s="93"/>
      <c r="LP474" s="93"/>
      <c r="LQ474" s="93"/>
      <c r="LR474" s="93"/>
      <c r="LS474" s="93"/>
      <c r="LT474" s="93"/>
      <c r="LU474" s="93"/>
      <c r="LV474" s="93"/>
      <c r="LW474" s="93"/>
      <c r="LX474" s="93"/>
      <c r="LY474" s="93"/>
      <c r="LZ474" s="93"/>
      <c r="MA474" s="93"/>
      <c r="MB474" s="93"/>
      <c r="MC474" s="93"/>
      <c r="MD474" s="93"/>
      <c r="ME474" s="93"/>
      <c r="MF474" s="93"/>
      <c r="MG474" s="93"/>
      <c r="MH474" s="93"/>
      <c r="MI474" s="93"/>
      <c r="MJ474" s="93"/>
      <c r="MK474" s="93"/>
      <c r="ML474" s="93"/>
      <c r="MM474" s="93"/>
      <c r="MN474" s="93"/>
      <c r="MO474" s="93"/>
      <c r="MP474" s="93"/>
      <c r="MQ474" s="93"/>
      <c r="MR474" s="93"/>
      <c r="MS474" s="93"/>
      <c r="MT474" s="93"/>
      <c r="MU474" s="93"/>
      <c r="MV474" s="93"/>
    </row>
    <row r="475" spans="1:360" s="84" customFormat="1" ht="408.95" customHeight="1">
      <c r="A475">
        <v>2025</v>
      </c>
      <c r="B475">
        <v>2</v>
      </c>
      <c r="C475" s="85" t="s">
        <v>5670</v>
      </c>
      <c r="D475" s="86" t="s">
        <v>2529</v>
      </c>
      <c r="E475" s="86"/>
      <c r="F475" s="86"/>
      <c r="G475" s="86" t="s">
        <v>103</v>
      </c>
      <c r="H475" s="85">
        <v>2025</v>
      </c>
      <c r="I475" s="86" t="s">
        <v>2530</v>
      </c>
      <c r="J475" s="86"/>
      <c r="K475" s="86"/>
      <c r="L475" s="86" t="s">
        <v>2539</v>
      </c>
      <c r="M475" s="86"/>
      <c r="N475" s="86"/>
      <c r="O475" s="85" t="s">
        <v>2540</v>
      </c>
      <c r="P475" s="86" t="s">
        <v>109</v>
      </c>
      <c r="Q475" s="85" t="s">
        <v>110</v>
      </c>
      <c r="R475" s="86" t="s">
        <v>1642</v>
      </c>
      <c r="S475" s="86" t="s">
        <v>5671</v>
      </c>
      <c r="T475" s="86" t="s">
        <v>5672</v>
      </c>
      <c r="U475" s="85" t="s">
        <v>108</v>
      </c>
      <c r="V475" s="85">
        <v>8</v>
      </c>
      <c r="W475" s="85" t="s">
        <v>106</v>
      </c>
      <c r="X475" s="85">
        <v>29</v>
      </c>
      <c r="Y475" s="86" t="s">
        <v>1641</v>
      </c>
      <c r="Z475" s="85">
        <v>1</v>
      </c>
      <c r="AA475" s="86" t="s">
        <v>1641</v>
      </c>
      <c r="AB475" s="86" t="s">
        <v>1641</v>
      </c>
      <c r="AC475" s="86" t="s">
        <v>5673</v>
      </c>
      <c r="AD475" s="85">
        <v>-106.96018291999999</v>
      </c>
      <c r="AE475" s="85">
        <v>26.086290810000001</v>
      </c>
      <c r="AF475" s="85" t="s">
        <v>155</v>
      </c>
      <c r="AG475" s="85">
        <v>66</v>
      </c>
      <c r="AH475" s="85">
        <v>84</v>
      </c>
      <c r="AI475" s="85">
        <v>0</v>
      </c>
      <c r="AJ475" s="87">
        <v>45807</v>
      </c>
      <c r="AK475" s="87">
        <v>45856</v>
      </c>
      <c r="AL475" s="86" t="s">
        <v>2567</v>
      </c>
      <c r="AM475" s="88">
        <v>1</v>
      </c>
      <c r="AN475" s="88">
        <v>1</v>
      </c>
      <c r="AO475" s="88">
        <v>1</v>
      </c>
      <c r="AP475" s="88">
        <v>100</v>
      </c>
      <c r="AQ475" s="89">
        <v>588741.01</v>
      </c>
      <c r="AR475" s="90"/>
      <c r="AS475" s="90"/>
      <c r="AT475" s="90">
        <v>588741.01</v>
      </c>
      <c r="AU475" s="90"/>
      <c r="AV475" s="90"/>
      <c r="AW475" s="89">
        <f t="shared" si="16"/>
        <v>588741.01</v>
      </c>
      <c r="AX475" s="91">
        <f t="shared" si="17"/>
        <v>588741.01</v>
      </c>
      <c r="AY475" s="91">
        <v>588741.01</v>
      </c>
      <c r="AZ475" s="91">
        <v>588741.01</v>
      </c>
      <c r="BA475" s="91">
        <v>588741.01</v>
      </c>
      <c r="BB475" s="91">
        <v>588741.01</v>
      </c>
      <c r="BC475" s="91">
        <v>588741.01</v>
      </c>
      <c r="BD475" s="86" t="s">
        <v>3128</v>
      </c>
      <c r="BE475" s="86" t="s">
        <v>5674</v>
      </c>
      <c r="BF475" s="85" t="s">
        <v>5675</v>
      </c>
      <c r="BG475" s="86" t="s">
        <v>3465</v>
      </c>
      <c r="BH475" s="91">
        <v>588741.01</v>
      </c>
      <c r="BI475" s="91">
        <v>588741.01</v>
      </c>
      <c r="BJ475" s="85" t="s">
        <v>5676</v>
      </c>
      <c r="BK475" s="86" t="s">
        <v>2501</v>
      </c>
      <c r="BL475" s="86" t="s">
        <v>120</v>
      </c>
      <c r="BM475" s="92" t="s">
        <v>121</v>
      </c>
      <c r="BN475" s="93" t="s">
        <v>121</v>
      </c>
      <c r="BO475" s="93"/>
      <c r="BP475" s="93">
        <v>588741.01</v>
      </c>
      <c r="BQ475" s="93" t="s">
        <v>5677</v>
      </c>
      <c r="BR475" s="93"/>
      <c r="BS475" s="93"/>
      <c r="BT475" s="93"/>
      <c r="BU475" s="93"/>
      <c r="BV475" s="93"/>
      <c r="BW475" s="93"/>
      <c r="BX475" s="93"/>
      <c r="BY475" s="93"/>
      <c r="BZ475" s="93"/>
      <c r="CA475" s="93"/>
      <c r="CB475" s="93"/>
      <c r="CC475" s="93"/>
      <c r="CD475" s="93"/>
      <c r="CE475" s="93"/>
      <c r="CF475" s="93" t="s">
        <v>1200</v>
      </c>
      <c r="CG475" s="93"/>
      <c r="CH475" s="93" t="s">
        <v>5678</v>
      </c>
      <c r="CI475" s="93"/>
      <c r="CJ475" s="93"/>
      <c r="CK475" s="93"/>
      <c r="CL475" s="93"/>
      <c r="CM475" s="93"/>
      <c r="CN475" s="93"/>
      <c r="CO475" s="93"/>
      <c r="CP475" s="93" t="s">
        <v>5679</v>
      </c>
      <c r="CQ475" s="93" t="s">
        <v>1202</v>
      </c>
      <c r="CR475" s="93"/>
      <c r="CS475" s="93"/>
      <c r="CT475" s="93"/>
      <c r="CU475" s="93"/>
      <c r="CV475" s="93"/>
      <c r="CW475" s="93"/>
      <c r="CX475" s="93"/>
      <c r="CY475" s="93"/>
      <c r="CZ475" s="93"/>
      <c r="DA475" s="93"/>
      <c r="DB475" s="93"/>
      <c r="DC475" s="93"/>
      <c r="DD475" s="93"/>
      <c r="DE475" s="93"/>
      <c r="DF475" s="93"/>
      <c r="DG475" s="93"/>
      <c r="DH475" s="93"/>
      <c r="DI475" s="93"/>
      <c r="DJ475" s="93"/>
      <c r="DK475" s="93"/>
      <c r="DL475" s="93"/>
      <c r="DM475" s="93"/>
      <c r="DN475" s="93"/>
      <c r="DO475" s="93"/>
      <c r="DP475" s="93"/>
      <c r="DQ475" s="93"/>
      <c r="DR475" s="93"/>
      <c r="DS475" s="93"/>
      <c r="DT475" s="93"/>
      <c r="DU475" s="93"/>
      <c r="DV475" s="93"/>
      <c r="DW475" s="93"/>
      <c r="DX475" s="93"/>
      <c r="DY475" s="93"/>
      <c r="DZ475" s="93"/>
      <c r="EA475" s="93"/>
      <c r="EB475" s="93"/>
      <c r="EC475" s="93"/>
      <c r="ED475" s="93"/>
      <c r="EE475" s="93"/>
      <c r="EF475" s="93"/>
      <c r="EG475" s="93"/>
      <c r="EH475" s="93"/>
      <c r="EI475" s="93"/>
      <c r="EJ475" s="93"/>
      <c r="EK475" s="93"/>
      <c r="EL475" s="93"/>
      <c r="EM475" s="93"/>
      <c r="EN475" s="93"/>
      <c r="EO475" s="93"/>
      <c r="EP475" s="93"/>
      <c r="EQ475" s="93"/>
      <c r="ER475" s="93"/>
      <c r="ES475" s="93"/>
      <c r="ET475" s="93"/>
      <c r="EU475" s="93"/>
      <c r="EV475" s="93"/>
      <c r="EW475" s="93"/>
      <c r="EX475" s="93"/>
      <c r="EY475" s="93"/>
      <c r="EZ475" s="93"/>
      <c r="FA475" s="93"/>
      <c r="FB475" s="93"/>
      <c r="FC475" s="93"/>
      <c r="FD475" s="93"/>
      <c r="FE475" s="93"/>
      <c r="FF475" s="93"/>
      <c r="FG475" s="93"/>
      <c r="FH475" s="93"/>
      <c r="FI475" s="93"/>
      <c r="FJ475" s="93"/>
      <c r="FK475" s="93"/>
      <c r="FL475" s="93"/>
      <c r="FM475" s="93"/>
      <c r="FN475" s="93"/>
      <c r="FO475" s="93"/>
      <c r="FP475" s="93"/>
      <c r="FQ475" s="93"/>
      <c r="FR475" s="93"/>
      <c r="FS475" s="93"/>
      <c r="FT475" s="93"/>
      <c r="FU475" s="93"/>
      <c r="FV475" s="93"/>
      <c r="FW475" s="93"/>
      <c r="FX475" s="93"/>
      <c r="FY475" s="93"/>
      <c r="FZ475" s="93"/>
      <c r="GA475" s="93"/>
      <c r="GB475" s="93"/>
      <c r="GC475" s="93"/>
      <c r="GD475" s="93"/>
      <c r="GE475" s="93"/>
      <c r="GF475" s="93"/>
      <c r="GG475" s="93"/>
      <c r="GH475" s="93"/>
      <c r="GI475" s="93"/>
      <c r="GJ475" s="93"/>
      <c r="GK475" s="93"/>
      <c r="GL475" s="93"/>
      <c r="GM475" s="93"/>
      <c r="GN475" s="93"/>
      <c r="GO475" s="93"/>
      <c r="GP475" s="93"/>
      <c r="GQ475" s="93"/>
      <c r="GR475" s="93"/>
      <c r="GS475" s="93"/>
      <c r="GT475" s="93"/>
      <c r="GU475" s="93"/>
      <c r="GV475" s="93"/>
      <c r="GW475" s="93"/>
      <c r="GX475" s="93"/>
      <c r="GY475" s="93"/>
      <c r="GZ475" s="93"/>
      <c r="HA475" s="93"/>
      <c r="HB475" s="93"/>
      <c r="HC475" s="93"/>
      <c r="HD475" s="93"/>
      <c r="HE475" s="93"/>
      <c r="HF475" s="93"/>
      <c r="HG475" s="93"/>
      <c r="HH475" s="93"/>
      <c r="HI475" s="93"/>
      <c r="HJ475" s="93"/>
      <c r="HK475" s="93"/>
      <c r="HL475" s="93"/>
      <c r="HM475" s="93"/>
      <c r="HN475" s="93"/>
      <c r="HO475" s="93"/>
      <c r="HP475" s="93"/>
      <c r="HQ475" s="93"/>
      <c r="HR475" s="93"/>
      <c r="HS475" s="93"/>
      <c r="HT475" s="93"/>
      <c r="HU475" s="93"/>
      <c r="HV475" s="93"/>
      <c r="HW475" s="93"/>
      <c r="HX475" s="93"/>
      <c r="HY475" s="93"/>
      <c r="HZ475" s="93"/>
      <c r="IA475" s="93"/>
      <c r="IB475" s="93"/>
      <c r="IC475" s="93"/>
      <c r="ID475" s="93"/>
      <c r="IE475" s="93"/>
      <c r="IF475" s="93"/>
      <c r="IG475" s="93"/>
      <c r="IH475" s="93"/>
      <c r="II475" s="93"/>
      <c r="IJ475" s="93"/>
      <c r="IK475" s="93"/>
      <c r="IL475" s="93"/>
      <c r="IM475" s="93"/>
      <c r="IN475" s="93"/>
      <c r="IO475" s="93"/>
      <c r="IP475" s="93"/>
      <c r="IQ475" s="93"/>
      <c r="IR475" s="93"/>
      <c r="IS475" s="93"/>
      <c r="IT475" s="93"/>
      <c r="IU475" s="93"/>
      <c r="IV475" s="93"/>
      <c r="IW475" s="93"/>
      <c r="IX475" s="93"/>
      <c r="IY475" s="93"/>
      <c r="IZ475" s="93"/>
      <c r="JA475" s="93"/>
      <c r="JB475" s="93"/>
      <c r="JC475" s="93"/>
      <c r="JD475" s="93"/>
      <c r="JE475" s="93"/>
      <c r="JF475" s="93"/>
      <c r="JG475" s="93"/>
      <c r="JH475" s="93"/>
      <c r="JI475" s="93"/>
      <c r="JJ475" s="93"/>
      <c r="JK475" s="93"/>
      <c r="JL475" s="93"/>
      <c r="JM475" s="93"/>
      <c r="JN475" s="93"/>
      <c r="JO475" s="93"/>
      <c r="JP475" s="93"/>
      <c r="JQ475" s="93"/>
      <c r="JR475" s="93"/>
      <c r="JS475" s="93"/>
      <c r="JT475" s="93"/>
      <c r="JU475" s="93"/>
      <c r="JV475" s="93"/>
      <c r="JW475" s="93"/>
      <c r="JX475" s="93"/>
      <c r="JY475" s="93"/>
      <c r="JZ475" s="93"/>
      <c r="KA475" s="93"/>
      <c r="KB475" s="93"/>
      <c r="KC475" s="93"/>
      <c r="KD475" s="93"/>
      <c r="KE475" s="93"/>
      <c r="KF475" s="93"/>
      <c r="KG475" s="93"/>
      <c r="KH475" s="93"/>
      <c r="KI475" s="93"/>
      <c r="KJ475" s="93"/>
      <c r="KK475" s="93"/>
      <c r="KL475" s="93"/>
      <c r="KM475" s="93"/>
      <c r="KN475" s="93"/>
      <c r="KO475" s="93"/>
      <c r="KP475" s="93"/>
      <c r="KQ475" s="93"/>
      <c r="KR475" s="93"/>
      <c r="KS475" s="93"/>
      <c r="KT475" s="93"/>
      <c r="KU475" s="93"/>
      <c r="KV475" s="93"/>
      <c r="KW475" s="93"/>
      <c r="KX475" s="93"/>
      <c r="KY475" s="93"/>
      <c r="KZ475" s="93"/>
      <c r="LA475" s="93"/>
      <c r="LB475" s="93"/>
      <c r="LC475" s="93"/>
      <c r="LD475" s="93"/>
      <c r="LE475" s="93"/>
      <c r="LF475" s="93"/>
      <c r="LG475" s="93"/>
      <c r="LH475" s="93"/>
      <c r="LI475" s="93"/>
      <c r="LJ475" s="93"/>
      <c r="LK475" s="93"/>
      <c r="LL475" s="93"/>
      <c r="LM475" s="93"/>
      <c r="LN475" s="93"/>
      <c r="LO475" s="93"/>
      <c r="LP475" s="93"/>
      <c r="LQ475" s="93"/>
      <c r="LR475" s="93"/>
      <c r="LS475" s="93"/>
      <c r="LT475" s="93"/>
      <c r="LU475" s="93"/>
      <c r="LV475" s="93"/>
      <c r="LW475" s="93"/>
      <c r="LX475" s="93"/>
      <c r="LY475" s="93"/>
      <c r="LZ475" s="93"/>
      <c r="MA475" s="93"/>
      <c r="MB475" s="93"/>
      <c r="MC475" s="93"/>
      <c r="MD475" s="93"/>
      <c r="ME475" s="93"/>
      <c r="MF475" s="93"/>
      <c r="MG475" s="93"/>
      <c r="MH475" s="93"/>
      <c r="MI475" s="93"/>
      <c r="MJ475" s="93"/>
      <c r="MK475" s="93"/>
      <c r="ML475" s="93"/>
      <c r="MM475" s="93"/>
      <c r="MN475" s="93"/>
      <c r="MO475" s="93"/>
      <c r="MP475" s="93"/>
      <c r="MQ475" s="93"/>
      <c r="MR475" s="93"/>
      <c r="MS475" s="93"/>
      <c r="MT475" s="93"/>
      <c r="MU475" s="93"/>
      <c r="MV475" s="93"/>
    </row>
    <row r="476" spans="1:360" s="84" customFormat="1" ht="408.95" customHeight="1">
      <c r="A476">
        <v>2025</v>
      </c>
      <c r="B476">
        <v>2</v>
      </c>
      <c r="C476" s="85" t="s">
        <v>5680</v>
      </c>
      <c r="D476" s="86" t="s">
        <v>2529</v>
      </c>
      <c r="E476" s="86"/>
      <c r="F476" s="86"/>
      <c r="G476" s="86" t="s">
        <v>103</v>
      </c>
      <c r="H476" s="85">
        <v>2025</v>
      </c>
      <c r="I476" s="86" t="s">
        <v>2530</v>
      </c>
      <c r="J476" s="86"/>
      <c r="K476" s="86"/>
      <c r="L476" s="86" t="s">
        <v>2539</v>
      </c>
      <c r="M476" s="86"/>
      <c r="N476" s="86"/>
      <c r="O476" s="85" t="s">
        <v>2540</v>
      </c>
      <c r="P476" s="86" t="s">
        <v>549</v>
      </c>
      <c r="Q476" s="85" t="s">
        <v>110</v>
      </c>
      <c r="R476" s="86" t="s">
        <v>1642</v>
      </c>
      <c r="S476" s="86" t="s">
        <v>5681</v>
      </c>
      <c r="T476" s="86" t="s">
        <v>5682</v>
      </c>
      <c r="U476" s="85" t="s">
        <v>108</v>
      </c>
      <c r="V476" s="85">
        <v>8</v>
      </c>
      <c r="W476" s="85" t="s">
        <v>106</v>
      </c>
      <c r="X476" s="85">
        <v>29</v>
      </c>
      <c r="Y476" s="86" t="s">
        <v>1641</v>
      </c>
      <c r="Z476" s="85">
        <v>1</v>
      </c>
      <c r="AA476" s="86" t="s">
        <v>1641</v>
      </c>
      <c r="AB476" s="86" t="s">
        <v>5683</v>
      </c>
      <c r="AC476" s="86" t="s">
        <v>5684</v>
      </c>
      <c r="AD476" s="85">
        <v>-107.69472872</v>
      </c>
      <c r="AE476" s="85">
        <v>26.17111749</v>
      </c>
      <c r="AF476" s="85" t="s">
        <v>155</v>
      </c>
      <c r="AG476" s="85">
        <v>120</v>
      </c>
      <c r="AH476" s="85">
        <v>80</v>
      </c>
      <c r="AI476" s="85">
        <v>0</v>
      </c>
      <c r="AJ476" s="87">
        <v>45814</v>
      </c>
      <c r="AK476" s="87">
        <v>45868</v>
      </c>
      <c r="AL476" s="86" t="s">
        <v>2580</v>
      </c>
      <c r="AM476" s="88">
        <v>37.83</v>
      </c>
      <c r="AN476" s="88">
        <v>37.83</v>
      </c>
      <c r="AO476" s="88">
        <v>37.83</v>
      </c>
      <c r="AP476" s="88">
        <v>100</v>
      </c>
      <c r="AQ476" s="89">
        <v>1535898</v>
      </c>
      <c r="AR476" s="90"/>
      <c r="AS476" s="90"/>
      <c r="AT476" s="90">
        <v>1535898</v>
      </c>
      <c r="AU476" s="90"/>
      <c r="AV476" s="90"/>
      <c r="AW476" s="89">
        <f t="shared" si="16"/>
        <v>1535898</v>
      </c>
      <c r="AX476" s="91">
        <f t="shared" si="17"/>
        <v>1535898</v>
      </c>
      <c r="AY476" s="91">
        <v>1535898</v>
      </c>
      <c r="AZ476" s="91">
        <v>1535898</v>
      </c>
      <c r="BA476" s="91">
        <v>1535898</v>
      </c>
      <c r="BB476" s="91">
        <v>1535898</v>
      </c>
      <c r="BC476" s="91">
        <v>1535898</v>
      </c>
      <c r="BD476" s="86" t="s">
        <v>3128</v>
      </c>
      <c r="BE476" s="86" t="s">
        <v>5685</v>
      </c>
      <c r="BF476" s="85" t="s">
        <v>5675</v>
      </c>
      <c r="BG476" s="86" t="s">
        <v>3465</v>
      </c>
      <c r="BH476" s="91">
        <v>1535898</v>
      </c>
      <c r="BI476" s="91">
        <v>1535898</v>
      </c>
      <c r="BJ476" s="85" t="s">
        <v>5686</v>
      </c>
      <c r="BK476" s="86" t="s">
        <v>2501</v>
      </c>
      <c r="BL476" s="86" t="s">
        <v>120</v>
      </c>
      <c r="BM476" s="92" t="s">
        <v>121</v>
      </c>
      <c r="BN476" s="93" t="s">
        <v>121</v>
      </c>
      <c r="BO476" s="93"/>
      <c r="BP476" s="93">
        <v>1535898</v>
      </c>
      <c r="BQ476" s="93" t="s">
        <v>5687</v>
      </c>
      <c r="BR476" s="93"/>
      <c r="BS476" s="93"/>
      <c r="BT476" s="93"/>
      <c r="BU476" s="93"/>
      <c r="BV476" s="93"/>
      <c r="BW476" s="93"/>
      <c r="BX476" s="93"/>
      <c r="BY476" s="93"/>
      <c r="BZ476" s="93"/>
      <c r="CA476" s="93"/>
      <c r="CB476" s="93"/>
      <c r="CC476" s="93"/>
      <c r="CD476" s="93"/>
      <c r="CE476" s="93"/>
      <c r="CF476" s="93" t="s">
        <v>5688</v>
      </c>
      <c r="CG476" s="93"/>
      <c r="CH476" s="93" t="s">
        <v>5689</v>
      </c>
      <c r="CI476" s="93"/>
      <c r="CJ476" s="93"/>
      <c r="CK476" s="93"/>
      <c r="CL476" s="93"/>
      <c r="CM476" s="93"/>
      <c r="CN476" s="93"/>
      <c r="CO476" s="93"/>
      <c r="CP476" s="93" t="s">
        <v>5690</v>
      </c>
      <c r="CQ476" s="93" t="s">
        <v>5691</v>
      </c>
      <c r="CR476" s="93"/>
      <c r="CS476" s="93"/>
      <c r="CT476" s="93"/>
      <c r="CU476" s="93"/>
      <c r="CV476" s="93"/>
      <c r="CW476" s="93"/>
      <c r="CX476" s="93"/>
      <c r="CY476" s="93"/>
      <c r="CZ476" s="93"/>
      <c r="DA476" s="93"/>
      <c r="DB476" s="93"/>
      <c r="DC476" s="93"/>
      <c r="DD476" s="93"/>
      <c r="DE476" s="93"/>
      <c r="DF476" s="93"/>
      <c r="DG476" s="93"/>
      <c r="DH476" s="93"/>
      <c r="DI476" s="93"/>
      <c r="DJ476" s="93"/>
      <c r="DK476" s="93"/>
      <c r="DL476" s="93"/>
      <c r="DM476" s="93"/>
      <c r="DN476" s="93"/>
      <c r="DO476" s="93"/>
      <c r="DP476" s="93"/>
      <c r="DQ476" s="93"/>
      <c r="DR476" s="93"/>
      <c r="DS476" s="93"/>
      <c r="DT476" s="93"/>
      <c r="DU476" s="93"/>
      <c r="DV476" s="93"/>
      <c r="DW476" s="93"/>
      <c r="DX476" s="93"/>
      <c r="DY476" s="93"/>
      <c r="DZ476" s="93"/>
      <c r="EA476" s="93"/>
      <c r="EB476" s="93"/>
      <c r="EC476" s="93"/>
      <c r="ED476" s="93"/>
      <c r="EE476" s="93"/>
      <c r="EF476" s="93"/>
      <c r="EG476" s="93"/>
      <c r="EH476" s="93"/>
      <c r="EI476" s="93"/>
      <c r="EJ476" s="93"/>
      <c r="EK476" s="93"/>
      <c r="EL476" s="93"/>
      <c r="EM476" s="93"/>
      <c r="EN476" s="93"/>
      <c r="EO476" s="93"/>
      <c r="EP476" s="93"/>
      <c r="EQ476" s="93"/>
      <c r="ER476" s="93"/>
      <c r="ES476" s="93"/>
      <c r="ET476" s="93"/>
      <c r="EU476" s="93"/>
      <c r="EV476" s="93"/>
      <c r="EW476" s="93"/>
      <c r="EX476" s="93"/>
      <c r="EY476" s="93"/>
      <c r="EZ476" s="93"/>
      <c r="FA476" s="93"/>
      <c r="FB476" s="93"/>
      <c r="FC476" s="93"/>
      <c r="FD476" s="93"/>
      <c r="FE476" s="93"/>
      <c r="FF476" s="93"/>
      <c r="FG476" s="93"/>
      <c r="FH476" s="93"/>
      <c r="FI476" s="93"/>
      <c r="FJ476" s="93"/>
      <c r="FK476" s="93"/>
      <c r="FL476" s="93"/>
      <c r="FM476" s="93"/>
      <c r="FN476" s="93"/>
      <c r="FO476" s="93"/>
      <c r="FP476" s="93"/>
      <c r="FQ476" s="93"/>
      <c r="FR476" s="93"/>
      <c r="FS476" s="93"/>
      <c r="FT476" s="93"/>
      <c r="FU476" s="93"/>
      <c r="FV476" s="93"/>
      <c r="FW476" s="93"/>
      <c r="FX476" s="93"/>
      <c r="FY476" s="93"/>
      <c r="FZ476" s="93"/>
      <c r="GA476" s="93"/>
      <c r="GB476" s="93"/>
      <c r="GC476" s="93"/>
      <c r="GD476" s="93"/>
      <c r="GE476" s="93"/>
      <c r="GF476" s="93"/>
      <c r="GG476" s="93"/>
      <c r="GH476" s="93"/>
      <c r="GI476" s="93"/>
      <c r="GJ476" s="93"/>
      <c r="GK476" s="93"/>
      <c r="GL476" s="93"/>
      <c r="GM476" s="93"/>
      <c r="GN476" s="93"/>
      <c r="GO476" s="93"/>
      <c r="GP476" s="93"/>
      <c r="GQ476" s="93"/>
      <c r="GR476" s="93"/>
      <c r="GS476" s="93"/>
      <c r="GT476" s="93"/>
      <c r="GU476" s="93"/>
      <c r="GV476" s="93"/>
      <c r="GW476" s="93"/>
      <c r="GX476" s="93"/>
      <c r="GY476" s="93"/>
      <c r="GZ476" s="93"/>
      <c r="HA476" s="93"/>
      <c r="HB476" s="93"/>
      <c r="HC476" s="93"/>
      <c r="HD476" s="93"/>
      <c r="HE476" s="93"/>
      <c r="HF476" s="93"/>
      <c r="HG476" s="93"/>
      <c r="HH476" s="93"/>
      <c r="HI476" s="93"/>
      <c r="HJ476" s="93"/>
      <c r="HK476" s="93"/>
      <c r="HL476" s="93"/>
      <c r="HM476" s="93"/>
      <c r="HN476" s="93"/>
      <c r="HO476" s="93"/>
      <c r="HP476" s="93"/>
      <c r="HQ476" s="93"/>
      <c r="HR476" s="93"/>
      <c r="HS476" s="93"/>
      <c r="HT476" s="93"/>
      <c r="HU476" s="93"/>
      <c r="HV476" s="93"/>
      <c r="HW476" s="93"/>
      <c r="HX476" s="93"/>
      <c r="HY476" s="93"/>
      <c r="HZ476" s="93"/>
      <c r="IA476" s="93"/>
      <c r="IB476" s="93"/>
      <c r="IC476" s="93"/>
      <c r="ID476" s="93"/>
      <c r="IE476" s="93"/>
      <c r="IF476" s="93"/>
      <c r="IG476" s="93"/>
      <c r="IH476" s="93"/>
      <c r="II476" s="93"/>
      <c r="IJ476" s="93"/>
      <c r="IK476" s="93"/>
      <c r="IL476" s="93"/>
      <c r="IM476" s="93"/>
      <c r="IN476" s="93"/>
      <c r="IO476" s="93"/>
      <c r="IP476" s="93"/>
      <c r="IQ476" s="93"/>
      <c r="IR476" s="93"/>
      <c r="IS476" s="93"/>
      <c r="IT476" s="93"/>
      <c r="IU476" s="93"/>
      <c r="IV476" s="93"/>
      <c r="IW476" s="93"/>
      <c r="IX476" s="93"/>
      <c r="IY476" s="93"/>
      <c r="IZ476" s="93"/>
      <c r="JA476" s="93"/>
      <c r="JB476" s="93"/>
      <c r="JC476" s="93"/>
      <c r="JD476" s="93"/>
      <c r="JE476" s="93"/>
      <c r="JF476" s="93"/>
      <c r="JG476" s="93"/>
      <c r="JH476" s="93"/>
      <c r="JI476" s="93"/>
      <c r="JJ476" s="93"/>
      <c r="JK476" s="93"/>
      <c r="JL476" s="93"/>
      <c r="JM476" s="93"/>
      <c r="JN476" s="93"/>
      <c r="JO476" s="93"/>
      <c r="JP476" s="93"/>
      <c r="JQ476" s="93"/>
      <c r="JR476" s="93"/>
      <c r="JS476" s="93"/>
      <c r="JT476" s="93"/>
      <c r="JU476" s="93"/>
      <c r="JV476" s="93"/>
      <c r="JW476" s="93"/>
      <c r="JX476" s="93"/>
      <c r="JY476" s="93"/>
      <c r="JZ476" s="93"/>
      <c r="KA476" s="93"/>
      <c r="KB476" s="93"/>
      <c r="KC476" s="93"/>
      <c r="KD476" s="93"/>
      <c r="KE476" s="93"/>
      <c r="KF476" s="93"/>
      <c r="KG476" s="93"/>
      <c r="KH476" s="93"/>
      <c r="KI476" s="93"/>
      <c r="KJ476" s="93"/>
      <c r="KK476" s="93"/>
      <c r="KL476" s="93"/>
      <c r="KM476" s="93"/>
      <c r="KN476" s="93"/>
      <c r="KO476" s="93"/>
      <c r="KP476" s="93"/>
      <c r="KQ476" s="93"/>
      <c r="KR476" s="93"/>
      <c r="KS476" s="93"/>
      <c r="KT476" s="93"/>
      <c r="KU476" s="93"/>
      <c r="KV476" s="93"/>
      <c r="KW476" s="93"/>
      <c r="KX476" s="93"/>
      <c r="KY476" s="93"/>
      <c r="KZ476" s="93"/>
      <c r="LA476" s="93"/>
      <c r="LB476" s="93"/>
      <c r="LC476" s="93"/>
      <c r="LD476" s="93"/>
      <c r="LE476" s="93"/>
      <c r="LF476" s="93"/>
      <c r="LG476" s="93"/>
      <c r="LH476" s="93"/>
      <c r="LI476" s="93"/>
      <c r="LJ476" s="93"/>
      <c r="LK476" s="93"/>
      <c r="LL476" s="93"/>
      <c r="LM476" s="93"/>
      <c r="LN476" s="93"/>
      <c r="LO476" s="93"/>
      <c r="LP476" s="93"/>
      <c r="LQ476" s="93"/>
      <c r="LR476" s="93"/>
      <c r="LS476" s="93"/>
      <c r="LT476" s="93"/>
      <c r="LU476" s="93"/>
      <c r="LV476" s="93"/>
      <c r="LW476" s="93"/>
      <c r="LX476" s="93"/>
      <c r="LY476" s="93"/>
      <c r="LZ476" s="93"/>
      <c r="MA476" s="93"/>
      <c r="MB476" s="93"/>
      <c r="MC476" s="93"/>
      <c r="MD476" s="93"/>
      <c r="ME476" s="93"/>
      <c r="MF476" s="93"/>
      <c r="MG476" s="93"/>
      <c r="MH476" s="93"/>
      <c r="MI476" s="93"/>
      <c r="MJ476" s="93"/>
      <c r="MK476" s="93"/>
      <c r="ML476" s="93"/>
      <c r="MM476" s="93"/>
      <c r="MN476" s="93"/>
      <c r="MO476" s="93"/>
      <c r="MP476" s="93"/>
      <c r="MQ476" s="93"/>
      <c r="MR476" s="93"/>
      <c r="MS476" s="93"/>
      <c r="MT476" s="93"/>
      <c r="MU476" s="93"/>
      <c r="MV476" s="93"/>
    </row>
    <row r="477" spans="1:360" s="84" customFormat="1" ht="408.95" customHeight="1">
      <c r="A477">
        <v>2025</v>
      </c>
      <c r="B477">
        <v>2</v>
      </c>
      <c r="C477" s="85" t="s">
        <v>5692</v>
      </c>
      <c r="D477" s="86" t="s">
        <v>2529</v>
      </c>
      <c r="E477" s="86"/>
      <c r="F477" s="86"/>
      <c r="G477" s="86" t="s">
        <v>103</v>
      </c>
      <c r="H477" s="85">
        <v>2025</v>
      </c>
      <c r="I477" s="86" t="s">
        <v>2530</v>
      </c>
      <c r="J477" s="86"/>
      <c r="K477" s="86"/>
      <c r="L477" s="86" t="s">
        <v>2539</v>
      </c>
      <c r="M477" s="86"/>
      <c r="N477" s="86"/>
      <c r="O477" s="85" t="s">
        <v>2540</v>
      </c>
      <c r="P477" s="86" t="s">
        <v>549</v>
      </c>
      <c r="Q477" s="85" t="s">
        <v>110</v>
      </c>
      <c r="R477" s="86" t="s">
        <v>1642</v>
      </c>
      <c r="S477" s="86" t="s">
        <v>5693</v>
      </c>
      <c r="T477" s="86" t="s">
        <v>5694</v>
      </c>
      <c r="U477" s="85" t="s">
        <v>108</v>
      </c>
      <c r="V477" s="85">
        <v>8</v>
      </c>
      <c r="W477" s="85" t="s">
        <v>106</v>
      </c>
      <c r="X477" s="85">
        <v>29</v>
      </c>
      <c r="Y477" s="86" t="s">
        <v>1641</v>
      </c>
      <c r="Z477" s="85">
        <v>1</v>
      </c>
      <c r="AA477" s="86" t="s">
        <v>1641</v>
      </c>
      <c r="AB477" s="86" t="s">
        <v>5695</v>
      </c>
      <c r="AC477" s="86" t="s">
        <v>5696</v>
      </c>
      <c r="AD477" s="85">
        <v>-107.49591689</v>
      </c>
      <c r="AE477" s="85">
        <v>26.28666115</v>
      </c>
      <c r="AF477" s="85" t="s">
        <v>155</v>
      </c>
      <c r="AG477" s="85">
        <v>650</v>
      </c>
      <c r="AH477" s="85">
        <v>580</v>
      </c>
      <c r="AI477" s="85">
        <v>0</v>
      </c>
      <c r="AJ477" s="87">
        <v>45814</v>
      </c>
      <c r="AK477" s="87">
        <v>45898</v>
      </c>
      <c r="AL477" s="86" t="s">
        <v>2580</v>
      </c>
      <c r="AM477" s="88">
        <v>39.5</v>
      </c>
      <c r="AN477" s="88">
        <v>39.5</v>
      </c>
      <c r="AO477" s="88">
        <v>39.5</v>
      </c>
      <c r="AP477" s="88">
        <v>100</v>
      </c>
      <c r="AQ477" s="89">
        <v>1603700</v>
      </c>
      <c r="AR477" s="90"/>
      <c r="AS477" s="90"/>
      <c r="AT477" s="90">
        <v>1603700</v>
      </c>
      <c r="AU477" s="90"/>
      <c r="AV477" s="90"/>
      <c r="AW477" s="89">
        <f t="shared" si="16"/>
        <v>1603700</v>
      </c>
      <c r="AX477" s="91">
        <f t="shared" si="17"/>
        <v>1603700</v>
      </c>
      <c r="AY477" s="91">
        <v>1603700</v>
      </c>
      <c r="AZ477" s="91">
        <v>1603700</v>
      </c>
      <c r="BA477" s="91">
        <v>1603700</v>
      </c>
      <c r="BB477" s="91">
        <v>1603700</v>
      </c>
      <c r="BC477" s="91">
        <v>1603700</v>
      </c>
      <c r="BD477" s="86" t="s">
        <v>3128</v>
      </c>
      <c r="BE477" s="86" t="s">
        <v>5697</v>
      </c>
      <c r="BF477" s="85" t="s">
        <v>5675</v>
      </c>
      <c r="BG477" s="86" t="s">
        <v>3465</v>
      </c>
      <c r="BH477" s="91">
        <v>1603700</v>
      </c>
      <c r="BI477" s="91">
        <v>1603700</v>
      </c>
      <c r="BJ477" s="85" t="s">
        <v>5698</v>
      </c>
      <c r="BK477" s="86" t="s">
        <v>2501</v>
      </c>
      <c r="BL477" s="86" t="s">
        <v>120</v>
      </c>
      <c r="BM477" s="92" t="s">
        <v>121</v>
      </c>
      <c r="BN477" s="93" t="s">
        <v>121</v>
      </c>
      <c r="BO477" s="93"/>
      <c r="BP477" s="93">
        <v>1603700</v>
      </c>
      <c r="BQ477" s="93" t="s">
        <v>5699</v>
      </c>
      <c r="BR477" s="93"/>
      <c r="BS477" s="93"/>
      <c r="BT477" s="93"/>
      <c r="BU477" s="93"/>
      <c r="BV477" s="93"/>
      <c r="BW477" s="93"/>
      <c r="BX477" s="93"/>
      <c r="BY477" s="93"/>
      <c r="BZ477" s="93"/>
      <c r="CA477" s="93"/>
      <c r="CB477" s="93"/>
      <c r="CC477" s="93"/>
      <c r="CD477" s="93"/>
      <c r="CE477" s="93"/>
      <c r="CF477" s="93" t="s">
        <v>5700</v>
      </c>
      <c r="CG477" s="93"/>
      <c r="CH477" s="93" t="s">
        <v>5701</v>
      </c>
      <c r="CI477" s="93"/>
      <c r="CJ477" s="93"/>
      <c r="CK477" s="93"/>
      <c r="CL477" s="93"/>
      <c r="CM477" s="93"/>
      <c r="CN477" s="93"/>
      <c r="CO477" s="93"/>
      <c r="CP477" s="93" t="s">
        <v>5702</v>
      </c>
      <c r="CQ477" s="93" t="s">
        <v>5703</v>
      </c>
      <c r="CR477" s="93"/>
      <c r="CS477" s="93"/>
      <c r="CT477" s="93"/>
      <c r="CU477" s="93"/>
      <c r="CV477" s="93"/>
      <c r="CW477" s="93"/>
      <c r="CX477" s="93"/>
      <c r="CY477" s="93"/>
      <c r="CZ477" s="93"/>
      <c r="DA477" s="93"/>
      <c r="DB477" s="93"/>
      <c r="DC477" s="93"/>
      <c r="DD477" s="93"/>
      <c r="DE477" s="93"/>
      <c r="DF477" s="93"/>
      <c r="DG477" s="93"/>
      <c r="DH477" s="93"/>
      <c r="DI477" s="93"/>
      <c r="DJ477" s="93"/>
      <c r="DK477" s="93"/>
      <c r="DL477" s="93"/>
      <c r="DM477" s="93"/>
      <c r="DN477" s="93"/>
      <c r="DO477" s="93"/>
      <c r="DP477" s="93"/>
      <c r="DQ477" s="93"/>
      <c r="DR477" s="93"/>
      <c r="DS477" s="93"/>
      <c r="DT477" s="93"/>
      <c r="DU477" s="93"/>
      <c r="DV477" s="93"/>
      <c r="DW477" s="93"/>
      <c r="DX477" s="93"/>
      <c r="DY477" s="93"/>
      <c r="DZ477" s="93"/>
      <c r="EA477" s="93"/>
      <c r="EB477" s="93"/>
      <c r="EC477" s="93"/>
      <c r="ED477" s="93"/>
      <c r="EE477" s="93"/>
      <c r="EF477" s="93"/>
      <c r="EG477" s="93"/>
      <c r="EH477" s="93"/>
      <c r="EI477" s="93"/>
      <c r="EJ477" s="93"/>
      <c r="EK477" s="93"/>
      <c r="EL477" s="93"/>
      <c r="EM477" s="93"/>
      <c r="EN477" s="93"/>
      <c r="EO477" s="93"/>
      <c r="EP477" s="93"/>
      <c r="EQ477" s="93"/>
      <c r="ER477" s="93"/>
      <c r="ES477" s="93"/>
      <c r="ET477" s="93"/>
      <c r="EU477" s="93"/>
      <c r="EV477" s="93"/>
      <c r="EW477" s="93"/>
      <c r="EX477" s="93"/>
      <c r="EY477" s="93"/>
      <c r="EZ477" s="93"/>
      <c r="FA477" s="93"/>
      <c r="FB477" s="93"/>
      <c r="FC477" s="93"/>
      <c r="FD477" s="93"/>
      <c r="FE477" s="93"/>
      <c r="FF477" s="93"/>
      <c r="FG477" s="93"/>
      <c r="FH477" s="93"/>
      <c r="FI477" s="93"/>
      <c r="FJ477" s="93"/>
      <c r="FK477" s="93"/>
      <c r="FL477" s="93"/>
      <c r="FM477" s="93"/>
      <c r="FN477" s="93"/>
      <c r="FO477" s="93"/>
      <c r="FP477" s="93"/>
      <c r="FQ477" s="93"/>
      <c r="FR477" s="93"/>
      <c r="FS477" s="93"/>
      <c r="FT477" s="93"/>
      <c r="FU477" s="93"/>
      <c r="FV477" s="93"/>
      <c r="FW477" s="93"/>
      <c r="FX477" s="93"/>
      <c r="FY477" s="93"/>
      <c r="FZ477" s="93"/>
      <c r="GA477" s="93"/>
      <c r="GB477" s="93"/>
      <c r="GC477" s="93"/>
      <c r="GD477" s="93"/>
      <c r="GE477" s="93"/>
      <c r="GF477" s="93"/>
      <c r="GG477" s="93"/>
      <c r="GH477" s="93"/>
      <c r="GI477" s="93"/>
      <c r="GJ477" s="93"/>
      <c r="GK477" s="93"/>
      <c r="GL477" s="93"/>
      <c r="GM477" s="93"/>
      <c r="GN477" s="93"/>
      <c r="GO477" s="93"/>
      <c r="GP477" s="93"/>
      <c r="GQ477" s="93"/>
      <c r="GR477" s="93"/>
      <c r="GS477" s="93"/>
      <c r="GT477" s="93"/>
      <c r="GU477" s="93"/>
      <c r="GV477" s="93"/>
      <c r="GW477" s="93"/>
      <c r="GX477" s="93"/>
      <c r="GY477" s="93"/>
      <c r="GZ477" s="93"/>
      <c r="HA477" s="93"/>
      <c r="HB477" s="93"/>
      <c r="HC477" s="93"/>
      <c r="HD477" s="93"/>
      <c r="HE477" s="93"/>
      <c r="HF477" s="93"/>
      <c r="HG477" s="93"/>
      <c r="HH477" s="93"/>
      <c r="HI477" s="93"/>
      <c r="HJ477" s="93"/>
      <c r="HK477" s="93"/>
      <c r="HL477" s="93"/>
      <c r="HM477" s="93"/>
      <c r="HN477" s="93"/>
      <c r="HO477" s="93"/>
      <c r="HP477" s="93"/>
      <c r="HQ477" s="93"/>
      <c r="HR477" s="93"/>
      <c r="HS477" s="93"/>
      <c r="HT477" s="93"/>
      <c r="HU477" s="93"/>
      <c r="HV477" s="93"/>
      <c r="HW477" s="93"/>
      <c r="HX477" s="93"/>
      <c r="HY477" s="93"/>
      <c r="HZ477" s="93"/>
      <c r="IA477" s="93"/>
      <c r="IB477" s="93"/>
      <c r="IC477" s="93"/>
      <c r="ID477" s="93"/>
      <c r="IE477" s="93"/>
      <c r="IF477" s="93"/>
      <c r="IG477" s="93"/>
      <c r="IH477" s="93"/>
      <c r="II477" s="93"/>
      <c r="IJ477" s="93"/>
      <c r="IK477" s="93"/>
      <c r="IL477" s="93"/>
      <c r="IM477" s="93"/>
      <c r="IN477" s="93"/>
      <c r="IO477" s="93"/>
      <c r="IP477" s="93"/>
      <c r="IQ477" s="93"/>
      <c r="IR477" s="93"/>
      <c r="IS477" s="93"/>
      <c r="IT477" s="93"/>
      <c r="IU477" s="93"/>
      <c r="IV477" s="93"/>
      <c r="IW477" s="93"/>
      <c r="IX477" s="93"/>
      <c r="IY477" s="93"/>
      <c r="IZ477" s="93"/>
      <c r="JA477" s="93"/>
      <c r="JB477" s="93"/>
      <c r="JC477" s="93"/>
      <c r="JD477" s="93"/>
      <c r="JE477" s="93"/>
      <c r="JF477" s="93"/>
      <c r="JG477" s="93"/>
      <c r="JH477" s="93"/>
      <c r="JI477" s="93"/>
      <c r="JJ477" s="93"/>
      <c r="JK477" s="93"/>
      <c r="JL477" s="93"/>
      <c r="JM477" s="93"/>
      <c r="JN477" s="93"/>
      <c r="JO477" s="93"/>
      <c r="JP477" s="93"/>
      <c r="JQ477" s="93"/>
      <c r="JR477" s="93"/>
      <c r="JS477" s="93"/>
      <c r="JT477" s="93"/>
      <c r="JU477" s="93"/>
      <c r="JV477" s="93"/>
      <c r="JW477" s="93"/>
      <c r="JX477" s="93"/>
      <c r="JY477" s="93"/>
      <c r="JZ477" s="93"/>
      <c r="KA477" s="93"/>
      <c r="KB477" s="93"/>
      <c r="KC477" s="93"/>
      <c r="KD477" s="93"/>
      <c r="KE477" s="93"/>
      <c r="KF477" s="93"/>
      <c r="KG477" s="93"/>
      <c r="KH477" s="93"/>
      <c r="KI477" s="93"/>
      <c r="KJ477" s="93"/>
      <c r="KK477" s="93"/>
      <c r="KL477" s="93"/>
      <c r="KM477" s="93"/>
      <c r="KN477" s="93"/>
      <c r="KO477" s="93"/>
      <c r="KP477" s="93"/>
      <c r="KQ477" s="93"/>
      <c r="KR477" s="93"/>
      <c r="KS477" s="93"/>
      <c r="KT477" s="93"/>
      <c r="KU477" s="93"/>
      <c r="KV477" s="93"/>
      <c r="KW477" s="93"/>
      <c r="KX477" s="93"/>
      <c r="KY477" s="93"/>
      <c r="KZ477" s="93"/>
      <c r="LA477" s="93"/>
      <c r="LB477" s="93"/>
      <c r="LC477" s="93"/>
      <c r="LD477" s="93"/>
      <c r="LE477" s="93"/>
      <c r="LF477" s="93"/>
      <c r="LG477" s="93"/>
      <c r="LH477" s="93"/>
      <c r="LI477" s="93"/>
      <c r="LJ477" s="93"/>
      <c r="LK477" s="93"/>
      <c r="LL477" s="93"/>
      <c r="LM477" s="93"/>
      <c r="LN477" s="93"/>
      <c r="LO477" s="93"/>
      <c r="LP477" s="93"/>
      <c r="LQ477" s="93"/>
      <c r="LR477" s="93"/>
      <c r="LS477" s="93"/>
      <c r="LT477" s="93"/>
      <c r="LU477" s="93"/>
      <c r="LV477" s="93"/>
      <c r="LW477" s="93"/>
      <c r="LX477" s="93"/>
      <c r="LY477" s="93"/>
      <c r="LZ477" s="93"/>
      <c r="MA477" s="93"/>
      <c r="MB477" s="93"/>
      <c r="MC477" s="93"/>
      <c r="MD477" s="93"/>
      <c r="ME477" s="93"/>
      <c r="MF477" s="93"/>
      <c r="MG477" s="93"/>
      <c r="MH477" s="93"/>
      <c r="MI477" s="93"/>
      <c r="MJ477" s="93"/>
      <c r="MK477" s="93"/>
      <c r="ML477" s="93"/>
      <c r="MM477" s="93"/>
      <c r="MN477" s="93"/>
      <c r="MO477" s="93"/>
      <c r="MP477" s="93"/>
      <c r="MQ477" s="93"/>
      <c r="MR477" s="93"/>
      <c r="MS477" s="93"/>
      <c r="MT477" s="93"/>
      <c r="MU477" s="93"/>
      <c r="MV477" s="93"/>
    </row>
    <row r="478" spans="1:360" s="84" customFormat="1" ht="408.95" customHeight="1">
      <c r="A478">
        <v>2025</v>
      </c>
      <c r="B478">
        <v>2</v>
      </c>
      <c r="C478" s="85" t="s">
        <v>5704</v>
      </c>
      <c r="D478" s="86" t="s">
        <v>2529</v>
      </c>
      <c r="E478" s="86"/>
      <c r="F478" s="86"/>
      <c r="G478" s="86" t="s">
        <v>103</v>
      </c>
      <c r="H478" s="85">
        <v>2025</v>
      </c>
      <c r="I478" s="86" t="s">
        <v>2530</v>
      </c>
      <c r="J478" s="86"/>
      <c r="K478" s="86"/>
      <c r="L478" s="86" t="s">
        <v>2539</v>
      </c>
      <c r="M478" s="86"/>
      <c r="N478" s="86"/>
      <c r="O478" s="85" t="s">
        <v>2540</v>
      </c>
      <c r="P478" s="86" t="s">
        <v>549</v>
      </c>
      <c r="Q478" s="85" t="s">
        <v>110</v>
      </c>
      <c r="R478" s="86" t="s">
        <v>1642</v>
      </c>
      <c r="S478" s="86" t="s">
        <v>5705</v>
      </c>
      <c r="T478" s="86" t="s">
        <v>5706</v>
      </c>
      <c r="U478" s="85" t="s">
        <v>108</v>
      </c>
      <c r="V478" s="85">
        <v>8</v>
      </c>
      <c r="W478" s="85" t="s">
        <v>106</v>
      </c>
      <c r="X478" s="85">
        <v>29</v>
      </c>
      <c r="Y478" s="86" t="s">
        <v>1641</v>
      </c>
      <c r="Z478" s="85">
        <v>1</v>
      </c>
      <c r="AA478" s="86" t="s">
        <v>1641</v>
      </c>
      <c r="AB478" s="86" t="s">
        <v>5707</v>
      </c>
      <c r="AC478" s="86" t="s">
        <v>5708</v>
      </c>
      <c r="AD478" s="85">
        <v>-107.3174906</v>
      </c>
      <c r="AE478" s="85">
        <v>26.495838030000002</v>
      </c>
      <c r="AF478" s="85" t="s">
        <v>155</v>
      </c>
      <c r="AG478" s="85">
        <v>171</v>
      </c>
      <c r="AH478" s="85">
        <v>171</v>
      </c>
      <c r="AI478" s="85">
        <v>0</v>
      </c>
      <c r="AJ478" s="87">
        <v>45807</v>
      </c>
      <c r="AK478" s="87">
        <v>45848</v>
      </c>
      <c r="AL478" s="86" t="s">
        <v>2580</v>
      </c>
      <c r="AM478" s="88">
        <v>15</v>
      </c>
      <c r="AN478" s="88">
        <v>15</v>
      </c>
      <c r="AO478" s="88">
        <v>15</v>
      </c>
      <c r="AP478" s="88">
        <v>100</v>
      </c>
      <c r="AQ478" s="89">
        <v>609016.88</v>
      </c>
      <c r="AR478" s="90"/>
      <c r="AS478" s="90"/>
      <c r="AT478" s="90">
        <v>609016.88</v>
      </c>
      <c r="AU478" s="90"/>
      <c r="AV478" s="90"/>
      <c r="AW478" s="89">
        <f t="shared" si="16"/>
        <v>609016.88</v>
      </c>
      <c r="AX478" s="91">
        <f t="shared" si="17"/>
        <v>609016.88</v>
      </c>
      <c r="AY478" s="91">
        <v>609016.88</v>
      </c>
      <c r="AZ478" s="91">
        <v>609016.88</v>
      </c>
      <c r="BA478" s="91">
        <v>609016.88</v>
      </c>
      <c r="BB478" s="91">
        <v>609016.88</v>
      </c>
      <c r="BC478" s="91">
        <v>609016.88</v>
      </c>
      <c r="BD478" s="86" t="s">
        <v>3128</v>
      </c>
      <c r="BE478" s="86" t="s">
        <v>5709</v>
      </c>
      <c r="BF478" s="85" t="s">
        <v>5710</v>
      </c>
      <c r="BG478" s="86" t="s">
        <v>3465</v>
      </c>
      <c r="BH478" s="91">
        <v>609016.88</v>
      </c>
      <c r="BI478" s="91">
        <v>609016.88</v>
      </c>
      <c r="BJ478" s="85" t="s">
        <v>5711</v>
      </c>
      <c r="BK478" s="86" t="s">
        <v>2501</v>
      </c>
      <c r="BL478" s="86" t="s">
        <v>120</v>
      </c>
      <c r="BM478" s="92" t="s">
        <v>121</v>
      </c>
      <c r="BN478" s="93" t="s">
        <v>121</v>
      </c>
      <c r="BO478" s="93"/>
      <c r="BP478" s="93">
        <v>609016.88</v>
      </c>
      <c r="BQ478" s="93" t="s">
        <v>5712</v>
      </c>
      <c r="BR478" s="93"/>
      <c r="BS478" s="93"/>
      <c r="BT478" s="93"/>
      <c r="BU478" s="93"/>
      <c r="BV478" s="93"/>
      <c r="BW478" s="93"/>
      <c r="BX478" s="93"/>
      <c r="BY478" s="93"/>
      <c r="BZ478" s="93"/>
      <c r="CA478" s="93"/>
      <c r="CB478" s="93"/>
      <c r="CC478" s="93"/>
      <c r="CD478" s="93"/>
      <c r="CE478" s="93"/>
      <c r="CF478" s="93" t="s">
        <v>5713</v>
      </c>
      <c r="CG478" s="93"/>
      <c r="CH478" s="93" t="s">
        <v>5714</v>
      </c>
      <c r="CI478" s="93"/>
      <c r="CJ478" s="93"/>
      <c r="CK478" s="93"/>
      <c r="CL478" s="93"/>
      <c r="CM478" s="93"/>
      <c r="CN478" s="93"/>
      <c r="CO478" s="93"/>
      <c r="CP478" s="93" t="s">
        <v>5715</v>
      </c>
      <c r="CQ478" s="93" t="s">
        <v>5716</v>
      </c>
      <c r="CR478" s="93"/>
      <c r="CS478" s="93"/>
      <c r="CT478" s="93"/>
      <c r="CU478" s="93"/>
      <c r="CV478" s="93"/>
      <c r="CW478" s="93"/>
      <c r="CX478" s="93"/>
      <c r="CY478" s="93"/>
      <c r="CZ478" s="93"/>
      <c r="DA478" s="93"/>
      <c r="DB478" s="93"/>
      <c r="DC478" s="93"/>
      <c r="DD478" s="93"/>
      <c r="DE478" s="93"/>
      <c r="DF478" s="93"/>
      <c r="DG478" s="93"/>
      <c r="DH478" s="93"/>
      <c r="DI478" s="93"/>
      <c r="DJ478" s="93"/>
      <c r="DK478" s="93"/>
      <c r="DL478" s="93"/>
      <c r="DM478" s="93"/>
      <c r="DN478" s="93"/>
      <c r="DO478" s="93"/>
      <c r="DP478" s="93"/>
      <c r="DQ478" s="93"/>
      <c r="DR478" s="93"/>
      <c r="DS478" s="93"/>
      <c r="DT478" s="93"/>
      <c r="DU478" s="93"/>
      <c r="DV478" s="93"/>
      <c r="DW478" s="93"/>
      <c r="DX478" s="93"/>
      <c r="DY478" s="93"/>
      <c r="DZ478" s="93"/>
      <c r="EA478" s="93"/>
      <c r="EB478" s="93"/>
      <c r="EC478" s="93"/>
      <c r="ED478" s="93"/>
      <c r="EE478" s="93"/>
      <c r="EF478" s="93"/>
      <c r="EG478" s="93"/>
      <c r="EH478" s="93"/>
      <c r="EI478" s="93"/>
      <c r="EJ478" s="93"/>
      <c r="EK478" s="93"/>
      <c r="EL478" s="93"/>
      <c r="EM478" s="93"/>
      <c r="EN478" s="93"/>
      <c r="EO478" s="93"/>
      <c r="EP478" s="93"/>
      <c r="EQ478" s="93"/>
      <c r="ER478" s="93"/>
      <c r="ES478" s="93"/>
      <c r="ET478" s="93"/>
      <c r="EU478" s="93"/>
      <c r="EV478" s="93"/>
      <c r="EW478" s="93"/>
      <c r="EX478" s="93"/>
      <c r="EY478" s="93"/>
      <c r="EZ478" s="93"/>
      <c r="FA478" s="93"/>
      <c r="FB478" s="93"/>
      <c r="FC478" s="93"/>
      <c r="FD478" s="93"/>
      <c r="FE478" s="93"/>
      <c r="FF478" s="93"/>
      <c r="FG478" s="93"/>
      <c r="FH478" s="93"/>
      <c r="FI478" s="93"/>
      <c r="FJ478" s="93"/>
      <c r="FK478" s="93"/>
      <c r="FL478" s="93"/>
      <c r="FM478" s="93"/>
      <c r="FN478" s="93"/>
      <c r="FO478" s="93"/>
      <c r="FP478" s="93"/>
      <c r="FQ478" s="93"/>
      <c r="FR478" s="93"/>
      <c r="FS478" s="93"/>
      <c r="FT478" s="93"/>
      <c r="FU478" s="93"/>
      <c r="FV478" s="93"/>
      <c r="FW478" s="93"/>
      <c r="FX478" s="93"/>
      <c r="FY478" s="93"/>
      <c r="FZ478" s="93"/>
      <c r="GA478" s="93"/>
      <c r="GB478" s="93"/>
      <c r="GC478" s="93"/>
      <c r="GD478" s="93"/>
      <c r="GE478" s="93"/>
      <c r="GF478" s="93"/>
      <c r="GG478" s="93"/>
      <c r="GH478" s="93"/>
      <c r="GI478" s="93"/>
      <c r="GJ478" s="93"/>
      <c r="GK478" s="93"/>
      <c r="GL478" s="93"/>
      <c r="GM478" s="93"/>
      <c r="GN478" s="93"/>
      <c r="GO478" s="93"/>
      <c r="GP478" s="93"/>
      <c r="GQ478" s="93"/>
      <c r="GR478" s="93"/>
      <c r="GS478" s="93"/>
      <c r="GT478" s="93"/>
      <c r="GU478" s="93"/>
      <c r="GV478" s="93"/>
      <c r="GW478" s="93"/>
      <c r="GX478" s="93"/>
      <c r="GY478" s="93"/>
      <c r="GZ478" s="93"/>
      <c r="HA478" s="93"/>
      <c r="HB478" s="93"/>
      <c r="HC478" s="93"/>
      <c r="HD478" s="93"/>
      <c r="HE478" s="93"/>
      <c r="HF478" s="93"/>
      <c r="HG478" s="93"/>
      <c r="HH478" s="93"/>
      <c r="HI478" s="93"/>
      <c r="HJ478" s="93"/>
      <c r="HK478" s="93"/>
      <c r="HL478" s="93"/>
      <c r="HM478" s="93"/>
      <c r="HN478" s="93"/>
      <c r="HO478" s="93"/>
      <c r="HP478" s="93"/>
      <c r="HQ478" s="93"/>
      <c r="HR478" s="93"/>
      <c r="HS478" s="93"/>
      <c r="HT478" s="93"/>
      <c r="HU478" s="93"/>
      <c r="HV478" s="93"/>
      <c r="HW478" s="93"/>
      <c r="HX478" s="93"/>
      <c r="HY478" s="93"/>
      <c r="HZ478" s="93"/>
      <c r="IA478" s="93"/>
      <c r="IB478" s="93"/>
      <c r="IC478" s="93"/>
      <c r="ID478" s="93"/>
      <c r="IE478" s="93"/>
      <c r="IF478" s="93"/>
      <c r="IG478" s="93"/>
      <c r="IH478" s="93"/>
      <c r="II478" s="93"/>
      <c r="IJ478" s="93"/>
      <c r="IK478" s="93"/>
      <c r="IL478" s="93"/>
      <c r="IM478" s="93"/>
      <c r="IN478" s="93"/>
      <c r="IO478" s="93"/>
      <c r="IP478" s="93"/>
      <c r="IQ478" s="93"/>
      <c r="IR478" s="93"/>
      <c r="IS478" s="93"/>
      <c r="IT478" s="93"/>
      <c r="IU478" s="93"/>
      <c r="IV478" s="93"/>
      <c r="IW478" s="93"/>
      <c r="IX478" s="93"/>
      <c r="IY478" s="93"/>
      <c r="IZ478" s="93"/>
      <c r="JA478" s="93"/>
      <c r="JB478" s="93"/>
      <c r="JC478" s="93"/>
      <c r="JD478" s="93"/>
      <c r="JE478" s="93"/>
      <c r="JF478" s="93"/>
      <c r="JG478" s="93"/>
      <c r="JH478" s="93"/>
      <c r="JI478" s="93"/>
      <c r="JJ478" s="93"/>
      <c r="JK478" s="93"/>
      <c r="JL478" s="93"/>
      <c r="JM478" s="93"/>
      <c r="JN478" s="93"/>
      <c r="JO478" s="93"/>
      <c r="JP478" s="93"/>
      <c r="JQ478" s="93"/>
      <c r="JR478" s="93"/>
      <c r="JS478" s="93"/>
      <c r="JT478" s="93"/>
      <c r="JU478" s="93"/>
      <c r="JV478" s="93"/>
      <c r="JW478" s="93"/>
      <c r="JX478" s="93"/>
      <c r="JY478" s="93"/>
      <c r="JZ478" s="93"/>
      <c r="KA478" s="93"/>
      <c r="KB478" s="93"/>
      <c r="KC478" s="93"/>
      <c r="KD478" s="93"/>
      <c r="KE478" s="93"/>
      <c r="KF478" s="93"/>
      <c r="KG478" s="93"/>
      <c r="KH478" s="93"/>
      <c r="KI478" s="93"/>
      <c r="KJ478" s="93"/>
      <c r="KK478" s="93"/>
      <c r="KL478" s="93"/>
      <c r="KM478" s="93"/>
      <c r="KN478" s="93"/>
      <c r="KO478" s="93"/>
      <c r="KP478" s="93"/>
      <c r="KQ478" s="93"/>
      <c r="KR478" s="93"/>
      <c r="KS478" s="93"/>
      <c r="KT478" s="93"/>
      <c r="KU478" s="93"/>
      <c r="KV478" s="93"/>
      <c r="KW478" s="93"/>
      <c r="KX478" s="93"/>
      <c r="KY478" s="93"/>
      <c r="KZ478" s="93"/>
      <c r="LA478" s="93"/>
      <c r="LB478" s="93"/>
      <c r="LC478" s="93"/>
      <c r="LD478" s="93"/>
      <c r="LE478" s="93"/>
      <c r="LF478" s="93"/>
      <c r="LG478" s="93"/>
      <c r="LH478" s="93"/>
      <c r="LI478" s="93"/>
      <c r="LJ478" s="93"/>
      <c r="LK478" s="93"/>
      <c r="LL478" s="93"/>
      <c r="LM478" s="93"/>
      <c r="LN478" s="93"/>
      <c r="LO478" s="93"/>
      <c r="LP478" s="93"/>
      <c r="LQ478" s="93"/>
      <c r="LR478" s="93"/>
      <c r="LS478" s="93"/>
      <c r="LT478" s="93"/>
      <c r="LU478" s="93"/>
      <c r="LV478" s="93"/>
      <c r="LW478" s="93"/>
      <c r="LX478" s="93"/>
      <c r="LY478" s="93"/>
      <c r="LZ478" s="93"/>
      <c r="MA478" s="93"/>
      <c r="MB478" s="93"/>
      <c r="MC478" s="93"/>
      <c r="MD478" s="93"/>
      <c r="ME478" s="93"/>
      <c r="MF478" s="93"/>
      <c r="MG478" s="93"/>
      <c r="MH478" s="93"/>
      <c r="MI478" s="93"/>
      <c r="MJ478" s="93"/>
      <c r="MK478" s="93"/>
      <c r="ML478" s="93"/>
      <c r="MM478" s="93"/>
      <c r="MN478" s="93"/>
      <c r="MO478" s="93"/>
      <c r="MP478" s="93"/>
      <c r="MQ478" s="93"/>
      <c r="MR478" s="93"/>
      <c r="MS478" s="93"/>
      <c r="MT478" s="93"/>
      <c r="MU478" s="93"/>
      <c r="MV478" s="93"/>
    </row>
    <row r="479" spans="1:360" s="84" customFormat="1" ht="408.95" customHeight="1">
      <c r="A479">
        <v>2025</v>
      </c>
      <c r="B479">
        <v>2</v>
      </c>
      <c r="C479" s="85" t="s">
        <v>5717</v>
      </c>
      <c r="D479" s="86" t="s">
        <v>2529</v>
      </c>
      <c r="E479" s="86"/>
      <c r="F479" s="86"/>
      <c r="G479" s="86" t="s">
        <v>103</v>
      </c>
      <c r="H479" s="85">
        <v>2025</v>
      </c>
      <c r="I479" s="86" t="s">
        <v>2530</v>
      </c>
      <c r="J479" s="86"/>
      <c r="K479" s="86"/>
      <c r="L479" s="86" t="s">
        <v>2539</v>
      </c>
      <c r="M479" s="86"/>
      <c r="N479" s="86"/>
      <c r="O479" s="85" t="s">
        <v>2540</v>
      </c>
      <c r="P479" s="86" t="s">
        <v>109</v>
      </c>
      <c r="Q479" s="85" t="s">
        <v>110</v>
      </c>
      <c r="R479" s="86" t="s">
        <v>1642</v>
      </c>
      <c r="S479" s="86" t="s">
        <v>5718</v>
      </c>
      <c r="T479" s="86" t="s">
        <v>5719</v>
      </c>
      <c r="U479" s="85" t="s">
        <v>108</v>
      </c>
      <c r="V479" s="85">
        <v>8</v>
      </c>
      <c r="W479" s="85" t="s">
        <v>106</v>
      </c>
      <c r="X479" s="85">
        <v>29</v>
      </c>
      <c r="Y479" s="86" t="s">
        <v>1641</v>
      </c>
      <c r="Z479" s="85">
        <v>1</v>
      </c>
      <c r="AA479" s="86" t="s">
        <v>1641</v>
      </c>
      <c r="AB479" s="86" t="s">
        <v>1641</v>
      </c>
      <c r="AC479" s="86" t="s">
        <v>5720</v>
      </c>
      <c r="AD479" s="85">
        <v>-106.96410471</v>
      </c>
      <c r="AE479" s="85">
        <v>26.09236039</v>
      </c>
      <c r="AF479" s="85" t="s">
        <v>155</v>
      </c>
      <c r="AG479" s="85">
        <v>102</v>
      </c>
      <c r="AH479" s="85">
        <v>84</v>
      </c>
      <c r="AI479" s="85">
        <v>0</v>
      </c>
      <c r="AJ479" s="87">
        <v>45807</v>
      </c>
      <c r="AK479" s="87">
        <v>45863</v>
      </c>
      <c r="AL479" s="86" t="s">
        <v>2567</v>
      </c>
      <c r="AM479" s="88">
        <v>1</v>
      </c>
      <c r="AN479" s="88">
        <v>1</v>
      </c>
      <c r="AO479" s="88">
        <v>1</v>
      </c>
      <c r="AP479" s="88">
        <v>100</v>
      </c>
      <c r="AQ479" s="89">
        <v>1903418.02</v>
      </c>
      <c r="AR479" s="90"/>
      <c r="AS479" s="90"/>
      <c r="AT479" s="90">
        <v>1903418.02</v>
      </c>
      <c r="AU479" s="90"/>
      <c r="AV479" s="90"/>
      <c r="AW479" s="89">
        <f t="shared" si="16"/>
        <v>1903418.02</v>
      </c>
      <c r="AX479" s="91">
        <f t="shared" si="17"/>
        <v>1903418.02</v>
      </c>
      <c r="AY479" s="91">
        <v>1903418.02</v>
      </c>
      <c r="AZ479" s="91">
        <v>1903418.02</v>
      </c>
      <c r="BA479" s="91">
        <v>1903418.02</v>
      </c>
      <c r="BB479" s="91">
        <v>1903418.02</v>
      </c>
      <c r="BC479" s="91">
        <v>1903418.02</v>
      </c>
      <c r="BD479" s="86" t="s">
        <v>3128</v>
      </c>
      <c r="BE479" s="86" t="s">
        <v>5721</v>
      </c>
      <c r="BF479" s="85" t="s">
        <v>5710</v>
      </c>
      <c r="BG479" s="86" t="s">
        <v>3465</v>
      </c>
      <c r="BH479" s="91">
        <v>1903418.02</v>
      </c>
      <c r="BI479" s="91">
        <v>1903418.02</v>
      </c>
      <c r="BJ479" s="85" t="s">
        <v>5722</v>
      </c>
      <c r="BK479" s="86" t="s">
        <v>2501</v>
      </c>
      <c r="BL479" s="86" t="s">
        <v>120</v>
      </c>
      <c r="BM479" s="92" t="s">
        <v>121</v>
      </c>
      <c r="BN479" s="93" t="s">
        <v>121</v>
      </c>
      <c r="BO479" s="93"/>
      <c r="BP479" s="93">
        <v>1903418.02</v>
      </c>
      <c r="BQ479" s="93" t="s">
        <v>5723</v>
      </c>
      <c r="BR479" s="93"/>
      <c r="BS479" s="93"/>
      <c r="BT479" s="93"/>
      <c r="BU479" s="93"/>
      <c r="BV479" s="93"/>
      <c r="BW479" s="93"/>
      <c r="BX479" s="93"/>
      <c r="BY479" s="93"/>
      <c r="BZ479" s="93"/>
      <c r="CA479" s="93"/>
      <c r="CB479" s="93"/>
      <c r="CC479" s="93"/>
      <c r="CD479" s="93"/>
      <c r="CE479" s="93"/>
      <c r="CF479" s="93" t="s">
        <v>1200</v>
      </c>
      <c r="CG479" s="93"/>
      <c r="CH479" s="93" t="s">
        <v>5724</v>
      </c>
      <c r="CI479" s="93"/>
      <c r="CJ479" s="93"/>
      <c r="CK479" s="93"/>
      <c r="CL479" s="93"/>
      <c r="CM479" s="93"/>
      <c r="CN479" s="93"/>
      <c r="CO479" s="93"/>
      <c r="CP479" s="93" t="s">
        <v>5725</v>
      </c>
      <c r="CQ479" s="93" t="s">
        <v>1202</v>
      </c>
      <c r="CR479" s="93"/>
      <c r="CS479" s="93"/>
      <c r="CT479" s="93"/>
      <c r="CU479" s="93"/>
      <c r="CV479" s="93"/>
      <c r="CW479" s="93"/>
      <c r="CX479" s="93"/>
      <c r="CY479" s="93"/>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93"/>
      <c r="DV479" s="93"/>
      <c r="DW479" s="93"/>
      <c r="DX479" s="93"/>
      <c r="DY479" s="93"/>
      <c r="DZ479" s="93"/>
      <c r="EA479" s="93"/>
      <c r="EB479" s="93"/>
      <c r="EC479" s="93"/>
      <c r="ED479" s="93"/>
      <c r="EE479" s="93"/>
      <c r="EF479" s="93"/>
      <c r="EG479" s="93"/>
      <c r="EH479" s="93"/>
      <c r="EI479" s="93"/>
      <c r="EJ479" s="93"/>
      <c r="EK479" s="93"/>
      <c r="EL479" s="93"/>
      <c r="EM479" s="93"/>
      <c r="EN479" s="93"/>
      <c r="EO479" s="93"/>
      <c r="EP479" s="93"/>
      <c r="EQ479" s="93"/>
      <c r="ER479" s="93"/>
      <c r="ES479" s="93"/>
      <c r="ET479" s="93"/>
      <c r="EU479" s="93"/>
      <c r="EV479" s="93"/>
      <c r="EW479" s="93"/>
      <c r="EX479" s="93"/>
      <c r="EY479" s="93"/>
      <c r="EZ479" s="93"/>
      <c r="FA479" s="93"/>
      <c r="FB479" s="93"/>
      <c r="FC479" s="93"/>
      <c r="FD479" s="93"/>
      <c r="FE479" s="93"/>
      <c r="FF479" s="93"/>
      <c r="FG479" s="93"/>
      <c r="FH479" s="93"/>
      <c r="FI479" s="93"/>
      <c r="FJ479" s="93"/>
      <c r="FK479" s="93"/>
      <c r="FL479" s="93"/>
      <c r="FM479" s="93"/>
      <c r="FN479" s="93"/>
      <c r="FO479" s="93"/>
      <c r="FP479" s="93"/>
      <c r="FQ479" s="93"/>
      <c r="FR479" s="93"/>
      <c r="FS479" s="93"/>
      <c r="FT479" s="93"/>
      <c r="FU479" s="93"/>
      <c r="FV479" s="93"/>
      <c r="FW479" s="93"/>
      <c r="FX479" s="93"/>
      <c r="FY479" s="93"/>
      <c r="FZ479" s="93"/>
      <c r="GA479" s="93"/>
      <c r="GB479" s="93"/>
      <c r="GC479" s="93"/>
      <c r="GD479" s="93"/>
      <c r="GE479" s="93"/>
      <c r="GF479" s="93"/>
      <c r="GG479" s="93"/>
      <c r="GH479" s="93"/>
      <c r="GI479" s="93"/>
      <c r="GJ479" s="93"/>
      <c r="GK479" s="93"/>
      <c r="GL479" s="93"/>
      <c r="GM479" s="93"/>
      <c r="GN479" s="93"/>
      <c r="GO479" s="93"/>
      <c r="GP479" s="93"/>
      <c r="GQ479" s="93"/>
      <c r="GR479" s="93"/>
      <c r="GS479" s="93"/>
      <c r="GT479" s="93"/>
      <c r="GU479" s="93"/>
      <c r="GV479" s="93"/>
      <c r="GW479" s="93"/>
      <c r="GX479" s="93"/>
      <c r="GY479" s="93"/>
      <c r="GZ479" s="93"/>
      <c r="HA479" s="93"/>
      <c r="HB479" s="93"/>
      <c r="HC479" s="93"/>
      <c r="HD479" s="93"/>
      <c r="HE479" s="93"/>
      <c r="HF479" s="93"/>
      <c r="HG479" s="93"/>
      <c r="HH479" s="93"/>
      <c r="HI479" s="93"/>
      <c r="HJ479" s="93"/>
      <c r="HK479" s="93"/>
      <c r="HL479" s="93"/>
      <c r="HM479" s="93"/>
      <c r="HN479" s="93"/>
      <c r="HO479" s="93"/>
      <c r="HP479" s="93"/>
      <c r="HQ479" s="93"/>
      <c r="HR479" s="93"/>
      <c r="HS479" s="93"/>
      <c r="HT479" s="93"/>
      <c r="HU479" s="93"/>
      <c r="HV479" s="93"/>
      <c r="HW479" s="93"/>
      <c r="HX479" s="93"/>
      <c r="HY479" s="93"/>
      <c r="HZ479" s="93"/>
      <c r="IA479" s="93"/>
      <c r="IB479" s="93"/>
      <c r="IC479" s="93"/>
      <c r="ID479" s="93"/>
      <c r="IE479" s="93"/>
      <c r="IF479" s="93"/>
      <c r="IG479" s="93"/>
      <c r="IH479" s="93"/>
      <c r="II479" s="93"/>
      <c r="IJ479" s="93"/>
      <c r="IK479" s="93"/>
      <c r="IL479" s="93"/>
      <c r="IM479" s="93"/>
      <c r="IN479" s="93"/>
      <c r="IO479" s="93"/>
      <c r="IP479" s="93"/>
      <c r="IQ479" s="93"/>
      <c r="IR479" s="93"/>
      <c r="IS479" s="93"/>
      <c r="IT479" s="93"/>
      <c r="IU479" s="93"/>
      <c r="IV479" s="93"/>
      <c r="IW479" s="93"/>
      <c r="IX479" s="93"/>
      <c r="IY479" s="93"/>
      <c r="IZ479" s="93"/>
      <c r="JA479" s="93"/>
      <c r="JB479" s="93"/>
      <c r="JC479" s="93"/>
      <c r="JD479" s="93"/>
      <c r="JE479" s="93"/>
      <c r="JF479" s="93"/>
      <c r="JG479" s="93"/>
      <c r="JH479" s="93"/>
      <c r="JI479" s="93"/>
      <c r="JJ479" s="93"/>
      <c r="JK479" s="93"/>
      <c r="JL479" s="93"/>
      <c r="JM479" s="93"/>
      <c r="JN479" s="93"/>
      <c r="JO479" s="93"/>
      <c r="JP479" s="93"/>
      <c r="JQ479" s="93"/>
      <c r="JR479" s="93"/>
      <c r="JS479" s="93"/>
      <c r="JT479" s="93"/>
      <c r="JU479" s="93"/>
      <c r="JV479" s="93"/>
      <c r="JW479" s="93"/>
      <c r="JX479" s="93"/>
      <c r="JY479" s="93"/>
      <c r="JZ479" s="93"/>
      <c r="KA479" s="93"/>
      <c r="KB479" s="93"/>
      <c r="KC479" s="93"/>
      <c r="KD479" s="93"/>
      <c r="KE479" s="93"/>
      <c r="KF479" s="93"/>
      <c r="KG479" s="93"/>
      <c r="KH479" s="93"/>
      <c r="KI479" s="93"/>
      <c r="KJ479" s="93"/>
      <c r="KK479" s="93"/>
      <c r="KL479" s="93"/>
      <c r="KM479" s="93"/>
      <c r="KN479" s="93"/>
      <c r="KO479" s="93"/>
      <c r="KP479" s="93"/>
      <c r="KQ479" s="93"/>
      <c r="KR479" s="93"/>
      <c r="KS479" s="93"/>
      <c r="KT479" s="93"/>
      <c r="KU479" s="93"/>
      <c r="KV479" s="93"/>
      <c r="KW479" s="93"/>
      <c r="KX479" s="93"/>
      <c r="KY479" s="93"/>
      <c r="KZ479" s="93"/>
      <c r="LA479" s="93"/>
      <c r="LB479" s="93"/>
      <c r="LC479" s="93"/>
      <c r="LD479" s="93"/>
      <c r="LE479" s="93"/>
      <c r="LF479" s="93"/>
      <c r="LG479" s="93"/>
      <c r="LH479" s="93"/>
      <c r="LI479" s="93"/>
      <c r="LJ479" s="93"/>
      <c r="LK479" s="93"/>
      <c r="LL479" s="93"/>
      <c r="LM479" s="93"/>
      <c r="LN479" s="93"/>
      <c r="LO479" s="93"/>
      <c r="LP479" s="93"/>
      <c r="LQ479" s="93"/>
      <c r="LR479" s="93"/>
      <c r="LS479" s="93"/>
      <c r="LT479" s="93"/>
      <c r="LU479" s="93"/>
      <c r="LV479" s="93"/>
      <c r="LW479" s="93"/>
      <c r="LX479" s="93"/>
      <c r="LY479" s="93"/>
      <c r="LZ479" s="93"/>
      <c r="MA479" s="93"/>
      <c r="MB479" s="93"/>
      <c r="MC479" s="93"/>
      <c r="MD479" s="93"/>
      <c r="ME479" s="93"/>
      <c r="MF479" s="93"/>
      <c r="MG479" s="93"/>
      <c r="MH479" s="93"/>
      <c r="MI479" s="93"/>
      <c r="MJ479" s="93"/>
      <c r="MK479" s="93"/>
      <c r="ML479" s="93"/>
      <c r="MM479" s="93"/>
      <c r="MN479" s="93"/>
      <c r="MO479" s="93"/>
      <c r="MP479" s="93"/>
      <c r="MQ479" s="93"/>
      <c r="MR479" s="93"/>
      <c r="MS479" s="93"/>
      <c r="MT479" s="93"/>
      <c r="MU479" s="93"/>
      <c r="MV479" s="93"/>
    </row>
    <row r="480" spans="1:360" s="84" customFormat="1" ht="408.95" customHeight="1">
      <c r="A480">
        <v>2025</v>
      </c>
      <c r="B480">
        <v>2</v>
      </c>
      <c r="C480" s="85" t="s">
        <v>5726</v>
      </c>
      <c r="D480" s="86" t="s">
        <v>2529</v>
      </c>
      <c r="E480" s="86"/>
      <c r="F480" s="86"/>
      <c r="G480" s="86" t="s">
        <v>103</v>
      </c>
      <c r="H480" s="85">
        <v>2025</v>
      </c>
      <c r="I480" s="86" t="s">
        <v>2530</v>
      </c>
      <c r="J480" s="86"/>
      <c r="K480" s="86"/>
      <c r="L480" s="86" t="s">
        <v>2539</v>
      </c>
      <c r="M480" s="86"/>
      <c r="N480" s="86"/>
      <c r="O480" s="85" t="s">
        <v>2540</v>
      </c>
      <c r="P480" s="86" t="s">
        <v>549</v>
      </c>
      <c r="Q480" s="85" t="s">
        <v>110</v>
      </c>
      <c r="R480" s="86" t="s">
        <v>1642</v>
      </c>
      <c r="S480" s="86" t="s">
        <v>5727</v>
      </c>
      <c r="T480" s="86" t="s">
        <v>5728</v>
      </c>
      <c r="U480" s="85" t="s">
        <v>108</v>
      </c>
      <c r="V480" s="85">
        <v>8</v>
      </c>
      <c r="W480" s="85" t="s">
        <v>106</v>
      </c>
      <c r="X480" s="85">
        <v>29</v>
      </c>
      <c r="Y480" s="86" t="s">
        <v>1641</v>
      </c>
      <c r="Z480" s="85">
        <v>1</v>
      </c>
      <c r="AA480" s="86" t="s">
        <v>1641</v>
      </c>
      <c r="AB480" s="86" t="s">
        <v>5729</v>
      </c>
      <c r="AC480" s="86" t="s">
        <v>5730</v>
      </c>
      <c r="AD480" s="85">
        <v>-107.14446694999999</v>
      </c>
      <c r="AE480" s="85">
        <v>25.838040450000001</v>
      </c>
      <c r="AF480" s="85" t="s">
        <v>155</v>
      </c>
      <c r="AG480" s="85">
        <v>110</v>
      </c>
      <c r="AH480" s="85">
        <v>70</v>
      </c>
      <c r="AI480" s="85">
        <v>0</v>
      </c>
      <c r="AJ480" s="87">
        <v>45814</v>
      </c>
      <c r="AK480" s="87">
        <v>45842</v>
      </c>
      <c r="AL480" s="86" t="s">
        <v>2580</v>
      </c>
      <c r="AM480" s="88">
        <v>13</v>
      </c>
      <c r="AN480" s="88">
        <v>13</v>
      </c>
      <c r="AO480" s="88">
        <v>13</v>
      </c>
      <c r="AP480" s="88">
        <v>100</v>
      </c>
      <c r="AQ480" s="89">
        <v>527800</v>
      </c>
      <c r="AR480" s="90"/>
      <c r="AS480" s="90"/>
      <c r="AT480" s="90">
        <v>527800</v>
      </c>
      <c r="AU480" s="90"/>
      <c r="AV480" s="90"/>
      <c r="AW480" s="89">
        <f t="shared" si="16"/>
        <v>527800</v>
      </c>
      <c r="AX480" s="91">
        <f t="shared" si="17"/>
        <v>527800</v>
      </c>
      <c r="AY480" s="91">
        <v>527800</v>
      </c>
      <c r="AZ480" s="91">
        <v>527800</v>
      </c>
      <c r="BA480" s="91">
        <v>527800</v>
      </c>
      <c r="BB480" s="91">
        <v>527800</v>
      </c>
      <c r="BC480" s="91">
        <v>527800</v>
      </c>
      <c r="BD480" s="86" t="s">
        <v>3128</v>
      </c>
      <c r="BE480" s="86" t="s">
        <v>5731</v>
      </c>
      <c r="BF480" s="85" t="s">
        <v>5710</v>
      </c>
      <c r="BG480" s="86" t="s">
        <v>3465</v>
      </c>
      <c r="BH480" s="91">
        <v>527800</v>
      </c>
      <c r="BI480" s="91">
        <v>527800</v>
      </c>
      <c r="BJ480" s="85" t="s">
        <v>5732</v>
      </c>
      <c r="BK480" s="86" t="s">
        <v>2501</v>
      </c>
      <c r="BL480" s="86" t="s">
        <v>120</v>
      </c>
      <c r="BM480" s="92" t="s">
        <v>121</v>
      </c>
      <c r="BN480" s="93" t="s">
        <v>121</v>
      </c>
      <c r="BO480" s="93"/>
      <c r="BP480" s="93">
        <v>527800</v>
      </c>
      <c r="BQ480" s="93" t="s">
        <v>5733</v>
      </c>
      <c r="BR480" s="93"/>
      <c r="BS480" s="93"/>
      <c r="BT480" s="93"/>
      <c r="BU480" s="93"/>
      <c r="BV480" s="93"/>
      <c r="BW480" s="93"/>
      <c r="BX480" s="93"/>
      <c r="BY480" s="93"/>
      <c r="BZ480" s="93"/>
      <c r="CA480" s="93"/>
      <c r="CB480" s="93"/>
      <c r="CC480" s="93"/>
      <c r="CD480" s="93"/>
      <c r="CE480" s="93"/>
      <c r="CF480" s="93" t="s">
        <v>5734</v>
      </c>
      <c r="CG480" s="93"/>
      <c r="CH480" s="93" t="s">
        <v>5735</v>
      </c>
      <c r="CI480" s="93"/>
      <c r="CJ480" s="93"/>
      <c r="CK480" s="93"/>
      <c r="CL480" s="93"/>
      <c r="CM480" s="93"/>
      <c r="CN480" s="93"/>
      <c r="CO480" s="93"/>
      <c r="CP480" s="93" t="s">
        <v>5736</v>
      </c>
      <c r="CQ480" s="93" t="s">
        <v>5737</v>
      </c>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c r="FG480" s="93"/>
      <c r="FH480" s="93"/>
      <c r="FI480" s="93"/>
      <c r="FJ480" s="93"/>
      <c r="FK480" s="93"/>
      <c r="FL480" s="93"/>
      <c r="FM480" s="93"/>
      <c r="FN480" s="93"/>
      <c r="FO480" s="93"/>
      <c r="FP480" s="93"/>
      <c r="FQ480" s="93"/>
      <c r="FR480" s="93"/>
      <c r="FS480" s="93"/>
      <c r="FT480" s="93"/>
      <c r="FU480" s="93"/>
      <c r="FV480" s="93"/>
      <c r="FW480" s="93"/>
      <c r="FX480" s="93"/>
      <c r="FY480" s="93"/>
      <c r="FZ480" s="93"/>
      <c r="GA480" s="93"/>
      <c r="GB480" s="93"/>
      <c r="GC480" s="93"/>
      <c r="GD480" s="93"/>
      <c r="GE480" s="93"/>
      <c r="GF480" s="93"/>
      <c r="GG480" s="93"/>
      <c r="GH480" s="93"/>
      <c r="GI480" s="93"/>
      <c r="GJ480" s="93"/>
      <c r="GK480" s="93"/>
      <c r="GL480" s="93"/>
      <c r="GM480" s="93"/>
      <c r="GN480" s="93"/>
      <c r="GO480" s="93"/>
      <c r="GP480" s="93"/>
      <c r="GQ480" s="93"/>
      <c r="GR480" s="93"/>
      <c r="GS480" s="93"/>
      <c r="GT480" s="93"/>
      <c r="GU480" s="93"/>
      <c r="GV480" s="93"/>
      <c r="GW480" s="93"/>
      <c r="GX480" s="93"/>
      <c r="GY480" s="93"/>
      <c r="GZ480" s="93"/>
      <c r="HA480" s="93"/>
      <c r="HB480" s="93"/>
      <c r="HC480" s="93"/>
      <c r="HD480" s="93"/>
      <c r="HE480" s="93"/>
      <c r="HF480" s="93"/>
      <c r="HG480" s="93"/>
      <c r="HH480" s="93"/>
      <c r="HI480" s="93"/>
      <c r="HJ480" s="93"/>
      <c r="HK480" s="93"/>
      <c r="HL480" s="93"/>
      <c r="HM480" s="93"/>
      <c r="HN480" s="93"/>
      <c r="HO480" s="93"/>
      <c r="HP480" s="93"/>
      <c r="HQ480" s="93"/>
      <c r="HR480" s="93"/>
      <c r="HS480" s="93"/>
      <c r="HT480" s="93"/>
      <c r="HU480" s="93"/>
      <c r="HV480" s="93"/>
      <c r="HW480" s="93"/>
      <c r="HX480" s="93"/>
      <c r="HY480" s="93"/>
      <c r="HZ480" s="93"/>
      <c r="IA480" s="93"/>
      <c r="IB480" s="93"/>
      <c r="IC480" s="93"/>
      <c r="ID480" s="93"/>
      <c r="IE480" s="93"/>
      <c r="IF480" s="93"/>
      <c r="IG480" s="93"/>
      <c r="IH480" s="93"/>
      <c r="II480" s="93"/>
      <c r="IJ480" s="93"/>
      <c r="IK480" s="93"/>
      <c r="IL480" s="93"/>
      <c r="IM480" s="93"/>
      <c r="IN480" s="93"/>
      <c r="IO480" s="93"/>
      <c r="IP480" s="93"/>
      <c r="IQ480" s="93"/>
      <c r="IR480" s="93"/>
      <c r="IS480" s="93"/>
      <c r="IT480" s="93"/>
      <c r="IU480" s="93"/>
      <c r="IV480" s="93"/>
      <c r="IW480" s="93"/>
      <c r="IX480" s="93"/>
      <c r="IY480" s="93"/>
      <c r="IZ480" s="93"/>
      <c r="JA480" s="93"/>
      <c r="JB480" s="93"/>
      <c r="JC480" s="93"/>
      <c r="JD480" s="93"/>
      <c r="JE480" s="93"/>
      <c r="JF480" s="93"/>
      <c r="JG480" s="93"/>
      <c r="JH480" s="93"/>
      <c r="JI480" s="93"/>
      <c r="JJ480" s="93"/>
      <c r="JK480" s="93"/>
      <c r="JL480" s="93"/>
      <c r="JM480" s="93"/>
      <c r="JN480" s="93"/>
      <c r="JO480" s="93"/>
      <c r="JP480" s="93"/>
      <c r="JQ480" s="93"/>
      <c r="JR480" s="93"/>
      <c r="JS480" s="93"/>
      <c r="JT480" s="93"/>
      <c r="JU480" s="93"/>
      <c r="JV480" s="93"/>
      <c r="JW480" s="93"/>
      <c r="JX480" s="93"/>
      <c r="JY480" s="93"/>
      <c r="JZ480" s="93"/>
      <c r="KA480" s="93"/>
      <c r="KB480" s="93"/>
      <c r="KC480" s="93"/>
      <c r="KD480" s="93"/>
      <c r="KE480" s="93"/>
      <c r="KF480" s="93"/>
      <c r="KG480" s="93"/>
      <c r="KH480" s="93"/>
      <c r="KI480" s="93"/>
      <c r="KJ480" s="93"/>
      <c r="KK480" s="93"/>
      <c r="KL480" s="93"/>
      <c r="KM480" s="93"/>
      <c r="KN480" s="93"/>
      <c r="KO480" s="93"/>
      <c r="KP480" s="93"/>
      <c r="KQ480" s="93"/>
      <c r="KR480" s="93"/>
      <c r="KS480" s="93"/>
      <c r="KT480" s="93"/>
      <c r="KU480" s="93"/>
      <c r="KV480" s="93"/>
      <c r="KW480" s="93"/>
      <c r="KX480" s="93"/>
      <c r="KY480" s="93"/>
      <c r="KZ480" s="93"/>
      <c r="LA480" s="93"/>
      <c r="LB480" s="93"/>
      <c r="LC480" s="93"/>
      <c r="LD480" s="93"/>
      <c r="LE480" s="93"/>
      <c r="LF480" s="93"/>
      <c r="LG480" s="93"/>
      <c r="LH480" s="93"/>
      <c r="LI480" s="93"/>
      <c r="LJ480" s="93"/>
      <c r="LK480" s="93"/>
      <c r="LL480" s="93"/>
      <c r="LM480" s="93"/>
      <c r="LN480" s="93"/>
      <c r="LO480" s="93"/>
      <c r="LP480" s="93"/>
      <c r="LQ480" s="93"/>
      <c r="LR480" s="93"/>
      <c r="LS480" s="93"/>
      <c r="LT480" s="93"/>
      <c r="LU480" s="93"/>
      <c r="LV480" s="93"/>
      <c r="LW480" s="93"/>
      <c r="LX480" s="93"/>
      <c r="LY480" s="93"/>
      <c r="LZ480" s="93"/>
      <c r="MA480" s="93"/>
      <c r="MB480" s="93"/>
      <c r="MC480" s="93"/>
      <c r="MD480" s="93"/>
      <c r="ME480" s="93"/>
      <c r="MF480" s="93"/>
      <c r="MG480" s="93"/>
      <c r="MH480" s="93"/>
      <c r="MI480" s="93"/>
      <c r="MJ480" s="93"/>
      <c r="MK480" s="93"/>
      <c r="ML480" s="93"/>
      <c r="MM480" s="93"/>
      <c r="MN480" s="93"/>
      <c r="MO480" s="93"/>
      <c r="MP480" s="93"/>
      <c r="MQ480" s="93"/>
      <c r="MR480" s="93"/>
      <c r="MS480" s="93"/>
      <c r="MT480" s="93"/>
      <c r="MU480" s="93"/>
      <c r="MV480" s="93"/>
    </row>
    <row r="481" spans="1:360" s="84" customFormat="1" ht="408.95" customHeight="1">
      <c r="A481">
        <v>2025</v>
      </c>
      <c r="B481">
        <v>2</v>
      </c>
      <c r="C481" s="85" t="s">
        <v>5738</v>
      </c>
      <c r="D481" s="86" t="s">
        <v>2529</v>
      </c>
      <c r="E481" s="86"/>
      <c r="F481" s="86"/>
      <c r="G481" s="86" t="s">
        <v>103</v>
      </c>
      <c r="H481" s="85">
        <v>2025</v>
      </c>
      <c r="I481" s="86" t="s">
        <v>2530</v>
      </c>
      <c r="J481" s="86"/>
      <c r="K481" s="86"/>
      <c r="L481" s="86" t="s">
        <v>2539</v>
      </c>
      <c r="M481" s="86"/>
      <c r="N481" s="86"/>
      <c r="O481" s="85" t="s">
        <v>2540</v>
      </c>
      <c r="P481" s="86" t="s">
        <v>549</v>
      </c>
      <c r="Q481" s="85" t="s">
        <v>110</v>
      </c>
      <c r="R481" s="86" t="s">
        <v>1642</v>
      </c>
      <c r="S481" s="86" t="s">
        <v>5739</v>
      </c>
      <c r="T481" s="86" t="s">
        <v>5740</v>
      </c>
      <c r="U481" s="85" t="s">
        <v>108</v>
      </c>
      <c r="V481" s="85">
        <v>8</v>
      </c>
      <c r="W481" s="85" t="s">
        <v>106</v>
      </c>
      <c r="X481" s="85">
        <v>29</v>
      </c>
      <c r="Y481" s="86" t="s">
        <v>1641</v>
      </c>
      <c r="Z481" s="85">
        <v>1</v>
      </c>
      <c r="AA481" s="86" t="s">
        <v>1641</v>
      </c>
      <c r="AB481" s="86" t="s">
        <v>5649</v>
      </c>
      <c r="AC481" s="86" t="s">
        <v>5741</v>
      </c>
      <c r="AD481" s="85">
        <v>-106.65510753</v>
      </c>
      <c r="AE481" s="85">
        <v>25.784849850000001</v>
      </c>
      <c r="AF481" s="85" t="s">
        <v>155</v>
      </c>
      <c r="AG481" s="85">
        <v>950</v>
      </c>
      <c r="AH481" s="85">
        <v>720</v>
      </c>
      <c r="AI481" s="85">
        <v>0</v>
      </c>
      <c r="AJ481" s="87">
        <v>45814</v>
      </c>
      <c r="AK481" s="87">
        <v>45960</v>
      </c>
      <c r="AL481" s="86" t="s">
        <v>2564</v>
      </c>
      <c r="AM481" s="88">
        <v>5507.26</v>
      </c>
      <c r="AN481" s="88">
        <v>5507.26</v>
      </c>
      <c r="AO481" s="88">
        <v>5507.26</v>
      </c>
      <c r="AP481" s="88">
        <v>100</v>
      </c>
      <c r="AQ481" s="89">
        <v>16606881.619999999</v>
      </c>
      <c r="AR481" s="90"/>
      <c r="AS481" s="90"/>
      <c r="AT481" s="90">
        <v>16545552.119999999</v>
      </c>
      <c r="AU481" s="90"/>
      <c r="AV481" s="90"/>
      <c r="AW481" s="89">
        <f t="shared" si="16"/>
        <v>16606881.619999999</v>
      </c>
      <c r="AX481" s="91">
        <f t="shared" si="17"/>
        <v>16545552.119999999</v>
      </c>
      <c r="AY481" s="91">
        <v>16545552.119999999</v>
      </c>
      <c r="AZ481" s="91">
        <v>16545552.119999999</v>
      </c>
      <c r="BA481" s="91">
        <v>16545552.119999999</v>
      </c>
      <c r="BB481" s="91">
        <v>16545552.119999999</v>
      </c>
      <c r="BC481" s="91">
        <v>16545552.119999999</v>
      </c>
      <c r="BD481" s="86" t="s">
        <v>3128</v>
      </c>
      <c r="BE481" s="86" t="s">
        <v>5742</v>
      </c>
      <c r="BF481" s="85" t="s">
        <v>3464</v>
      </c>
      <c r="BG481" s="86" t="s">
        <v>3465</v>
      </c>
      <c r="BH481" s="91">
        <v>16545552.119999999</v>
      </c>
      <c r="BI481" s="91">
        <v>16545552.119999999</v>
      </c>
      <c r="BJ481" s="85" t="s">
        <v>5743</v>
      </c>
      <c r="BK481" s="86" t="s">
        <v>2501</v>
      </c>
      <c r="BL481" s="86" t="s">
        <v>120</v>
      </c>
      <c r="BM481" s="92" t="s">
        <v>121</v>
      </c>
      <c r="BN481" s="93" t="s">
        <v>121</v>
      </c>
      <c r="BO481" s="93"/>
      <c r="BP481" s="93">
        <v>16606881.619999999</v>
      </c>
      <c r="BQ481" s="93" t="s">
        <v>5744</v>
      </c>
      <c r="BR481" s="93"/>
      <c r="BS481" s="93"/>
      <c r="BT481" s="93"/>
      <c r="BU481" s="93"/>
      <c r="BV481" s="93"/>
      <c r="BW481" s="93"/>
      <c r="BX481" s="93"/>
      <c r="BY481" s="93"/>
      <c r="BZ481" s="93"/>
      <c r="CA481" s="93"/>
      <c r="CB481" s="93"/>
      <c r="CC481" s="93"/>
      <c r="CD481" s="93"/>
      <c r="CE481" s="93"/>
      <c r="CF481" s="93" t="s">
        <v>5745</v>
      </c>
      <c r="CG481" s="93"/>
      <c r="CH481" s="93" t="s">
        <v>5746</v>
      </c>
      <c r="CI481" s="93"/>
      <c r="CJ481" s="93"/>
      <c r="CK481" s="93"/>
      <c r="CL481" s="93"/>
      <c r="CM481" s="93"/>
      <c r="CN481" s="93"/>
      <c r="CO481" s="93"/>
      <c r="CP481" s="93" t="s">
        <v>5747</v>
      </c>
      <c r="CQ481" s="93" t="s">
        <v>5748</v>
      </c>
      <c r="CR481" s="93"/>
      <c r="CS481" s="93"/>
      <c r="CT481" s="93"/>
      <c r="CU481" s="93"/>
      <c r="CV481" s="93"/>
      <c r="CW481" s="93"/>
      <c r="CX481" s="93"/>
      <c r="CY481" s="93"/>
      <c r="CZ481" s="93"/>
      <c r="DA481" s="93"/>
      <c r="DB481" s="93"/>
      <c r="DC481" s="93"/>
      <c r="DD481" s="93"/>
      <c r="DE481" s="93"/>
      <c r="DF481" s="93"/>
      <c r="DG481" s="93"/>
      <c r="DH481" s="93"/>
      <c r="DI481" s="93"/>
      <c r="DJ481" s="93"/>
      <c r="DK481" s="93"/>
      <c r="DL481" s="93"/>
      <c r="DM481" s="93"/>
      <c r="DN481" s="93"/>
      <c r="DO481" s="93"/>
      <c r="DP481" s="93"/>
      <c r="DQ481" s="93"/>
      <c r="DR481" s="93"/>
      <c r="DS481" s="93"/>
      <c r="DT481" s="93"/>
      <c r="DU481" s="93"/>
      <c r="DV481" s="93"/>
      <c r="DW481" s="93"/>
      <c r="DX481" s="93"/>
      <c r="DY481" s="93"/>
      <c r="DZ481" s="93"/>
      <c r="EA481" s="93"/>
      <c r="EB481" s="93"/>
      <c r="EC481" s="93"/>
      <c r="ED481" s="93"/>
      <c r="EE481" s="93"/>
      <c r="EF481" s="93"/>
      <c r="EG481" s="93"/>
      <c r="EH481" s="93"/>
      <c r="EI481" s="93"/>
      <c r="EJ481" s="93"/>
      <c r="EK481" s="93"/>
      <c r="EL481" s="93"/>
      <c r="EM481" s="93"/>
      <c r="EN481" s="93"/>
      <c r="EO481" s="93"/>
      <c r="EP481" s="93"/>
      <c r="EQ481" s="93"/>
      <c r="ER481" s="93"/>
      <c r="ES481" s="93"/>
      <c r="ET481" s="93"/>
      <c r="EU481" s="93"/>
      <c r="EV481" s="93"/>
      <c r="EW481" s="93"/>
      <c r="EX481" s="93"/>
      <c r="EY481" s="93"/>
      <c r="EZ481" s="93"/>
      <c r="FA481" s="93"/>
      <c r="FB481" s="93"/>
      <c r="FC481" s="93"/>
      <c r="FD481" s="93"/>
      <c r="FE481" s="93"/>
      <c r="FF481" s="93"/>
      <c r="FG481" s="93"/>
      <c r="FH481" s="93"/>
      <c r="FI481" s="93"/>
      <c r="FJ481" s="93"/>
      <c r="FK481" s="93"/>
      <c r="FL481" s="93"/>
      <c r="FM481" s="93"/>
      <c r="FN481" s="93"/>
      <c r="FO481" s="93"/>
      <c r="FP481" s="93"/>
      <c r="FQ481" s="93"/>
      <c r="FR481" s="93"/>
      <c r="FS481" s="93"/>
      <c r="FT481" s="93"/>
      <c r="FU481" s="93"/>
      <c r="FV481" s="93"/>
      <c r="FW481" s="93"/>
      <c r="FX481" s="93"/>
      <c r="FY481" s="93"/>
      <c r="FZ481" s="93"/>
      <c r="GA481" s="93"/>
      <c r="GB481" s="93"/>
      <c r="GC481" s="93"/>
      <c r="GD481" s="93"/>
      <c r="GE481" s="93"/>
      <c r="GF481" s="93"/>
      <c r="GG481" s="93"/>
      <c r="GH481" s="93"/>
      <c r="GI481" s="93"/>
      <c r="GJ481" s="93"/>
      <c r="GK481" s="93"/>
      <c r="GL481" s="93"/>
      <c r="GM481" s="93"/>
      <c r="GN481" s="93"/>
      <c r="GO481" s="93"/>
      <c r="GP481" s="93"/>
      <c r="GQ481" s="93"/>
      <c r="GR481" s="93"/>
      <c r="GS481" s="93"/>
      <c r="GT481" s="93"/>
      <c r="GU481" s="93"/>
      <c r="GV481" s="93"/>
      <c r="GW481" s="93"/>
      <c r="GX481" s="93"/>
      <c r="GY481" s="93"/>
      <c r="GZ481" s="93"/>
      <c r="HA481" s="93"/>
      <c r="HB481" s="93"/>
      <c r="HC481" s="93"/>
      <c r="HD481" s="93"/>
      <c r="HE481" s="93"/>
      <c r="HF481" s="93"/>
      <c r="HG481" s="93"/>
      <c r="HH481" s="93"/>
      <c r="HI481" s="93"/>
      <c r="HJ481" s="93"/>
      <c r="HK481" s="93"/>
      <c r="HL481" s="93"/>
      <c r="HM481" s="93"/>
      <c r="HN481" s="93"/>
      <c r="HO481" s="93"/>
      <c r="HP481" s="93"/>
      <c r="HQ481" s="93"/>
      <c r="HR481" s="93"/>
      <c r="HS481" s="93"/>
      <c r="HT481" s="93"/>
      <c r="HU481" s="93"/>
      <c r="HV481" s="93"/>
      <c r="HW481" s="93"/>
      <c r="HX481" s="93"/>
      <c r="HY481" s="93"/>
      <c r="HZ481" s="93"/>
      <c r="IA481" s="93"/>
      <c r="IB481" s="93"/>
      <c r="IC481" s="93"/>
      <c r="ID481" s="93"/>
      <c r="IE481" s="93"/>
      <c r="IF481" s="93"/>
      <c r="IG481" s="93"/>
      <c r="IH481" s="93"/>
      <c r="II481" s="93"/>
      <c r="IJ481" s="93"/>
      <c r="IK481" s="93"/>
      <c r="IL481" s="93"/>
      <c r="IM481" s="93"/>
      <c r="IN481" s="93"/>
      <c r="IO481" s="93"/>
      <c r="IP481" s="93"/>
      <c r="IQ481" s="93"/>
      <c r="IR481" s="93"/>
      <c r="IS481" s="93"/>
      <c r="IT481" s="93"/>
      <c r="IU481" s="93"/>
      <c r="IV481" s="93"/>
      <c r="IW481" s="93"/>
      <c r="IX481" s="93"/>
      <c r="IY481" s="93"/>
      <c r="IZ481" s="93"/>
      <c r="JA481" s="93"/>
      <c r="JB481" s="93"/>
      <c r="JC481" s="93"/>
      <c r="JD481" s="93"/>
      <c r="JE481" s="93"/>
      <c r="JF481" s="93"/>
      <c r="JG481" s="93"/>
      <c r="JH481" s="93"/>
      <c r="JI481" s="93"/>
      <c r="JJ481" s="93"/>
      <c r="JK481" s="93"/>
      <c r="JL481" s="93"/>
      <c r="JM481" s="93"/>
      <c r="JN481" s="93"/>
      <c r="JO481" s="93"/>
      <c r="JP481" s="93"/>
      <c r="JQ481" s="93"/>
      <c r="JR481" s="93"/>
      <c r="JS481" s="93"/>
      <c r="JT481" s="93"/>
      <c r="JU481" s="93"/>
      <c r="JV481" s="93"/>
      <c r="JW481" s="93"/>
      <c r="JX481" s="93"/>
      <c r="JY481" s="93"/>
      <c r="JZ481" s="93"/>
      <c r="KA481" s="93"/>
      <c r="KB481" s="93"/>
      <c r="KC481" s="93"/>
      <c r="KD481" s="93"/>
      <c r="KE481" s="93"/>
      <c r="KF481" s="93"/>
      <c r="KG481" s="93"/>
      <c r="KH481" s="93"/>
      <c r="KI481" s="93"/>
      <c r="KJ481" s="93"/>
      <c r="KK481" s="93"/>
      <c r="KL481" s="93"/>
      <c r="KM481" s="93"/>
      <c r="KN481" s="93"/>
      <c r="KO481" s="93"/>
      <c r="KP481" s="93"/>
      <c r="KQ481" s="93"/>
      <c r="KR481" s="93"/>
      <c r="KS481" s="93"/>
      <c r="KT481" s="93"/>
      <c r="KU481" s="93"/>
      <c r="KV481" s="93"/>
      <c r="KW481" s="93"/>
      <c r="KX481" s="93"/>
      <c r="KY481" s="93"/>
      <c r="KZ481" s="93"/>
      <c r="LA481" s="93"/>
      <c r="LB481" s="93"/>
      <c r="LC481" s="93"/>
      <c r="LD481" s="93"/>
      <c r="LE481" s="93"/>
      <c r="LF481" s="93"/>
      <c r="LG481" s="93"/>
      <c r="LH481" s="93"/>
      <c r="LI481" s="93"/>
      <c r="LJ481" s="93"/>
      <c r="LK481" s="93"/>
      <c r="LL481" s="93"/>
      <c r="LM481" s="93"/>
      <c r="LN481" s="93"/>
      <c r="LO481" s="93"/>
      <c r="LP481" s="93"/>
      <c r="LQ481" s="93"/>
      <c r="LR481" s="93"/>
      <c r="LS481" s="93"/>
      <c r="LT481" s="93"/>
      <c r="LU481" s="93"/>
      <c r="LV481" s="93"/>
      <c r="LW481" s="93"/>
      <c r="LX481" s="93"/>
      <c r="LY481" s="93"/>
      <c r="LZ481" s="93"/>
      <c r="MA481" s="93"/>
      <c r="MB481" s="93"/>
      <c r="MC481" s="93"/>
      <c r="MD481" s="93"/>
      <c r="ME481" s="93"/>
      <c r="MF481" s="93"/>
      <c r="MG481" s="93"/>
      <c r="MH481" s="93"/>
      <c r="MI481" s="93"/>
      <c r="MJ481" s="93"/>
      <c r="MK481" s="93"/>
      <c r="ML481" s="93"/>
      <c r="MM481" s="93"/>
      <c r="MN481" s="93"/>
      <c r="MO481" s="93"/>
      <c r="MP481" s="93"/>
      <c r="MQ481" s="93"/>
      <c r="MR481" s="93"/>
      <c r="MS481" s="93"/>
      <c r="MT481" s="93"/>
      <c r="MU481" s="93"/>
      <c r="MV481" s="93"/>
    </row>
    <row r="482" spans="1:360" s="84" customFormat="1" ht="408.95" customHeight="1">
      <c r="A482">
        <v>2025</v>
      </c>
      <c r="B482">
        <v>2</v>
      </c>
      <c r="C482" s="85" t="s">
        <v>5749</v>
      </c>
      <c r="D482" s="86" t="s">
        <v>2529</v>
      </c>
      <c r="E482" s="86"/>
      <c r="F482" s="86"/>
      <c r="G482" s="86" t="s">
        <v>103</v>
      </c>
      <c r="H482" s="85">
        <v>2025</v>
      </c>
      <c r="I482" s="86" t="s">
        <v>2530</v>
      </c>
      <c r="J482" s="86"/>
      <c r="K482" s="86"/>
      <c r="L482" s="86" t="s">
        <v>2539</v>
      </c>
      <c r="M482" s="86"/>
      <c r="N482" s="86"/>
      <c r="O482" s="85" t="s">
        <v>2540</v>
      </c>
      <c r="P482" s="86" t="s">
        <v>184</v>
      </c>
      <c r="Q482" s="85" t="s">
        <v>110</v>
      </c>
      <c r="R482" s="86" t="s">
        <v>1642</v>
      </c>
      <c r="S482" s="86" t="s">
        <v>5750</v>
      </c>
      <c r="T482" s="86" t="s">
        <v>5751</v>
      </c>
      <c r="U482" s="85" t="s">
        <v>108</v>
      </c>
      <c r="V482" s="85">
        <v>8</v>
      </c>
      <c r="W482" s="85" t="s">
        <v>106</v>
      </c>
      <c r="X482" s="85">
        <v>29</v>
      </c>
      <c r="Y482" s="86" t="s">
        <v>1641</v>
      </c>
      <c r="Z482" s="85">
        <v>1</v>
      </c>
      <c r="AA482" s="86" t="s">
        <v>1641</v>
      </c>
      <c r="AB482" s="86" t="s">
        <v>5752</v>
      </c>
      <c r="AC482" s="86" t="s">
        <v>5753</v>
      </c>
      <c r="AD482" s="85">
        <v>-106.95255055</v>
      </c>
      <c r="AE482" s="85">
        <v>25.765319609999999</v>
      </c>
      <c r="AF482" s="85" t="s">
        <v>155</v>
      </c>
      <c r="AG482" s="85">
        <v>175</v>
      </c>
      <c r="AH482" s="85">
        <v>177</v>
      </c>
      <c r="AI482" s="85">
        <v>0</v>
      </c>
      <c r="AJ482" s="87">
        <v>45814</v>
      </c>
      <c r="AK482" s="87">
        <v>45847</v>
      </c>
      <c r="AL482" s="86" t="s">
        <v>2565</v>
      </c>
      <c r="AM482" s="88">
        <v>77</v>
      </c>
      <c r="AN482" s="88">
        <v>77</v>
      </c>
      <c r="AO482" s="88">
        <v>77</v>
      </c>
      <c r="AP482" s="88">
        <v>100</v>
      </c>
      <c r="AQ482" s="89">
        <v>1010158.19</v>
      </c>
      <c r="AR482" s="90"/>
      <c r="AS482" s="90"/>
      <c r="AT482" s="90">
        <v>1010158.19</v>
      </c>
      <c r="AU482" s="90"/>
      <c r="AV482" s="90"/>
      <c r="AW482" s="89">
        <f t="shared" si="16"/>
        <v>1010158.19</v>
      </c>
      <c r="AX482" s="91">
        <f t="shared" si="17"/>
        <v>1010158.19</v>
      </c>
      <c r="AY482" s="91">
        <v>1010158.19</v>
      </c>
      <c r="AZ482" s="91">
        <v>1010158.19</v>
      </c>
      <c r="BA482" s="91">
        <v>1010158.19</v>
      </c>
      <c r="BB482" s="91">
        <v>1010158.19</v>
      </c>
      <c r="BC482" s="91">
        <v>1010158.19</v>
      </c>
      <c r="BD482" s="86" t="s">
        <v>3128</v>
      </c>
      <c r="BE482" s="86" t="s">
        <v>5754</v>
      </c>
      <c r="BF482" s="85" t="s">
        <v>5710</v>
      </c>
      <c r="BG482" s="86" t="s">
        <v>3465</v>
      </c>
      <c r="BH482" s="91">
        <v>1010158.19</v>
      </c>
      <c r="BI482" s="91">
        <v>1010158.19</v>
      </c>
      <c r="BJ482" s="85" t="s">
        <v>5755</v>
      </c>
      <c r="BK482" s="86" t="s">
        <v>2501</v>
      </c>
      <c r="BL482" s="86" t="s">
        <v>120</v>
      </c>
      <c r="BM482" s="92" t="s">
        <v>121</v>
      </c>
      <c r="BN482" s="93" t="s">
        <v>121</v>
      </c>
      <c r="BO482" s="93"/>
      <c r="BP482" s="93">
        <v>1010158.19</v>
      </c>
      <c r="BQ482" s="93" t="s">
        <v>5756</v>
      </c>
      <c r="BR482" s="93"/>
      <c r="BS482" s="93"/>
      <c r="BT482" s="93"/>
      <c r="BU482" s="93"/>
      <c r="BV482" s="93"/>
      <c r="BW482" s="93"/>
      <c r="BX482" s="93"/>
      <c r="BY482" s="93"/>
      <c r="BZ482" s="93"/>
      <c r="CA482" s="93"/>
      <c r="CB482" s="93"/>
      <c r="CC482" s="93"/>
      <c r="CD482" s="93"/>
      <c r="CE482" s="93"/>
      <c r="CF482" s="93" t="s">
        <v>5757</v>
      </c>
      <c r="CG482" s="93"/>
      <c r="CH482" s="93" t="s">
        <v>5758</v>
      </c>
      <c r="CI482" s="93"/>
      <c r="CJ482" s="93"/>
      <c r="CK482" s="93"/>
      <c r="CL482" s="93"/>
      <c r="CM482" s="93"/>
      <c r="CN482" s="93"/>
      <c r="CO482" s="93"/>
      <c r="CP482" s="93" t="s">
        <v>5759</v>
      </c>
      <c r="CQ482" s="93" t="s">
        <v>5760</v>
      </c>
      <c r="CR482" s="93"/>
      <c r="CS482" s="93"/>
      <c r="CT482" s="93"/>
      <c r="CU482" s="93"/>
      <c r="CV482" s="93"/>
      <c r="CW482" s="93"/>
      <c r="CX482" s="93"/>
      <c r="CY482" s="93"/>
      <c r="CZ482" s="93"/>
      <c r="DA482" s="93"/>
      <c r="DB482" s="93"/>
      <c r="DC482" s="93"/>
      <c r="DD482" s="93"/>
      <c r="DE482" s="93"/>
      <c r="DF482" s="93"/>
      <c r="DG482" s="93"/>
      <c r="DH482" s="93"/>
      <c r="DI482" s="93"/>
      <c r="DJ482" s="93"/>
      <c r="DK482" s="93"/>
      <c r="DL482" s="93"/>
      <c r="DM482" s="93"/>
      <c r="DN482" s="93"/>
      <c r="DO482" s="93"/>
      <c r="DP482" s="93"/>
      <c r="DQ482" s="93"/>
      <c r="DR482" s="93"/>
      <c r="DS482" s="93"/>
      <c r="DT482" s="93"/>
      <c r="DU482" s="93"/>
      <c r="DV482" s="93"/>
      <c r="DW482" s="93"/>
      <c r="DX482" s="93"/>
      <c r="DY482" s="93"/>
      <c r="DZ482" s="93"/>
      <c r="EA482" s="93"/>
      <c r="EB482" s="93"/>
      <c r="EC482" s="93"/>
      <c r="ED482" s="93"/>
      <c r="EE482" s="93"/>
      <c r="EF482" s="93"/>
      <c r="EG482" s="93"/>
      <c r="EH482" s="93"/>
      <c r="EI482" s="93"/>
      <c r="EJ482" s="93"/>
      <c r="EK482" s="93"/>
      <c r="EL482" s="93"/>
      <c r="EM482" s="93"/>
      <c r="EN482" s="93"/>
      <c r="EO482" s="93"/>
      <c r="EP482" s="93"/>
      <c r="EQ482" s="93"/>
      <c r="ER482" s="93"/>
      <c r="ES482" s="93"/>
      <c r="ET482" s="93"/>
      <c r="EU482" s="93"/>
      <c r="EV482" s="93"/>
      <c r="EW482" s="93"/>
      <c r="EX482" s="93"/>
      <c r="EY482" s="93"/>
      <c r="EZ482" s="93"/>
      <c r="FA482" s="93"/>
      <c r="FB482" s="93"/>
      <c r="FC482" s="93"/>
      <c r="FD482" s="93"/>
      <c r="FE482" s="93"/>
      <c r="FF482" s="93"/>
      <c r="FG482" s="93"/>
      <c r="FH482" s="93"/>
      <c r="FI482" s="93"/>
      <c r="FJ482" s="93"/>
      <c r="FK482" s="93"/>
      <c r="FL482" s="93"/>
      <c r="FM482" s="93"/>
      <c r="FN482" s="93"/>
      <c r="FO482" s="93"/>
      <c r="FP482" s="93"/>
      <c r="FQ482" s="93"/>
      <c r="FR482" s="93"/>
      <c r="FS482" s="93"/>
      <c r="FT482" s="93"/>
      <c r="FU482" s="93"/>
      <c r="FV482" s="93"/>
      <c r="FW482" s="93"/>
      <c r="FX482" s="93"/>
      <c r="FY482" s="93"/>
      <c r="FZ482" s="93"/>
      <c r="GA482" s="93"/>
      <c r="GB482" s="93"/>
      <c r="GC482" s="93"/>
      <c r="GD482" s="93"/>
      <c r="GE482" s="93"/>
      <c r="GF482" s="93"/>
      <c r="GG482" s="93"/>
      <c r="GH482" s="93"/>
      <c r="GI482" s="93"/>
      <c r="GJ482" s="93"/>
      <c r="GK482" s="93"/>
      <c r="GL482" s="93"/>
      <c r="GM482" s="93"/>
      <c r="GN482" s="93"/>
      <c r="GO482" s="93"/>
      <c r="GP482" s="93"/>
      <c r="GQ482" s="93"/>
      <c r="GR482" s="93"/>
      <c r="GS482" s="93"/>
      <c r="GT482" s="93"/>
      <c r="GU482" s="93"/>
      <c r="GV482" s="93"/>
      <c r="GW482" s="93"/>
      <c r="GX482" s="93"/>
      <c r="GY482" s="93"/>
      <c r="GZ482" s="93"/>
      <c r="HA482" s="93"/>
      <c r="HB482" s="93"/>
      <c r="HC482" s="93"/>
      <c r="HD482" s="93"/>
      <c r="HE482" s="93"/>
      <c r="HF482" s="93"/>
      <c r="HG482" s="93"/>
      <c r="HH482" s="93"/>
      <c r="HI482" s="93"/>
      <c r="HJ482" s="93"/>
      <c r="HK482" s="93"/>
      <c r="HL482" s="93"/>
      <c r="HM482" s="93"/>
      <c r="HN482" s="93"/>
      <c r="HO482" s="93"/>
      <c r="HP482" s="93"/>
      <c r="HQ482" s="93"/>
      <c r="HR482" s="93"/>
      <c r="HS482" s="93"/>
      <c r="HT482" s="93"/>
      <c r="HU482" s="93"/>
      <c r="HV482" s="93"/>
      <c r="HW482" s="93"/>
      <c r="HX482" s="93"/>
      <c r="HY482" s="93"/>
      <c r="HZ482" s="93"/>
      <c r="IA482" s="93"/>
      <c r="IB482" s="93"/>
      <c r="IC482" s="93"/>
      <c r="ID482" s="93"/>
      <c r="IE482" s="93"/>
      <c r="IF482" s="93"/>
      <c r="IG482" s="93"/>
      <c r="IH482" s="93"/>
      <c r="II482" s="93"/>
      <c r="IJ482" s="93"/>
      <c r="IK482" s="93"/>
      <c r="IL482" s="93"/>
      <c r="IM482" s="93"/>
      <c r="IN482" s="93"/>
      <c r="IO482" s="93"/>
      <c r="IP482" s="93"/>
      <c r="IQ482" s="93"/>
      <c r="IR482" s="93"/>
      <c r="IS482" s="93"/>
      <c r="IT482" s="93"/>
      <c r="IU482" s="93"/>
      <c r="IV482" s="93"/>
      <c r="IW482" s="93"/>
      <c r="IX482" s="93"/>
      <c r="IY482" s="93"/>
      <c r="IZ482" s="93"/>
      <c r="JA482" s="93"/>
      <c r="JB482" s="93"/>
      <c r="JC482" s="93"/>
      <c r="JD482" s="93"/>
      <c r="JE482" s="93"/>
      <c r="JF482" s="93"/>
      <c r="JG482" s="93"/>
      <c r="JH482" s="93"/>
      <c r="JI482" s="93"/>
      <c r="JJ482" s="93"/>
      <c r="JK482" s="93"/>
      <c r="JL482" s="93"/>
      <c r="JM482" s="93"/>
      <c r="JN482" s="93"/>
      <c r="JO482" s="93"/>
      <c r="JP482" s="93"/>
      <c r="JQ482" s="93"/>
      <c r="JR482" s="93"/>
      <c r="JS482" s="93"/>
      <c r="JT482" s="93"/>
      <c r="JU482" s="93"/>
      <c r="JV482" s="93"/>
      <c r="JW482" s="93"/>
      <c r="JX482" s="93"/>
      <c r="JY482" s="93"/>
      <c r="JZ482" s="93"/>
      <c r="KA482" s="93"/>
      <c r="KB482" s="93"/>
      <c r="KC482" s="93"/>
      <c r="KD482" s="93"/>
      <c r="KE482" s="93"/>
      <c r="KF482" s="93"/>
      <c r="KG482" s="93"/>
      <c r="KH482" s="93"/>
      <c r="KI482" s="93"/>
      <c r="KJ482" s="93"/>
      <c r="KK482" s="93"/>
      <c r="KL482" s="93"/>
      <c r="KM482" s="93"/>
      <c r="KN482" s="93"/>
      <c r="KO482" s="93"/>
      <c r="KP482" s="93"/>
      <c r="KQ482" s="93"/>
      <c r="KR482" s="93"/>
      <c r="KS482" s="93"/>
      <c r="KT482" s="93"/>
      <c r="KU482" s="93"/>
      <c r="KV482" s="93"/>
      <c r="KW482" s="93"/>
      <c r="KX482" s="93"/>
      <c r="KY482" s="93"/>
      <c r="KZ482" s="93"/>
      <c r="LA482" s="93"/>
      <c r="LB482" s="93"/>
      <c r="LC482" s="93"/>
      <c r="LD482" s="93"/>
      <c r="LE482" s="93"/>
      <c r="LF482" s="93"/>
      <c r="LG482" s="93"/>
      <c r="LH482" s="93"/>
      <c r="LI482" s="93"/>
      <c r="LJ482" s="93"/>
      <c r="LK482" s="93"/>
      <c r="LL482" s="93"/>
      <c r="LM482" s="93"/>
      <c r="LN482" s="93"/>
      <c r="LO482" s="93"/>
      <c r="LP482" s="93"/>
      <c r="LQ482" s="93"/>
      <c r="LR482" s="93"/>
      <c r="LS482" s="93"/>
      <c r="LT482" s="93"/>
      <c r="LU482" s="93"/>
      <c r="LV482" s="93"/>
      <c r="LW482" s="93"/>
      <c r="LX482" s="93"/>
      <c r="LY482" s="93"/>
      <c r="LZ482" s="93"/>
      <c r="MA482" s="93"/>
      <c r="MB482" s="93"/>
      <c r="MC482" s="93"/>
      <c r="MD482" s="93"/>
      <c r="ME482" s="93"/>
      <c r="MF482" s="93"/>
      <c r="MG482" s="93"/>
      <c r="MH482" s="93"/>
      <c r="MI482" s="93"/>
      <c r="MJ482" s="93"/>
      <c r="MK482" s="93"/>
      <c r="ML482" s="93"/>
      <c r="MM482" s="93"/>
      <c r="MN482" s="93"/>
      <c r="MO482" s="93"/>
      <c r="MP482" s="93"/>
      <c r="MQ482" s="93"/>
      <c r="MR482" s="93"/>
      <c r="MS482" s="93"/>
      <c r="MT482" s="93"/>
      <c r="MU482" s="93"/>
      <c r="MV482" s="93"/>
    </row>
    <row r="483" spans="1:360" s="84" customFormat="1" ht="408.95" customHeight="1">
      <c r="A483">
        <v>2025</v>
      </c>
      <c r="B483">
        <v>2</v>
      </c>
      <c r="C483" s="85" t="s">
        <v>5761</v>
      </c>
      <c r="D483" s="86" t="s">
        <v>2529</v>
      </c>
      <c r="E483" s="86"/>
      <c r="F483" s="86"/>
      <c r="G483" s="86" t="s">
        <v>103</v>
      </c>
      <c r="H483" s="85">
        <v>2025</v>
      </c>
      <c r="I483" s="86" t="s">
        <v>2530</v>
      </c>
      <c r="J483" s="86"/>
      <c r="K483" s="86"/>
      <c r="L483" s="86" t="s">
        <v>2539</v>
      </c>
      <c r="M483" s="86"/>
      <c r="N483" s="86"/>
      <c r="O483" s="85" t="s">
        <v>2540</v>
      </c>
      <c r="P483" s="86" t="s">
        <v>109</v>
      </c>
      <c r="Q483" s="85" t="s">
        <v>110</v>
      </c>
      <c r="R483" s="86" t="s">
        <v>1642</v>
      </c>
      <c r="S483" s="86" t="s">
        <v>5762</v>
      </c>
      <c r="T483" s="86" t="s">
        <v>5763</v>
      </c>
      <c r="U483" s="85" t="s">
        <v>108</v>
      </c>
      <c r="V483" s="85">
        <v>8</v>
      </c>
      <c r="W483" s="85" t="s">
        <v>106</v>
      </c>
      <c r="X483" s="85">
        <v>29</v>
      </c>
      <c r="Y483" s="86" t="s">
        <v>1641</v>
      </c>
      <c r="Z483" s="85">
        <v>1</v>
      </c>
      <c r="AA483" s="86" t="s">
        <v>1641</v>
      </c>
      <c r="AB483" s="86" t="s">
        <v>1641</v>
      </c>
      <c r="AC483" s="86" t="s">
        <v>5764</v>
      </c>
      <c r="AD483" s="85">
        <v>-106.96022877</v>
      </c>
      <c r="AE483" s="85">
        <v>26.08630037</v>
      </c>
      <c r="AF483" s="85" t="s">
        <v>155</v>
      </c>
      <c r="AG483" s="85">
        <v>66</v>
      </c>
      <c r="AH483" s="85">
        <v>84</v>
      </c>
      <c r="AI483" s="85">
        <v>0</v>
      </c>
      <c r="AJ483" s="87">
        <v>45807</v>
      </c>
      <c r="AK483" s="87">
        <v>45838</v>
      </c>
      <c r="AL483" s="86" t="s">
        <v>2567</v>
      </c>
      <c r="AM483" s="88">
        <v>1</v>
      </c>
      <c r="AN483" s="88">
        <v>1</v>
      </c>
      <c r="AO483" s="88">
        <v>1</v>
      </c>
      <c r="AP483" s="88">
        <v>100</v>
      </c>
      <c r="AQ483" s="89">
        <v>1382916.55</v>
      </c>
      <c r="AR483" s="90"/>
      <c r="AS483" s="90"/>
      <c r="AT483" s="90">
        <v>1382916.04</v>
      </c>
      <c r="AU483" s="90"/>
      <c r="AV483" s="90"/>
      <c r="AW483" s="89">
        <f t="shared" si="16"/>
        <v>1382916.55</v>
      </c>
      <c r="AX483" s="91">
        <f t="shared" si="17"/>
        <v>1382916.04</v>
      </c>
      <c r="AY483" s="91">
        <v>1382916.04</v>
      </c>
      <c r="AZ483" s="91">
        <v>1382916.04</v>
      </c>
      <c r="BA483" s="91">
        <v>1382916.04</v>
      </c>
      <c r="BB483" s="91">
        <v>1382916.04</v>
      </c>
      <c r="BC483" s="91">
        <v>1382916.04</v>
      </c>
      <c r="BD483" s="86" t="s">
        <v>3128</v>
      </c>
      <c r="BE483" s="86" t="s">
        <v>5765</v>
      </c>
      <c r="BF483" s="85" t="s">
        <v>5675</v>
      </c>
      <c r="BG483" s="86" t="s">
        <v>3465</v>
      </c>
      <c r="BH483" s="91">
        <v>1382916.04</v>
      </c>
      <c r="BI483" s="91">
        <v>1382916.04</v>
      </c>
      <c r="BJ483" s="85" t="s">
        <v>5766</v>
      </c>
      <c r="BK483" s="86" t="s">
        <v>2501</v>
      </c>
      <c r="BL483" s="86" t="s">
        <v>120</v>
      </c>
      <c r="BM483" s="92" t="s">
        <v>121</v>
      </c>
      <c r="BN483" s="93" t="s">
        <v>121</v>
      </c>
      <c r="BO483" s="93"/>
      <c r="BP483" s="93">
        <v>1382916.55</v>
      </c>
      <c r="BQ483" s="93" t="s">
        <v>5767</v>
      </c>
      <c r="BR483" s="93"/>
      <c r="BS483" s="93"/>
      <c r="BT483" s="93"/>
      <c r="BU483" s="93"/>
      <c r="BV483" s="93"/>
      <c r="BW483" s="93"/>
      <c r="BX483" s="93"/>
      <c r="BY483" s="93"/>
      <c r="BZ483" s="93"/>
      <c r="CA483" s="93"/>
      <c r="CB483" s="93"/>
      <c r="CC483" s="93"/>
      <c r="CD483" s="93"/>
      <c r="CE483" s="93"/>
      <c r="CF483" s="93" t="s">
        <v>1200</v>
      </c>
      <c r="CG483" s="93"/>
      <c r="CH483" s="93" t="s">
        <v>5768</v>
      </c>
      <c r="CI483" s="93"/>
      <c r="CJ483" s="93"/>
      <c r="CK483" s="93"/>
      <c r="CL483" s="93"/>
      <c r="CM483" s="93"/>
      <c r="CN483" s="93"/>
      <c r="CO483" s="93"/>
      <c r="CP483" s="93" t="s">
        <v>5769</v>
      </c>
      <c r="CQ483" s="93" t="s">
        <v>1202</v>
      </c>
      <c r="CR483" s="93"/>
      <c r="CS483" s="93"/>
      <c r="CT483" s="93"/>
      <c r="CU483" s="93"/>
      <c r="CV483" s="93"/>
      <c r="CW483" s="93"/>
      <c r="CX483" s="93"/>
      <c r="CY483" s="93"/>
      <c r="CZ483" s="93"/>
      <c r="DA483" s="93"/>
      <c r="DB483" s="93"/>
      <c r="DC483" s="93"/>
      <c r="DD483" s="93"/>
      <c r="DE483" s="93"/>
      <c r="DF483" s="93"/>
      <c r="DG483" s="93"/>
      <c r="DH483" s="93"/>
      <c r="DI483" s="93"/>
      <c r="DJ483" s="93"/>
      <c r="DK483" s="93"/>
      <c r="DL483" s="93"/>
      <c r="DM483" s="93"/>
      <c r="DN483" s="93"/>
      <c r="DO483" s="93"/>
      <c r="DP483" s="93"/>
      <c r="DQ483" s="93"/>
      <c r="DR483" s="93"/>
      <c r="DS483" s="93"/>
      <c r="DT483" s="93"/>
      <c r="DU483" s="93"/>
      <c r="DV483" s="93"/>
      <c r="DW483" s="93"/>
      <c r="DX483" s="93"/>
      <c r="DY483" s="93"/>
      <c r="DZ483" s="93"/>
      <c r="EA483" s="93"/>
      <c r="EB483" s="93"/>
      <c r="EC483" s="93"/>
      <c r="ED483" s="93"/>
      <c r="EE483" s="93"/>
      <c r="EF483" s="93"/>
      <c r="EG483" s="93"/>
      <c r="EH483" s="93"/>
      <c r="EI483" s="93"/>
      <c r="EJ483" s="93"/>
      <c r="EK483" s="93"/>
      <c r="EL483" s="93"/>
      <c r="EM483" s="93"/>
      <c r="EN483" s="93"/>
      <c r="EO483" s="93"/>
      <c r="EP483" s="93"/>
      <c r="EQ483" s="93"/>
      <c r="ER483" s="93"/>
      <c r="ES483" s="93"/>
      <c r="ET483" s="93"/>
      <c r="EU483" s="93"/>
      <c r="EV483" s="93"/>
      <c r="EW483" s="93"/>
      <c r="EX483" s="93"/>
      <c r="EY483" s="93"/>
      <c r="EZ483" s="93"/>
      <c r="FA483" s="93"/>
      <c r="FB483" s="93"/>
      <c r="FC483" s="93"/>
      <c r="FD483" s="93"/>
      <c r="FE483" s="93"/>
      <c r="FF483" s="93"/>
      <c r="FG483" s="93"/>
      <c r="FH483" s="93"/>
      <c r="FI483" s="93"/>
      <c r="FJ483" s="93"/>
      <c r="FK483" s="93"/>
      <c r="FL483" s="93"/>
      <c r="FM483" s="93"/>
      <c r="FN483" s="93"/>
      <c r="FO483" s="93"/>
      <c r="FP483" s="93"/>
      <c r="FQ483" s="93"/>
      <c r="FR483" s="93"/>
      <c r="FS483" s="93"/>
      <c r="FT483" s="93"/>
      <c r="FU483" s="93"/>
      <c r="FV483" s="93"/>
      <c r="FW483" s="93"/>
      <c r="FX483" s="93"/>
      <c r="FY483" s="93"/>
      <c r="FZ483" s="93"/>
      <c r="GA483" s="93"/>
      <c r="GB483" s="93"/>
      <c r="GC483" s="93"/>
      <c r="GD483" s="93"/>
      <c r="GE483" s="93"/>
      <c r="GF483" s="93"/>
      <c r="GG483" s="93"/>
      <c r="GH483" s="93"/>
      <c r="GI483" s="93"/>
      <c r="GJ483" s="93"/>
      <c r="GK483" s="93"/>
      <c r="GL483" s="93"/>
      <c r="GM483" s="93"/>
      <c r="GN483" s="93"/>
      <c r="GO483" s="93"/>
      <c r="GP483" s="93"/>
      <c r="GQ483" s="93"/>
      <c r="GR483" s="93"/>
      <c r="GS483" s="93"/>
      <c r="GT483" s="93"/>
      <c r="GU483" s="93"/>
      <c r="GV483" s="93"/>
      <c r="GW483" s="93"/>
      <c r="GX483" s="93"/>
      <c r="GY483" s="93"/>
      <c r="GZ483" s="93"/>
      <c r="HA483" s="93"/>
      <c r="HB483" s="93"/>
      <c r="HC483" s="93"/>
      <c r="HD483" s="93"/>
      <c r="HE483" s="93"/>
      <c r="HF483" s="93"/>
      <c r="HG483" s="93"/>
      <c r="HH483" s="93"/>
      <c r="HI483" s="93"/>
      <c r="HJ483" s="93"/>
      <c r="HK483" s="93"/>
      <c r="HL483" s="93"/>
      <c r="HM483" s="93"/>
      <c r="HN483" s="93"/>
      <c r="HO483" s="93"/>
      <c r="HP483" s="93"/>
      <c r="HQ483" s="93"/>
      <c r="HR483" s="93"/>
      <c r="HS483" s="93"/>
      <c r="HT483" s="93"/>
      <c r="HU483" s="93"/>
      <c r="HV483" s="93"/>
      <c r="HW483" s="93"/>
      <c r="HX483" s="93"/>
      <c r="HY483" s="93"/>
      <c r="HZ483" s="93"/>
      <c r="IA483" s="93"/>
      <c r="IB483" s="93"/>
      <c r="IC483" s="93"/>
      <c r="ID483" s="93"/>
      <c r="IE483" s="93"/>
      <c r="IF483" s="93"/>
      <c r="IG483" s="93"/>
      <c r="IH483" s="93"/>
      <c r="II483" s="93"/>
      <c r="IJ483" s="93"/>
      <c r="IK483" s="93"/>
      <c r="IL483" s="93"/>
      <c r="IM483" s="93"/>
      <c r="IN483" s="93"/>
      <c r="IO483" s="93"/>
      <c r="IP483" s="93"/>
      <c r="IQ483" s="93"/>
      <c r="IR483" s="93"/>
      <c r="IS483" s="93"/>
      <c r="IT483" s="93"/>
      <c r="IU483" s="93"/>
      <c r="IV483" s="93"/>
      <c r="IW483" s="93"/>
      <c r="IX483" s="93"/>
      <c r="IY483" s="93"/>
      <c r="IZ483" s="93"/>
      <c r="JA483" s="93"/>
      <c r="JB483" s="93"/>
      <c r="JC483" s="93"/>
      <c r="JD483" s="93"/>
      <c r="JE483" s="93"/>
      <c r="JF483" s="93"/>
      <c r="JG483" s="93"/>
      <c r="JH483" s="93"/>
      <c r="JI483" s="93"/>
      <c r="JJ483" s="93"/>
      <c r="JK483" s="93"/>
      <c r="JL483" s="93"/>
      <c r="JM483" s="93"/>
      <c r="JN483" s="93"/>
      <c r="JO483" s="93"/>
      <c r="JP483" s="93"/>
      <c r="JQ483" s="93"/>
      <c r="JR483" s="93"/>
      <c r="JS483" s="93"/>
      <c r="JT483" s="93"/>
      <c r="JU483" s="93"/>
      <c r="JV483" s="93"/>
      <c r="JW483" s="93"/>
      <c r="JX483" s="93"/>
      <c r="JY483" s="93"/>
      <c r="JZ483" s="93"/>
      <c r="KA483" s="93"/>
      <c r="KB483" s="93"/>
      <c r="KC483" s="93"/>
      <c r="KD483" s="93"/>
      <c r="KE483" s="93"/>
      <c r="KF483" s="93"/>
      <c r="KG483" s="93"/>
      <c r="KH483" s="93"/>
      <c r="KI483" s="93"/>
      <c r="KJ483" s="93"/>
      <c r="KK483" s="93"/>
      <c r="KL483" s="93"/>
      <c r="KM483" s="93"/>
      <c r="KN483" s="93"/>
      <c r="KO483" s="93"/>
      <c r="KP483" s="93"/>
      <c r="KQ483" s="93"/>
      <c r="KR483" s="93"/>
      <c r="KS483" s="93"/>
      <c r="KT483" s="93"/>
      <c r="KU483" s="93"/>
      <c r="KV483" s="93"/>
      <c r="KW483" s="93"/>
      <c r="KX483" s="93"/>
      <c r="KY483" s="93"/>
      <c r="KZ483" s="93"/>
      <c r="LA483" s="93"/>
      <c r="LB483" s="93"/>
      <c r="LC483" s="93"/>
      <c r="LD483" s="93"/>
      <c r="LE483" s="93"/>
      <c r="LF483" s="93"/>
      <c r="LG483" s="93"/>
      <c r="LH483" s="93"/>
      <c r="LI483" s="93"/>
      <c r="LJ483" s="93"/>
      <c r="LK483" s="93"/>
      <c r="LL483" s="93"/>
      <c r="LM483" s="93"/>
      <c r="LN483" s="93"/>
      <c r="LO483" s="93"/>
      <c r="LP483" s="93"/>
      <c r="LQ483" s="93"/>
      <c r="LR483" s="93"/>
      <c r="LS483" s="93"/>
      <c r="LT483" s="93"/>
      <c r="LU483" s="93"/>
      <c r="LV483" s="93"/>
      <c r="LW483" s="93"/>
      <c r="LX483" s="93"/>
      <c r="LY483" s="93"/>
      <c r="LZ483" s="93"/>
      <c r="MA483" s="93"/>
      <c r="MB483" s="93"/>
      <c r="MC483" s="93"/>
      <c r="MD483" s="93"/>
      <c r="ME483" s="93"/>
      <c r="MF483" s="93"/>
      <c r="MG483" s="93"/>
      <c r="MH483" s="93"/>
      <c r="MI483" s="93"/>
      <c r="MJ483" s="93"/>
      <c r="MK483" s="93"/>
      <c r="ML483" s="93"/>
      <c r="MM483" s="93"/>
      <c r="MN483" s="93"/>
      <c r="MO483" s="93"/>
      <c r="MP483" s="93"/>
      <c r="MQ483" s="93"/>
      <c r="MR483" s="93"/>
      <c r="MS483" s="93"/>
      <c r="MT483" s="93"/>
      <c r="MU483" s="93"/>
      <c r="MV483" s="93"/>
    </row>
    <row r="484" spans="1:360" s="84" customFormat="1" ht="408.95" customHeight="1">
      <c r="A484">
        <v>2025</v>
      </c>
      <c r="B484">
        <v>2</v>
      </c>
      <c r="C484" s="85" t="s">
        <v>5770</v>
      </c>
      <c r="D484" s="86" t="s">
        <v>2529</v>
      </c>
      <c r="E484" s="86"/>
      <c r="F484" s="86"/>
      <c r="G484" s="86" t="s">
        <v>103</v>
      </c>
      <c r="H484" s="85">
        <v>2025</v>
      </c>
      <c r="I484" s="86" t="s">
        <v>2530</v>
      </c>
      <c r="J484" s="86"/>
      <c r="K484" s="86"/>
      <c r="L484" s="86" t="s">
        <v>2539</v>
      </c>
      <c r="M484" s="86"/>
      <c r="N484" s="86"/>
      <c r="O484" s="85" t="s">
        <v>2540</v>
      </c>
      <c r="P484" s="86" t="s">
        <v>184</v>
      </c>
      <c r="Q484" s="85" t="s">
        <v>110</v>
      </c>
      <c r="R484" s="86" t="s">
        <v>1642</v>
      </c>
      <c r="S484" s="86" t="s">
        <v>5771</v>
      </c>
      <c r="T484" s="86" t="s">
        <v>5772</v>
      </c>
      <c r="U484" s="85" t="s">
        <v>108</v>
      </c>
      <c r="V484" s="85">
        <v>8</v>
      </c>
      <c r="W484" s="85" t="s">
        <v>106</v>
      </c>
      <c r="X484" s="85">
        <v>29</v>
      </c>
      <c r="Y484" s="86" t="s">
        <v>1641</v>
      </c>
      <c r="Z484" s="85">
        <v>1</v>
      </c>
      <c r="AA484" s="86" t="s">
        <v>1641</v>
      </c>
      <c r="AB484" s="86" t="s">
        <v>1641</v>
      </c>
      <c r="AC484" s="86" t="s">
        <v>5773</v>
      </c>
      <c r="AD484" s="85">
        <v>-106.96258632999999</v>
      </c>
      <c r="AE484" s="85">
        <v>26.081137890000001</v>
      </c>
      <c r="AF484" s="85" t="s">
        <v>155</v>
      </c>
      <c r="AG484" s="85">
        <v>2974</v>
      </c>
      <c r="AH484" s="85">
        <v>3358</v>
      </c>
      <c r="AI484" s="85">
        <v>0</v>
      </c>
      <c r="AJ484" s="87">
        <v>45807</v>
      </c>
      <c r="AK484" s="87">
        <v>45899</v>
      </c>
      <c r="AL484" s="86" t="s">
        <v>2565</v>
      </c>
      <c r="AM484" s="88">
        <v>15600</v>
      </c>
      <c r="AN484" s="88">
        <v>15600</v>
      </c>
      <c r="AO484" s="88">
        <v>15600</v>
      </c>
      <c r="AP484" s="88">
        <v>100</v>
      </c>
      <c r="AQ484" s="89">
        <v>14251803.380000001</v>
      </c>
      <c r="AR484" s="90"/>
      <c r="AS484" s="90"/>
      <c r="AT484" s="90">
        <v>14236373.65</v>
      </c>
      <c r="AU484" s="90"/>
      <c r="AV484" s="90"/>
      <c r="AW484" s="89">
        <f t="shared" si="16"/>
        <v>14251803.380000001</v>
      </c>
      <c r="AX484" s="91">
        <f t="shared" si="17"/>
        <v>14236373.65</v>
      </c>
      <c r="AY484" s="91">
        <v>14236373.65</v>
      </c>
      <c r="AZ484" s="91">
        <v>14236373.65</v>
      </c>
      <c r="BA484" s="91">
        <v>14236373.65</v>
      </c>
      <c r="BB484" s="91">
        <v>14236373.65</v>
      </c>
      <c r="BC484" s="91">
        <v>14236373.65</v>
      </c>
      <c r="BD484" s="86" t="s">
        <v>3128</v>
      </c>
      <c r="BE484" s="86" t="s">
        <v>5774</v>
      </c>
      <c r="BF484" s="85" t="s">
        <v>3464</v>
      </c>
      <c r="BG484" s="86" t="s">
        <v>3465</v>
      </c>
      <c r="BH484" s="91">
        <v>14236373.65</v>
      </c>
      <c r="BI484" s="91">
        <v>14236373.65</v>
      </c>
      <c r="BJ484" s="85" t="s">
        <v>5775</v>
      </c>
      <c r="BK484" s="86" t="s">
        <v>2501</v>
      </c>
      <c r="BL484" s="86" t="s">
        <v>120</v>
      </c>
      <c r="BM484" s="92" t="s">
        <v>121</v>
      </c>
      <c r="BN484" s="93" t="s">
        <v>121</v>
      </c>
      <c r="BO484" s="93"/>
      <c r="BP484" s="93">
        <v>14251803.380000001</v>
      </c>
      <c r="BQ484" s="93" t="s">
        <v>5776</v>
      </c>
      <c r="BR484" s="93"/>
      <c r="BS484" s="93"/>
      <c r="BT484" s="93"/>
      <c r="BU484" s="93"/>
      <c r="BV484" s="93"/>
      <c r="BW484" s="93"/>
      <c r="BX484" s="93"/>
      <c r="BY484" s="93"/>
      <c r="BZ484" s="93"/>
      <c r="CA484" s="93"/>
      <c r="CB484" s="93"/>
      <c r="CC484" s="93"/>
      <c r="CD484" s="93"/>
      <c r="CE484" s="93"/>
      <c r="CF484" s="93" t="s">
        <v>5777</v>
      </c>
      <c r="CG484" s="93"/>
      <c r="CH484" s="93" t="s">
        <v>5778</v>
      </c>
      <c r="CI484" s="93"/>
      <c r="CJ484" s="93"/>
      <c r="CK484" s="93"/>
      <c r="CL484" s="93"/>
      <c r="CM484" s="93"/>
      <c r="CN484" s="93"/>
      <c r="CO484" s="93"/>
      <c r="CP484" s="93" t="s">
        <v>5779</v>
      </c>
      <c r="CQ484" s="93" t="s">
        <v>5780</v>
      </c>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93"/>
      <c r="FR484" s="93"/>
      <c r="FS484" s="93"/>
      <c r="FT484" s="93"/>
      <c r="FU484" s="93"/>
      <c r="FV484" s="93"/>
      <c r="FW484" s="93"/>
      <c r="FX484" s="93"/>
      <c r="FY484" s="93"/>
      <c r="FZ484" s="93"/>
      <c r="GA484" s="93"/>
      <c r="GB484" s="93"/>
      <c r="GC484" s="93"/>
      <c r="GD484" s="93"/>
      <c r="GE484" s="93"/>
      <c r="GF484" s="93"/>
      <c r="GG484" s="93"/>
      <c r="GH484" s="93"/>
      <c r="GI484" s="93"/>
      <c r="GJ484" s="93"/>
      <c r="GK484" s="93"/>
      <c r="GL484" s="93"/>
      <c r="GM484" s="93"/>
      <c r="GN484" s="93"/>
      <c r="GO484" s="93"/>
      <c r="GP484" s="93"/>
      <c r="GQ484" s="93"/>
      <c r="GR484" s="93"/>
      <c r="GS484" s="93"/>
      <c r="GT484" s="93"/>
      <c r="GU484" s="93"/>
      <c r="GV484" s="93"/>
      <c r="GW484" s="93"/>
      <c r="GX484" s="93"/>
      <c r="GY484" s="93"/>
      <c r="GZ484" s="93"/>
      <c r="HA484" s="93"/>
      <c r="HB484" s="93"/>
      <c r="HC484" s="93"/>
      <c r="HD484" s="93"/>
      <c r="HE484" s="93"/>
      <c r="HF484" s="93"/>
      <c r="HG484" s="93"/>
      <c r="HH484" s="93"/>
      <c r="HI484" s="93"/>
      <c r="HJ484" s="93"/>
      <c r="HK484" s="93"/>
      <c r="HL484" s="93"/>
      <c r="HM484" s="93"/>
      <c r="HN484" s="93"/>
      <c r="HO484" s="93"/>
      <c r="HP484" s="93"/>
      <c r="HQ484" s="93"/>
      <c r="HR484" s="93"/>
      <c r="HS484" s="93"/>
      <c r="HT484" s="93"/>
      <c r="HU484" s="93"/>
      <c r="HV484" s="93"/>
      <c r="HW484" s="93"/>
      <c r="HX484" s="93"/>
      <c r="HY484" s="93"/>
      <c r="HZ484" s="93"/>
      <c r="IA484" s="93"/>
      <c r="IB484" s="93"/>
      <c r="IC484" s="93"/>
      <c r="ID484" s="93"/>
      <c r="IE484" s="93"/>
      <c r="IF484" s="93"/>
      <c r="IG484" s="93"/>
      <c r="IH484" s="93"/>
      <c r="II484" s="93"/>
      <c r="IJ484" s="93"/>
      <c r="IK484" s="93"/>
      <c r="IL484" s="93"/>
      <c r="IM484" s="93"/>
      <c r="IN484" s="93"/>
      <c r="IO484" s="93"/>
      <c r="IP484" s="93"/>
      <c r="IQ484" s="93"/>
      <c r="IR484" s="93"/>
      <c r="IS484" s="93"/>
      <c r="IT484" s="93"/>
      <c r="IU484" s="93"/>
      <c r="IV484" s="93"/>
      <c r="IW484" s="93"/>
      <c r="IX484" s="93"/>
      <c r="IY484" s="93"/>
      <c r="IZ484" s="93"/>
      <c r="JA484" s="93"/>
      <c r="JB484" s="93"/>
      <c r="JC484" s="93"/>
      <c r="JD484" s="93"/>
      <c r="JE484" s="93"/>
      <c r="JF484" s="93"/>
      <c r="JG484" s="93"/>
      <c r="JH484" s="93"/>
      <c r="JI484" s="93"/>
      <c r="JJ484" s="93"/>
      <c r="JK484" s="93"/>
      <c r="JL484" s="93"/>
      <c r="JM484" s="93"/>
      <c r="JN484" s="93"/>
      <c r="JO484" s="93"/>
      <c r="JP484" s="93"/>
      <c r="JQ484" s="93"/>
      <c r="JR484" s="93"/>
      <c r="JS484" s="93"/>
      <c r="JT484" s="93"/>
      <c r="JU484" s="93"/>
      <c r="JV484" s="93"/>
      <c r="JW484" s="93"/>
      <c r="JX484" s="93"/>
      <c r="JY484" s="93"/>
      <c r="JZ484" s="93"/>
      <c r="KA484" s="93"/>
      <c r="KB484" s="93"/>
      <c r="KC484" s="93"/>
      <c r="KD484" s="93"/>
      <c r="KE484" s="93"/>
      <c r="KF484" s="93"/>
      <c r="KG484" s="93"/>
      <c r="KH484" s="93"/>
      <c r="KI484" s="93"/>
      <c r="KJ484" s="93"/>
      <c r="KK484" s="93"/>
      <c r="KL484" s="93"/>
      <c r="KM484" s="93"/>
      <c r="KN484" s="93"/>
      <c r="KO484" s="93"/>
      <c r="KP484" s="93"/>
      <c r="KQ484" s="93"/>
      <c r="KR484" s="93"/>
      <c r="KS484" s="93"/>
      <c r="KT484" s="93"/>
      <c r="KU484" s="93"/>
      <c r="KV484" s="93"/>
      <c r="KW484" s="93"/>
      <c r="KX484" s="93"/>
      <c r="KY484" s="93"/>
      <c r="KZ484" s="93"/>
      <c r="LA484" s="93"/>
      <c r="LB484" s="93"/>
      <c r="LC484" s="93"/>
      <c r="LD484" s="93"/>
      <c r="LE484" s="93"/>
      <c r="LF484" s="93"/>
      <c r="LG484" s="93"/>
      <c r="LH484" s="93"/>
      <c r="LI484" s="93"/>
      <c r="LJ484" s="93"/>
      <c r="LK484" s="93"/>
      <c r="LL484" s="93"/>
      <c r="LM484" s="93"/>
      <c r="LN484" s="93"/>
      <c r="LO484" s="93"/>
      <c r="LP484" s="93"/>
      <c r="LQ484" s="93"/>
      <c r="LR484" s="93"/>
      <c r="LS484" s="93"/>
      <c r="LT484" s="93"/>
      <c r="LU484" s="93"/>
      <c r="LV484" s="93"/>
      <c r="LW484" s="93"/>
      <c r="LX484" s="93"/>
      <c r="LY484" s="93"/>
      <c r="LZ484" s="93"/>
      <c r="MA484" s="93"/>
      <c r="MB484" s="93"/>
      <c r="MC484" s="93"/>
      <c r="MD484" s="93"/>
      <c r="ME484" s="93"/>
      <c r="MF484" s="93"/>
      <c r="MG484" s="93"/>
      <c r="MH484" s="93"/>
      <c r="MI484" s="93"/>
      <c r="MJ484" s="93"/>
      <c r="MK484" s="93"/>
      <c r="ML484" s="93"/>
      <c r="MM484" s="93"/>
      <c r="MN484" s="93"/>
      <c r="MO484" s="93"/>
      <c r="MP484" s="93"/>
      <c r="MQ484" s="93"/>
      <c r="MR484" s="93"/>
      <c r="MS484" s="93"/>
      <c r="MT484" s="93"/>
      <c r="MU484" s="93"/>
      <c r="MV484" s="93"/>
    </row>
    <row r="485" spans="1:360" s="84" customFormat="1" ht="408.95" customHeight="1">
      <c r="A485">
        <v>2025</v>
      </c>
      <c r="B485">
        <v>2</v>
      </c>
      <c r="C485" s="85" t="s">
        <v>5781</v>
      </c>
      <c r="D485" s="86" t="s">
        <v>2529</v>
      </c>
      <c r="E485" s="86"/>
      <c r="F485" s="86"/>
      <c r="G485" s="86" t="s">
        <v>103</v>
      </c>
      <c r="H485" s="85">
        <v>2025</v>
      </c>
      <c r="I485" s="86" t="s">
        <v>2530</v>
      </c>
      <c r="J485" s="86"/>
      <c r="K485" s="86"/>
      <c r="L485" s="86" t="s">
        <v>2539</v>
      </c>
      <c r="M485" s="86"/>
      <c r="N485" s="86"/>
      <c r="O485" s="85" t="s">
        <v>2540</v>
      </c>
      <c r="P485" s="86" t="s">
        <v>549</v>
      </c>
      <c r="Q485" s="85" t="s">
        <v>110</v>
      </c>
      <c r="R485" s="86" t="s">
        <v>1642</v>
      </c>
      <c r="S485" s="86" t="s">
        <v>5782</v>
      </c>
      <c r="T485" s="86" t="s">
        <v>5783</v>
      </c>
      <c r="U485" s="85" t="s">
        <v>108</v>
      </c>
      <c r="V485" s="85">
        <v>8</v>
      </c>
      <c r="W485" s="85" t="s">
        <v>106</v>
      </c>
      <c r="X485" s="85">
        <v>29</v>
      </c>
      <c r="Y485" s="86" t="s">
        <v>1641</v>
      </c>
      <c r="Z485" s="85">
        <v>1</v>
      </c>
      <c r="AA485" s="86" t="s">
        <v>1641</v>
      </c>
      <c r="AB485" s="86" t="s">
        <v>5784</v>
      </c>
      <c r="AC485" s="86" t="s">
        <v>5785</v>
      </c>
      <c r="AD485" s="85">
        <v>-107.70335806999999</v>
      </c>
      <c r="AE485" s="85">
        <v>26.314540170000001</v>
      </c>
      <c r="AF485" s="85" t="s">
        <v>155</v>
      </c>
      <c r="AG485" s="85">
        <v>125</v>
      </c>
      <c r="AH485" s="85">
        <v>116</v>
      </c>
      <c r="AI485" s="85">
        <v>0</v>
      </c>
      <c r="AJ485" s="87">
        <v>45807</v>
      </c>
      <c r="AK485" s="87">
        <v>45863</v>
      </c>
      <c r="AL485" s="86" t="s">
        <v>2580</v>
      </c>
      <c r="AM485" s="88">
        <v>21</v>
      </c>
      <c r="AN485" s="88">
        <v>21</v>
      </c>
      <c r="AO485" s="88">
        <v>21</v>
      </c>
      <c r="AP485" s="88">
        <v>100</v>
      </c>
      <c r="AQ485" s="89">
        <v>852623.63</v>
      </c>
      <c r="AR485" s="90"/>
      <c r="AS485" s="90"/>
      <c r="AT485" s="90">
        <v>852623.63</v>
      </c>
      <c r="AU485" s="90"/>
      <c r="AV485" s="90"/>
      <c r="AW485" s="89">
        <f t="shared" si="16"/>
        <v>852623.63</v>
      </c>
      <c r="AX485" s="91">
        <f t="shared" si="17"/>
        <v>852623.63</v>
      </c>
      <c r="AY485" s="91">
        <v>852623.63</v>
      </c>
      <c r="AZ485" s="91">
        <v>852623.63</v>
      </c>
      <c r="BA485" s="91">
        <v>852623.63</v>
      </c>
      <c r="BB485" s="91">
        <v>852623.63</v>
      </c>
      <c r="BC485" s="91">
        <v>852623.63</v>
      </c>
      <c r="BD485" s="86" t="s">
        <v>3128</v>
      </c>
      <c r="BE485" s="86" t="s">
        <v>5786</v>
      </c>
      <c r="BF485" s="85" t="s">
        <v>5710</v>
      </c>
      <c r="BG485" s="86" t="s">
        <v>3465</v>
      </c>
      <c r="BH485" s="91">
        <v>852623.63</v>
      </c>
      <c r="BI485" s="91">
        <v>852623.63</v>
      </c>
      <c r="BJ485" s="85" t="s">
        <v>5787</v>
      </c>
      <c r="BK485" s="86" t="s">
        <v>2501</v>
      </c>
      <c r="BL485" s="86" t="s">
        <v>120</v>
      </c>
      <c r="BM485" s="92" t="s">
        <v>121</v>
      </c>
      <c r="BN485" s="93" t="s">
        <v>121</v>
      </c>
      <c r="BO485" s="93"/>
      <c r="BP485" s="93">
        <v>852623.63</v>
      </c>
      <c r="BQ485" s="93" t="s">
        <v>5788</v>
      </c>
      <c r="BR485" s="93"/>
      <c r="BS485" s="93"/>
      <c r="BT485" s="93"/>
      <c r="BU485" s="93"/>
      <c r="BV485" s="93"/>
      <c r="BW485" s="93"/>
      <c r="BX485" s="93"/>
      <c r="BY485" s="93"/>
      <c r="BZ485" s="93"/>
      <c r="CA485" s="93"/>
      <c r="CB485" s="93"/>
      <c r="CC485" s="93"/>
      <c r="CD485" s="93"/>
      <c r="CE485" s="93"/>
      <c r="CF485" s="93" t="s">
        <v>5789</v>
      </c>
      <c r="CG485" s="93"/>
      <c r="CH485" s="93" t="s">
        <v>5790</v>
      </c>
      <c r="CI485" s="93"/>
      <c r="CJ485" s="93"/>
      <c r="CK485" s="93"/>
      <c r="CL485" s="93"/>
      <c r="CM485" s="93"/>
      <c r="CN485" s="93"/>
      <c r="CO485" s="93"/>
      <c r="CP485" s="93" t="s">
        <v>5791</v>
      </c>
      <c r="CQ485" s="93" t="s">
        <v>5792</v>
      </c>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c r="JC485" s="93"/>
      <c r="JD485" s="93"/>
      <c r="JE485" s="93"/>
      <c r="JF485" s="93"/>
      <c r="JG485" s="93"/>
      <c r="JH485" s="93"/>
      <c r="JI485" s="93"/>
      <c r="JJ485" s="93"/>
      <c r="JK485" s="93"/>
      <c r="JL485" s="93"/>
      <c r="JM485" s="93"/>
      <c r="JN485" s="93"/>
      <c r="JO485" s="93"/>
      <c r="JP485" s="93"/>
      <c r="JQ485" s="93"/>
      <c r="JR485" s="93"/>
      <c r="JS485" s="93"/>
      <c r="JT485" s="93"/>
      <c r="JU485" s="93"/>
      <c r="JV485" s="93"/>
      <c r="JW485" s="93"/>
      <c r="JX485" s="93"/>
      <c r="JY485" s="93"/>
      <c r="JZ485" s="93"/>
      <c r="KA485" s="93"/>
      <c r="KB485" s="93"/>
      <c r="KC485" s="93"/>
      <c r="KD485" s="93"/>
      <c r="KE485" s="93"/>
      <c r="KF485" s="93"/>
      <c r="KG485" s="93"/>
      <c r="KH485" s="93"/>
      <c r="KI485" s="93"/>
      <c r="KJ485" s="93"/>
      <c r="KK485" s="93"/>
      <c r="KL485" s="93"/>
      <c r="KM485" s="93"/>
      <c r="KN485" s="93"/>
      <c r="KO485" s="93"/>
      <c r="KP485" s="93"/>
      <c r="KQ485" s="93"/>
      <c r="KR485" s="93"/>
      <c r="KS485" s="93"/>
      <c r="KT485" s="93"/>
      <c r="KU485" s="93"/>
      <c r="KV485" s="93"/>
      <c r="KW485" s="93"/>
      <c r="KX485" s="93"/>
      <c r="KY485" s="93"/>
      <c r="KZ485" s="93"/>
      <c r="LA485" s="93"/>
      <c r="LB485" s="93"/>
      <c r="LC485" s="93"/>
      <c r="LD485" s="93"/>
      <c r="LE485" s="93"/>
      <c r="LF485" s="93"/>
      <c r="LG485" s="93"/>
      <c r="LH485" s="93"/>
      <c r="LI485" s="93"/>
      <c r="LJ485" s="93"/>
      <c r="LK485" s="93"/>
      <c r="LL485" s="93"/>
      <c r="LM485" s="93"/>
      <c r="LN485" s="93"/>
      <c r="LO485" s="93"/>
      <c r="LP485" s="93"/>
      <c r="LQ485" s="93"/>
      <c r="LR485" s="93"/>
      <c r="LS485" s="93"/>
      <c r="LT485" s="93"/>
      <c r="LU485" s="93"/>
      <c r="LV485" s="93"/>
      <c r="LW485" s="93"/>
      <c r="LX485" s="93"/>
      <c r="LY485" s="93"/>
      <c r="LZ485" s="93"/>
      <c r="MA485" s="93"/>
      <c r="MB485" s="93"/>
      <c r="MC485" s="93"/>
      <c r="MD485" s="93"/>
      <c r="ME485" s="93"/>
      <c r="MF485" s="93"/>
      <c r="MG485" s="93"/>
      <c r="MH485" s="93"/>
      <c r="MI485" s="93"/>
      <c r="MJ485" s="93"/>
      <c r="MK485" s="93"/>
      <c r="ML485" s="93"/>
      <c r="MM485" s="93"/>
      <c r="MN485" s="93"/>
      <c r="MO485" s="93"/>
      <c r="MP485" s="93"/>
      <c r="MQ485" s="93"/>
      <c r="MR485" s="93"/>
      <c r="MS485" s="93"/>
      <c r="MT485" s="93"/>
      <c r="MU485" s="93"/>
      <c r="MV485" s="93"/>
    </row>
    <row r="486" spans="1:360" s="84" customFormat="1" ht="408.95" customHeight="1">
      <c r="A486">
        <v>2025</v>
      </c>
      <c r="B486">
        <v>2</v>
      </c>
      <c r="C486" s="85" t="s">
        <v>5793</v>
      </c>
      <c r="D486" s="86" t="s">
        <v>2529</v>
      </c>
      <c r="E486" s="86"/>
      <c r="F486" s="86"/>
      <c r="G486" s="86" t="s">
        <v>103</v>
      </c>
      <c r="H486" s="85">
        <v>2025</v>
      </c>
      <c r="I486" s="86" t="s">
        <v>2530</v>
      </c>
      <c r="J486" s="86"/>
      <c r="K486" s="86"/>
      <c r="L486" s="86" t="s">
        <v>2539</v>
      </c>
      <c r="M486" s="86"/>
      <c r="N486" s="86"/>
      <c r="O486" s="85" t="s">
        <v>2540</v>
      </c>
      <c r="P486" s="86" t="s">
        <v>549</v>
      </c>
      <c r="Q486" s="85" t="s">
        <v>110</v>
      </c>
      <c r="R486" s="86" t="s">
        <v>1642</v>
      </c>
      <c r="S486" s="86" t="s">
        <v>5794</v>
      </c>
      <c r="T486" s="86" t="s">
        <v>5795</v>
      </c>
      <c r="U486" s="85" t="s">
        <v>108</v>
      </c>
      <c r="V486" s="85">
        <v>8</v>
      </c>
      <c r="W486" s="85" t="s">
        <v>106</v>
      </c>
      <c r="X486" s="85">
        <v>29</v>
      </c>
      <c r="Y486" s="86" t="s">
        <v>1641</v>
      </c>
      <c r="Z486" s="85">
        <v>1</v>
      </c>
      <c r="AA486" s="86" t="s">
        <v>1641</v>
      </c>
      <c r="AB486" s="86" t="s">
        <v>5796</v>
      </c>
      <c r="AC486" s="86" t="s">
        <v>5797</v>
      </c>
      <c r="AD486" s="85">
        <v>-107.26815962000001</v>
      </c>
      <c r="AE486" s="85">
        <v>26.430705</v>
      </c>
      <c r="AF486" s="85" t="s">
        <v>155</v>
      </c>
      <c r="AG486" s="85">
        <v>630</v>
      </c>
      <c r="AH486" s="85">
        <v>510</v>
      </c>
      <c r="AI486" s="85">
        <v>0</v>
      </c>
      <c r="AJ486" s="87">
        <v>45807</v>
      </c>
      <c r="AK486" s="87">
        <v>45838</v>
      </c>
      <c r="AL486" s="86" t="s">
        <v>2580</v>
      </c>
      <c r="AM486" s="88">
        <v>3</v>
      </c>
      <c r="AN486" s="88">
        <v>3</v>
      </c>
      <c r="AO486" s="88">
        <v>3</v>
      </c>
      <c r="AP486" s="88">
        <v>100</v>
      </c>
      <c r="AQ486" s="89">
        <v>131926.79999999999</v>
      </c>
      <c r="AR486" s="90"/>
      <c r="AS486" s="90"/>
      <c r="AT486" s="90">
        <v>131926.79999999999</v>
      </c>
      <c r="AU486" s="90"/>
      <c r="AV486" s="90"/>
      <c r="AW486" s="89">
        <f t="shared" si="16"/>
        <v>131926.79999999999</v>
      </c>
      <c r="AX486" s="91">
        <f t="shared" si="17"/>
        <v>131926.79999999999</v>
      </c>
      <c r="AY486" s="91">
        <v>131926.79999999999</v>
      </c>
      <c r="AZ486" s="91">
        <v>131926.79999999999</v>
      </c>
      <c r="BA486" s="91">
        <v>131926.79999999999</v>
      </c>
      <c r="BB486" s="91">
        <v>131926.79999999999</v>
      </c>
      <c r="BC486" s="91">
        <v>131926.79999999999</v>
      </c>
      <c r="BD486" s="86" t="s">
        <v>3128</v>
      </c>
      <c r="BE486" s="86" t="s">
        <v>5798</v>
      </c>
      <c r="BF486" s="85" t="s">
        <v>5675</v>
      </c>
      <c r="BG486" s="86" t="s">
        <v>3465</v>
      </c>
      <c r="BH486" s="91">
        <v>131926.79999999999</v>
      </c>
      <c r="BI486" s="91">
        <v>131926.79999999999</v>
      </c>
      <c r="BJ486" s="85" t="s">
        <v>5799</v>
      </c>
      <c r="BK486" s="86" t="s">
        <v>2501</v>
      </c>
      <c r="BL486" s="86" t="s">
        <v>120</v>
      </c>
      <c r="BM486" s="92" t="s">
        <v>121</v>
      </c>
      <c r="BN486" s="93" t="s">
        <v>121</v>
      </c>
      <c r="BO486" s="93"/>
      <c r="BP486" s="93">
        <v>131926.79999999999</v>
      </c>
      <c r="BQ486" s="93" t="s">
        <v>5800</v>
      </c>
      <c r="BR486" s="93"/>
      <c r="BS486" s="93"/>
      <c r="BT486" s="93"/>
      <c r="BU486" s="93"/>
      <c r="BV486" s="93"/>
      <c r="BW486" s="93"/>
      <c r="BX486" s="93"/>
      <c r="BY486" s="93"/>
      <c r="BZ486" s="93"/>
      <c r="CA486" s="93"/>
      <c r="CB486" s="93"/>
      <c r="CC486" s="93"/>
      <c r="CD486" s="93"/>
      <c r="CE486" s="93"/>
      <c r="CF486" s="93" t="s">
        <v>5801</v>
      </c>
      <c r="CG486" s="93"/>
      <c r="CH486" s="93" t="s">
        <v>5802</v>
      </c>
      <c r="CI486" s="93"/>
      <c r="CJ486" s="93"/>
      <c r="CK486" s="93"/>
      <c r="CL486" s="93"/>
      <c r="CM486" s="93"/>
      <c r="CN486" s="93"/>
      <c r="CO486" s="93"/>
      <c r="CP486" s="93" t="s">
        <v>5803</v>
      </c>
      <c r="CQ486" s="93" t="s">
        <v>5804</v>
      </c>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c r="FG486" s="93"/>
      <c r="FH486" s="93"/>
      <c r="FI486" s="93"/>
      <c r="FJ486" s="93"/>
      <c r="FK486" s="93"/>
      <c r="FL486" s="93"/>
      <c r="FM486" s="93"/>
      <c r="FN486" s="93"/>
      <c r="FO486" s="93"/>
      <c r="FP486" s="93"/>
      <c r="FQ486" s="93"/>
      <c r="FR486" s="93"/>
      <c r="FS486" s="93"/>
      <c r="FT486" s="93"/>
      <c r="FU486" s="93"/>
      <c r="FV486" s="93"/>
      <c r="FW486" s="93"/>
      <c r="FX486" s="93"/>
      <c r="FY486" s="93"/>
      <c r="FZ486" s="93"/>
      <c r="GA486" s="93"/>
      <c r="GB486" s="93"/>
      <c r="GC486" s="93"/>
      <c r="GD486" s="93"/>
      <c r="GE486" s="93"/>
      <c r="GF486" s="93"/>
      <c r="GG486" s="93"/>
      <c r="GH486" s="93"/>
      <c r="GI486" s="93"/>
      <c r="GJ486" s="93"/>
      <c r="GK486" s="93"/>
      <c r="GL486" s="93"/>
      <c r="GM486" s="93"/>
      <c r="GN486" s="93"/>
      <c r="GO486" s="93"/>
      <c r="GP486" s="93"/>
      <c r="GQ486" s="93"/>
      <c r="GR486" s="93"/>
      <c r="GS486" s="93"/>
      <c r="GT486" s="93"/>
      <c r="GU486" s="93"/>
      <c r="GV486" s="93"/>
      <c r="GW486" s="93"/>
      <c r="GX486" s="93"/>
      <c r="GY486" s="93"/>
      <c r="GZ486" s="93"/>
      <c r="HA486" s="93"/>
      <c r="HB486" s="93"/>
      <c r="HC486" s="93"/>
      <c r="HD486" s="93"/>
      <c r="HE486" s="93"/>
      <c r="HF486" s="93"/>
      <c r="HG486" s="93"/>
      <c r="HH486" s="93"/>
      <c r="HI486" s="93"/>
      <c r="HJ486" s="93"/>
      <c r="HK486" s="93"/>
      <c r="HL486" s="93"/>
      <c r="HM486" s="93"/>
      <c r="HN486" s="93"/>
      <c r="HO486" s="93"/>
      <c r="HP486" s="93"/>
      <c r="HQ486" s="93"/>
      <c r="HR486" s="93"/>
      <c r="HS486" s="93"/>
      <c r="HT486" s="93"/>
      <c r="HU486" s="93"/>
      <c r="HV486" s="93"/>
      <c r="HW486" s="93"/>
      <c r="HX486" s="93"/>
      <c r="HY486" s="93"/>
      <c r="HZ486" s="93"/>
      <c r="IA486" s="93"/>
      <c r="IB486" s="93"/>
      <c r="IC486" s="93"/>
      <c r="ID486" s="93"/>
      <c r="IE486" s="93"/>
      <c r="IF486" s="93"/>
      <c r="IG486" s="93"/>
      <c r="IH486" s="93"/>
      <c r="II486" s="93"/>
      <c r="IJ486" s="93"/>
      <c r="IK486" s="93"/>
      <c r="IL486" s="93"/>
      <c r="IM486" s="93"/>
      <c r="IN486" s="93"/>
      <c r="IO486" s="93"/>
      <c r="IP486" s="93"/>
      <c r="IQ486" s="93"/>
      <c r="IR486" s="93"/>
      <c r="IS486" s="93"/>
      <c r="IT486" s="93"/>
      <c r="IU486" s="93"/>
      <c r="IV486" s="93"/>
      <c r="IW486" s="93"/>
      <c r="IX486" s="93"/>
      <c r="IY486" s="93"/>
      <c r="IZ486" s="93"/>
      <c r="JA486" s="93"/>
      <c r="JB486" s="93"/>
      <c r="JC486" s="93"/>
      <c r="JD486" s="93"/>
      <c r="JE486" s="93"/>
      <c r="JF486" s="93"/>
      <c r="JG486" s="93"/>
      <c r="JH486" s="93"/>
      <c r="JI486" s="93"/>
      <c r="JJ486" s="93"/>
      <c r="JK486" s="93"/>
      <c r="JL486" s="93"/>
      <c r="JM486" s="93"/>
      <c r="JN486" s="93"/>
      <c r="JO486" s="93"/>
      <c r="JP486" s="93"/>
      <c r="JQ486" s="93"/>
      <c r="JR486" s="93"/>
      <c r="JS486" s="93"/>
      <c r="JT486" s="93"/>
      <c r="JU486" s="93"/>
      <c r="JV486" s="93"/>
      <c r="JW486" s="93"/>
      <c r="JX486" s="93"/>
      <c r="JY486" s="93"/>
      <c r="JZ486" s="93"/>
      <c r="KA486" s="93"/>
      <c r="KB486" s="93"/>
      <c r="KC486" s="93"/>
      <c r="KD486" s="93"/>
      <c r="KE486" s="93"/>
      <c r="KF486" s="93"/>
      <c r="KG486" s="93"/>
      <c r="KH486" s="93"/>
      <c r="KI486" s="93"/>
      <c r="KJ486" s="93"/>
      <c r="KK486" s="93"/>
      <c r="KL486" s="93"/>
      <c r="KM486" s="93"/>
      <c r="KN486" s="93"/>
      <c r="KO486" s="93"/>
      <c r="KP486" s="93"/>
      <c r="KQ486" s="93"/>
      <c r="KR486" s="93"/>
      <c r="KS486" s="93"/>
      <c r="KT486" s="93"/>
      <c r="KU486" s="93"/>
      <c r="KV486" s="93"/>
      <c r="KW486" s="93"/>
      <c r="KX486" s="93"/>
      <c r="KY486" s="93"/>
      <c r="KZ486" s="93"/>
      <c r="LA486" s="93"/>
      <c r="LB486" s="93"/>
      <c r="LC486" s="93"/>
      <c r="LD486" s="93"/>
      <c r="LE486" s="93"/>
      <c r="LF486" s="93"/>
      <c r="LG486" s="93"/>
      <c r="LH486" s="93"/>
      <c r="LI486" s="93"/>
      <c r="LJ486" s="93"/>
      <c r="LK486" s="93"/>
      <c r="LL486" s="93"/>
      <c r="LM486" s="93"/>
      <c r="LN486" s="93"/>
      <c r="LO486" s="93"/>
      <c r="LP486" s="93"/>
      <c r="LQ486" s="93"/>
      <c r="LR486" s="93"/>
      <c r="LS486" s="93"/>
      <c r="LT486" s="93"/>
      <c r="LU486" s="93"/>
      <c r="LV486" s="93"/>
      <c r="LW486" s="93"/>
      <c r="LX486" s="93"/>
      <c r="LY486" s="93"/>
      <c r="LZ486" s="93"/>
      <c r="MA486" s="93"/>
      <c r="MB486" s="93"/>
      <c r="MC486" s="93"/>
      <c r="MD486" s="93"/>
      <c r="ME486" s="93"/>
      <c r="MF486" s="93"/>
      <c r="MG486" s="93"/>
      <c r="MH486" s="93"/>
      <c r="MI486" s="93"/>
      <c r="MJ486" s="93"/>
      <c r="MK486" s="93"/>
      <c r="ML486" s="93"/>
      <c r="MM486" s="93"/>
      <c r="MN486" s="93"/>
      <c r="MO486" s="93"/>
      <c r="MP486" s="93"/>
      <c r="MQ486" s="93"/>
      <c r="MR486" s="93"/>
      <c r="MS486" s="93"/>
      <c r="MT486" s="93"/>
      <c r="MU486" s="93"/>
      <c r="MV486" s="93"/>
    </row>
    <row r="487" spans="1:360" s="84" customFormat="1" ht="408.95" customHeight="1">
      <c r="A487">
        <v>2025</v>
      </c>
      <c r="B487">
        <v>2</v>
      </c>
      <c r="C487" s="85" t="s">
        <v>5805</v>
      </c>
      <c r="D487" s="86" t="s">
        <v>2529</v>
      </c>
      <c r="E487" s="86"/>
      <c r="F487" s="86"/>
      <c r="G487" s="86" t="s">
        <v>103</v>
      </c>
      <c r="H487" s="85">
        <v>2025</v>
      </c>
      <c r="I487" s="86" t="s">
        <v>2530</v>
      </c>
      <c r="J487" s="86"/>
      <c r="K487" s="86"/>
      <c r="L487" s="86" t="s">
        <v>2539</v>
      </c>
      <c r="M487" s="86"/>
      <c r="N487" s="86"/>
      <c r="O487" s="85" t="s">
        <v>2540</v>
      </c>
      <c r="P487" s="86" t="s">
        <v>549</v>
      </c>
      <c r="Q487" s="85" t="s">
        <v>110</v>
      </c>
      <c r="R487" s="86" t="s">
        <v>1642</v>
      </c>
      <c r="S487" s="86" t="s">
        <v>5806</v>
      </c>
      <c r="T487" s="86" t="s">
        <v>5807</v>
      </c>
      <c r="U487" s="85" t="s">
        <v>108</v>
      </c>
      <c r="V487" s="85">
        <v>8</v>
      </c>
      <c r="W487" s="85" t="s">
        <v>106</v>
      </c>
      <c r="X487" s="85">
        <v>29</v>
      </c>
      <c r="Y487" s="86" t="s">
        <v>1641</v>
      </c>
      <c r="Z487" s="85">
        <v>1</v>
      </c>
      <c r="AA487" s="86" t="s">
        <v>1641</v>
      </c>
      <c r="AB487" s="86" t="s">
        <v>5808</v>
      </c>
      <c r="AC487" s="86" t="s">
        <v>5809</v>
      </c>
      <c r="AD487" s="85">
        <v>-106.90214158000001</v>
      </c>
      <c r="AE487" s="85">
        <v>25.979089349999999</v>
      </c>
      <c r="AF487" s="85" t="s">
        <v>155</v>
      </c>
      <c r="AG487" s="85">
        <v>120</v>
      </c>
      <c r="AH487" s="85">
        <v>110</v>
      </c>
      <c r="AI487" s="85">
        <v>0</v>
      </c>
      <c r="AJ487" s="87">
        <v>45814</v>
      </c>
      <c r="AK487" s="87">
        <v>45863</v>
      </c>
      <c r="AL487" s="86" t="s">
        <v>2567</v>
      </c>
      <c r="AM487" s="88">
        <v>1</v>
      </c>
      <c r="AN487" s="88">
        <v>1</v>
      </c>
      <c r="AO487" s="88">
        <v>1</v>
      </c>
      <c r="AP487" s="88">
        <v>100</v>
      </c>
      <c r="AQ487" s="89">
        <v>1915871.78</v>
      </c>
      <c r="AR487" s="90"/>
      <c r="AS487" s="90"/>
      <c r="AT487" s="90">
        <v>1915871.78</v>
      </c>
      <c r="AU487" s="90"/>
      <c r="AV487" s="90"/>
      <c r="AW487" s="89">
        <f t="shared" si="16"/>
        <v>1915871.78</v>
      </c>
      <c r="AX487" s="91">
        <f t="shared" si="17"/>
        <v>1915871.78</v>
      </c>
      <c r="AY487" s="91">
        <v>1915871.78</v>
      </c>
      <c r="AZ487" s="91">
        <v>1915871.78</v>
      </c>
      <c r="BA487" s="91">
        <v>1915871.78</v>
      </c>
      <c r="BB487" s="91">
        <v>1915871.78</v>
      </c>
      <c r="BC487" s="91">
        <v>1915871.78</v>
      </c>
      <c r="BD487" s="86" t="s">
        <v>3128</v>
      </c>
      <c r="BE487" s="86" t="s">
        <v>5810</v>
      </c>
      <c r="BF487" s="85" t="s">
        <v>5710</v>
      </c>
      <c r="BG487" s="86" t="s">
        <v>3465</v>
      </c>
      <c r="BH487" s="91">
        <v>1915871.78</v>
      </c>
      <c r="BI487" s="91">
        <v>1915871.78</v>
      </c>
      <c r="BJ487" s="85" t="s">
        <v>5811</v>
      </c>
      <c r="BK487" s="86" t="s">
        <v>2501</v>
      </c>
      <c r="BL487" s="86" t="s">
        <v>120</v>
      </c>
      <c r="BM487" s="92" t="s">
        <v>121</v>
      </c>
      <c r="BN487" s="93" t="s">
        <v>121</v>
      </c>
      <c r="BO487" s="93"/>
      <c r="BP487" s="93">
        <v>1915871.78</v>
      </c>
      <c r="BQ487" s="93" t="s">
        <v>5812</v>
      </c>
      <c r="BR487" s="93"/>
      <c r="BS487" s="93"/>
      <c r="BT487" s="93"/>
      <c r="BU487" s="93"/>
      <c r="BV487" s="93"/>
      <c r="BW487" s="93"/>
      <c r="BX487" s="93"/>
      <c r="BY487" s="93"/>
      <c r="BZ487" s="93"/>
      <c r="CA487" s="93"/>
      <c r="CB487" s="93"/>
      <c r="CC487" s="93"/>
      <c r="CD487" s="93"/>
      <c r="CE487" s="93"/>
      <c r="CF487" s="93" t="s">
        <v>1200</v>
      </c>
      <c r="CG487" s="93"/>
      <c r="CH487" s="93" t="s">
        <v>5813</v>
      </c>
      <c r="CI487" s="93"/>
      <c r="CJ487" s="93"/>
      <c r="CK487" s="93"/>
      <c r="CL487" s="93"/>
      <c r="CM487" s="93"/>
      <c r="CN487" s="93"/>
      <c r="CO487" s="93"/>
      <c r="CP487" s="93" t="s">
        <v>5814</v>
      </c>
      <c r="CQ487" s="93" t="s">
        <v>1202</v>
      </c>
      <c r="CR487" s="93"/>
      <c r="CS487" s="93"/>
      <c r="CT487" s="93"/>
      <c r="CU487" s="93"/>
      <c r="CV487" s="93"/>
      <c r="CW487" s="93"/>
      <c r="CX487" s="93"/>
      <c r="CY487" s="93"/>
      <c r="CZ487" s="93"/>
      <c r="DA487" s="93"/>
      <c r="DB487" s="93"/>
      <c r="DC487" s="93"/>
      <c r="DD487" s="93"/>
      <c r="DE487" s="93"/>
      <c r="DF487" s="93"/>
      <c r="DG487" s="93"/>
      <c r="DH487" s="93"/>
      <c r="DI487" s="93"/>
      <c r="DJ487" s="93"/>
      <c r="DK487" s="93"/>
      <c r="DL487" s="93"/>
      <c r="DM487" s="93"/>
      <c r="DN487" s="93"/>
      <c r="DO487" s="93"/>
      <c r="DP487" s="93"/>
      <c r="DQ487" s="93"/>
      <c r="DR487" s="93"/>
      <c r="DS487" s="93"/>
      <c r="DT487" s="93"/>
      <c r="DU487" s="93"/>
      <c r="DV487" s="93"/>
      <c r="DW487" s="93"/>
      <c r="DX487" s="93"/>
      <c r="DY487" s="93"/>
      <c r="DZ487" s="93"/>
      <c r="EA487" s="93"/>
      <c r="EB487" s="93"/>
      <c r="EC487" s="93"/>
      <c r="ED487" s="93"/>
      <c r="EE487" s="93"/>
      <c r="EF487" s="93"/>
      <c r="EG487" s="93"/>
      <c r="EH487" s="93"/>
      <c r="EI487" s="93"/>
      <c r="EJ487" s="93"/>
      <c r="EK487" s="93"/>
      <c r="EL487" s="93"/>
      <c r="EM487" s="93"/>
      <c r="EN487" s="93"/>
      <c r="EO487" s="93"/>
      <c r="EP487" s="93"/>
      <c r="EQ487" s="93"/>
      <c r="ER487" s="93"/>
      <c r="ES487" s="93"/>
      <c r="ET487" s="93"/>
      <c r="EU487" s="93"/>
      <c r="EV487" s="93"/>
      <c r="EW487" s="93"/>
      <c r="EX487" s="93"/>
      <c r="EY487" s="93"/>
      <c r="EZ487" s="93"/>
      <c r="FA487" s="93"/>
      <c r="FB487" s="93"/>
      <c r="FC487" s="93"/>
      <c r="FD487" s="93"/>
      <c r="FE487" s="93"/>
      <c r="FF487" s="93"/>
      <c r="FG487" s="93"/>
      <c r="FH487" s="93"/>
      <c r="FI487" s="93"/>
      <c r="FJ487" s="93"/>
      <c r="FK487" s="93"/>
      <c r="FL487" s="93"/>
      <c r="FM487" s="93"/>
      <c r="FN487" s="93"/>
      <c r="FO487" s="93"/>
      <c r="FP487" s="93"/>
      <c r="FQ487" s="93"/>
      <c r="FR487" s="93"/>
      <c r="FS487" s="93"/>
      <c r="FT487" s="93"/>
      <c r="FU487" s="93"/>
      <c r="FV487" s="93"/>
      <c r="FW487" s="93"/>
      <c r="FX487" s="93"/>
      <c r="FY487" s="93"/>
      <c r="FZ487" s="93"/>
      <c r="GA487" s="93"/>
      <c r="GB487" s="93"/>
      <c r="GC487" s="93"/>
      <c r="GD487" s="93"/>
      <c r="GE487" s="93"/>
      <c r="GF487" s="93"/>
      <c r="GG487" s="93"/>
      <c r="GH487" s="93"/>
      <c r="GI487" s="93"/>
      <c r="GJ487" s="93"/>
      <c r="GK487" s="93"/>
      <c r="GL487" s="93"/>
      <c r="GM487" s="93"/>
      <c r="GN487" s="93"/>
      <c r="GO487" s="93"/>
      <c r="GP487" s="93"/>
      <c r="GQ487" s="93"/>
      <c r="GR487" s="93"/>
      <c r="GS487" s="93"/>
      <c r="GT487" s="93"/>
      <c r="GU487" s="93"/>
      <c r="GV487" s="93"/>
      <c r="GW487" s="93"/>
      <c r="GX487" s="93"/>
      <c r="GY487" s="93"/>
      <c r="GZ487" s="93"/>
      <c r="HA487" s="93"/>
      <c r="HB487" s="93"/>
      <c r="HC487" s="93"/>
      <c r="HD487" s="93"/>
      <c r="HE487" s="93"/>
      <c r="HF487" s="93"/>
      <c r="HG487" s="93"/>
      <c r="HH487" s="93"/>
      <c r="HI487" s="93"/>
      <c r="HJ487" s="93"/>
      <c r="HK487" s="93"/>
      <c r="HL487" s="93"/>
      <c r="HM487" s="93"/>
      <c r="HN487" s="93"/>
      <c r="HO487" s="93"/>
      <c r="HP487" s="93"/>
      <c r="HQ487" s="93"/>
      <c r="HR487" s="93"/>
      <c r="HS487" s="93"/>
      <c r="HT487" s="93"/>
      <c r="HU487" s="93"/>
      <c r="HV487" s="93"/>
      <c r="HW487" s="93"/>
      <c r="HX487" s="93"/>
      <c r="HY487" s="93"/>
      <c r="HZ487" s="93"/>
      <c r="IA487" s="93"/>
      <c r="IB487" s="93"/>
      <c r="IC487" s="93"/>
      <c r="ID487" s="93"/>
      <c r="IE487" s="93"/>
      <c r="IF487" s="93"/>
      <c r="IG487" s="93"/>
      <c r="IH487" s="93"/>
      <c r="II487" s="93"/>
      <c r="IJ487" s="93"/>
      <c r="IK487" s="93"/>
      <c r="IL487" s="93"/>
      <c r="IM487" s="93"/>
      <c r="IN487" s="93"/>
      <c r="IO487" s="93"/>
      <c r="IP487" s="93"/>
      <c r="IQ487" s="93"/>
      <c r="IR487" s="93"/>
      <c r="IS487" s="93"/>
      <c r="IT487" s="93"/>
      <c r="IU487" s="93"/>
      <c r="IV487" s="93"/>
      <c r="IW487" s="93"/>
      <c r="IX487" s="93"/>
      <c r="IY487" s="93"/>
      <c r="IZ487" s="93"/>
      <c r="JA487" s="93"/>
      <c r="JB487" s="93"/>
      <c r="JC487" s="93"/>
      <c r="JD487" s="93"/>
      <c r="JE487" s="93"/>
      <c r="JF487" s="93"/>
      <c r="JG487" s="93"/>
      <c r="JH487" s="93"/>
      <c r="JI487" s="93"/>
      <c r="JJ487" s="93"/>
      <c r="JK487" s="93"/>
      <c r="JL487" s="93"/>
      <c r="JM487" s="93"/>
      <c r="JN487" s="93"/>
      <c r="JO487" s="93"/>
      <c r="JP487" s="93"/>
      <c r="JQ487" s="93"/>
      <c r="JR487" s="93"/>
      <c r="JS487" s="93"/>
      <c r="JT487" s="93"/>
      <c r="JU487" s="93"/>
      <c r="JV487" s="93"/>
      <c r="JW487" s="93"/>
      <c r="JX487" s="93"/>
      <c r="JY487" s="93"/>
      <c r="JZ487" s="93"/>
      <c r="KA487" s="93"/>
      <c r="KB487" s="93"/>
      <c r="KC487" s="93"/>
      <c r="KD487" s="93"/>
      <c r="KE487" s="93"/>
      <c r="KF487" s="93"/>
      <c r="KG487" s="93"/>
      <c r="KH487" s="93"/>
      <c r="KI487" s="93"/>
      <c r="KJ487" s="93"/>
      <c r="KK487" s="93"/>
      <c r="KL487" s="93"/>
      <c r="KM487" s="93"/>
      <c r="KN487" s="93"/>
      <c r="KO487" s="93"/>
      <c r="KP487" s="93"/>
      <c r="KQ487" s="93"/>
      <c r="KR487" s="93"/>
      <c r="KS487" s="93"/>
      <c r="KT487" s="93"/>
      <c r="KU487" s="93"/>
      <c r="KV487" s="93"/>
      <c r="KW487" s="93"/>
      <c r="KX487" s="93"/>
      <c r="KY487" s="93"/>
      <c r="KZ487" s="93"/>
      <c r="LA487" s="93"/>
      <c r="LB487" s="93"/>
      <c r="LC487" s="93"/>
      <c r="LD487" s="93"/>
      <c r="LE487" s="93"/>
      <c r="LF487" s="93"/>
      <c r="LG487" s="93"/>
      <c r="LH487" s="93"/>
      <c r="LI487" s="93"/>
      <c r="LJ487" s="93"/>
      <c r="LK487" s="93"/>
      <c r="LL487" s="93"/>
      <c r="LM487" s="93"/>
      <c r="LN487" s="93"/>
      <c r="LO487" s="93"/>
      <c r="LP487" s="93"/>
      <c r="LQ487" s="93"/>
      <c r="LR487" s="93"/>
      <c r="LS487" s="93"/>
      <c r="LT487" s="93"/>
      <c r="LU487" s="93"/>
      <c r="LV487" s="93"/>
      <c r="LW487" s="93"/>
      <c r="LX487" s="93"/>
      <c r="LY487" s="93"/>
      <c r="LZ487" s="93"/>
      <c r="MA487" s="93"/>
      <c r="MB487" s="93"/>
      <c r="MC487" s="93"/>
      <c r="MD487" s="93"/>
      <c r="ME487" s="93"/>
      <c r="MF487" s="93"/>
      <c r="MG487" s="93"/>
      <c r="MH487" s="93"/>
      <c r="MI487" s="93"/>
      <c r="MJ487" s="93"/>
      <c r="MK487" s="93"/>
      <c r="ML487" s="93"/>
      <c r="MM487" s="93"/>
      <c r="MN487" s="93"/>
      <c r="MO487" s="93"/>
      <c r="MP487" s="93"/>
      <c r="MQ487" s="93"/>
      <c r="MR487" s="93"/>
      <c r="MS487" s="93"/>
      <c r="MT487" s="93"/>
      <c r="MU487" s="93"/>
      <c r="MV487" s="93"/>
    </row>
    <row r="488" spans="1:360" s="84" customFormat="1" ht="408.95" customHeight="1">
      <c r="A488">
        <v>2025</v>
      </c>
      <c r="B488">
        <v>2</v>
      </c>
      <c r="C488" s="85" t="s">
        <v>5815</v>
      </c>
      <c r="D488" s="86" t="s">
        <v>2529</v>
      </c>
      <c r="E488" s="86"/>
      <c r="F488" s="86"/>
      <c r="G488" s="86" t="s">
        <v>103</v>
      </c>
      <c r="H488" s="85">
        <v>2025</v>
      </c>
      <c r="I488" s="86" t="s">
        <v>2530</v>
      </c>
      <c r="J488" s="86"/>
      <c r="K488" s="86"/>
      <c r="L488" s="86" t="s">
        <v>2539</v>
      </c>
      <c r="M488" s="86"/>
      <c r="N488" s="86"/>
      <c r="O488" s="85" t="s">
        <v>2540</v>
      </c>
      <c r="P488" s="86" t="s">
        <v>146</v>
      </c>
      <c r="Q488" s="85" t="s">
        <v>110</v>
      </c>
      <c r="R488" s="86" t="s">
        <v>1642</v>
      </c>
      <c r="S488" s="86" t="s">
        <v>5816</v>
      </c>
      <c r="T488" s="86" t="s">
        <v>5817</v>
      </c>
      <c r="U488" s="85" t="s">
        <v>108</v>
      </c>
      <c r="V488" s="85">
        <v>8</v>
      </c>
      <c r="W488" s="85" t="s">
        <v>106</v>
      </c>
      <c r="X488" s="85">
        <v>29</v>
      </c>
      <c r="Y488" s="86" t="s">
        <v>1641</v>
      </c>
      <c r="Z488" s="85">
        <v>1</v>
      </c>
      <c r="AA488" s="86" t="s">
        <v>1641</v>
      </c>
      <c r="AB488" s="86" t="s">
        <v>1641</v>
      </c>
      <c r="AC488" s="86" t="s">
        <v>5818</v>
      </c>
      <c r="AD488" s="85">
        <v>-106.96299924</v>
      </c>
      <c r="AE488" s="85">
        <v>26.087379670000001</v>
      </c>
      <c r="AF488" s="85" t="s">
        <v>155</v>
      </c>
      <c r="AG488" s="85">
        <v>24</v>
      </c>
      <c r="AH488" s="85">
        <v>8</v>
      </c>
      <c r="AI488" s="85">
        <v>0</v>
      </c>
      <c r="AJ488" s="87">
        <v>45807</v>
      </c>
      <c r="AK488" s="87">
        <v>45863</v>
      </c>
      <c r="AL488" s="86" t="s">
        <v>2567</v>
      </c>
      <c r="AM488" s="88">
        <v>6</v>
      </c>
      <c r="AN488" s="88">
        <v>6</v>
      </c>
      <c r="AO488" s="88">
        <v>6</v>
      </c>
      <c r="AP488" s="88">
        <v>100</v>
      </c>
      <c r="AQ488" s="89">
        <v>1565480.94</v>
      </c>
      <c r="AR488" s="90"/>
      <c r="AS488" s="90"/>
      <c r="AT488" s="90">
        <v>1565480.92</v>
      </c>
      <c r="AU488" s="90"/>
      <c r="AV488" s="90"/>
      <c r="AW488" s="89">
        <f t="shared" si="16"/>
        <v>1565480.94</v>
      </c>
      <c r="AX488" s="91">
        <f t="shared" si="17"/>
        <v>1565480.92</v>
      </c>
      <c r="AY488" s="91">
        <v>1565480.92</v>
      </c>
      <c r="AZ488" s="91">
        <v>1565480.92</v>
      </c>
      <c r="BA488" s="91">
        <v>1565480.92</v>
      </c>
      <c r="BB488" s="91">
        <v>1565480.92</v>
      </c>
      <c r="BC488" s="91">
        <v>1565480.92</v>
      </c>
      <c r="BD488" s="86" t="s">
        <v>3128</v>
      </c>
      <c r="BE488" s="86" t="s">
        <v>5819</v>
      </c>
      <c r="BF488" s="85" t="s">
        <v>5675</v>
      </c>
      <c r="BG488" s="86" t="s">
        <v>3465</v>
      </c>
      <c r="BH488" s="91">
        <v>1565480.92</v>
      </c>
      <c r="BI488" s="91">
        <v>1565480.92</v>
      </c>
      <c r="BJ488" s="85" t="s">
        <v>5820</v>
      </c>
      <c r="BK488" s="86" t="s">
        <v>2501</v>
      </c>
      <c r="BL488" s="86" t="s">
        <v>120</v>
      </c>
      <c r="BM488" s="92" t="s">
        <v>121</v>
      </c>
      <c r="BN488" s="93" t="s">
        <v>121</v>
      </c>
      <c r="BO488" s="93"/>
      <c r="BP488" s="93">
        <v>1565480.94</v>
      </c>
      <c r="BQ488" s="93" t="s">
        <v>5821</v>
      </c>
      <c r="BR488" s="93"/>
      <c r="BS488" s="93"/>
      <c r="BT488" s="93"/>
      <c r="BU488" s="93"/>
      <c r="BV488" s="93"/>
      <c r="BW488" s="93"/>
      <c r="BX488" s="93"/>
      <c r="BY488" s="93"/>
      <c r="BZ488" s="93"/>
      <c r="CA488" s="93"/>
      <c r="CB488" s="93"/>
      <c r="CC488" s="93"/>
      <c r="CD488" s="93"/>
      <c r="CE488" s="93"/>
      <c r="CF488" s="93" t="s">
        <v>2507</v>
      </c>
      <c r="CG488" s="93"/>
      <c r="CH488" s="93" t="s">
        <v>5822</v>
      </c>
      <c r="CI488" s="93"/>
      <c r="CJ488" s="93"/>
      <c r="CK488" s="93"/>
      <c r="CL488" s="93"/>
      <c r="CM488" s="93"/>
      <c r="CN488" s="93"/>
      <c r="CO488" s="93"/>
      <c r="CP488" s="93" t="s">
        <v>5823</v>
      </c>
      <c r="CQ488" s="93" t="s">
        <v>2508</v>
      </c>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c r="FG488" s="93"/>
      <c r="FH488" s="93"/>
      <c r="FI488" s="93"/>
      <c r="FJ488" s="93"/>
      <c r="FK488" s="93"/>
      <c r="FL488" s="93"/>
      <c r="FM488" s="93"/>
      <c r="FN488" s="93"/>
      <c r="FO488" s="93"/>
      <c r="FP488" s="93"/>
      <c r="FQ488" s="93"/>
      <c r="FR488" s="93"/>
      <c r="FS488" s="93"/>
      <c r="FT488" s="93"/>
      <c r="FU488" s="93"/>
      <c r="FV488" s="93"/>
      <c r="FW488" s="93"/>
      <c r="FX488" s="93"/>
      <c r="FY488" s="93"/>
      <c r="FZ488" s="93"/>
      <c r="GA488" s="93"/>
      <c r="GB488" s="93"/>
      <c r="GC488" s="93"/>
      <c r="GD488" s="93"/>
      <c r="GE488" s="93"/>
      <c r="GF488" s="93"/>
      <c r="GG488" s="93"/>
      <c r="GH488" s="93"/>
      <c r="GI488" s="93"/>
      <c r="GJ488" s="93"/>
      <c r="GK488" s="93"/>
      <c r="GL488" s="93"/>
      <c r="GM488" s="93"/>
      <c r="GN488" s="93"/>
      <c r="GO488" s="93"/>
      <c r="GP488" s="93"/>
      <c r="GQ488" s="93"/>
      <c r="GR488" s="93"/>
      <c r="GS488" s="93"/>
      <c r="GT488" s="93"/>
      <c r="GU488" s="93"/>
      <c r="GV488" s="93"/>
      <c r="GW488" s="93"/>
      <c r="GX488" s="93"/>
      <c r="GY488" s="93"/>
      <c r="GZ488" s="93"/>
      <c r="HA488" s="93"/>
      <c r="HB488" s="93"/>
      <c r="HC488" s="93"/>
      <c r="HD488" s="93"/>
      <c r="HE488" s="93"/>
      <c r="HF488" s="93"/>
      <c r="HG488" s="93"/>
      <c r="HH488" s="93"/>
      <c r="HI488" s="93"/>
      <c r="HJ488" s="93"/>
      <c r="HK488" s="93"/>
      <c r="HL488" s="93"/>
      <c r="HM488" s="93"/>
      <c r="HN488" s="93"/>
      <c r="HO488" s="93"/>
      <c r="HP488" s="93"/>
      <c r="HQ488" s="93"/>
      <c r="HR488" s="93"/>
      <c r="HS488" s="93"/>
      <c r="HT488" s="93"/>
      <c r="HU488" s="93"/>
      <c r="HV488" s="93"/>
      <c r="HW488" s="93"/>
      <c r="HX488" s="93"/>
      <c r="HY488" s="93"/>
      <c r="HZ488" s="93"/>
      <c r="IA488" s="93"/>
      <c r="IB488" s="93"/>
      <c r="IC488" s="93"/>
      <c r="ID488" s="93"/>
      <c r="IE488" s="93"/>
      <c r="IF488" s="93"/>
      <c r="IG488" s="93"/>
      <c r="IH488" s="93"/>
      <c r="II488" s="93"/>
      <c r="IJ488" s="93"/>
      <c r="IK488" s="93"/>
      <c r="IL488" s="93"/>
      <c r="IM488" s="93"/>
      <c r="IN488" s="93"/>
      <c r="IO488" s="93"/>
      <c r="IP488" s="93"/>
      <c r="IQ488" s="93"/>
      <c r="IR488" s="93"/>
      <c r="IS488" s="93"/>
      <c r="IT488" s="93"/>
      <c r="IU488" s="93"/>
      <c r="IV488" s="93"/>
      <c r="IW488" s="93"/>
      <c r="IX488" s="93"/>
      <c r="IY488" s="93"/>
      <c r="IZ488" s="93"/>
      <c r="JA488" s="93"/>
      <c r="JB488" s="93"/>
      <c r="JC488" s="93"/>
      <c r="JD488" s="93"/>
      <c r="JE488" s="93"/>
      <c r="JF488" s="93"/>
      <c r="JG488" s="93"/>
      <c r="JH488" s="93"/>
      <c r="JI488" s="93"/>
      <c r="JJ488" s="93"/>
      <c r="JK488" s="93"/>
      <c r="JL488" s="93"/>
      <c r="JM488" s="93"/>
      <c r="JN488" s="93"/>
      <c r="JO488" s="93"/>
      <c r="JP488" s="93"/>
      <c r="JQ488" s="93"/>
      <c r="JR488" s="93"/>
      <c r="JS488" s="93"/>
      <c r="JT488" s="93"/>
      <c r="JU488" s="93"/>
      <c r="JV488" s="93"/>
      <c r="JW488" s="93"/>
      <c r="JX488" s="93"/>
      <c r="JY488" s="93"/>
      <c r="JZ488" s="93"/>
      <c r="KA488" s="93"/>
      <c r="KB488" s="93"/>
      <c r="KC488" s="93"/>
      <c r="KD488" s="93"/>
      <c r="KE488" s="93"/>
      <c r="KF488" s="93"/>
      <c r="KG488" s="93"/>
      <c r="KH488" s="93"/>
      <c r="KI488" s="93"/>
      <c r="KJ488" s="93"/>
      <c r="KK488" s="93"/>
      <c r="KL488" s="93"/>
      <c r="KM488" s="93"/>
      <c r="KN488" s="93"/>
      <c r="KO488" s="93"/>
      <c r="KP488" s="93"/>
      <c r="KQ488" s="93"/>
      <c r="KR488" s="93"/>
      <c r="KS488" s="93"/>
      <c r="KT488" s="93"/>
      <c r="KU488" s="93"/>
      <c r="KV488" s="93"/>
      <c r="KW488" s="93"/>
      <c r="KX488" s="93"/>
      <c r="KY488" s="93"/>
      <c r="KZ488" s="93"/>
      <c r="LA488" s="93"/>
      <c r="LB488" s="93"/>
      <c r="LC488" s="93"/>
      <c r="LD488" s="93"/>
      <c r="LE488" s="93"/>
      <c r="LF488" s="93"/>
      <c r="LG488" s="93"/>
      <c r="LH488" s="93"/>
      <c r="LI488" s="93"/>
      <c r="LJ488" s="93"/>
      <c r="LK488" s="93"/>
      <c r="LL488" s="93"/>
      <c r="LM488" s="93"/>
      <c r="LN488" s="93"/>
      <c r="LO488" s="93"/>
      <c r="LP488" s="93"/>
      <c r="LQ488" s="93"/>
      <c r="LR488" s="93"/>
      <c r="LS488" s="93"/>
      <c r="LT488" s="93"/>
      <c r="LU488" s="93"/>
      <c r="LV488" s="93"/>
      <c r="LW488" s="93"/>
      <c r="LX488" s="93"/>
      <c r="LY488" s="93"/>
      <c r="LZ488" s="93"/>
      <c r="MA488" s="93"/>
      <c r="MB488" s="93"/>
      <c r="MC488" s="93"/>
      <c r="MD488" s="93"/>
      <c r="ME488" s="93"/>
      <c r="MF488" s="93"/>
      <c r="MG488" s="93"/>
      <c r="MH488" s="93"/>
      <c r="MI488" s="93"/>
      <c r="MJ488" s="93"/>
      <c r="MK488" s="93"/>
      <c r="ML488" s="93"/>
      <c r="MM488" s="93"/>
      <c r="MN488" s="93"/>
      <c r="MO488" s="93"/>
      <c r="MP488" s="93"/>
      <c r="MQ488" s="93"/>
      <c r="MR488" s="93"/>
      <c r="MS488" s="93"/>
      <c r="MT488" s="93"/>
      <c r="MU488" s="93"/>
      <c r="MV488" s="93"/>
    </row>
    <row r="489" spans="1:360" s="84" customFormat="1" ht="408.95" customHeight="1">
      <c r="A489">
        <v>2025</v>
      </c>
      <c r="B489">
        <v>2</v>
      </c>
      <c r="C489" s="85" t="s">
        <v>5824</v>
      </c>
      <c r="D489" s="86" t="s">
        <v>2529</v>
      </c>
      <c r="E489" s="86"/>
      <c r="F489" s="86"/>
      <c r="G489" s="86" t="s">
        <v>103</v>
      </c>
      <c r="H489" s="85">
        <v>2025</v>
      </c>
      <c r="I489" s="86" t="s">
        <v>2530</v>
      </c>
      <c r="J489" s="86"/>
      <c r="K489" s="86"/>
      <c r="L489" s="86" t="s">
        <v>2539</v>
      </c>
      <c r="M489" s="86"/>
      <c r="N489" s="86"/>
      <c r="O489" s="85" t="s">
        <v>2540</v>
      </c>
      <c r="P489" s="86" t="s">
        <v>146</v>
      </c>
      <c r="Q489" s="85" t="s">
        <v>110</v>
      </c>
      <c r="R489" s="86" t="s">
        <v>1642</v>
      </c>
      <c r="S489" s="86" t="s">
        <v>5825</v>
      </c>
      <c r="T489" s="86" t="s">
        <v>5826</v>
      </c>
      <c r="U489" s="85" t="s">
        <v>108</v>
      </c>
      <c r="V489" s="85">
        <v>8</v>
      </c>
      <c r="W489" s="85" t="s">
        <v>106</v>
      </c>
      <c r="X489" s="85">
        <v>29</v>
      </c>
      <c r="Y489" s="86" t="s">
        <v>1641</v>
      </c>
      <c r="Z489" s="85">
        <v>1</v>
      </c>
      <c r="AA489" s="86" t="s">
        <v>1641</v>
      </c>
      <c r="AB489" s="86" t="s">
        <v>1641</v>
      </c>
      <c r="AC489" s="86" t="s">
        <v>5827</v>
      </c>
      <c r="AD489" s="85">
        <v>-106.96478221</v>
      </c>
      <c r="AE489" s="85">
        <v>26.086837769999999</v>
      </c>
      <c r="AF489" s="85" t="s">
        <v>155</v>
      </c>
      <c r="AG489" s="85">
        <v>19</v>
      </c>
      <c r="AH489" s="85">
        <v>14</v>
      </c>
      <c r="AI489" s="85">
        <v>0</v>
      </c>
      <c r="AJ489" s="87">
        <v>45803</v>
      </c>
      <c r="AK489" s="87">
        <v>45835</v>
      </c>
      <c r="AL489" s="86" t="s">
        <v>2567</v>
      </c>
      <c r="AM489" s="88">
        <v>6</v>
      </c>
      <c r="AN489" s="88">
        <v>6</v>
      </c>
      <c r="AO489" s="88">
        <v>6</v>
      </c>
      <c r="AP489" s="88">
        <v>100</v>
      </c>
      <c r="AQ489" s="89">
        <v>1601290.14</v>
      </c>
      <c r="AR489" s="90"/>
      <c r="AS489" s="90"/>
      <c r="AT489" s="90">
        <v>1601290.12</v>
      </c>
      <c r="AU489" s="90"/>
      <c r="AV489" s="90"/>
      <c r="AW489" s="89">
        <f t="shared" si="16"/>
        <v>1601290.14</v>
      </c>
      <c r="AX489" s="91">
        <f t="shared" si="17"/>
        <v>1601290.12</v>
      </c>
      <c r="AY489" s="91">
        <v>1601290.12</v>
      </c>
      <c r="AZ489" s="91">
        <v>1601290.12</v>
      </c>
      <c r="BA489" s="91">
        <v>1601290.12</v>
      </c>
      <c r="BB489" s="91">
        <v>1601290.12</v>
      </c>
      <c r="BC489" s="91">
        <v>1601290.12</v>
      </c>
      <c r="BD489" s="86" t="s">
        <v>3128</v>
      </c>
      <c r="BE489" s="86" t="s">
        <v>5828</v>
      </c>
      <c r="BF489" s="85" t="s">
        <v>5675</v>
      </c>
      <c r="BG489" s="86" t="s">
        <v>3465</v>
      </c>
      <c r="BH489" s="91">
        <v>1601290.12</v>
      </c>
      <c r="BI489" s="91">
        <v>1601290.12</v>
      </c>
      <c r="BJ489" s="85" t="s">
        <v>5829</v>
      </c>
      <c r="BK489" s="86" t="s">
        <v>2501</v>
      </c>
      <c r="BL489" s="86" t="s">
        <v>120</v>
      </c>
      <c r="BM489" s="92" t="s">
        <v>121</v>
      </c>
      <c r="BN489" s="93" t="s">
        <v>121</v>
      </c>
      <c r="BO489" s="93"/>
      <c r="BP489" s="93">
        <v>1601290.14</v>
      </c>
      <c r="BQ489" s="93" t="s">
        <v>5830</v>
      </c>
      <c r="BR489" s="93"/>
      <c r="BS489" s="93"/>
      <c r="BT489" s="93"/>
      <c r="BU489" s="93"/>
      <c r="BV489" s="93"/>
      <c r="BW489" s="93"/>
      <c r="BX489" s="93"/>
      <c r="BY489" s="93"/>
      <c r="BZ489" s="93"/>
      <c r="CA489" s="93"/>
      <c r="CB489" s="93"/>
      <c r="CC489" s="93"/>
      <c r="CD489" s="93"/>
      <c r="CE489" s="93"/>
      <c r="CF489" s="93" t="s">
        <v>2507</v>
      </c>
      <c r="CG489" s="93"/>
      <c r="CH489" s="93" t="s">
        <v>5831</v>
      </c>
      <c r="CI489" s="93"/>
      <c r="CJ489" s="93"/>
      <c r="CK489" s="93"/>
      <c r="CL489" s="93"/>
      <c r="CM489" s="93"/>
      <c r="CN489" s="93"/>
      <c r="CO489" s="93"/>
      <c r="CP489" s="93" t="s">
        <v>5832</v>
      </c>
      <c r="CQ489" s="93" t="s">
        <v>2508</v>
      </c>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c r="JC489" s="93"/>
      <c r="JD489" s="93"/>
      <c r="JE489" s="93"/>
      <c r="JF489" s="93"/>
      <c r="JG489" s="93"/>
      <c r="JH489" s="93"/>
      <c r="JI489" s="93"/>
      <c r="JJ489" s="93"/>
      <c r="JK489" s="93"/>
      <c r="JL489" s="93"/>
      <c r="JM489" s="93"/>
      <c r="JN489" s="93"/>
      <c r="JO489" s="93"/>
      <c r="JP489" s="93"/>
      <c r="JQ489" s="93"/>
      <c r="JR489" s="93"/>
      <c r="JS489" s="93"/>
      <c r="JT489" s="93"/>
      <c r="JU489" s="93"/>
      <c r="JV489" s="93"/>
      <c r="JW489" s="93"/>
      <c r="JX489" s="93"/>
      <c r="JY489" s="93"/>
      <c r="JZ489" s="93"/>
      <c r="KA489" s="93"/>
      <c r="KB489" s="93"/>
      <c r="KC489" s="93"/>
      <c r="KD489" s="93"/>
      <c r="KE489" s="93"/>
      <c r="KF489" s="93"/>
      <c r="KG489" s="93"/>
      <c r="KH489" s="93"/>
      <c r="KI489" s="93"/>
      <c r="KJ489" s="93"/>
      <c r="KK489" s="93"/>
      <c r="KL489" s="93"/>
      <c r="KM489" s="93"/>
      <c r="KN489" s="93"/>
      <c r="KO489" s="93"/>
      <c r="KP489" s="93"/>
      <c r="KQ489" s="93"/>
      <c r="KR489" s="93"/>
      <c r="KS489" s="93"/>
      <c r="KT489" s="93"/>
      <c r="KU489" s="93"/>
      <c r="KV489" s="93"/>
      <c r="KW489" s="93"/>
      <c r="KX489" s="93"/>
      <c r="KY489" s="93"/>
      <c r="KZ489" s="93"/>
      <c r="LA489" s="93"/>
      <c r="LB489" s="93"/>
      <c r="LC489" s="93"/>
      <c r="LD489" s="93"/>
      <c r="LE489" s="93"/>
      <c r="LF489" s="93"/>
      <c r="LG489" s="93"/>
      <c r="LH489" s="93"/>
      <c r="LI489" s="93"/>
      <c r="LJ489" s="93"/>
      <c r="LK489" s="93"/>
      <c r="LL489" s="93"/>
      <c r="LM489" s="93"/>
      <c r="LN489" s="93"/>
      <c r="LO489" s="93"/>
      <c r="LP489" s="93"/>
      <c r="LQ489" s="93"/>
      <c r="LR489" s="93"/>
      <c r="LS489" s="93"/>
      <c r="LT489" s="93"/>
      <c r="LU489" s="93"/>
      <c r="LV489" s="93"/>
      <c r="LW489" s="93"/>
      <c r="LX489" s="93"/>
      <c r="LY489" s="93"/>
      <c r="LZ489" s="93"/>
      <c r="MA489" s="93"/>
      <c r="MB489" s="93"/>
      <c r="MC489" s="93"/>
      <c r="MD489" s="93"/>
      <c r="ME489" s="93"/>
      <c r="MF489" s="93"/>
      <c r="MG489" s="93"/>
      <c r="MH489" s="93"/>
      <c r="MI489" s="93"/>
      <c r="MJ489" s="93"/>
      <c r="MK489" s="93"/>
      <c r="ML489" s="93"/>
      <c r="MM489" s="93"/>
      <c r="MN489" s="93"/>
      <c r="MO489" s="93"/>
      <c r="MP489" s="93"/>
      <c r="MQ489" s="93"/>
      <c r="MR489" s="93"/>
      <c r="MS489" s="93"/>
      <c r="MT489" s="93"/>
      <c r="MU489" s="93"/>
      <c r="MV489" s="93"/>
    </row>
    <row r="490" spans="1:360" s="84" customFormat="1" ht="408.95" customHeight="1">
      <c r="A490">
        <v>2025</v>
      </c>
      <c r="B490">
        <v>2</v>
      </c>
      <c r="C490" s="85" t="s">
        <v>5833</v>
      </c>
      <c r="D490" s="86" t="s">
        <v>2529</v>
      </c>
      <c r="E490" s="86"/>
      <c r="F490" s="86"/>
      <c r="G490" s="86" t="s">
        <v>103</v>
      </c>
      <c r="H490" s="85">
        <v>2025</v>
      </c>
      <c r="I490" s="86" t="s">
        <v>2530</v>
      </c>
      <c r="J490" s="86"/>
      <c r="K490" s="86"/>
      <c r="L490" s="86" t="s">
        <v>2539</v>
      </c>
      <c r="M490" s="86"/>
      <c r="N490" s="86"/>
      <c r="O490" s="85" t="s">
        <v>2540</v>
      </c>
      <c r="P490" s="86" t="s">
        <v>549</v>
      </c>
      <c r="Q490" s="85" t="s">
        <v>110</v>
      </c>
      <c r="R490" s="86" t="s">
        <v>1642</v>
      </c>
      <c r="S490" s="86" t="s">
        <v>5834</v>
      </c>
      <c r="T490" s="86" t="s">
        <v>5835</v>
      </c>
      <c r="U490" s="85" t="s">
        <v>108</v>
      </c>
      <c r="V490" s="85">
        <v>8</v>
      </c>
      <c r="W490" s="85" t="s">
        <v>106</v>
      </c>
      <c r="X490" s="85">
        <v>29</v>
      </c>
      <c r="Y490" s="86" t="s">
        <v>1641</v>
      </c>
      <c r="Z490" s="85">
        <v>1</v>
      </c>
      <c r="AA490" s="86" t="s">
        <v>1641</v>
      </c>
      <c r="AB490" s="86" t="s">
        <v>5796</v>
      </c>
      <c r="AC490" s="86" t="s">
        <v>5836</v>
      </c>
      <c r="AD490" s="85">
        <v>-107.26101451</v>
      </c>
      <c r="AE490" s="85">
        <v>26.44003468</v>
      </c>
      <c r="AF490" s="85" t="s">
        <v>155</v>
      </c>
      <c r="AG490" s="85">
        <v>720</v>
      </c>
      <c r="AH490" s="85">
        <v>530</v>
      </c>
      <c r="AI490" s="85">
        <v>0</v>
      </c>
      <c r="AJ490" s="87">
        <v>45814</v>
      </c>
      <c r="AK490" s="87">
        <v>45909</v>
      </c>
      <c r="AL490" s="86" t="s">
        <v>2580</v>
      </c>
      <c r="AM490" s="88">
        <v>40</v>
      </c>
      <c r="AN490" s="88">
        <v>40</v>
      </c>
      <c r="AO490" s="88">
        <v>40</v>
      </c>
      <c r="AP490" s="88">
        <v>100</v>
      </c>
      <c r="AQ490" s="89">
        <v>1624000</v>
      </c>
      <c r="AR490" s="90"/>
      <c r="AS490" s="90"/>
      <c r="AT490" s="90">
        <v>1624000</v>
      </c>
      <c r="AU490" s="90"/>
      <c r="AV490" s="90"/>
      <c r="AW490" s="89">
        <f t="shared" si="16"/>
        <v>1624000</v>
      </c>
      <c r="AX490" s="91">
        <f t="shared" si="17"/>
        <v>1624000</v>
      </c>
      <c r="AY490" s="91">
        <v>1624000</v>
      </c>
      <c r="AZ490" s="91">
        <v>1624000</v>
      </c>
      <c r="BA490" s="91">
        <v>1624000</v>
      </c>
      <c r="BB490" s="91">
        <v>1624000</v>
      </c>
      <c r="BC490" s="91">
        <v>1624000</v>
      </c>
      <c r="BD490" s="86" t="s">
        <v>3128</v>
      </c>
      <c r="BE490" s="86" t="s">
        <v>5837</v>
      </c>
      <c r="BF490" s="85" t="s">
        <v>5675</v>
      </c>
      <c r="BG490" s="86" t="s">
        <v>3465</v>
      </c>
      <c r="BH490" s="91">
        <v>1624000</v>
      </c>
      <c r="BI490" s="91">
        <v>1624000</v>
      </c>
      <c r="BJ490" s="85" t="s">
        <v>5838</v>
      </c>
      <c r="BK490" s="86" t="s">
        <v>2501</v>
      </c>
      <c r="BL490" s="86" t="s">
        <v>120</v>
      </c>
      <c r="BM490" s="92" t="s">
        <v>121</v>
      </c>
      <c r="BN490" s="93" t="s">
        <v>121</v>
      </c>
      <c r="BO490" s="93"/>
      <c r="BP490" s="93">
        <v>1624000</v>
      </c>
      <c r="BQ490" s="93" t="s">
        <v>5839</v>
      </c>
      <c r="BR490" s="93"/>
      <c r="BS490" s="93"/>
      <c r="BT490" s="93"/>
      <c r="BU490" s="93"/>
      <c r="BV490" s="93"/>
      <c r="BW490" s="93"/>
      <c r="BX490" s="93"/>
      <c r="BY490" s="93"/>
      <c r="BZ490" s="93"/>
      <c r="CA490" s="93"/>
      <c r="CB490" s="93"/>
      <c r="CC490" s="93"/>
      <c r="CD490" s="93"/>
      <c r="CE490" s="93"/>
      <c r="CF490" s="93" t="s">
        <v>5840</v>
      </c>
      <c r="CG490" s="93"/>
      <c r="CH490" s="93" t="s">
        <v>5841</v>
      </c>
      <c r="CI490" s="93"/>
      <c r="CJ490" s="93"/>
      <c r="CK490" s="93"/>
      <c r="CL490" s="93"/>
      <c r="CM490" s="93"/>
      <c r="CN490" s="93"/>
      <c r="CO490" s="93"/>
      <c r="CP490" s="93" t="s">
        <v>5842</v>
      </c>
      <c r="CQ490" s="93" t="s">
        <v>5843</v>
      </c>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c r="JC490" s="93"/>
      <c r="JD490" s="93"/>
      <c r="JE490" s="93"/>
      <c r="JF490" s="93"/>
      <c r="JG490" s="93"/>
      <c r="JH490" s="93"/>
      <c r="JI490" s="93"/>
      <c r="JJ490" s="93"/>
      <c r="JK490" s="93"/>
      <c r="JL490" s="93"/>
      <c r="JM490" s="93"/>
      <c r="JN490" s="93"/>
      <c r="JO490" s="93"/>
      <c r="JP490" s="93"/>
      <c r="JQ490" s="93"/>
      <c r="JR490" s="93"/>
      <c r="JS490" s="93"/>
      <c r="JT490" s="93"/>
      <c r="JU490" s="93"/>
      <c r="JV490" s="93"/>
      <c r="JW490" s="93"/>
      <c r="JX490" s="93"/>
      <c r="JY490" s="93"/>
      <c r="JZ490" s="93"/>
      <c r="KA490" s="93"/>
      <c r="KB490" s="93"/>
      <c r="KC490" s="93"/>
      <c r="KD490" s="93"/>
      <c r="KE490" s="93"/>
      <c r="KF490" s="93"/>
      <c r="KG490" s="93"/>
      <c r="KH490" s="93"/>
      <c r="KI490" s="93"/>
      <c r="KJ490" s="93"/>
      <c r="KK490" s="93"/>
      <c r="KL490" s="93"/>
      <c r="KM490" s="93"/>
      <c r="KN490" s="93"/>
      <c r="KO490" s="93"/>
      <c r="KP490" s="93"/>
      <c r="KQ490" s="93"/>
      <c r="KR490" s="93"/>
      <c r="KS490" s="93"/>
      <c r="KT490" s="93"/>
      <c r="KU490" s="93"/>
      <c r="KV490" s="93"/>
      <c r="KW490" s="93"/>
      <c r="KX490" s="93"/>
      <c r="KY490" s="93"/>
      <c r="KZ490" s="93"/>
      <c r="LA490" s="93"/>
      <c r="LB490" s="93"/>
      <c r="LC490" s="93"/>
      <c r="LD490" s="93"/>
      <c r="LE490" s="93"/>
      <c r="LF490" s="93"/>
      <c r="LG490" s="93"/>
      <c r="LH490" s="93"/>
      <c r="LI490" s="93"/>
      <c r="LJ490" s="93"/>
      <c r="LK490" s="93"/>
      <c r="LL490" s="93"/>
      <c r="LM490" s="93"/>
      <c r="LN490" s="93"/>
      <c r="LO490" s="93"/>
      <c r="LP490" s="93"/>
      <c r="LQ490" s="93"/>
      <c r="LR490" s="93"/>
      <c r="LS490" s="93"/>
      <c r="LT490" s="93"/>
      <c r="LU490" s="93"/>
      <c r="LV490" s="93"/>
      <c r="LW490" s="93"/>
      <c r="LX490" s="93"/>
      <c r="LY490" s="93"/>
      <c r="LZ490" s="93"/>
      <c r="MA490" s="93"/>
      <c r="MB490" s="93"/>
      <c r="MC490" s="93"/>
      <c r="MD490" s="93"/>
      <c r="ME490" s="93"/>
      <c r="MF490" s="93"/>
      <c r="MG490" s="93"/>
      <c r="MH490" s="93"/>
      <c r="MI490" s="93"/>
      <c r="MJ490" s="93"/>
      <c r="MK490" s="93"/>
      <c r="ML490" s="93"/>
      <c r="MM490" s="93"/>
      <c r="MN490" s="93"/>
      <c r="MO490" s="93"/>
      <c r="MP490" s="93"/>
      <c r="MQ490" s="93"/>
      <c r="MR490" s="93"/>
      <c r="MS490" s="93"/>
      <c r="MT490" s="93"/>
      <c r="MU490" s="93"/>
      <c r="MV490" s="93"/>
    </row>
    <row r="491" spans="1:360" s="84" customFormat="1" ht="408.95" customHeight="1">
      <c r="A491">
        <v>2025</v>
      </c>
      <c r="B491">
        <v>2</v>
      </c>
      <c r="C491" s="85" t="s">
        <v>5844</v>
      </c>
      <c r="D491" s="86" t="s">
        <v>2529</v>
      </c>
      <c r="E491" s="86"/>
      <c r="F491" s="86"/>
      <c r="G491" s="86" t="s">
        <v>103</v>
      </c>
      <c r="H491" s="85">
        <v>2025</v>
      </c>
      <c r="I491" s="86" t="s">
        <v>2530</v>
      </c>
      <c r="J491" s="86"/>
      <c r="K491" s="86"/>
      <c r="L491" s="86" t="s">
        <v>2539</v>
      </c>
      <c r="M491" s="86"/>
      <c r="N491" s="86"/>
      <c r="O491" s="85" t="s">
        <v>2540</v>
      </c>
      <c r="P491" s="86" t="s">
        <v>109</v>
      </c>
      <c r="Q491" s="85" t="s">
        <v>110</v>
      </c>
      <c r="R491" s="86" t="s">
        <v>1642</v>
      </c>
      <c r="S491" s="86" t="s">
        <v>5845</v>
      </c>
      <c r="T491" s="86" t="s">
        <v>5846</v>
      </c>
      <c r="U491" s="85" t="s">
        <v>108</v>
      </c>
      <c r="V491" s="85">
        <v>8</v>
      </c>
      <c r="W491" s="85" t="s">
        <v>106</v>
      </c>
      <c r="X491" s="85">
        <v>29</v>
      </c>
      <c r="Y491" s="86" t="s">
        <v>1641</v>
      </c>
      <c r="Z491" s="85">
        <v>1</v>
      </c>
      <c r="AA491" s="86" t="s">
        <v>1641</v>
      </c>
      <c r="AB491" s="86" t="s">
        <v>5649</v>
      </c>
      <c r="AC491" s="86" t="s">
        <v>5847</v>
      </c>
      <c r="AD491" s="85">
        <v>-106.65358178</v>
      </c>
      <c r="AE491" s="85">
        <v>25.777898709999999</v>
      </c>
      <c r="AF491" s="85" t="s">
        <v>155</v>
      </c>
      <c r="AG491" s="85">
        <v>75</v>
      </c>
      <c r="AH491" s="85">
        <v>70</v>
      </c>
      <c r="AI491" s="85">
        <v>0</v>
      </c>
      <c r="AJ491" s="87">
        <v>45814</v>
      </c>
      <c r="AK491" s="87">
        <v>45902</v>
      </c>
      <c r="AL491" s="86" t="s">
        <v>2567</v>
      </c>
      <c r="AM491" s="88">
        <v>1</v>
      </c>
      <c r="AN491" s="88">
        <v>1</v>
      </c>
      <c r="AO491" s="88">
        <v>1</v>
      </c>
      <c r="AP491" s="88">
        <v>100</v>
      </c>
      <c r="AQ491" s="89">
        <v>1913607.46</v>
      </c>
      <c r="AR491" s="90"/>
      <c r="AS491" s="90"/>
      <c r="AT491" s="90">
        <v>1913607.46</v>
      </c>
      <c r="AU491" s="90"/>
      <c r="AV491" s="90"/>
      <c r="AW491" s="89">
        <f t="shared" si="16"/>
        <v>1913607.46</v>
      </c>
      <c r="AX491" s="91">
        <f t="shared" si="17"/>
        <v>1913607.46</v>
      </c>
      <c r="AY491" s="91">
        <v>1913607.46</v>
      </c>
      <c r="AZ491" s="91">
        <v>1913607.46</v>
      </c>
      <c r="BA491" s="91">
        <v>1913607.46</v>
      </c>
      <c r="BB491" s="91">
        <v>1913607.46</v>
      </c>
      <c r="BC491" s="91">
        <v>1913607.46</v>
      </c>
      <c r="BD491" s="86" t="s">
        <v>3128</v>
      </c>
      <c r="BE491" s="86" t="s">
        <v>5848</v>
      </c>
      <c r="BF491" s="85" t="s">
        <v>5675</v>
      </c>
      <c r="BG491" s="86" t="s">
        <v>3465</v>
      </c>
      <c r="BH491" s="91">
        <v>1913607.46</v>
      </c>
      <c r="BI491" s="91">
        <v>1913607.46</v>
      </c>
      <c r="BJ491" s="85" t="s">
        <v>5849</v>
      </c>
      <c r="BK491" s="86" t="s">
        <v>2501</v>
      </c>
      <c r="BL491" s="86" t="s">
        <v>120</v>
      </c>
      <c r="BM491" s="92" t="s">
        <v>121</v>
      </c>
      <c r="BN491" s="93" t="s">
        <v>121</v>
      </c>
      <c r="BO491" s="93"/>
      <c r="BP491" s="93">
        <v>1913607.46</v>
      </c>
      <c r="BQ491" s="93" t="s">
        <v>5850</v>
      </c>
      <c r="BR491" s="93"/>
      <c r="BS491" s="93"/>
      <c r="BT491" s="93"/>
      <c r="BU491" s="93"/>
      <c r="BV491" s="93"/>
      <c r="BW491" s="93"/>
      <c r="BX491" s="93"/>
      <c r="BY491" s="93"/>
      <c r="BZ491" s="93"/>
      <c r="CA491" s="93"/>
      <c r="CB491" s="93"/>
      <c r="CC491" s="93"/>
      <c r="CD491" s="93"/>
      <c r="CE491" s="93"/>
      <c r="CF491" s="93" t="s">
        <v>1200</v>
      </c>
      <c r="CG491" s="93"/>
      <c r="CH491" s="93" t="s">
        <v>5851</v>
      </c>
      <c r="CI491" s="93"/>
      <c r="CJ491" s="93"/>
      <c r="CK491" s="93"/>
      <c r="CL491" s="93"/>
      <c r="CM491" s="93"/>
      <c r="CN491" s="93"/>
      <c r="CO491" s="93"/>
      <c r="CP491" s="93" t="s">
        <v>5852</v>
      </c>
      <c r="CQ491" s="93" t="s">
        <v>1202</v>
      </c>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c r="JC491" s="93"/>
      <c r="JD491" s="93"/>
      <c r="JE491" s="93"/>
      <c r="JF491" s="93"/>
      <c r="JG491" s="93"/>
      <c r="JH491" s="93"/>
      <c r="JI491" s="93"/>
      <c r="JJ491" s="93"/>
      <c r="JK491" s="93"/>
      <c r="JL491" s="93"/>
      <c r="JM491" s="93"/>
      <c r="JN491" s="93"/>
      <c r="JO491" s="93"/>
      <c r="JP491" s="93"/>
      <c r="JQ491" s="93"/>
      <c r="JR491" s="93"/>
      <c r="JS491" s="93"/>
      <c r="JT491" s="93"/>
      <c r="JU491" s="93"/>
      <c r="JV491" s="93"/>
      <c r="JW491" s="93"/>
      <c r="JX491" s="93"/>
      <c r="JY491" s="93"/>
      <c r="JZ491" s="93"/>
      <c r="KA491" s="93"/>
      <c r="KB491" s="93"/>
      <c r="KC491" s="93"/>
      <c r="KD491" s="93"/>
      <c r="KE491" s="93"/>
      <c r="KF491" s="93"/>
      <c r="KG491" s="93"/>
      <c r="KH491" s="93"/>
      <c r="KI491" s="93"/>
      <c r="KJ491" s="93"/>
      <c r="KK491" s="93"/>
      <c r="KL491" s="93"/>
      <c r="KM491" s="93"/>
      <c r="KN491" s="93"/>
      <c r="KO491" s="93"/>
      <c r="KP491" s="93"/>
      <c r="KQ491" s="93"/>
      <c r="KR491" s="93"/>
      <c r="KS491" s="93"/>
      <c r="KT491" s="93"/>
      <c r="KU491" s="93"/>
      <c r="KV491" s="93"/>
      <c r="KW491" s="93"/>
      <c r="KX491" s="93"/>
      <c r="KY491" s="93"/>
      <c r="KZ491" s="93"/>
      <c r="LA491" s="93"/>
      <c r="LB491" s="93"/>
      <c r="LC491" s="93"/>
      <c r="LD491" s="93"/>
      <c r="LE491" s="93"/>
      <c r="LF491" s="93"/>
      <c r="LG491" s="93"/>
      <c r="LH491" s="93"/>
      <c r="LI491" s="93"/>
      <c r="LJ491" s="93"/>
      <c r="LK491" s="93"/>
      <c r="LL491" s="93"/>
      <c r="LM491" s="93"/>
      <c r="LN491" s="93"/>
      <c r="LO491" s="93"/>
      <c r="LP491" s="93"/>
      <c r="LQ491" s="93"/>
      <c r="LR491" s="93"/>
      <c r="LS491" s="93"/>
      <c r="LT491" s="93"/>
      <c r="LU491" s="93"/>
      <c r="LV491" s="93"/>
      <c r="LW491" s="93"/>
      <c r="LX491" s="93"/>
      <c r="LY491" s="93"/>
      <c r="LZ491" s="93"/>
      <c r="MA491" s="93"/>
      <c r="MB491" s="93"/>
      <c r="MC491" s="93"/>
      <c r="MD491" s="93"/>
      <c r="ME491" s="93"/>
      <c r="MF491" s="93"/>
      <c r="MG491" s="93"/>
      <c r="MH491" s="93"/>
      <c r="MI491" s="93"/>
      <c r="MJ491" s="93"/>
      <c r="MK491" s="93"/>
      <c r="ML491" s="93"/>
      <c r="MM491" s="93"/>
      <c r="MN491" s="93"/>
      <c r="MO491" s="93"/>
      <c r="MP491" s="93"/>
      <c r="MQ491" s="93"/>
      <c r="MR491" s="93"/>
      <c r="MS491" s="93"/>
      <c r="MT491" s="93"/>
      <c r="MU491" s="93"/>
      <c r="MV491" s="93"/>
    </row>
    <row r="492" spans="1:360" s="84" customFormat="1" ht="408.95" customHeight="1">
      <c r="A492">
        <v>2025</v>
      </c>
      <c r="B492">
        <v>2</v>
      </c>
      <c r="C492" s="85" t="s">
        <v>5853</v>
      </c>
      <c r="D492" s="86" t="s">
        <v>2529</v>
      </c>
      <c r="E492" s="86"/>
      <c r="F492" s="86"/>
      <c r="G492" s="86" t="s">
        <v>103</v>
      </c>
      <c r="H492" s="85">
        <v>2025</v>
      </c>
      <c r="I492" s="86" t="s">
        <v>2530</v>
      </c>
      <c r="J492" s="86"/>
      <c r="K492" s="86"/>
      <c r="L492" s="86" t="s">
        <v>2539</v>
      </c>
      <c r="M492" s="86"/>
      <c r="N492" s="86"/>
      <c r="O492" s="85" t="s">
        <v>2540</v>
      </c>
      <c r="P492" s="86" t="s">
        <v>549</v>
      </c>
      <c r="Q492" s="85" t="s">
        <v>110</v>
      </c>
      <c r="R492" s="86" t="s">
        <v>1642</v>
      </c>
      <c r="S492" s="86" t="s">
        <v>5854</v>
      </c>
      <c r="T492" s="86" t="s">
        <v>5855</v>
      </c>
      <c r="U492" s="85" t="s">
        <v>108</v>
      </c>
      <c r="V492" s="85">
        <v>8</v>
      </c>
      <c r="W492" s="85" t="s">
        <v>106</v>
      </c>
      <c r="X492" s="85">
        <v>29</v>
      </c>
      <c r="Y492" s="86" t="s">
        <v>1641</v>
      </c>
      <c r="Z492" s="85">
        <v>1</v>
      </c>
      <c r="AA492" s="86" t="s">
        <v>1641</v>
      </c>
      <c r="AB492" s="86" t="s">
        <v>5856</v>
      </c>
      <c r="AC492" s="86" t="s">
        <v>5857</v>
      </c>
      <c r="AD492" s="85">
        <v>-106.95177955</v>
      </c>
      <c r="AE492" s="85">
        <v>26.000711020000001</v>
      </c>
      <c r="AF492" s="85" t="s">
        <v>155</v>
      </c>
      <c r="AG492" s="85">
        <v>180</v>
      </c>
      <c r="AH492" s="85">
        <v>140</v>
      </c>
      <c r="AI492" s="85">
        <v>0</v>
      </c>
      <c r="AJ492" s="87">
        <v>45814</v>
      </c>
      <c r="AK492" s="87">
        <v>45863</v>
      </c>
      <c r="AL492" s="86" t="s">
        <v>2567</v>
      </c>
      <c r="AM492" s="88">
        <v>1</v>
      </c>
      <c r="AN492" s="88">
        <v>1</v>
      </c>
      <c r="AO492" s="88">
        <v>1</v>
      </c>
      <c r="AP492" s="88">
        <v>100</v>
      </c>
      <c r="AQ492" s="89">
        <v>1913607.46</v>
      </c>
      <c r="AR492" s="90"/>
      <c r="AS492" s="90"/>
      <c r="AT492" s="90">
        <v>1913607.46</v>
      </c>
      <c r="AU492" s="90"/>
      <c r="AV492" s="90"/>
      <c r="AW492" s="89">
        <f t="shared" si="16"/>
        <v>1913607.46</v>
      </c>
      <c r="AX492" s="91">
        <f t="shared" si="17"/>
        <v>1913607.46</v>
      </c>
      <c r="AY492" s="91">
        <v>1913607.46</v>
      </c>
      <c r="AZ492" s="91">
        <v>1913607.46</v>
      </c>
      <c r="BA492" s="91">
        <v>1913607.46</v>
      </c>
      <c r="BB492" s="91">
        <v>1913607.46</v>
      </c>
      <c r="BC492" s="91">
        <v>1913607.46</v>
      </c>
      <c r="BD492" s="86" t="s">
        <v>3128</v>
      </c>
      <c r="BE492" s="86" t="s">
        <v>5858</v>
      </c>
      <c r="BF492" s="85" t="s">
        <v>5710</v>
      </c>
      <c r="BG492" s="86" t="s">
        <v>3465</v>
      </c>
      <c r="BH492" s="91">
        <v>1913607.46</v>
      </c>
      <c r="BI492" s="91">
        <v>1913607.46</v>
      </c>
      <c r="BJ492" s="85" t="s">
        <v>5859</v>
      </c>
      <c r="BK492" s="86" t="s">
        <v>2501</v>
      </c>
      <c r="BL492" s="86" t="s">
        <v>120</v>
      </c>
      <c r="BM492" s="92" t="s">
        <v>121</v>
      </c>
      <c r="BN492" s="93" t="s">
        <v>121</v>
      </c>
      <c r="BO492" s="93"/>
      <c r="BP492" s="93">
        <v>1913607.46</v>
      </c>
      <c r="BQ492" s="93" t="s">
        <v>5850</v>
      </c>
      <c r="BR492" s="93"/>
      <c r="BS492" s="93"/>
      <c r="BT492" s="93"/>
      <c r="BU492" s="93"/>
      <c r="BV492" s="93"/>
      <c r="BW492" s="93"/>
      <c r="BX492" s="93"/>
      <c r="BY492" s="93"/>
      <c r="BZ492" s="93"/>
      <c r="CA492" s="93"/>
      <c r="CB492" s="93"/>
      <c r="CC492" s="93"/>
      <c r="CD492" s="93"/>
      <c r="CE492" s="93"/>
      <c r="CF492" s="93" t="s">
        <v>1200</v>
      </c>
      <c r="CG492" s="93"/>
      <c r="CH492" s="93" t="s">
        <v>5860</v>
      </c>
      <c r="CI492" s="93"/>
      <c r="CJ492" s="93"/>
      <c r="CK492" s="93"/>
      <c r="CL492" s="93"/>
      <c r="CM492" s="93"/>
      <c r="CN492" s="93"/>
      <c r="CO492" s="93"/>
      <c r="CP492" s="93" t="s">
        <v>5861</v>
      </c>
      <c r="CQ492" s="93" t="s">
        <v>1202</v>
      </c>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c r="JC492" s="93"/>
      <c r="JD492" s="93"/>
      <c r="JE492" s="93"/>
      <c r="JF492" s="93"/>
      <c r="JG492" s="93"/>
      <c r="JH492" s="93"/>
      <c r="JI492" s="93"/>
      <c r="JJ492" s="93"/>
      <c r="JK492" s="93"/>
      <c r="JL492" s="93"/>
      <c r="JM492" s="93"/>
      <c r="JN492" s="93"/>
      <c r="JO492" s="93"/>
      <c r="JP492" s="93"/>
      <c r="JQ492" s="93"/>
      <c r="JR492" s="93"/>
      <c r="JS492" s="93"/>
      <c r="JT492" s="93"/>
      <c r="JU492" s="93"/>
      <c r="JV492" s="93"/>
      <c r="JW492" s="93"/>
      <c r="JX492" s="93"/>
      <c r="JY492" s="93"/>
      <c r="JZ492" s="93"/>
      <c r="KA492" s="93"/>
      <c r="KB492" s="93"/>
      <c r="KC492" s="93"/>
      <c r="KD492" s="93"/>
      <c r="KE492" s="93"/>
      <c r="KF492" s="93"/>
      <c r="KG492" s="93"/>
      <c r="KH492" s="93"/>
      <c r="KI492" s="93"/>
      <c r="KJ492" s="93"/>
      <c r="KK492" s="93"/>
      <c r="KL492" s="93"/>
      <c r="KM492" s="93"/>
      <c r="KN492" s="93"/>
      <c r="KO492" s="93"/>
      <c r="KP492" s="93"/>
      <c r="KQ492" s="93"/>
      <c r="KR492" s="93"/>
      <c r="KS492" s="93"/>
      <c r="KT492" s="93"/>
      <c r="KU492" s="93"/>
      <c r="KV492" s="93"/>
      <c r="KW492" s="93"/>
      <c r="KX492" s="93"/>
      <c r="KY492" s="93"/>
      <c r="KZ492" s="93"/>
      <c r="LA492" s="93"/>
      <c r="LB492" s="93"/>
      <c r="LC492" s="93"/>
      <c r="LD492" s="93"/>
      <c r="LE492" s="93"/>
      <c r="LF492" s="93"/>
      <c r="LG492" s="93"/>
      <c r="LH492" s="93"/>
      <c r="LI492" s="93"/>
      <c r="LJ492" s="93"/>
      <c r="LK492" s="93"/>
      <c r="LL492" s="93"/>
      <c r="LM492" s="93"/>
      <c r="LN492" s="93"/>
      <c r="LO492" s="93"/>
      <c r="LP492" s="93"/>
      <c r="LQ492" s="93"/>
      <c r="LR492" s="93"/>
      <c r="LS492" s="93"/>
      <c r="LT492" s="93"/>
      <c r="LU492" s="93"/>
      <c r="LV492" s="93"/>
      <c r="LW492" s="93"/>
      <c r="LX492" s="93"/>
      <c r="LY492" s="93"/>
      <c r="LZ492" s="93"/>
      <c r="MA492" s="93"/>
      <c r="MB492" s="93"/>
      <c r="MC492" s="93"/>
      <c r="MD492" s="93"/>
      <c r="ME492" s="93"/>
      <c r="MF492" s="93"/>
      <c r="MG492" s="93"/>
      <c r="MH492" s="93"/>
      <c r="MI492" s="93"/>
      <c r="MJ492" s="93"/>
      <c r="MK492" s="93"/>
      <c r="ML492" s="93"/>
      <c r="MM492" s="93"/>
      <c r="MN492" s="93"/>
      <c r="MO492" s="93"/>
      <c r="MP492" s="93"/>
      <c r="MQ492" s="93"/>
      <c r="MR492" s="93"/>
      <c r="MS492" s="93"/>
      <c r="MT492" s="93"/>
      <c r="MU492" s="93"/>
      <c r="MV492" s="93"/>
    </row>
    <row r="493" spans="1:360" s="84" customFormat="1" ht="408.95" customHeight="1">
      <c r="A493">
        <v>2025</v>
      </c>
      <c r="B493">
        <v>2</v>
      </c>
      <c r="C493" s="85" t="s">
        <v>5862</v>
      </c>
      <c r="D493" s="86" t="s">
        <v>2529</v>
      </c>
      <c r="E493" s="86"/>
      <c r="F493" s="86"/>
      <c r="G493" s="86" t="s">
        <v>103</v>
      </c>
      <c r="H493" s="85">
        <v>2025</v>
      </c>
      <c r="I493" s="86" t="s">
        <v>2530</v>
      </c>
      <c r="J493" s="86"/>
      <c r="K493" s="86"/>
      <c r="L493" s="86" t="s">
        <v>2539</v>
      </c>
      <c r="M493" s="86"/>
      <c r="N493" s="86"/>
      <c r="O493" s="85" t="s">
        <v>2540</v>
      </c>
      <c r="P493" s="86" t="s">
        <v>549</v>
      </c>
      <c r="Q493" s="85" t="s">
        <v>110</v>
      </c>
      <c r="R493" s="86" t="s">
        <v>1642</v>
      </c>
      <c r="S493" s="86" t="s">
        <v>5863</v>
      </c>
      <c r="T493" s="86" t="s">
        <v>5864</v>
      </c>
      <c r="U493" s="85" t="s">
        <v>108</v>
      </c>
      <c r="V493" s="85">
        <v>8</v>
      </c>
      <c r="W493" s="85" t="s">
        <v>106</v>
      </c>
      <c r="X493" s="85">
        <v>29</v>
      </c>
      <c r="Y493" s="86" t="s">
        <v>1641</v>
      </c>
      <c r="Z493" s="85">
        <v>1</v>
      </c>
      <c r="AA493" s="86" t="s">
        <v>1641</v>
      </c>
      <c r="AB493" s="86" t="s">
        <v>5865</v>
      </c>
      <c r="AC493" s="86" t="s">
        <v>5866</v>
      </c>
      <c r="AD493" s="85">
        <v>-107.13907809</v>
      </c>
      <c r="AE493" s="85">
        <v>25.931738549999999</v>
      </c>
      <c r="AF493" s="85" t="s">
        <v>155</v>
      </c>
      <c r="AG493" s="85">
        <v>90</v>
      </c>
      <c r="AH493" s="85">
        <v>50</v>
      </c>
      <c r="AI493" s="85">
        <v>0</v>
      </c>
      <c r="AJ493" s="87">
        <v>45814</v>
      </c>
      <c r="AK493" s="87">
        <v>45869</v>
      </c>
      <c r="AL493" s="86" t="s">
        <v>2580</v>
      </c>
      <c r="AM493" s="88">
        <v>25.6</v>
      </c>
      <c r="AN493" s="88">
        <v>25.6</v>
      </c>
      <c r="AO493" s="88">
        <v>25.6</v>
      </c>
      <c r="AP493" s="88">
        <v>100</v>
      </c>
      <c r="AQ493" s="89">
        <v>1039360</v>
      </c>
      <c r="AR493" s="90"/>
      <c r="AS493" s="90"/>
      <c r="AT493" s="90">
        <v>1039360</v>
      </c>
      <c r="AU493" s="90"/>
      <c r="AV493" s="90"/>
      <c r="AW493" s="89">
        <f t="shared" si="16"/>
        <v>1039360</v>
      </c>
      <c r="AX493" s="91">
        <f t="shared" si="17"/>
        <v>1039360</v>
      </c>
      <c r="AY493" s="91">
        <v>1039360</v>
      </c>
      <c r="AZ493" s="91">
        <v>1039360</v>
      </c>
      <c r="BA493" s="91">
        <v>1039360</v>
      </c>
      <c r="BB493" s="91">
        <v>1039360</v>
      </c>
      <c r="BC493" s="91">
        <v>1039360</v>
      </c>
      <c r="BD493" s="86" t="s">
        <v>3128</v>
      </c>
      <c r="BE493" s="86" t="s">
        <v>5867</v>
      </c>
      <c r="BF493" s="85" t="s">
        <v>5710</v>
      </c>
      <c r="BG493" s="86" t="s">
        <v>3465</v>
      </c>
      <c r="BH493" s="91">
        <v>1039360</v>
      </c>
      <c r="BI493" s="91">
        <v>1039360</v>
      </c>
      <c r="BJ493" s="85" t="s">
        <v>5868</v>
      </c>
      <c r="BK493" s="86" t="s">
        <v>2501</v>
      </c>
      <c r="BL493" s="86" t="s">
        <v>120</v>
      </c>
      <c r="BM493" s="92" t="s">
        <v>121</v>
      </c>
      <c r="BN493" s="93" t="s">
        <v>121</v>
      </c>
      <c r="BO493" s="93"/>
      <c r="BP493" s="93">
        <v>1039360</v>
      </c>
      <c r="BQ493" s="93" t="s">
        <v>5869</v>
      </c>
      <c r="BR493" s="93"/>
      <c r="BS493" s="93"/>
      <c r="BT493" s="93"/>
      <c r="BU493" s="93"/>
      <c r="BV493" s="93"/>
      <c r="BW493" s="93"/>
      <c r="BX493" s="93"/>
      <c r="BY493" s="93"/>
      <c r="BZ493" s="93"/>
      <c r="CA493" s="93"/>
      <c r="CB493" s="93"/>
      <c r="CC493" s="93"/>
      <c r="CD493" s="93"/>
      <c r="CE493" s="93"/>
      <c r="CF493" s="93" t="s">
        <v>5870</v>
      </c>
      <c r="CG493" s="93"/>
      <c r="CH493" s="93" t="s">
        <v>5871</v>
      </c>
      <c r="CI493" s="93"/>
      <c r="CJ493" s="93"/>
      <c r="CK493" s="93"/>
      <c r="CL493" s="93"/>
      <c r="CM493" s="93"/>
      <c r="CN493" s="93"/>
      <c r="CO493" s="93"/>
      <c r="CP493" s="93" t="s">
        <v>5872</v>
      </c>
      <c r="CQ493" s="93" t="s">
        <v>5873</v>
      </c>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93"/>
      <c r="DV493" s="93"/>
      <c r="DW493" s="93"/>
      <c r="DX493" s="93"/>
      <c r="DY493" s="93"/>
      <c r="DZ493" s="93"/>
      <c r="EA493" s="93"/>
      <c r="EB493" s="93"/>
      <c r="EC493" s="93"/>
      <c r="ED493" s="93"/>
      <c r="EE493" s="93"/>
      <c r="EF493" s="93"/>
      <c r="EG493" s="93"/>
      <c r="EH493" s="93"/>
      <c r="EI493" s="93"/>
      <c r="EJ493" s="93"/>
      <c r="EK493" s="93"/>
      <c r="EL493" s="93"/>
      <c r="EM493" s="93"/>
      <c r="EN493" s="93"/>
      <c r="EO493" s="93"/>
      <c r="EP493" s="93"/>
      <c r="EQ493" s="93"/>
      <c r="ER493" s="93"/>
      <c r="ES493" s="93"/>
      <c r="ET493" s="93"/>
      <c r="EU493" s="93"/>
      <c r="EV493" s="93"/>
      <c r="EW493" s="93"/>
      <c r="EX493" s="93"/>
      <c r="EY493" s="93"/>
      <c r="EZ493" s="93"/>
      <c r="FA493" s="93"/>
      <c r="FB493" s="93"/>
      <c r="FC493" s="93"/>
      <c r="FD493" s="93"/>
      <c r="FE493" s="93"/>
      <c r="FF493" s="93"/>
      <c r="FG493" s="93"/>
      <c r="FH493" s="93"/>
      <c r="FI493" s="93"/>
      <c r="FJ493" s="93"/>
      <c r="FK493" s="93"/>
      <c r="FL493" s="93"/>
      <c r="FM493" s="93"/>
      <c r="FN493" s="93"/>
      <c r="FO493" s="93"/>
      <c r="FP493" s="93"/>
      <c r="FQ493" s="93"/>
      <c r="FR493" s="93"/>
      <c r="FS493" s="93"/>
      <c r="FT493" s="93"/>
      <c r="FU493" s="93"/>
      <c r="FV493" s="93"/>
      <c r="FW493" s="93"/>
      <c r="FX493" s="93"/>
      <c r="FY493" s="93"/>
      <c r="FZ493" s="93"/>
      <c r="GA493" s="93"/>
      <c r="GB493" s="93"/>
      <c r="GC493" s="93"/>
      <c r="GD493" s="93"/>
      <c r="GE493" s="93"/>
      <c r="GF493" s="93"/>
      <c r="GG493" s="93"/>
      <c r="GH493" s="93"/>
      <c r="GI493" s="93"/>
      <c r="GJ493" s="93"/>
      <c r="GK493" s="93"/>
      <c r="GL493" s="93"/>
      <c r="GM493" s="93"/>
      <c r="GN493" s="93"/>
      <c r="GO493" s="93"/>
      <c r="GP493" s="93"/>
      <c r="GQ493" s="93"/>
      <c r="GR493" s="93"/>
      <c r="GS493" s="93"/>
      <c r="GT493" s="93"/>
      <c r="GU493" s="93"/>
      <c r="GV493" s="93"/>
      <c r="GW493" s="93"/>
      <c r="GX493" s="93"/>
      <c r="GY493" s="93"/>
      <c r="GZ493" s="93"/>
      <c r="HA493" s="93"/>
      <c r="HB493" s="93"/>
      <c r="HC493" s="93"/>
      <c r="HD493" s="93"/>
      <c r="HE493" s="93"/>
      <c r="HF493" s="93"/>
      <c r="HG493" s="93"/>
      <c r="HH493" s="93"/>
      <c r="HI493" s="93"/>
      <c r="HJ493" s="93"/>
      <c r="HK493" s="93"/>
      <c r="HL493" s="93"/>
      <c r="HM493" s="93"/>
      <c r="HN493" s="93"/>
      <c r="HO493" s="93"/>
      <c r="HP493" s="93"/>
      <c r="HQ493" s="93"/>
      <c r="HR493" s="93"/>
      <c r="HS493" s="93"/>
      <c r="HT493" s="93"/>
      <c r="HU493" s="93"/>
      <c r="HV493" s="93"/>
      <c r="HW493" s="93"/>
      <c r="HX493" s="93"/>
      <c r="HY493" s="93"/>
      <c r="HZ493" s="93"/>
      <c r="IA493" s="93"/>
      <c r="IB493" s="93"/>
      <c r="IC493" s="93"/>
      <c r="ID493" s="93"/>
      <c r="IE493" s="93"/>
      <c r="IF493" s="93"/>
      <c r="IG493" s="93"/>
      <c r="IH493" s="93"/>
      <c r="II493" s="93"/>
      <c r="IJ493" s="93"/>
      <c r="IK493" s="93"/>
      <c r="IL493" s="93"/>
      <c r="IM493" s="93"/>
      <c r="IN493" s="93"/>
      <c r="IO493" s="93"/>
      <c r="IP493" s="93"/>
      <c r="IQ493" s="93"/>
      <c r="IR493" s="93"/>
      <c r="IS493" s="93"/>
      <c r="IT493" s="93"/>
      <c r="IU493" s="93"/>
      <c r="IV493" s="93"/>
      <c r="IW493" s="93"/>
      <c r="IX493" s="93"/>
      <c r="IY493" s="93"/>
      <c r="IZ493" s="93"/>
      <c r="JA493" s="93"/>
      <c r="JB493" s="93"/>
      <c r="JC493" s="93"/>
      <c r="JD493" s="93"/>
      <c r="JE493" s="93"/>
      <c r="JF493" s="93"/>
      <c r="JG493" s="93"/>
      <c r="JH493" s="93"/>
      <c r="JI493" s="93"/>
      <c r="JJ493" s="93"/>
      <c r="JK493" s="93"/>
      <c r="JL493" s="93"/>
      <c r="JM493" s="93"/>
      <c r="JN493" s="93"/>
      <c r="JO493" s="93"/>
      <c r="JP493" s="93"/>
      <c r="JQ493" s="93"/>
      <c r="JR493" s="93"/>
      <c r="JS493" s="93"/>
      <c r="JT493" s="93"/>
      <c r="JU493" s="93"/>
      <c r="JV493" s="93"/>
      <c r="JW493" s="93"/>
      <c r="JX493" s="93"/>
      <c r="JY493" s="93"/>
      <c r="JZ493" s="93"/>
      <c r="KA493" s="93"/>
      <c r="KB493" s="93"/>
      <c r="KC493" s="93"/>
      <c r="KD493" s="93"/>
      <c r="KE493" s="93"/>
      <c r="KF493" s="93"/>
      <c r="KG493" s="93"/>
      <c r="KH493" s="93"/>
      <c r="KI493" s="93"/>
      <c r="KJ493" s="93"/>
      <c r="KK493" s="93"/>
      <c r="KL493" s="93"/>
      <c r="KM493" s="93"/>
      <c r="KN493" s="93"/>
      <c r="KO493" s="93"/>
      <c r="KP493" s="93"/>
      <c r="KQ493" s="93"/>
      <c r="KR493" s="93"/>
      <c r="KS493" s="93"/>
      <c r="KT493" s="93"/>
      <c r="KU493" s="93"/>
      <c r="KV493" s="93"/>
      <c r="KW493" s="93"/>
      <c r="KX493" s="93"/>
      <c r="KY493" s="93"/>
      <c r="KZ493" s="93"/>
      <c r="LA493" s="93"/>
      <c r="LB493" s="93"/>
      <c r="LC493" s="93"/>
      <c r="LD493" s="93"/>
      <c r="LE493" s="93"/>
      <c r="LF493" s="93"/>
      <c r="LG493" s="93"/>
      <c r="LH493" s="93"/>
      <c r="LI493" s="93"/>
      <c r="LJ493" s="93"/>
      <c r="LK493" s="93"/>
      <c r="LL493" s="93"/>
      <c r="LM493" s="93"/>
      <c r="LN493" s="93"/>
      <c r="LO493" s="93"/>
      <c r="LP493" s="93"/>
      <c r="LQ493" s="93"/>
      <c r="LR493" s="93"/>
      <c r="LS493" s="93"/>
      <c r="LT493" s="93"/>
      <c r="LU493" s="93"/>
      <c r="LV493" s="93"/>
      <c r="LW493" s="93"/>
      <c r="LX493" s="93"/>
      <c r="LY493" s="93"/>
      <c r="LZ493" s="93"/>
      <c r="MA493" s="93"/>
      <c r="MB493" s="93"/>
      <c r="MC493" s="93"/>
      <c r="MD493" s="93"/>
      <c r="ME493" s="93"/>
      <c r="MF493" s="93"/>
      <c r="MG493" s="93"/>
      <c r="MH493" s="93"/>
      <c r="MI493" s="93"/>
      <c r="MJ493" s="93"/>
      <c r="MK493" s="93"/>
      <c r="ML493" s="93"/>
      <c r="MM493" s="93"/>
      <c r="MN493" s="93"/>
      <c r="MO493" s="93"/>
      <c r="MP493" s="93"/>
      <c r="MQ493" s="93"/>
      <c r="MR493" s="93"/>
      <c r="MS493" s="93"/>
      <c r="MT493" s="93"/>
      <c r="MU493" s="93"/>
      <c r="MV493" s="93"/>
    </row>
    <row r="494" spans="1:360" s="84" customFormat="1" ht="408.95" customHeight="1">
      <c r="A494">
        <v>2025</v>
      </c>
      <c r="B494">
        <v>2</v>
      </c>
      <c r="C494" s="85" t="s">
        <v>5874</v>
      </c>
      <c r="D494" s="86" t="s">
        <v>2529</v>
      </c>
      <c r="E494" s="86"/>
      <c r="F494" s="86"/>
      <c r="G494" s="86" t="s">
        <v>103</v>
      </c>
      <c r="H494" s="85">
        <v>2025</v>
      </c>
      <c r="I494" s="86" t="s">
        <v>2530</v>
      </c>
      <c r="J494" s="86"/>
      <c r="K494" s="86"/>
      <c r="L494" s="86" t="s">
        <v>2539</v>
      </c>
      <c r="M494" s="86"/>
      <c r="N494" s="86"/>
      <c r="O494" s="85" t="s">
        <v>2540</v>
      </c>
      <c r="P494" s="86" t="s">
        <v>146</v>
      </c>
      <c r="Q494" s="85" t="s">
        <v>110</v>
      </c>
      <c r="R494" s="86" t="s">
        <v>1642</v>
      </c>
      <c r="S494" s="86" t="s">
        <v>5875</v>
      </c>
      <c r="T494" s="86" t="s">
        <v>5876</v>
      </c>
      <c r="U494" s="85" t="s">
        <v>108</v>
      </c>
      <c r="V494" s="85">
        <v>8</v>
      </c>
      <c r="W494" s="85" t="s">
        <v>106</v>
      </c>
      <c r="X494" s="85">
        <v>29</v>
      </c>
      <c r="Y494" s="86" t="s">
        <v>1641</v>
      </c>
      <c r="Z494" s="85">
        <v>1</v>
      </c>
      <c r="AA494" s="86" t="s">
        <v>1641</v>
      </c>
      <c r="AB494" s="86" t="s">
        <v>1641</v>
      </c>
      <c r="AC494" s="86" t="s">
        <v>5877</v>
      </c>
      <c r="AD494" s="85">
        <v>-106.96376304</v>
      </c>
      <c r="AE494" s="85">
        <v>26.088086539999999</v>
      </c>
      <c r="AF494" s="85" t="s">
        <v>155</v>
      </c>
      <c r="AG494" s="85">
        <v>22</v>
      </c>
      <c r="AH494" s="85">
        <v>14</v>
      </c>
      <c r="AI494" s="85">
        <v>0</v>
      </c>
      <c r="AJ494" s="87">
        <v>45814</v>
      </c>
      <c r="AK494" s="87">
        <v>45926</v>
      </c>
      <c r="AL494" s="86" t="s">
        <v>2567</v>
      </c>
      <c r="AM494" s="88">
        <v>7</v>
      </c>
      <c r="AN494" s="88">
        <v>7</v>
      </c>
      <c r="AO494" s="88">
        <v>7</v>
      </c>
      <c r="AP494" s="88">
        <v>100</v>
      </c>
      <c r="AQ494" s="89">
        <v>1850267.24</v>
      </c>
      <c r="AR494" s="90"/>
      <c r="AS494" s="90"/>
      <c r="AT494" s="90">
        <v>1850267.21</v>
      </c>
      <c r="AU494" s="90"/>
      <c r="AV494" s="90"/>
      <c r="AW494" s="89">
        <f t="shared" si="16"/>
        <v>1850267.24</v>
      </c>
      <c r="AX494" s="91">
        <f t="shared" si="17"/>
        <v>1850267.21</v>
      </c>
      <c r="AY494" s="91">
        <v>1850267.21</v>
      </c>
      <c r="AZ494" s="91">
        <v>1850267.21</v>
      </c>
      <c r="BA494" s="91">
        <v>1850267.21</v>
      </c>
      <c r="BB494" s="91">
        <v>1850267.21</v>
      </c>
      <c r="BC494" s="91">
        <v>1850267.21</v>
      </c>
      <c r="BD494" s="86" t="s">
        <v>3128</v>
      </c>
      <c r="BE494" s="86" t="s">
        <v>5878</v>
      </c>
      <c r="BF494" s="85" t="s">
        <v>5675</v>
      </c>
      <c r="BG494" s="86" t="s">
        <v>3465</v>
      </c>
      <c r="BH494" s="91">
        <v>1850267.21</v>
      </c>
      <c r="BI494" s="91">
        <v>1850267.21</v>
      </c>
      <c r="BJ494" s="85" t="s">
        <v>5879</v>
      </c>
      <c r="BK494" s="86" t="s">
        <v>2501</v>
      </c>
      <c r="BL494" s="86" t="s">
        <v>120</v>
      </c>
      <c r="BM494" s="92" t="s">
        <v>121</v>
      </c>
      <c r="BN494" s="93" t="s">
        <v>121</v>
      </c>
      <c r="BO494" s="93"/>
      <c r="BP494" s="93">
        <v>1850267.24</v>
      </c>
      <c r="BQ494" s="93" t="s">
        <v>5880</v>
      </c>
      <c r="BR494" s="93"/>
      <c r="BS494" s="93"/>
      <c r="BT494" s="93"/>
      <c r="BU494" s="93"/>
      <c r="BV494" s="93"/>
      <c r="BW494" s="93"/>
      <c r="BX494" s="93"/>
      <c r="BY494" s="93"/>
      <c r="BZ494" s="93"/>
      <c r="CA494" s="93"/>
      <c r="CB494" s="93"/>
      <c r="CC494" s="93"/>
      <c r="CD494" s="93"/>
      <c r="CE494" s="93"/>
      <c r="CF494" s="93" t="s">
        <v>5881</v>
      </c>
      <c r="CG494" s="93"/>
      <c r="CH494" s="93" t="s">
        <v>5882</v>
      </c>
      <c r="CI494" s="93"/>
      <c r="CJ494" s="93"/>
      <c r="CK494" s="93"/>
      <c r="CL494" s="93"/>
      <c r="CM494" s="93"/>
      <c r="CN494" s="93"/>
      <c r="CO494" s="93"/>
      <c r="CP494" s="93" t="s">
        <v>5883</v>
      </c>
      <c r="CQ494" s="93" t="s">
        <v>5884</v>
      </c>
      <c r="CR494" s="93"/>
      <c r="CS494" s="93"/>
      <c r="CT494" s="93"/>
      <c r="CU494" s="93"/>
      <c r="CV494" s="93"/>
      <c r="CW494" s="93"/>
      <c r="CX494" s="93"/>
      <c r="CY494" s="93"/>
      <c r="CZ494" s="93"/>
      <c r="DA494" s="93"/>
      <c r="DB494" s="93"/>
      <c r="DC494" s="93"/>
      <c r="DD494" s="93"/>
      <c r="DE494" s="93"/>
      <c r="DF494" s="93"/>
      <c r="DG494" s="93"/>
      <c r="DH494" s="93"/>
      <c r="DI494" s="93"/>
      <c r="DJ494" s="93"/>
      <c r="DK494" s="93"/>
      <c r="DL494" s="93"/>
      <c r="DM494" s="93"/>
      <c r="DN494" s="93"/>
      <c r="DO494" s="93"/>
      <c r="DP494" s="93"/>
      <c r="DQ494" s="93"/>
      <c r="DR494" s="93"/>
      <c r="DS494" s="93"/>
      <c r="DT494" s="93"/>
      <c r="DU494" s="93"/>
      <c r="DV494" s="93"/>
      <c r="DW494" s="93"/>
      <c r="DX494" s="93"/>
      <c r="DY494" s="93"/>
      <c r="DZ494" s="93"/>
      <c r="EA494" s="93"/>
      <c r="EB494" s="93"/>
      <c r="EC494" s="93"/>
      <c r="ED494" s="93"/>
      <c r="EE494" s="93"/>
      <c r="EF494" s="93"/>
      <c r="EG494" s="93"/>
      <c r="EH494" s="93"/>
      <c r="EI494" s="93"/>
      <c r="EJ494" s="93"/>
      <c r="EK494" s="93"/>
      <c r="EL494" s="93"/>
      <c r="EM494" s="93"/>
      <c r="EN494" s="93"/>
      <c r="EO494" s="93"/>
      <c r="EP494" s="93"/>
      <c r="EQ494" s="93"/>
      <c r="ER494" s="93"/>
      <c r="ES494" s="93"/>
      <c r="ET494" s="93"/>
      <c r="EU494" s="93"/>
      <c r="EV494" s="93"/>
      <c r="EW494" s="93"/>
      <c r="EX494" s="93"/>
      <c r="EY494" s="93"/>
      <c r="EZ494" s="93"/>
      <c r="FA494" s="93"/>
      <c r="FB494" s="93"/>
      <c r="FC494" s="93"/>
      <c r="FD494" s="93"/>
      <c r="FE494" s="93"/>
      <c r="FF494" s="93"/>
      <c r="FG494" s="93"/>
      <c r="FH494" s="93"/>
      <c r="FI494" s="93"/>
      <c r="FJ494" s="93"/>
      <c r="FK494" s="93"/>
      <c r="FL494" s="93"/>
      <c r="FM494" s="93"/>
      <c r="FN494" s="93"/>
      <c r="FO494" s="93"/>
      <c r="FP494" s="93"/>
      <c r="FQ494" s="93"/>
      <c r="FR494" s="93"/>
      <c r="FS494" s="93"/>
      <c r="FT494" s="93"/>
      <c r="FU494" s="93"/>
      <c r="FV494" s="93"/>
      <c r="FW494" s="93"/>
      <c r="FX494" s="93"/>
      <c r="FY494" s="93"/>
      <c r="FZ494" s="93"/>
      <c r="GA494" s="93"/>
      <c r="GB494" s="93"/>
      <c r="GC494" s="93"/>
      <c r="GD494" s="93"/>
      <c r="GE494" s="93"/>
      <c r="GF494" s="93"/>
      <c r="GG494" s="93"/>
      <c r="GH494" s="93"/>
      <c r="GI494" s="93"/>
      <c r="GJ494" s="93"/>
      <c r="GK494" s="93"/>
      <c r="GL494" s="93"/>
      <c r="GM494" s="93"/>
      <c r="GN494" s="93"/>
      <c r="GO494" s="93"/>
      <c r="GP494" s="93"/>
      <c r="GQ494" s="93"/>
      <c r="GR494" s="93"/>
      <c r="GS494" s="93"/>
      <c r="GT494" s="93"/>
      <c r="GU494" s="93"/>
      <c r="GV494" s="93"/>
      <c r="GW494" s="93"/>
      <c r="GX494" s="93"/>
      <c r="GY494" s="93"/>
      <c r="GZ494" s="93"/>
      <c r="HA494" s="93"/>
      <c r="HB494" s="93"/>
      <c r="HC494" s="93"/>
      <c r="HD494" s="93"/>
      <c r="HE494" s="93"/>
      <c r="HF494" s="93"/>
      <c r="HG494" s="93"/>
      <c r="HH494" s="93"/>
      <c r="HI494" s="93"/>
      <c r="HJ494" s="93"/>
      <c r="HK494" s="93"/>
      <c r="HL494" s="93"/>
      <c r="HM494" s="93"/>
      <c r="HN494" s="93"/>
      <c r="HO494" s="93"/>
      <c r="HP494" s="93"/>
      <c r="HQ494" s="93"/>
      <c r="HR494" s="93"/>
      <c r="HS494" s="93"/>
      <c r="HT494" s="93"/>
      <c r="HU494" s="93"/>
      <c r="HV494" s="93"/>
      <c r="HW494" s="93"/>
      <c r="HX494" s="93"/>
      <c r="HY494" s="93"/>
      <c r="HZ494" s="93"/>
      <c r="IA494" s="93"/>
      <c r="IB494" s="93"/>
      <c r="IC494" s="93"/>
      <c r="ID494" s="93"/>
      <c r="IE494" s="93"/>
      <c r="IF494" s="93"/>
      <c r="IG494" s="93"/>
      <c r="IH494" s="93"/>
      <c r="II494" s="93"/>
      <c r="IJ494" s="93"/>
      <c r="IK494" s="93"/>
      <c r="IL494" s="93"/>
      <c r="IM494" s="93"/>
      <c r="IN494" s="93"/>
      <c r="IO494" s="93"/>
      <c r="IP494" s="93"/>
      <c r="IQ494" s="93"/>
      <c r="IR494" s="93"/>
      <c r="IS494" s="93"/>
      <c r="IT494" s="93"/>
      <c r="IU494" s="93"/>
      <c r="IV494" s="93"/>
      <c r="IW494" s="93"/>
      <c r="IX494" s="93"/>
      <c r="IY494" s="93"/>
      <c r="IZ494" s="93"/>
      <c r="JA494" s="93"/>
      <c r="JB494" s="93"/>
      <c r="JC494" s="93"/>
      <c r="JD494" s="93"/>
      <c r="JE494" s="93"/>
      <c r="JF494" s="93"/>
      <c r="JG494" s="93"/>
      <c r="JH494" s="93"/>
      <c r="JI494" s="93"/>
      <c r="JJ494" s="93"/>
      <c r="JK494" s="93"/>
      <c r="JL494" s="93"/>
      <c r="JM494" s="93"/>
      <c r="JN494" s="93"/>
      <c r="JO494" s="93"/>
      <c r="JP494" s="93"/>
      <c r="JQ494" s="93"/>
      <c r="JR494" s="93"/>
      <c r="JS494" s="93"/>
      <c r="JT494" s="93"/>
      <c r="JU494" s="93"/>
      <c r="JV494" s="93"/>
      <c r="JW494" s="93"/>
      <c r="JX494" s="93"/>
      <c r="JY494" s="93"/>
      <c r="JZ494" s="93"/>
      <c r="KA494" s="93"/>
      <c r="KB494" s="93"/>
      <c r="KC494" s="93"/>
      <c r="KD494" s="93"/>
      <c r="KE494" s="93"/>
      <c r="KF494" s="93"/>
      <c r="KG494" s="93"/>
      <c r="KH494" s="93"/>
      <c r="KI494" s="93"/>
      <c r="KJ494" s="93"/>
      <c r="KK494" s="93"/>
      <c r="KL494" s="93"/>
      <c r="KM494" s="93"/>
      <c r="KN494" s="93"/>
      <c r="KO494" s="93"/>
      <c r="KP494" s="93"/>
      <c r="KQ494" s="93"/>
      <c r="KR494" s="93"/>
      <c r="KS494" s="93"/>
      <c r="KT494" s="93"/>
      <c r="KU494" s="93"/>
      <c r="KV494" s="93"/>
      <c r="KW494" s="93"/>
      <c r="KX494" s="93"/>
      <c r="KY494" s="93"/>
      <c r="KZ494" s="93"/>
      <c r="LA494" s="93"/>
      <c r="LB494" s="93"/>
      <c r="LC494" s="93"/>
      <c r="LD494" s="93"/>
      <c r="LE494" s="93"/>
      <c r="LF494" s="93"/>
      <c r="LG494" s="93"/>
      <c r="LH494" s="93"/>
      <c r="LI494" s="93"/>
      <c r="LJ494" s="93"/>
      <c r="LK494" s="93"/>
      <c r="LL494" s="93"/>
      <c r="LM494" s="93"/>
      <c r="LN494" s="93"/>
      <c r="LO494" s="93"/>
      <c r="LP494" s="93"/>
      <c r="LQ494" s="93"/>
      <c r="LR494" s="93"/>
      <c r="LS494" s="93"/>
      <c r="LT494" s="93"/>
      <c r="LU494" s="93"/>
      <c r="LV494" s="93"/>
      <c r="LW494" s="93"/>
      <c r="LX494" s="93"/>
      <c r="LY494" s="93"/>
      <c r="LZ494" s="93"/>
      <c r="MA494" s="93"/>
      <c r="MB494" s="93"/>
      <c r="MC494" s="93"/>
      <c r="MD494" s="93"/>
      <c r="ME494" s="93"/>
      <c r="MF494" s="93"/>
      <c r="MG494" s="93"/>
      <c r="MH494" s="93"/>
      <c r="MI494" s="93"/>
      <c r="MJ494" s="93"/>
      <c r="MK494" s="93"/>
      <c r="ML494" s="93"/>
      <c r="MM494" s="93"/>
      <c r="MN494" s="93"/>
      <c r="MO494" s="93"/>
      <c r="MP494" s="93"/>
      <c r="MQ494" s="93"/>
      <c r="MR494" s="93"/>
      <c r="MS494" s="93"/>
      <c r="MT494" s="93"/>
      <c r="MU494" s="93"/>
      <c r="MV494" s="93"/>
    </row>
    <row r="495" spans="1:360" s="84" customFormat="1" ht="408.95" customHeight="1">
      <c r="A495">
        <v>2025</v>
      </c>
      <c r="B495">
        <v>2</v>
      </c>
      <c r="C495" s="85" t="s">
        <v>5885</v>
      </c>
      <c r="D495" s="86" t="s">
        <v>2529</v>
      </c>
      <c r="E495" s="86"/>
      <c r="F495" s="86"/>
      <c r="G495" s="86" t="s">
        <v>103</v>
      </c>
      <c r="H495" s="85">
        <v>2025</v>
      </c>
      <c r="I495" s="86" t="s">
        <v>2530</v>
      </c>
      <c r="J495" s="86"/>
      <c r="K495" s="86"/>
      <c r="L495" s="86" t="s">
        <v>2539</v>
      </c>
      <c r="M495" s="86"/>
      <c r="N495" s="86"/>
      <c r="O495" s="85" t="s">
        <v>2540</v>
      </c>
      <c r="P495" s="86" t="s">
        <v>109</v>
      </c>
      <c r="Q495" s="85" t="s">
        <v>110</v>
      </c>
      <c r="R495" s="86" t="s">
        <v>1642</v>
      </c>
      <c r="S495" s="86" t="s">
        <v>5886</v>
      </c>
      <c r="T495" s="86" t="s">
        <v>5887</v>
      </c>
      <c r="U495" s="85" t="s">
        <v>108</v>
      </c>
      <c r="V495" s="85">
        <v>8</v>
      </c>
      <c r="W495" s="85" t="s">
        <v>106</v>
      </c>
      <c r="X495" s="85">
        <v>29</v>
      </c>
      <c r="Y495" s="86" t="s">
        <v>1641</v>
      </c>
      <c r="Z495" s="85">
        <v>1</v>
      </c>
      <c r="AA495" s="86" t="s">
        <v>1641</v>
      </c>
      <c r="AB495" s="86" t="s">
        <v>5888</v>
      </c>
      <c r="AC495" s="86" t="s">
        <v>5889</v>
      </c>
      <c r="AD495" s="85">
        <v>-106.55726937999999</v>
      </c>
      <c r="AE495" s="85">
        <v>25.970564419999999</v>
      </c>
      <c r="AF495" s="85" t="s">
        <v>155</v>
      </c>
      <c r="AG495" s="85">
        <v>80</v>
      </c>
      <c r="AH495" s="85">
        <v>72</v>
      </c>
      <c r="AI495" s="85">
        <v>0</v>
      </c>
      <c r="AJ495" s="87">
        <v>45817</v>
      </c>
      <c r="AK495" s="87">
        <v>45901</v>
      </c>
      <c r="AL495" s="86" t="s">
        <v>2567</v>
      </c>
      <c r="AM495" s="88">
        <v>1</v>
      </c>
      <c r="AN495" s="88">
        <v>1</v>
      </c>
      <c r="AO495" s="88">
        <v>1</v>
      </c>
      <c r="AP495" s="88">
        <v>100</v>
      </c>
      <c r="AQ495" s="89">
        <v>1912475.3</v>
      </c>
      <c r="AR495" s="90"/>
      <c r="AS495" s="90"/>
      <c r="AT495" s="90">
        <v>1912475.3</v>
      </c>
      <c r="AU495" s="90"/>
      <c r="AV495" s="90"/>
      <c r="AW495" s="89">
        <f t="shared" si="16"/>
        <v>1912475.3</v>
      </c>
      <c r="AX495" s="91">
        <f t="shared" si="17"/>
        <v>1912475.3</v>
      </c>
      <c r="AY495" s="91">
        <v>1912475.3</v>
      </c>
      <c r="AZ495" s="91">
        <v>1912475.3</v>
      </c>
      <c r="BA495" s="91">
        <v>1912475.3</v>
      </c>
      <c r="BB495" s="91">
        <v>1912475.3</v>
      </c>
      <c r="BC495" s="91">
        <v>1912475.3</v>
      </c>
      <c r="BD495" s="86" t="s">
        <v>3128</v>
      </c>
      <c r="BE495" s="86" t="s">
        <v>5890</v>
      </c>
      <c r="BF495" s="85" t="s">
        <v>5675</v>
      </c>
      <c r="BG495" s="86" t="s">
        <v>3465</v>
      </c>
      <c r="BH495" s="91">
        <v>1912475.3</v>
      </c>
      <c r="BI495" s="91">
        <v>1912475.3</v>
      </c>
      <c r="BJ495" s="85" t="s">
        <v>5891</v>
      </c>
      <c r="BK495" s="86" t="s">
        <v>2501</v>
      </c>
      <c r="BL495" s="86" t="s">
        <v>120</v>
      </c>
      <c r="BM495" s="92" t="s">
        <v>121</v>
      </c>
      <c r="BN495" s="93" t="s">
        <v>121</v>
      </c>
      <c r="BO495" s="93"/>
      <c r="BP495" s="93">
        <v>1912475.3</v>
      </c>
      <c r="BQ495" s="93" t="s">
        <v>5892</v>
      </c>
      <c r="BR495" s="93"/>
      <c r="BS495" s="93"/>
      <c r="BT495" s="93"/>
      <c r="BU495" s="93"/>
      <c r="BV495" s="93"/>
      <c r="BW495" s="93"/>
      <c r="BX495" s="93"/>
      <c r="BY495" s="93"/>
      <c r="BZ495" s="93"/>
      <c r="CA495" s="93"/>
      <c r="CB495" s="93"/>
      <c r="CC495" s="93"/>
      <c r="CD495" s="93"/>
      <c r="CE495" s="93"/>
      <c r="CF495" s="93" t="s">
        <v>1200</v>
      </c>
      <c r="CG495" s="93"/>
      <c r="CH495" s="93" t="s">
        <v>5893</v>
      </c>
      <c r="CI495" s="93"/>
      <c r="CJ495" s="93"/>
      <c r="CK495" s="93"/>
      <c r="CL495" s="93"/>
      <c r="CM495" s="93"/>
      <c r="CN495" s="93"/>
      <c r="CO495" s="93"/>
      <c r="CP495" s="93" t="s">
        <v>5894</v>
      </c>
      <c r="CQ495" s="93" t="s">
        <v>1202</v>
      </c>
      <c r="CR495" s="93"/>
      <c r="CS495" s="93"/>
      <c r="CT495" s="93"/>
      <c r="CU495" s="93"/>
      <c r="CV495" s="93"/>
      <c r="CW495" s="93"/>
      <c r="CX495" s="93"/>
      <c r="CY495" s="93"/>
      <c r="CZ495" s="93"/>
      <c r="DA495" s="93"/>
      <c r="DB495" s="93"/>
      <c r="DC495" s="93"/>
      <c r="DD495" s="93"/>
      <c r="DE495" s="93"/>
      <c r="DF495" s="93"/>
      <c r="DG495" s="93"/>
      <c r="DH495" s="93"/>
      <c r="DI495" s="93"/>
      <c r="DJ495" s="93"/>
      <c r="DK495" s="93"/>
      <c r="DL495" s="93"/>
      <c r="DM495" s="93"/>
      <c r="DN495" s="93"/>
      <c r="DO495" s="93"/>
      <c r="DP495" s="93"/>
      <c r="DQ495" s="93"/>
      <c r="DR495" s="93"/>
      <c r="DS495" s="93"/>
      <c r="DT495" s="93"/>
      <c r="DU495" s="93"/>
      <c r="DV495" s="93"/>
      <c r="DW495" s="93"/>
      <c r="DX495" s="93"/>
      <c r="DY495" s="93"/>
      <c r="DZ495" s="93"/>
      <c r="EA495" s="93"/>
      <c r="EB495" s="93"/>
      <c r="EC495" s="93"/>
      <c r="ED495" s="93"/>
      <c r="EE495" s="93"/>
      <c r="EF495" s="93"/>
      <c r="EG495" s="93"/>
      <c r="EH495" s="93"/>
      <c r="EI495" s="93"/>
      <c r="EJ495" s="93"/>
      <c r="EK495" s="93"/>
      <c r="EL495" s="93"/>
      <c r="EM495" s="93"/>
      <c r="EN495" s="93"/>
      <c r="EO495" s="93"/>
      <c r="EP495" s="93"/>
      <c r="EQ495" s="93"/>
      <c r="ER495" s="93"/>
      <c r="ES495" s="93"/>
      <c r="ET495" s="93"/>
      <c r="EU495" s="93"/>
      <c r="EV495" s="93"/>
      <c r="EW495" s="93"/>
      <c r="EX495" s="93"/>
      <c r="EY495" s="93"/>
      <c r="EZ495" s="93"/>
      <c r="FA495" s="93"/>
      <c r="FB495" s="93"/>
      <c r="FC495" s="93"/>
      <c r="FD495" s="93"/>
      <c r="FE495" s="93"/>
      <c r="FF495" s="93"/>
      <c r="FG495" s="93"/>
      <c r="FH495" s="93"/>
      <c r="FI495" s="93"/>
      <c r="FJ495" s="93"/>
      <c r="FK495" s="93"/>
      <c r="FL495" s="93"/>
      <c r="FM495" s="93"/>
      <c r="FN495" s="93"/>
      <c r="FO495" s="93"/>
      <c r="FP495" s="93"/>
      <c r="FQ495" s="93"/>
      <c r="FR495" s="93"/>
      <c r="FS495" s="93"/>
      <c r="FT495" s="93"/>
      <c r="FU495" s="93"/>
      <c r="FV495" s="93"/>
      <c r="FW495" s="93"/>
      <c r="FX495" s="93"/>
      <c r="FY495" s="93"/>
      <c r="FZ495" s="93"/>
      <c r="GA495" s="93"/>
      <c r="GB495" s="93"/>
      <c r="GC495" s="93"/>
      <c r="GD495" s="93"/>
      <c r="GE495" s="93"/>
      <c r="GF495" s="93"/>
      <c r="GG495" s="93"/>
      <c r="GH495" s="93"/>
      <c r="GI495" s="93"/>
      <c r="GJ495" s="93"/>
      <c r="GK495" s="93"/>
      <c r="GL495" s="93"/>
      <c r="GM495" s="93"/>
      <c r="GN495" s="93"/>
      <c r="GO495" s="93"/>
      <c r="GP495" s="93"/>
      <c r="GQ495" s="93"/>
      <c r="GR495" s="93"/>
      <c r="GS495" s="93"/>
      <c r="GT495" s="93"/>
      <c r="GU495" s="93"/>
      <c r="GV495" s="93"/>
      <c r="GW495" s="93"/>
      <c r="GX495" s="93"/>
      <c r="GY495" s="93"/>
      <c r="GZ495" s="93"/>
      <c r="HA495" s="93"/>
      <c r="HB495" s="93"/>
      <c r="HC495" s="93"/>
      <c r="HD495" s="93"/>
      <c r="HE495" s="93"/>
      <c r="HF495" s="93"/>
      <c r="HG495" s="93"/>
      <c r="HH495" s="93"/>
      <c r="HI495" s="93"/>
      <c r="HJ495" s="93"/>
      <c r="HK495" s="93"/>
      <c r="HL495" s="93"/>
      <c r="HM495" s="93"/>
      <c r="HN495" s="93"/>
      <c r="HO495" s="93"/>
      <c r="HP495" s="93"/>
      <c r="HQ495" s="93"/>
      <c r="HR495" s="93"/>
      <c r="HS495" s="93"/>
      <c r="HT495" s="93"/>
      <c r="HU495" s="93"/>
      <c r="HV495" s="93"/>
      <c r="HW495" s="93"/>
      <c r="HX495" s="93"/>
      <c r="HY495" s="93"/>
      <c r="HZ495" s="93"/>
      <c r="IA495" s="93"/>
      <c r="IB495" s="93"/>
      <c r="IC495" s="93"/>
      <c r="ID495" s="93"/>
      <c r="IE495" s="93"/>
      <c r="IF495" s="93"/>
      <c r="IG495" s="93"/>
      <c r="IH495" s="93"/>
      <c r="II495" s="93"/>
      <c r="IJ495" s="93"/>
      <c r="IK495" s="93"/>
      <c r="IL495" s="93"/>
      <c r="IM495" s="93"/>
      <c r="IN495" s="93"/>
      <c r="IO495" s="93"/>
      <c r="IP495" s="93"/>
      <c r="IQ495" s="93"/>
      <c r="IR495" s="93"/>
      <c r="IS495" s="93"/>
      <c r="IT495" s="93"/>
      <c r="IU495" s="93"/>
      <c r="IV495" s="93"/>
      <c r="IW495" s="93"/>
      <c r="IX495" s="93"/>
      <c r="IY495" s="93"/>
      <c r="IZ495" s="93"/>
      <c r="JA495" s="93"/>
      <c r="JB495" s="93"/>
      <c r="JC495" s="93"/>
      <c r="JD495" s="93"/>
      <c r="JE495" s="93"/>
      <c r="JF495" s="93"/>
      <c r="JG495" s="93"/>
      <c r="JH495" s="93"/>
      <c r="JI495" s="93"/>
      <c r="JJ495" s="93"/>
      <c r="JK495" s="93"/>
      <c r="JL495" s="93"/>
      <c r="JM495" s="93"/>
      <c r="JN495" s="93"/>
      <c r="JO495" s="93"/>
      <c r="JP495" s="93"/>
      <c r="JQ495" s="93"/>
      <c r="JR495" s="93"/>
      <c r="JS495" s="93"/>
      <c r="JT495" s="93"/>
      <c r="JU495" s="93"/>
      <c r="JV495" s="93"/>
      <c r="JW495" s="93"/>
      <c r="JX495" s="93"/>
      <c r="JY495" s="93"/>
      <c r="JZ495" s="93"/>
      <c r="KA495" s="93"/>
      <c r="KB495" s="93"/>
      <c r="KC495" s="93"/>
      <c r="KD495" s="93"/>
      <c r="KE495" s="93"/>
      <c r="KF495" s="93"/>
      <c r="KG495" s="93"/>
      <c r="KH495" s="93"/>
      <c r="KI495" s="93"/>
      <c r="KJ495" s="93"/>
      <c r="KK495" s="93"/>
      <c r="KL495" s="93"/>
      <c r="KM495" s="93"/>
      <c r="KN495" s="93"/>
      <c r="KO495" s="93"/>
      <c r="KP495" s="93"/>
      <c r="KQ495" s="93"/>
      <c r="KR495" s="93"/>
      <c r="KS495" s="93"/>
      <c r="KT495" s="93"/>
      <c r="KU495" s="93"/>
      <c r="KV495" s="93"/>
      <c r="KW495" s="93"/>
      <c r="KX495" s="93"/>
      <c r="KY495" s="93"/>
      <c r="KZ495" s="93"/>
      <c r="LA495" s="93"/>
      <c r="LB495" s="93"/>
      <c r="LC495" s="93"/>
      <c r="LD495" s="93"/>
      <c r="LE495" s="93"/>
      <c r="LF495" s="93"/>
      <c r="LG495" s="93"/>
      <c r="LH495" s="93"/>
      <c r="LI495" s="93"/>
      <c r="LJ495" s="93"/>
      <c r="LK495" s="93"/>
      <c r="LL495" s="93"/>
      <c r="LM495" s="93"/>
      <c r="LN495" s="93"/>
      <c r="LO495" s="93"/>
      <c r="LP495" s="93"/>
      <c r="LQ495" s="93"/>
      <c r="LR495" s="93"/>
      <c r="LS495" s="93"/>
      <c r="LT495" s="93"/>
      <c r="LU495" s="93"/>
      <c r="LV495" s="93"/>
      <c r="LW495" s="93"/>
      <c r="LX495" s="93"/>
      <c r="LY495" s="93"/>
      <c r="LZ495" s="93"/>
      <c r="MA495" s="93"/>
      <c r="MB495" s="93"/>
      <c r="MC495" s="93"/>
      <c r="MD495" s="93"/>
      <c r="ME495" s="93"/>
      <c r="MF495" s="93"/>
      <c r="MG495" s="93"/>
      <c r="MH495" s="93"/>
      <c r="MI495" s="93"/>
      <c r="MJ495" s="93"/>
      <c r="MK495" s="93"/>
      <c r="ML495" s="93"/>
      <c r="MM495" s="93"/>
      <c r="MN495" s="93"/>
      <c r="MO495" s="93"/>
      <c r="MP495" s="93"/>
      <c r="MQ495" s="93"/>
      <c r="MR495" s="93"/>
      <c r="MS495" s="93"/>
      <c r="MT495" s="93"/>
      <c r="MU495" s="93"/>
      <c r="MV495" s="93"/>
    </row>
    <row r="496" spans="1:360" s="84" customFormat="1" ht="408.95" customHeight="1">
      <c r="A496">
        <v>2025</v>
      </c>
      <c r="B496">
        <v>2</v>
      </c>
      <c r="C496" s="85" t="s">
        <v>5895</v>
      </c>
      <c r="D496" s="86" t="s">
        <v>2529</v>
      </c>
      <c r="E496" s="86"/>
      <c r="F496" s="86"/>
      <c r="G496" s="86" t="s">
        <v>103</v>
      </c>
      <c r="H496" s="85">
        <v>2025</v>
      </c>
      <c r="I496" s="86" t="s">
        <v>2530</v>
      </c>
      <c r="J496" s="86"/>
      <c r="K496" s="86"/>
      <c r="L496" s="86" t="s">
        <v>2539</v>
      </c>
      <c r="M496" s="86"/>
      <c r="N496" s="86"/>
      <c r="O496" s="85" t="s">
        <v>2540</v>
      </c>
      <c r="P496" s="86" t="s">
        <v>109</v>
      </c>
      <c r="Q496" s="85" t="s">
        <v>110</v>
      </c>
      <c r="R496" s="86" t="s">
        <v>1642</v>
      </c>
      <c r="S496" s="86" t="s">
        <v>5896</v>
      </c>
      <c r="T496" s="86" t="s">
        <v>5897</v>
      </c>
      <c r="U496" s="85" t="s">
        <v>108</v>
      </c>
      <c r="V496" s="85">
        <v>8</v>
      </c>
      <c r="W496" s="85" t="s">
        <v>106</v>
      </c>
      <c r="X496" s="85">
        <v>29</v>
      </c>
      <c r="Y496" s="86" t="s">
        <v>1641</v>
      </c>
      <c r="Z496" s="85">
        <v>1</v>
      </c>
      <c r="AA496" s="86" t="s">
        <v>1641</v>
      </c>
      <c r="AB496" s="86" t="s">
        <v>5898</v>
      </c>
      <c r="AC496" s="86" t="s">
        <v>5899</v>
      </c>
      <c r="AD496" s="85">
        <v>-106.81308484</v>
      </c>
      <c r="AE496" s="85">
        <v>25.749007930000001</v>
      </c>
      <c r="AF496" s="85" t="s">
        <v>155</v>
      </c>
      <c r="AG496" s="85">
        <v>81</v>
      </c>
      <c r="AH496" s="85">
        <v>69</v>
      </c>
      <c r="AI496" s="85">
        <v>0</v>
      </c>
      <c r="AJ496" s="87">
        <v>45817</v>
      </c>
      <c r="AK496" s="87">
        <v>45908</v>
      </c>
      <c r="AL496" s="86" t="s">
        <v>2567</v>
      </c>
      <c r="AM496" s="88">
        <v>1</v>
      </c>
      <c r="AN496" s="88">
        <v>1</v>
      </c>
      <c r="AO496" s="88">
        <v>1</v>
      </c>
      <c r="AP496" s="88">
        <v>100</v>
      </c>
      <c r="AQ496" s="89">
        <v>1914994.35</v>
      </c>
      <c r="AR496" s="90"/>
      <c r="AS496" s="90"/>
      <c r="AT496" s="90">
        <v>1914994.35</v>
      </c>
      <c r="AU496" s="90"/>
      <c r="AV496" s="90"/>
      <c r="AW496" s="89">
        <f t="shared" si="16"/>
        <v>1914994.35</v>
      </c>
      <c r="AX496" s="91">
        <f t="shared" si="17"/>
        <v>1914994.35</v>
      </c>
      <c r="AY496" s="91">
        <v>1914994.35</v>
      </c>
      <c r="AZ496" s="91">
        <v>1914994.35</v>
      </c>
      <c r="BA496" s="91">
        <v>1914994.35</v>
      </c>
      <c r="BB496" s="91">
        <v>1914994.35</v>
      </c>
      <c r="BC496" s="91">
        <v>1914994.35</v>
      </c>
      <c r="BD496" s="86" t="s">
        <v>3128</v>
      </c>
      <c r="BE496" s="86" t="s">
        <v>5900</v>
      </c>
      <c r="BF496" s="85" t="s">
        <v>5675</v>
      </c>
      <c r="BG496" s="86" t="s">
        <v>3465</v>
      </c>
      <c r="BH496" s="91">
        <v>1914994.35</v>
      </c>
      <c r="BI496" s="91">
        <v>1914994.35</v>
      </c>
      <c r="BJ496" s="85" t="s">
        <v>5901</v>
      </c>
      <c r="BK496" s="86" t="s">
        <v>2501</v>
      </c>
      <c r="BL496" s="86" t="s">
        <v>120</v>
      </c>
      <c r="BM496" s="92" t="s">
        <v>121</v>
      </c>
      <c r="BN496" s="93" t="s">
        <v>121</v>
      </c>
      <c r="BO496" s="93"/>
      <c r="BP496" s="93">
        <v>1914994.35</v>
      </c>
      <c r="BQ496" s="93" t="s">
        <v>5902</v>
      </c>
      <c r="BR496" s="93"/>
      <c r="BS496" s="93"/>
      <c r="BT496" s="93"/>
      <c r="BU496" s="93"/>
      <c r="BV496" s="93"/>
      <c r="BW496" s="93"/>
      <c r="BX496" s="93"/>
      <c r="BY496" s="93"/>
      <c r="BZ496" s="93"/>
      <c r="CA496" s="93"/>
      <c r="CB496" s="93"/>
      <c r="CC496" s="93"/>
      <c r="CD496" s="93"/>
      <c r="CE496" s="93"/>
      <c r="CF496" s="93" t="s">
        <v>1200</v>
      </c>
      <c r="CG496" s="93"/>
      <c r="CH496" s="93" t="s">
        <v>5903</v>
      </c>
      <c r="CI496" s="93"/>
      <c r="CJ496" s="93"/>
      <c r="CK496" s="93"/>
      <c r="CL496" s="93"/>
      <c r="CM496" s="93"/>
      <c r="CN496" s="93"/>
      <c r="CO496" s="93"/>
      <c r="CP496" s="93" t="s">
        <v>5904</v>
      </c>
      <c r="CQ496" s="93" t="s">
        <v>1202</v>
      </c>
      <c r="CR496" s="93"/>
      <c r="CS496" s="93"/>
      <c r="CT496" s="93"/>
      <c r="CU496" s="93"/>
      <c r="CV496" s="93"/>
      <c r="CW496" s="93"/>
      <c r="CX496" s="93"/>
      <c r="CY496" s="93"/>
      <c r="CZ496" s="93"/>
      <c r="DA496" s="93"/>
      <c r="DB496" s="93"/>
      <c r="DC496" s="93"/>
      <c r="DD496" s="93"/>
      <c r="DE496" s="93"/>
      <c r="DF496" s="93"/>
      <c r="DG496" s="93"/>
      <c r="DH496" s="93"/>
      <c r="DI496" s="93"/>
      <c r="DJ496" s="93"/>
      <c r="DK496" s="93"/>
      <c r="DL496" s="93"/>
      <c r="DM496" s="93"/>
      <c r="DN496" s="93"/>
      <c r="DO496" s="93"/>
      <c r="DP496" s="93"/>
      <c r="DQ496" s="93"/>
      <c r="DR496" s="93"/>
      <c r="DS496" s="93"/>
      <c r="DT496" s="93"/>
      <c r="DU496" s="93"/>
      <c r="DV496" s="93"/>
      <c r="DW496" s="93"/>
      <c r="DX496" s="93"/>
      <c r="DY496" s="93"/>
      <c r="DZ496" s="93"/>
      <c r="EA496" s="93"/>
      <c r="EB496" s="93"/>
      <c r="EC496" s="93"/>
      <c r="ED496" s="93"/>
      <c r="EE496" s="93"/>
      <c r="EF496" s="93"/>
      <c r="EG496" s="93"/>
      <c r="EH496" s="93"/>
      <c r="EI496" s="93"/>
      <c r="EJ496" s="93"/>
      <c r="EK496" s="93"/>
      <c r="EL496" s="93"/>
      <c r="EM496" s="93"/>
      <c r="EN496" s="93"/>
      <c r="EO496" s="93"/>
      <c r="EP496" s="93"/>
      <c r="EQ496" s="93"/>
      <c r="ER496" s="93"/>
      <c r="ES496" s="93"/>
      <c r="ET496" s="93"/>
      <c r="EU496" s="93"/>
      <c r="EV496" s="93"/>
      <c r="EW496" s="93"/>
      <c r="EX496" s="93"/>
      <c r="EY496" s="93"/>
      <c r="EZ496" s="93"/>
      <c r="FA496" s="93"/>
      <c r="FB496" s="93"/>
      <c r="FC496" s="93"/>
      <c r="FD496" s="93"/>
      <c r="FE496" s="93"/>
      <c r="FF496" s="93"/>
      <c r="FG496" s="93"/>
      <c r="FH496" s="93"/>
      <c r="FI496" s="93"/>
      <c r="FJ496" s="93"/>
      <c r="FK496" s="93"/>
      <c r="FL496" s="93"/>
      <c r="FM496" s="93"/>
      <c r="FN496" s="93"/>
      <c r="FO496" s="93"/>
      <c r="FP496" s="93"/>
      <c r="FQ496" s="93"/>
      <c r="FR496" s="93"/>
      <c r="FS496" s="93"/>
      <c r="FT496" s="93"/>
      <c r="FU496" s="93"/>
      <c r="FV496" s="93"/>
      <c r="FW496" s="93"/>
      <c r="FX496" s="93"/>
      <c r="FY496" s="93"/>
      <c r="FZ496" s="93"/>
      <c r="GA496" s="93"/>
      <c r="GB496" s="93"/>
      <c r="GC496" s="93"/>
      <c r="GD496" s="93"/>
      <c r="GE496" s="93"/>
      <c r="GF496" s="93"/>
      <c r="GG496" s="93"/>
      <c r="GH496" s="93"/>
      <c r="GI496" s="93"/>
      <c r="GJ496" s="93"/>
      <c r="GK496" s="93"/>
      <c r="GL496" s="93"/>
      <c r="GM496" s="93"/>
      <c r="GN496" s="93"/>
      <c r="GO496" s="93"/>
      <c r="GP496" s="93"/>
      <c r="GQ496" s="93"/>
      <c r="GR496" s="93"/>
      <c r="GS496" s="93"/>
      <c r="GT496" s="93"/>
      <c r="GU496" s="93"/>
      <c r="GV496" s="93"/>
      <c r="GW496" s="93"/>
      <c r="GX496" s="93"/>
      <c r="GY496" s="93"/>
      <c r="GZ496" s="93"/>
      <c r="HA496" s="93"/>
      <c r="HB496" s="93"/>
      <c r="HC496" s="93"/>
      <c r="HD496" s="93"/>
      <c r="HE496" s="93"/>
      <c r="HF496" s="93"/>
      <c r="HG496" s="93"/>
      <c r="HH496" s="93"/>
      <c r="HI496" s="93"/>
      <c r="HJ496" s="93"/>
      <c r="HK496" s="93"/>
      <c r="HL496" s="93"/>
      <c r="HM496" s="93"/>
      <c r="HN496" s="93"/>
      <c r="HO496" s="93"/>
      <c r="HP496" s="93"/>
      <c r="HQ496" s="93"/>
      <c r="HR496" s="93"/>
      <c r="HS496" s="93"/>
      <c r="HT496" s="93"/>
      <c r="HU496" s="93"/>
      <c r="HV496" s="93"/>
      <c r="HW496" s="93"/>
      <c r="HX496" s="93"/>
      <c r="HY496" s="93"/>
      <c r="HZ496" s="93"/>
      <c r="IA496" s="93"/>
      <c r="IB496" s="93"/>
      <c r="IC496" s="93"/>
      <c r="ID496" s="93"/>
      <c r="IE496" s="93"/>
      <c r="IF496" s="93"/>
      <c r="IG496" s="93"/>
      <c r="IH496" s="93"/>
      <c r="II496" s="93"/>
      <c r="IJ496" s="93"/>
      <c r="IK496" s="93"/>
      <c r="IL496" s="93"/>
      <c r="IM496" s="93"/>
      <c r="IN496" s="93"/>
      <c r="IO496" s="93"/>
      <c r="IP496" s="93"/>
      <c r="IQ496" s="93"/>
      <c r="IR496" s="93"/>
      <c r="IS496" s="93"/>
      <c r="IT496" s="93"/>
      <c r="IU496" s="93"/>
      <c r="IV496" s="93"/>
      <c r="IW496" s="93"/>
      <c r="IX496" s="93"/>
      <c r="IY496" s="93"/>
      <c r="IZ496" s="93"/>
      <c r="JA496" s="93"/>
      <c r="JB496" s="93"/>
      <c r="JC496" s="93"/>
      <c r="JD496" s="93"/>
      <c r="JE496" s="93"/>
      <c r="JF496" s="93"/>
      <c r="JG496" s="93"/>
      <c r="JH496" s="93"/>
      <c r="JI496" s="93"/>
      <c r="JJ496" s="93"/>
      <c r="JK496" s="93"/>
      <c r="JL496" s="93"/>
      <c r="JM496" s="93"/>
      <c r="JN496" s="93"/>
      <c r="JO496" s="93"/>
      <c r="JP496" s="93"/>
      <c r="JQ496" s="93"/>
      <c r="JR496" s="93"/>
      <c r="JS496" s="93"/>
      <c r="JT496" s="93"/>
      <c r="JU496" s="93"/>
      <c r="JV496" s="93"/>
      <c r="JW496" s="93"/>
      <c r="JX496" s="93"/>
      <c r="JY496" s="93"/>
      <c r="JZ496" s="93"/>
      <c r="KA496" s="93"/>
      <c r="KB496" s="93"/>
      <c r="KC496" s="93"/>
      <c r="KD496" s="93"/>
      <c r="KE496" s="93"/>
      <c r="KF496" s="93"/>
      <c r="KG496" s="93"/>
      <c r="KH496" s="93"/>
      <c r="KI496" s="93"/>
      <c r="KJ496" s="93"/>
      <c r="KK496" s="93"/>
      <c r="KL496" s="93"/>
      <c r="KM496" s="93"/>
      <c r="KN496" s="93"/>
      <c r="KO496" s="93"/>
      <c r="KP496" s="93"/>
      <c r="KQ496" s="93"/>
      <c r="KR496" s="93"/>
      <c r="KS496" s="93"/>
      <c r="KT496" s="93"/>
      <c r="KU496" s="93"/>
      <c r="KV496" s="93"/>
      <c r="KW496" s="93"/>
      <c r="KX496" s="93"/>
      <c r="KY496" s="93"/>
      <c r="KZ496" s="93"/>
      <c r="LA496" s="93"/>
      <c r="LB496" s="93"/>
      <c r="LC496" s="93"/>
      <c r="LD496" s="93"/>
      <c r="LE496" s="93"/>
      <c r="LF496" s="93"/>
      <c r="LG496" s="93"/>
      <c r="LH496" s="93"/>
      <c r="LI496" s="93"/>
      <c r="LJ496" s="93"/>
      <c r="LK496" s="93"/>
      <c r="LL496" s="93"/>
      <c r="LM496" s="93"/>
      <c r="LN496" s="93"/>
      <c r="LO496" s="93"/>
      <c r="LP496" s="93"/>
      <c r="LQ496" s="93"/>
      <c r="LR496" s="93"/>
      <c r="LS496" s="93"/>
      <c r="LT496" s="93"/>
      <c r="LU496" s="93"/>
      <c r="LV496" s="93"/>
      <c r="LW496" s="93"/>
      <c r="LX496" s="93"/>
      <c r="LY496" s="93"/>
      <c r="LZ496" s="93"/>
      <c r="MA496" s="93"/>
      <c r="MB496" s="93"/>
      <c r="MC496" s="93"/>
      <c r="MD496" s="93"/>
      <c r="ME496" s="93"/>
      <c r="MF496" s="93"/>
      <c r="MG496" s="93"/>
      <c r="MH496" s="93"/>
      <c r="MI496" s="93"/>
      <c r="MJ496" s="93"/>
      <c r="MK496" s="93"/>
      <c r="ML496" s="93"/>
      <c r="MM496" s="93"/>
      <c r="MN496" s="93"/>
      <c r="MO496" s="93"/>
      <c r="MP496" s="93"/>
      <c r="MQ496" s="93"/>
      <c r="MR496" s="93"/>
      <c r="MS496" s="93"/>
      <c r="MT496" s="93"/>
      <c r="MU496" s="93"/>
      <c r="MV496" s="93"/>
    </row>
    <row r="497" spans="1:360" s="84" customFormat="1" ht="408.95" customHeight="1">
      <c r="A497">
        <v>2025</v>
      </c>
      <c r="B497">
        <v>2</v>
      </c>
      <c r="C497" s="85" t="s">
        <v>5905</v>
      </c>
      <c r="D497" s="86" t="s">
        <v>2529</v>
      </c>
      <c r="E497" s="86"/>
      <c r="F497" s="86"/>
      <c r="G497" s="86" t="s">
        <v>103</v>
      </c>
      <c r="H497" s="85">
        <v>2025</v>
      </c>
      <c r="I497" s="86" t="s">
        <v>2530</v>
      </c>
      <c r="J497" s="86"/>
      <c r="K497" s="86"/>
      <c r="L497" s="86" t="s">
        <v>2539</v>
      </c>
      <c r="M497" s="86"/>
      <c r="N497" s="86"/>
      <c r="O497" s="85" t="s">
        <v>2540</v>
      </c>
      <c r="P497" s="86" t="s">
        <v>549</v>
      </c>
      <c r="Q497" s="85" t="s">
        <v>110</v>
      </c>
      <c r="R497" s="86" t="s">
        <v>1642</v>
      </c>
      <c r="S497" s="86" t="s">
        <v>5906</v>
      </c>
      <c r="T497" s="86" t="s">
        <v>5907</v>
      </c>
      <c r="U497" s="85" t="s">
        <v>108</v>
      </c>
      <c r="V497" s="85">
        <v>8</v>
      </c>
      <c r="W497" s="85" t="s">
        <v>106</v>
      </c>
      <c r="X497" s="85">
        <v>29</v>
      </c>
      <c r="Y497" s="86" t="s">
        <v>1641</v>
      </c>
      <c r="Z497" s="85">
        <v>1</v>
      </c>
      <c r="AA497" s="86" t="s">
        <v>1641</v>
      </c>
      <c r="AB497" s="86" t="s">
        <v>5908</v>
      </c>
      <c r="AC497" s="86" t="s">
        <v>5909</v>
      </c>
      <c r="AD497" s="85">
        <v>-107.43663882</v>
      </c>
      <c r="AE497" s="85">
        <v>26.34349512</v>
      </c>
      <c r="AF497" s="85" t="s">
        <v>155</v>
      </c>
      <c r="AG497" s="85">
        <v>310</v>
      </c>
      <c r="AH497" s="85">
        <v>260</v>
      </c>
      <c r="AI497" s="85">
        <v>0</v>
      </c>
      <c r="AJ497" s="87">
        <v>45817</v>
      </c>
      <c r="AK497" s="87">
        <v>45908</v>
      </c>
      <c r="AL497" s="86" t="s">
        <v>2567</v>
      </c>
      <c r="AM497" s="88">
        <v>1</v>
      </c>
      <c r="AN497" s="88">
        <v>1</v>
      </c>
      <c r="AO497" s="88">
        <v>1</v>
      </c>
      <c r="AP497" s="88">
        <v>100</v>
      </c>
      <c r="AQ497" s="89">
        <v>1915843.47</v>
      </c>
      <c r="AR497" s="90"/>
      <c r="AS497" s="90"/>
      <c r="AT497" s="90">
        <v>1915843.47</v>
      </c>
      <c r="AU497" s="90"/>
      <c r="AV497" s="90"/>
      <c r="AW497" s="89">
        <f t="shared" ref="AW497:AW560" si="18">+AQ497+AR497+AS497</f>
        <v>1915843.47</v>
      </c>
      <c r="AX497" s="91">
        <f t="shared" ref="AX497:AX560" si="19">+AT497+AU497+AV497</f>
        <v>1915843.47</v>
      </c>
      <c r="AY497" s="91">
        <v>1915843.47</v>
      </c>
      <c r="AZ497" s="91">
        <v>1915843.47</v>
      </c>
      <c r="BA497" s="91">
        <v>1915843.47</v>
      </c>
      <c r="BB497" s="91">
        <v>1915843.47</v>
      </c>
      <c r="BC497" s="91">
        <v>1915843.47</v>
      </c>
      <c r="BD497" s="86" t="s">
        <v>3128</v>
      </c>
      <c r="BE497" s="86" t="s">
        <v>5910</v>
      </c>
      <c r="BF497" s="85" t="s">
        <v>5675</v>
      </c>
      <c r="BG497" s="86" t="s">
        <v>3465</v>
      </c>
      <c r="BH497" s="91">
        <v>1915843.47</v>
      </c>
      <c r="BI497" s="91">
        <v>1915843.47</v>
      </c>
      <c r="BJ497" s="85" t="s">
        <v>5911</v>
      </c>
      <c r="BK497" s="86" t="s">
        <v>2501</v>
      </c>
      <c r="BL497" s="86" t="s">
        <v>120</v>
      </c>
      <c r="BM497" s="92" t="s">
        <v>121</v>
      </c>
      <c r="BN497" s="93" t="s">
        <v>121</v>
      </c>
      <c r="BO497" s="93"/>
      <c r="BP497" s="93">
        <v>1915843.47</v>
      </c>
      <c r="BQ497" s="93" t="s">
        <v>5912</v>
      </c>
      <c r="BR497" s="93"/>
      <c r="BS497" s="93"/>
      <c r="BT497" s="93"/>
      <c r="BU497" s="93"/>
      <c r="BV497" s="93"/>
      <c r="BW497" s="93"/>
      <c r="BX497" s="93"/>
      <c r="BY497" s="93"/>
      <c r="BZ497" s="93"/>
      <c r="CA497" s="93"/>
      <c r="CB497" s="93"/>
      <c r="CC497" s="93"/>
      <c r="CD497" s="93"/>
      <c r="CE497" s="93"/>
      <c r="CF497" s="93" t="s">
        <v>1200</v>
      </c>
      <c r="CG497" s="93"/>
      <c r="CH497" s="93" t="s">
        <v>5913</v>
      </c>
      <c r="CI497" s="93"/>
      <c r="CJ497" s="93"/>
      <c r="CK497" s="93"/>
      <c r="CL497" s="93"/>
      <c r="CM497" s="93"/>
      <c r="CN497" s="93"/>
      <c r="CO497" s="93"/>
      <c r="CP497" s="93" t="s">
        <v>5914</v>
      </c>
      <c r="CQ497" s="93" t="s">
        <v>1202</v>
      </c>
      <c r="CR497" s="93"/>
      <c r="CS497" s="93"/>
      <c r="CT497" s="93"/>
      <c r="CU497" s="93"/>
      <c r="CV497" s="93"/>
      <c r="CW497" s="93"/>
      <c r="CX497" s="93"/>
      <c r="CY497" s="93"/>
      <c r="CZ497" s="93"/>
      <c r="DA497" s="93"/>
      <c r="DB497" s="93"/>
      <c r="DC497" s="93"/>
      <c r="DD497" s="93"/>
      <c r="DE497" s="93"/>
      <c r="DF497" s="93"/>
      <c r="DG497" s="93"/>
      <c r="DH497" s="93"/>
      <c r="DI497" s="93"/>
      <c r="DJ497" s="93"/>
      <c r="DK497" s="93"/>
      <c r="DL497" s="93"/>
      <c r="DM497" s="93"/>
      <c r="DN497" s="93"/>
      <c r="DO497" s="93"/>
      <c r="DP497" s="93"/>
      <c r="DQ497" s="93"/>
      <c r="DR497" s="93"/>
      <c r="DS497" s="93"/>
      <c r="DT497" s="93"/>
      <c r="DU497" s="93"/>
      <c r="DV497" s="93"/>
      <c r="DW497" s="93"/>
      <c r="DX497" s="93"/>
      <c r="DY497" s="93"/>
      <c r="DZ497" s="93"/>
      <c r="EA497" s="93"/>
      <c r="EB497" s="93"/>
      <c r="EC497" s="93"/>
      <c r="ED497" s="93"/>
      <c r="EE497" s="93"/>
      <c r="EF497" s="93"/>
      <c r="EG497" s="93"/>
      <c r="EH497" s="93"/>
      <c r="EI497" s="93"/>
      <c r="EJ497" s="93"/>
      <c r="EK497" s="93"/>
      <c r="EL497" s="93"/>
      <c r="EM497" s="93"/>
      <c r="EN497" s="93"/>
      <c r="EO497" s="93"/>
      <c r="EP497" s="93"/>
      <c r="EQ497" s="93"/>
      <c r="ER497" s="93"/>
      <c r="ES497" s="93"/>
      <c r="ET497" s="93"/>
      <c r="EU497" s="93"/>
      <c r="EV497" s="93"/>
      <c r="EW497" s="93"/>
      <c r="EX497" s="93"/>
      <c r="EY497" s="93"/>
      <c r="EZ497" s="93"/>
      <c r="FA497" s="93"/>
      <c r="FB497" s="93"/>
      <c r="FC497" s="93"/>
      <c r="FD497" s="93"/>
      <c r="FE497" s="93"/>
      <c r="FF497" s="93"/>
      <c r="FG497" s="93"/>
      <c r="FH497" s="93"/>
      <c r="FI497" s="93"/>
      <c r="FJ497" s="93"/>
      <c r="FK497" s="93"/>
      <c r="FL497" s="93"/>
      <c r="FM497" s="93"/>
      <c r="FN497" s="93"/>
      <c r="FO497" s="93"/>
      <c r="FP497" s="93"/>
      <c r="FQ497" s="93"/>
      <c r="FR497" s="93"/>
      <c r="FS497" s="93"/>
      <c r="FT497" s="93"/>
      <c r="FU497" s="93"/>
      <c r="FV497" s="93"/>
      <c r="FW497" s="93"/>
      <c r="FX497" s="93"/>
      <c r="FY497" s="93"/>
      <c r="FZ497" s="93"/>
      <c r="GA497" s="93"/>
      <c r="GB497" s="93"/>
      <c r="GC497" s="93"/>
      <c r="GD497" s="93"/>
      <c r="GE497" s="93"/>
      <c r="GF497" s="93"/>
      <c r="GG497" s="93"/>
      <c r="GH497" s="93"/>
      <c r="GI497" s="93"/>
      <c r="GJ497" s="93"/>
      <c r="GK497" s="93"/>
      <c r="GL497" s="93"/>
      <c r="GM497" s="93"/>
      <c r="GN497" s="93"/>
      <c r="GO497" s="93"/>
      <c r="GP497" s="93"/>
      <c r="GQ497" s="93"/>
      <c r="GR497" s="93"/>
      <c r="GS497" s="93"/>
      <c r="GT497" s="93"/>
      <c r="GU497" s="93"/>
      <c r="GV497" s="93"/>
      <c r="GW497" s="93"/>
      <c r="GX497" s="93"/>
      <c r="GY497" s="93"/>
      <c r="GZ497" s="93"/>
      <c r="HA497" s="93"/>
      <c r="HB497" s="93"/>
      <c r="HC497" s="93"/>
      <c r="HD497" s="93"/>
      <c r="HE497" s="93"/>
      <c r="HF497" s="93"/>
      <c r="HG497" s="93"/>
      <c r="HH497" s="93"/>
      <c r="HI497" s="93"/>
      <c r="HJ497" s="93"/>
      <c r="HK497" s="93"/>
      <c r="HL497" s="93"/>
      <c r="HM497" s="93"/>
      <c r="HN497" s="93"/>
      <c r="HO497" s="93"/>
      <c r="HP497" s="93"/>
      <c r="HQ497" s="93"/>
      <c r="HR497" s="93"/>
      <c r="HS497" s="93"/>
      <c r="HT497" s="93"/>
      <c r="HU497" s="93"/>
      <c r="HV497" s="93"/>
      <c r="HW497" s="93"/>
      <c r="HX497" s="93"/>
      <c r="HY497" s="93"/>
      <c r="HZ497" s="93"/>
      <c r="IA497" s="93"/>
      <c r="IB497" s="93"/>
      <c r="IC497" s="93"/>
      <c r="ID497" s="93"/>
      <c r="IE497" s="93"/>
      <c r="IF497" s="93"/>
      <c r="IG497" s="93"/>
      <c r="IH497" s="93"/>
      <c r="II497" s="93"/>
      <c r="IJ497" s="93"/>
      <c r="IK497" s="93"/>
      <c r="IL497" s="93"/>
      <c r="IM497" s="93"/>
      <c r="IN497" s="93"/>
      <c r="IO497" s="93"/>
      <c r="IP497" s="93"/>
      <c r="IQ497" s="93"/>
      <c r="IR497" s="93"/>
      <c r="IS497" s="93"/>
      <c r="IT497" s="93"/>
      <c r="IU497" s="93"/>
      <c r="IV497" s="93"/>
      <c r="IW497" s="93"/>
      <c r="IX497" s="93"/>
      <c r="IY497" s="93"/>
      <c r="IZ497" s="93"/>
      <c r="JA497" s="93"/>
      <c r="JB497" s="93"/>
      <c r="JC497" s="93"/>
      <c r="JD497" s="93"/>
      <c r="JE497" s="93"/>
      <c r="JF497" s="93"/>
      <c r="JG497" s="93"/>
      <c r="JH497" s="93"/>
      <c r="JI497" s="93"/>
      <c r="JJ497" s="93"/>
      <c r="JK497" s="93"/>
      <c r="JL497" s="93"/>
      <c r="JM497" s="93"/>
      <c r="JN497" s="93"/>
      <c r="JO497" s="93"/>
      <c r="JP497" s="93"/>
      <c r="JQ497" s="93"/>
      <c r="JR497" s="93"/>
      <c r="JS497" s="93"/>
      <c r="JT497" s="93"/>
      <c r="JU497" s="93"/>
      <c r="JV497" s="93"/>
      <c r="JW497" s="93"/>
      <c r="JX497" s="93"/>
      <c r="JY497" s="93"/>
      <c r="JZ497" s="93"/>
      <c r="KA497" s="93"/>
      <c r="KB497" s="93"/>
      <c r="KC497" s="93"/>
      <c r="KD497" s="93"/>
      <c r="KE497" s="93"/>
      <c r="KF497" s="93"/>
      <c r="KG497" s="93"/>
      <c r="KH497" s="93"/>
      <c r="KI497" s="93"/>
      <c r="KJ497" s="93"/>
      <c r="KK497" s="93"/>
      <c r="KL497" s="93"/>
      <c r="KM497" s="93"/>
      <c r="KN497" s="93"/>
      <c r="KO497" s="93"/>
      <c r="KP497" s="93"/>
      <c r="KQ497" s="93"/>
      <c r="KR497" s="93"/>
      <c r="KS497" s="93"/>
      <c r="KT497" s="93"/>
      <c r="KU497" s="93"/>
      <c r="KV497" s="93"/>
      <c r="KW497" s="93"/>
      <c r="KX497" s="93"/>
      <c r="KY497" s="93"/>
      <c r="KZ497" s="93"/>
      <c r="LA497" s="93"/>
      <c r="LB497" s="93"/>
      <c r="LC497" s="93"/>
      <c r="LD497" s="93"/>
      <c r="LE497" s="93"/>
      <c r="LF497" s="93"/>
      <c r="LG497" s="93"/>
      <c r="LH497" s="93"/>
      <c r="LI497" s="93"/>
      <c r="LJ497" s="93"/>
      <c r="LK497" s="93"/>
      <c r="LL497" s="93"/>
      <c r="LM497" s="93"/>
      <c r="LN497" s="93"/>
      <c r="LO497" s="93"/>
      <c r="LP497" s="93"/>
      <c r="LQ497" s="93"/>
      <c r="LR497" s="93"/>
      <c r="LS497" s="93"/>
      <c r="LT497" s="93"/>
      <c r="LU497" s="93"/>
      <c r="LV497" s="93"/>
      <c r="LW497" s="93"/>
      <c r="LX497" s="93"/>
      <c r="LY497" s="93"/>
      <c r="LZ497" s="93"/>
      <c r="MA497" s="93"/>
      <c r="MB497" s="93"/>
      <c r="MC497" s="93"/>
      <c r="MD497" s="93"/>
      <c r="ME497" s="93"/>
      <c r="MF497" s="93"/>
      <c r="MG497" s="93"/>
      <c r="MH497" s="93"/>
      <c r="MI497" s="93"/>
      <c r="MJ497" s="93"/>
      <c r="MK497" s="93"/>
      <c r="ML497" s="93"/>
      <c r="MM497" s="93"/>
      <c r="MN497" s="93"/>
      <c r="MO497" s="93"/>
      <c r="MP497" s="93"/>
      <c r="MQ497" s="93"/>
      <c r="MR497" s="93"/>
      <c r="MS497" s="93"/>
      <c r="MT497" s="93"/>
      <c r="MU497" s="93"/>
      <c r="MV497" s="93"/>
    </row>
    <row r="498" spans="1:360" s="84" customFormat="1" ht="408.95" customHeight="1">
      <c r="A498">
        <v>2025</v>
      </c>
      <c r="B498">
        <v>2</v>
      </c>
      <c r="C498" s="85" t="s">
        <v>5915</v>
      </c>
      <c r="D498" s="86" t="s">
        <v>2529</v>
      </c>
      <c r="E498" s="86"/>
      <c r="F498" s="86"/>
      <c r="G498" s="86" t="s">
        <v>103</v>
      </c>
      <c r="H498" s="85">
        <v>2025</v>
      </c>
      <c r="I498" s="86" t="s">
        <v>2530</v>
      </c>
      <c r="J498" s="86"/>
      <c r="K498" s="86"/>
      <c r="L498" s="86" t="s">
        <v>2539</v>
      </c>
      <c r="M498" s="86"/>
      <c r="N498" s="86"/>
      <c r="O498" s="85" t="s">
        <v>2540</v>
      </c>
      <c r="P498" s="86" t="s">
        <v>549</v>
      </c>
      <c r="Q498" s="85" t="s">
        <v>110</v>
      </c>
      <c r="R498" s="86" t="s">
        <v>1642</v>
      </c>
      <c r="S498" s="86" t="s">
        <v>5916</v>
      </c>
      <c r="T498" s="86" t="s">
        <v>5917</v>
      </c>
      <c r="U498" s="85" t="s">
        <v>108</v>
      </c>
      <c r="V498" s="85">
        <v>8</v>
      </c>
      <c r="W498" s="85" t="s">
        <v>106</v>
      </c>
      <c r="X498" s="85">
        <v>29</v>
      </c>
      <c r="Y498" s="86" t="s">
        <v>1641</v>
      </c>
      <c r="Z498" s="85">
        <v>1</v>
      </c>
      <c r="AA498" s="86" t="s">
        <v>1641</v>
      </c>
      <c r="AB498" s="86" t="s">
        <v>5918</v>
      </c>
      <c r="AC498" s="86" t="s">
        <v>5919</v>
      </c>
      <c r="AD498" s="85">
        <v>-107.05227606</v>
      </c>
      <c r="AE498" s="85">
        <v>26.20884774</v>
      </c>
      <c r="AF498" s="85" t="s">
        <v>155</v>
      </c>
      <c r="AG498" s="85">
        <v>300</v>
      </c>
      <c r="AH498" s="85">
        <v>265</v>
      </c>
      <c r="AI498" s="85">
        <v>0</v>
      </c>
      <c r="AJ498" s="87">
        <v>45810</v>
      </c>
      <c r="AK498" s="87">
        <v>45911</v>
      </c>
      <c r="AL498" s="86" t="s">
        <v>2567</v>
      </c>
      <c r="AM498" s="88">
        <v>1</v>
      </c>
      <c r="AN498" s="88">
        <v>1</v>
      </c>
      <c r="AO498" s="88">
        <v>1</v>
      </c>
      <c r="AP498" s="88">
        <v>100</v>
      </c>
      <c r="AQ498" s="89">
        <v>1915928.39</v>
      </c>
      <c r="AR498" s="90"/>
      <c r="AS498" s="90"/>
      <c r="AT498" s="90">
        <v>1915928.39</v>
      </c>
      <c r="AU498" s="90"/>
      <c r="AV498" s="90"/>
      <c r="AW498" s="89">
        <f t="shared" si="18"/>
        <v>1915928.39</v>
      </c>
      <c r="AX498" s="91">
        <f t="shared" si="19"/>
        <v>1915928.39</v>
      </c>
      <c r="AY498" s="91">
        <v>1915928.39</v>
      </c>
      <c r="AZ498" s="91">
        <v>1915928.39</v>
      </c>
      <c r="BA498" s="91">
        <v>1915928.39</v>
      </c>
      <c r="BB498" s="91">
        <v>1915928.39</v>
      </c>
      <c r="BC498" s="91">
        <v>1915928.39</v>
      </c>
      <c r="BD498" s="86" t="s">
        <v>3128</v>
      </c>
      <c r="BE498" s="86" t="s">
        <v>5920</v>
      </c>
      <c r="BF498" s="85" t="s">
        <v>5675</v>
      </c>
      <c r="BG498" s="86" t="s">
        <v>3465</v>
      </c>
      <c r="BH498" s="91">
        <v>1915928.4</v>
      </c>
      <c r="BI498" s="91">
        <v>1915928.4</v>
      </c>
      <c r="BJ498" s="85" t="s">
        <v>5921</v>
      </c>
      <c r="BK498" s="86" t="s">
        <v>2501</v>
      </c>
      <c r="BL498" s="86" t="s">
        <v>120</v>
      </c>
      <c r="BM498" s="92" t="s">
        <v>121</v>
      </c>
      <c r="BN498" s="93" t="s">
        <v>121</v>
      </c>
      <c r="BO498" s="93"/>
      <c r="BP498" s="93">
        <v>1915928.39</v>
      </c>
      <c r="BQ498" s="93" t="s">
        <v>5922</v>
      </c>
      <c r="BR498" s="93"/>
      <c r="BS498" s="93"/>
      <c r="BT498" s="93"/>
      <c r="BU498" s="93"/>
      <c r="BV498" s="93"/>
      <c r="BW498" s="93"/>
      <c r="BX498" s="93"/>
      <c r="BY498" s="93"/>
      <c r="BZ498" s="93"/>
      <c r="CA498" s="93"/>
      <c r="CB498" s="93"/>
      <c r="CC498" s="93"/>
      <c r="CD498" s="93"/>
      <c r="CE498" s="93"/>
      <c r="CF498" s="93" t="s">
        <v>1200</v>
      </c>
      <c r="CG498" s="93"/>
      <c r="CH498" s="93" t="s">
        <v>5923</v>
      </c>
      <c r="CI498" s="93"/>
      <c r="CJ498" s="93"/>
      <c r="CK498" s="93"/>
      <c r="CL498" s="93"/>
      <c r="CM498" s="93"/>
      <c r="CN498" s="93"/>
      <c r="CO498" s="93"/>
      <c r="CP498" s="93" t="s">
        <v>5924</v>
      </c>
      <c r="CQ498" s="93" t="s">
        <v>1202</v>
      </c>
      <c r="CR498" s="93"/>
      <c r="CS498" s="93"/>
      <c r="CT498" s="93"/>
      <c r="CU498" s="93"/>
      <c r="CV498" s="93"/>
      <c r="CW498" s="93"/>
      <c r="CX498" s="93"/>
      <c r="CY498" s="93"/>
      <c r="CZ498" s="93"/>
      <c r="DA498" s="93"/>
      <c r="DB498" s="93"/>
      <c r="DC498" s="93"/>
      <c r="DD498" s="93"/>
      <c r="DE498" s="93"/>
      <c r="DF498" s="93"/>
      <c r="DG498" s="93"/>
      <c r="DH498" s="93"/>
      <c r="DI498" s="93"/>
      <c r="DJ498" s="93"/>
      <c r="DK498" s="93"/>
      <c r="DL498" s="93"/>
      <c r="DM498" s="93"/>
      <c r="DN498" s="93"/>
      <c r="DO498" s="93"/>
      <c r="DP498" s="93"/>
      <c r="DQ498" s="93"/>
      <c r="DR498" s="93"/>
      <c r="DS498" s="93"/>
      <c r="DT498" s="93"/>
      <c r="DU498" s="93"/>
      <c r="DV498" s="93"/>
      <c r="DW498" s="93"/>
      <c r="DX498" s="93"/>
      <c r="DY498" s="93"/>
      <c r="DZ498" s="93"/>
      <c r="EA498" s="93"/>
      <c r="EB498" s="93"/>
      <c r="EC498" s="93"/>
      <c r="ED498" s="93"/>
      <c r="EE498" s="93"/>
      <c r="EF498" s="93"/>
      <c r="EG498" s="93"/>
      <c r="EH498" s="93"/>
      <c r="EI498" s="93"/>
      <c r="EJ498" s="93"/>
      <c r="EK498" s="93"/>
      <c r="EL498" s="93"/>
      <c r="EM498" s="93"/>
      <c r="EN498" s="93"/>
      <c r="EO498" s="93"/>
      <c r="EP498" s="93"/>
      <c r="EQ498" s="93"/>
      <c r="ER498" s="93"/>
      <c r="ES498" s="93"/>
      <c r="ET498" s="93"/>
      <c r="EU498" s="93"/>
      <c r="EV498" s="93"/>
      <c r="EW498" s="93"/>
      <c r="EX498" s="93"/>
      <c r="EY498" s="93"/>
      <c r="EZ498" s="93"/>
      <c r="FA498" s="93"/>
      <c r="FB498" s="93"/>
      <c r="FC498" s="93"/>
      <c r="FD498" s="93"/>
      <c r="FE498" s="93"/>
      <c r="FF498" s="93"/>
      <c r="FG498" s="93"/>
      <c r="FH498" s="93"/>
      <c r="FI498" s="93"/>
      <c r="FJ498" s="93"/>
      <c r="FK498" s="93"/>
      <c r="FL498" s="93"/>
      <c r="FM498" s="93"/>
      <c r="FN498" s="93"/>
      <c r="FO498" s="93"/>
      <c r="FP498" s="93"/>
      <c r="FQ498" s="93"/>
      <c r="FR498" s="93"/>
      <c r="FS498" s="93"/>
      <c r="FT498" s="93"/>
      <c r="FU498" s="93"/>
      <c r="FV498" s="93"/>
      <c r="FW498" s="93"/>
      <c r="FX498" s="93"/>
      <c r="FY498" s="93"/>
      <c r="FZ498" s="93"/>
      <c r="GA498" s="93"/>
      <c r="GB498" s="93"/>
      <c r="GC498" s="93"/>
      <c r="GD498" s="93"/>
      <c r="GE498" s="93"/>
      <c r="GF498" s="93"/>
      <c r="GG498" s="93"/>
      <c r="GH498" s="93"/>
      <c r="GI498" s="93"/>
      <c r="GJ498" s="93"/>
      <c r="GK498" s="93"/>
      <c r="GL498" s="93"/>
      <c r="GM498" s="93"/>
      <c r="GN498" s="93"/>
      <c r="GO498" s="93"/>
      <c r="GP498" s="93"/>
      <c r="GQ498" s="93"/>
      <c r="GR498" s="93"/>
      <c r="GS498" s="93"/>
      <c r="GT498" s="93"/>
      <c r="GU498" s="93"/>
      <c r="GV498" s="93"/>
      <c r="GW498" s="93"/>
      <c r="GX498" s="93"/>
      <c r="GY498" s="93"/>
      <c r="GZ498" s="93"/>
      <c r="HA498" s="93"/>
      <c r="HB498" s="93"/>
      <c r="HC498" s="93"/>
      <c r="HD498" s="93"/>
      <c r="HE498" s="93"/>
      <c r="HF498" s="93"/>
      <c r="HG498" s="93"/>
      <c r="HH498" s="93"/>
      <c r="HI498" s="93"/>
      <c r="HJ498" s="93"/>
      <c r="HK498" s="93"/>
      <c r="HL498" s="93"/>
      <c r="HM498" s="93"/>
      <c r="HN498" s="93"/>
      <c r="HO498" s="93"/>
      <c r="HP498" s="93"/>
      <c r="HQ498" s="93"/>
      <c r="HR498" s="93"/>
      <c r="HS498" s="93"/>
      <c r="HT498" s="93"/>
      <c r="HU498" s="93"/>
      <c r="HV498" s="93"/>
      <c r="HW498" s="93"/>
      <c r="HX498" s="93"/>
      <c r="HY498" s="93"/>
      <c r="HZ498" s="93"/>
      <c r="IA498" s="93"/>
      <c r="IB498" s="93"/>
      <c r="IC498" s="93"/>
      <c r="ID498" s="93"/>
      <c r="IE498" s="93"/>
      <c r="IF498" s="93"/>
      <c r="IG498" s="93"/>
      <c r="IH498" s="93"/>
      <c r="II498" s="93"/>
      <c r="IJ498" s="93"/>
      <c r="IK498" s="93"/>
      <c r="IL498" s="93"/>
      <c r="IM498" s="93"/>
      <c r="IN498" s="93"/>
      <c r="IO498" s="93"/>
      <c r="IP498" s="93"/>
      <c r="IQ498" s="93"/>
      <c r="IR498" s="93"/>
      <c r="IS498" s="93"/>
      <c r="IT498" s="93"/>
      <c r="IU498" s="93"/>
      <c r="IV498" s="93"/>
      <c r="IW498" s="93"/>
      <c r="IX498" s="93"/>
      <c r="IY498" s="93"/>
      <c r="IZ498" s="93"/>
      <c r="JA498" s="93"/>
      <c r="JB498" s="93"/>
      <c r="JC498" s="93"/>
      <c r="JD498" s="93"/>
      <c r="JE498" s="93"/>
      <c r="JF498" s="93"/>
      <c r="JG498" s="93"/>
      <c r="JH498" s="93"/>
      <c r="JI498" s="93"/>
      <c r="JJ498" s="93"/>
      <c r="JK498" s="93"/>
      <c r="JL498" s="93"/>
      <c r="JM498" s="93"/>
      <c r="JN498" s="93"/>
      <c r="JO498" s="93"/>
      <c r="JP498" s="93"/>
      <c r="JQ498" s="93"/>
      <c r="JR498" s="93"/>
      <c r="JS498" s="93"/>
      <c r="JT498" s="93"/>
      <c r="JU498" s="93"/>
      <c r="JV498" s="93"/>
      <c r="JW498" s="93"/>
      <c r="JX498" s="93"/>
      <c r="JY498" s="93"/>
      <c r="JZ498" s="93"/>
      <c r="KA498" s="93"/>
      <c r="KB498" s="93"/>
      <c r="KC498" s="93"/>
      <c r="KD498" s="93"/>
      <c r="KE498" s="93"/>
      <c r="KF498" s="93"/>
      <c r="KG498" s="93"/>
      <c r="KH498" s="93"/>
      <c r="KI498" s="93"/>
      <c r="KJ498" s="93"/>
      <c r="KK498" s="93"/>
      <c r="KL498" s="93"/>
      <c r="KM498" s="93"/>
      <c r="KN498" s="93"/>
      <c r="KO498" s="93"/>
      <c r="KP498" s="93"/>
      <c r="KQ498" s="93"/>
      <c r="KR498" s="93"/>
      <c r="KS498" s="93"/>
      <c r="KT498" s="93"/>
      <c r="KU498" s="93"/>
      <c r="KV498" s="93"/>
      <c r="KW498" s="93"/>
      <c r="KX498" s="93"/>
      <c r="KY498" s="93"/>
      <c r="KZ498" s="93"/>
      <c r="LA498" s="93"/>
      <c r="LB498" s="93"/>
      <c r="LC498" s="93"/>
      <c r="LD498" s="93"/>
      <c r="LE498" s="93"/>
      <c r="LF498" s="93"/>
      <c r="LG498" s="93"/>
      <c r="LH498" s="93"/>
      <c r="LI498" s="93"/>
      <c r="LJ498" s="93"/>
      <c r="LK498" s="93"/>
      <c r="LL498" s="93"/>
      <c r="LM498" s="93"/>
      <c r="LN498" s="93"/>
      <c r="LO498" s="93"/>
      <c r="LP498" s="93"/>
      <c r="LQ498" s="93"/>
      <c r="LR498" s="93"/>
      <c r="LS498" s="93"/>
      <c r="LT498" s="93"/>
      <c r="LU498" s="93"/>
      <c r="LV498" s="93"/>
      <c r="LW498" s="93"/>
      <c r="LX498" s="93"/>
      <c r="LY498" s="93"/>
      <c r="LZ498" s="93"/>
      <c r="MA498" s="93"/>
      <c r="MB498" s="93"/>
      <c r="MC498" s="93"/>
      <c r="MD498" s="93"/>
      <c r="ME498" s="93"/>
      <c r="MF498" s="93"/>
      <c r="MG498" s="93"/>
      <c r="MH498" s="93"/>
      <c r="MI498" s="93"/>
      <c r="MJ498" s="93"/>
      <c r="MK498" s="93"/>
      <c r="ML498" s="93"/>
      <c r="MM498" s="93"/>
      <c r="MN498" s="93"/>
      <c r="MO498" s="93"/>
      <c r="MP498" s="93"/>
      <c r="MQ498" s="93"/>
      <c r="MR498" s="93"/>
      <c r="MS498" s="93"/>
      <c r="MT498" s="93"/>
      <c r="MU498" s="93"/>
      <c r="MV498" s="93"/>
    </row>
    <row r="499" spans="1:360" s="84" customFormat="1" ht="408.95" customHeight="1">
      <c r="A499">
        <v>2025</v>
      </c>
      <c r="B499">
        <v>2</v>
      </c>
      <c r="C499" s="85" t="s">
        <v>5925</v>
      </c>
      <c r="D499" s="86" t="s">
        <v>2529</v>
      </c>
      <c r="E499" s="86"/>
      <c r="F499" s="86"/>
      <c r="G499" s="86" t="s">
        <v>103</v>
      </c>
      <c r="H499" s="85">
        <v>2025</v>
      </c>
      <c r="I499" s="86" t="s">
        <v>2530</v>
      </c>
      <c r="J499" s="86"/>
      <c r="K499" s="86"/>
      <c r="L499" s="86" t="s">
        <v>2539</v>
      </c>
      <c r="M499" s="86"/>
      <c r="N499" s="86"/>
      <c r="O499" s="85" t="s">
        <v>2540</v>
      </c>
      <c r="P499" s="86" t="s">
        <v>549</v>
      </c>
      <c r="Q499" s="85" t="s">
        <v>110</v>
      </c>
      <c r="R499" s="86" t="s">
        <v>1642</v>
      </c>
      <c r="S499" s="86" t="s">
        <v>5926</v>
      </c>
      <c r="T499" s="86" t="s">
        <v>5927</v>
      </c>
      <c r="U499" s="85" t="s">
        <v>108</v>
      </c>
      <c r="V499" s="85">
        <v>8</v>
      </c>
      <c r="W499" s="85" t="s">
        <v>106</v>
      </c>
      <c r="X499" s="85">
        <v>29</v>
      </c>
      <c r="Y499" s="86" t="s">
        <v>1641</v>
      </c>
      <c r="Z499" s="85">
        <v>1</v>
      </c>
      <c r="AA499" s="86" t="s">
        <v>1641</v>
      </c>
      <c r="AB499" s="86" t="s">
        <v>5928</v>
      </c>
      <c r="AC499" s="86" t="s">
        <v>5929</v>
      </c>
      <c r="AD499" s="85">
        <v>-107.20450962</v>
      </c>
      <c r="AE499" s="85">
        <v>26.55991745</v>
      </c>
      <c r="AF499" s="85" t="s">
        <v>155</v>
      </c>
      <c r="AG499" s="85">
        <v>54</v>
      </c>
      <c r="AH499" s="85">
        <v>46</v>
      </c>
      <c r="AI499" s="85">
        <v>0</v>
      </c>
      <c r="AJ499" s="87">
        <v>45814</v>
      </c>
      <c r="AK499" s="87">
        <v>45863</v>
      </c>
      <c r="AL499" s="86" t="s">
        <v>2580</v>
      </c>
      <c r="AM499" s="88">
        <v>22</v>
      </c>
      <c r="AN499" s="88">
        <v>22</v>
      </c>
      <c r="AO499" s="88">
        <v>22</v>
      </c>
      <c r="AP499" s="88">
        <v>100</v>
      </c>
      <c r="AQ499" s="89">
        <v>893200</v>
      </c>
      <c r="AR499" s="90"/>
      <c r="AS499" s="90"/>
      <c r="AT499" s="90">
        <v>893200</v>
      </c>
      <c r="AU499" s="90"/>
      <c r="AV499" s="90"/>
      <c r="AW499" s="89">
        <f t="shared" si="18"/>
        <v>893200</v>
      </c>
      <c r="AX499" s="91">
        <f t="shared" si="19"/>
        <v>893200</v>
      </c>
      <c r="AY499" s="91">
        <v>893200</v>
      </c>
      <c r="AZ499" s="91">
        <v>893200</v>
      </c>
      <c r="BA499" s="91">
        <v>893200</v>
      </c>
      <c r="BB499" s="91">
        <v>893200</v>
      </c>
      <c r="BC499" s="91">
        <v>893200</v>
      </c>
      <c r="BD499" s="86" t="s">
        <v>3128</v>
      </c>
      <c r="BE499" s="86" t="s">
        <v>5930</v>
      </c>
      <c r="BF499" s="85" t="s">
        <v>5710</v>
      </c>
      <c r="BG499" s="86" t="s">
        <v>3465</v>
      </c>
      <c r="BH499" s="91">
        <v>893200</v>
      </c>
      <c r="BI499" s="91">
        <v>893200</v>
      </c>
      <c r="BJ499" s="85" t="s">
        <v>5931</v>
      </c>
      <c r="BK499" s="86" t="s">
        <v>2501</v>
      </c>
      <c r="BL499" s="86" t="s">
        <v>120</v>
      </c>
      <c r="BM499" s="92" t="s">
        <v>121</v>
      </c>
      <c r="BN499" s="93" t="s">
        <v>121</v>
      </c>
      <c r="BO499" s="93"/>
      <c r="BP499" s="93">
        <v>893200</v>
      </c>
      <c r="BQ499" s="93" t="s">
        <v>5932</v>
      </c>
      <c r="BR499" s="93"/>
      <c r="BS499" s="93"/>
      <c r="BT499" s="93"/>
      <c r="BU499" s="93"/>
      <c r="BV499" s="93"/>
      <c r="BW499" s="93"/>
      <c r="BX499" s="93"/>
      <c r="BY499" s="93"/>
      <c r="BZ499" s="93"/>
      <c r="CA499" s="93"/>
      <c r="CB499" s="93"/>
      <c r="CC499" s="93"/>
      <c r="CD499" s="93"/>
      <c r="CE499" s="93"/>
      <c r="CF499" s="93" t="s">
        <v>5933</v>
      </c>
      <c r="CG499" s="93"/>
      <c r="CH499" s="93" t="s">
        <v>5934</v>
      </c>
      <c r="CI499" s="93"/>
      <c r="CJ499" s="93"/>
      <c r="CK499" s="93"/>
      <c r="CL499" s="93"/>
      <c r="CM499" s="93"/>
      <c r="CN499" s="93"/>
      <c r="CO499" s="93"/>
      <c r="CP499" s="93" t="s">
        <v>5935</v>
      </c>
      <c r="CQ499" s="93" t="s">
        <v>5936</v>
      </c>
      <c r="CR499" s="93"/>
      <c r="CS499" s="93"/>
      <c r="CT499" s="93"/>
      <c r="CU499" s="93"/>
      <c r="CV499" s="93"/>
      <c r="CW499" s="93"/>
      <c r="CX499" s="93"/>
      <c r="CY499" s="93"/>
      <c r="CZ499" s="93"/>
      <c r="DA499" s="93"/>
      <c r="DB499" s="93"/>
      <c r="DC499" s="93"/>
      <c r="DD499" s="93"/>
      <c r="DE499" s="93"/>
      <c r="DF499" s="93"/>
      <c r="DG499" s="93"/>
      <c r="DH499" s="93"/>
      <c r="DI499" s="93"/>
      <c r="DJ499" s="93"/>
      <c r="DK499" s="93"/>
      <c r="DL499" s="93"/>
      <c r="DM499" s="93"/>
      <c r="DN499" s="93"/>
      <c r="DO499" s="93"/>
      <c r="DP499" s="93"/>
      <c r="DQ499" s="93"/>
      <c r="DR499" s="93"/>
      <c r="DS499" s="93"/>
      <c r="DT499" s="93"/>
      <c r="DU499" s="93"/>
      <c r="DV499" s="93"/>
      <c r="DW499" s="93"/>
      <c r="DX499" s="93"/>
      <c r="DY499" s="93"/>
      <c r="DZ499" s="93"/>
      <c r="EA499" s="93"/>
      <c r="EB499" s="93"/>
      <c r="EC499" s="93"/>
      <c r="ED499" s="93"/>
      <c r="EE499" s="93"/>
      <c r="EF499" s="93"/>
      <c r="EG499" s="93"/>
      <c r="EH499" s="93"/>
      <c r="EI499" s="93"/>
      <c r="EJ499" s="93"/>
      <c r="EK499" s="93"/>
      <c r="EL499" s="93"/>
      <c r="EM499" s="93"/>
      <c r="EN499" s="93"/>
      <c r="EO499" s="93"/>
      <c r="EP499" s="93"/>
      <c r="EQ499" s="93"/>
      <c r="ER499" s="93"/>
      <c r="ES499" s="93"/>
      <c r="ET499" s="93"/>
      <c r="EU499" s="93"/>
      <c r="EV499" s="93"/>
      <c r="EW499" s="93"/>
      <c r="EX499" s="93"/>
      <c r="EY499" s="93"/>
      <c r="EZ499" s="93"/>
      <c r="FA499" s="93"/>
      <c r="FB499" s="93"/>
      <c r="FC499" s="93"/>
      <c r="FD499" s="93"/>
      <c r="FE499" s="93"/>
      <c r="FF499" s="93"/>
      <c r="FG499" s="93"/>
      <c r="FH499" s="93"/>
      <c r="FI499" s="93"/>
      <c r="FJ499" s="93"/>
      <c r="FK499" s="93"/>
      <c r="FL499" s="93"/>
      <c r="FM499" s="93"/>
      <c r="FN499" s="93"/>
      <c r="FO499" s="93"/>
      <c r="FP499" s="93"/>
      <c r="FQ499" s="93"/>
      <c r="FR499" s="93"/>
      <c r="FS499" s="93"/>
      <c r="FT499" s="93"/>
      <c r="FU499" s="93"/>
      <c r="FV499" s="93"/>
      <c r="FW499" s="93"/>
      <c r="FX499" s="93"/>
      <c r="FY499" s="93"/>
      <c r="FZ499" s="93"/>
      <c r="GA499" s="93"/>
      <c r="GB499" s="93"/>
      <c r="GC499" s="93"/>
      <c r="GD499" s="93"/>
      <c r="GE499" s="93"/>
      <c r="GF499" s="93"/>
      <c r="GG499" s="93"/>
      <c r="GH499" s="93"/>
      <c r="GI499" s="93"/>
      <c r="GJ499" s="93"/>
      <c r="GK499" s="93"/>
      <c r="GL499" s="93"/>
      <c r="GM499" s="93"/>
      <c r="GN499" s="93"/>
      <c r="GO499" s="93"/>
      <c r="GP499" s="93"/>
      <c r="GQ499" s="93"/>
      <c r="GR499" s="93"/>
      <c r="GS499" s="93"/>
      <c r="GT499" s="93"/>
      <c r="GU499" s="93"/>
      <c r="GV499" s="93"/>
      <c r="GW499" s="93"/>
      <c r="GX499" s="93"/>
      <c r="GY499" s="93"/>
      <c r="GZ499" s="93"/>
      <c r="HA499" s="93"/>
      <c r="HB499" s="93"/>
      <c r="HC499" s="93"/>
      <c r="HD499" s="93"/>
      <c r="HE499" s="93"/>
      <c r="HF499" s="93"/>
      <c r="HG499" s="93"/>
      <c r="HH499" s="93"/>
      <c r="HI499" s="93"/>
      <c r="HJ499" s="93"/>
      <c r="HK499" s="93"/>
      <c r="HL499" s="93"/>
      <c r="HM499" s="93"/>
      <c r="HN499" s="93"/>
      <c r="HO499" s="93"/>
      <c r="HP499" s="93"/>
      <c r="HQ499" s="93"/>
      <c r="HR499" s="93"/>
      <c r="HS499" s="93"/>
      <c r="HT499" s="93"/>
      <c r="HU499" s="93"/>
      <c r="HV499" s="93"/>
      <c r="HW499" s="93"/>
      <c r="HX499" s="93"/>
      <c r="HY499" s="93"/>
      <c r="HZ499" s="93"/>
      <c r="IA499" s="93"/>
      <c r="IB499" s="93"/>
      <c r="IC499" s="93"/>
      <c r="ID499" s="93"/>
      <c r="IE499" s="93"/>
      <c r="IF499" s="93"/>
      <c r="IG499" s="93"/>
      <c r="IH499" s="93"/>
      <c r="II499" s="93"/>
      <c r="IJ499" s="93"/>
      <c r="IK499" s="93"/>
      <c r="IL499" s="93"/>
      <c r="IM499" s="93"/>
      <c r="IN499" s="93"/>
      <c r="IO499" s="93"/>
      <c r="IP499" s="93"/>
      <c r="IQ499" s="93"/>
      <c r="IR499" s="93"/>
      <c r="IS499" s="93"/>
      <c r="IT499" s="93"/>
      <c r="IU499" s="93"/>
      <c r="IV499" s="93"/>
      <c r="IW499" s="93"/>
      <c r="IX499" s="93"/>
      <c r="IY499" s="93"/>
      <c r="IZ499" s="93"/>
      <c r="JA499" s="93"/>
      <c r="JB499" s="93"/>
      <c r="JC499" s="93"/>
      <c r="JD499" s="93"/>
      <c r="JE499" s="93"/>
      <c r="JF499" s="93"/>
      <c r="JG499" s="93"/>
      <c r="JH499" s="93"/>
      <c r="JI499" s="93"/>
      <c r="JJ499" s="93"/>
      <c r="JK499" s="93"/>
      <c r="JL499" s="93"/>
      <c r="JM499" s="93"/>
      <c r="JN499" s="93"/>
      <c r="JO499" s="93"/>
      <c r="JP499" s="93"/>
      <c r="JQ499" s="93"/>
      <c r="JR499" s="93"/>
      <c r="JS499" s="93"/>
      <c r="JT499" s="93"/>
      <c r="JU499" s="93"/>
      <c r="JV499" s="93"/>
      <c r="JW499" s="93"/>
      <c r="JX499" s="93"/>
      <c r="JY499" s="93"/>
      <c r="JZ499" s="93"/>
      <c r="KA499" s="93"/>
      <c r="KB499" s="93"/>
      <c r="KC499" s="93"/>
      <c r="KD499" s="93"/>
      <c r="KE499" s="93"/>
      <c r="KF499" s="93"/>
      <c r="KG499" s="93"/>
      <c r="KH499" s="93"/>
      <c r="KI499" s="93"/>
      <c r="KJ499" s="93"/>
      <c r="KK499" s="93"/>
      <c r="KL499" s="93"/>
      <c r="KM499" s="93"/>
      <c r="KN499" s="93"/>
      <c r="KO499" s="93"/>
      <c r="KP499" s="93"/>
      <c r="KQ499" s="93"/>
      <c r="KR499" s="93"/>
      <c r="KS499" s="93"/>
      <c r="KT499" s="93"/>
      <c r="KU499" s="93"/>
      <c r="KV499" s="93"/>
      <c r="KW499" s="93"/>
      <c r="KX499" s="93"/>
      <c r="KY499" s="93"/>
      <c r="KZ499" s="93"/>
      <c r="LA499" s="93"/>
      <c r="LB499" s="93"/>
      <c r="LC499" s="93"/>
      <c r="LD499" s="93"/>
      <c r="LE499" s="93"/>
      <c r="LF499" s="93"/>
      <c r="LG499" s="93"/>
      <c r="LH499" s="93"/>
      <c r="LI499" s="93"/>
      <c r="LJ499" s="93"/>
      <c r="LK499" s="93"/>
      <c r="LL499" s="93"/>
      <c r="LM499" s="93"/>
      <c r="LN499" s="93"/>
      <c r="LO499" s="93"/>
      <c r="LP499" s="93"/>
      <c r="LQ499" s="93"/>
      <c r="LR499" s="93"/>
      <c r="LS499" s="93"/>
      <c r="LT499" s="93"/>
      <c r="LU499" s="93"/>
      <c r="LV499" s="93"/>
      <c r="LW499" s="93"/>
      <c r="LX499" s="93"/>
      <c r="LY499" s="93"/>
      <c r="LZ499" s="93"/>
      <c r="MA499" s="93"/>
      <c r="MB499" s="93"/>
      <c r="MC499" s="93"/>
      <c r="MD499" s="93"/>
      <c r="ME499" s="93"/>
      <c r="MF499" s="93"/>
      <c r="MG499" s="93"/>
      <c r="MH499" s="93"/>
      <c r="MI499" s="93"/>
      <c r="MJ499" s="93"/>
      <c r="MK499" s="93"/>
      <c r="ML499" s="93"/>
      <c r="MM499" s="93"/>
      <c r="MN499" s="93"/>
      <c r="MO499" s="93"/>
      <c r="MP499" s="93"/>
      <c r="MQ499" s="93"/>
      <c r="MR499" s="93"/>
      <c r="MS499" s="93"/>
      <c r="MT499" s="93"/>
      <c r="MU499" s="93"/>
      <c r="MV499" s="93"/>
    </row>
    <row r="500" spans="1:360" s="84" customFormat="1" ht="408.95" customHeight="1">
      <c r="A500">
        <v>2025</v>
      </c>
      <c r="B500">
        <v>2</v>
      </c>
      <c r="C500" s="85" t="s">
        <v>5937</v>
      </c>
      <c r="D500" s="86" t="s">
        <v>2529</v>
      </c>
      <c r="E500" s="86"/>
      <c r="F500" s="86"/>
      <c r="G500" s="86" t="s">
        <v>103</v>
      </c>
      <c r="H500" s="85">
        <v>2025</v>
      </c>
      <c r="I500" s="86" t="s">
        <v>2530</v>
      </c>
      <c r="J500" s="86"/>
      <c r="K500" s="86"/>
      <c r="L500" s="86" t="s">
        <v>2539</v>
      </c>
      <c r="M500" s="86"/>
      <c r="N500" s="86"/>
      <c r="O500" s="85" t="s">
        <v>2540</v>
      </c>
      <c r="P500" s="86" t="s">
        <v>549</v>
      </c>
      <c r="Q500" s="85" t="s">
        <v>110</v>
      </c>
      <c r="R500" s="86" t="s">
        <v>1642</v>
      </c>
      <c r="S500" s="86" t="s">
        <v>5938</v>
      </c>
      <c r="T500" s="86" t="s">
        <v>5939</v>
      </c>
      <c r="U500" s="85" t="s">
        <v>108</v>
      </c>
      <c r="V500" s="85">
        <v>8</v>
      </c>
      <c r="W500" s="85" t="s">
        <v>106</v>
      </c>
      <c r="X500" s="85">
        <v>29</v>
      </c>
      <c r="Y500" s="86" t="s">
        <v>1641</v>
      </c>
      <c r="Z500" s="85">
        <v>1</v>
      </c>
      <c r="AA500" s="86" t="s">
        <v>1641</v>
      </c>
      <c r="AB500" s="86" t="s">
        <v>5796</v>
      </c>
      <c r="AC500" s="86" t="s">
        <v>5940</v>
      </c>
      <c r="AD500" s="85">
        <v>-107.25708182</v>
      </c>
      <c r="AE500" s="85">
        <v>26.433560750000002</v>
      </c>
      <c r="AF500" s="85" t="s">
        <v>155</v>
      </c>
      <c r="AG500" s="85">
        <v>70</v>
      </c>
      <c r="AH500" s="85">
        <v>55</v>
      </c>
      <c r="AI500" s="85">
        <v>0</v>
      </c>
      <c r="AJ500" s="87">
        <v>45814</v>
      </c>
      <c r="AK500" s="87">
        <v>45870</v>
      </c>
      <c r="AL500" s="86" t="s">
        <v>2580</v>
      </c>
      <c r="AM500" s="88">
        <v>20</v>
      </c>
      <c r="AN500" s="88">
        <v>20</v>
      </c>
      <c r="AO500" s="88">
        <v>20</v>
      </c>
      <c r="AP500" s="88">
        <v>100</v>
      </c>
      <c r="AQ500" s="89">
        <v>812000</v>
      </c>
      <c r="AR500" s="90"/>
      <c r="AS500" s="90"/>
      <c r="AT500" s="90">
        <v>812000</v>
      </c>
      <c r="AU500" s="90"/>
      <c r="AV500" s="90"/>
      <c r="AW500" s="89">
        <f t="shared" si="18"/>
        <v>812000</v>
      </c>
      <c r="AX500" s="91">
        <f t="shared" si="19"/>
        <v>812000</v>
      </c>
      <c r="AY500" s="91">
        <v>812000</v>
      </c>
      <c r="AZ500" s="91">
        <v>812000</v>
      </c>
      <c r="BA500" s="91">
        <v>812000</v>
      </c>
      <c r="BB500" s="91">
        <v>812000</v>
      </c>
      <c r="BC500" s="91">
        <v>812000</v>
      </c>
      <c r="BD500" s="86" t="s">
        <v>3128</v>
      </c>
      <c r="BE500" s="86" t="s">
        <v>5941</v>
      </c>
      <c r="BF500" s="85" t="s">
        <v>5710</v>
      </c>
      <c r="BG500" s="86" t="s">
        <v>3465</v>
      </c>
      <c r="BH500" s="91">
        <v>812000</v>
      </c>
      <c r="BI500" s="91">
        <v>812000</v>
      </c>
      <c r="BJ500" s="85" t="s">
        <v>5942</v>
      </c>
      <c r="BK500" s="86" t="s">
        <v>2501</v>
      </c>
      <c r="BL500" s="86" t="s">
        <v>120</v>
      </c>
      <c r="BM500" s="92" t="s">
        <v>121</v>
      </c>
      <c r="BN500" s="93" t="s">
        <v>121</v>
      </c>
      <c r="BO500" s="93"/>
      <c r="BP500" s="93">
        <v>812000</v>
      </c>
      <c r="BQ500" s="93" t="s">
        <v>5943</v>
      </c>
      <c r="BR500" s="93"/>
      <c r="BS500" s="93"/>
      <c r="BT500" s="93"/>
      <c r="BU500" s="93"/>
      <c r="BV500" s="93"/>
      <c r="BW500" s="93"/>
      <c r="BX500" s="93"/>
      <c r="BY500" s="93"/>
      <c r="BZ500" s="93"/>
      <c r="CA500" s="93"/>
      <c r="CB500" s="93"/>
      <c r="CC500" s="93"/>
      <c r="CD500" s="93"/>
      <c r="CE500" s="93"/>
      <c r="CF500" s="93" t="s">
        <v>5944</v>
      </c>
      <c r="CG500" s="93"/>
      <c r="CH500" s="93" t="s">
        <v>5945</v>
      </c>
      <c r="CI500" s="93"/>
      <c r="CJ500" s="93"/>
      <c r="CK500" s="93"/>
      <c r="CL500" s="93"/>
      <c r="CM500" s="93"/>
      <c r="CN500" s="93"/>
      <c r="CO500" s="93"/>
      <c r="CP500" s="93" t="s">
        <v>5946</v>
      </c>
      <c r="CQ500" s="93" t="s">
        <v>5947</v>
      </c>
      <c r="CR500" s="93"/>
      <c r="CS500" s="93"/>
      <c r="CT500" s="93"/>
      <c r="CU500" s="93"/>
      <c r="CV500" s="93"/>
      <c r="CW500" s="93"/>
      <c r="CX500" s="93"/>
      <c r="CY500" s="93"/>
      <c r="CZ500" s="93"/>
      <c r="DA500" s="93"/>
      <c r="DB500" s="93"/>
      <c r="DC500" s="93"/>
      <c r="DD500" s="93"/>
      <c r="DE500" s="93"/>
      <c r="DF500" s="93"/>
      <c r="DG500" s="93"/>
      <c r="DH500" s="93"/>
      <c r="DI500" s="93"/>
      <c r="DJ500" s="93"/>
      <c r="DK500" s="93"/>
      <c r="DL500" s="93"/>
      <c r="DM500" s="93"/>
      <c r="DN500" s="93"/>
      <c r="DO500" s="93"/>
      <c r="DP500" s="93"/>
      <c r="DQ500" s="93"/>
      <c r="DR500" s="93"/>
      <c r="DS500" s="93"/>
      <c r="DT500" s="93"/>
      <c r="DU500" s="93"/>
      <c r="DV500" s="93"/>
      <c r="DW500" s="93"/>
      <c r="DX500" s="93"/>
      <c r="DY500" s="93"/>
      <c r="DZ500" s="93"/>
      <c r="EA500" s="93"/>
      <c r="EB500" s="93"/>
      <c r="EC500" s="93"/>
      <c r="ED500" s="93"/>
      <c r="EE500" s="93"/>
      <c r="EF500" s="93"/>
      <c r="EG500" s="93"/>
      <c r="EH500" s="93"/>
      <c r="EI500" s="93"/>
      <c r="EJ500" s="93"/>
      <c r="EK500" s="93"/>
      <c r="EL500" s="93"/>
      <c r="EM500" s="93"/>
      <c r="EN500" s="93"/>
      <c r="EO500" s="93"/>
      <c r="EP500" s="93"/>
      <c r="EQ500" s="93"/>
      <c r="ER500" s="93"/>
      <c r="ES500" s="93"/>
      <c r="ET500" s="93"/>
      <c r="EU500" s="93"/>
      <c r="EV500" s="93"/>
      <c r="EW500" s="93"/>
      <c r="EX500" s="93"/>
      <c r="EY500" s="93"/>
      <c r="EZ500" s="93"/>
      <c r="FA500" s="93"/>
      <c r="FB500" s="93"/>
      <c r="FC500" s="93"/>
      <c r="FD500" s="93"/>
      <c r="FE500" s="93"/>
      <c r="FF500" s="93"/>
      <c r="FG500" s="93"/>
      <c r="FH500" s="93"/>
      <c r="FI500" s="93"/>
      <c r="FJ500" s="93"/>
      <c r="FK500" s="93"/>
      <c r="FL500" s="93"/>
      <c r="FM500" s="93"/>
      <c r="FN500" s="93"/>
      <c r="FO500" s="93"/>
      <c r="FP500" s="93"/>
      <c r="FQ500" s="93"/>
      <c r="FR500" s="93"/>
      <c r="FS500" s="93"/>
      <c r="FT500" s="93"/>
      <c r="FU500" s="93"/>
      <c r="FV500" s="93"/>
      <c r="FW500" s="93"/>
      <c r="FX500" s="93"/>
      <c r="FY500" s="93"/>
      <c r="FZ500" s="93"/>
      <c r="GA500" s="93"/>
      <c r="GB500" s="93"/>
      <c r="GC500" s="93"/>
      <c r="GD500" s="93"/>
      <c r="GE500" s="93"/>
      <c r="GF500" s="93"/>
      <c r="GG500" s="93"/>
      <c r="GH500" s="93"/>
      <c r="GI500" s="93"/>
      <c r="GJ500" s="93"/>
      <c r="GK500" s="93"/>
      <c r="GL500" s="93"/>
      <c r="GM500" s="93"/>
      <c r="GN500" s="93"/>
      <c r="GO500" s="93"/>
      <c r="GP500" s="93"/>
      <c r="GQ500" s="93"/>
      <c r="GR500" s="93"/>
      <c r="GS500" s="93"/>
      <c r="GT500" s="93"/>
      <c r="GU500" s="93"/>
      <c r="GV500" s="93"/>
      <c r="GW500" s="93"/>
      <c r="GX500" s="93"/>
      <c r="GY500" s="93"/>
      <c r="GZ500" s="93"/>
      <c r="HA500" s="93"/>
      <c r="HB500" s="93"/>
      <c r="HC500" s="93"/>
      <c r="HD500" s="93"/>
      <c r="HE500" s="93"/>
      <c r="HF500" s="93"/>
      <c r="HG500" s="93"/>
      <c r="HH500" s="93"/>
      <c r="HI500" s="93"/>
      <c r="HJ500" s="93"/>
      <c r="HK500" s="93"/>
      <c r="HL500" s="93"/>
      <c r="HM500" s="93"/>
      <c r="HN500" s="93"/>
      <c r="HO500" s="93"/>
      <c r="HP500" s="93"/>
      <c r="HQ500" s="93"/>
      <c r="HR500" s="93"/>
      <c r="HS500" s="93"/>
      <c r="HT500" s="93"/>
      <c r="HU500" s="93"/>
      <c r="HV500" s="93"/>
      <c r="HW500" s="93"/>
      <c r="HX500" s="93"/>
      <c r="HY500" s="93"/>
      <c r="HZ500" s="93"/>
      <c r="IA500" s="93"/>
      <c r="IB500" s="93"/>
      <c r="IC500" s="93"/>
      <c r="ID500" s="93"/>
      <c r="IE500" s="93"/>
      <c r="IF500" s="93"/>
      <c r="IG500" s="93"/>
      <c r="IH500" s="93"/>
      <c r="II500" s="93"/>
      <c r="IJ500" s="93"/>
      <c r="IK500" s="93"/>
      <c r="IL500" s="93"/>
      <c r="IM500" s="93"/>
      <c r="IN500" s="93"/>
      <c r="IO500" s="93"/>
      <c r="IP500" s="93"/>
      <c r="IQ500" s="93"/>
      <c r="IR500" s="93"/>
      <c r="IS500" s="93"/>
      <c r="IT500" s="93"/>
      <c r="IU500" s="93"/>
      <c r="IV500" s="93"/>
      <c r="IW500" s="93"/>
      <c r="IX500" s="93"/>
      <c r="IY500" s="93"/>
      <c r="IZ500" s="93"/>
      <c r="JA500" s="93"/>
      <c r="JB500" s="93"/>
      <c r="JC500" s="93"/>
      <c r="JD500" s="93"/>
      <c r="JE500" s="93"/>
      <c r="JF500" s="93"/>
      <c r="JG500" s="93"/>
      <c r="JH500" s="93"/>
      <c r="JI500" s="93"/>
      <c r="JJ500" s="93"/>
      <c r="JK500" s="93"/>
      <c r="JL500" s="93"/>
      <c r="JM500" s="93"/>
      <c r="JN500" s="93"/>
      <c r="JO500" s="93"/>
      <c r="JP500" s="93"/>
      <c r="JQ500" s="93"/>
      <c r="JR500" s="93"/>
      <c r="JS500" s="93"/>
      <c r="JT500" s="93"/>
      <c r="JU500" s="93"/>
      <c r="JV500" s="93"/>
      <c r="JW500" s="93"/>
      <c r="JX500" s="93"/>
      <c r="JY500" s="93"/>
      <c r="JZ500" s="93"/>
      <c r="KA500" s="93"/>
      <c r="KB500" s="93"/>
      <c r="KC500" s="93"/>
      <c r="KD500" s="93"/>
      <c r="KE500" s="93"/>
      <c r="KF500" s="93"/>
      <c r="KG500" s="93"/>
      <c r="KH500" s="93"/>
      <c r="KI500" s="93"/>
      <c r="KJ500" s="93"/>
      <c r="KK500" s="93"/>
      <c r="KL500" s="93"/>
      <c r="KM500" s="93"/>
      <c r="KN500" s="93"/>
      <c r="KO500" s="93"/>
      <c r="KP500" s="93"/>
      <c r="KQ500" s="93"/>
      <c r="KR500" s="93"/>
      <c r="KS500" s="93"/>
      <c r="KT500" s="93"/>
      <c r="KU500" s="93"/>
      <c r="KV500" s="93"/>
      <c r="KW500" s="93"/>
      <c r="KX500" s="93"/>
      <c r="KY500" s="93"/>
      <c r="KZ500" s="93"/>
      <c r="LA500" s="93"/>
      <c r="LB500" s="93"/>
      <c r="LC500" s="93"/>
      <c r="LD500" s="93"/>
      <c r="LE500" s="93"/>
      <c r="LF500" s="93"/>
      <c r="LG500" s="93"/>
      <c r="LH500" s="93"/>
      <c r="LI500" s="93"/>
      <c r="LJ500" s="93"/>
      <c r="LK500" s="93"/>
      <c r="LL500" s="93"/>
      <c r="LM500" s="93"/>
      <c r="LN500" s="93"/>
      <c r="LO500" s="93"/>
      <c r="LP500" s="93"/>
      <c r="LQ500" s="93"/>
      <c r="LR500" s="93"/>
      <c r="LS500" s="93"/>
      <c r="LT500" s="93"/>
      <c r="LU500" s="93"/>
      <c r="LV500" s="93"/>
      <c r="LW500" s="93"/>
      <c r="LX500" s="93"/>
      <c r="LY500" s="93"/>
      <c r="LZ500" s="93"/>
      <c r="MA500" s="93"/>
      <c r="MB500" s="93"/>
      <c r="MC500" s="93"/>
      <c r="MD500" s="93"/>
      <c r="ME500" s="93"/>
      <c r="MF500" s="93"/>
      <c r="MG500" s="93"/>
      <c r="MH500" s="93"/>
      <c r="MI500" s="93"/>
      <c r="MJ500" s="93"/>
      <c r="MK500" s="93"/>
      <c r="ML500" s="93"/>
      <c r="MM500" s="93"/>
      <c r="MN500" s="93"/>
      <c r="MO500" s="93"/>
      <c r="MP500" s="93"/>
      <c r="MQ500" s="93"/>
      <c r="MR500" s="93"/>
      <c r="MS500" s="93"/>
      <c r="MT500" s="93"/>
      <c r="MU500" s="93"/>
      <c r="MV500" s="93"/>
    </row>
    <row r="501" spans="1:360" s="84" customFormat="1" ht="408.95" customHeight="1">
      <c r="A501">
        <v>2025</v>
      </c>
      <c r="B501">
        <v>2</v>
      </c>
      <c r="C501" s="85" t="s">
        <v>5948</v>
      </c>
      <c r="D501" s="86" t="s">
        <v>2529</v>
      </c>
      <c r="E501" s="86"/>
      <c r="F501" s="86"/>
      <c r="G501" s="86" t="s">
        <v>103</v>
      </c>
      <c r="H501" s="85">
        <v>2025</v>
      </c>
      <c r="I501" s="86" t="s">
        <v>2530</v>
      </c>
      <c r="J501" s="86"/>
      <c r="K501" s="86"/>
      <c r="L501" s="86" t="s">
        <v>2539</v>
      </c>
      <c r="M501" s="86"/>
      <c r="N501" s="86"/>
      <c r="O501" s="85" t="s">
        <v>2540</v>
      </c>
      <c r="P501" s="86" t="s">
        <v>146</v>
      </c>
      <c r="Q501" s="85" t="s">
        <v>110</v>
      </c>
      <c r="R501" s="86" t="s">
        <v>1642</v>
      </c>
      <c r="S501" s="86" t="s">
        <v>5949</v>
      </c>
      <c r="T501" s="86" t="s">
        <v>5950</v>
      </c>
      <c r="U501" s="85" t="s">
        <v>108</v>
      </c>
      <c r="V501" s="85">
        <v>8</v>
      </c>
      <c r="W501" s="85" t="s">
        <v>106</v>
      </c>
      <c r="X501" s="85">
        <v>29</v>
      </c>
      <c r="Y501" s="86" t="s">
        <v>1641</v>
      </c>
      <c r="Z501" s="85">
        <v>1</v>
      </c>
      <c r="AA501" s="86" t="s">
        <v>1641</v>
      </c>
      <c r="AB501" s="86" t="s">
        <v>1641</v>
      </c>
      <c r="AC501" s="86" t="s">
        <v>5951</v>
      </c>
      <c r="AD501" s="85">
        <v>-106.96586757</v>
      </c>
      <c r="AE501" s="85">
        <v>26.088868269999999</v>
      </c>
      <c r="AF501" s="85" t="s">
        <v>155</v>
      </c>
      <c r="AG501" s="85">
        <v>17</v>
      </c>
      <c r="AH501" s="85">
        <v>14</v>
      </c>
      <c r="AI501" s="85">
        <v>0</v>
      </c>
      <c r="AJ501" s="87">
        <v>45807</v>
      </c>
      <c r="AK501" s="87">
        <v>45869</v>
      </c>
      <c r="AL501" s="86" t="s">
        <v>2567</v>
      </c>
      <c r="AM501" s="88">
        <v>6</v>
      </c>
      <c r="AN501" s="88">
        <v>6</v>
      </c>
      <c r="AO501" s="88">
        <v>6</v>
      </c>
      <c r="AP501" s="88">
        <v>100</v>
      </c>
      <c r="AQ501" s="89">
        <v>1619194.74</v>
      </c>
      <c r="AR501" s="90"/>
      <c r="AS501" s="90"/>
      <c r="AT501" s="90">
        <v>1619194.74</v>
      </c>
      <c r="AU501" s="90"/>
      <c r="AV501" s="90"/>
      <c r="AW501" s="89">
        <f t="shared" si="18"/>
        <v>1619194.74</v>
      </c>
      <c r="AX501" s="91">
        <f t="shared" si="19"/>
        <v>1619194.74</v>
      </c>
      <c r="AY501" s="91">
        <v>1619194.74</v>
      </c>
      <c r="AZ501" s="91">
        <v>1619194.74</v>
      </c>
      <c r="BA501" s="91">
        <v>1619194.74</v>
      </c>
      <c r="BB501" s="91">
        <v>1619194.74</v>
      </c>
      <c r="BC501" s="91">
        <v>1619194.74</v>
      </c>
      <c r="BD501" s="86" t="s">
        <v>3128</v>
      </c>
      <c r="BE501" s="86" t="s">
        <v>5952</v>
      </c>
      <c r="BF501" s="85" t="s">
        <v>5675</v>
      </c>
      <c r="BG501" s="86" t="s">
        <v>3465</v>
      </c>
      <c r="BH501" s="91">
        <v>1619194.79</v>
      </c>
      <c r="BI501" s="91">
        <v>1619194.79</v>
      </c>
      <c r="BJ501" s="85" t="s">
        <v>5953</v>
      </c>
      <c r="BK501" s="86" t="s">
        <v>2501</v>
      </c>
      <c r="BL501" s="86" t="s">
        <v>120</v>
      </c>
      <c r="BM501" s="92" t="s">
        <v>121</v>
      </c>
      <c r="BN501" s="93" t="s">
        <v>121</v>
      </c>
      <c r="BO501" s="93"/>
      <c r="BP501" s="93">
        <v>1619194.74</v>
      </c>
      <c r="BQ501" s="93" t="s">
        <v>5954</v>
      </c>
      <c r="BR501" s="93"/>
      <c r="BS501" s="93"/>
      <c r="BT501" s="93"/>
      <c r="BU501" s="93"/>
      <c r="BV501" s="93"/>
      <c r="BW501" s="93"/>
      <c r="BX501" s="93"/>
      <c r="BY501" s="93"/>
      <c r="BZ501" s="93"/>
      <c r="CA501" s="93"/>
      <c r="CB501" s="93"/>
      <c r="CC501" s="93"/>
      <c r="CD501" s="93"/>
      <c r="CE501" s="93"/>
      <c r="CF501" s="93" t="s">
        <v>2507</v>
      </c>
      <c r="CG501" s="93"/>
      <c r="CH501" s="93" t="s">
        <v>5955</v>
      </c>
      <c r="CI501" s="93"/>
      <c r="CJ501" s="93"/>
      <c r="CK501" s="93"/>
      <c r="CL501" s="93"/>
      <c r="CM501" s="93"/>
      <c r="CN501" s="93"/>
      <c r="CO501" s="93"/>
      <c r="CP501" s="93" t="s">
        <v>5956</v>
      </c>
      <c r="CQ501" s="93" t="s">
        <v>2508</v>
      </c>
      <c r="CR501" s="93"/>
      <c r="CS501" s="93"/>
      <c r="CT501" s="93"/>
      <c r="CU501" s="93"/>
      <c r="CV501" s="93"/>
      <c r="CW501" s="93"/>
      <c r="CX501" s="93"/>
      <c r="CY501" s="93"/>
      <c r="CZ501" s="93"/>
      <c r="DA501" s="93"/>
      <c r="DB501" s="93"/>
      <c r="DC501" s="93"/>
      <c r="DD501" s="93"/>
      <c r="DE501" s="93"/>
      <c r="DF501" s="93"/>
      <c r="DG501" s="93"/>
      <c r="DH501" s="93"/>
      <c r="DI501" s="93"/>
      <c r="DJ501" s="93"/>
      <c r="DK501" s="93"/>
      <c r="DL501" s="93"/>
      <c r="DM501" s="93"/>
      <c r="DN501" s="93"/>
      <c r="DO501" s="93"/>
      <c r="DP501" s="93"/>
      <c r="DQ501" s="93"/>
      <c r="DR501" s="93"/>
      <c r="DS501" s="93"/>
      <c r="DT501" s="93"/>
      <c r="DU501" s="93"/>
      <c r="DV501" s="93"/>
      <c r="DW501" s="93"/>
      <c r="DX501" s="93"/>
      <c r="DY501" s="93"/>
      <c r="DZ501" s="93"/>
      <c r="EA501" s="93"/>
      <c r="EB501" s="93"/>
      <c r="EC501" s="93"/>
      <c r="ED501" s="93"/>
      <c r="EE501" s="93"/>
      <c r="EF501" s="93"/>
      <c r="EG501" s="93"/>
      <c r="EH501" s="93"/>
      <c r="EI501" s="93"/>
      <c r="EJ501" s="93"/>
      <c r="EK501" s="93"/>
      <c r="EL501" s="93"/>
      <c r="EM501" s="93"/>
      <c r="EN501" s="93"/>
      <c r="EO501" s="93"/>
      <c r="EP501" s="93"/>
      <c r="EQ501" s="93"/>
      <c r="ER501" s="93"/>
      <c r="ES501" s="93"/>
      <c r="ET501" s="93"/>
      <c r="EU501" s="93"/>
      <c r="EV501" s="93"/>
      <c r="EW501" s="93"/>
      <c r="EX501" s="93"/>
      <c r="EY501" s="93"/>
      <c r="EZ501" s="93"/>
      <c r="FA501" s="93"/>
      <c r="FB501" s="93"/>
      <c r="FC501" s="93"/>
      <c r="FD501" s="93"/>
      <c r="FE501" s="93"/>
      <c r="FF501" s="93"/>
      <c r="FG501" s="93"/>
      <c r="FH501" s="93"/>
      <c r="FI501" s="93"/>
      <c r="FJ501" s="93"/>
      <c r="FK501" s="93"/>
      <c r="FL501" s="93"/>
      <c r="FM501" s="93"/>
      <c r="FN501" s="93"/>
      <c r="FO501" s="93"/>
      <c r="FP501" s="93"/>
      <c r="FQ501" s="93"/>
      <c r="FR501" s="93"/>
      <c r="FS501" s="93"/>
      <c r="FT501" s="93"/>
      <c r="FU501" s="93"/>
      <c r="FV501" s="93"/>
      <c r="FW501" s="93"/>
      <c r="FX501" s="93"/>
      <c r="FY501" s="93"/>
      <c r="FZ501" s="93"/>
      <c r="GA501" s="93"/>
      <c r="GB501" s="93"/>
      <c r="GC501" s="93"/>
      <c r="GD501" s="93"/>
      <c r="GE501" s="93"/>
      <c r="GF501" s="93"/>
      <c r="GG501" s="93"/>
      <c r="GH501" s="93"/>
      <c r="GI501" s="93"/>
      <c r="GJ501" s="93"/>
      <c r="GK501" s="93"/>
      <c r="GL501" s="93"/>
      <c r="GM501" s="93"/>
      <c r="GN501" s="93"/>
      <c r="GO501" s="93"/>
      <c r="GP501" s="93"/>
      <c r="GQ501" s="93"/>
      <c r="GR501" s="93"/>
      <c r="GS501" s="93"/>
      <c r="GT501" s="93"/>
      <c r="GU501" s="93"/>
      <c r="GV501" s="93"/>
      <c r="GW501" s="93"/>
      <c r="GX501" s="93"/>
      <c r="GY501" s="93"/>
      <c r="GZ501" s="93"/>
      <c r="HA501" s="93"/>
      <c r="HB501" s="93"/>
      <c r="HC501" s="93"/>
      <c r="HD501" s="93"/>
      <c r="HE501" s="93"/>
      <c r="HF501" s="93"/>
      <c r="HG501" s="93"/>
      <c r="HH501" s="93"/>
      <c r="HI501" s="93"/>
      <c r="HJ501" s="93"/>
      <c r="HK501" s="93"/>
      <c r="HL501" s="93"/>
      <c r="HM501" s="93"/>
      <c r="HN501" s="93"/>
      <c r="HO501" s="93"/>
      <c r="HP501" s="93"/>
      <c r="HQ501" s="93"/>
      <c r="HR501" s="93"/>
      <c r="HS501" s="93"/>
      <c r="HT501" s="93"/>
      <c r="HU501" s="93"/>
      <c r="HV501" s="93"/>
      <c r="HW501" s="93"/>
      <c r="HX501" s="93"/>
      <c r="HY501" s="93"/>
      <c r="HZ501" s="93"/>
      <c r="IA501" s="93"/>
      <c r="IB501" s="93"/>
      <c r="IC501" s="93"/>
      <c r="ID501" s="93"/>
      <c r="IE501" s="93"/>
      <c r="IF501" s="93"/>
      <c r="IG501" s="93"/>
      <c r="IH501" s="93"/>
      <c r="II501" s="93"/>
      <c r="IJ501" s="93"/>
      <c r="IK501" s="93"/>
      <c r="IL501" s="93"/>
      <c r="IM501" s="93"/>
      <c r="IN501" s="93"/>
      <c r="IO501" s="93"/>
      <c r="IP501" s="93"/>
      <c r="IQ501" s="93"/>
      <c r="IR501" s="93"/>
      <c r="IS501" s="93"/>
      <c r="IT501" s="93"/>
      <c r="IU501" s="93"/>
      <c r="IV501" s="93"/>
      <c r="IW501" s="93"/>
      <c r="IX501" s="93"/>
      <c r="IY501" s="93"/>
      <c r="IZ501" s="93"/>
      <c r="JA501" s="93"/>
      <c r="JB501" s="93"/>
      <c r="JC501" s="93"/>
      <c r="JD501" s="93"/>
      <c r="JE501" s="93"/>
      <c r="JF501" s="93"/>
      <c r="JG501" s="93"/>
      <c r="JH501" s="93"/>
      <c r="JI501" s="93"/>
      <c r="JJ501" s="93"/>
      <c r="JK501" s="93"/>
      <c r="JL501" s="93"/>
      <c r="JM501" s="93"/>
      <c r="JN501" s="93"/>
      <c r="JO501" s="93"/>
      <c r="JP501" s="93"/>
      <c r="JQ501" s="93"/>
      <c r="JR501" s="93"/>
      <c r="JS501" s="93"/>
      <c r="JT501" s="93"/>
      <c r="JU501" s="93"/>
      <c r="JV501" s="93"/>
      <c r="JW501" s="93"/>
      <c r="JX501" s="93"/>
      <c r="JY501" s="93"/>
      <c r="JZ501" s="93"/>
      <c r="KA501" s="93"/>
      <c r="KB501" s="93"/>
      <c r="KC501" s="93"/>
      <c r="KD501" s="93"/>
      <c r="KE501" s="93"/>
      <c r="KF501" s="93"/>
      <c r="KG501" s="93"/>
      <c r="KH501" s="93"/>
      <c r="KI501" s="93"/>
      <c r="KJ501" s="93"/>
      <c r="KK501" s="93"/>
      <c r="KL501" s="93"/>
      <c r="KM501" s="93"/>
      <c r="KN501" s="93"/>
      <c r="KO501" s="93"/>
      <c r="KP501" s="93"/>
      <c r="KQ501" s="93"/>
      <c r="KR501" s="93"/>
      <c r="KS501" s="93"/>
      <c r="KT501" s="93"/>
      <c r="KU501" s="93"/>
      <c r="KV501" s="93"/>
      <c r="KW501" s="93"/>
      <c r="KX501" s="93"/>
      <c r="KY501" s="93"/>
      <c r="KZ501" s="93"/>
      <c r="LA501" s="93"/>
      <c r="LB501" s="93"/>
      <c r="LC501" s="93"/>
      <c r="LD501" s="93"/>
      <c r="LE501" s="93"/>
      <c r="LF501" s="93"/>
      <c r="LG501" s="93"/>
      <c r="LH501" s="93"/>
      <c r="LI501" s="93"/>
      <c r="LJ501" s="93"/>
      <c r="LK501" s="93"/>
      <c r="LL501" s="93"/>
      <c r="LM501" s="93"/>
      <c r="LN501" s="93"/>
      <c r="LO501" s="93"/>
      <c r="LP501" s="93"/>
      <c r="LQ501" s="93"/>
      <c r="LR501" s="93"/>
      <c r="LS501" s="93"/>
      <c r="LT501" s="93"/>
      <c r="LU501" s="93"/>
      <c r="LV501" s="93"/>
      <c r="LW501" s="93"/>
      <c r="LX501" s="93"/>
      <c r="LY501" s="93"/>
      <c r="LZ501" s="93"/>
      <c r="MA501" s="93"/>
      <c r="MB501" s="93"/>
      <c r="MC501" s="93"/>
      <c r="MD501" s="93"/>
      <c r="ME501" s="93"/>
      <c r="MF501" s="93"/>
      <c r="MG501" s="93"/>
      <c r="MH501" s="93"/>
      <c r="MI501" s="93"/>
      <c r="MJ501" s="93"/>
      <c r="MK501" s="93"/>
      <c r="ML501" s="93"/>
      <c r="MM501" s="93"/>
      <c r="MN501" s="93"/>
      <c r="MO501" s="93"/>
      <c r="MP501" s="93"/>
      <c r="MQ501" s="93"/>
      <c r="MR501" s="93"/>
      <c r="MS501" s="93"/>
      <c r="MT501" s="93"/>
      <c r="MU501" s="93"/>
      <c r="MV501" s="93"/>
    </row>
    <row r="502" spans="1:360" s="84" customFormat="1" ht="408.95" customHeight="1">
      <c r="A502">
        <v>2025</v>
      </c>
      <c r="B502">
        <v>2</v>
      </c>
      <c r="C502" s="85" t="s">
        <v>5957</v>
      </c>
      <c r="D502" s="86" t="s">
        <v>2529</v>
      </c>
      <c r="E502" s="86"/>
      <c r="F502" s="86"/>
      <c r="G502" s="86" t="s">
        <v>103</v>
      </c>
      <c r="H502" s="85">
        <v>2025</v>
      </c>
      <c r="I502" s="86" t="s">
        <v>2530</v>
      </c>
      <c r="J502" s="86"/>
      <c r="K502" s="86"/>
      <c r="L502" s="86" t="s">
        <v>2539</v>
      </c>
      <c r="M502" s="86"/>
      <c r="N502" s="86"/>
      <c r="O502" s="85" t="s">
        <v>2540</v>
      </c>
      <c r="P502" s="86" t="s">
        <v>109</v>
      </c>
      <c r="Q502" s="85" t="s">
        <v>110</v>
      </c>
      <c r="R502" s="86" t="s">
        <v>1642</v>
      </c>
      <c r="S502" s="86" t="s">
        <v>5958</v>
      </c>
      <c r="T502" s="86" t="s">
        <v>5959</v>
      </c>
      <c r="U502" s="85" t="s">
        <v>108</v>
      </c>
      <c r="V502" s="85">
        <v>8</v>
      </c>
      <c r="W502" s="85" t="s">
        <v>106</v>
      </c>
      <c r="X502" s="85">
        <v>29</v>
      </c>
      <c r="Y502" s="86" t="s">
        <v>1641</v>
      </c>
      <c r="Z502" s="85">
        <v>1</v>
      </c>
      <c r="AA502" s="86" t="s">
        <v>1641</v>
      </c>
      <c r="AB502" s="86" t="s">
        <v>5960</v>
      </c>
      <c r="AC502" s="86" t="s">
        <v>5961</v>
      </c>
      <c r="AD502" s="85">
        <v>-106.64316168000001</v>
      </c>
      <c r="AE502" s="85">
        <v>25.769374389999999</v>
      </c>
      <c r="AF502" s="85" t="s">
        <v>155</v>
      </c>
      <c r="AG502" s="85">
        <v>140</v>
      </c>
      <c r="AH502" s="85">
        <v>110</v>
      </c>
      <c r="AI502" s="85">
        <v>0</v>
      </c>
      <c r="AJ502" s="87">
        <v>45817</v>
      </c>
      <c r="AK502" s="87">
        <v>45870</v>
      </c>
      <c r="AL502" s="86" t="s">
        <v>2567</v>
      </c>
      <c r="AM502" s="88">
        <v>1</v>
      </c>
      <c r="AN502" s="88">
        <v>1</v>
      </c>
      <c r="AO502" s="88">
        <v>1</v>
      </c>
      <c r="AP502" s="88">
        <v>100</v>
      </c>
      <c r="AQ502" s="89">
        <v>1913041.38</v>
      </c>
      <c r="AR502" s="90"/>
      <c r="AS502" s="90"/>
      <c r="AT502" s="90">
        <v>1913041.38</v>
      </c>
      <c r="AU502" s="90"/>
      <c r="AV502" s="90"/>
      <c r="AW502" s="89">
        <f t="shared" si="18"/>
        <v>1913041.38</v>
      </c>
      <c r="AX502" s="91">
        <f t="shared" si="19"/>
        <v>1913041.38</v>
      </c>
      <c r="AY502" s="91">
        <v>1913041.38</v>
      </c>
      <c r="AZ502" s="91">
        <v>1913041.38</v>
      </c>
      <c r="BA502" s="91">
        <v>1913041.38</v>
      </c>
      <c r="BB502" s="91">
        <v>1913041.38</v>
      </c>
      <c r="BC502" s="91">
        <v>1913041.38</v>
      </c>
      <c r="BD502" s="86" t="s">
        <v>3128</v>
      </c>
      <c r="BE502" s="86" t="s">
        <v>5962</v>
      </c>
      <c r="BF502" s="85" t="s">
        <v>5675</v>
      </c>
      <c r="BG502" s="86" t="s">
        <v>3465</v>
      </c>
      <c r="BH502" s="91">
        <v>1913041.38</v>
      </c>
      <c r="BI502" s="91">
        <v>1913041.38</v>
      </c>
      <c r="BJ502" s="85" t="s">
        <v>5963</v>
      </c>
      <c r="BK502" s="86" t="s">
        <v>2501</v>
      </c>
      <c r="BL502" s="86" t="s">
        <v>120</v>
      </c>
      <c r="BM502" s="92" t="s">
        <v>121</v>
      </c>
      <c r="BN502" s="93" t="s">
        <v>121</v>
      </c>
      <c r="BO502" s="93"/>
      <c r="BP502" s="93">
        <v>1913041.38</v>
      </c>
      <c r="BQ502" s="93" t="s">
        <v>5964</v>
      </c>
      <c r="BR502" s="93"/>
      <c r="BS502" s="93"/>
      <c r="BT502" s="93"/>
      <c r="BU502" s="93"/>
      <c r="BV502" s="93"/>
      <c r="BW502" s="93"/>
      <c r="BX502" s="93"/>
      <c r="BY502" s="93"/>
      <c r="BZ502" s="93"/>
      <c r="CA502" s="93"/>
      <c r="CB502" s="93"/>
      <c r="CC502" s="93"/>
      <c r="CD502" s="93"/>
      <c r="CE502" s="93"/>
      <c r="CF502" s="93" t="s">
        <v>1200</v>
      </c>
      <c r="CG502" s="93"/>
      <c r="CH502" s="93" t="s">
        <v>5965</v>
      </c>
      <c r="CI502" s="93"/>
      <c r="CJ502" s="93"/>
      <c r="CK502" s="93"/>
      <c r="CL502" s="93"/>
      <c r="CM502" s="93"/>
      <c r="CN502" s="93"/>
      <c r="CO502" s="93"/>
      <c r="CP502" s="93" t="s">
        <v>5966</v>
      </c>
      <c r="CQ502" s="93" t="s">
        <v>1202</v>
      </c>
      <c r="CR502" s="93"/>
      <c r="CS502" s="93"/>
      <c r="CT502" s="93"/>
      <c r="CU502" s="93"/>
      <c r="CV502" s="93"/>
      <c r="CW502" s="93"/>
      <c r="CX502" s="93"/>
      <c r="CY502" s="93"/>
      <c r="CZ502" s="93"/>
      <c r="DA502" s="93"/>
      <c r="DB502" s="93"/>
      <c r="DC502" s="93"/>
      <c r="DD502" s="93"/>
      <c r="DE502" s="93"/>
      <c r="DF502" s="93"/>
      <c r="DG502" s="93"/>
      <c r="DH502" s="93"/>
      <c r="DI502" s="93"/>
      <c r="DJ502" s="93"/>
      <c r="DK502" s="93"/>
      <c r="DL502" s="93"/>
      <c r="DM502" s="93"/>
      <c r="DN502" s="93"/>
      <c r="DO502" s="93"/>
      <c r="DP502" s="93"/>
      <c r="DQ502" s="93"/>
      <c r="DR502" s="93"/>
      <c r="DS502" s="93"/>
      <c r="DT502" s="93"/>
      <c r="DU502" s="93"/>
      <c r="DV502" s="93"/>
      <c r="DW502" s="93"/>
      <c r="DX502" s="93"/>
      <c r="DY502" s="93"/>
      <c r="DZ502" s="93"/>
      <c r="EA502" s="93"/>
      <c r="EB502" s="93"/>
      <c r="EC502" s="93"/>
      <c r="ED502" s="93"/>
      <c r="EE502" s="93"/>
      <c r="EF502" s="93"/>
      <c r="EG502" s="93"/>
      <c r="EH502" s="93"/>
      <c r="EI502" s="93"/>
      <c r="EJ502" s="93"/>
      <c r="EK502" s="93"/>
      <c r="EL502" s="93"/>
      <c r="EM502" s="93"/>
      <c r="EN502" s="93"/>
      <c r="EO502" s="93"/>
      <c r="EP502" s="93"/>
      <c r="EQ502" s="93"/>
      <c r="ER502" s="93"/>
      <c r="ES502" s="93"/>
      <c r="ET502" s="93"/>
      <c r="EU502" s="93"/>
      <c r="EV502" s="93"/>
      <c r="EW502" s="93"/>
      <c r="EX502" s="93"/>
      <c r="EY502" s="93"/>
      <c r="EZ502" s="93"/>
      <c r="FA502" s="93"/>
      <c r="FB502" s="93"/>
      <c r="FC502" s="93"/>
      <c r="FD502" s="93"/>
      <c r="FE502" s="93"/>
      <c r="FF502" s="93"/>
      <c r="FG502" s="93"/>
      <c r="FH502" s="93"/>
      <c r="FI502" s="93"/>
      <c r="FJ502" s="93"/>
      <c r="FK502" s="93"/>
      <c r="FL502" s="93"/>
      <c r="FM502" s="93"/>
      <c r="FN502" s="93"/>
      <c r="FO502" s="93"/>
      <c r="FP502" s="93"/>
      <c r="FQ502" s="93"/>
      <c r="FR502" s="93"/>
      <c r="FS502" s="93"/>
      <c r="FT502" s="93"/>
      <c r="FU502" s="93"/>
      <c r="FV502" s="93"/>
      <c r="FW502" s="93"/>
      <c r="FX502" s="93"/>
      <c r="FY502" s="93"/>
      <c r="FZ502" s="93"/>
      <c r="GA502" s="93"/>
      <c r="GB502" s="93"/>
      <c r="GC502" s="93"/>
      <c r="GD502" s="93"/>
      <c r="GE502" s="93"/>
      <c r="GF502" s="93"/>
      <c r="GG502" s="93"/>
      <c r="GH502" s="93"/>
      <c r="GI502" s="93"/>
      <c r="GJ502" s="93"/>
      <c r="GK502" s="93"/>
      <c r="GL502" s="93"/>
      <c r="GM502" s="93"/>
      <c r="GN502" s="93"/>
      <c r="GO502" s="93"/>
      <c r="GP502" s="93"/>
      <c r="GQ502" s="93"/>
      <c r="GR502" s="93"/>
      <c r="GS502" s="93"/>
      <c r="GT502" s="93"/>
      <c r="GU502" s="93"/>
      <c r="GV502" s="93"/>
      <c r="GW502" s="93"/>
      <c r="GX502" s="93"/>
      <c r="GY502" s="93"/>
      <c r="GZ502" s="93"/>
      <c r="HA502" s="93"/>
      <c r="HB502" s="93"/>
      <c r="HC502" s="93"/>
      <c r="HD502" s="93"/>
      <c r="HE502" s="93"/>
      <c r="HF502" s="93"/>
      <c r="HG502" s="93"/>
      <c r="HH502" s="93"/>
      <c r="HI502" s="93"/>
      <c r="HJ502" s="93"/>
      <c r="HK502" s="93"/>
      <c r="HL502" s="93"/>
      <c r="HM502" s="93"/>
      <c r="HN502" s="93"/>
      <c r="HO502" s="93"/>
      <c r="HP502" s="93"/>
      <c r="HQ502" s="93"/>
      <c r="HR502" s="93"/>
      <c r="HS502" s="93"/>
      <c r="HT502" s="93"/>
      <c r="HU502" s="93"/>
      <c r="HV502" s="93"/>
      <c r="HW502" s="93"/>
      <c r="HX502" s="93"/>
      <c r="HY502" s="93"/>
      <c r="HZ502" s="93"/>
      <c r="IA502" s="93"/>
      <c r="IB502" s="93"/>
      <c r="IC502" s="93"/>
      <c r="ID502" s="93"/>
      <c r="IE502" s="93"/>
      <c r="IF502" s="93"/>
      <c r="IG502" s="93"/>
      <c r="IH502" s="93"/>
      <c r="II502" s="93"/>
      <c r="IJ502" s="93"/>
      <c r="IK502" s="93"/>
      <c r="IL502" s="93"/>
      <c r="IM502" s="93"/>
      <c r="IN502" s="93"/>
      <c r="IO502" s="93"/>
      <c r="IP502" s="93"/>
      <c r="IQ502" s="93"/>
      <c r="IR502" s="93"/>
      <c r="IS502" s="93"/>
      <c r="IT502" s="93"/>
      <c r="IU502" s="93"/>
      <c r="IV502" s="93"/>
      <c r="IW502" s="93"/>
      <c r="IX502" s="93"/>
      <c r="IY502" s="93"/>
      <c r="IZ502" s="93"/>
      <c r="JA502" s="93"/>
      <c r="JB502" s="93"/>
      <c r="JC502" s="93"/>
      <c r="JD502" s="93"/>
      <c r="JE502" s="93"/>
      <c r="JF502" s="93"/>
      <c r="JG502" s="93"/>
      <c r="JH502" s="93"/>
      <c r="JI502" s="93"/>
      <c r="JJ502" s="93"/>
      <c r="JK502" s="93"/>
      <c r="JL502" s="93"/>
      <c r="JM502" s="93"/>
      <c r="JN502" s="93"/>
      <c r="JO502" s="93"/>
      <c r="JP502" s="93"/>
      <c r="JQ502" s="93"/>
      <c r="JR502" s="93"/>
      <c r="JS502" s="93"/>
      <c r="JT502" s="93"/>
      <c r="JU502" s="93"/>
      <c r="JV502" s="93"/>
      <c r="JW502" s="93"/>
      <c r="JX502" s="93"/>
      <c r="JY502" s="93"/>
      <c r="JZ502" s="93"/>
      <c r="KA502" s="93"/>
      <c r="KB502" s="93"/>
      <c r="KC502" s="93"/>
      <c r="KD502" s="93"/>
      <c r="KE502" s="93"/>
      <c r="KF502" s="93"/>
      <c r="KG502" s="93"/>
      <c r="KH502" s="93"/>
      <c r="KI502" s="93"/>
      <c r="KJ502" s="93"/>
      <c r="KK502" s="93"/>
      <c r="KL502" s="93"/>
      <c r="KM502" s="93"/>
      <c r="KN502" s="93"/>
      <c r="KO502" s="93"/>
      <c r="KP502" s="93"/>
      <c r="KQ502" s="93"/>
      <c r="KR502" s="93"/>
      <c r="KS502" s="93"/>
      <c r="KT502" s="93"/>
      <c r="KU502" s="93"/>
      <c r="KV502" s="93"/>
      <c r="KW502" s="93"/>
      <c r="KX502" s="93"/>
      <c r="KY502" s="93"/>
      <c r="KZ502" s="93"/>
      <c r="LA502" s="93"/>
      <c r="LB502" s="93"/>
      <c r="LC502" s="93"/>
      <c r="LD502" s="93"/>
      <c r="LE502" s="93"/>
      <c r="LF502" s="93"/>
      <c r="LG502" s="93"/>
      <c r="LH502" s="93"/>
      <c r="LI502" s="93"/>
      <c r="LJ502" s="93"/>
      <c r="LK502" s="93"/>
      <c r="LL502" s="93"/>
      <c r="LM502" s="93"/>
      <c r="LN502" s="93"/>
      <c r="LO502" s="93"/>
      <c r="LP502" s="93"/>
      <c r="LQ502" s="93"/>
      <c r="LR502" s="93"/>
      <c r="LS502" s="93"/>
      <c r="LT502" s="93"/>
      <c r="LU502" s="93"/>
      <c r="LV502" s="93"/>
      <c r="LW502" s="93"/>
      <c r="LX502" s="93"/>
      <c r="LY502" s="93"/>
      <c r="LZ502" s="93"/>
      <c r="MA502" s="93"/>
      <c r="MB502" s="93"/>
      <c r="MC502" s="93"/>
      <c r="MD502" s="93"/>
      <c r="ME502" s="93"/>
      <c r="MF502" s="93"/>
      <c r="MG502" s="93"/>
      <c r="MH502" s="93"/>
      <c r="MI502" s="93"/>
      <c r="MJ502" s="93"/>
      <c r="MK502" s="93"/>
      <c r="ML502" s="93"/>
      <c r="MM502" s="93"/>
      <c r="MN502" s="93"/>
      <c r="MO502" s="93"/>
      <c r="MP502" s="93"/>
      <c r="MQ502" s="93"/>
      <c r="MR502" s="93"/>
      <c r="MS502" s="93"/>
      <c r="MT502" s="93"/>
      <c r="MU502" s="93"/>
      <c r="MV502" s="93"/>
    </row>
    <row r="503" spans="1:360" s="84" customFormat="1" ht="408.95" customHeight="1">
      <c r="A503">
        <v>2025</v>
      </c>
      <c r="B503">
        <v>2</v>
      </c>
      <c r="C503" s="85" t="s">
        <v>5967</v>
      </c>
      <c r="D503" s="86" t="s">
        <v>2529</v>
      </c>
      <c r="E503" s="86"/>
      <c r="F503" s="86"/>
      <c r="G503" s="86" t="s">
        <v>103</v>
      </c>
      <c r="H503" s="85">
        <v>2025</v>
      </c>
      <c r="I503" s="86" t="s">
        <v>2530</v>
      </c>
      <c r="J503" s="86"/>
      <c r="K503" s="86"/>
      <c r="L503" s="86" t="s">
        <v>2539</v>
      </c>
      <c r="M503" s="86"/>
      <c r="N503" s="86"/>
      <c r="O503" s="85" t="s">
        <v>2540</v>
      </c>
      <c r="P503" s="86" t="s">
        <v>109</v>
      </c>
      <c r="Q503" s="85" t="s">
        <v>110</v>
      </c>
      <c r="R503" s="86" t="s">
        <v>1642</v>
      </c>
      <c r="S503" s="86" t="s">
        <v>5968</v>
      </c>
      <c r="T503" s="86" t="s">
        <v>5969</v>
      </c>
      <c r="U503" s="85" t="s">
        <v>108</v>
      </c>
      <c r="V503" s="85">
        <v>8</v>
      </c>
      <c r="W503" s="85" t="s">
        <v>106</v>
      </c>
      <c r="X503" s="85">
        <v>29</v>
      </c>
      <c r="Y503" s="86" t="s">
        <v>1641</v>
      </c>
      <c r="Z503" s="85">
        <v>1</v>
      </c>
      <c r="AA503" s="86" t="s">
        <v>1641</v>
      </c>
      <c r="AB503" s="86" t="s">
        <v>5970</v>
      </c>
      <c r="AC503" s="86" t="s">
        <v>5971</v>
      </c>
      <c r="AD503" s="85">
        <v>-106.93077662</v>
      </c>
      <c r="AE503" s="85">
        <v>25.918824440000002</v>
      </c>
      <c r="AF503" s="85" t="s">
        <v>155</v>
      </c>
      <c r="AG503" s="85">
        <v>80</v>
      </c>
      <c r="AH503" s="85">
        <v>70</v>
      </c>
      <c r="AI503" s="85">
        <v>0</v>
      </c>
      <c r="AJ503" s="87">
        <v>45817</v>
      </c>
      <c r="AK503" s="87">
        <v>45901</v>
      </c>
      <c r="AL503" s="86" t="s">
        <v>2567</v>
      </c>
      <c r="AM503" s="88">
        <v>1</v>
      </c>
      <c r="AN503" s="88">
        <v>1</v>
      </c>
      <c r="AO503" s="88">
        <v>1</v>
      </c>
      <c r="AP503" s="88">
        <v>100</v>
      </c>
      <c r="AQ503" s="89">
        <v>1915984.99</v>
      </c>
      <c r="AR503" s="90"/>
      <c r="AS503" s="90"/>
      <c r="AT503" s="90">
        <v>1915984.99</v>
      </c>
      <c r="AU503" s="90"/>
      <c r="AV503" s="90"/>
      <c r="AW503" s="89">
        <f t="shared" si="18"/>
        <v>1915984.99</v>
      </c>
      <c r="AX503" s="91">
        <f t="shared" si="19"/>
        <v>1915984.99</v>
      </c>
      <c r="AY503" s="91">
        <v>1915984.99</v>
      </c>
      <c r="AZ503" s="91">
        <v>1915984.99</v>
      </c>
      <c r="BA503" s="91">
        <v>1915984.99</v>
      </c>
      <c r="BB503" s="91">
        <v>1915984.99</v>
      </c>
      <c r="BC503" s="91">
        <v>1915984.99</v>
      </c>
      <c r="BD503" s="86" t="s">
        <v>3128</v>
      </c>
      <c r="BE503" s="86" t="s">
        <v>5972</v>
      </c>
      <c r="BF503" s="85" t="s">
        <v>5675</v>
      </c>
      <c r="BG503" s="86" t="s">
        <v>3465</v>
      </c>
      <c r="BH503" s="91">
        <v>1915984.99</v>
      </c>
      <c r="BI503" s="91">
        <v>1915984.99</v>
      </c>
      <c r="BJ503" s="85" t="s">
        <v>5973</v>
      </c>
      <c r="BK503" s="86" t="s">
        <v>2501</v>
      </c>
      <c r="BL503" s="86" t="s">
        <v>120</v>
      </c>
      <c r="BM503" s="92" t="s">
        <v>121</v>
      </c>
      <c r="BN503" s="93" t="s">
        <v>121</v>
      </c>
      <c r="BO503" s="93"/>
      <c r="BP503" s="93">
        <v>1915984.99</v>
      </c>
      <c r="BQ503" s="93" t="s">
        <v>5974</v>
      </c>
      <c r="BR503" s="93"/>
      <c r="BS503" s="93"/>
      <c r="BT503" s="93"/>
      <c r="BU503" s="93"/>
      <c r="BV503" s="93"/>
      <c r="BW503" s="93"/>
      <c r="BX503" s="93"/>
      <c r="BY503" s="93"/>
      <c r="BZ503" s="93"/>
      <c r="CA503" s="93"/>
      <c r="CB503" s="93"/>
      <c r="CC503" s="93"/>
      <c r="CD503" s="93"/>
      <c r="CE503" s="93"/>
      <c r="CF503" s="93" t="s">
        <v>1200</v>
      </c>
      <c r="CG503" s="93"/>
      <c r="CH503" s="93" t="s">
        <v>5975</v>
      </c>
      <c r="CI503" s="93"/>
      <c r="CJ503" s="93"/>
      <c r="CK503" s="93"/>
      <c r="CL503" s="93"/>
      <c r="CM503" s="93"/>
      <c r="CN503" s="93"/>
      <c r="CO503" s="93"/>
      <c r="CP503" s="93" t="s">
        <v>5976</v>
      </c>
      <c r="CQ503" s="93" t="s">
        <v>1202</v>
      </c>
      <c r="CR503" s="93"/>
      <c r="CS503" s="93"/>
      <c r="CT503" s="93"/>
      <c r="CU503" s="93"/>
      <c r="CV503" s="93"/>
      <c r="CW503" s="93"/>
      <c r="CX503" s="93"/>
      <c r="CY503" s="93"/>
      <c r="CZ503" s="93"/>
      <c r="DA503" s="93"/>
      <c r="DB503" s="93"/>
      <c r="DC503" s="93"/>
      <c r="DD503" s="93"/>
      <c r="DE503" s="93"/>
      <c r="DF503" s="93"/>
      <c r="DG503" s="93"/>
      <c r="DH503" s="93"/>
      <c r="DI503" s="93"/>
      <c r="DJ503" s="93"/>
      <c r="DK503" s="93"/>
      <c r="DL503" s="93"/>
      <c r="DM503" s="93"/>
      <c r="DN503" s="93"/>
      <c r="DO503" s="93"/>
      <c r="DP503" s="93"/>
      <c r="DQ503" s="93"/>
      <c r="DR503" s="93"/>
      <c r="DS503" s="93"/>
      <c r="DT503" s="93"/>
      <c r="DU503" s="93"/>
      <c r="DV503" s="93"/>
      <c r="DW503" s="93"/>
      <c r="DX503" s="93"/>
      <c r="DY503" s="93"/>
      <c r="DZ503" s="93"/>
      <c r="EA503" s="93"/>
      <c r="EB503" s="93"/>
      <c r="EC503" s="93"/>
      <c r="ED503" s="93"/>
      <c r="EE503" s="93"/>
      <c r="EF503" s="93"/>
      <c r="EG503" s="93"/>
      <c r="EH503" s="93"/>
      <c r="EI503" s="93"/>
      <c r="EJ503" s="93"/>
      <c r="EK503" s="93"/>
      <c r="EL503" s="93"/>
      <c r="EM503" s="93"/>
      <c r="EN503" s="93"/>
      <c r="EO503" s="93"/>
      <c r="EP503" s="93"/>
      <c r="EQ503" s="93"/>
      <c r="ER503" s="93"/>
      <c r="ES503" s="93"/>
      <c r="ET503" s="93"/>
      <c r="EU503" s="93"/>
      <c r="EV503" s="93"/>
      <c r="EW503" s="93"/>
      <c r="EX503" s="93"/>
      <c r="EY503" s="93"/>
      <c r="EZ503" s="93"/>
      <c r="FA503" s="93"/>
      <c r="FB503" s="93"/>
      <c r="FC503" s="93"/>
      <c r="FD503" s="93"/>
      <c r="FE503" s="93"/>
      <c r="FF503" s="93"/>
      <c r="FG503" s="93"/>
      <c r="FH503" s="93"/>
      <c r="FI503" s="93"/>
      <c r="FJ503" s="93"/>
      <c r="FK503" s="93"/>
      <c r="FL503" s="93"/>
      <c r="FM503" s="93"/>
      <c r="FN503" s="93"/>
      <c r="FO503" s="93"/>
      <c r="FP503" s="93"/>
      <c r="FQ503" s="93"/>
      <c r="FR503" s="93"/>
      <c r="FS503" s="93"/>
      <c r="FT503" s="93"/>
      <c r="FU503" s="93"/>
      <c r="FV503" s="93"/>
      <c r="FW503" s="93"/>
      <c r="FX503" s="93"/>
      <c r="FY503" s="93"/>
      <c r="FZ503" s="93"/>
      <c r="GA503" s="93"/>
      <c r="GB503" s="93"/>
      <c r="GC503" s="93"/>
      <c r="GD503" s="93"/>
      <c r="GE503" s="93"/>
      <c r="GF503" s="93"/>
      <c r="GG503" s="93"/>
      <c r="GH503" s="93"/>
      <c r="GI503" s="93"/>
      <c r="GJ503" s="93"/>
      <c r="GK503" s="93"/>
      <c r="GL503" s="93"/>
      <c r="GM503" s="93"/>
      <c r="GN503" s="93"/>
      <c r="GO503" s="93"/>
      <c r="GP503" s="93"/>
      <c r="GQ503" s="93"/>
      <c r="GR503" s="93"/>
      <c r="GS503" s="93"/>
      <c r="GT503" s="93"/>
      <c r="GU503" s="93"/>
      <c r="GV503" s="93"/>
      <c r="GW503" s="93"/>
      <c r="GX503" s="93"/>
      <c r="GY503" s="93"/>
      <c r="GZ503" s="93"/>
      <c r="HA503" s="93"/>
      <c r="HB503" s="93"/>
      <c r="HC503" s="93"/>
      <c r="HD503" s="93"/>
      <c r="HE503" s="93"/>
      <c r="HF503" s="93"/>
      <c r="HG503" s="93"/>
      <c r="HH503" s="93"/>
      <c r="HI503" s="93"/>
      <c r="HJ503" s="93"/>
      <c r="HK503" s="93"/>
      <c r="HL503" s="93"/>
      <c r="HM503" s="93"/>
      <c r="HN503" s="93"/>
      <c r="HO503" s="93"/>
      <c r="HP503" s="93"/>
      <c r="HQ503" s="93"/>
      <c r="HR503" s="93"/>
      <c r="HS503" s="93"/>
      <c r="HT503" s="93"/>
      <c r="HU503" s="93"/>
      <c r="HV503" s="93"/>
      <c r="HW503" s="93"/>
      <c r="HX503" s="93"/>
      <c r="HY503" s="93"/>
      <c r="HZ503" s="93"/>
      <c r="IA503" s="93"/>
      <c r="IB503" s="93"/>
      <c r="IC503" s="93"/>
      <c r="ID503" s="93"/>
      <c r="IE503" s="93"/>
      <c r="IF503" s="93"/>
      <c r="IG503" s="93"/>
      <c r="IH503" s="93"/>
      <c r="II503" s="93"/>
      <c r="IJ503" s="93"/>
      <c r="IK503" s="93"/>
      <c r="IL503" s="93"/>
      <c r="IM503" s="93"/>
      <c r="IN503" s="93"/>
      <c r="IO503" s="93"/>
      <c r="IP503" s="93"/>
      <c r="IQ503" s="93"/>
      <c r="IR503" s="93"/>
      <c r="IS503" s="93"/>
      <c r="IT503" s="93"/>
      <c r="IU503" s="93"/>
      <c r="IV503" s="93"/>
      <c r="IW503" s="93"/>
      <c r="IX503" s="93"/>
      <c r="IY503" s="93"/>
      <c r="IZ503" s="93"/>
      <c r="JA503" s="93"/>
      <c r="JB503" s="93"/>
      <c r="JC503" s="93"/>
      <c r="JD503" s="93"/>
      <c r="JE503" s="93"/>
      <c r="JF503" s="93"/>
      <c r="JG503" s="93"/>
      <c r="JH503" s="93"/>
      <c r="JI503" s="93"/>
      <c r="JJ503" s="93"/>
      <c r="JK503" s="93"/>
      <c r="JL503" s="93"/>
      <c r="JM503" s="93"/>
      <c r="JN503" s="93"/>
      <c r="JO503" s="93"/>
      <c r="JP503" s="93"/>
      <c r="JQ503" s="93"/>
      <c r="JR503" s="93"/>
      <c r="JS503" s="93"/>
      <c r="JT503" s="93"/>
      <c r="JU503" s="93"/>
      <c r="JV503" s="93"/>
      <c r="JW503" s="93"/>
      <c r="JX503" s="93"/>
      <c r="JY503" s="93"/>
      <c r="JZ503" s="93"/>
      <c r="KA503" s="93"/>
      <c r="KB503" s="93"/>
      <c r="KC503" s="93"/>
      <c r="KD503" s="93"/>
      <c r="KE503" s="93"/>
      <c r="KF503" s="93"/>
      <c r="KG503" s="93"/>
      <c r="KH503" s="93"/>
      <c r="KI503" s="93"/>
      <c r="KJ503" s="93"/>
      <c r="KK503" s="93"/>
      <c r="KL503" s="93"/>
      <c r="KM503" s="93"/>
      <c r="KN503" s="93"/>
      <c r="KO503" s="93"/>
      <c r="KP503" s="93"/>
      <c r="KQ503" s="93"/>
      <c r="KR503" s="93"/>
      <c r="KS503" s="93"/>
      <c r="KT503" s="93"/>
      <c r="KU503" s="93"/>
      <c r="KV503" s="93"/>
      <c r="KW503" s="93"/>
      <c r="KX503" s="93"/>
      <c r="KY503" s="93"/>
      <c r="KZ503" s="93"/>
      <c r="LA503" s="93"/>
      <c r="LB503" s="93"/>
      <c r="LC503" s="93"/>
      <c r="LD503" s="93"/>
      <c r="LE503" s="93"/>
      <c r="LF503" s="93"/>
      <c r="LG503" s="93"/>
      <c r="LH503" s="93"/>
      <c r="LI503" s="93"/>
      <c r="LJ503" s="93"/>
      <c r="LK503" s="93"/>
      <c r="LL503" s="93"/>
      <c r="LM503" s="93"/>
      <c r="LN503" s="93"/>
      <c r="LO503" s="93"/>
      <c r="LP503" s="93"/>
      <c r="LQ503" s="93"/>
      <c r="LR503" s="93"/>
      <c r="LS503" s="93"/>
      <c r="LT503" s="93"/>
      <c r="LU503" s="93"/>
      <c r="LV503" s="93"/>
      <c r="LW503" s="93"/>
      <c r="LX503" s="93"/>
      <c r="LY503" s="93"/>
      <c r="LZ503" s="93"/>
      <c r="MA503" s="93"/>
      <c r="MB503" s="93"/>
      <c r="MC503" s="93"/>
      <c r="MD503" s="93"/>
      <c r="ME503" s="93"/>
      <c r="MF503" s="93"/>
      <c r="MG503" s="93"/>
      <c r="MH503" s="93"/>
      <c r="MI503" s="93"/>
      <c r="MJ503" s="93"/>
      <c r="MK503" s="93"/>
      <c r="ML503" s="93"/>
      <c r="MM503" s="93"/>
      <c r="MN503" s="93"/>
      <c r="MO503" s="93"/>
      <c r="MP503" s="93"/>
      <c r="MQ503" s="93"/>
      <c r="MR503" s="93"/>
      <c r="MS503" s="93"/>
      <c r="MT503" s="93"/>
      <c r="MU503" s="93"/>
      <c r="MV503" s="93"/>
    </row>
    <row r="504" spans="1:360" s="84" customFormat="1" ht="408.95" customHeight="1">
      <c r="A504">
        <v>2025</v>
      </c>
      <c r="B504">
        <v>2</v>
      </c>
      <c r="C504" s="85" t="s">
        <v>5977</v>
      </c>
      <c r="D504" s="86" t="s">
        <v>2529</v>
      </c>
      <c r="E504" s="86"/>
      <c r="F504" s="86"/>
      <c r="G504" s="86" t="s">
        <v>1233</v>
      </c>
      <c r="H504" s="85">
        <v>2025</v>
      </c>
      <c r="I504" s="86" t="s">
        <v>2530</v>
      </c>
      <c r="J504" s="86"/>
      <c r="K504" s="86"/>
      <c r="L504" s="86" t="s">
        <v>2539</v>
      </c>
      <c r="M504" s="86"/>
      <c r="N504" s="86"/>
      <c r="O504" s="85" t="s">
        <v>2540</v>
      </c>
      <c r="P504" s="86" t="s">
        <v>5978</v>
      </c>
      <c r="Q504" s="85" t="s">
        <v>110</v>
      </c>
      <c r="R504" s="86" t="s">
        <v>2182</v>
      </c>
      <c r="S504" s="86" t="s">
        <v>5979</v>
      </c>
      <c r="T504" s="86" t="s">
        <v>5980</v>
      </c>
      <c r="U504" s="85" t="s">
        <v>207</v>
      </c>
      <c r="V504" s="85">
        <v>8</v>
      </c>
      <c r="W504" s="85" t="s">
        <v>106</v>
      </c>
      <c r="X504" s="85">
        <v>30</v>
      </c>
      <c r="Y504" s="86" t="s">
        <v>2181</v>
      </c>
      <c r="Z504" s="85">
        <v>1</v>
      </c>
      <c r="AA504" s="86" t="s">
        <v>2181</v>
      </c>
      <c r="AB504" s="86" t="s">
        <v>3046</v>
      </c>
      <c r="AC504" s="86" t="s">
        <v>2792</v>
      </c>
      <c r="AD504" s="85">
        <v>-108.279956</v>
      </c>
      <c r="AE504" s="85">
        <v>27.276382000000002</v>
      </c>
      <c r="AF504" s="85" t="s">
        <v>113</v>
      </c>
      <c r="AG504" s="85">
        <v>0</v>
      </c>
      <c r="AH504" s="85">
        <v>0</v>
      </c>
      <c r="AI504" s="85">
        <v>0</v>
      </c>
      <c r="AJ504" s="87">
        <v>45809</v>
      </c>
      <c r="AK504" s="87">
        <v>46022</v>
      </c>
      <c r="AL504" s="86" t="s">
        <v>2579</v>
      </c>
      <c r="AM504" s="88">
        <v>1</v>
      </c>
      <c r="AN504" s="88">
        <v>1</v>
      </c>
      <c r="AO504" s="88">
        <v>0.35</v>
      </c>
      <c r="AP504" s="88">
        <v>35</v>
      </c>
      <c r="AQ504" s="89">
        <v>515200</v>
      </c>
      <c r="AR504" s="90"/>
      <c r="AS504" s="90"/>
      <c r="AT504" s="90">
        <v>515200</v>
      </c>
      <c r="AU504" s="90"/>
      <c r="AV504" s="90"/>
      <c r="AW504" s="89">
        <f t="shared" si="18"/>
        <v>515200</v>
      </c>
      <c r="AX504" s="91">
        <f t="shared" si="19"/>
        <v>515200</v>
      </c>
      <c r="AY504" s="91">
        <v>515200</v>
      </c>
      <c r="AZ504" s="91">
        <v>515200</v>
      </c>
      <c r="BA504" s="91">
        <v>182500</v>
      </c>
      <c r="BB504" s="91">
        <v>182500</v>
      </c>
      <c r="BC504" s="91">
        <v>182500</v>
      </c>
      <c r="BD504" s="86" t="s">
        <v>3224</v>
      </c>
      <c r="BE504" s="86" t="s">
        <v>5981</v>
      </c>
      <c r="BF504" s="85" t="s">
        <v>5982</v>
      </c>
      <c r="BG504" s="86" t="s">
        <v>4467</v>
      </c>
      <c r="BH504" s="91">
        <v>515200</v>
      </c>
      <c r="BI504" s="91">
        <v>515200</v>
      </c>
      <c r="BJ504" s="85" t="s">
        <v>5983</v>
      </c>
      <c r="BK504" s="86" t="s">
        <v>119</v>
      </c>
      <c r="BL504" s="86" t="s">
        <v>120</v>
      </c>
      <c r="BM504" s="92" t="s">
        <v>121</v>
      </c>
      <c r="BN504" s="93" t="s">
        <v>121</v>
      </c>
      <c r="BO504" s="93"/>
      <c r="BP504" s="93">
        <v>515200</v>
      </c>
      <c r="BQ504" s="93" t="s">
        <v>5984</v>
      </c>
      <c r="BR504" s="93"/>
      <c r="BS504" s="93"/>
      <c r="BT504" s="93"/>
      <c r="BU504" s="93"/>
      <c r="BV504" s="93"/>
      <c r="BW504" s="93"/>
      <c r="BX504" s="93"/>
      <c r="BY504" s="93"/>
      <c r="BZ504" s="93"/>
      <c r="CA504" s="93"/>
      <c r="CB504" s="93"/>
      <c r="CC504" s="93"/>
      <c r="CD504" s="93"/>
      <c r="CE504" s="93"/>
      <c r="CF504" s="93" t="s">
        <v>1234</v>
      </c>
      <c r="CG504" s="93"/>
      <c r="CH504" s="93" t="s">
        <v>5985</v>
      </c>
      <c r="CI504" s="93"/>
      <c r="CJ504" s="93"/>
      <c r="CK504" s="93"/>
      <c r="CL504" s="93"/>
      <c r="CM504" s="93"/>
      <c r="CN504" s="93"/>
      <c r="CO504" s="93"/>
      <c r="CP504" s="93" t="s">
        <v>5986</v>
      </c>
      <c r="CQ504" s="93" t="s">
        <v>5987</v>
      </c>
      <c r="CR504" s="93"/>
      <c r="CS504" s="93"/>
      <c r="CT504" s="93"/>
      <c r="CU504" s="93"/>
      <c r="CV504" s="93"/>
      <c r="CW504" s="93"/>
      <c r="CX504" s="93"/>
      <c r="CY504" s="93"/>
      <c r="CZ504" s="93"/>
      <c r="DA504" s="93"/>
      <c r="DB504" s="93"/>
      <c r="DC504" s="93"/>
      <c r="DD504" s="93"/>
      <c r="DE504" s="93"/>
      <c r="DF504" s="93"/>
      <c r="DG504" s="93"/>
      <c r="DH504" s="93"/>
      <c r="DI504" s="93"/>
      <c r="DJ504" s="93"/>
      <c r="DK504" s="93"/>
      <c r="DL504" s="93"/>
      <c r="DM504" s="93"/>
      <c r="DN504" s="93"/>
      <c r="DO504" s="93"/>
      <c r="DP504" s="93"/>
      <c r="DQ504" s="93"/>
      <c r="DR504" s="93"/>
      <c r="DS504" s="93"/>
      <c r="DT504" s="93"/>
      <c r="DU504" s="93"/>
      <c r="DV504" s="93"/>
      <c r="DW504" s="93"/>
      <c r="DX504" s="93"/>
      <c r="DY504" s="93"/>
      <c r="DZ504" s="93"/>
      <c r="EA504" s="93"/>
      <c r="EB504" s="93"/>
      <c r="EC504" s="93"/>
      <c r="ED504" s="93"/>
      <c r="EE504" s="93"/>
      <c r="EF504" s="93"/>
      <c r="EG504" s="93"/>
      <c r="EH504" s="93"/>
      <c r="EI504" s="93"/>
      <c r="EJ504" s="93"/>
      <c r="EK504" s="93"/>
      <c r="EL504" s="93"/>
      <c r="EM504" s="93"/>
      <c r="EN504" s="93"/>
      <c r="EO504" s="93"/>
      <c r="EP504" s="93"/>
      <c r="EQ504" s="93"/>
      <c r="ER504" s="93"/>
      <c r="ES504" s="93"/>
      <c r="ET504" s="93"/>
      <c r="EU504" s="93"/>
      <c r="EV504" s="93"/>
      <c r="EW504" s="93"/>
      <c r="EX504" s="93"/>
      <c r="EY504" s="93"/>
      <c r="EZ504" s="93"/>
      <c r="FA504" s="93"/>
      <c r="FB504" s="93"/>
      <c r="FC504" s="93"/>
      <c r="FD504" s="93"/>
      <c r="FE504" s="93"/>
      <c r="FF504" s="93"/>
      <c r="FG504" s="93"/>
      <c r="FH504" s="93"/>
      <c r="FI504" s="93"/>
      <c r="FJ504" s="93"/>
      <c r="FK504" s="93"/>
      <c r="FL504" s="93"/>
      <c r="FM504" s="93"/>
      <c r="FN504" s="93"/>
      <c r="FO504" s="93"/>
      <c r="FP504" s="93"/>
      <c r="FQ504" s="93"/>
      <c r="FR504" s="93"/>
      <c r="FS504" s="93"/>
      <c r="FT504" s="93"/>
      <c r="FU504" s="93"/>
      <c r="FV504" s="93"/>
      <c r="FW504" s="93"/>
      <c r="FX504" s="93"/>
      <c r="FY504" s="93"/>
      <c r="FZ504" s="93"/>
      <c r="GA504" s="93"/>
      <c r="GB504" s="93"/>
      <c r="GC504" s="93"/>
      <c r="GD504" s="93"/>
      <c r="GE504" s="93"/>
      <c r="GF504" s="93"/>
      <c r="GG504" s="93"/>
      <c r="GH504" s="93"/>
      <c r="GI504" s="93"/>
      <c r="GJ504" s="93"/>
      <c r="GK504" s="93"/>
      <c r="GL504" s="93"/>
      <c r="GM504" s="93"/>
      <c r="GN504" s="93"/>
      <c r="GO504" s="93"/>
      <c r="GP504" s="93"/>
      <c r="GQ504" s="93"/>
      <c r="GR504" s="93"/>
      <c r="GS504" s="93"/>
      <c r="GT504" s="93"/>
      <c r="GU504" s="93"/>
      <c r="GV504" s="93"/>
      <c r="GW504" s="93"/>
      <c r="GX504" s="93"/>
      <c r="GY504" s="93"/>
      <c r="GZ504" s="93"/>
      <c r="HA504" s="93"/>
      <c r="HB504" s="93"/>
      <c r="HC504" s="93"/>
      <c r="HD504" s="93"/>
      <c r="HE504" s="93"/>
      <c r="HF504" s="93"/>
      <c r="HG504" s="93"/>
      <c r="HH504" s="93"/>
      <c r="HI504" s="93"/>
      <c r="HJ504" s="93"/>
      <c r="HK504" s="93"/>
      <c r="HL504" s="93"/>
      <c r="HM504" s="93"/>
      <c r="HN504" s="93"/>
      <c r="HO504" s="93"/>
      <c r="HP504" s="93"/>
      <c r="HQ504" s="93"/>
      <c r="HR504" s="93"/>
      <c r="HS504" s="93"/>
      <c r="HT504" s="93"/>
      <c r="HU504" s="93"/>
      <c r="HV504" s="93"/>
      <c r="HW504" s="93"/>
      <c r="HX504" s="93"/>
      <c r="HY504" s="93"/>
      <c r="HZ504" s="93"/>
      <c r="IA504" s="93"/>
      <c r="IB504" s="93"/>
      <c r="IC504" s="93"/>
      <c r="ID504" s="93"/>
      <c r="IE504" s="93"/>
      <c r="IF504" s="93"/>
      <c r="IG504" s="93"/>
      <c r="IH504" s="93"/>
      <c r="II504" s="93"/>
      <c r="IJ504" s="93"/>
      <c r="IK504" s="93"/>
      <c r="IL504" s="93"/>
      <c r="IM504" s="93"/>
      <c r="IN504" s="93"/>
      <c r="IO504" s="93"/>
      <c r="IP504" s="93"/>
      <c r="IQ504" s="93"/>
      <c r="IR504" s="93"/>
      <c r="IS504" s="93"/>
      <c r="IT504" s="93"/>
      <c r="IU504" s="93"/>
      <c r="IV504" s="93"/>
      <c r="IW504" s="93"/>
      <c r="IX504" s="93"/>
      <c r="IY504" s="93"/>
      <c r="IZ504" s="93"/>
      <c r="JA504" s="93"/>
      <c r="JB504" s="93"/>
      <c r="JC504" s="93"/>
      <c r="JD504" s="93"/>
      <c r="JE504" s="93"/>
      <c r="JF504" s="93"/>
      <c r="JG504" s="93"/>
      <c r="JH504" s="93"/>
      <c r="JI504" s="93"/>
      <c r="JJ504" s="93"/>
      <c r="JK504" s="93"/>
      <c r="JL504" s="93"/>
      <c r="JM504" s="93"/>
      <c r="JN504" s="93"/>
      <c r="JO504" s="93"/>
      <c r="JP504" s="93"/>
      <c r="JQ504" s="93"/>
      <c r="JR504" s="93"/>
      <c r="JS504" s="93"/>
      <c r="JT504" s="93"/>
      <c r="JU504" s="93"/>
      <c r="JV504" s="93"/>
      <c r="JW504" s="93"/>
      <c r="JX504" s="93"/>
      <c r="JY504" s="93"/>
      <c r="JZ504" s="93"/>
      <c r="KA504" s="93"/>
      <c r="KB504" s="93"/>
      <c r="KC504" s="93"/>
      <c r="KD504" s="93"/>
      <c r="KE504" s="93"/>
      <c r="KF504" s="93"/>
      <c r="KG504" s="93"/>
      <c r="KH504" s="93"/>
      <c r="KI504" s="93"/>
      <c r="KJ504" s="93"/>
      <c r="KK504" s="93"/>
      <c r="KL504" s="93"/>
      <c r="KM504" s="93"/>
      <c r="KN504" s="93"/>
      <c r="KO504" s="93"/>
      <c r="KP504" s="93"/>
      <c r="KQ504" s="93"/>
      <c r="KR504" s="93"/>
      <c r="KS504" s="93"/>
      <c r="KT504" s="93"/>
      <c r="KU504" s="93"/>
      <c r="KV504" s="93"/>
      <c r="KW504" s="93"/>
      <c r="KX504" s="93"/>
      <c r="KY504" s="93"/>
      <c r="KZ504" s="93"/>
      <c r="LA504" s="93"/>
      <c r="LB504" s="93"/>
      <c r="LC504" s="93"/>
      <c r="LD504" s="93"/>
      <c r="LE504" s="93"/>
      <c r="LF504" s="93"/>
      <c r="LG504" s="93"/>
      <c r="LH504" s="93"/>
      <c r="LI504" s="93"/>
      <c r="LJ504" s="93"/>
      <c r="LK504" s="93"/>
      <c r="LL504" s="93"/>
      <c r="LM504" s="93"/>
      <c r="LN504" s="93"/>
      <c r="LO504" s="93"/>
      <c r="LP504" s="93"/>
      <c r="LQ504" s="93"/>
      <c r="LR504" s="93"/>
      <c r="LS504" s="93"/>
      <c r="LT504" s="93"/>
      <c r="LU504" s="93"/>
      <c r="LV504" s="93"/>
      <c r="LW504" s="93"/>
      <c r="LX504" s="93"/>
      <c r="LY504" s="93"/>
      <c r="LZ504" s="93"/>
      <c r="MA504" s="93"/>
      <c r="MB504" s="93"/>
      <c r="MC504" s="93"/>
      <c r="MD504" s="93"/>
      <c r="ME504" s="93"/>
      <c r="MF504" s="93"/>
      <c r="MG504" s="93"/>
      <c r="MH504" s="93"/>
      <c r="MI504" s="93"/>
      <c r="MJ504" s="93"/>
      <c r="MK504" s="93"/>
      <c r="ML504" s="93"/>
      <c r="MM504" s="93"/>
      <c r="MN504" s="93"/>
      <c r="MO504" s="93"/>
      <c r="MP504" s="93"/>
      <c r="MQ504" s="93"/>
      <c r="MR504" s="93"/>
      <c r="MS504" s="93"/>
      <c r="MT504" s="93"/>
      <c r="MU504" s="93"/>
      <c r="MV504" s="93"/>
    </row>
    <row r="505" spans="1:360" s="84" customFormat="1" ht="408.95" customHeight="1">
      <c r="A505">
        <v>2025</v>
      </c>
      <c r="B505">
        <v>2</v>
      </c>
      <c r="C505" s="85" t="s">
        <v>5988</v>
      </c>
      <c r="D505" s="86" t="s">
        <v>2529</v>
      </c>
      <c r="E505" s="86"/>
      <c r="F505" s="86"/>
      <c r="G505" s="86" t="s">
        <v>103</v>
      </c>
      <c r="H505" s="85">
        <v>2025</v>
      </c>
      <c r="I505" s="86" t="s">
        <v>2530</v>
      </c>
      <c r="J505" s="86"/>
      <c r="K505" s="86"/>
      <c r="L505" s="86" t="s">
        <v>2539</v>
      </c>
      <c r="M505" s="86"/>
      <c r="N505" s="86"/>
      <c r="O505" s="85" t="s">
        <v>2540</v>
      </c>
      <c r="P505" s="86" t="s">
        <v>549</v>
      </c>
      <c r="Q505" s="85" t="s">
        <v>110</v>
      </c>
      <c r="R505" s="86" t="s">
        <v>2182</v>
      </c>
      <c r="S505" s="86" t="s">
        <v>5989</v>
      </c>
      <c r="T505" s="86" t="s">
        <v>5990</v>
      </c>
      <c r="U505" s="85" t="s">
        <v>108</v>
      </c>
      <c r="V505" s="85">
        <v>8</v>
      </c>
      <c r="W505" s="85" t="s">
        <v>106</v>
      </c>
      <c r="X505" s="85">
        <v>30</v>
      </c>
      <c r="Y505" s="86" t="s">
        <v>2181</v>
      </c>
      <c r="Z505" s="85">
        <v>1</v>
      </c>
      <c r="AA505" s="86" t="s">
        <v>2181</v>
      </c>
      <c r="AB505" s="86" t="s">
        <v>5991</v>
      </c>
      <c r="AC505" s="86" t="s">
        <v>5992</v>
      </c>
      <c r="AD505" s="85">
        <v>-108.40541141</v>
      </c>
      <c r="AE505" s="85">
        <v>27.117863960000001</v>
      </c>
      <c r="AF505" s="85" t="s">
        <v>155</v>
      </c>
      <c r="AG505" s="85">
        <v>121</v>
      </c>
      <c r="AH505" s="85">
        <v>102</v>
      </c>
      <c r="AI505" s="85">
        <v>0</v>
      </c>
      <c r="AJ505" s="87">
        <v>45818</v>
      </c>
      <c r="AK505" s="87">
        <v>45847</v>
      </c>
      <c r="AL505" s="86" t="s">
        <v>2580</v>
      </c>
      <c r="AM505" s="88">
        <v>21</v>
      </c>
      <c r="AN505" s="88">
        <v>21</v>
      </c>
      <c r="AO505" s="88">
        <v>0</v>
      </c>
      <c r="AP505" s="88">
        <v>0</v>
      </c>
      <c r="AQ505" s="89">
        <v>402457.89</v>
      </c>
      <c r="AR505" s="90"/>
      <c r="AS505" s="90"/>
      <c r="AT505" s="90">
        <v>401250</v>
      </c>
      <c r="AU505" s="90"/>
      <c r="AV505" s="90"/>
      <c r="AW505" s="89">
        <f t="shared" si="18"/>
        <v>402457.89</v>
      </c>
      <c r="AX505" s="91">
        <f t="shared" si="19"/>
        <v>401250</v>
      </c>
      <c r="AY505" s="91">
        <v>401250</v>
      </c>
      <c r="AZ505" s="91">
        <v>0</v>
      </c>
      <c r="BA505" s="91">
        <v>0</v>
      </c>
      <c r="BB505" s="91">
        <v>0</v>
      </c>
      <c r="BC505" s="91">
        <v>0</v>
      </c>
      <c r="BD505" s="86" t="s">
        <v>3128</v>
      </c>
      <c r="BE505" s="86" t="s">
        <v>5993</v>
      </c>
      <c r="BF505" s="85" t="s">
        <v>5994</v>
      </c>
      <c r="BG505" s="86" t="s">
        <v>4467</v>
      </c>
      <c r="BH505" s="91">
        <v>402457.89</v>
      </c>
      <c r="BI505" s="91">
        <v>401250</v>
      </c>
      <c r="BJ505" s="85" t="s">
        <v>5995</v>
      </c>
      <c r="BK505" s="86" t="s">
        <v>119</v>
      </c>
      <c r="BL505" s="86" t="s">
        <v>120</v>
      </c>
      <c r="BM505" s="92" t="s">
        <v>5996</v>
      </c>
      <c r="BN505" s="93" t="s">
        <v>121</v>
      </c>
      <c r="BO505" s="93"/>
      <c r="BP505" s="93">
        <v>402457.89</v>
      </c>
      <c r="BQ505" s="93" t="s">
        <v>5997</v>
      </c>
      <c r="BR505" s="93"/>
      <c r="BS505" s="93"/>
      <c r="BT505" s="93"/>
      <c r="BU505" s="93"/>
      <c r="BV505" s="93"/>
      <c r="BW505" s="93"/>
      <c r="BX505" s="93"/>
      <c r="BY505" s="93"/>
      <c r="BZ505" s="93"/>
      <c r="CA505" s="93"/>
      <c r="CB505" s="93"/>
      <c r="CC505" s="93"/>
      <c r="CD505" s="93"/>
      <c r="CE505" s="93"/>
      <c r="CF505" s="93" t="s">
        <v>5789</v>
      </c>
      <c r="CG505" s="93"/>
      <c r="CH505" s="93" t="s">
        <v>5998</v>
      </c>
      <c r="CI505" s="93"/>
      <c r="CJ505" s="93"/>
      <c r="CK505" s="93"/>
      <c r="CL505" s="93"/>
      <c r="CM505" s="93"/>
      <c r="CN505" s="93"/>
      <c r="CO505" s="93"/>
      <c r="CP505" s="93" t="s">
        <v>5999</v>
      </c>
      <c r="CQ505" s="93" t="s">
        <v>5508</v>
      </c>
      <c r="CR505" s="93"/>
      <c r="CS505" s="93"/>
      <c r="CT505" s="93"/>
      <c r="CU505" s="93"/>
      <c r="CV505" s="93"/>
      <c r="CW505" s="93"/>
      <c r="CX505" s="93"/>
      <c r="CY505" s="93"/>
      <c r="CZ505" s="93"/>
      <c r="DA505" s="93"/>
      <c r="DB505" s="93"/>
      <c r="DC505" s="93"/>
      <c r="DD505" s="93"/>
      <c r="DE505" s="93"/>
      <c r="DF505" s="93"/>
      <c r="DG505" s="93"/>
      <c r="DH505" s="93"/>
      <c r="DI505" s="93"/>
      <c r="DJ505" s="93"/>
      <c r="DK505" s="93"/>
      <c r="DL505" s="93"/>
      <c r="DM505" s="93"/>
      <c r="DN505" s="93"/>
      <c r="DO505" s="93"/>
      <c r="DP505" s="93"/>
      <c r="DQ505" s="93"/>
      <c r="DR505" s="93"/>
      <c r="DS505" s="93"/>
      <c r="DT505" s="93"/>
      <c r="DU505" s="93"/>
      <c r="DV505" s="93"/>
      <c r="DW505" s="93"/>
      <c r="DX505" s="93"/>
      <c r="DY505" s="93"/>
      <c r="DZ505" s="93"/>
      <c r="EA505" s="93"/>
      <c r="EB505" s="93"/>
      <c r="EC505" s="93"/>
      <c r="ED505" s="93"/>
      <c r="EE505" s="93"/>
      <c r="EF505" s="93"/>
      <c r="EG505" s="93"/>
      <c r="EH505" s="93"/>
      <c r="EI505" s="93"/>
      <c r="EJ505" s="93"/>
      <c r="EK505" s="93"/>
      <c r="EL505" s="93"/>
      <c r="EM505" s="93"/>
      <c r="EN505" s="93"/>
      <c r="EO505" s="93"/>
      <c r="EP505" s="93"/>
      <c r="EQ505" s="93"/>
      <c r="ER505" s="93"/>
      <c r="ES505" s="93"/>
      <c r="ET505" s="93"/>
      <c r="EU505" s="93"/>
      <c r="EV505" s="93"/>
      <c r="EW505" s="93"/>
      <c r="EX505" s="93"/>
      <c r="EY505" s="93"/>
      <c r="EZ505" s="93"/>
      <c r="FA505" s="93"/>
      <c r="FB505" s="93"/>
      <c r="FC505" s="93"/>
      <c r="FD505" s="93"/>
      <c r="FE505" s="93"/>
      <c r="FF505" s="93"/>
      <c r="FG505" s="93"/>
      <c r="FH505" s="93"/>
      <c r="FI505" s="93"/>
      <c r="FJ505" s="93"/>
      <c r="FK505" s="93"/>
      <c r="FL505" s="93"/>
      <c r="FM505" s="93"/>
      <c r="FN505" s="93"/>
      <c r="FO505" s="93"/>
      <c r="FP505" s="93"/>
      <c r="FQ505" s="93"/>
      <c r="FR505" s="93"/>
      <c r="FS505" s="93"/>
      <c r="FT505" s="93"/>
      <c r="FU505" s="93"/>
      <c r="FV505" s="93"/>
      <c r="FW505" s="93"/>
      <c r="FX505" s="93"/>
      <c r="FY505" s="93"/>
      <c r="FZ505" s="93"/>
      <c r="GA505" s="93"/>
      <c r="GB505" s="93"/>
      <c r="GC505" s="93"/>
      <c r="GD505" s="93"/>
      <c r="GE505" s="93"/>
      <c r="GF505" s="93"/>
      <c r="GG505" s="93"/>
      <c r="GH505" s="93"/>
      <c r="GI505" s="93"/>
      <c r="GJ505" s="93"/>
      <c r="GK505" s="93"/>
      <c r="GL505" s="93"/>
      <c r="GM505" s="93"/>
      <c r="GN505" s="93"/>
      <c r="GO505" s="93"/>
      <c r="GP505" s="93"/>
      <c r="GQ505" s="93"/>
      <c r="GR505" s="93"/>
      <c r="GS505" s="93"/>
      <c r="GT505" s="93"/>
      <c r="GU505" s="93"/>
      <c r="GV505" s="93"/>
      <c r="GW505" s="93"/>
      <c r="GX505" s="93"/>
      <c r="GY505" s="93"/>
      <c r="GZ505" s="93"/>
      <c r="HA505" s="93"/>
      <c r="HB505" s="93"/>
      <c r="HC505" s="93"/>
      <c r="HD505" s="93"/>
      <c r="HE505" s="93"/>
      <c r="HF505" s="93"/>
      <c r="HG505" s="93"/>
      <c r="HH505" s="93"/>
      <c r="HI505" s="93"/>
      <c r="HJ505" s="93"/>
      <c r="HK505" s="93"/>
      <c r="HL505" s="93"/>
      <c r="HM505" s="93"/>
      <c r="HN505" s="93"/>
      <c r="HO505" s="93"/>
      <c r="HP505" s="93"/>
      <c r="HQ505" s="93"/>
      <c r="HR505" s="93"/>
      <c r="HS505" s="93"/>
      <c r="HT505" s="93"/>
      <c r="HU505" s="93"/>
      <c r="HV505" s="93"/>
      <c r="HW505" s="93"/>
      <c r="HX505" s="93"/>
      <c r="HY505" s="93"/>
      <c r="HZ505" s="93"/>
      <c r="IA505" s="93"/>
      <c r="IB505" s="93"/>
      <c r="IC505" s="93"/>
      <c r="ID505" s="93"/>
      <c r="IE505" s="93"/>
      <c r="IF505" s="93"/>
      <c r="IG505" s="93"/>
      <c r="IH505" s="93"/>
      <c r="II505" s="93"/>
      <c r="IJ505" s="93"/>
      <c r="IK505" s="93"/>
      <c r="IL505" s="93"/>
      <c r="IM505" s="93"/>
      <c r="IN505" s="93"/>
      <c r="IO505" s="93"/>
      <c r="IP505" s="93"/>
      <c r="IQ505" s="93"/>
      <c r="IR505" s="93"/>
      <c r="IS505" s="93"/>
      <c r="IT505" s="93"/>
      <c r="IU505" s="93"/>
      <c r="IV505" s="93"/>
      <c r="IW505" s="93"/>
      <c r="IX505" s="93"/>
      <c r="IY505" s="93"/>
      <c r="IZ505" s="93"/>
      <c r="JA505" s="93"/>
      <c r="JB505" s="93"/>
      <c r="JC505" s="93"/>
      <c r="JD505" s="93"/>
      <c r="JE505" s="93"/>
      <c r="JF505" s="93"/>
      <c r="JG505" s="93"/>
      <c r="JH505" s="93"/>
      <c r="JI505" s="93"/>
      <c r="JJ505" s="93"/>
      <c r="JK505" s="93"/>
      <c r="JL505" s="93"/>
      <c r="JM505" s="93"/>
      <c r="JN505" s="93"/>
      <c r="JO505" s="93"/>
      <c r="JP505" s="93"/>
      <c r="JQ505" s="93"/>
      <c r="JR505" s="93"/>
      <c r="JS505" s="93"/>
      <c r="JT505" s="93"/>
      <c r="JU505" s="93"/>
      <c r="JV505" s="93"/>
      <c r="JW505" s="93"/>
      <c r="JX505" s="93"/>
      <c r="JY505" s="93"/>
      <c r="JZ505" s="93"/>
      <c r="KA505" s="93"/>
      <c r="KB505" s="93"/>
      <c r="KC505" s="93"/>
      <c r="KD505" s="93"/>
      <c r="KE505" s="93"/>
      <c r="KF505" s="93"/>
      <c r="KG505" s="93"/>
      <c r="KH505" s="93"/>
      <c r="KI505" s="93"/>
      <c r="KJ505" s="93"/>
      <c r="KK505" s="93"/>
      <c r="KL505" s="93"/>
      <c r="KM505" s="93"/>
      <c r="KN505" s="93"/>
      <c r="KO505" s="93"/>
      <c r="KP505" s="93"/>
      <c r="KQ505" s="93"/>
      <c r="KR505" s="93"/>
      <c r="KS505" s="93"/>
      <c r="KT505" s="93"/>
      <c r="KU505" s="93"/>
      <c r="KV505" s="93"/>
      <c r="KW505" s="93"/>
      <c r="KX505" s="93"/>
      <c r="KY505" s="93"/>
      <c r="KZ505" s="93"/>
      <c r="LA505" s="93"/>
      <c r="LB505" s="93"/>
      <c r="LC505" s="93"/>
      <c r="LD505" s="93"/>
      <c r="LE505" s="93"/>
      <c r="LF505" s="93"/>
      <c r="LG505" s="93"/>
      <c r="LH505" s="93"/>
      <c r="LI505" s="93"/>
      <c r="LJ505" s="93"/>
      <c r="LK505" s="93"/>
      <c r="LL505" s="93"/>
      <c r="LM505" s="93"/>
      <c r="LN505" s="93"/>
      <c r="LO505" s="93"/>
      <c r="LP505" s="93"/>
      <c r="LQ505" s="93"/>
      <c r="LR505" s="93"/>
      <c r="LS505" s="93"/>
      <c r="LT505" s="93"/>
      <c r="LU505" s="93"/>
      <c r="LV505" s="93"/>
      <c r="LW505" s="93"/>
      <c r="LX505" s="93"/>
      <c r="LY505" s="93"/>
      <c r="LZ505" s="93"/>
      <c r="MA505" s="93"/>
      <c r="MB505" s="93"/>
      <c r="MC505" s="93"/>
      <c r="MD505" s="93"/>
      <c r="ME505" s="93"/>
      <c r="MF505" s="93"/>
      <c r="MG505" s="93"/>
      <c r="MH505" s="93"/>
      <c r="MI505" s="93"/>
      <c r="MJ505" s="93"/>
      <c r="MK505" s="93"/>
      <c r="ML505" s="93"/>
      <c r="MM505" s="93"/>
      <c r="MN505" s="93"/>
      <c r="MO505" s="93"/>
      <c r="MP505" s="93"/>
      <c r="MQ505" s="93"/>
      <c r="MR505" s="93"/>
      <c r="MS505" s="93"/>
      <c r="MT505" s="93"/>
      <c r="MU505" s="93"/>
      <c r="MV505" s="93"/>
    </row>
    <row r="506" spans="1:360" s="84" customFormat="1" ht="408.95" customHeight="1">
      <c r="A506">
        <v>2025</v>
      </c>
      <c r="B506">
        <v>2</v>
      </c>
      <c r="C506" s="85" t="s">
        <v>6000</v>
      </c>
      <c r="D506" s="86" t="s">
        <v>2529</v>
      </c>
      <c r="E506" s="86"/>
      <c r="F506" s="86"/>
      <c r="G506" s="86" t="s">
        <v>103</v>
      </c>
      <c r="H506" s="85">
        <v>2025</v>
      </c>
      <c r="I506" s="86" t="s">
        <v>2530</v>
      </c>
      <c r="J506" s="86"/>
      <c r="K506" s="86"/>
      <c r="L506" s="86" t="s">
        <v>2539</v>
      </c>
      <c r="M506" s="86"/>
      <c r="N506" s="86"/>
      <c r="O506" s="85" t="s">
        <v>2540</v>
      </c>
      <c r="P506" s="86" t="s">
        <v>549</v>
      </c>
      <c r="Q506" s="85" t="s">
        <v>110</v>
      </c>
      <c r="R506" s="86" t="s">
        <v>2182</v>
      </c>
      <c r="S506" s="86" t="s">
        <v>6001</v>
      </c>
      <c r="T506" s="86" t="s">
        <v>6002</v>
      </c>
      <c r="U506" s="85" t="s">
        <v>108</v>
      </c>
      <c r="V506" s="85">
        <v>8</v>
      </c>
      <c r="W506" s="85" t="s">
        <v>106</v>
      </c>
      <c r="X506" s="85">
        <v>30</v>
      </c>
      <c r="Y506" s="86" t="s">
        <v>2181</v>
      </c>
      <c r="Z506" s="85">
        <v>1</v>
      </c>
      <c r="AA506" s="86" t="s">
        <v>2181</v>
      </c>
      <c r="AB506" s="86" t="s">
        <v>6003</v>
      </c>
      <c r="AC506" s="86" t="s">
        <v>6004</v>
      </c>
      <c r="AD506" s="85">
        <v>-108.29832902</v>
      </c>
      <c r="AE506" s="85">
        <v>27.110946179999999</v>
      </c>
      <c r="AF506" s="85" t="s">
        <v>155</v>
      </c>
      <c r="AG506" s="85">
        <v>81</v>
      </c>
      <c r="AH506" s="85">
        <v>87</v>
      </c>
      <c r="AI506" s="85">
        <v>0</v>
      </c>
      <c r="AJ506" s="87">
        <v>45840</v>
      </c>
      <c r="AK506" s="87">
        <v>45898</v>
      </c>
      <c r="AL506" s="86" t="s">
        <v>2580</v>
      </c>
      <c r="AM506" s="88">
        <v>10.5</v>
      </c>
      <c r="AN506" s="88">
        <v>10.5</v>
      </c>
      <c r="AO506" s="88">
        <v>0</v>
      </c>
      <c r="AP506" s="88">
        <v>0</v>
      </c>
      <c r="AQ506" s="89">
        <v>499996.13</v>
      </c>
      <c r="AR506" s="90"/>
      <c r="AS506" s="90"/>
      <c r="AT506" s="90">
        <v>498500</v>
      </c>
      <c r="AU506" s="90"/>
      <c r="AV506" s="90"/>
      <c r="AW506" s="89">
        <f t="shared" si="18"/>
        <v>499996.13</v>
      </c>
      <c r="AX506" s="91">
        <f t="shared" si="19"/>
        <v>498500</v>
      </c>
      <c r="AY506" s="91">
        <v>498500</v>
      </c>
      <c r="AZ506" s="91">
        <v>0</v>
      </c>
      <c r="BA506" s="91">
        <v>0</v>
      </c>
      <c r="BB506" s="91">
        <v>0</v>
      </c>
      <c r="BC506" s="91">
        <v>0</v>
      </c>
      <c r="BD506" s="86"/>
      <c r="BE506" s="86"/>
      <c r="BF506" s="85"/>
      <c r="BG506" s="86"/>
      <c r="BH506" s="91">
        <v>0</v>
      </c>
      <c r="BI506" s="91">
        <v>0</v>
      </c>
      <c r="BJ506" s="85" t="s">
        <v>6005</v>
      </c>
      <c r="BK506" s="86" t="s">
        <v>119</v>
      </c>
      <c r="BL506" s="86" t="s">
        <v>120</v>
      </c>
      <c r="BM506" s="92" t="s">
        <v>6006</v>
      </c>
      <c r="BN506" s="93" t="s">
        <v>121</v>
      </c>
      <c r="BO506" s="93"/>
      <c r="BP506" s="93">
        <v>499996.13</v>
      </c>
      <c r="BQ506" s="93" t="s">
        <v>6007</v>
      </c>
      <c r="BR506" s="93"/>
      <c r="BS506" s="93"/>
      <c r="BT506" s="93"/>
      <c r="BU506" s="93"/>
      <c r="BV506" s="93"/>
      <c r="BW506" s="93"/>
      <c r="BX506" s="93"/>
      <c r="BY506" s="93"/>
      <c r="BZ506" s="93"/>
      <c r="CA506" s="93"/>
      <c r="CB506" s="93"/>
      <c r="CC506" s="93"/>
      <c r="CD506" s="93"/>
      <c r="CE506" s="93"/>
      <c r="CF506" s="93" t="s">
        <v>6008</v>
      </c>
      <c r="CG506" s="93"/>
      <c r="CH506" s="93" t="s">
        <v>6009</v>
      </c>
      <c r="CI506" s="93"/>
      <c r="CJ506" s="93"/>
      <c r="CK506" s="93"/>
      <c r="CL506" s="93"/>
      <c r="CM506" s="93"/>
      <c r="CN506" s="93"/>
      <c r="CO506" s="93"/>
      <c r="CP506" s="93" t="s">
        <v>116</v>
      </c>
      <c r="CQ506" s="93" t="s">
        <v>5508</v>
      </c>
      <c r="CR506" s="93"/>
      <c r="CS506" s="93"/>
      <c r="CT506" s="93"/>
      <c r="CU506" s="93"/>
      <c r="CV506" s="93"/>
      <c r="CW506" s="93"/>
      <c r="CX506" s="93"/>
      <c r="CY506" s="93"/>
      <c r="CZ506" s="93"/>
      <c r="DA506" s="93"/>
      <c r="DB506" s="93"/>
      <c r="DC506" s="93"/>
      <c r="DD506" s="93"/>
      <c r="DE506" s="93"/>
      <c r="DF506" s="93"/>
      <c r="DG506" s="93"/>
      <c r="DH506" s="93"/>
      <c r="DI506" s="93"/>
      <c r="DJ506" s="93"/>
      <c r="DK506" s="93"/>
      <c r="DL506" s="93"/>
      <c r="DM506" s="93"/>
      <c r="DN506" s="93"/>
      <c r="DO506" s="93"/>
      <c r="DP506" s="93"/>
      <c r="DQ506" s="93"/>
      <c r="DR506" s="93"/>
      <c r="DS506" s="93"/>
      <c r="DT506" s="93"/>
      <c r="DU506" s="93"/>
      <c r="DV506" s="93"/>
      <c r="DW506" s="93"/>
      <c r="DX506" s="93"/>
      <c r="DY506" s="93"/>
      <c r="DZ506" s="93"/>
      <c r="EA506" s="93"/>
      <c r="EB506" s="93"/>
      <c r="EC506" s="93"/>
      <c r="ED506" s="93"/>
      <c r="EE506" s="93"/>
      <c r="EF506" s="93"/>
      <c r="EG506" s="93"/>
      <c r="EH506" s="93"/>
      <c r="EI506" s="93"/>
      <c r="EJ506" s="93"/>
      <c r="EK506" s="93"/>
      <c r="EL506" s="93"/>
      <c r="EM506" s="93"/>
      <c r="EN506" s="93"/>
      <c r="EO506" s="93"/>
      <c r="EP506" s="93"/>
      <c r="EQ506" s="93"/>
      <c r="ER506" s="93"/>
      <c r="ES506" s="93"/>
      <c r="ET506" s="93"/>
      <c r="EU506" s="93"/>
      <c r="EV506" s="93"/>
      <c r="EW506" s="93"/>
      <c r="EX506" s="93"/>
      <c r="EY506" s="93"/>
      <c r="EZ506" s="93"/>
      <c r="FA506" s="93"/>
      <c r="FB506" s="93"/>
      <c r="FC506" s="93"/>
      <c r="FD506" s="93"/>
      <c r="FE506" s="93"/>
      <c r="FF506" s="93"/>
      <c r="FG506" s="93"/>
      <c r="FH506" s="93"/>
      <c r="FI506" s="93"/>
      <c r="FJ506" s="93"/>
      <c r="FK506" s="93"/>
      <c r="FL506" s="93"/>
      <c r="FM506" s="93"/>
      <c r="FN506" s="93"/>
      <c r="FO506" s="93"/>
      <c r="FP506" s="93"/>
      <c r="FQ506" s="93"/>
      <c r="FR506" s="93"/>
      <c r="FS506" s="93"/>
      <c r="FT506" s="93"/>
      <c r="FU506" s="93"/>
      <c r="FV506" s="93"/>
      <c r="FW506" s="93"/>
      <c r="FX506" s="93"/>
      <c r="FY506" s="93"/>
      <c r="FZ506" s="93"/>
      <c r="GA506" s="93"/>
      <c r="GB506" s="93"/>
      <c r="GC506" s="93"/>
      <c r="GD506" s="93"/>
      <c r="GE506" s="93"/>
      <c r="GF506" s="93"/>
      <c r="GG506" s="93"/>
      <c r="GH506" s="93"/>
      <c r="GI506" s="93"/>
      <c r="GJ506" s="93"/>
      <c r="GK506" s="93"/>
      <c r="GL506" s="93"/>
      <c r="GM506" s="93"/>
      <c r="GN506" s="93"/>
      <c r="GO506" s="93"/>
      <c r="GP506" s="93"/>
      <c r="GQ506" s="93"/>
      <c r="GR506" s="93"/>
      <c r="GS506" s="93"/>
      <c r="GT506" s="93"/>
      <c r="GU506" s="93"/>
      <c r="GV506" s="93"/>
      <c r="GW506" s="93"/>
      <c r="GX506" s="93"/>
      <c r="GY506" s="93"/>
      <c r="GZ506" s="93"/>
      <c r="HA506" s="93"/>
      <c r="HB506" s="93"/>
      <c r="HC506" s="93"/>
      <c r="HD506" s="93"/>
      <c r="HE506" s="93"/>
      <c r="HF506" s="93"/>
      <c r="HG506" s="93"/>
      <c r="HH506" s="93"/>
      <c r="HI506" s="93"/>
      <c r="HJ506" s="93"/>
      <c r="HK506" s="93"/>
      <c r="HL506" s="93"/>
      <c r="HM506" s="93"/>
      <c r="HN506" s="93"/>
      <c r="HO506" s="93"/>
      <c r="HP506" s="93"/>
      <c r="HQ506" s="93"/>
      <c r="HR506" s="93"/>
      <c r="HS506" s="93"/>
      <c r="HT506" s="93"/>
      <c r="HU506" s="93"/>
      <c r="HV506" s="93"/>
      <c r="HW506" s="93"/>
      <c r="HX506" s="93"/>
      <c r="HY506" s="93"/>
      <c r="HZ506" s="93"/>
      <c r="IA506" s="93"/>
      <c r="IB506" s="93"/>
      <c r="IC506" s="93"/>
      <c r="ID506" s="93"/>
      <c r="IE506" s="93"/>
      <c r="IF506" s="93"/>
      <c r="IG506" s="93"/>
      <c r="IH506" s="93"/>
      <c r="II506" s="93"/>
      <c r="IJ506" s="93"/>
      <c r="IK506" s="93"/>
      <c r="IL506" s="93"/>
      <c r="IM506" s="93"/>
      <c r="IN506" s="93"/>
      <c r="IO506" s="93"/>
      <c r="IP506" s="93"/>
      <c r="IQ506" s="93"/>
      <c r="IR506" s="93"/>
      <c r="IS506" s="93"/>
      <c r="IT506" s="93"/>
      <c r="IU506" s="93"/>
      <c r="IV506" s="93"/>
      <c r="IW506" s="93"/>
      <c r="IX506" s="93"/>
      <c r="IY506" s="93"/>
      <c r="IZ506" s="93"/>
      <c r="JA506" s="93"/>
      <c r="JB506" s="93"/>
      <c r="JC506" s="93"/>
      <c r="JD506" s="93"/>
      <c r="JE506" s="93"/>
      <c r="JF506" s="93"/>
      <c r="JG506" s="93"/>
      <c r="JH506" s="93"/>
      <c r="JI506" s="93"/>
      <c r="JJ506" s="93"/>
      <c r="JK506" s="93"/>
      <c r="JL506" s="93"/>
      <c r="JM506" s="93"/>
      <c r="JN506" s="93"/>
      <c r="JO506" s="93"/>
      <c r="JP506" s="93"/>
      <c r="JQ506" s="93"/>
      <c r="JR506" s="93"/>
      <c r="JS506" s="93"/>
      <c r="JT506" s="93"/>
      <c r="JU506" s="93"/>
      <c r="JV506" s="93"/>
      <c r="JW506" s="93"/>
      <c r="JX506" s="93"/>
      <c r="JY506" s="93"/>
      <c r="JZ506" s="93"/>
      <c r="KA506" s="93"/>
      <c r="KB506" s="93"/>
      <c r="KC506" s="93"/>
      <c r="KD506" s="93"/>
      <c r="KE506" s="93"/>
      <c r="KF506" s="93"/>
      <c r="KG506" s="93"/>
      <c r="KH506" s="93"/>
      <c r="KI506" s="93"/>
      <c r="KJ506" s="93"/>
      <c r="KK506" s="93"/>
      <c r="KL506" s="93"/>
      <c r="KM506" s="93"/>
      <c r="KN506" s="93"/>
      <c r="KO506" s="93"/>
      <c r="KP506" s="93"/>
      <c r="KQ506" s="93"/>
      <c r="KR506" s="93"/>
      <c r="KS506" s="93"/>
      <c r="KT506" s="93"/>
      <c r="KU506" s="93"/>
      <c r="KV506" s="93"/>
      <c r="KW506" s="93"/>
      <c r="KX506" s="93"/>
      <c r="KY506" s="93"/>
      <c r="KZ506" s="93"/>
      <c r="LA506" s="93"/>
      <c r="LB506" s="93"/>
      <c r="LC506" s="93"/>
      <c r="LD506" s="93"/>
      <c r="LE506" s="93"/>
      <c r="LF506" s="93"/>
      <c r="LG506" s="93"/>
      <c r="LH506" s="93"/>
      <c r="LI506" s="93"/>
      <c r="LJ506" s="93"/>
      <c r="LK506" s="93"/>
      <c r="LL506" s="93"/>
      <c r="LM506" s="93"/>
      <c r="LN506" s="93"/>
      <c r="LO506" s="93"/>
      <c r="LP506" s="93"/>
      <c r="LQ506" s="93"/>
      <c r="LR506" s="93"/>
      <c r="LS506" s="93"/>
      <c r="LT506" s="93"/>
      <c r="LU506" s="93"/>
      <c r="LV506" s="93"/>
      <c r="LW506" s="93"/>
      <c r="LX506" s="93"/>
      <c r="LY506" s="93"/>
      <c r="LZ506" s="93"/>
      <c r="MA506" s="93"/>
      <c r="MB506" s="93"/>
      <c r="MC506" s="93"/>
      <c r="MD506" s="93"/>
      <c r="ME506" s="93"/>
      <c r="MF506" s="93"/>
      <c r="MG506" s="93"/>
      <c r="MH506" s="93"/>
      <c r="MI506" s="93"/>
      <c r="MJ506" s="93"/>
      <c r="MK506" s="93"/>
      <c r="ML506" s="93"/>
      <c r="MM506" s="93"/>
      <c r="MN506" s="93"/>
      <c r="MO506" s="93"/>
      <c r="MP506" s="93"/>
      <c r="MQ506" s="93"/>
      <c r="MR506" s="93"/>
      <c r="MS506" s="93"/>
      <c r="MT506" s="93"/>
      <c r="MU506" s="93"/>
      <c r="MV506" s="93"/>
    </row>
    <row r="507" spans="1:360" s="84" customFormat="1" ht="408.95" customHeight="1">
      <c r="A507">
        <v>2025</v>
      </c>
      <c r="B507">
        <v>2</v>
      </c>
      <c r="C507" s="85" t="s">
        <v>6010</v>
      </c>
      <c r="D507" s="86" t="s">
        <v>2529</v>
      </c>
      <c r="E507" s="86"/>
      <c r="F507" s="86"/>
      <c r="G507" s="86" t="s">
        <v>103</v>
      </c>
      <c r="H507" s="85">
        <v>2025</v>
      </c>
      <c r="I507" s="86" t="s">
        <v>2530</v>
      </c>
      <c r="J507" s="86"/>
      <c r="K507" s="86"/>
      <c r="L507" s="86" t="s">
        <v>2539</v>
      </c>
      <c r="M507" s="86"/>
      <c r="N507" s="86"/>
      <c r="O507" s="85" t="s">
        <v>2540</v>
      </c>
      <c r="P507" s="86" t="s">
        <v>549</v>
      </c>
      <c r="Q507" s="85" t="s">
        <v>110</v>
      </c>
      <c r="R507" s="86" t="s">
        <v>2182</v>
      </c>
      <c r="S507" s="86" t="s">
        <v>6011</v>
      </c>
      <c r="T507" s="86" t="s">
        <v>6012</v>
      </c>
      <c r="U507" s="85" t="s">
        <v>108</v>
      </c>
      <c r="V507" s="85">
        <v>8</v>
      </c>
      <c r="W507" s="85" t="s">
        <v>106</v>
      </c>
      <c r="X507" s="85">
        <v>30</v>
      </c>
      <c r="Y507" s="86" t="s">
        <v>2181</v>
      </c>
      <c r="Z507" s="85">
        <v>1</v>
      </c>
      <c r="AA507" s="86" t="s">
        <v>2181</v>
      </c>
      <c r="AB507" s="86" t="s">
        <v>6013</v>
      </c>
      <c r="AC507" s="86" t="s">
        <v>6014</v>
      </c>
      <c r="AD507" s="85">
        <v>-108.13051756</v>
      </c>
      <c r="AE507" s="85">
        <v>27.44806148</v>
      </c>
      <c r="AF507" s="85" t="s">
        <v>155</v>
      </c>
      <c r="AG507" s="85">
        <v>46</v>
      </c>
      <c r="AH507" s="85">
        <v>39</v>
      </c>
      <c r="AI507" s="85">
        <v>0</v>
      </c>
      <c r="AJ507" s="87">
        <v>45818</v>
      </c>
      <c r="AK507" s="87">
        <v>45878</v>
      </c>
      <c r="AL507" s="86" t="s">
        <v>2567</v>
      </c>
      <c r="AM507" s="88">
        <v>21</v>
      </c>
      <c r="AN507" s="88">
        <v>21</v>
      </c>
      <c r="AO507" s="88">
        <v>21</v>
      </c>
      <c r="AP507" s="88">
        <v>100</v>
      </c>
      <c r="AQ507" s="89">
        <v>1000000</v>
      </c>
      <c r="AR507" s="90"/>
      <c r="AS507" s="90"/>
      <c r="AT507" s="90">
        <v>1000000</v>
      </c>
      <c r="AU507" s="90"/>
      <c r="AV507" s="90"/>
      <c r="AW507" s="89">
        <f t="shared" si="18"/>
        <v>1000000</v>
      </c>
      <c r="AX507" s="91">
        <f t="shared" si="19"/>
        <v>1000000</v>
      </c>
      <c r="AY507" s="91">
        <v>1000000</v>
      </c>
      <c r="AZ507" s="91">
        <v>1000000</v>
      </c>
      <c r="BA507" s="91">
        <v>1000000</v>
      </c>
      <c r="BB507" s="91">
        <v>1000000</v>
      </c>
      <c r="BC507" s="91">
        <v>1000000</v>
      </c>
      <c r="BD507" s="86" t="s">
        <v>3128</v>
      </c>
      <c r="BE507" s="86" t="s">
        <v>6015</v>
      </c>
      <c r="BF507" s="85" t="s">
        <v>6016</v>
      </c>
      <c r="BG507" s="86" t="s">
        <v>4467</v>
      </c>
      <c r="BH507" s="91">
        <v>1000000</v>
      </c>
      <c r="BI507" s="91">
        <v>1000000</v>
      </c>
      <c r="BJ507" s="85" t="s">
        <v>6017</v>
      </c>
      <c r="BK507" s="86" t="s">
        <v>2501</v>
      </c>
      <c r="BL507" s="86" t="s">
        <v>120</v>
      </c>
      <c r="BM507" s="92" t="s">
        <v>121</v>
      </c>
      <c r="BN507" s="93" t="s">
        <v>121</v>
      </c>
      <c r="BO507" s="93"/>
      <c r="BP507" s="93">
        <v>1000000</v>
      </c>
      <c r="BQ507" s="93" t="s">
        <v>5445</v>
      </c>
      <c r="BR507" s="93"/>
      <c r="BS507" s="93"/>
      <c r="BT507" s="93"/>
      <c r="BU507" s="93"/>
      <c r="BV507" s="93"/>
      <c r="BW507" s="93"/>
      <c r="BX507" s="93"/>
      <c r="BY507" s="93"/>
      <c r="BZ507" s="93"/>
      <c r="CA507" s="93"/>
      <c r="CB507" s="93"/>
      <c r="CC507" s="93"/>
      <c r="CD507" s="93"/>
      <c r="CE507" s="93"/>
      <c r="CF507" s="93" t="s">
        <v>2522</v>
      </c>
      <c r="CG507" s="93"/>
      <c r="CH507" s="93" t="s">
        <v>6018</v>
      </c>
      <c r="CI507" s="93"/>
      <c r="CJ507" s="93"/>
      <c r="CK507" s="93"/>
      <c r="CL507" s="93"/>
      <c r="CM507" s="93"/>
      <c r="CN507" s="93"/>
      <c r="CO507" s="93"/>
      <c r="CP507" s="93" t="s">
        <v>6019</v>
      </c>
      <c r="CQ507" s="93" t="s">
        <v>2523</v>
      </c>
      <c r="CR507" s="93"/>
      <c r="CS507" s="93"/>
      <c r="CT507" s="93"/>
      <c r="CU507" s="93"/>
      <c r="CV507" s="93"/>
      <c r="CW507" s="93"/>
      <c r="CX507" s="93"/>
      <c r="CY507" s="93"/>
      <c r="CZ507" s="93"/>
      <c r="DA507" s="93"/>
      <c r="DB507" s="93"/>
      <c r="DC507" s="93"/>
      <c r="DD507" s="93"/>
      <c r="DE507" s="93"/>
      <c r="DF507" s="93"/>
      <c r="DG507" s="93"/>
      <c r="DH507" s="93"/>
      <c r="DI507" s="93"/>
      <c r="DJ507" s="93"/>
      <c r="DK507" s="93"/>
      <c r="DL507" s="93"/>
      <c r="DM507" s="93"/>
      <c r="DN507" s="93"/>
      <c r="DO507" s="93"/>
      <c r="DP507" s="93"/>
      <c r="DQ507" s="93"/>
      <c r="DR507" s="93"/>
      <c r="DS507" s="93"/>
      <c r="DT507" s="93"/>
      <c r="DU507" s="93"/>
      <c r="DV507" s="93"/>
      <c r="DW507" s="93"/>
      <c r="DX507" s="93"/>
      <c r="DY507" s="93"/>
      <c r="DZ507" s="93"/>
      <c r="EA507" s="93"/>
      <c r="EB507" s="93"/>
      <c r="EC507" s="93"/>
      <c r="ED507" s="93"/>
      <c r="EE507" s="93"/>
      <c r="EF507" s="93"/>
      <c r="EG507" s="93"/>
      <c r="EH507" s="93"/>
      <c r="EI507" s="93"/>
      <c r="EJ507" s="93"/>
      <c r="EK507" s="93"/>
      <c r="EL507" s="93"/>
      <c r="EM507" s="93"/>
      <c r="EN507" s="93"/>
      <c r="EO507" s="93"/>
      <c r="EP507" s="93"/>
      <c r="EQ507" s="93"/>
      <c r="ER507" s="93"/>
      <c r="ES507" s="93"/>
      <c r="ET507" s="93"/>
      <c r="EU507" s="93"/>
      <c r="EV507" s="93"/>
      <c r="EW507" s="93"/>
      <c r="EX507" s="93"/>
      <c r="EY507" s="93"/>
      <c r="EZ507" s="93"/>
      <c r="FA507" s="93"/>
      <c r="FB507" s="93"/>
      <c r="FC507" s="93"/>
      <c r="FD507" s="93"/>
      <c r="FE507" s="93"/>
      <c r="FF507" s="93"/>
      <c r="FG507" s="93"/>
      <c r="FH507" s="93"/>
      <c r="FI507" s="93"/>
      <c r="FJ507" s="93"/>
      <c r="FK507" s="93"/>
      <c r="FL507" s="93"/>
      <c r="FM507" s="93"/>
      <c r="FN507" s="93"/>
      <c r="FO507" s="93"/>
      <c r="FP507" s="93"/>
      <c r="FQ507" s="93"/>
      <c r="FR507" s="93"/>
      <c r="FS507" s="93"/>
      <c r="FT507" s="93"/>
      <c r="FU507" s="93"/>
      <c r="FV507" s="93"/>
      <c r="FW507" s="93"/>
      <c r="FX507" s="93"/>
      <c r="FY507" s="93"/>
      <c r="FZ507" s="93"/>
      <c r="GA507" s="93"/>
      <c r="GB507" s="93"/>
      <c r="GC507" s="93"/>
      <c r="GD507" s="93"/>
      <c r="GE507" s="93"/>
      <c r="GF507" s="93"/>
      <c r="GG507" s="93"/>
      <c r="GH507" s="93"/>
      <c r="GI507" s="93"/>
      <c r="GJ507" s="93"/>
      <c r="GK507" s="93"/>
      <c r="GL507" s="93"/>
      <c r="GM507" s="93"/>
      <c r="GN507" s="93"/>
      <c r="GO507" s="93"/>
      <c r="GP507" s="93"/>
      <c r="GQ507" s="93"/>
      <c r="GR507" s="93"/>
      <c r="GS507" s="93"/>
      <c r="GT507" s="93"/>
      <c r="GU507" s="93"/>
      <c r="GV507" s="93"/>
      <c r="GW507" s="93"/>
      <c r="GX507" s="93"/>
      <c r="GY507" s="93"/>
      <c r="GZ507" s="93"/>
      <c r="HA507" s="93"/>
      <c r="HB507" s="93"/>
      <c r="HC507" s="93"/>
      <c r="HD507" s="93"/>
      <c r="HE507" s="93"/>
      <c r="HF507" s="93"/>
      <c r="HG507" s="93"/>
      <c r="HH507" s="93"/>
      <c r="HI507" s="93"/>
      <c r="HJ507" s="93"/>
      <c r="HK507" s="93"/>
      <c r="HL507" s="93"/>
      <c r="HM507" s="93"/>
      <c r="HN507" s="93"/>
      <c r="HO507" s="93"/>
      <c r="HP507" s="93"/>
      <c r="HQ507" s="93"/>
      <c r="HR507" s="93"/>
      <c r="HS507" s="93"/>
      <c r="HT507" s="93"/>
      <c r="HU507" s="93"/>
      <c r="HV507" s="93"/>
      <c r="HW507" s="93"/>
      <c r="HX507" s="93"/>
      <c r="HY507" s="93"/>
      <c r="HZ507" s="93"/>
      <c r="IA507" s="93"/>
      <c r="IB507" s="93"/>
      <c r="IC507" s="93"/>
      <c r="ID507" s="93"/>
      <c r="IE507" s="93"/>
      <c r="IF507" s="93"/>
      <c r="IG507" s="93"/>
      <c r="IH507" s="93"/>
      <c r="II507" s="93"/>
      <c r="IJ507" s="93"/>
      <c r="IK507" s="93"/>
      <c r="IL507" s="93"/>
      <c r="IM507" s="93"/>
      <c r="IN507" s="93"/>
      <c r="IO507" s="93"/>
      <c r="IP507" s="93"/>
      <c r="IQ507" s="93"/>
      <c r="IR507" s="93"/>
      <c r="IS507" s="93"/>
      <c r="IT507" s="93"/>
      <c r="IU507" s="93"/>
      <c r="IV507" s="93"/>
      <c r="IW507" s="93"/>
      <c r="IX507" s="93"/>
      <c r="IY507" s="93"/>
      <c r="IZ507" s="93"/>
      <c r="JA507" s="93"/>
      <c r="JB507" s="93"/>
      <c r="JC507" s="93"/>
      <c r="JD507" s="93"/>
      <c r="JE507" s="93"/>
      <c r="JF507" s="93"/>
      <c r="JG507" s="93"/>
      <c r="JH507" s="93"/>
      <c r="JI507" s="93"/>
      <c r="JJ507" s="93"/>
      <c r="JK507" s="93"/>
      <c r="JL507" s="93"/>
      <c r="JM507" s="93"/>
      <c r="JN507" s="93"/>
      <c r="JO507" s="93"/>
      <c r="JP507" s="93"/>
      <c r="JQ507" s="93"/>
      <c r="JR507" s="93"/>
      <c r="JS507" s="93"/>
      <c r="JT507" s="93"/>
      <c r="JU507" s="93"/>
      <c r="JV507" s="93"/>
      <c r="JW507" s="93"/>
      <c r="JX507" s="93"/>
      <c r="JY507" s="93"/>
      <c r="JZ507" s="93"/>
      <c r="KA507" s="93"/>
      <c r="KB507" s="93"/>
      <c r="KC507" s="93"/>
      <c r="KD507" s="93"/>
      <c r="KE507" s="93"/>
      <c r="KF507" s="93"/>
      <c r="KG507" s="93"/>
      <c r="KH507" s="93"/>
      <c r="KI507" s="93"/>
      <c r="KJ507" s="93"/>
      <c r="KK507" s="93"/>
      <c r="KL507" s="93"/>
      <c r="KM507" s="93"/>
      <c r="KN507" s="93"/>
      <c r="KO507" s="93"/>
      <c r="KP507" s="93"/>
      <c r="KQ507" s="93"/>
      <c r="KR507" s="93"/>
      <c r="KS507" s="93"/>
      <c r="KT507" s="93"/>
      <c r="KU507" s="93"/>
      <c r="KV507" s="93"/>
      <c r="KW507" s="93"/>
      <c r="KX507" s="93"/>
      <c r="KY507" s="93"/>
      <c r="KZ507" s="93"/>
      <c r="LA507" s="93"/>
      <c r="LB507" s="93"/>
      <c r="LC507" s="93"/>
      <c r="LD507" s="93"/>
      <c r="LE507" s="93"/>
      <c r="LF507" s="93"/>
      <c r="LG507" s="93"/>
      <c r="LH507" s="93"/>
      <c r="LI507" s="93"/>
      <c r="LJ507" s="93"/>
      <c r="LK507" s="93"/>
      <c r="LL507" s="93"/>
      <c r="LM507" s="93"/>
      <c r="LN507" s="93"/>
      <c r="LO507" s="93"/>
      <c r="LP507" s="93"/>
      <c r="LQ507" s="93"/>
      <c r="LR507" s="93"/>
      <c r="LS507" s="93"/>
      <c r="LT507" s="93"/>
      <c r="LU507" s="93"/>
      <c r="LV507" s="93"/>
      <c r="LW507" s="93"/>
      <c r="LX507" s="93"/>
      <c r="LY507" s="93"/>
      <c r="LZ507" s="93"/>
      <c r="MA507" s="93"/>
      <c r="MB507" s="93"/>
      <c r="MC507" s="93"/>
      <c r="MD507" s="93"/>
      <c r="ME507" s="93"/>
      <c r="MF507" s="93"/>
      <c r="MG507" s="93"/>
      <c r="MH507" s="93"/>
      <c r="MI507" s="93"/>
      <c r="MJ507" s="93"/>
      <c r="MK507" s="93"/>
      <c r="ML507" s="93"/>
      <c r="MM507" s="93"/>
      <c r="MN507" s="93"/>
      <c r="MO507" s="93"/>
      <c r="MP507" s="93"/>
      <c r="MQ507" s="93"/>
      <c r="MR507" s="93"/>
      <c r="MS507" s="93"/>
      <c r="MT507" s="93"/>
      <c r="MU507" s="93"/>
      <c r="MV507" s="93"/>
    </row>
    <row r="508" spans="1:360" s="84" customFormat="1" ht="408.95" customHeight="1">
      <c r="A508">
        <v>2025</v>
      </c>
      <c r="B508">
        <v>2</v>
      </c>
      <c r="C508" s="85" t="s">
        <v>6020</v>
      </c>
      <c r="D508" s="86" t="s">
        <v>2529</v>
      </c>
      <c r="E508" s="86"/>
      <c r="F508" s="86"/>
      <c r="G508" s="86" t="s">
        <v>103</v>
      </c>
      <c r="H508" s="85">
        <v>2025</v>
      </c>
      <c r="I508" s="86" t="s">
        <v>2530</v>
      </c>
      <c r="J508" s="86"/>
      <c r="K508" s="86"/>
      <c r="L508" s="86" t="s">
        <v>2539</v>
      </c>
      <c r="M508" s="86"/>
      <c r="N508" s="86"/>
      <c r="O508" s="85" t="s">
        <v>2540</v>
      </c>
      <c r="P508" s="86" t="s">
        <v>549</v>
      </c>
      <c r="Q508" s="85" t="s">
        <v>110</v>
      </c>
      <c r="R508" s="86" t="s">
        <v>2182</v>
      </c>
      <c r="S508" s="86" t="s">
        <v>6021</v>
      </c>
      <c r="T508" s="86" t="s">
        <v>6022</v>
      </c>
      <c r="U508" s="85" t="s">
        <v>108</v>
      </c>
      <c r="V508" s="85">
        <v>8</v>
      </c>
      <c r="W508" s="85" t="s">
        <v>106</v>
      </c>
      <c r="X508" s="85">
        <v>30</v>
      </c>
      <c r="Y508" s="86" t="s">
        <v>2181</v>
      </c>
      <c r="Z508" s="85">
        <v>1</v>
      </c>
      <c r="AA508" s="86" t="s">
        <v>2181</v>
      </c>
      <c r="AB508" s="86" t="s">
        <v>6023</v>
      </c>
      <c r="AC508" s="86" t="s">
        <v>6024</v>
      </c>
      <c r="AD508" s="85">
        <v>-108.29781679</v>
      </c>
      <c r="AE508" s="85">
        <v>27.259653780000001</v>
      </c>
      <c r="AF508" s="85" t="s">
        <v>155</v>
      </c>
      <c r="AG508" s="85">
        <v>391</v>
      </c>
      <c r="AH508" s="85">
        <v>261</v>
      </c>
      <c r="AI508" s="85">
        <v>0</v>
      </c>
      <c r="AJ508" s="87">
        <v>45817</v>
      </c>
      <c r="AK508" s="87">
        <v>45875</v>
      </c>
      <c r="AL508" s="86" t="s">
        <v>2580</v>
      </c>
      <c r="AM508" s="88">
        <v>12</v>
      </c>
      <c r="AN508" s="88">
        <v>12</v>
      </c>
      <c r="AO508" s="88">
        <v>12</v>
      </c>
      <c r="AP508" s="88">
        <v>100</v>
      </c>
      <c r="AQ508" s="89">
        <v>1113034.57</v>
      </c>
      <c r="AR508" s="90"/>
      <c r="AS508" s="90"/>
      <c r="AT508" s="90">
        <v>1105728.08</v>
      </c>
      <c r="AU508" s="90"/>
      <c r="AV508" s="90"/>
      <c r="AW508" s="89">
        <f t="shared" si="18"/>
        <v>1113034.57</v>
      </c>
      <c r="AX508" s="91">
        <f t="shared" si="19"/>
        <v>1105728.08</v>
      </c>
      <c r="AY508" s="91">
        <v>1105728.08</v>
      </c>
      <c r="AZ508" s="91">
        <v>1105728.08</v>
      </c>
      <c r="BA508" s="91">
        <v>1105728.08</v>
      </c>
      <c r="BB508" s="91">
        <v>1105728.08</v>
      </c>
      <c r="BC508" s="91">
        <v>1105728.08</v>
      </c>
      <c r="BD508" s="86" t="s">
        <v>3128</v>
      </c>
      <c r="BE508" s="86" t="s">
        <v>6025</v>
      </c>
      <c r="BF508" s="85" t="s">
        <v>6016</v>
      </c>
      <c r="BG508" s="86" t="s">
        <v>4467</v>
      </c>
      <c r="BH508" s="91">
        <v>1113036.74</v>
      </c>
      <c r="BI508" s="91">
        <v>1105728.08</v>
      </c>
      <c r="BJ508" s="85" t="s">
        <v>6026</v>
      </c>
      <c r="BK508" s="86" t="s">
        <v>2501</v>
      </c>
      <c r="BL508" s="86" t="s">
        <v>120</v>
      </c>
      <c r="BM508" s="92" t="s">
        <v>121</v>
      </c>
      <c r="BN508" s="93" t="s">
        <v>121</v>
      </c>
      <c r="BO508" s="93"/>
      <c r="BP508" s="93">
        <v>1113034.57</v>
      </c>
      <c r="BQ508" s="93" t="s">
        <v>6027</v>
      </c>
      <c r="BR508" s="93"/>
      <c r="BS508" s="93"/>
      <c r="BT508" s="93"/>
      <c r="BU508" s="93"/>
      <c r="BV508" s="93"/>
      <c r="BW508" s="93"/>
      <c r="BX508" s="93"/>
      <c r="BY508" s="93"/>
      <c r="BZ508" s="93"/>
      <c r="CA508" s="93"/>
      <c r="CB508" s="93"/>
      <c r="CC508" s="93"/>
      <c r="CD508" s="93"/>
      <c r="CE508" s="93"/>
      <c r="CF508" s="93" t="s">
        <v>6028</v>
      </c>
      <c r="CG508" s="93"/>
      <c r="CH508" s="93" t="s">
        <v>6029</v>
      </c>
      <c r="CI508" s="93"/>
      <c r="CJ508" s="93"/>
      <c r="CK508" s="93"/>
      <c r="CL508" s="93"/>
      <c r="CM508" s="93"/>
      <c r="CN508" s="93"/>
      <c r="CO508" s="93"/>
      <c r="CP508" s="93" t="s">
        <v>6030</v>
      </c>
      <c r="CQ508" s="93" t="s">
        <v>6031</v>
      </c>
      <c r="CR508" s="93"/>
      <c r="CS508" s="93"/>
      <c r="CT508" s="93"/>
      <c r="CU508" s="93"/>
      <c r="CV508" s="93"/>
      <c r="CW508" s="93"/>
      <c r="CX508" s="93"/>
      <c r="CY508" s="93"/>
      <c r="CZ508" s="93"/>
      <c r="DA508" s="93"/>
      <c r="DB508" s="93"/>
      <c r="DC508" s="93"/>
      <c r="DD508" s="93"/>
      <c r="DE508" s="93"/>
      <c r="DF508" s="93"/>
      <c r="DG508" s="93"/>
      <c r="DH508" s="93"/>
      <c r="DI508" s="93"/>
      <c r="DJ508" s="93"/>
      <c r="DK508" s="93"/>
      <c r="DL508" s="93"/>
      <c r="DM508" s="93"/>
      <c r="DN508" s="93"/>
      <c r="DO508" s="93"/>
      <c r="DP508" s="93"/>
      <c r="DQ508" s="93"/>
      <c r="DR508" s="93"/>
      <c r="DS508" s="93"/>
      <c r="DT508" s="93"/>
      <c r="DU508" s="93"/>
      <c r="DV508" s="93"/>
      <c r="DW508" s="93"/>
      <c r="DX508" s="93"/>
      <c r="DY508" s="93"/>
      <c r="DZ508" s="93"/>
      <c r="EA508" s="93"/>
      <c r="EB508" s="93"/>
      <c r="EC508" s="93"/>
      <c r="ED508" s="93"/>
      <c r="EE508" s="93"/>
      <c r="EF508" s="93"/>
      <c r="EG508" s="93"/>
      <c r="EH508" s="93"/>
      <c r="EI508" s="93"/>
      <c r="EJ508" s="93"/>
      <c r="EK508" s="93"/>
      <c r="EL508" s="93"/>
      <c r="EM508" s="93"/>
      <c r="EN508" s="93"/>
      <c r="EO508" s="93"/>
      <c r="EP508" s="93"/>
      <c r="EQ508" s="93"/>
      <c r="ER508" s="93"/>
      <c r="ES508" s="93"/>
      <c r="ET508" s="93"/>
      <c r="EU508" s="93"/>
      <c r="EV508" s="93"/>
      <c r="EW508" s="93"/>
      <c r="EX508" s="93"/>
      <c r="EY508" s="93"/>
      <c r="EZ508" s="93"/>
      <c r="FA508" s="93"/>
      <c r="FB508" s="93"/>
      <c r="FC508" s="93"/>
      <c r="FD508" s="93"/>
      <c r="FE508" s="93"/>
      <c r="FF508" s="93"/>
      <c r="FG508" s="93"/>
      <c r="FH508" s="93"/>
      <c r="FI508" s="93"/>
      <c r="FJ508" s="93"/>
      <c r="FK508" s="93"/>
      <c r="FL508" s="93"/>
      <c r="FM508" s="93"/>
      <c r="FN508" s="93"/>
      <c r="FO508" s="93"/>
      <c r="FP508" s="93"/>
      <c r="FQ508" s="93"/>
      <c r="FR508" s="93"/>
      <c r="FS508" s="93"/>
      <c r="FT508" s="93"/>
      <c r="FU508" s="93"/>
      <c r="FV508" s="93"/>
      <c r="FW508" s="93"/>
      <c r="FX508" s="93"/>
      <c r="FY508" s="93"/>
      <c r="FZ508" s="93"/>
      <c r="GA508" s="93"/>
      <c r="GB508" s="93"/>
      <c r="GC508" s="93"/>
      <c r="GD508" s="93"/>
      <c r="GE508" s="93"/>
      <c r="GF508" s="93"/>
      <c r="GG508" s="93"/>
      <c r="GH508" s="93"/>
      <c r="GI508" s="93"/>
      <c r="GJ508" s="93"/>
      <c r="GK508" s="93"/>
      <c r="GL508" s="93"/>
      <c r="GM508" s="93"/>
      <c r="GN508" s="93"/>
      <c r="GO508" s="93"/>
      <c r="GP508" s="93"/>
      <c r="GQ508" s="93"/>
      <c r="GR508" s="93"/>
      <c r="GS508" s="93"/>
      <c r="GT508" s="93"/>
      <c r="GU508" s="93"/>
      <c r="GV508" s="93"/>
      <c r="GW508" s="93"/>
      <c r="GX508" s="93"/>
      <c r="GY508" s="93"/>
      <c r="GZ508" s="93"/>
      <c r="HA508" s="93"/>
      <c r="HB508" s="93"/>
      <c r="HC508" s="93"/>
      <c r="HD508" s="93"/>
      <c r="HE508" s="93"/>
      <c r="HF508" s="93"/>
      <c r="HG508" s="93"/>
      <c r="HH508" s="93"/>
      <c r="HI508" s="93"/>
      <c r="HJ508" s="93"/>
      <c r="HK508" s="93"/>
      <c r="HL508" s="93"/>
      <c r="HM508" s="93"/>
      <c r="HN508" s="93"/>
      <c r="HO508" s="93"/>
      <c r="HP508" s="93"/>
      <c r="HQ508" s="93"/>
      <c r="HR508" s="93"/>
      <c r="HS508" s="93"/>
      <c r="HT508" s="93"/>
      <c r="HU508" s="93"/>
      <c r="HV508" s="93"/>
      <c r="HW508" s="93"/>
      <c r="HX508" s="93"/>
      <c r="HY508" s="93"/>
      <c r="HZ508" s="93"/>
      <c r="IA508" s="93"/>
      <c r="IB508" s="93"/>
      <c r="IC508" s="93"/>
      <c r="ID508" s="93"/>
      <c r="IE508" s="93"/>
      <c r="IF508" s="93"/>
      <c r="IG508" s="93"/>
      <c r="IH508" s="93"/>
      <c r="II508" s="93"/>
      <c r="IJ508" s="93"/>
      <c r="IK508" s="93"/>
      <c r="IL508" s="93"/>
      <c r="IM508" s="93"/>
      <c r="IN508" s="93"/>
      <c r="IO508" s="93"/>
      <c r="IP508" s="93"/>
      <c r="IQ508" s="93"/>
      <c r="IR508" s="93"/>
      <c r="IS508" s="93"/>
      <c r="IT508" s="93"/>
      <c r="IU508" s="93"/>
      <c r="IV508" s="93"/>
      <c r="IW508" s="93"/>
      <c r="IX508" s="93"/>
      <c r="IY508" s="93"/>
      <c r="IZ508" s="93"/>
      <c r="JA508" s="93"/>
      <c r="JB508" s="93"/>
      <c r="JC508" s="93"/>
      <c r="JD508" s="93"/>
      <c r="JE508" s="93"/>
      <c r="JF508" s="93"/>
      <c r="JG508" s="93"/>
      <c r="JH508" s="93"/>
      <c r="JI508" s="93"/>
      <c r="JJ508" s="93"/>
      <c r="JK508" s="93"/>
      <c r="JL508" s="93"/>
      <c r="JM508" s="93"/>
      <c r="JN508" s="93"/>
      <c r="JO508" s="93"/>
      <c r="JP508" s="93"/>
      <c r="JQ508" s="93"/>
      <c r="JR508" s="93"/>
      <c r="JS508" s="93"/>
      <c r="JT508" s="93"/>
      <c r="JU508" s="93"/>
      <c r="JV508" s="93"/>
      <c r="JW508" s="93"/>
      <c r="JX508" s="93"/>
      <c r="JY508" s="93"/>
      <c r="JZ508" s="93"/>
      <c r="KA508" s="93"/>
      <c r="KB508" s="93"/>
      <c r="KC508" s="93"/>
      <c r="KD508" s="93"/>
      <c r="KE508" s="93"/>
      <c r="KF508" s="93"/>
      <c r="KG508" s="93"/>
      <c r="KH508" s="93"/>
      <c r="KI508" s="93"/>
      <c r="KJ508" s="93"/>
      <c r="KK508" s="93"/>
      <c r="KL508" s="93"/>
      <c r="KM508" s="93"/>
      <c r="KN508" s="93"/>
      <c r="KO508" s="93"/>
      <c r="KP508" s="93"/>
      <c r="KQ508" s="93"/>
      <c r="KR508" s="93"/>
      <c r="KS508" s="93"/>
      <c r="KT508" s="93"/>
      <c r="KU508" s="93"/>
      <c r="KV508" s="93"/>
      <c r="KW508" s="93"/>
      <c r="KX508" s="93"/>
      <c r="KY508" s="93"/>
      <c r="KZ508" s="93"/>
      <c r="LA508" s="93"/>
      <c r="LB508" s="93"/>
      <c r="LC508" s="93"/>
      <c r="LD508" s="93"/>
      <c r="LE508" s="93"/>
      <c r="LF508" s="93"/>
      <c r="LG508" s="93"/>
      <c r="LH508" s="93"/>
      <c r="LI508" s="93"/>
      <c r="LJ508" s="93"/>
      <c r="LK508" s="93"/>
      <c r="LL508" s="93"/>
      <c r="LM508" s="93"/>
      <c r="LN508" s="93"/>
      <c r="LO508" s="93"/>
      <c r="LP508" s="93"/>
      <c r="LQ508" s="93"/>
      <c r="LR508" s="93"/>
      <c r="LS508" s="93"/>
      <c r="LT508" s="93"/>
      <c r="LU508" s="93"/>
      <c r="LV508" s="93"/>
      <c r="LW508" s="93"/>
      <c r="LX508" s="93"/>
      <c r="LY508" s="93"/>
      <c r="LZ508" s="93"/>
      <c r="MA508" s="93"/>
      <c r="MB508" s="93"/>
      <c r="MC508" s="93"/>
      <c r="MD508" s="93"/>
      <c r="ME508" s="93"/>
      <c r="MF508" s="93"/>
      <c r="MG508" s="93"/>
      <c r="MH508" s="93"/>
      <c r="MI508" s="93"/>
      <c r="MJ508" s="93"/>
      <c r="MK508" s="93"/>
      <c r="ML508" s="93"/>
      <c r="MM508" s="93"/>
      <c r="MN508" s="93"/>
      <c r="MO508" s="93"/>
      <c r="MP508" s="93"/>
      <c r="MQ508" s="93"/>
      <c r="MR508" s="93"/>
      <c r="MS508" s="93"/>
      <c r="MT508" s="93"/>
      <c r="MU508" s="93"/>
      <c r="MV508" s="93"/>
    </row>
    <row r="509" spans="1:360" s="84" customFormat="1" ht="408.95" customHeight="1">
      <c r="A509">
        <v>2025</v>
      </c>
      <c r="B509">
        <v>2</v>
      </c>
      <c r="C509" s="85" t="s">
        <v>6032</v>
      </c>
      <c r="D509" s="86" t="s">
        <v>2529</v>
      </c>
      <c r="E509" s="86"/>
      <c r="F509" s="86"/>
      <c r="G509" s="86" t="s">
        <v>103</v>
      </c>
      <c r="H509" s="85">
        <v>2025</v>
      </c>
      <c r="I509" s="86" t="s">
        <v>2530</v>
      </c>
      <c r="J509" s="86"/>
      <c r="K509" s="86"/>
      <c r="L509" s="86" t="s">
        <v>2539</v>
      </c>
      <c r="M509" s="86"/>
      <c r="N509" s="86"/>
      <c r="O509" s="85" t="s">
        <v>2540</v>
      </c>
      <c r="P509" s="86" t="s">
        <v>184</v>
      </c>
      <c r="Q509" s="85" t="s">
        <v>110</v>
      </c>
      <c r="R509" s="86" t="s">
        <v>2182</v>
      </c>
      <c r="S509" s="86" t="s">
        <v>6033</v>
      </c>
      <c r="T509" s="86" t="s">
        <v>6034</v>
      </c>
      <c r="U509" s="85" t="s">
        <v>108</v>
      </c>
      <c r="V509" s="85">
        <v>8</v>
      </c>
      <c r="W509" s="85" t="s">
        <v>106</v>
      </c>
      <c r="X509" s="85">
        <v>30</v>
      </c>
      <c r="Y509" s="86" t="s">
        <v>2181</v>
      </c>
      <c r="Z509" s="85">
        <v>1</v>
      </c>
      <c r="AA509" s="86" t="s">
        <v>2181</v>
      </c>
      <c r="AB509" s="86" t="s">
        <v>3046</v>
      </c>
      <c r="AC509" s="86" t="s">
        <v>6035</v>
      </c>
      <c r="AD509" s="85">
        <v>-108.28272518999999</v>
      </c>
      <c r="AE509" s="85">
        <v>27.278087020000001</v>
      </c>
      <c r="AF509" s="85" t="s">
        <v>155</v>
      </c>
      <c r="AG509" s="85">
        <v>65</v>
      </c>
      <c r="AH509" s="85">
        <v>45</v>
      </c>
      <c r="AI509" s="85">
        <v>0</v>
      </c>
      <c r="AJ509" s="87">
        <v>45824</v>
      </c>
      <c r="AK509" s="87">
        <v>45867</v>
      </c>
      <c r="AL509" s="86" t="s">
        <v>2565</v>
      </c>
      <c r="AM509" s="88">
        <v>291</v>
      </c>
      <c r="AN509" s="88">
        <v>291</v>
      </c>
      <c r="AO509" s="88">
        <v>291</v>
      </c>
      <c r="AP509" s="88">
        <v>100</v>
      </c>
      <c r="AQ509" s="89">
        <v>850010.82</v>
      </c>
      <c r="AR509" s="90"/>
      <c r="AS509" s="90"/>
      <c r="AT509" s="90">
        <v>825117.08</v>
      </c>
      <c r="AU509" s="90"/>
      <c r="AV509" s="90"/>
      <c r="AW509" s="89">
        <f t="shared" si="18"/>
        <v>850010.82</v>
      </c>
      <c r="AX509" s="91">
        <f t="shared" si="19"/>
        <v>825117.08</v>
      </c>
      <c r="AY509" s="91">
        <v>825117.08</v>
      </c>
      <c r="AZ509" s="91">
        <v>825117.08</v>
      </c>
      <c r="BA509" s="91">
        <v>825117.08</v>
      </c>
      <c r="BB509" s="91">
        <v>825117.08</v>
      </c>
      <c r="BC509" s="91">
        <v>825117.08</v>
      </c>
      <c r="BD509" s="86" t="s">
        <v>3128</v>
      </c>
      <c r="BE509" s="86" t="s">
        <v>6036</v>
      </c>
      <c r="BF509" s="85" t="s">
        <v>5994</v>
      </c>
      <c r="BG509" s="86" t="s">
        <v>4467</v>
      </c>
      <c r="BH509" s="91">
        <v>850010.82</v>
      </c>
      <c r="BI509" s="91">
        <v>825117.08</v>
      </c>
      <c r="BJ509" s="85" t="s">
        <v>6037</v>
      </c>
      <c r="BK509" s="86" t="s">
        <v>2501</v>
      </c>
      <c r="BL509" s="86" t="s">
        <v>120</v>
      </c>
      <c r="BM509" s="92" t="s">
        <v>121</v>
      </c>
      <c r="BN509" s="93" t="s">
        <v>121</v>
      </c>
      <c r="BO509" s="93"/>
      <c r="BP509" s="93">
        <v>850010.82</v>
      </c>
      <c r="BQ509" s="93" t="s">
        <v>6038</v>
      </c>
      <c r="BR509" s="93"/>
      <c r="BS509" s="93"/>
      <c r="BT509" s="93"/>
      <c r="BU509" s="93"/>
      <c r="BV509" s="93"/>
      <c r="BW509" s="93"/>
      <c r="BX509" s="93"/>
      <c r="BY509" s="93"/>
      <c r="BZ509" s="93"/>
      <c r="CA509" s="93"/>
      <c r="CB509" s="93"/>
      <c r="CC509" s="93"/>
      <c r="CD509" s="93"/>
      <c r="CE509" s="93"/>
      <c r="CF509" s="93" t="s">
        <v>6039</v>
      </c>
      <c r="CG509" s="93"/>
      <c r="CH509" s="93" t="s">
        <v>6040</v>
      </c>
      <c r="CI509" s="93"/>
      <c r="CJ509" s="93"/>
      <c r="CK509" s="93"/>
      <c r="CL509" s="93"/>
      <c r="CM509" s="93"/>
      <c r="CN509" s="93"/>
      <c r="CO509" s="93"/>
      <c r="CP509" s="93" t="s">
        <v>6041</v>
      </c>
      <c r="CQ509" s="93" t="s">
        <v>6042</v>
      </c>
      <c r="CR509" s="93"/>
      <c r="CS509" s="93"/>
      <c r="CT509" s="93"/>
      <c r="CU509" s="93"/>
      <c r="CV509" s="93"/>
      <c r="CW509" s="93"/>
      <c r="CX509" s="93"/>
      <c r="CY509" s="93"/>
      <c r="CZ509" s="93"/>
      <c r="DA509" s="93"/>
      <c r="DB509" s="93"/>
      <c r="DC509" s="93"/>
      <c r="DD509" s="93"/>
      <c r="DE509" s="93"/>
      <c r="DF509" s="93"/>
      <c r="DG509" s="93"/>
      <c r="DH509" s="93"/>
      <c r="DI509" s="93"/>
      <c r="DJ509" s="93"/>
      <c r="DK509" s="93"/>
      <c r="DL509" s="93"/>
      <c r="DM509" s="93"/>
      <c r="DN509" s="93"/>
      <c r="DO509" s="93"/>
      <c r="DP509" s="93"/>
      <c r="DQ509" s="93"/>
      <c r="DR509" s="93"/>
      <c r="DS509" s="93"/>
      <c r="DT509" s="93"/>
      <c r="DU509" s="93"/>
      <c r="DV509" s="93"/>
      <c r="DW509" s="93"/>
      <c r="DX509" s="93"/>
      <c r="DY509" s="93"/>
      <c r="DZ509" s="93"/>
      <c r="EA509" s="93"/>
      <c r="EB509" s="93"/>
      <c r="EC509" s="93"/>
      <c r="ED509" s="93"/>
      <c r="EE509" s="93"/>
      <c r="EF509" s="93"/>
      <c r="EG509" s="93"/>
      <c r="EH509" s="93"/>
      <c r="EI509" s="93"/>
      <c r="EJ509" s="93"/>
      <c r="EK509" s="93"/>
      <c r="EL509" s="93"/>
      <c r="EM509" s="93"/>
      <c r="EN509" s="93"/>
      <c r="EO509" s="93"/>
      <c r="EP509" s="93"/>
      <c r="EQ509" s="93"/>
      <c r="ER509" s="93"/>
      <c r="ES509" s="93"/>
      <c r="ET509" s="93"/>
      <c r="EU509" s="93"/>
      <c r="EV509" s="93"/>
      <c r="EW509" s="93"/>
      <c r="EX509" s="93"/>
      <c r="EY509" s="93"/>
      <c r="EZ509" s="93"/>
      <c r="FA509" s="93"/>
      <c r="FB509" s="93"/>
      <c r="FC509" s="93"/>
      <c r="FD509" s="93"/>
      <c r="FE509" s="93"/>
      <c r="FF509" s="93"/>
      <c r="FG509" s="93"/>
      <c r="FH509" s="93"/>
      <c r="FI509" s="93"/>
      <c r="FJ509" s="93"/>
      <c r="FK509" s="93"/>
      <c r="FL509" s="93"/>
      <c r="FM509" s="93"/>
      <c r="FN509" s="93"/>
      <c r="FO509" s="93"/>
      <c r="FP509" s="93"/>
      <c r="FQ509" s="93"/>
      <c r="FR509" s="93"/>
      <c r="FS509" s="93"/>
      <c r="FT509" s="93"/>
      <c r="FU509" s="93"/>
      <c r="FV509" s="93"/>
      <c r="FW509" s="93"/>
      <c r="FX509" s="93"/>
      <c r="FY509" s="93"/>
      <c r="FZ509" s="93"/>
      <c r="GA509" s="93"/>
      <c r="GB509" s="93"/>
      <c r="GC509" s="93"/>
      <c r="GD509" s="93"/>
      <c r="GE509" s="93"/>
      <c r="GF509" s="93"/>
      <c r="GG509" s="93"/>
      <c r="GH509" s="93"/>
      <c r="GI509" s="93"/>
      <c r="GJ509" s="93"/>
      <c r="GK509" s="93"/>
      <c r="GL509" s="93"/>
      <c r="GM509" s="93"/>
      <c r="GN509" s="93"/>
      <c r="GO509" s="93"/>
      <c r="GP509" s="93"/>
      <c r="GQ509" s="93"/>
      <c r="GR509" s="93"/>
      <c r="GS509" s="93"/>
      <c r="GT509" s="93"/>
      <c r="GU509" s="93"/>
      <c r="GV509" s="93"/>
      <c r="GW509" s="93"/>
      <c r="GX509" s="93"/>
      <c r="GY509" s="93"/>
      <c r="GZ509" s="93"/>
      <c r="HA509" s="93"/>
      <c r="HB509" s="93"/>
      <c r="HC509" s="93"/>
      <c r="HD509" s="93"/>
      <c r="HE509" s="93"/>
      <c r="HF509" s="93"/>
      <c r="HG509" s="93"/>
      <c r="HH509" s="93"/>
      <c r="HI509" s="93"/>
      <c r="HJ509" s="93"/>
      <c r="HK509" s="93"/>
      <c r="HL509" s="93"/>
      <c r="HM509" s="93"/>
      <c r="HN509" s="93"/>
      <c r="HO509" s="93"/>
      <c r="HP509" s="93"/>
      <c r="HQ509" s="93"/>
      <c r="HR509" s="93"/>
      <c r="HS509" s="93"/>
      <c r="HT509" s="93"/>
      <c r="HU509" s="93"/>
      <c r="HV509" s="93"/>
      <c r="HW509" s="93"/>
      <c r="HX509" s="93"/>
      <c r="HY509" s="93"/>
      <c r="HZ509" s="93"/>
      <c r="IA509" s="93"/>
      <c r="IB509" s="93"/>
      <c r="IC509" s="93"/>
      <c r="ID509" s="93"/>
      <c r="IE509" s="93"/>
      <c r="IF509" s="93"/>
      <c r="IG509" s="93"/>
      <c r="IH509" s="93"/>
      <c r="II509" s="93"/>
      <c r="IJ509" s="93"/>
      <c r="IK509" s="93"/>
      <c r="IL509" s="93"/>
      <c r="IM509" s="93"/>
      <c r="IN509" s="93"/>
      <c r="IO509" s="93"/>
      <c r="IP509" s="93"/>
      <c r="IQ509" s="93"/>
      <c r="IR509" s="93"/>
      <c r="IS509" s="93"/>
      <c r="IT509" s="93"/>
      <c r="IU509" s="93"/>
      <c r="IV509" s="93"/>
      <c r="IW509" s="93"/>
      <c r="IX509" s="93"/>
      <c r="IY509" s="93"/>
      <c r="IZ509" s="93"/>
      <c r="JA509" s="93"/>
      <c r="JB509" s="93"/>
      <c r="JC509" s="93"/>
      <c r="JD509" s="93"/>
      <c r="JE509" s="93"/>
      <c r="JF509" s="93"/>
      <c r="JG509" s="93"/>
      <c r="JH509" s="93"/>
      <c r="JI509" s="93"/>
      <c r="JJ509" s="93"/>
      <c r="JK509" s="93"/>
      <c r="JL509" s="93"/>
      <c r="JM509" s="93"/>
      <c r="JN509" s="93"/>
      <c r="JO509" s="93"/>
      <c r="JP509" s="93"/>
      <c r="JQ509" s="93"/>
      <c r="JR509" s="93"/>
      <c r="JS509" s="93"/>
      <c r="JT509" s="93"/>
      <c r="JU509" s="93"/>
      <c r="JV509" s="93"/>
      <c r="JW509" s="93"/>
      <c r="JX509" s="93"/>
      <c r="JY509" s="93"/>
      <c r="JZ509" s="93"/>
      <c r="KA509" s="93"/>
      <c r="KB509" s="93"/>
      <c r="KC509" s="93"/>
      <c r="KD509" s="93"/>
      <c r="KE509" s="93"/>
      <c r="KF509" s="93"/>
      <c r="KG509" s="93"/>
      <c r="KH509" s="93"/>
      <c r="KI509" s="93"/>
      <c r="KJ509" s="93"/>
      <c r="KK509" s="93"/>
      <c r="KL509" s="93"/>
      <c r="KM509" s="93"/>
      <c r="KN509" s="93"/>
      <c r="KO509" s="93"/>
      <c r="KP509" s="93"/>
      <c r="KQ509" s="93"/>
      <c r="KR509" s="93"/>
      <c r="KS509" s="93"/>
      <c r="KT509" s="93"/>
      <c r="KU509" s="93"/>
      <c r="KV509" s="93"/>
      <c r="KW509" s="93"/>
      <c r="KX509" s="93"/>
      <c r="KY509" s="93"/>
      <c r="KZ509" s="93"/>
      <c r="LA509" s="93"/>
      <c r="LB509" s="93"/>
      <c r="LC509" s="93"/>
      <c r="LD509" s="93"/>
      <c r="LE509" s="93"/>
      <c r="LF509" s="93"/>
      <c r="LG509" s="93"/>
      <c r="LH509" s="93"/>
      <c r="LI509" s="93"/>
      <c r="LJ509" s="93"/>
      <c r="LK509" s="93"/>
      <c r="LL509" s="93"/>
      <c r="LM509" s="93"/>
      <c r="LN509" s="93"/>
      <c r="LO509" s="93"/>
      <c r="LP509" s="93"/>
      <c r="LQ509" s="93"/>
      <c r="LR509" s="93"/>
      <c r="LS509" s="93"/>
      <c r="LT509" s="93"/>
      <c r="LU509" s="93"/>
      <c r="LV509" s="93"/>
      <c r="LW509" s="93"/>
      <c r="LX509" s="93"/>
      <c r="LY509" s="93"/>
      <c r="LZ509" s="93"/>
      <c r="MA509" s="93"/>
      <c r="MB509" s="93"/>
      <c r="MC509" s="93"/>
      <c r="MD509" s="93"/>
      <c r="ME509" s="93"/>
      <c r="MF509" s="93"/>
      <c r="MG509" s="93"/>
      <c r="MH509" s="93"/>
      <c r="MI509" s="93"/>
      <c r="MJ509" s="93"/>
      <c r="MK509" s="93"/>
      <c r="ML509" s="93"/>
      <c r="MM509" s="93"/>
      <c r="MN509" s="93"/>
      <c r="MO509" s="93"/>
      <c r="MP509" s="93"/>
      <c r="MQ509" s="93"/>
      <c r="MR509" s="93"/>
      <c r="MS509" s="93"/>
      <c r="MT509" s="93"/>
      <c r="MU509" s="93"/>
      <c r="MV509" s="93"/>
    </row>
    <row r="510" spans="1:360" s="84" customFormat="1" ht="408.95" customHeight="1">
      <c r="A510">
        <v>2025</v>
      </c>
      <c r="B510">
        <v>2</v>
      </c>
      <c r="C510" s="85" t="s">
        <v>6043</v>
      </c>
      <c r="D510" s="86" t="s">
        <v>2529</v>
      </c>
      <c r="E510" s="86"/>
      <c r="F510" s="86"/>
      <c r="G510" s="86" t="s">
        <v>103</v>
      </c>
      <c r="H510" s="85">
        <v>2025</v>
      </c>
      <c r="I510" s="86" t="s">
        <v>2530</v>
      </c>
      <c r="J510" s="86"/>
      <c r="K510" s="86"/>
      <c r="L510" s="86" t="s">
        <v>2539</v>
      </c>
      <c r="M510" s="86"/>
      <c r="N510" s="86"/>
      <c r="O510" s="85" t="s">
        <v>2540</v>
      </c>
      <c r="P510" s="86" t="s">
        <v>549</v>
      </c>
      <c r="Q510" s="85" t="s">
        <v>110</v>
      </c>
      <c r="R510" s="86" t="s">
        <v>2182</v>
      </c>
      <c r="S510" s="86" t="s">
        <v>6044</v>
      </c>
      <c r="T510" s="86" t="s">
        <v>6045</v>
      </c>
      <c r="U510" s="85" t="s">
        <v>108</v>
      </c>
      <c r="V510" s="85">
        <v>8</v>
      </c>
      <c r="W510" s="85" t="s">
        <v>106</v>
      </c>
      <c r="X510" s="85">
        <v>30</v>
      </c>
      <c r="Y510" s="86" t="s">
        <v>2181</v>
      </c>
      <c r="Z510" s="85">
        <v>1</v>
      </c>
      <c r="AA510" s="86" t="s">
        <v>2181</v>
      </c>
      <c r="AB510" s="86" t="s">
        <v>6046</v>
      </c>
      <c r="AC510" s="86" t="s">
        <v>6047</v>
      </c>
      <c r="AD510" s="85">
        <v>-108.30872246</v>
      </c>
      <c r="AE510" s="85">
        <v>27.237061919999999</v>
      </c>
      <c r="AF510" s="85" t="s">
        <v>155</v>
      </c>
      <c r="AG510" s="85">
        <v>92</v>
      </c>
      <c r="AH510" s="85">
        <v>138</v>
      </c>
      <c r="AI510" s="85">
        <v>0</v>
      </c>
      <c r="AJ510" s="87">
        <v>45824</v>
      </c>
      <c r="AK510" s="87">
        <v>45884</v>
      </c>
      <c r="AL510" s="86" t="s">
        <v>2580</v>
      </c>
      <c r="AM510" s="88">
        <v>25</v>
      </c>
      <c r="AN510" s="88">
        <v>25</v>
      </c>
      <c r="AO510" s="88">
        <v>25</v>
      </c>
      <c r="AP510" s="88">
        <v>100</v>
      </c>
      <c r="AQ510" s="89">
        <v>702166.38</v>
      </c>
      <c r="AR510" s="90"/>
      <c r="AS510" s="90"/>
      <c r="AT510" s="90">
        <v>702166.38</v>
      </c>
      <c r="AU510" s="90"/>
      <c r="AV510" s="90"/>
      <c r="AW510" s="89">
        <f t="shared" si="18"/>
        <v>702166.38</v>
      </c>
      <c r="AX510" s="91">
        <f t="shared" si="19"/>
        <v>702166.38</v>
      </c>
      <c r="AY510" s="91">
        <v>702166.38</v>
      </c>
      <c r="AZ510" s="91">
        <v>702166.38</v>
      </c>
      <c r="BA510" s="91">
        <v>702166.38</v>
      </c>
      <c r="BB510" s="91">
        <v>702166.38</v>
      </c>
      <c r="BC510" s="91">
        <v>702166.38</v>
      </c>
      <c r="BD510" s="86" t="s">
        <v>3128</v>
      </c>
      <c r="BE510" s="86" t="s">
        <v>6048</v>
      </c>
      <c r="BF510" s="85" t="s">
        <v>5994</v>
      </c>
      <c r="BG510" s="86" t="s">
        <v>4467</v>
      </c>
      <c r="BH510" s="91">
        <v>702166.38</v>
      </c>
      <c r="BI510" s="91">
        <v>702166.38</v>
      </c>
      <c r="BJ510" s="85" t="s">
        <v>6049</v>
      </c>
      <c r="BK510" s="86" t="s">
        <v>2501</v>
      </c>
      <c r="BL510" s="86" t="s">
        <v>120</v>
      </c>
      <c r="BM510" s="92" t="s">
        <v>121</v>
      </c>
      <c r="BN510" s="93" t="s">
        <v>121</v>
      </c>
      <c r="BO510" s="93"/>
      <c r="BP510" s="93">
        <v>702166.38</v>
      </c>
      <c r="BQ510" s="93" t="s">
        <v>6050</v>
      </c>
      <c r="BR510" s="93"/>
      <c r="BS510" s="93"/>
      <c r="BT510" s="93"/>
      <c r="BU510" s="93"/>
      <c r="BV510" s="93"/>
      <c r="BW510" s="93"/>
      <c r="BX510" s="93"/>
      <c r="BY510" s="93"/>
      <c r="BZ510" s="93"/>
      <c r="CA510" s="93"/>
      <c r="CB510" s="93"/>
      <c r="CC510" s="93"/>
      <c r="CD510" s="93"/>
      <c r="CE510" s="93"/>
      <c r="CF510" s="93" t="s">
        <v>6051</v>
      </c>
      <c r="CG510" s="93"/>
      <c r="CH510" s="93" t="s">
        <v>6052</v>
      </c>
      <c r="CI510" s="93"/>
      <c r="CJ510" s="93"/>
      <c r="CK510" s="93"/>
      <c r="CL510" s="93"/>
      <c r="CM510" s="93"/>
      <c r="CN510" s="93"/>
      <c r="CO510" s="93"/>
      <c r="CP510" s="93" t="s">
        <v>6053</v>
      </c>
      <c r="CQ510" s="93" t="s">
        <v>6054</v>
      </c>
      <c r="CR510" s="93"/>
      <c r="CS510" s="93"/>
      <c r="CT510" s="93"/>
      <c r="CU510" s="93"/>
      <c r="CV510" s="93"/>
      <c r="CW510" s="93"/>
      <c r="CX510" s="93"/>
      <c r="CY510" s="93"/>
      <c r="CZ510" s="93"/>
      <c r="DA510" s="93"/>
      <c r="DB510" s="93"/>
      <c r="DC510" s="93"/>
      <c r="DD510" s="93"/>
      <c r="DE510" s="93"/>
      <c r="DF510" s="93"/>
      <c r="DG510" s="93"/>
      <c r="DH510" s="93"/>
      <c r="DI510" s="93"/>
      <c r="DJ510" s="93"/>
      <c r="DK510" s="93"/>
      <c r="DL510" s="93"/>
      <c r="DM510" s="93"/>
      <c r="DN510" s="93"/>
      <c r="DO510" s="93"/>
      <c r="DP510" s="93"/>
      <c r="DQ510" s="93"/>
      <c r="DR510" s="93"/>
      <c r="DS510" s="93"/>
      <c r="DT510" s="93"/>
      <c r="DU510" s="93"/>
      <c r="DV510" s="93"/>
      <c r="DW510" s="93"/>
      <c r="DX510" s="93"/>
      <c r="DY510" s="93"/>
      <c r="DZ510" s="93"/>
      <c r="EA510" s="93"/>
      <c r="EB510" s="93"/>
      <c r="EC510" s="93"/>
      <c r="ED510" s="93"/>
      <c r="EE510" s="93"/>
      <c r="EF510" s="93"/>
      <c r="EG510" s="93"/>
      <c r="EH510" s="93"/>
      <c r="EI510" s="93"/>
      <c r="EJ510" s="93"/>
      <c r="EK510" s="93"/>
      <c r="EL510" s="93"/>
      <c r="EM510" s="93"/>
      <c r="EN510" s="93"/>
      <c r="EO510" s="93"/>
      <c r="EP510" s="93"/>
      <c r="EQ510" s="93"/>
      <c r="ER510" s="93"/>
      <c r="ES510" s="93"/>
      <c r="ET510" s="93"/>
      <c r="EU510" s="93"/>
      <c r="EV510" s="93"/>
      <c r="EW510" s="93"/>
      <c r="EX510" s="93"/>
      <c r="EY510" s="93"/>
      <c r="EZ510" s="93"/>
      <c r="FA510" s="93"/>
      <c r="FB510" s="93"/>
      <c r="FC510" s="93"/>
      <c r="FD510" s="93"/>
      <c r="FE510" s="93"/>
      <c r="FF510" s="93"/>
      <c r="FG510" s="93"/>
      <c r="FH510" s="93"/>
      <c r="FI510" s="93"/>
      <c r="FJ510" s="93"/>
      <c r="FK510" s="93"/>
      <c r="FL510" s="93"/>
      <c r="FM510" s="93"/>
      <c r="FN510" s="93"/>
      <c r="FO510" s="93"/>
      <c r="FP510" s="93"/>
      <c r="FQ510" s="93"/>
      <c r="FR510" s="93"/>
      <c r="FS510" s="93"/>
      <c r="FT510" s="93"/>
      <c r="FU510" s="93"/>
      <c r="FV510" s="93"/>
      <c r="FW510" s="93"/>
      <c r="FX510" s="93"/>
      <c r="FY510" s="93"/>
      <c r="FZ510" s="93"/>
      <c r="GA510" s="93"/>
      <c r="GB510" s="93"/>
      <c r="GC510" s="93"/>
      <c r="GD510" s="93"/>
      <c r="GE510" s="93"/>
      <c r="GF510" s="93"/>
      <c r="GG510" s="93"/>
      <c r="GH510" s="93"/>
      <c r="GI510" s="93"/>
      <c r="GJ510" s="93"/>
      <c r="GK510" s="93"/>
      <c r="GL510" s="93"/>
      <c r="GM510" s="93"/>
      <c r="GN510" s="93"/>
      <c r="GO510" s="93"/>
      <c r="GP510" s="93"/>
      <c r="GQ510" s="93"/>
      <c r="GR510" s="93"/>
      <c r="GS510" s="93"/>
      <c r="GT510" s="93"/>
      <c r="GU510" s="93"/>
      <c r="GV510" s="93"/>
      <c r="GW510" s="93"/>
      <c r="GX510" s="93"/>
      <c r="GY510" s="93"/>
      <c r="GZ510" s="93"/>
      <c r="HA510" s="93"/>
      <c r="HB510" s="93"/>
      <c r="HC510" s="93"/>
      <c r="HD510" s="93"/>
      <c r="HE510" s="93"/>
      <c r="HF510" s="93"/>
      <c r="HG510" s="93"/>
      <c r="HH510" s="93"/>
      <c r="HI510" s="93"/>
      <c r="HJ510" s="93"/>
      <c r="HK510" s="93"/>
      <c r="HL510" s="93"/>
      <c r="HM510" s="93"/>
      <c r="HN510" s="93"/>
      <c r="HO510" s="93"/>
      <c r="HP510" s="93"/>
      <c r="HQ510" s="93"/>
      <c r="HR510" s="93"/>
      <c r="HS510" s="93"/>
      <c r="HT510" s="93"/>
      <c r="HU510" s="93"/>
      <c r="HV510" s="93"/>
      <c r="HW510" s="93"/>
      <c r="HX510" s="93"/>
      <c r="HY510" s="93"/>
      <c r="HZ510" s="93"/>
      <c r="IA510" s="93"/>
      <c r="IB510" s="93"/>
      <c r="IC510" s="93"/>
      <c r="ID510" s="93"/>
      <c r="IE510" s="93"/>
      <c r="IF510" s="93"/>
      <c r="IG510" s="93"/>
      <c r="IH510" s="93"/>
      <c r="II510" s="93"/>
      <c r="IJ510" s="93"/>
      <c r="IK510" s="93"/>
      <c r="IL510" s="93"/>
      <c r="IM510" s="93"/>
      <c r="IN510" s="93"/>
      <c r="IO510" s="93"/>
      <c r="IP510" s="93"/>
      <c r="IQ510" s="93"/>
      <c r="IR510" s="93"/>
      <c r="IS510" s="93"/>
      <c r="IT510" s="93"/>
      <c r="IU510" s="93"/>
      <c r="IV510" s="93"/>
      <c r="IW510" s="93"/>
      <c r="IX510" s="93"/>
      <c r="IY510" s="93"/>
      <c r="IZ510" s="93"/>
      <c r="JA510" s="93"/>
      <c r="JB510" s="93"/>
      <c r="JC510" s="93"/>
      <c r="JD510" s="93"/>
      <c r="JE510" s="93"/>
      <c r="JF510" s="93"/>
      <c r="JG510" s="93"/>
      <c r="JH510" s="93"/>
      <c r="JI510" s="93"/>
      <c r="JJ510" s="93"/>
      <c r="JK510" s="93"/>
      <c r="JL510" s="93"/>
      <c r="JM510" s="93"/>
      <c r="JN510" s="93"/>
      <c r="JO510" s="93"/>
      <c r="JP510" s="93"/>
      <c r="JQ510" s="93"/>
      <c r="JR510" s="93"/>
      <c r="JS510" s="93"/>
      <c r="JT510" s="93"/>
      <c r="JU510" s="93"/>
      <c r="JV510" s="93"/>
      <c r="JW510" s="93"/>
      <c r="JX510" s="93"/>
      <c r="JY510" s="93"/>
      <c r="JZ510" s="93"/>
      <c r="KA510" s="93"/>
      <c r="KB510" s="93"/>
      <c r="KC510" s="93"/>
      <c r="KD510" s="93"/>
      <c r="KE510" s="93"/>
      <c r="KF510" s="93"/>
      <c r="KG510" s="93"/>
      <c r="KH510" s="93"/>
      <c r="KI510" s="93"/>
      <c r="KJ510" s="93"/>
      <c r="KK510" s="93"/>
      <c r="KL510" s="93"/>
      <c r="KM510" s="93"/>
      <c r="KN510" s="93"/>
      <c r="KO510" s="93"/>
      <c r="KP510" s="93"/>
      <c r="KQ510" s="93"/>
      <c r="KR510" s="93"/>
      <c r="KS510" s="93"/>
      <c r="KT510" s="93"/>
      <c r="KU510" s="93"/>
      <c r="KV510" s="93"/>
      <c r="KW510" s="93"/>
      <c r="KX510" s="93"/>
      <c r="KY510" s="93"/>
      <c r="KZ510" s="93"/>
      <c r="LA510" s="93"/>
      <c r="LB510" s="93"/>
      <c r="LC510" s="93"/>
      <c r="LD510" s="93"/>
      <c r="LE510" s="93"/>
      <c r="LF510" s="93"/>
      <c r="LG510" s="93"/>
      <c r="LH510" s="93"/>
      <c r="LI510" s="93"/>
      <c r="LJ510" s="93"/>
      <c r="LK510" s="93"/>
      <c r="LL510" s="93"/>
      <c r="LM510" s="93"/>
      <c r="LN510" s="93"/>
      <c r="LO510" s="93"/>
      <c r="LP510" s="93"/>
      <c r="LQ510" s="93"/>
      <c r="LR510" s="93"/>
      <c r="LS510" s="93"/>
      <c r="LT510" s="93"/>
      <c r="LU510" s="93"/>
      <c r="LV510" s="93"/>
      <c r="LW510" s="93"/>
      <c r="LX510" s="93"/>
      <c r="LY510" s="93"/>
      <c r="LZ510" s="93"/>
      <c r="MA510" s="93"/>
      <c r="MB510" s="93"/>
      <c r="MC510" s="93"/>
      <c r="MD510" s="93"/>
      <c r="ME510" s="93"/>
      <c r="MF510" s="93"/>
      <c r="MG510" s="93"/>
      <c r="MH510" s="93"/>
      <c r="MI510" s="93"/>
      <c r="MJ510" s="93"/>
      <c r="MK510" s="93"/>
      <c r="ML510" s="93"/>
      <c r="MM510" s="93"/>
      <c r="MN510" s="93"/>
      <c r="MO510" s="93"/>
      <c r="MP510" s="93"/>
      <c r="MQ510" s="93"/>
      <c r="MR510" s="93"/>
      <c r="MS510" s="93"/>
      <c r="MT510" s="93"/>
      <c r="MU510" s="93"/>
      <c r="MV510" s="93"/>
    </row>
    <row r="511" spans="1:360" s="84" customFormat="1" ht="408.95" customHeight="1">
      <c r="A511">
        <v>2025</v>
      </c>
      <c r="B511">
        <v>2</v>
      </c>
      <c r="C511" s="85" t="s">
        <v>6055</v>
      </c>
      <c r="D511" s="86" t="s">
        <v>2529</v>
      </c>
      <c r="E511" s="86"/>
      <c r="F511" s="86"/>
      <c r="G511" s="86" t="s">
        <v>103</v>
      </c>
      <c r="H511" s="85">
        <v>2025</v>
      </c>
      <c r="I511" s="86" t="s">
        <v>2530</v>
      </c>
      <c r="J511" s="86"/>
      <c r="K511" s="86"/>
      <c r="L511" s="86" t="s">
        <v>2539</v>
      </c>
      <c r="M511" s="86"/>
      <c r="N511" s="86"/>
      <c r="O511" s="85" t="s">
        <v>2540</v>
      </c>
      <c r="P511" s="86" t="s">
        <v>549</v>
      </c>
      <c r="Q511" s="85" t="s">
        <v>110</v>
      </c>
      <c r="R511" s="86" t="s">
        <v>2192</v>
      </c>
      <c r="S511" s="86" t="s">
        <v>6056</v>
      </c>
      <c r="T511" s="86" t="s">
        <v>6057</v>
      </c>
      <c r="U511" s="85" t="s">
        <v>108</v>
      </c>
      <c r="V511" s="85">
        <v>8</v>
      </c>
      <c r="W511" s="85" t="s">
        <v>106</v>
      </c>
      <c r="X511" s="85">
        <v>32</v>
      </c>
      <c r="Y511" s="86" t="s">
        <v>145</v>
      </c>
      <c r="Z511" s="85">
        <v>1</v>
      </c>
      <c r="AA511" s="86" t="s">
        <v>145</v>
      </c>
      <c r="AB511" s="86" t="s">
        <v>145</v>
      </c>
      <c r="AC511" s="86" t="s">
        <v>6058</v>
      </c>
      <c r="AD511" s="85">
        <v>-105.67314306999999</v>
      </c>
      <c r="AE511" s="85">
        <v>26.947533719999999</v>
      </c>
      <c r="AF511" s="85" t="s">
        <v>155</v>
      </c>
      <c r="AG511" s="85">
        <v>72</v>
      </c>
      <c r="AH511" s="85">
        <v>69</v>
      </c>
      <c r="AI511" s="85">
        <v>0</v>
      </c>
      <c r="AJ511" s="87">
        <v>45845</v>
      </c>
      <c r="AK511" s="87">
        <v>45937</v>
      </c>
      <c r="AL511" s="86" t="s">
        <v>2564</v>
      </c>
      <c r="AM511" s="88">
        <v>10253.84</v>
      </c>
      <c r="AN511" s="88">
        <v>10253.84</v>
      </c>
      <c r="AO511" s="88">
        <v>0</v>
      </c>
      <c r="AP511" s="88">
        <v>0</v>
      </c>
      <c r="AQ511" s="89">
        <v>5131125.09</v>
      </c>
      <c r="AR511" s="90"/>
      <c r="AS511" s="90"/>
      <c r="AT511" s="90">
        <v>5131125.09</v>
      </c>
      <c r="AU511" s="90"/>
      <c r="AV511" s="90"/>
      <c r="AW511" s="89">
        <f t="shared" si="18"/>
        <v>5131125.09</v>
      </c>
      <c r="AX511" s="91">
        <f t="shared" si="19"/>
        <v>5131125.09</v>
      </c>
      <c r="AY511" s="91">
        <v>4312415.45</v>
      </c>
      <c r="AZ511" s="91">
        <v>0</v>
      </c>
      <c r="BA511" s="91">
        <v>0</v>
      </c>
      <c r="BB511" s="91">
        <v>0</v>
      </c>
      <c r="BC511" s="91">
        <v>0</v>
      </c>
      <c r="BD511" s="86"/>
      <c r="BE511" s="86"/>
      <c r="BF511" s="85"/>
      <c r="BG511" s="86"/>
      <c r="BH511" s="91">
        <v>0</v>
      </c>
      <c r="BI511" s="91">
        <v>0</v>
      </c>
      <c r="BJ511" s="85" t="s">
        <v>6059</v>
      </c>
      <c r="BK511" s="86" t="s">
        <v>119</v>
      </c>
      <c r="BL511" s="86" t="s">
        <v>120</v>
      </c>
      <c r="BM511" s="92" t="s">
        <v>121</v>
      </c>
      <c r="BN511" s="93" t="s">
        <v>121</v>
      </c>
      <c r="BO511" s="93"/>
      <c r="BP511" s="93">
        <v>5131125.09</v>
      </c>
      <c r="BQ511" s="93" t="s">
        <v>6060</v>
      </c>
      <c r="BR511" s="93"/>
      <c r="BS511" s="93"/>
      <c r="BT511" s="93"/>
      <c r="BU511" s="93"/>
      <c r="BV511" s="93"/>
      <c r="BW511" s="93"/>
      <c r="BX511" s="93"/>
      <c r="BY511" s="93"/>
      <c r="BZ511" s="93"/>
      <c r="CA511" s="93"/>
      <c r="CB511" s="93"/>
      <c r="CC511" s="93"/>
      <c r="CD511" s="93"/>
      <c r="CE511" s="93"/>
      <c r="CF511" s="93" t="s">
        <v>6061</v>
      </c>
      <c r="CG511" s="93"/>
      <c r="CH511" s="93" t="s">
        <v>6062</v>
      </c>
      <c r="CI511" s="93"/>
      <c r="CJ511" s="93"/>
      <c r="CK511" s="93"/>
      <c r="CL511" s="93"/>
      <c r="CM511" s="93"/>
      <c r="CN511" s="93"/>
      <c r="CO511" s="93"/>
      <c r="CP511" s="93" t="s">
        <v>116</v>
      </c>
      <c r="CQ511" s="93" t="s">
        <v>665</v>
      </c>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93"/>
      <c r="DR511" s="93"/>
      <c r="DS511" s="93"/>
      <c r="DT511" s="93"/>
      <c r="DU511" s="93"/>
      <c r="DV511" s="93"/>
      <c r="DW511" s="93"/>
      <c r="DX511" s="93"/>
      <c r="DY511" s="93"/>
      <c r="DZ511" s="93"/>
      <c r="EA511" s="93"/>
      <c r="EB511" s="93"/>
      <c r="EC511" s="93"/>
      <c r="ED511" s="93"/>
      <c r="EE511" s="93"/>
      <c r="EF511" s="93"/>
      <c r="EG511" s="93"/>
      <c r="EH511" s="93"/>
      <c r="EI511" s="93"/>
      <c r="EJ511" s="93"/>
      <c r="EK511" s="93"/>
      <c r="EL511" s="93"/>
      <c r="EM511" s="93"/>
      <c r="EN511" s="93"/>
      <c r="EO511" s="93"/>
      <c r="EP511" s="93"/>
      <c r="EQ511" s="93"/>
      <c r="ER511" s="93"/>
      <c r="ES511" s="93"/>
      <c r="ET511" s="93"/>
      <c r="EU511" s="93"/>
      <c r="EV511" s="93"/>
      <c r="EW511" s="93"/>
      <c r="EX511" s="93"/>
      <c r="EY511" s="93"/>
      <c r="EZ511" s="93"/>
      <c r="FA511" s="93"/>
      <c r="FB511" s="93"/>
      <c r="FC511" s="93"/>
      <c r="FD511" s="93"/>
      <c r="FE511" s="93"/>
      <c r="FF511" s="93"/>
      <c r="FG511" s="93"/>
      <c r="FH511" s="93"/>
      <c r="FI511" s="93"/>
      <c r="FJ511" s="93"/>
      <c r="FK511" s="93"/>
      <c r="FL511" s="93"/>
      <c r="FM511" s="93"/>
      <c r="FN511" s="93"/>
      <c r="FO511" s="93"/>
      <c r="FP511" s="93"/>
      <c r="FQ511" s="93"/>
      <c r="FR511" s="93"/>
      <c r="FS511" s="93"/>
      <c r="FT511" s="93"/>
      <c r="FU511" s="93"/>
      <c r="FV511" s="93"/>
      <c r="FW511" s="93"/>
      <c r="FX511" s="93"/>
      <c r="FY511" s="93"/>
      <c r="FZ511" s="93"/>
      <c r="GA511" s="93"/>
      <c r="GB511" s="93"/>
      <c r="GC511" s="93"/>
      <c r="GD511" s="93"/>
      <c r="GE511" s="93"/>
      <c r="GF511" s="93"/>
      <c r="GG511" s="93"/>
      <c r="GH511" s="93"/>
      <c r="GI511" s="93"/>
      <c r="GJ511" s="93"/>
      <c r="GK511" s="93"/>
      <c r="GL511" s="93"/>
      <c r="GM511" s="93"/>
      <c r="GN511" s="93"/>
      <c r="GO511" s="93"/>
      <c r="GP511" s="93"/>
      <c r="GQ511" s="93"/>
      <c r="GR511" s="93"/>
      <c r="GS511" s="93"/>
      <c r="GT511" s="93"/>
      <c r="GU511" s="93"/>
      <c r="GV511" s="93"/>
      <c r="GW511" s="93"/>
      <c r="GX511" s="93"/>
      <c r="GY511" s="93"/>
      <c r="GZ511" s="93"/>
      <c r="HA511" s="93"/>
      <c r="HB511" s="93"/>
      <c r="HC511" s="93"/>
      <c r="HD511" s="93"/>
      <c r="HE511" s="93"/>
      <c r="HF511" s="93"/>
      <c r="HG511" s="93"/>
      <c r="HH511" s="93"/>
      <c r="HI511" s="93"/>
      <c r="HJ511" s="93"/>
      <c r="HK511" s="93"/>
      <c r="HL511" s="93"/>
      <c r="HM511" s="93"/>
      <c r="HN511" s="93"/>
      <c r="HO511" s="93"/>
      <c r="HP511" s="93"/>
      <c r="HQ511" s="93"/>
      <c r="HR511" s="93"/>
      <c r="HS511" s="93"/>
      <c r="HT511" s="93"/>
      <c r="HU511" s="93"/>
      <c r="HV511" s="93"/>
      <c r="HW511" s="93"/>
      <c r="HX511" s="93"/>
      <c r="HY511" s="93"/>
      <c r="HZ511" s="93"/>
      <c r="IA511" s="93"/>
      <c r="IB511" s="93"/>
      <c r="IC511" s="93"/>
      <c r="ID511" s="93"/>
      <c r="IE511" s="93"/>
      <c r="IF511" s="93"/>
      <c r="IG511" s="93"/>
      <c r="IH511" s="93"/>
      <c r="II511" s="93"/>
      <c r="IJ511" s="93"/>
      <c r="IK511" s="93"/>
      <c r="IL511" s="93"/>
      <c r="IM511" s="93"/>
      <c r="IN511" s="93"/>
      <c r="IO511" s="93"/>
      <c r="IP511" s="93"/>
      <c r="IQ511" s="93"/>
      <c r="IR511" s="93"/>
      <c r="IS511" s="93"/>
      <c r="IT511" s="93"/>
      <c r="IU511" s="93"/>
      <c r="IV511" s="93"/>
      <c r="IW511" s="93"/>
      <c r="IX511" s="93"/>
      <c r="IY511" s="93"/>
      <c r="IZ511" s="93"/>
      <c r="JA511" s="93"/>
      <c r="JB511" s="93"/>
      <c r="JC511" s="93"/>
      <c r="JD511" s="93"/>
      <c r="JE511" s="93"/>
      <c r="JF511" s="93"/>
      <c r="JG511" s="93"/>
      <c r="JH511" s="93"/>
      <c r="JI511" s="93"/>
      <c r="JJ511" s="93"/>
      <c r="JK511" s="93"/>
      <c r="JL511" s="93"/>
      <c r="JM511" s="93"/>
      <c r="JN511" s="93"/>
      <c r="JO511" s="93"/>
      <c r="JP511" s="93"/>
      <c r="JQ511" s="93"/>
      <c r="JR511" s="93"/>
      <c r="JS511" s="93"/>
      <c r="JT511" s="93"/>
      <c r="JU511" s="93"/>
      <c r="JV511" s="93"/>
      <c r="JW511" s="93"/>
      <c r="JX511" s="93"/>
      <c r="JY511" s="93"/>
      <c r="JZ511" s="93"/>
      <c r="KA511" s="93"/>
      <c r="KB511" s="93"/>
      <c r="KC511" s="93"/>
      <c r="KD511" s="93"/>
      <c r="KE511" s="93"/>
      <c r="KF511" s="93"/>
      <c r="KG511" s="93"/>
      <c r="KH511" s="93"/>
      <c r="KI511" s="93"/>
      <c r="KJ511" s="93"/>
      <c r="KK511" s="93"/>
      <c r="KL511" s="93"/>
      <c r="KM511" s="93"/>
      <c r="KN511" s="93"/>
      <c r="KO511" s="93"/>
      <c r="KP511" s="93"/>
      <c r="KQ511" s="93"/>
      <c r="KR511" s="93"/>
      <c r="KS511" s="93"/>
      <c r="KT511" s="93"/>
      <c r="KU511" s="93"/>
      <c r="KV511" s="93"/>
      <c r="KW511" s="93"/>
      <c r="KX511" s="93"/>
      <c r="KY511" s="93"/>
      <c r="KZ511" s="93"/>
      <c r="LA511" s="93"/>
      <c r="LB511" s="93"/>
      <c r="LC511" s="93"/>
      <c r="LD511" s="93"/>
      <c r="LE511" s="93"/>
      <c r="LF511" s="93"/>
      <c r="LG511" s="93"/>
      <c r="LH511" s="93"/>
      <c r="LI511" s="93"/>
      <c r="LJ511" s="93"/>
      <c r="LK511" s="93"/>
      <c r="LL511" s="93"/>
      <c r="LM511" s="93"/>
      <c r="LN511" s="93"/>
      <c r="LO511" s="93"/>
      <c r="LP511" s="93"/>
      <c r="LQ511" s="93"/>
      <c r="LR511" s="93"/>
      <c r="LS511" s="93"/>
      <c r="LT511" s="93"/>
      <c r="LU511" s="93"/>
      <c r="LV511" s="93"/>
      <c r="LW511" s="93"/>
      <c r="LX511" s="93"/>
      <c r="LY511" s="93"/>
      <c r="LZ511" s="93"/>
      <c r="MA511" s="93"/>
      <c r="MB511" s="93"/>
      <c r="MC511" s="93"/>
      <c r="MD511" s="93"/>
      <c r="ME511" s="93"/>
      <c r="MF511" s="93"/>
      <c r="MG511" s="93"/>
      <c r="MH511" s="93"/>
      <c r="MI511" s="93"/>
      <c r="MJ511" s="93"/>
      <c r="MK511" s="93"/>
      <c r="ML511" s="93"/>
      <c r="MM511" s="93"/>
      <c r="MN511" s="93"/>
      <c r="MO511" s="93"/>
      <c r="MP511" s="93"/>
      <c r="MQ511" s="93"/>
      <c r="MR511" s="93"/>
      <c r="MS511" s="93"/>
      <c r="MT511" s="93"/>
      <c r="MU511" s="93"/>
      <c r="MV511" s="93"/>
    </row>
    <row r="512" spans="1:360" s="84" customFormat="1" ht="408.95" customHeight="1">
      <c r="A512">
        <v>2025</v>
      </c>
      <c r="B512">
        <v>2</v>
      </c>
      <c r="C512" s="85" t="s">
        <v>6063</v>
      </c>
      <c r="D512" s="86" t="s">
        <v>2529</v>
      </c>
      <c r="E512" s="86"/>
      <c r="F512" s="86"/>
      <c r="G512" s="86" t="s">
        <v>103</v>
      </c>
      <c r="H512" s="85">
        <v>2025</v>
      </c>
      <c r="I512" s="86" t="s">
        <v>2530</v>
      </c>
      <c r="J512" s="86"/>
      <c r="K512" s="86"/>
      <c r="L512" s="86" t="s">
        <v>2539</v>
      </c>
      <c r="M512" s="86"/>
      <c r="N512" s="86"/>
      <c r="O512" s="85" t="s">
        <v>2540</v>
      </c>
      <c r="P512" s="86" t="s">
        <v>184</v>
      </c>
      <c r="Q512" s="85" t="s">
        <v>110</v>
      </c>
      <c r="R512" s="86" t="s">
        <v>2192</v>
      </c>
      <c r="S512" s="86" t="s">
        <v>6064</v>
      </c>
      <c r="T512" s="86" t="s">
        <v>6065</v>
      </c>
      <c r="U512" s="85" t="s">
        <v>108</v>
      </c>
      <c r="V512" s="85">
        <v>8</v>
      </c>
      <c r="W512" s="85" t="s">
        <v>106</v>
      </c>
      <c r="X512" s="85">
        <v>32</v>
      </c>
      <c r="Y512" s="86" t="s">
        <v>145</v>
      </c>
      <c r="Z512" s="85">
        <v>1</v>
      </c>
      <c r="AA512" s="86" t="s">
        <v>145</v>
      </c>
      <c r="AB512" s="86" t="s">
        <v>145</v>
      </c>
      <c r="AC512" s="86" t="s">
        <v>6066</v>
      </c>
      <c r="AD512" s="85">
        <v>-105.67608045</v>
      </c>
      <c r="AE512" s="85">
        <v>26.932869490000002</v>
      </c>
      <c r="AF512" s="85" t="s">
        <v>155</v>
      </c>
      <c r="AG512" s="85">
        <v>35</v>
      </c>
      <c r="AH512" s="85">
        <v>25</v>
      </c>
      <c r="AI512" s="85">
        <v>0</v>
      </c>
      <c r="AJ512" s="87">
        <v>45845</v>
      </c>
      <c r="AK512" s="87">
        <v>45937</v>
      </c>
      <c r="AL512" s="86" t="s">
        <v>2565</v>
      </c>
      <c r="AM512" s="88">
        <v>166.7</v>
      </c>
      <c r="AN512" s="88">
        <v>166.7</v>
      </c>
      <c r="AO512" s="88">
        <v>0</v>
      </c>
      <c r="AP512" s="88">
        <v>0</v>
      </c>
      <c r="AQ512" s="89">
        <v>6569459.7400000002</v>
      </c>
      <c r="AR512" s="90"/>
      <c r="AS512" s="90"/>
      <c r="AT512" s="90">
        <v>6569459.7400000002</v>
      </c>
      <c r="AU512" s="90"/>
      <c r="AV512" s="90"/>
      <c r="AW512" s="89">
        <f t="shared" si="18"/>
        <v>6569459.7400000002</v>
      </c>
      <c r="AX512" s="91">
        <f t="shared" si="19"/>
        <v>6569459.7400000002</v>
      </c>
      <c r="AY512" s="91">
        <v>6569459.7400000002</v>
      </c>
      <c r="AZ512" s="91">
        <v>0</v>
      </c>
      <c r="BA512" s="91">
        <v>0</v>
      </c>
      <c r="BB512" s="91">
        <v>0</v>
      </c>
      <c r="BC512" s="91">
        <v>0</v>
      </c>
      <c r="BD512" s="86"/>
      <c r="BE512" s="86"/>
      <c r="BF512" s="85"/>
      <c r="BG512" s="86"/>
      <c r="BH512" s="91">
        <v>0</v>
      </c>
      <c r="BI512" s="91">
        <v>0</v>
      </c>
      <c r="BJ512" s="85" t="s">
        <v>6067</v>
      </c>
      <c r="BK512" s="86" t="s">
        <v>119</v>
      </c>
      <c r="BL512" s="86" t="s">
        <v>120</v>
      </c>
      <c r="BM512" s="92" t="s">
        <v>121</v>
      </c>
      <c r="BN512" s="93" t="s">
        <v>121</v>
      </c>
      <c r="BO512" s="93"/>
      <c r="BP512" s="93">
        <v>6569459.7400000002</v>
      </c>
      <c r="BQ512" s="93" t="s">
        <v>6068</v>
      </c>
      <c r="BR512" s="93"/>
      <c r="BS512" s="93"/>
      <c r="BT512" s="93"/>
      <c r="BU512" s="93"/>
      <c r="BV512" s="93"/>
      <c r="BW512" s="93"/>
      <c r="BX512" s="93"/>
      <c r="BY512" s="93"/>
      <c r="BZ512" s="93"/>
      <c r="CA512" s="93"/>
      <c r="CB512" s="93"/>
      <c r="CC512" s="93"/>
      <c r="CD512" s="93"/>
      <c r="CE512" s="93"/>
      <c r="CF512" s="93" t="s">
        <v>6069</v>
      </c>
      <c r="CG512" s="93"/>
      <c r="CH512" s="93" t="s">
        <v>6070</v>
      </c>
      <c r="CI512" s="93"/>
      <c r="CJ512" s="93"/>
      <c r="CK512" s="93"/>
      <c r="CL512" s="93"/>
      <c r="CM512" s="93"/>
      <c r="CN512" s="93"/>
      <c r="CO512" s="93"/>
      <c r="CP512" s="93" t="s">
        <v>116</v>
      </c>
      <c r="CQ512" s="93" t="s">
        <v>4333</v>
      </c>
      <c r="CR512" s="93"/>
      <c r="CS512" s="93"/>
      <c r="CT512" s="93"/>
      <c r="CU512" s="93"/>
      <c r="CV512" s="93"/>
      <c r="CW512" s="93"/>
      <c r="CX512" s="93"/>
      <c r="CY512" s="93"/>
      <c r="CZ512" s="93"/>
      <c r="DA512" s="93"/>
      <c r="DB512" s="93"/>
      <c r="DC512" s="93"/>
      <c r="DD512" s="93"/>
      <c r="DE512" s="93"/>
      <c r="DF512" s="93"/>
      <c r="DG512" s="93"/>
      <c r="DH512" s="93"/>
      <c r="DI512" s="93"/>
      <c r="DJ512" s="93"/>
      <c r="DK512" s="93"/>
      <c r="DL512" s="93"/>
      <c r="DM512" s="93"/>
      <c r="DN512" s="93"/>
      <c r="DO512" s="93"/>
      <c r="DP512" s="93"/>
      <c r="DQ512" s="93"/>
      <c r="DR512" s="93"/>
      <c r="DS512" s="93"/>
      <c r="DT512" s="93"/>
      <c r="DU512" s="93"/>
      <c r="DV512" s="93"/>
      <c r="DW512" s="93"/>
      <c r="DX512" s="93"/>
      <c r="DY512" s="93"/>
      <c r="DZ512" s="93"/>
      <c r="EA512" s="93"/>
      <c r="EB512" s="93"/>
      <c r="EC512" s="93"/>
      <c r="ED512" s="93"/>
      <c r="EE512" s="93"/>
      <c r="EF512" s="93"/>
      <c r="EG512" s="93"/>
      <c r="EH512" s="93"/>
      <c r="EI512" s="93"/>
      <c r="EJ512" s="93"/>
      <c r="EK512" s="93"/>
      <c r="EL512" s="93"/>
      <c r="EM512" s="93"/>
      <c r="EN512" s="93"/>
      <c r="EO512" s="93"/>
      <c r="EP512" s="93"/>
      <c r="EQ512" s="93"/>
      <c r="ER512" s="93"/>
      <c r="ES512" s="93"/>
      <c r="ET512" s="93"/>
      <c r="EU512" s="93"/>
      <c r="EV512" s="93"/>
      <c r="EW512" s="93"/>
      <c r="EX512" s="93"/>
      <c r="EY512" s="93"/>
      <c r="EZ512" s="93"/>
      <c r="FA512" s="93"/>
      <c r="FB512" s="93"/>
      <c r="FC512" s="93"/>
      <c r="FD512" s="93"/>
      <c r="FE512" s="93"/>
      <c r="FF512" s="93"/>
      <c r="FG512" s="93"/>
      <c r="FH512" s="93"/>
      <c r="FI512" s="93"/>
      <c r="FJ512" s="93"/>
      <c r="FK512" s="93"/>
      <c r="FL512" s="93"/>
      <c r="FM512" s="93"/>
      <c r="FN512" s="93"/>
      <c r="FO512" s="93"/>
      <c r="FP512" s="93"/>
      <c r="FQ512" s="93"/>
      <c r="FR512" s="93"/>
      <c r="FS512" s="93"/>
      <c r="FT512" s="93"/>
      <c r="FU512" s="93"/>
      <c r="FV512" s="93"/>
      <c r="FW512" s="93"/>
      <c r="FX512" s="93"/>
      <c r="FY512" s="93"/>
      <c r="FZ512" s="93"/>
      <c r="GA512" s="93"/>
      <c r="GB512" s="93"/>
      <c r="GC512" s="93"/>
      <c r="GD512" s="93"/>
      <c r="GE512" s="93"/>
      <c r="GF512" s="93"/>
      <c r="GG512" s="93"/>
      <c r="GH512" s="93"/>
      <c r="GI512" s="93"/>
      <c r="GJ512" s="93"/>
      <c r="GK512" s="93"/>
      <c r="GL512" s="93"/>
      <c r="GM512" s="93"/>
      <c r="GN512" s="93"/>
      <c r="GO512" s="93"/>
      <c r="GP512" s="93"/>
      <c r="GQ512" s="93"/>
      <c r="GR512" s="93"/>
      <c r="GS512" s="93"/>
      <c r="GT512" s="93"/>
      <c r="GU512" s="93"/>
      <c r="GV512" s="93"/>
      <c r="GW512" s="93"/>
      <c r="GX512" s="93"/>
      <c r="GY512" s="93"/>
      <c r="GZ512" s="93"/>
      <c r="HA512" s="93"/>
      <c r="HB512" s="93"/>
      <c r="HC512" s="93"/>
      <c r="HD512" s="93"/>
      <c r="HE512" s="93"/>
      <c r="HF512" s="93"/>
      <c r="HG512" s="93"/>
      <c r="HH512" s="93"/>
      <c r="HI512" s="93"/>
      <c r="HJ512" s="93"/>
      <c r="HK512" s="93"/>
      <c r="HL512" s="93"/>
      <c r="HM512" s="93"/>
      <c r="HN512" s="93"/>
      <c r="HO512" s="93"/>
      <c r="HP512" s="93"/>
      <c r="HQ512" s="93"/>
      <c r="HR512" s="93"/>
      <c r="HS512" s="93"/>
      <c r="HT512" s="93"/>
      <c r="HU512" s="93"/>
      <c r="HV512" s="93"/>
      <c r="HW512" s="93"/>
      <c r="HX512" s="93"/>
      <c r="HY512" s="93"/>
      <c r="HZ512" s="93"/>
      <c r="IA512" s="93"/>
      <c r="IB512" s="93"/>
      <c r="IC512" s="93"/>
      <c r="ID512" s="93"/>
      <c r="IE512" s="93"/>
      <c r="IF512" s="93"/>
      <c r="IG512" s="93"/>
      <c r="IH512" s="93"/>
      <c r="II512" s="93"/>
      <c r="IJ512" s="93"/>
      <c r="IK512" s="93"/>
      <c r="IL512" s="93"/>
      <c r="IM512" s="93"/>
      <c r="IN512" s="93"/>
      <c r="IO512" s="93"/>
      <c r="IP512" s="93"/>
      <c r="IQ512" s="93"/>
      <c r="IR512" s="93"/>
      <c r="IS512" s="93"/>
      <c r="IT512" s="93"/>
      <c r="IU512" s="93"/>
      <c r="IV512" s="93"/>
      <c r="IW512" s="93"/>
      <c r="IX512" s="93"/>
      <c r="IY512" s="93"/>
      <c r="IZ512" s="93"/>
      <c r="JA512" s="93"/>
      <c r="JB512" s="93"/>
      <c r="JC512" s="93"/>
      <c r="JD512" s="93"/>
      <c r="JE512" s="93"/>
      <c r="JF512" s="93"/>
      <c r="JG512" s="93"/>
      <c r="JH512" s="93"/>
      <c r="JI512" s="93"/>
      <c r="JJ512" s="93"/>
      <c r="JK512" s="93"/>
      <c r="JL512" s="93"/>
      <c r="JM512" s="93"/>
      <c r="JN512" s="93"/>
      <c r="JO512" s="93"/>
      <c r="JP512" s="93"/>
      <c r="JQ512" s="93"/>
      <c r="JR512" s="93"/>
      <c r="JS512" s="93"/>
      <c r="JT512" s="93"/>
      <c r="JU512" s="93"/>
      <c r="JV512" s="93"/>
      <c r="JW512" s="93"/>
      <c r="JX512" s="93"/>
      <c r="JY512" s="93"/>
      <c r="JZ512" s="93"/>
      <c r="KA512" s="93"/>
      <c r="KB512" s="93"/>
      <c r="KC512" s="93"/>
      <c r="KD512" s="93"/>
      <c r="KE512" s="93"/>
      <c r="KF512" s="93"/>
      <c r="KG512" s="93"/>
      <c r="KH512" s="93"/>
      <c r="KI512" s="93"/>
      <c r="KJ512" s="93"/>
      <c r="KK512" s="93"/>
      <c r="KL512" s="93"/>
      <c r="KM512" s="93"/>
      <c r="KN512" s="93"/>
      <c r="KO512" s="93"/>
      <c r="KP512" s="93"/>
      <c r="KQ512" s="93"/>
      <c r="KR512" s="93"/>
      <c r="KS512" s="93"/>
      <c r="KT512" s="93"/>
      <c r="KU512" s="93"/>
      <c r="KV512" s="93"/>
      <c r="KW512" s="93"/>
      <c r="KX512" s="93"/>
      <c r="KY512" s="93"/>
      <c r="KZ512" s="93"/>
      <c r="LA512" s="93"/>
      <c r="LB512" s="93"/>
      <c r="LC512" s="93"/>
      <c r="LD512" s="93"/>
      <c r="LE512" s="93"/>
      <c r="LF512" s="93"/>
      <c r="LG512" s="93"/>
      <c r="LH512" s="93"/>
      <c r="LI512" s="93"/>
      <c r="LJ512" s="93"/>
      <c r="LK512" s="93"/>
      <c r="LL512" s="93"/>
      <c r="LM512" s="93"/>
      <c r="LN512" s="93"/>
      <c r="LO512" s="93"/>
      <c r="LP512" s="93"/>
      <c r="LQ512" s="93"/>
      <c r="LR512" s="93"/>
      <c r="LS512" s="93"/>
      <c r="LT512" s="93"/>
      <c r="LU512" s="93"/>
      <c r="LV512" s="93"/>
      <c r="LW512" s="93"/>
      <c r="LX512" s="93"/>
      <c r="LY512" s="93"/>
      <c r="LZ512" s="93"/>
      <c r="MA512" s="93"/>
      <c r="MB512" s="93"/>
      <c r="MC512" s="93"/>
      <c r="MD512" s="93"/>
      <c r="ME512" s="93"/>
      <c r="MF512" s="93"/>
      <c r="MG512" s="93"/>
      <c r="MH512" s="93"/>
      <c r="MI512" s="93"/>
      <c r="MJ512" s="93"/>
      <c r="MK512" s="93"/>
      <c r="ML512" s="93"/>
      <c r="MM512" s="93"/>
      <c r="MN512" s="93"/>
      <c r="MO512" s="93"/>
      <c r="MP512" s="93"/>
      <c r="MQ512" s="93"/>
      <c r="MR512" s="93"/>
      <c r="MS512" s="93"/>
      <c r="MT512" s="93"/>
      <c r="MU512" s="93"/>
      <c r="MV512" s="93"/>
    </row>
    <row r="513" spans="1:360" s="84" customFormat="1" ht="408.95" customHeight="1">
      <c r="A513">
        <v>2025</v>
      </c>
      <c r="B513">
        <v>2</v>
      </c>
      <c r="C513" s="85" t="s">
        <v>6071</v>
      </c>
      <c r="D513" s="86" t="s">
        <v>2529</v>
      </c>
      <c r="E513" s="86"/>
      <c r="F513" s="86"/>
      <c r="G513" s="86" t="s">
        <v>103</v>
      </c>
      <c r="H513" s="85">
        <v>2025</v>
      </c>
      <c r="I513" s="86" t="s">
        <v>2530</v>
      </c>
      <c r="J513" s="86"/>
      <c r="K513" s="86"/>
      <c r="L513" s="86" t="s">
        <v>2539</v>
      </c>
      <c r="M513" s="86"/>
      <c r="N513" s="86"/>
      <c r="O513" s="85" t="s">
        <v>2540</v>
      </c>
      <c r="P513" s="86" t="s">
        <v>184</v>
      </c>
      <c r="Q513" s="85" t="s">
        <v>110</v>
      </c>
      <c r="R513" s="86" t="s">
        <v>2192</v>
      </c>
      <c r="S513" s="86" t="s">
        <v>6072</v>
      </c>
      <c r="T513" s="86" t="s">
        <v>6073</v>
      </c>
      <c r="U513" s="85" t="s">
        <v>108</v>
      </c>
      <c r="V513" s="85">
        <v>8</v>
      </c>
      <c r="W513" s="85" t="s">
        <v>106</v>
      </c>
      <c r="X513" s="85">
        <v>32</v>
      </c>
      <c r="Y513" s="86" t="s">
        <v>145</v>
      </c>
      <c r="Z513" s="85">
        <v>1</v>
      </c>
      <c r="AA513" s="86" t="s">
        <v>145</v>
      </c>
      <c r="AB513" s="86" t="s">
        <v>145</v>
      </c>
      <c r="AC513" s="86" t="s">
        <v>6074</v>
      </c>
      <c r="AD513" s="85">
        <v>-105.67002697</v>
      </c>
      <c r="AE513" s="85">
        <v>26.93654231</v>
      </c>
      <c r="AF513" s="85" t="s">
        <v>155</v>
      </c>
      <c r="AG513" s="85">
        <v>26</v>
      </c>
      <c r="AH513" s="85">
        <v>20</v>
      </c>
      <c r="AI513" s="85">
        <v>0</v>
      </c>
      <c r="AJ513" s="87">
        <v>45845</v>
      </c>
      <c r="AK513" s="87">
        <v>45937</v>
      </c>
      <c r="AL513" s="86" t="s">
        <v>2565</v>
      </c>
      <c r="AM513" s="88">
        <v>194.24</v>
      </c>
      <c r="AN513" s="88">
        <v>194.24</v>
      </c>
      <c r="AO513" s="88">
        <v>0</v>
      </c>
      <c r="AP513" s="88">
        <v>0</v>
      </c>
      <c r="AQ513" s="89">
        <v>2570797.6</v>
      </c>
      <c r="AR513" s="90"/>
      <c r="AS513" s="90"/>
      <c r="AT513" s="90">
        <v>2570797.6</v>
      </c>
      <c r="AU513" s="90"/>
      <c r="AV513" s="90"/>
      <c r="AW513" s="89">
        <f t="shared" si="18"/>
        <v>2570797.6</v>
      </c>
      <c r="AX513" s="91">
        <f t="shared" si="19"/>
        <v>2570797.6</v>
      </c>
      <c r="AY513" s="91">
        <v>2570797.6</v>
      </c>
      <c r="AZ513" s="91">
        <v>0</v>
      </c>
      <c r="BA513" s="91">
        <v>0</v>
      </c>
      <c r="BB513" s="91">
        <v>0</v>
      </c>
      <c r="BC513" s="91">
        <v>0</v>
      </c>
      <c r="BD513" s="86"/>
      <c r="BE513" s="86"/>
      <c r="BF513" s="85"/>
      <c r="BG513" s="86"/>
      <c r="BH513" s="91">
        <v>0</v>
      </c>
      <c r="BI513" s="91">
        <v>0</v>
      </c>
      <c r="BJ513" s="85" t="s">
        <v>6075</v>
      </c>
      <c r="BK513" s="86" t="s">
        <v>119</v>
      </c>
      <c r="BL513" s="86" t="s">
        <v>120</v>
      </c>
      <c r="BM513" s="92" t="s">
        <v>121</v>
      </c>
      <c r="BN513" s="93" t="s">
        <v>121</v>
      </c>
      <c r="BO513" s="93"/>
      <c r="BP513" s="93">
        <v>2570797.6</v>
      </c>
      <c r="BQ513" s="93" t="s">
        <v>6076</v>
      </c>
      <c r="BR513" s="93"/>
      <c r="BS513" s="93"/>
      <c r="BT513" s="93"/>
      <c r="BU513" s="93"/>
      <c r="BV513" s="93"/>
      <c r="BW513" s="93"/>
      <c r="BX513" s="93"/>
      <c r="BY513" s="93"/>
      <c r="BZ513" s="93"/>
      <c r="CA513" s="93"/>
      <c r="CB513" s="93"/>
      <c r="CC513" s="93"/>
      <c r="CD513" s="93"/>
      <c r="CE513" s="93"/>
      <c r="CF513" s="93" t="s">
        <v>6077</v>
      </c>
      <c r="CG513" s="93"/>
      <c r="CH513" s="93" t="s">
        <v>6078</v>
      </c>
      <c r="CI513" s="93"/>
      <c r="CJ513" s="93"/>
      <c r="CK513" s="93"/>
      <c r="CL513" s="93"/>
      <c r="CM513" s="93"/>
      <c r="CN513" s="93"/>
      <c r="CO513" s="93"/>
      <c r="CP513" s="93" t="s">
        <v>116</v>
      </c>
      <c r="CQ513" s="93" t="s">
        <v>4333</v>
      </c>
      <c r="CR513" s="93"/>
      <c r="CS513" s="93"/>
      <c r="CT513" s="93"/>
      <c r="CU513" s="93"/>
      <c r="CV513" s="93"/>
      <c r="CW513" s="93"/>
      <c r="CX513" s="93"/>
      <c r="CY513" s="93"/>
      <c r="CZ513" s="93"/>
      <c r="DA513" s="93"/>
      <c r="DB513" s="93"/>
      <c r="DC513" s="93"/>
      <c r="DD513" s="93"/>
      <c r="DE513" s="93"/>
      <c r="DF513" s="93"/>
      <c r="DG513" s="93"/>
      <c r="DH513" s="93"/>
      <c r="DI513" s="93"/>
      <c r="DJ513" s="93"/>
      <c r="DK513" s="93"/>
      <c r="DL513" s="93"/>
      <c r="DM513" s="93"/>
      <c r="DN513" s="93"/>
      <c r="DO513" s="93"/>
      <c r="DP513" s="93"/>
      <c r="DQ513" s="93"/>
      <c r="DR513" s="93"/>
      <c r="DS513" s="93"/>
      <c r="DT513" s="93"/>
      <c r="DU513" s="93"/>
      <c r="DV513" s="93"/>
      <c r="DW513" s="93"/>
      <c r="DX513" s="93"/>
      <c r="DY513" s="93"/>
      <c r="DZ513" s="93"/>
      <c r="EA513" s="93"/>
      <c r="EB513" s="93"/>
      <c r="EC513" s="93"/>
      <c r="ED513" s="93"/>
      <c r="EE513" s="93"/>
      <c r="EF513" s="93"/>
      <c r="EG513" s="93"/>
      <c r="EH513" s="93"/>
      <c r="EI513" s="93"/>
      <c r="EJ513" s="93"/>
      <c r="EK513" s="93"/>
      <c r="EL513" s="93"/>
      <c r="EM513" s="93"/>
      <c r="EN513" s="93"/>
      <c r="EO513" s="93"/>
      <c r="EP513" s="93"/>
      <c r="EQ513" s="93"/>
      <c r="ER513" s="93"/>
      <c r="ES513" s="93"/>
      <c r="ET513" s="93"/>
      <c r="EU513" s="93"/>
      <c r="EV513" s="93"/>
      <c r="EW513" s="93"/>
      <c r="EX513" s="93"/>
      <c r="EY513" s="93"/>
      <c r="EZ513" s="93"/>
      <c r="FA513" s="93"/>
      <c r="FB513" s="93"/>
      <c r="FC513" s="93"/>
      <c r="FD513" s="93"/>
      <c r="FE513" s="93"/>
      <c r="FF513" s="93"/>
      <c r="FG513" s="93"/>
      <c r="FH513" s="93"/>
      <c r="FI513" s="93"/>
      <c r="FJ513" s="93"/>
      <c r="FK513" s="93"/>
      <c r="FL513" s="93"/>
      <c r="FM513" s="93"/>
      <c r="FN513" s="93"/>
      <c r="FO513" s="93"/>
      <c r="FP513" s="93"/>
      <c r="FQ513" s="93"/>
      <c r="FR513" s="93"/>
      <c r="FS513" s="93"/>
      <c r="FT513" s="93"/>
      <c r="FU513" s="93"/>
      <c r="FV513" s="93"/>
      <c r="FW513" s="93"/>
      <c r="FX513" s="93"/>
      <c r="FY513" s="93"/>
      <c r="FZ513" s="93"/>
      <c r="GA513" s="93"/>
      <c r="GB513" s="93"/>
      <c r="GC513" s="93"/>
      <c r="GD513" s="93"/>
      <c r="GE513" s="93"/>
      <c r="GF513" s="93"/>
      <c r="GG513" s="93"/>
      <c r="GH513" s="93"/>
      <c r="GI513" s="93"/>
      <c r="GJ513" s="93"/>
      <c r="GK513" s="93"/>
      <c r="GL513" s="93"/>
      <c r="GM513" s="93"/>
      <c r="GN513" s="93"/>
      <c r="GO513" s="93"/>
      <c r="GP513" s="93"/>
      <c r="GQ513" s="93"/>
      <c r="GR513" s="93"/>
      <c r="GS513" s="93"/>
      <c r="GT513" s="93"/>
      <c r="GU513" s="93"/>
      <c r="GV513" s="93"/>
      <c r="GW513" s="93"/>
      <c r="GX513" s="93"/>
      <c r="GY513" s="93"/>
      <c r="GZ513" s="93"/>
      <c r="HA513" s="93"/>
      <c r="HB513" s="93"/>
      <c r="HC513" s="93"/>
      <c r="HD513" s="93"/>
      <c r="HE513" s="93"/>
      <c r="HF513" s="93"/>
      <c r="HG513" s="93"/>
      <c r="HH513" s="93"/>
      <c r="HI513" s="93"/>
      <c r="HJ513" s="93"/>
      <c r="HK513" s="93"/>
      <c r="HL513" s="93"/>
      <c r="HM513" s="93"/>
      <c r="HN513" s="93"/>
      <c r="HO513" s="93"/>
      <c r="HP513" s="93"/>
      <c r="HQ513" s="93"/>
      <c r="HR513" s="93"/>
      <c r="HS513" s="93"/>
      <c r="HT513" s="93"/>
      <c r="HU513" s="93"/>
      <c r="HV513" s="93"/>
      <c r="HW513" s="93"/>
      <c r="HX513" s="93"/>
      <c r="HY513" s="93"/>
      <c r="HZ513" s="93"/>
      <c r="IA513" s="93"/>
      <c r="IB513" s="93"/>
      <c r="IC513" s="93"/>
      <c r="ID513" s="93"/>
      <c r="IE513" s="93"/>
      <c r="IF513" s="93"/>
      <c r="IG513" s="93"/>
      <c r="IH513" s="93"/>
      <c r="II513" s="93"/>
      <c r="IJ513" s="93"/>
      <c r="IK513" s="93"/>
      <c r="IL513" s="93"/>
      <c r="IM513" s="93"/>
      <c r="IN513" s="93"/>
      <c r="IO513" s="93"/>
      <c r="IP513" s="93"/>
      <c r="IQ513" s="93"/>
      <c r="IR513" s="93"/>
      <c r="IS513" s="93"/>
      <c r="IT513" s="93"/>
      <c r="IU513" s="93"/>
      <c r="IV513" s="93"/>
      <c r="IW513" s="93"/>
      <c r="IX513" s="93"/>
      <c r="IY513" s="93"/>
      <c r="IZ513" s="93"/>
      <c r="JA513" s="93"/>
      <c r="JB513" s="93"/>
      <c r="JC513" s="93"/>
      <c r="JD513" s="93"/>
      <c r="JE513" s="93"/>
      <c r="JF513" s="93"/>
      <c r="JG513" s="93"/>
      <c r="JH513" s="93"/>
      <c r="JI513" s="93"/>
      <c r="JJ513" s="93"/>
      <c r="JK513" s="93"/>
      <c r="JL513" s="93"/>
      <c r="JM513" s="93"/>
      <c r="JN513" s="93"/>
      <c r="JO513" s="93"/>
      <c r="JP513" s="93"/>
      <c r="JQ513" s="93"/>
      <c r="JR513" s="93"/>
      <c r="JS513" s="93"/>
      <c r="JT513" s="93"/>
      <c r="JU513" s="93"/>
      <c r="JV513" s="93"/>
      <c r="JW513" s="93"/>
      <c r="JX513" s="93"/>
      <c r="JY513" s="93"/>
      <c r="JZ513" s="93"/>
      <c r="KA513" s="93"/>
      <c r="KB513" s="93"/>
      <c r="KC513" s="93"/>
      <c r="KD513" s="93"/>
      <c r="KE513" s="93"/>
      <c r="KF513" s="93"/>
      <c r="KG513" s="93"/>
      <c r="KH513" s="93"/>
      <c r="KI513" s="93"/>
      <c r="KJ513" s="93"/>
      <c r="KK513" s="93"/>
      <c r="KL513" s="93"/>
      <c r="KM513" s="93"/>
      <c r="KN513" s="93"/>
      <c r="KO513" s="93"/>
      <c r="KP513" s="93"/>
      <c r="KQ513" s="93"/>
      <c r="KR513" s="93"/>
      <c r="KS513" s="93"/>
      <c r="KT513" s="93"/>
      <c r="KU513" s="93"/>
      <c r="KV513" s="93"/>
      <c r="KW513" s="93"/>
      <c r="KX513" s="93"/>
      <c r="KY513" s="93"/>
      <c r="KZ513" s="93"/>
      <c r="LA513" s="93"/>
      <c r="LB513" s="93"/>
      <c r="LC513" s="93"/>
      <c r="LD513" s="93"/>
      <c r="LE513" s="93"/>
      <c r="LF513" s="93"/>
      <c r="LG513" s="93"/>
      <c r="LH513" s="93"/>
      <c r="LI513" s="93"/>
      <c r="LJ513" s="93"/>
      <c r="LK513" s="93"/>
      <c r="LL513" s="93"/>
      <c r="LM513" s="93"/>
      <c r="LN513" s="93"/>
      <c r="LO513" s="93"/>
      <c r="LP513" s="93"/>
      <c r="LQ513" s="93"/>
      <c r="LR513" s="93"/>
      <c r="LS513" s="93"/>
      <c r="LT513" s="93"/>
      <c r="LU513" s="93"/>
      <c r="LV513" s="93"/>
      <c r="LW513" s="93"/>
      <c r="LX513" s="93"/>
      <c r="LY513" s="93"/>
      <c r="LZ513" s="93"/>
      <c r="MA513" s="93"/>
      <c r="MB513" s="93"/>
      <c r="MC513" s="93"/>
      <c r="MD513" s="93"/>
      <c r="ME513" s="93"/>
      <c r="MF513" s="93"/>
      <c r="MG513" s="93"/>
      <c r="MH513" s="93"/>
      <c r="MI513" s="93"/>
      <c r="MJ513" s="93"/>
      <c r="MK513" s="93"/>
      <c r="ML513" s="93"/>
      <c r="MM513" s="93"/>
      <c r="MN513" s="93"/>
      <c r="MO513" s="93"/>
      <c r="MP513" s="93"/>
      <c r="MQ513" s="93"/>
      <c r="MR513" s="93"/>
      <c r="MS513" s="93"/>
      <c r="MT513" s="93"/>
      <c r="MU513" s="93"/>
      <c r="MV513" s="93"/>
    </row>
    <row r="514" spans="1:360" s="84" customFormat="1" ht="408.95" customHeight="1">
      <c r="A514">
        <v>2025</v>
      </c>
      <c r="B514">
        <v>2</v>
      </c>
      <c r="C514" s="85" t="s">
        <v>6079</v>
      </c>
      <c r="D514" s="86" t="s">
        <v>2529</v>
      </c>
      <c r="E514" s="86"/>
      <c r="F514" s="86"/>
      <c r="G514" s="86" t="s">
        <v>103</v>
      </c>
      <c r="H514" s="85">
        <v>2025</v>
      </c>
      <c r="I514" s="86" t="s">
        <v>2530</v>
      </c>
      <c r="J514" s="86"/>
      <c r="K514" s="86"/>
      <c r="L514" s="86" t="s">
        <v>2539</v>
      </c>
      <c r="M514" s="86"/>
      <c r="N514" s="86"/>
      <c r="O514" s="85" t="s">
        <v>2540</v>
      </c>
      <c r="P514" s="86" t="s">
        <v>184</v>
      </c>
      <c r="Q514" s="85" t="s">
        <v>110</v>
      </c>
      <c r="R514" s="86" t="s">
        <v>2192</v>
      </c>
      <c r="S514" s="86" t="s">
        <v>6080</v>
      </c>
      <c r="T514" s="86" t="s">
        <v>6081</v>
      </c>
      <c r="U514" s="85" t="s">
        <v>108</v>
      </c>
      <c r="V514" s="85">
        <v>8</v>
      </c>
      <c r="W514" s="85" t="s">
        <v>106</v>
      </c>
      <c r="X514" s="85">
        <v>32</v>
      </c>
      <c r="Y514" s="86" t="s">
        <v>145</v>
      </c>
      <c r="Z514" s="85">
        <v>1</v>
      </c>
      <c r="AA514" s="86" t="s">
        <v>145</v>
      </c>
      <c r="AB514" s="86" t="s">
        <v>145</v>
      </c>
      <c r="AC514" s="86" t="s">
        <v>6082</v>
      </c>
      <c r="AD514" s="85">
        <v>-105.66993588</v>
      </c>
      <c r="AE514" s="85">
        <v>26.936513909999999</v>
      </c>
      <c r="AF514" s="85" t="s">
        <v>155</v>
      </c>
      <c r="AG514" s="85">
        <v>26</v>
      </c>
      <c r="AH514" s="85">
        <v>20</v>
      </c>
      <c r="AI514" s="85">
        <v>0</v>
      </c>
      <c r="AJ514" s="87">
        <v>45845</v>
      </c>
      <c r="AK514" s="87">
        <v>45937</v>
      </c>
      <c r="AL514" s="86" t="s">
        <v>2565</v>
      </c>
      <c r="AM514" s="88">
        <v>238.13</v>
      </c>
      <c r="AN514" s="88">
        <v>238.13</v>
      </c>
      <c r="AO514" s="88">
        <v>0</v>
      </c>
      <c r="AP514" s="88">
        <v>0</v>
      </c>
      <c r="AQ514" s="89">
        <v>577494.68000000005</v>
      </c>
      <c r="AR514" s="90"/>
      <c r="AS514" s="90"/>
      <c r="AT514" s="90">
        <v>577494.68000000005</v>
      </c>
      <c r="AU514" s="90"/>
      <c r="AV514" s="90"/>
      <c r="AW514" s="89">
        <f t="shared" si="18"/>
        <v>577494.68000000005</v>
      </c>
      <c r="AX514" s="91">
        <f t="shared" si="19"/>
        <v>577494.68000000005</v>
      </c>
      <c r="AY514" s="91">
        <v>577494.68000000005</v>
      </c>
      <c r="AZ514" s="91">
        <v>0</v>
      </c>
      <c r="BA514" s="91">
        <v>0</v>
      </c>
      <c r="BB514" s="91">
        <v>0</v>
      </c>
      <c r="BC514" s="91">
        <v>0</v>
      </c>
      <c r="BD514" s="86"/>
      <c r="BE514" s="86"/>
      <c r="BF514" s="85"/>
      <c r="BG514" s="86"/>
      <c r="BH514" s="91">
        <v>0</v>
      </c>
      <c r="BI514" s="91">
        <v>0</v>
      </c>
      <c r="BJ514" s="85" t="s">
        <v>6083</v>
      </c>
      <c r="BK514" s="86" t="s">
        <v>119</v>
      </c>
      <c r="BL514" s="86" t="s">
        <v>120</v>
      </c>
      <c r="BM514" s="92" t="s">
        <v>121</v>
      </c>
      <c r="BN514" s="93" t="s">
        <v>121</v>
      </c>
      <c r="BO514" s="93"/>
      <c r="BP514" s="93">
        <v>577494.68000000005</v>
      </c>
      <c r="BQ514" s="93" t="s">
        <v>6084</v>
      </c>
      <c r="BR514" s="93"/>
      <c r="BS514" s="93"/>
      <c r="BT514" s="93"/>
      <c r="BU514" s="93"/>
      <c r="BV514" s="93"/>
      <c r="BW514" s="93"/>
      <c r="BX514" s="93"/>
      <c r="BY514" s="93"/>
      <c r="BZ514" s="93"/>
      <c r="CA514" s="93"/>
      <c r="CB514" s="93"/>
      <c r="CC514" s="93"/>
      <c r="CD514" s="93"/>
      <c r="CE514" s="93"/>
      <c r="CF514" s="93" t="s">
        <v>6085</v>
      </c>
      <c r="CG514" s="93"/>
      <c r="CH514" s="93" t="s">
        <v>6086</v>
      </c>
      <c r="CI514" s="93"/>
      <c r="CJ514" s="93"/>
      <c r="CK514" s="93"/>
      <c r="CL514" s="93"/>
      <c r="CM514" s="93"/>
      <c r="CN514" s="93"/>
      <c r="CO514" s="93"/>
      <c r="CP514" s="93" t="s">
        <v>116</v>
      </c>
      <c r="CQ514" s="93" t="s">
        <v>4333</v>
      </c>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c r="FG514" s="93"/>
      <c r="FH514" s="93"/>
      <c r="FI514" s="93"/>
      <c r="FJ514" s="93"/>
      <c r="FK514" s="93"/>
      <c r="FL514" s="93"/>
      <c r="FM514" s="93"/>
      <c r="FN514" s="93"/>
      <c r="FO514" s="93"/>
      <c r="FP514" s="93"/>
      <c r="FQ514" s="93"/>
      <c r="FR514" s="93"/>
      <c r="FS514" s="93"/>
      <c r="FT514" s="93"/>
      <c r="FU514" s="93"/>
      <c r="FV514" s="93"/>
      <c r="FW514" s="93"/>
      <c r="FX514" s="93"/>
      <c r="FY514" s="93"/>
      <c r="FZ514" s="93"/>
      <c r="GA514" s="93"/>
      <c r="GB514" s="93"/>
      <c r="GC514" s="93"/>
      <c r="GD514" s="93"/>
      <c r="GE514" s="93"/>
      <c r="GF514" s="93"/>
      <c r="GG514" s="93"/>
      <c r="GH514" s="93"/>
      <c r="GI514" s="93"/>
      <c r="GJ514" s="93"/>
      <c r="GK514" s="93"/>
      <c r="GL514" s="93"/>
      <c r="GM514" s="93"/>
      <c r="GN514" s="93"/>
      <c r="GO514" s="93"/>
      <c r="GP514" s="93"/>
      <c r="GQ514" s="93"/>
      <c r="GR514" s="93"/>
      <c r="GS514" s="93"/>
      <c r="GT514" s="93"/>
      <c r="GU514" s="93"/>
      <c r="GV514" s="93"/>
      <c r="GW514" s="93"/>
      <c r="GX514" s="93"/>
      <c r="GY514" s="93"/>
      <c r="GZ514" s="93"/>
      <c r="HA514" s="93"/>
      <c r="HB514" s="93"/>
      <c r="HC514" s="93"/>
      <c r="HD514" s="93"/>
      <c r="HE514" s="93"/>
      <c r="HF514" s="93"/>
      <c r="HG514" s="93"/>
      <c r="HH514" s="93"/>
      <c r="HI514" s="93"/>
      <c r="HJ514" s="93"/>
      <c r="HK514" s="93"/>
      <c r="HL514" s="93"/>
      <c r="HM514" s="93"/>
      <c r="HN514" s="93"/>
      <c r="HO514" s="93"/>
      <c r="HP514" s="93"/>
      <c r="HQ514" s="93"/>
      <c r="HR514" s="93"/>
      <c r="HS514" s="93"/>
      <c r="HT514" s="93"/>
      <c r="HU514" s="93"/>
      <c r="HV514" s="93"/>
      <c r="HW514" s="93"/>
      <c r="HX514" s="93"/>
      <c r="HY514" s="93"/>
      <c r="HZ514" s="93"/>
      <c r="IA514" s="93"/>
      <c r="IB514" s="93"/>
      <c r="IC514" s="93"/>
      <c r="ID514" s="93"/>
      <c r="IE514" s="93"/>
      <c r="IF514" s="93"/>
      <c r="IG514" s="93"/>
      <c r="IH514" s="93"/>
      <c r="II514" s="93"/>
      <c r="IJ514" s="93"/>
      <c r="IK514" s="93"/>
      <c r="IL514" s="93"/>
      <c r="IM514" s="93"/>
      <c r="IN514" s="93"/>
      <c r="IO514" s="93"/>
      <c r="IP514" s="93"/>
      <c r="IQ514" s="93"/>
      <c r="IR514" s="93"/>
      <c r="IS514" s="93"/>
      <c r="IT514" s="93"/>
      <c r="IU514" s="93"/>
      <c r="IV514" s="93"/>
      <c r="IW514" s="93"/>
      <c r="IX514" s="93"/>
      <c r="IY514" s="93"/>
      <c r="IZ514" s="93"/>
      <c r="JA514" s="93"/>
      <c r="JB514" s="93"/>
      <c r="JC514" s="93"/>
      <c r="JD514" s="93"/>
      <c r="JE514" s="93"/>
      <c r="JF514" s="93"/>
      <c r="JG514" s="93"/>
      <c r="JH514" s="93"/>
      <c r="JI514" s="93"/>
      <c r="JJ514" s="93"/>
      <c r="JK514" s="93"/>
      <c r="JL514" s="93"/>
      <c r="JM514" s="93"/>
      <c r="JN514" s="93"/>
      <c r="JO514" s="93"/>
      <c r="JP514" s="93"/>
      <c r="JQ514" s="93"/>
      <c r="JR514" s="93"/>
      <c r="JS514" s="93"/>
      <c r="JT514" s="93"/>
      <c r="JU514" s="93"/>
      <c r="JV514" s="93"/>
      <c r="JW514" s="93"/>
      <c r="JX514" s="93"/>
      <c r="JY514" s="93"/>
      <c r="JZ514" s="93"/>
      <c r="KA514" s="93"/>
      <c r="KB514" s="93"/>
      <c r="KC514" s="93"/>
      <c r="KD514" s="93"/>
      <c r="KE514" s="93"/>
      <c r="KF514" s="93"/>
      <c r="KG514" s="93"/>
      <c r="KH514" s="93"/>
      <c r="KI514" s="93"/>
      <c r="KJ514" s="93"/>
      <c r="KK514" s="93"/>
      <c r="KL514" s="93"/>
      <c r="KM514" s="93"/>
      <c r="KN514" s="93"/>
      <c r="KO514" s="93"/>
      <c r="KP514" s="93"/>
      <c r="KQ514" s="93"/>
      <c r="KR514" s="93"/>
      <c r="KS514" s="93"/>
      <c r="KT514" s="93"/>
      <c r="KU514" s="93"/>
      <c r="KV514" s="93"/>
      <c r="KW514" s="93"/>
      <c r="KX514" s="93"/>
      <c r="KY514" s="93"/>
      <c r="KZ514" s="93"/>
      <c r="LA514" s="93"/>
      <c r="LB514" s="93"/>
      <c r="LC514" s="93"/>
      <c r="LD514" s="93"/>
      <c r="LE514" s="93"/>
      <c r="LF514" s="93"/>
      <c r="LG514" s="93"/>
      <c r="LH514" s="93"/>
      <c r="LI514" s="93"/>
      <c r="LJ514" s="93"/>
      <c r="LK514" s="93"/>
      <c r="LL514" s="93"/>
      <c r="LM514" s="93"/>
      <c r="LN514" s="93"/>
      <c r="LO514" s="93"/>
      <c r="LP514" s="93"/>
      <c r="LQ514" s="93"/>
      <c r="LR514" s="93"/>
      <c r="LS514" s="93"/>
      <c r="LT514" s="93"/>
      <c r="LU514" s="93"/>
      <c r="LV514" s="93"/>
      <c r="LW514" s="93"/>
      <c r="LX514" s="93"/>
      <c r="LY514" s="93"/>
      <c r="LZ514" s="93"/>
      <c r="MA514" s="93"/>
      <c r="MB514" s="93"/>
      <c r="MC514" s="93"/>
      <c r="MD514" s="93"/>
      <c r="ME514" s="93"/>
      <c r="MF514" s="93"/>
      <c r="MG514" s="93"/>
      <c r="MH514" s="93"/>
      <c r="MI514" s="93"/>
      <c r="MJ514" s="93"/>
      <c r="MK514" s="93"/>
      <c r="ML514" s="93"/>
      <c r="MM514" s="93"/>
      <c r="MN514" s="93"/>
      <c r="MO514" s="93"/>
      <c r="MP514" s="93"/>
      <c r="MQ514" s="93"/>
      <c r="MR514" s="93"/>
      <c r="MS514" s="93"/>
      <c r="MT514" s="93"/>
      <c r="MU514" s="93"/>
      <c r="MV514" s="93"/>
    </row>
    <row r="515" spans="1:360" s="84" customFormat="1" ht="408.95" customHeight="1">
      <c r="A515">
        <v>2025</v>
      </c>
      <c r="B515">
        <v>2</v>
      </c>
      <c r="C515" s="85" t="s">
        <v>6087</v>
      </c>
      <c r="D515" s="86" t="s">
        <v>2529</v>
      </c>
      <c r="E515" s="86"/>
      <c r="F515" s="86"/>
      <c r="G515" s="86" t="s">
        <v>103</v>
      </c>
      <c r="H515" s="85">
        <v>2025</v>
      </c>
      <c r="I515" s="86" t="s">
        <v>2530</v>
      </c>
      <c r="J515" s="86"/>
      <c r="K515" s="86"/>
      <c r="L515" s="86" t="s">
        <v>2539</v>
      </c>
      <c r="M515" s="86"/>
      <c r="N515" s="86"/>
      <c r="O515" s="85" t="s">
        <v>2540</v>
      </c>
      <c r="P515" s="86" t="s">
        <v>184</v>
      </c>
      <c r="Q515" s="85" t="s">
        <v>110</v>
      </c>
      <c r="R515" s="86" t="s">
        <v>2192</v>
      </c>
      <c r="S515" s="86" t="s">
        <v>6088</v>
      </c>
      <c r="T515" s="86" t="s">
        <v>6089</v>
      </c>
      <c r="U515" s="85" t="s">
        <v>108</v>
      </c>
      <c r="V515" s="85">
        <v>8</v>
      </c>
      <c r="W515" s="85" t="s">
        <v>106</v>
      </c>
      <c r="X515" s="85">
        <v>32</v>
      </c>
      <c r="Y515" s="86" t="s">
        <v>145</v>
      </c>
      <c r="Z515" s="85">
        <v>1</v>
      </c>
      <c r="AA515" s="86" t="s">
        <v>145</v>
      </c>
      <c r="AB515" s="86" t="s">
        <v>145</v>
      </c>
      <c r="AC515" s="86" t="s">
        <v>6090</v>
      </c>
      <c r="AD515" s="85">
        <v>-105.67607826</v>
      </c>
      <c r="AE515" s="85">
        <v>26.932806540000001</v>
      </c>
      <c r="AF515" s="85" t="s">
        <v>155</v>
      </c>
      <c r="AG515" s="85">
        <v>35</v>
      </c>
      <c r="AH515" s="85">
        <v>25</v>
      </c>
      <c r="AI515" s="85">
        <v>0</v>
      </c>
      <c r="AJ515" s="87">
        <v>45845</v>
      </c>
      <c r="AK515" s="87">
        <v>45937</v>
      </c>
      <c r="AL515" s="86" t="s">
        <v>2565</v>
      </c>
      <c r="AM515" s="88">
        <v>325.38</v>
      </c>
      <c r="AN515" s="88">
        <v>325.38</v>
      </c>
      <c r="AO515" s="88">
        <v>0</v>
      </c>
      <c r="AP515" s="88">
        <v>0</v>
      </c>
      <c r="AQ515" s="89">
        <v>717298.57</v>
      </c>
      <c r="AR515" s="90"/>
      <c r="AS515" s="90"/>
      <c r="AT515" s="90">
        <v>717298.57</v>
      </c>
      <c r="AU515" s="90"/>
      <c r="AV515" s="90"/>
      <c r="AW515" s="89">
        <f t="shared" si="18"/>
        <v>717298.57</v>
      </c>
      <c r="AX515" s="91">
        <f t="shared" si="19"/>
        <v>717298.57</v>
      </c>
      <c r="AY515" s="91">
        <v>717298.57</v>
      </c>
      <c r="AZ515" s="91">
        <v>0</v>
      </c>
      <c r="BA515" s="91">
        <v>0</v>
      </c>
      <c r="BB515" s="91">
        <v>0</v>
      </c>
      <c r="BC515" s="91">
        <v>0</v>
      </c>
      <c r="BD515" s="86"/>
      <c r="BE515" s="86"/>
      <c r="BF515" s="85"/>
      <c r="BG515" s="86"/>
      <c r="BH515" s="91">
        <v>0</v>
      </c>
      <c r="BI515" s="91">
        <v>0</v>
      </c>
      <c r="BJ515" s="85" t="s">
        <v>6091</v>
      </c>
      <c r="BK515" s="86" t="s">
        <v>119</v>
      </c>
      <c r="BL515" s="86" t="s">
        <v>120</v>
      </c>
      <c r="BM515" s="92" t="s">
        <v>121</v>
      </c>
      <c r="BN515" s="93" t="s">
        <v>121</v>
      </c>
      <c r="BO515" s="93"/>
      <c r="BP515" s="93">
        <v>717298.57</v>
      </c>
      <c r="BQ515" s="93" t="s">
        <v>6092</v>
      </c>
      <c r="BR515" s="93"/>
      <c r="BS515" s="93"/>
      <c r="BT515" s="93"/>
      <c r="BU515" s="93"/>
      <c r="BV515" s="93"/>
      <c r="BW515" s="93"/>
      <c r="BX515" s="93"/>
      <c r="BY515" s="93"/>
      <c r="BZ515" s="93"/>
      <c r="CA515" s="93"/>
      <c r="CB515" s="93"/>
      <c r="CC515" s="93"/>
      <c r="CD515" s="93"/>
      <c r="CE515" s="93"/>
      <c r="CF515" s="93" t="s">
        <v>6093</v>
      </c>
      <c r="CG515" s="93"/>
      <c r="CH515" s="93" t="s">
        <v>6094</v>
      </c>
      <c r="CI515" s="93"/>
      <c r="CJ515" s="93"/>
      <c r="CK515" s="93"/>
      <c r="CL515" s="93"/>
      <c r="CM515" s="93"/>
      <c r="CN515" s="93"/>
      <c r="CO515" s="93"/>
      <c r="CP515" s="93" t="s">
        <v>116</v>
      </c>
      <c r="CQ515" s="93" t="s">
        <v>4333</v>
      </c>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c r="GR515" s="93"/>
      <c r="GS515" s="93"/>
      <c r="GT515" s="93"/>
      <c r="GU515" s="93"/>
      <c r="GV515" s="93"/>
      <c r="GW515" s="93"/>
      <c r="GX515" s="93"/>
      <c r="GY515" s="93"/>
      <c r="GZ515" s="93"/>
      <c r="HA515" s="93"/>
      <c r="HB515" s="93"/>
      <c r="HC515" s="93"/>
      <c r="HD515" s="93"/>
      <c r="HE515" s="93"/>
      <c r="HF515" s="93"/>
      <c r="HG515" s="93"/>
      <c r="HH515" s="93"/>
      <c r="HI515" s="93"/>
      <c r="HJ515" s="93"/>
      <c r="HK515" s="93"/>
      <c r="HL515" s="93"/>
      <c r="HM515" s="93"/>
      <c r="HN515" s="93"/>
      <c r="HO515" s="93"/>
      <c r="HP515" s="93"/>
      <c r="HQ515" s="93"/>
      <c r="HR515" s="93"/>
      <c r="HS515" s="93"/>
      <c r="HT515" s="93"/>
      <c r="HU515" s="93"/>
      <c r="HV515" s="93"/>
      <c r="HW515" s="93"/>
      <c r="HX515" s="93"/>
      <c r="HY515" s="93"/>
      <c r="HZ515" s="93"/>
      <c r="IA515" s="93"/>
      <c r="IB515" s="93"/>
      <c r="IC515" s="93"/>
      <c r="ID515" s="93"/>
      <c r="IE515" s="93"/>
      <c r="IF515" s="93"/>
      <c r="IG515" s="93"/>
      <c r="IH515" s="93"/>
      <c r="II515" s="93"/>
      <c r="IJ515" s="93"/>
      <c r="IK515" s="93"/>
      <c r="IL515" s="93"/>
      <c r="IM515" s="93"/>
      <c r="IN515" s="93"/>
      <c r="IO515" s="93"/>
      <c r="IP515" s="93"/>
      <c r="IQ515" s="93"/>
      <c r="IR515" s="93"/>
      <c r="IS515" s="93"/>
      <c r="IT515" s="93"/>
      <c r="IU515" s="93"/>
      <c r="IV515" s="93"/>
      <c r="IW515" s="93"/>
      <c r="IX515" s="93"/>
      <c r="IY515" s="93"/>
      <c r="IZ515" s="93"/>
      <c r="JA515" s="93"/>
      <c r="JB515" s="93"/>
      <c r="JC515" s="93"/>
      <c r="JD515" s="93"/>
      <c r="JE515" s="93"/>
      <c r="JF515" s="93"/>
      <c r="JG515" s="93"/>
      <c r="JH515" s="93"/>
      <c r="JI515" s="93"/>
      <c r="JJ515" s="93"/>
      <c r="JK515" s="93"/>
      <c r="JL515" s="93"/>
      <c r="JM515" s="93"/>
      <c r="JN515" s="93"/>
      <c r="JO515" s="93"/>
      <c r="JP515" s="93"/>
      <c r="JQ515" s="93"/>
      <c r="JR515" s="93"/>
      <c r="JS515" s="93"/>
      <c r="JT515" s="93"/>
      <c r="JU515" s="93"/>
      <c r="JV515" s="93"/>
      <c r="JW515" s="93"/>
      <c r="JX515" s="93"/>
      <c r="JY515" s="93"/>
      <c r="JZ515" s="93"/>
      <c r="KA515" s="93"/>
      <c r="KB515" s="93"/>
      <c r="KC515" s="93"/>
      <c r="KD515" s="93"/>
      <c r="KE515" s="93"/>
      <c r="KF515" s="93"/>
      <c r="KG515" s="93"/>
      <c r="KH515" s="93"/>
      <c r="KI515" s="93"/>
      <c r="KJ515" s="93"/>
      <c r="KK515" s="93"/>
      <c r="KL515" s="93"/>
      <c r="KM515" s="93"/>
      <c r="KN515" s="93"/>
      <c r="KO515" s="93"/>
      <c r="KP515" s="93"/>
      <c r="KQ515" s="93"/>
      <c r="KR515" s="93"/>
      <c r="KS515" s="93"/>
      <c r="KT515" s="93"/>
      <c r="KU515" s="93"/>
      <c r="KV515" s="93"/>
      <c r="KW515" s="93"/>
      <c r="KX515" s="93"/>
      <c r="KY515" s="93"/>
      <c r="KZ515" s="93"/>
      <c r="LA515" s="93"/>
      <c r="LB515" s="93"/>
      <c r="LC515" s="93"/>
      <c r="LD515" s="93"/>
      <c r="LE515" s="93"/>
      <c r="LF515" s="93"/>
      <c r="LG515" s="93"/>
      <c r="LH515" s="93"/>
      <c r="LI515" s="93"/>
      <c r="LJ515" s="93"/>
      <c r="LK515" s="93"/>
      <c r="LL515" s="93"/>
      <c r="LM515" s="93"/>
      <c r="LN515" s="93"/>
      <c r="LO515" s="93"/>
      <c r="LP515" s="93"/>
      <c r="LQ515" s="93"/>
      <c r="LR515" s="93"/>
      <c r="LS515" s="93"/>
      <c r="LT515" s="93"/>
      <c r="LU515" s="93"/>
      <c r="LV515" s="93"/>
      <c r="LW515" s="93"/>
      <c r="LX515" s="93"/>
      <c r="LY515" s="93"/>
      <c r="LZ515" s="93"/>
      <c r="MA515" s="93"/>
      <c r="MB515" s="93"/>
      <c r="MC515" s="93"/>
      <c r="MD515" s="93"/>
      <c r="ME515" s="93"/>
      <c r="MF515" s="93"/>
      <c r="MG515" s="93"/>
      <c r="MH515" s="93"/>
      <c r="MI515" s="93"/>
      <c r="MJ515" s="93"/>
      <c r="MK515" s="93"/>
      <c r="ML515" s="93"/>
      <c r="MM515" s="93"/>
      <c r="MN515" s="93"/>
      <c r="MO515" s="93"/>
      <c r="MP515" s="93"/>
      <c r="MQ515" s="93"/>
      <c r="MR515" s="93"/>
      <c r="MS515" s="93"/>
      <c r="MT515" s="93"/>
      <c r="MU515" s="93"/>
      <c r="MV515" s="93"/>
    </row>
    <row r="516" spans="1:360" s="84" customFormat="1" ht="408.95" customHeight="1">
      <c r="A516">
        <v>2025</v>
      </c>
      <c r="B516">
        <v>2</v>
      </c>
      <c r="C516" s="85" t="s">
        <v>6095</v>
      </c>
      <c r="D516" s="86" t="s">
        <v>2529</v>
      </c>
      <c r="E516" s="86"/>
      <c r="F516" s="86"/>
      <c r="G516" s="86" t="s">
        <v>103</v>
      </c>
      <c r="H516" s="85">
        <v>2025</v>
      </c>
      <c r="I516" s="86" t="s">
        <v>2530</v>
      </c>
      <c r="J516" s="86"/>
      <c r="K516" s="86"/>
      <c r="L516" s="86" t="s">
        <v>2539</v>
      </c>
      <c r="M516" s="86"/>
      <c r="N516" s="86"/>
      <c r="O516" s="85" t="s">
        <v>2540</v>
      </c>
      <c r="P516" s="86" t="s">
        <v>184</v>
      </c>
      <c r="Q516" s="85" t="s">
        <v>110</v>
      </c>
      <c r="R516" s="86" t="s">
        <v>2192</v>
      </c>
      <c r="S516" s="86" t="s">
        <v>6096</v>
      </c>
      <c r="T516" s="86" t="s">
        <v>6097</v>
      </c>
      <c r="U516" s="85" t="s">
        <v>108</v>
      </c>
      <c r="V516" s="85">
        <v>8</v>
      </c>
      <c r="W516" s="85" t="s">
        <v>106</v>
      </c>
      <c r="X516" s="85">
        <v>32</v>
      </c>
      <c r="Y516" s="86" t="s">
        <v>145</v>
      </c>
      <c r="Z516" s="85">
        <v>1</v>
      </c>
      <c r="AA516" s="86" t="s">
        <v>145</v>
      </c>
      <c r="AB516" s="86" t="s">
        <v>145</v>
      </c>
      <c r="AC516" s="86" t="s">
        <v>6098</v>
      </c>
      <c r="AD516" s="85">
        <v>-105.67239724</v>
      </c>
      <c r="AE516" s="85">
        <v>26.92415935</v>
      </c>
      <c r="AF516" s="85" t="s">
        <v>155</v>
      </c>
      <c r="AG516" s="85">
        <v>28</v>
      </c>
      <c r="AH516" s="85">
        <v>27</v>
      </c>
      <c r="AI516" s="85">
        <v>0</v>
      </c>
      <c r="AJ516" s="87">
        <v>45845</v>
      </c>
      <c r="AK516" s="87">
        <v>45937</v>
      </c>
      <c r="AL516" s="86" t="s">
        <v>2565</v>
      </c>
      <c r="AM516" s="88">
        <v>225.2</v>
      </c>
      <c r="AN516" s="88">
        <v>225.2</v>
      </c>
      <c r="AO516" s="88">
        <v>0</v>
      </c>
      <c r="AP516" s="88">
        <v>0</v>
      </c>
      <c r="AQ516" s="89">
        <v>683285.77</v>
      </c>
      <c r="AR516" s="90"/>
      <c r="AS516" s="90"/>
      <c r="AT516" s="90">
        <v>683285.77</v>
      </c>
      <c r="AU516" s="90"/>
      <c r="AV516" s="90"/>
      <c r="AW516" s="89">
        <f t="shared" si="18"/>
        <v>683285.77</v>
      </c>
      <c r="AX516" s="91">
        <f t="shared" si="19"/>
        <v>683285.77</v>
      </c>
      <c r="AY516" s="91">
        <v>683285.77</v>
      </c>
      <c r="AZ516" s="91">
        <v>0</v>
      </c>
      <c r="BA516" s="91">
        <v>0</v>
      </c>
      <c r="BB516" s="91">
        <v>0</v>
      </c>
      <c r="BC516" s="91">
        <v>0</v>
      </c>
      <c r="BD516" s="86"/>
      <c r="BE516" s="86"/>
      <c r="BF516" s="85"/>
      <c r="BG516" s="86"/>
      <c r="BH516" s="91">
        <v>0</v>
      </c>
      <c r="BI516" s="91">
        <v>0</v>
      </c>
      <c r="BJ516" s="85" t="s">
        <v>6099</v>
      </c>
      <c r="BK516" s="86" t="s">
        <v>119</v>
      </c>
      <c r="BL516" s="86" t="s">
        <v>120</v>
      </c>
      <c r="BM516" s="92" t="s">
        <v>121</v>
      </c>
      <c r="BN516" s="93" t="s">
        <v>121</v>
      </c>
      <c r="BO516" s="93"/>
      <c r="BP516" s="93">
        <v>683285.77</v>
      </c>
      <c r="BQ516" s="93" t="s">
        <v>6100</v>
      </c>
      <c r="BR516" s="93"/>
      <c r="BS516" s="93"/>
      <c r="BT516" s="93"/>
      <c r="BU516" s="93"/>
      <c r="BV516" s="93"/>
      <c r="BW516" s="93"/>
      <c r="BX516" s="93"/>
      <c r="BY516" s="93"/>
      <c r="BZ516" s="93"/>
      <c r="CA516" s="93"/>
      <c r="CB516" s="93"/>
      <c r="CC516" s="93"/>
      <c r="CD516" s="93"/>
      <c r="CE516" s="93"/>
      <c r="CF516" s="93" t="s">
        <v>6101</v>
      </c>
      <c r="CG516" s="93"/>
      <c r="CH516" s="93" t="s">
        <v>6102</v>
      </c>
      <c r="CI516" s="93"/>
      <c r="CJ516" s="93"/>
      <c r="CK516" s="93"/>
      <c r="CL516" s="93"/>
      <c r="CM516" s="93"/>
      <c r="CN516" s="93"/>
      <c r="CO516" s="93"/>
      <c r="CP516" s="93" t="s">
        <v>116</v>
      </c>
      <c r="CQ516" s="93" t="s">
        <v>4333</v>
      </c>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c r="GR516" s="93"/>
      <c r="GS516" s="93"/>
      <c r="GT516" s="93"/>
      <c r="GU516" s="93"/>
      <c r="GV516" s="93"/>
      <c r="GW516" s="93"/>
      <c r="GX516" s="93"/>
      <c r="GY516" s="93"/>
      <c r="GZ516" s="93"/>
      <c r="HA516" s="93"/>
      <c r="HB516" s="93"/>
      <c r="HC516" s="93"/>
      <c r="HD516" s="93"/>
      <c r="HE516" s="93"/>
      <c r="HF516" s="93"/>
      <c r="HG516" s="93"/>
      <c r="HH516" s="93"/>
      <c r="HI516" s="93"/>
      <c r="HJ516" s="93"/>
      <c r="HK516" s="93"/>
      <c r="HL516" s="93"/>
      <c r="HM516" s="93"/>
      <c r="HN516" s="93"/>
      <c r="HO516" s="93"/>
      <c r="HP516" s="93"/>
      <c r="HQ516" s="93"/>
      <c r="HR516" s="93"/>
      <c r="HS516" s="93"/>
      <c r="HT516" s="93"/>
      <c r="HU516" s="93"/>
      <c r="HV516" s="93"/>
      <c r="HW516" s="93"/>
      <c r="HX516" s="93"/>
      <c r="HY516" s="93"/>
      <c r="HZ516" s="93"/>
      <c r="IA516" s="93"/>
      <c r="IB516" s="93"/>
      <c r="IC516" s="93"/>
      <c r="ID516" s="93"/>
      <c r="IE516" s="93"/>
      <c r="IF516" s="93"/>
      <c r="IG516" s="93"/>
      <c r="IH516" s="93"/>
      <c r="II516" s="93"/>
      <c r="IJ516" s="93"/>
      <c r="IK516" s="93"/>
      <c r="IL516" s="93"/>
      <c r="IM516" s="93"/>
      <c r="IN516" s="93"/>
      <c r="IO516" s="93"/>
      <c r="IP516" s="93"/>
      <c r="IQ516" s="93"/>
      <c r="IR516" s="93"/>
      <c r="IS516" s="93"/>
      <c r="IT516" s="93"/>
      <c r="IU516" s="93"/>
      <c r="IV516" s="93"/>
      <c r="IW516" s="93"/>
      <c r="IX516" s="93"/>
      <c r="IY516" s="93"/>
      <c r="IZ516" s="93"/>
      <c r="JA516" s="93"/>
      <c r="JB516" s="93"/>
      <c r="JC516" s="93"/>
      <c r="JD516" s="93"/>
      <c r="JE516" s="93"/>
      <c r="JF516" s="93"/>
      <c r="JG516" s="93"/>
      <c r="JH516" s="93"/>
      <c r="JI516" s="93"/>
      <c r="JJ516" s="93"/>
      <c r="JK516" s="93"/>
      <c r="JL516" s="93"/>
      <c r="JM516" s="93"/>
      <c r="JN516" s="93"/>
      <c r="JO516" s="93"/>
      <c r="JP516" s="93"/>
      <c r="JQ516" s="93"/>
      <c r="JR516" s="93"/>
      <c r="JS516" s="93"/>
      <c r="JT516" s="93"/>
      <c r="JU516" s="93"/>
      <c r="JV516" s="93"/>
      <c r="JW516" s="93"/>
      <c r="JX516" s="93"/>
      <c r="JY516" s="93"/>
      <c r="JZ516" s="93"/>
      <c r="KA516" s="93"/>
      <c r="KB516" s="93"/>
      <c r="KC516" s="93"/>
      <c r="KD516" s="93"/>
      <c r="KE516" s="93"/>
      <c r="KF516" s="93"/>
      <c r="KG516" s="93"/>
      <c r="KH516" s="93"/>
      <c r="KI516" s="93"/>
      <c r="KJ516" s="93"/>
      <c r="KK516" s="93"/>
      <c r="KL516" s="93"/>
      <c r="KM516" s="93"/>
      <c r="KN516" s="93"/>
      <c r="KO516" s="93"/>
      <c r="KP516" s="93"/>
      <c r="KQ516" s="93"/>
      <c r="KR516" s="93"/>
      <c r="KS516" s="93"/>
      <c r="KT516" s="93"/>
      <c r="KU516" s="93"/>
      <c r="KV516" s="93"/>
      <c r="KW516" s="93"/>
      <c r="KX516" s="93"/>
      <c r="KY516" s="93"/>
      <c r="KZ516" s="93"/>
      <c r="LA516" s="93"/>
      <c r="LB516" s="93"/>
      <c r="LC516" s="93"/>
      <c r="LD516" s="93"/>
      <c r="LE516" s="93"/>
      <c r="LF516" s="93"/>
      <c r="LG516" s="93"/>
      <c r="LH516" s="93"/>
      <c r="LI516" s="93"/>
      <c r="LJ516" s="93"/>
      <c r="LK516" s="93"/>
      <c r="LL516" s="93"/>
      <c r="LM516" s="93"/>
      <c r="LN516" s="93"/>
      <c r="LO516" s="93"/>
      <c r="LP516" s="93"/>
      <c r="LQ516" s="93"/>
      <c r="LR516" s="93"/>
      <c r="LS516" s="93"/>
      <c r="LT516" s="93"/>
      <c r="LU516" s="93"/>
      <c r="LV516" s="93"/>
      <c r="LW516" s="93"/>
      <c r="LX516" s="93"/>
      <c r="LY516" s="93"/>
      <c r="LZ516" s="93"/>
      <c r="MA516" s="93"/>
      <c r="MB516" s="93"/>
      <c r="MC516" s="93"/>
      <c r="MD516" s="93"/>
      <c r="ME516" s="93"/>
      <c r="MF516" s="93"/>
      <c r="MG516" s="93"/>
      <c r="MH516" s="93"/>
      <c r="MI516" s="93"/>
      <c r="MJ516" s="93"/>
      <c r="MK516" s="93"/>
      <c r="ML516" s="93"/>
      <c r="MM516" s="93"/>
      <c r="MN516" s="93"/>
      <c r="MO516" s="93"/>
      <c r="MP516" s="93"/>
      <c r="MQ516" s="93"/>
      <c r="MR516" s="93"/>
      <c r="MS516" s="93"/>
      <c r="MT516" s="93"/>
      <c r="MU516" s="93"/>
      <c r="MV516" s="93"/>
    </row>
    <row r="517" spans="1:360" s="84" customFormat="1" ht="408.95" customHeight="1">
      <c r="A517">
        <v>2025</v>
      </c>
      <c r="B517">
        <v>2</v>
      </c>
      <c r="C517" s="85" t="s">
        <v>6103</v>
      </c>
      <c r="D517" s="86" t="s">
        <v>2529</v>
      </c>
      <c r="E517" s="86"/>
      <c r="F517" s="86"/>
      <c r="G517" s="86" t="s">
        <v>103</v>
      </c>
      <c r="H517" s="85">
        <v>2025</v>
      </c>
      <c r="I517" s="86" t="s">
        <v>2530</v>
      </c>
      <c r="J517" s="86"/>
      <c r="K517" s="86"/>
      <c r="L517" s="86" t="s">
        <v>2539</v>
      </c>
      <c r="M517" s="86"/>
      <c r="N517" s="86"/>
      <c r="O517" s="85" t="s">
        <v>2540</v>
      </c>
      <c r="P517" s="86" t="s">
        <v>549</v>
      </c>
      <c r="Q517" s="85" t="s">
        <v>110</v>
      </c>
      <c r="R517" s="86" t="s">
        <v>2528</v>
      </c>
      <c r="S517" s="86" t="s">
        <v>6104</v>
      </c>
      <c r="T517" s="86" t="s">
        <v>6105</v>
      </c>
      <c r="U517" s="85" t="s">
        <v>108</v>
      </c>
      <c r="V517" s="85">
        <v>8</v>
      </c>
      <c r="W517" s="85" t="s">
        <v>106</v>
      </c>
      <c r="X517" s="85">
        <v>33</v>
      </c>
      <c r="Y517" s="86" t="s">
        <v>2527</v>
      </c>
      <c r="Z517" s="85">
        <v>1</v>
      </c>
      <c r="AA517" s="86" t="s">
        <v>2527</v>
      </c>
      <c r="AB517" s="86" t="s">
        <v>6106</v>
      </c>
      <c r="AC517" s="86" t="s">
        <v>6107</v>
      </c>
      <c r="AD517" s="85">
        <v>-106.15993145</v>
      </c>
      <c r="AE517" s="85">
        <v>27.051677189999999</v>
      </c>
      <c r="AF517" s="85" t="s">
        <v>155</v>
      </c>
      <c r="AG517" s="85">
        <v>60</v>
      </c>
      <c r="AH517" s="85">
        <v>62</v>
      </c>
      <c r="AI517" s="85">
        <v>0</v>
      </c>
      <c r="AJ517" s="87">
        <v>45810</v>
      </c>
      <c r="AK517" s="87">
        <v>45836</v>
      </c>
      <c r="AL517" s="86" t="s">
        <v>2564</v>
      </c>
      <c r="AM517" s="88">
        <v>1250</v>
      </c>
      <c r="AN517" s="88">
        <v>1250</v>
      </c>
      <c r="AO517" s="88">
        <v>1187.5</v>
      </c>
      <c r="AP517" s="88">
        <v>95</v>
      </c>
      <c r="AQ517" s="89">
        <v>1914979.04</v>
      </c>
      <c r="AR517" s="90"/>
      <c r="AS517" s="90"/>
      <c r="AT517" s="90">
        <v>1914979.04</v>
      </c>
      <c r="AU517" s="90"/>
      <c r="AV517" s="90"/>
      <c r="AW517" s="89">
        <f t="shared" si="18"/>
        <v>1914979.04</v>
      </c>
      <c r="AX517" s="91">
        <f t="shared" si="19"/>
        <v>1914979.04</v>
      </c>
      <c r="AY517" s="91">
        <v>1819230.01</v>
      </c>
      <c r="AZ517" s="91">
        <v>1819230.01</v>
      </c>
      <c r="BA517" s="91">
        <v>1819230.01</v>
      </c>
      <c r="BB517" s="91">
        <v>1819230.01</v>
      </c>
      <c r="BC517" s="91">
        <v>1819230.01</v>
      </c>
      <c r="BD517" s="86" t="s">
        <v>3128</v>
      </c>
      <c r="BE517" s="86" t="s">
        <v>6108</v>
      </c>
      <c r="BF517" s="85" t="s">
        <v>6109</v>
      </c>
      <c r="BG517" s="86" t="s">
        <v>3623</v>
      </c>
      <c r="BH517" s="91">
        <v>1914979.04</v>
      </c>
      <c r="BI517" s="91">
        <v>1914979.04</v>
      </c>
      <c r="BJ517" s="85" t="s">
        <v>6110</v>
      </c>
      <c r="BK517" s="86" t="s">
        <v>119</v>
      </c>
      <c r="BL517" s="86" t="s">
        <v>120</v>
      </c>
      <c r="BM517" s="92" t="s">
        <v>121</v>
      </c>
      <c r="BN517" s="93" t="s">
        <v>121</v>
      </c>
      <c r="BO517" s="93"/>
      <c r="BP517" s="93">
        <v>1914979.04</v>
      </c>
      <c r="BQ517" s="93" t="s">
        <v>6111</v>
      </c>
      <c r="BR517" s="93"/>
      <c r="BS517" s="93"/>
      <c r="BT517" s="93"/>
      <c r="BU517" s="93"/>
      <c r="BV517" s="93"/>
      <c r="BW517" s="93"/>
      <c r="BX517" s="93"/>
      <c r="BY517" s="93"/>
      <c r="BZ517" s="93"/>
      <c r="CA517" s="93"/>
      <c r="CB517" s="93"/>
      <c r="CC517" s="93"/>
      <c r="CD517" s="93"/>
      <c r="CE517" s="93"/>
      <c r="CF517" s="93" t="s">
        <v>6112</v>
      </c>
      <c r="CG517" s="93"/>
      <c r="CH517" s="93" t="s">
        <v>6113</v>
      </c>
      <c r="CI517" s="93"/>
      <c r="CJ517" s="93"/>
      <c r="CK517" s="93"/>
      <c r="CL517" s="93"/>
      <c r="CM517" s="93"/>
      <c r="CN517" s="93"/>
      <c r="CO517" s="93"/>
      <c r="CP517" s="93" t="s">
        <v>6114</v>
      </c>
      <c r="CQ517" s="93" t="s">
        <v>6115</v>
      </c>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c r="GR517" s="93"/>
      <c r="GS517" s="93"/>
      <c r="GT517" s="93"/>
      <c r="GU517" s="93"/>
      <c r="GV517" s="93"/>
      <c r="GW517" s="93"/>
      <c r="GX517" s="93"/>
      <c r="GY517" s="93"/>
      <c r="GZ517" s="93"/>
      <c r="HA517" s="93"/>
      <c r="HB517" s="93"/>
      <c r="HC517" s="93"/>
      <c r="HD517" s="93"/>
      <c r="HE517" s="93"/>
      <c r="HF517" s="93"/>
      <c r="HG517" s="93"/>
      <c r="HH517" s="93"/>
      <c r="HI517" s="93"/>
      <c r="HJ517" s="93"/>
      <c r="HK517" s="93"/>
      <c r="HL517" s="93"/>
      <c r="HM517" s="93"/>
      <c r="HN517" s="93"/>
      <c r="HO517" s="93"/>
      <c r="HP517" s="93"/>
      <c r="HQ517" s="93"/>
      <c r="HR517" s="93"/>
      <c r="HS517" s="93"/>
      <c r="HT517" s="93"/>
      <c r="HU517" s="93"/>
      <c r="HV517" s="93"/>
      <c r="HW517" s="93"/>
      <c r="HX517" s="93"/>
      <c r="HY517" s="93"/>
      <c r="HZ517" s="93"/>
      <c r="IA517" s="93"/>
      <c r="IB517" s="93"/>
      <c r="IC517" s="93"/>
      <c r="ID517" s="93"/>
      <c r="IE517" s="93"/>
      <c r="IF517" s="93"/>
      <c r="IG517" s="93"/>
      <c r="IH517" s="93"/>
      <c r="II517" s="93"/>
      <c r="IJ517" s="93"/>
      <c r="IK517" s="93"/>
      <c r="IL517" s="93"/>
      <c r="IM517" s="93"/>
      <c r="IN517" s="93"/>
      <c r="IO517" s="93"/>
      <c r="IP517" s="93"/>
      <c r="IQ517" s="93"/>
      <c r="IR517" s="93"/>
      <c r="IS517" s="93"/>
      <c r="IT517" s="93"/>
      <c r="IU517" s="93"/>
      <c r="IV517" s="93"/>
      <c r="IW517" s="93"/>
      <c r="IX517" s="93"/>
      <c r="IY517" s="93"/>
      <c r="IZ517" s="93"/>
      <c r="JA517" s="93"/>
      <c r="JB517" s="93"/>
      <c r="JC517" s="93"/>
      <c r="JD517" s="93"/>
      <c r="JE517" s="93"/>
      <c r="JF517" s="93"/>
      <c r="JG517" s="93"/>
      <c r="JH517" s="93"/>
      <c r="JI517" s="93"/>
      <c r="JJ517" s="93"/>
      <c r="JK517" s="93"/>
      <c r="JL517" s="93"/>
      <c r="JM517" s="93"/>
      <c r="JN517" s="93"/>
      <c r="JO517" s="93"/>
      <c r="JP517" s="93"/>
      <c r="JQ517" s="93"/>
      <c r="JR517" s="93"/>
      <c r="JS517" s="93"/>
      <c r="JT517" s="93"/>
      <c r="JU517" s="93"/>
      <c r="JV517" s="93"/>
      <c r="JW517" s="93"/>
      <c r="JX517" s="93"/>
      <c r="JY517" s="93"/>
      <c r="JZ517" s="93"/>
      <c r="KA517" s="93"/>
      <c r="KB517" s="93"/>
      <c r="KC517" s="93"/>
      <c r="KD517" s="93"/>
      <c r="KE517" s="93"/>
      <c r="KF517" s="93"/>
      <c r="KG517" s="93"/>
      <c r="KH517" s="93"/>
      <c r="KI517" s="93"/>
      <c r="KJ517" s="93"/>
      <c r="KK517" s="93"/>
      <c r="KL517" s="93"/>
      <c r="KM517" s="93"/>
      <c r="KN517" s="93"/>
      <c r="KO517" s="93"/>
      <c r="KP517" s="93"/>
      <c r="KQ517" s="93"/>
      <c r="KR517" s="93"/>
      <c r="KS517" s="93"/>
      <c r="KT517" s="93"/>
      <c r="KU517" s="93"/>
      <c r="KV517" s="93"/>
      <c r="KW517" s="93"/>
      <c r="KX517" s="93"/>
      <c r="KY517" s="93"/>
      <c r="KZ517" s="93"/>
      <c r="LA517" s="93"/>
      <c r="LB517" s="93"/>
      <c r="LC517" s="93"/>
      <c r="LD517" s="93"/>
      <c r="LE517" s="93"/>
      <c r="LF517" s="93"/>
      <c r="LG517" s="93"/>
      <c r="LH517" s="93"/>
      <c r="LI517" s="93"/>
      <c r="LJ517" s="93"/>
      <c r="LK517" s="93"/>
      <c r="LL517" s="93"/>
      <c r="LM517" s="93"/>
      <c r="LN517" s="93"/>
      <c r="LO517" s="93"/>
      <c r="LP517" s="93"/>
      <c r="LQ517" s="93"/>
      <c r="LR517" s="93"/>
      <c r="LS517" s="93"/>
      <c r="LT517" s="93"/>
      <c r="LU517" s="93"/>
      <c r="LV517" s="93"/>
      <c r="LW517" s="93"/>
      <c r="LX517" s="93"/>
      <c r="LY517" s="93"/>
      <c r="LZ517" s="93"/>
      <c r="MA517" s="93"/>
      <c r="MB517" s="93"/>
      <c r="MC517" s="93"/>
      <c r="MD517" s="93"/>
      <c r="ME517" s="93"/>
      <c r="MF517" s="93"/>
      <c r="MG517" s="93"/>
      <c r="MH517" s="93"/>
      <c r="MI517" s="93"/>
      <c r="MJ517" s="93"/>
      <c r="MK517" s="93"/>
      <c r="ML517" s="93"/>
      <c r="MM517" s="93"/>
      <c r="MN517" s="93"/>
      <c r="MO517" s="93"/>
      <c r="MP517" s="93"/>
      <c r="MQ517" s="93"/>
      <c r="MR517" s="93"/>
      <c r="MS517" s="93"/>
      <c r="MT517" s="93"/>
      <c r="MU517" s="93"/>
      <c r="MV517" s="93"/>
    </row>
    <row r="518" spans="1:360" s="84" customFormat="1" ht="408.95" customHeight="1">
      <c r="A518">
        <v>2025</v>
      </c>
      <c r="B518">
        <v>2</v>
      </c>
      <c r="C518" s="85" t="s">
        <v>6116</v>
      </c>
      <c r="D518" s="86" t="s">
        <v>2529</v>
      </c>
      <c r="E518" s="86"/>
      <c r="F518" s="86"/>
      <c r="G518" s="86" t="s">
        <v>103</v>
      </c>
      <c r="H518" s="85">
        <v>2025</v>
      </c>
      <c r="I518" s="86" t="s">
        <v>2530</v>
      </c>
      <c r="J518" s="86"/>
      <c r="K518" s="86"/>
      <c r="L518" s="86" t="s">
        <v>2539</v>
      </c>
      <c r="M518" s="86"/>
      <c r="N518" s="86"/>
      <c r="O518" s="85" t="s">
        <v>2540</v>
      </c>
      <c r="P518" s="86" t="s">
        <v>549</v>
      </c>
      <c r="Q518" s="85" t="s">
        <v>110</v>
      </c>
      <c r="R518" s="86" t="s">
        <v>2185</v>
      </c>
      <c r="S518" s="86" t="s">
        <v>6117</v>
      </c>
      <c r="T518" s="86" t="s">
        <v>6118</v>
      </c>
      <c r="U518" s="85" t="s">
        <v>108</v>
      </c>
      <c r="V518" s="85">
        <v>8</v>
      </c>
      <c r="W518" s="85" t="s">
        <v>106</v>
      </c>
      <c r="X518" s="85">
        <v>34</v>
      </c>
      <c r="Y518" s="86" t="s">
        <v>2184</v>
      </c>
      <c r="Z518" s="85">
        <v>1</v>
      </c>
      <c r="AA518" s="86" t="s">
        <v>2184</v>
      </c>
      <c r="AB518" s="86" t="s">
        <v>2184</v>
      </c>
      <c r="AC518" s="86" t="s">
        <v>6119</v>
      </c>
      <c r="AD518" s="85">
        <v>-107.7751256</v>
      </c>
      <c r="AE518" s="85">
        <v>29.646362799999999</v>
      </c>
      <c r="AF518" s="85" t="s">
        <v>155</v>
      </c>
      <c r="AG518" s="85">
        <v>17</v>
      </c>
      <c r="AH518" s="85">
        <v>15</v>
      </c>
      <c r="AI518" s="85">
        <v>0</v>
      </c>
      <c r="AJ518" s="87">
        <v>45846</v>
      </c>
      <c r="AK518" s="87">
        <v>45938</v>
      </c>
      <c r="AL518" s="86" t="s">
        <v>2564</v>
      </c>
      <c r="AM518" s="88">
        <v>1925</v>
      </c>
      <c r="AN518" s="88">
        <v>1925</v>
      </c>
      <c r="AO518" s="88">
        <v>700</v>
      </c>
      <c r="AP518" s="88">
        <v>36.363636363636367</v>
      </c>
      <c r="AQ518" s="89">
        <v>2074451.3</v>
      </c>
      <c r="AR518" s="90"/>
      <c r="AS518" s="90"/>
      <c r="AT518" s="90">
        <v>2074451.3</v>
      </c>
      <c r="AU518" s="90"/>
      <c r="AV518" s="90"/>
      <c r="AW518" s="89">
        <f t="shared" si="18"/>
        <v>2074451.3</v>
      </c>
      <c r="AX518" s="91">
        <f t="shared" si="19"/>
        <v>2074451.3</v>
      </c>
      <c r="AY518" s="91">
        <v>1500000</v>
      </c>
      <c r="AZ518" s="91">
        <v>1500000</v>
      </c>
      <c r="BA518" s="91">
        <v>1500000</v>
      </c>
      <c r="BB518" s="91">
        <v>0</v>
      </c>
      <c r="BC518" s="91">
        <v>0</v>
      </c>
      <c r="BD518" s="86" t="s">
        <v>3125</v>
      </c>
      <c r="BE518" s="86" t="s">
        <v>6120</v>
      </c>
      <c r="BF518" s="85" t="s">
        <v>207</v>
      </c>
      <c r="BG518" s="86" t="s">
        <v>4471</v>
      </c>
      <c r="BH518" s="91">
        <v>4285000</v>
      </c>
      <c r="BI518" s="91">
        <v>4285000</v>
      </c>
      <c r="BJ518" s="85" t="s">
        <v>6121</v>
      </c>
      <c r="BK518" s="86" t="s">
        <v>119</v>
      </c>
      <c r="BL518" s="86" t="s">
        <v>120</v>
      </c>
      <c r="BM518" s="92" t="s">
        <v>121</v>
      </c>
      <c r="BN518" s="93" t="s">
        <v>121</v>
      </c>
      <c r="BO518" s="93"/>
      <c r="BP518" s="93">
        <v>2074451.3</v>
      </c>
      <c r="BQ518" s="93" t="s">
        <v>6122</v>
      </c>
      <c r="BR518" s="93"/>
      <c r="BS518" s="93"/>
      <c r="BT518" s="93"/>
      <c r="BU518" s="93"/>
      <c r="BV518" s="93"/>
      <c r="BW518" s="93"/>
      <c r="BX518" s="93"/>
      <c r="BY518" s="93"/>
      <c r="BZ518" s="93"/>
      <c r="CA518" s="93"/>
      <c r="CB518" s="93"/>
      <c r="CC518" s="93"/>
      <c r="CD518" s="93"/>
      <c r="CE518" s="93"/>
      <c r="CF518" s="93" t="s">
        <v>6123</v>
      </c>
      <c r="CG518" s="93"/>
      <c r="CH518" s="93" t="s">
        <v>6124</v>
      </c>
      <c r="CI518" s="93"/>
      <c r="CJ518" s="93"/>
      <c r="CK518" s="93"/>
      <c r="CL518" s="93"/>
      <c r="CM518" s="93"/>
      <c r="CN518" s="93"/>
      <c r="CO518" s="93"/>
      <c r="CP518" s="93" t="s">
        <v>6125</v>
      </c>
      <c r="CQ518" s="93" t="s">
        <v>1771</v>
      </c>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c r="FG518" s="93"/>
      <c r="FH518" s="93"/>
      <c r="FI518" s="93"/>
      <c r="FJ518" s="93"/>
      <c r="FK518" s="93"/>
      <c r="FL518" s="93"/>
      <c r="FM518" s="93"/>
      <c r="FN518" s="93"/>
      <c r="FO518" s="93"/>
      <c r="FP518" s="93"/>
      <c r="FQ518" s="93"/>
      <c r="FR518" s="93"/>
      <c r="FS518" s="93"/>
      <c r="FT518" s="93"/>
      <c r="FU518" s="93"/>
      <c r="FV518" s="93"/>
      <c r="FW518" s="93"/>
      <c r="FX518" s="93"/>
      <c r="FY518" s="93"/>
      <c r="FZ518" s="93"/>
      <c r="GA518" s="93"/>
      <c r="GB518" s="93"/>
      <c r="GC518" s="93"/>
      <c r="GD518" s="93"/>
      <c r="GE518" s="93"/>
      <c r="GF518" s="93"/>
      <c r="GG518" s="93"/>
      <c r="GH518" s="93"/>
      <c r="GI518" s="93"/>
      <c r="GJ518" s="93"/>
      <c r="GK518" s="93"/>
      <c r="GL518" s="93"/>
      <c r="GM518" s="93"/>
      <c r="GN518" s="93"/>
      <c r="GO518" s="93"/>
      <c r="GP518" s="93"/>
      <c r="GQ518" s="93"/>
      <c r="GR518" s="93"/>
      <c r="GS518" s="93"/>
      <c r="GT518" s="93"/>
      <c r="GU518" s="93"/>
      <c r="GV518" s="93"/>
      <c r="GW518" s="93"/>
      <c r="GX518" s="93"/>
      <c r="GY518" s="93"/>
      <c r="GZ518" s="93"/>
      <c r="HA518" s="93"/>
      <c r="HB518" s="93"/>
      <c r="HC518" s="93"/>
      <c r="HD518" s="93"/>
      <c r="HE518" s="93"/>
      <c r="HF518" s="93"/>
      <c r="HG518" s="93"/>
      <c r="HH518" s="93"/>
      <c r="HI518" s="93"/>
      <c r="HJ518" s="93"/>
      <c r="HK518" s="93"/>
      <c r="HL518" s="93"/>
      <c r="HM518" s="93"/>
      <c r="HN518" s="93"/>
      <c r="HO518" s="93"/>
      <c r="HP518" s="93"/>
      <c r="HQ518" s="93"/>
      <c r="HR518" s="93"/>
      <c r="HS518" s="93"/>
      <c r="HT518" s="93"/>
      <c r="HU518" s="93"/>
      <c r="HV518" s="93"/>
      <c r="HW518" s="93"/>
      <c r="HX518" s="93"/>
      <c r="HY518" s="93"/>
      <c r="HZ518" s="93"/>
      <c r="IA518" s="93"/>
      <c r="IB518" s="93"/>
      <c r="IC518" s="93"/>
      <c r="ID518" s="93"/>
      <c r="IE518" s="93"/>
      <c r="IF518" s="93"/>
      <c r="IG518" s="93"/>
      <c r="IH518" s="93"/>
      <c r="II518" s="93"/>
      <c r="IJ518" s="93"/>
      <c r="IK518" s="93"/>
      <c r="IL518" s="93"/>
      <c r="IM518" s="93"/>
      <c r="IN518" s="93"/>
      <c r="IO518" s="93"/>
      <c r="IP518" s="93"/>
      <c r="IQ518" s="93"/>
      <c r="IR518" s="93"/>
      <c r="IS518" s="93"/>
      <c r="IT518" s="93"/>
      <c r="IU518" s="93"/>
      <c r="IV518" s="93"/>
      <c r="IW518" s="93"/>
      <c r="IX518" s="93"/>
      <c r="IY518" s="93"/>
      <c r="IZ518" s="93"/>
      <c r="JA518" s="93"/>
      <c r="JB518" s="93"/>
      <c r="JC518" s="93"/>
      <c r="JD518" s="93"/>
      <c r="JE518" s="93"/>
      <c r="JF518" s="93"/>
      <c r="JG518" s="93"/>
      <c r="JH518" s="93"/>
      <c r="JI518" s="93"/>
      <c r="JJ518" s="93"/>
      <c r="JK518" s="93"/>
      <c r="JL518" s="93"/>
      <c r="JM518" s="93"/>
      <c r="JN518" s="93"/>
      <c r="JO518" s="93"/>
      <c r="JP518" s="93"/>
      <c r="JQ518" s="93"/>
      <c r="JR518" s="93"/>
      <c r="JS518" s="93"/>
      <c r="JT518" s="93"/>
      <c r="JU518" s="93"/>
      <c r="JV518" s="93"/>
      <c r="JW518" s="93"/>
      <c r="JX518" s="93"/>
      <c r="JY518" s="93"/>
      <c r="JZ518" s="93"/>
      <c r="KA518" s="93"/>
      <c r="KB518" s="93"/>
      <c r="KC518" s="93"/>
      <c r="KD518" s="93"/>
      <c r="KE518" s="93"/>
      <c r="KF518" s="93"/>
      <c r="KG518" s="93"/>
      <c r="KH518" s="93"/>
      <c r="KI518" s="93"/>
      <c r="KJ518" s="93"/>
      <c r="KK518" s="93"/>
      <c r="KL518" s="93"/>
      <c r="KM518" s="93"/>
      <c r="KN518" s="93"/>
      <c r="KO518" s="93"/>
      <c r="KP518" s="93"/>
      <c r="KQ518" s="93"/>
      <c r="KR518" s="93"/>
      <c r="KS518" s="93"/>
      <c r="KT518" s="93"/>
      <c r="KU518" s="93"/>
      <c r="KV518" s="93"/>
      <c r="KW518" s="93"/>
      <c r="KX518" s="93"/>
      <c r="KY518" s="93"/>
      <c r="KZ518" s="93"/>
      <c r="LA518" s="93"/>
      <c r="LB518" s="93"/>
      <c r="LC518" s="93"/>
      <c r="LD518" s="93"/>
      <c r="LE518" s="93"/>
      <c r="LF518" s="93"/>
      <c r="LG518" s="93"/>
      <c r="LH518" s="93"/>
      <c r="LI518" s="93"/>
      <c r="LJ518" s="93"/>
      <c r="LK518" s="93"/>
      <c r="LL518" s="93"/>
      <c r="LM518" s="93"/>
      <c r="LN518" s="93"/>
      <c r="LO518" s="93"/>
      <c r="LP518" s="93"/>
      <c r="LQ518" s="93"/>
      <c r="LR518" s="93"/>
      <c r="LS518" s="93"/>
      <c r="LT518" s="93"/>
      <c r="LU518" s="93"/>
      <c r="LV518" s="93"/>
      <c r="LW518" s="93"/>
      <c r="LX518" s="93"/>
      <c r="LY518" s="93"/>
      <c r="LZ518" s="93"/>
      <c r="MA518" s="93"/>
      <c r="MB518" s="93"/>
      <c r="MC518" s="93"/>
      <c r="MD518" s="93"/>
      <c r="ME518" s="93"/>
      <c r="MF518" s="93"/>
      <c r="MG518" s="93"/>
      <c r="MH518" s="93"/>
      <c r="MI518" s="93"/>
      <c r="MJ518" s="93"/>
      <c r="MK518" s="93"/>
      <c r="ML518" s="93"/>
      <c r="MM518" s="93"/>
      <c r="MN518" s="93"/>
      <c r="MO518" s="93"/>
      <c r="MP518" s="93"/>
      <c r="MQ518" s="93"/>
      <c r="MR518" s="93"/>
      <c r="MS518" s="93"/>
      <c r="MT518" s="93"/>
      <c r="MU518" s="93"/>
      <c r="MV518" s="93"/>
    </row>
    <row r="519" spans="1:360" s="84" customFormat="1" ht="408.95" customHeight="1">
      <c r="A519">
        <v>2025</v>
      </c>
      <c r="B519">
        <v>2</v>
      </c>
      <c r="C519" s="85" t="s">
        <v>6126</v>
      </c>
      <c r="D519" s="86" t="s">
        <v>2529</v>
      </c>
      <c r="E519" s="86"/>
      <c r="F519" s="86"/>
      <c r="G519" s="86" t="s">
        <v>103</v>
      </c>
      <c r="H519" s="85">
        <v>2025</v>
      </c>
      <c r="I519" s="86" t="s">
        <v>2530</v>
      </c>
      <c r="J519" s="86"/>
      <c r="K519" s="86"/>
      <c r="L519" s="86" t="s">
        <v>2539</v>
      </c>
      <c r="M519" s="86"/>
      <c r="N519" s="86"/>
      <c r="O519" s="85" t="s">
        <v>2540</v>
      </c>
      <c r="P519" s="86" t="s">
        <v>184</v>
      </c>
      <c r="Q519" s="85" t="s">
        <v>110</v>
      </c>
      <c r="R519" s="86" t="s">
        <v>2099</v>
      </c>
      <c r="S519" s="86" t="s">
        <v>6127</v>
      </c>
      <c r="T519" s="86" t="s">
        <v>6128</v>
      </c>
      <c r="U519" s="85" t="s">
        <v>108</v>
      </c>
      <c r="V519" s="85">
        <v>8</v>
      </c>
      <c r="W519" s="85" t="s">
        <v>106</v>
      </c>
      <c r="X519" s="85">
        <v>35</v>
      </c>
      <c r="Y519" s="86" t="s">
        <v>1688</v>
      </c>
      <c r="Z519" s="85">
        <v>1</v>
      </c>
      <c r="AA519" s="86" t="s">
        <v>1688</v>
      </c>
      <c r="AB519" s="86" t="s">
        <v>6129</v>
      </c>
      <c r="AC519" s="86" t="s">
        <v>6130</v>
      </c>
      <c r="AD519" s="85">
        <v>-108.42621109</v>
      </c>
      <c r="AE519" s="85">
        <v>30.7093147</v>
      </c>
      <c r="AF519" s="85" t="s">
        <v>155</v>
      </c>
      <c r="AG519" s="85">
        <v>150</v>
      </c>
      <c r="AH519" s="85">
        <v>150</v>
      </c>
      <c r="AI519" s="85">
        <v>0</v>
      </c>
      <c r="AJ519" s="87">
        <v>45796</v>
      </c>
      <c r="AK519" s="87">
        <v>45835</v>
      </c>
      <c r="AL519" s="86" t="s">
        <v>2564</v>
      </c>
      <c r="AM519" s="88">
        <v>27432</v>
      </c>
      <c r="AN519" s="88">
        <v>27432</v>
      </c>
      <c r="AO519" s="88">
        <v>0</v>
      </c>
      <c r="AP519" s="88">
        <v>0</v>
      </c>
      <c r="AQ519" s="89">
        <v>1000000</v>
      </c>
      <c r="AR519" s="90"/>
      <c r="AS519" s="90"/>
      <c r="AT519" s="90">
        <v>1000000</v>
      </c>
      <c r="AU519" s="90"/>
      <c r="AV519" s="90"/>
      <c r="AW519" s="89">
        <f t="shared" si="18"/>
        <v>1000000</v>
      </c>
      <c r="AX519" s="91">
        <f t="shared" si="19"/>
        <v>1000000</v>
      </c>
      <c r="AY519" s="91">
        <v>0</v>
      </c>
      <c r="AZ519" s="91">
        <v>0</v>
      </c>
      <c r="BA519" s="91">
        <v>0</v>
      </c>
      <c r="BB519" s="91">
        <v>0</v>
      </c>
      <c r="BC519" s="91">
        <v>0</v>
      </c>
      <c r="BD519" s="86"/>
      <c r="BE519" s="86"/>
      <c r="BF519" s="85"/>
      <c r="BG519" s="86"/>
      <c r="BH519" s="91">
        <v>0</v>
      </c>
      <c r="BI519" s="91">
        <v>0</v>
      </c>
      <c r="BJ519" s="85" t="s">
        <v>6131</v>
      </c>
      <c r="BK519" s="86" t="s">
        <v>119</v>
      </c>
      <c r="BL519" s="86" t="s">
        <v>120</v>
      </c>
      <c r="BM519" s="92" t="s">
        <v>121</v>
      </c>
      <c r="BN519" s="93" t="s">
        <v>121</v>
      </c>
      <c r="BO519" s="93"/>
      <c r="BP519" s="93">
        <v>1000000</v>
      </c>
      <c r="BQ519" s="93" t="s">
        <v>5445</v>
      </c>
      <c r="BR519" s="93"/>
      <c r="BS519" s="93"/>
      <c r="BT519" s="93"/>
      <c r="BU519" s="93"/>
      <c r="BV519" s="93"/>
      <c r="BW519" s="93"/>
      <c r="BX519" s="93"/>
      <c r="BY519" s="93"/>
      <c r="BZ519" s="93"/>
      <c r="CA519" s="93"/>
      <c r="CB519" s="93"/>
      <c r="CC519" s="93"/>
      <c r="CD519" s="93"/>
      <c r="CE519" s="93"/>
      <c r="CF519" s="93" t="s">
        <v>6132</v>
      </c>
      <c r="CG519" s="93"/>
      <c r="CH519" s="93" t="s">
        <v>6133</v>
      </c>
      <c r="CI519" s="93"/>
      <c r="CJ519" s="93"/>
      <c r="CK519" s="93"/>
      <c r="CL519" s="93"/>
      <c r="CM519" s="93"/>
      <c r="CN519" s="93"/>
      <c r="CO519" s="93"/>
      <c r="CP519" s="93" t="s">
        <v>116</v>
      </c>
      <c r="CQ519" s="93" t="s">
        <v>665</v>
      </c>
      <c r="CR519" s="93"/>
      <c r="CS519" s="93"/>
      <c r="CT519" s="93"/>
      <c r="CU519" s="93"/>
      <c r="CV519" s="93"/>
      <c r="CW519" s="93"/>
      <c r="CX519" s="93"/>
      <c r="CY519" s="93"/>
      <c r="CZ519" s="93"/>
      <c r="DA519" s="93"/>
      <c r="DB519" s="93"/>
      <c r="DC519" s="93"/>
      <c r="DD519" s="93"/>
      <c r="DE519" s="93"/>
      <c r="DF519" s="93"/>
      <c r="DG519" s="93"/>
      <c r="DH519" s="93"/>
      <c r="DI519" s="93"/>
      <c r="DJ519" s="93"/>
      <c r="DK519" s="93"/>
      <c r="DL519" s="93"/>
      <c r="DM519" s="93"/>
      <c r="DN519" s="93"/>
      <c r="DO519" s="93"/>
      <c r="DP519" s="93"/>
      <c r="DQ519" s="93"/>
      <c r="DR519" s="93"/>
      <c r="DS519" s="93"/>
      <c r="DT519" s="93"/>
      <c r="DU519" s="93"/>
      <c r="DV519" s="93"/>
      <c r="DW519" s="93"/>
      <c r="DX519" s="93"/>
      <c r="DY519" s="93"/>
      <c r="DZ519" s="93"/>
      <c r="EA519" s="93"/>
      <c r="EB519" s="93"/>
      <c r="EC519" s="93"/>
      <c r="ED519" s="93"/>
      <c r="EE519" s="93"/>
      <c r="EF519" s="93"/>
      <c r="EG519" s="93"/>
      <c r="EH519" s="93"/>
      <c r="EI519" s="93"/>
      <c r="EJ519" s="93"/>
      <c r="EK519" s="93"/>
      <c r="EL519" s="93"/>
      <c r="EM519" s="93"/>
      <c r="EN519" s="93"/>
      <c r="EO519" s="93"/>
      <c r="EP519" s="93"/>
      <c r="EQ519" s="93"/>
      <c r="ER519" s="93"/>
      <c r="ES519" s="93"/>
      <c r="ET519" s="93"/>
      <c r="EU519" s="93"/>
      <c r="EV519" s="93"/>
      <c r="EW519" s="93"/>
      <c r="EX519" s="93"/>
      <c r="EY519" s="93"/>
      <c r="EZ519" s="93"/>
      <c r="FA519" s="93"/>
      <c r="FB519" s="93"/>
      <c r="FC519" s="93"/>
      <c r="FD519" s="93"/>
      <c r="FE519" s="93"/>
      <c r="FF519" s="93"/>
      <c r="FG519" s="93"/>
      <c r="FH519" s="93"/>
      <c r="FI519" s="93"/>
      <c r="FJ519" s="93"/>
      <c r="FK519" s="93"/>
      <c r="FL519" s="93"/>
      <c r="FM519" s="93"/>
      <c r="FN519" s="93"/>
      <c r="FO519" s="93"/>
      <c r="FP519" s="93"/>
      <c r="FQ519" s="93"/>
      <c r="FR519" s="93"/>
      <c r="FS519" s="93"/>
      <c r="FT519" s="93"/>
      <c r="FU519" s="93"/>
      <c r="FV519" s="93"/>
      <c r="FW519" s="93"/>
      <c r="FX519" s="93"/>
      <c r="FY519" s="93"/>
      <c r="FZ519" s="93"/>
      <c r="GA519" s="93"/>
      <c r="GB519" s="93"/>
      <c r="GC519" s="93"/>
      <c r="GD519" s="93"/>
      <c r="GE519" s="93"/>
      <c r="GF519" s="93"/>
      <c r="GG519" s="93"/>
      <c r="GH519" s="93"/>
      <c r="GI519" s="93"/>
      <c r="GJ519" s="93"/>
      <c r="GK519" s="93"/>
      <c r="GL519" s="93"/>
      <c r="GM519" s="93"/>
      <c r="GN519" s="93"/>
      <c r="GO519" s="93"/>
      <c r="GP519" s="93"/>
      <c r="GQ519" s="93"/>
      <c r="GR519" s="93"/>
      <c r="GS519" s="93"/>
      <c r="GT519" s="93"/>
      <c r="GU519" s="93"/>
      <c r="GV519" s="93"/>
      <c r="GW519" s="93"/>
      <c r="GX519" s="93"/>
      <c r="GY519" s="93"/>
      <c r="GZ519" s="93"/>
      <c r="HA519" s="93"/>
      <c r="HB519" s="93"/>
      <c r="HC519" s="93"/>
      <c r="HD519" s="93"/>
      <c r="HE519" s="93"/>
      <c r="HF519" s="93"/>
      <c r="HG519" s="93"/>
      <c r="HH519" s="93"/>
      <c r="HI519" s="93"/>
      <c r="HJ519" s="93"/>
      <c r="HK519" s="93"/>
      <c r="HL519" s="93"/>
      <c r="HM519" s="93"/>
      <c r="HN519" s="93"/>
      <c r="HO519" s="93"/>
      <c r="HP519" s="93"/>
      <c r="HQ519" s="93"/>
      <c r="HR519" s="93"/>
      <c r="HS519" s="93"/>
      <c r="HT519" s="93"/>
      <c r="HU519" s="93"/>
      <c r="HV519" s="93"/>
      <c r="HW519" s="93"/>
      <c r="HX519" s="93"/>
      <c r="HY519" s="93"/>
      <c r="HZ519" s="93"/>
      <c r="IA519" s="93"/>
      <c r="IB519" s="93"/>
      <c r="IC519" s="93"/>
      <c r="ID519" s="93"/>
      <c r="IE519" s="93"/>
      <c r="IF519" s="93"/>
      <c r="IG519" s="93"/>
      <c r="IH519" s="93"/>
      <c r="II519" s="93"/>
      <c r="IJ519" s="93"/>
      <c r="IK519" s="93"/>
      <c r="IL519" s="93"/>
      <c r="IM519" s="93"/>
      <c r="IN519" s="93"/>
      <c r="IO519" s="93"/>
      <c r="IP519" s="93"/>
      <c r="IQ519" s="93"/>
      <c r="IR519" s="93"/>
      <c r="IS519" s="93"/>
      <c r="IT519" s="93"/>
      <c r="IU519" s="93"/>
      <c r="IV519" s="93"/>
      <c r="IW519" s="93"/>
      <c r="IX519" s="93"/>
      <c r="IY519" s="93"/>
      <c r="IZ519" s="93"/>
      <c r="JA519" s="93"/>
      <c r="JB519" s="93"/>
      <c r="JC519" s="93"/>
      <c r="JD519" s="93"/>
      <c r="JE519" s="93"/>
      <c r="JF519" s="93"/>
      <c r="JG519" s="93"/>
      <c r="JH519" s="93"/>
      <c r="JI519" s="93"/>
      <c r="JJ519" s="93"/>
      <c r="JK519" s="93"/>
      <c r="JL519" s="93"/>
      <c r="JM519" s="93"/>
      <c r="JN519" s="93"/>
      <c r="JO519" s="93"/>
      <c r="JP519" s="93"/>
      <c r="JQ519" s="93"/>
      <c r="JR519" s="93"/>
      <c r="JS519" s="93"/>
      <c r="JT519" s="93"/>
      <c r="JU519" s="93"/>
      <c r="JV519" s="93"/>
      <c r="JW519" s="93"/>
      <c r="JX519" s="93"/>
      <c r="JY519" s="93"/>
      <c r="JZ519" s="93"/>
      <c r="KA519" s="93"/>
      <c r="KB519" s="93"/>
      <c r="KC519" s="93"/>
      <c r="KD519" s="93"/>
      <c r="KE519" s="93"/>
      <c r="KF519" s="93"/>
      <c r="KG519" s="93"/>
      <c r="KH519" s="93"/>
      <c r="KI519" s="93"/>
      <c r="KJ519" s="93"/>
      <c r="KK519" s="93"/>
      <c r="KL519" s="93"/>
      <c r="KM519" s="93"/>
      <c r="KN519" s="93"/>
      <c r="KO519" s="93"/>
      <c r="KP519" s="93"/>
      <c r="KQ519" s="93"/>
      <c r="KR519" s="93"/>
      <c r="KS519" s="93"/>
      <c r="KT519" s="93"/>
      <c r="KU519" s="93"/>
      <c r="KV519" s="93"/>
      <c r="KW519" s="93"/>
      <c r="KX519" s="93"/>
      <c r="KY519" s="93"/>
      <c r="KZ519" s="93"/>
      <c r="LA519" s="93"/>
      <c r="LB519" s="93"/>
      <c r="LC519" s="93"/>
      <c r="LD519" s="93"/>
      <c r="LE519" s="93"/>
      <c r="LF519" s="93"/>
      <c r="LG519" s="93"/>
      <c r="LH519" s="93"/>
      <c r="LI519" s="93"/>
      <c r="LJ519" s="93"/>
      <c r="LK519" s="93"/>
      <c r="LL519" s="93"/>
      <c r="LM519" s="93"/>
      <c r="LN519" s="93"/>
      <c r="LO519" s="93"/>
      <c r="LP519" s="93"/>
      <c r="LQ519" s="93"/>
      <c r="LR519" s="93"/>
      <c r="LS519" s="93"/>
      <c r="LT519" s="93"/>
      <c r="LU519" s="93"/>
      <c r="LV519" s="93"/>
      <c r="LW519" s="93"/>
      <c r="LX519" s="93"/>
      <c r="LY519" s="93"/>
      <c r="LZ519" s="93"/>
      <c r="MA519" s="93"/>
      <c r="MB519" s="93"/>
      <c r="MC519" s="93"/>
      <c r="MD519" s="93"/>
      <c r="ME519" s="93"/>
      <c r="MF519" s="93"/>
      <c r="MG519" s="93"/>
      <c r="MH519" s="93"/>
      <c r="MI519" s="93"/>
      <c r="MJ519" s="93"/>
      <c r="MK519" s="93"/>
      <c r="ML519" s="93"/>
      <c r="MM519" s="93"/>
      <c r="MN519" s="93"/>
      <c r="MO519" s="93"/>
      <c r="MP519" s="93"/>
      <c r="MQ519" s="93"/>
      <c r="MR519" s="93"/>
      <c r="MS519" s="93"/>
      <c r="MT519" s="93"/>
      <c r="MU519" s="93"/>
      <c r="MV519" s="93"/>
    </row>
    <row r="520" spans="1:360" s="84" customFormat="1" ht="408.95" customHeight="1">
      <c r="A520">
        <v>2025</v>
      </c>
      <c r="B520">
        <v>2</v>
      </c>
      <c r="C520" s="85" t="s">
        <v>6134</v>
      </c>
      <c r="D520" s="86" t="s">
        <v>2529</v>
      </c>
      <c r="E520" s="86"/>
      <c r="F520" s="86"/>
      <c r="G520" s="86" t="s">
        <v>103</v>
      </c>
      <c r="H520" s="85">
        <v>2025</v>
      </c>
      <c r="I520" s="86" t="s">
        <v>2530</v>
      </c>
      <c r="J520" s="86"/>
      <c r="K520" s="86"/>
      <c r="L520" s="86" t="s">
        <v>2539</v>
      </c>
      <c r="M520" s="86"/>
      <c r="N520" s="86"/>
      <c r="O520" s="85" t="s">
        <v>2540</v>
      </c>
      <c r="P520" s="86" t="s">
        <v>109</v>
      </c>
      <c r="Q520" s="85" t="s">
        <v>110</v>
      </c>
      <c r="R520" s="86" t="s">
        <v>481</v>
      </c>
      <c r="S520" s="86" t="s">
        <v>6135</v>
      </c>
      <c r="T520" s="86" t="s">
        <v>6136</v>
      </c>
      <c r="U520" s="85" t="s">
        <v>108</v>
      </c>
      <c r="V520" s="85">
        <v>8</v>
      </c>
      <c r="W520" s="85" t="s">
        <v>106</v>
      </c>
      <c r="X520" s="85">
        <v>37</v>
      </c>
      <c r="Y520" s="86" t="s">
        <v>480</v>
      </c>
      <c r="Z520" s="85">
        <v>1</v>
      </c>
      <c r="AA520" s="86" t="s">
        <v>480</v>
      </c>
      <c r="AB520" s="86" t="s">
        <v>480</v>
      </c>
      <c r="AC520" s="86" t="s">
        <v>6137</v>
      </c>
      <c r="AD520" s="85">
        <v>-106.48544578000001</v>
      </c>
      <c r="AE520" s="85">
        <v>31.698577409999999</v>
      </c>
      <c r="AF520" s="85" t="s">
        <v>155</v>
      </c>
      <c r="AG520" s="85">
        <v>304</v>
      </c>
      <c r="AH520" s="85">
        <v>303</v>
      </c>
      <c r="AI520" s="85">
        <v>0</v>
      </c>
      <c r="AJ520" s="87">
        <v>45838</v>
      </c>
      <c r="AK520" s="87">
        <v>45950</v>
      </c>
      <c r="AL520" s="86" t="s">
        <v>2564</v>
      </c>
      <c r="AM520" s="88">
        <v>518</v>
      </c>
      <c r="AN520" s="88">
        <v>518</v>
      </c>
      <c r="AO520" s="88">
        <v>0</v>
      </c>
      <c r="AP520" s="88">
        <v>0</v>
      </c>
      <c r="AQ520" s="89">
        <v>2725180</v>
      </c>
      <c r="AR520" s="90"/>
      <c r="AS520" s="90"/>
      <c r="AT520" s="90">
        <v>2725180</v>
      </c>
      <c r="AU520" s="90"/>
      <c r="AV520" s="90"/>
      <c r="AW520" s="89">
        <f t="shared" si="18"/>
        <v>2725180</v>
      </c>
      <c r="AX520" s="91">
        <f t="shared" si="19"/>
        <v>2725180</v>
      </c>
      <c r="AY520" s="91">
        <v>2725180</v>
      </c>
      <c r="AZ520" s="91">
        <v>0</v>
      </c>
      <c r="BA520" s="91">
        <v>0</v>
      </c>
      <c r="BB520" s="91">
        <v>0</v>
      </c>
      <c r="BC520" s="91">
        <v>0</v>
      </c>
      <c r="BD520" s="86"/>
      <c r="BE520" s="86"/>
      <c r="BF520" s="85"/>
      <c r="BG520" s="86"/>
      <c r="BH520" s="91">
        <v>0</v>
      </c>
      <c r="BI520" s="91">
        <v>0</v>
      </c>
      <c r="BJ520" s="85" t="s">
        <v>6138</v>
      </c>
      <c r="BK520" s="86" t="s">
        <v>119</v>
      </c>
      <c r="BL520" s="86" t="s">
        <v>120</v>
      </c>
      <c r="BM520" s="92" t="s">
        <v>121</v>
      </c>
      <c r="BN520" s="93" t="s">
        <v>121</v>
      </c>
      <c r="BO520" s="93"/>
      <c r="BP520" s="93">
        <v>2725180</v>
      </c>
      <c r="BQ520" s="93" t="s">
        <v>6139</v>
      </c>
      <c r="BR520" s="93"/>
      <c r="BS520" s="93"/>
      <c r="BT520" s="93"/>
      <c r="BU520" s="93"/>
      <c r="BV520" s="93"/>
      <c r="BW520" s="93"/>
      <c r="BX520" s="93"/>
      <c r="BY520" s="93"/>
      <c r="BZ520" s="93"/>
      <c r="CA520" s="93"/>
      <c r="CB520" s="93"/>
      <c r="CC520" s="93"/>
      <c r="CD520" s="93"/>
      <c r="CE520" s="93"/>
      <c r="CF520" s="93" t="s">
        <v>6140</v>
      </c>
      <c r="CG520" s="93"/>
      <c r="CH520" s="93" t="s">
        <v>6141</v>
      </c>
      <c r="CI520" s="93"/>
      <c r="CJ520" s="93"/>
      <c r="CK520" s="93"/>
      <c r="CL520" s="93"/>
      <c r="CM520" s="93"/>
      <c r="CN520" s="93"/>
      <c r="CO520" s="93"/>
      <c r="CP520" s="93" t="s">
        <v>116</v>
      </c>
      <c r="CQ520" s="93" t="s">
        <v>665</v>
      </c>
      <c r="CR520" s="93"/>
      <c r="CS520" s="93"/>
      <c r="CT520" s="93"/>
      <c r="CU520" s="93"/>
      <c r="CV520" s="93"/>
      <c r="CW520" s="93"/>
      <c r="CX520" s="93"/>
      <c r="CY520" s="93"/>
      <c r="CZ520" s="93"/>
      <c r="DA520" s="93"/>
      <c r="DB520" s="93"/>
      <c r="DC520" s="93"/>
      <c r="DD520" s="93"/>
      <c r="DE520" s="93"/>
      <c r="DF520" s="93"/>
      <c r="DG520" s="93"/>
      <c r="DH520" s="93"/>
      <c r="DI520" s="93"/>
      <c r="DJ520" s="93"/>
      <c r="DK520" s="93"/>
      <c r="DL520" s="93"/>
      <c r="DM520" s="93"/>
      <c r="DN520" s="93"/>
      <c r="DO520" s="93"/>
      <c r="DP520" s="93"/>
      <c r="DQ520" s="93"/>
      <c r="DR520" s="93"/>
      <c r="DS520" s="93"/>
      <c r="DT520" s="93"/>
      <c r="DU520" s="93"/>
      <c r="DV520" s="93"/>
      <c r="DW520" s="93"/>
      <c r="DX520" s="93"/>
      <c r="DY520" s="93"/>
      <c r="DZ520" s="93"/>
      <c r="EA520" s="93"/>
      <c r="EB520" s="93"/>
      <c r="EC520" s="93"/>
      <c r="ED520" s="93"/>
      <c r="EE520" s="93"/>
      <c r="EF520" s="93"/>
      <c r="EG520" s="93"/>
      <c r="EH520" s="93"/>
      <c r="EI520" s="93"/>
      <c r="EJ520" s="93"/>
      <c r="EK520" s="93"/>
      <c r="EL520" s="93"/>
      <c r="EM520" s="93"/>
      <c r="EN520" s="93"/>
      <c r="EO520" s="93"/>
      <c r="EP520" s="93"/>
      <c r="EQ520" s="93"/>
      <c r="ER520" s="93"/>
      <c r="ES520" s="93"/>
      <c r="ET520" s="93"/>
      <c r="EU520" s="93"/>
      <c r="EV520" s="93"/>
      <c r="EW520" s="93"/>
      <c r="EX520" s="93"/>
      <c r="EY520" s="93"/>
      <c r="EZ520" s="93"/>
      <c r="FA520" s="93"/>
      <c r="FB520" s="93"/>
      <c r="FC520" s="93"/>
      <c r="FD520" s="93"/>
      <c r="FE520" s="93"/>
      <c r="FF520" s="93"/>
      <c r="FG520" s="93"/>
      <c r="FH520" s="93"/>
      <c r="FI520" s="93"/>
      <c r="FJ520" s="93"/>
      <c r="FK520" s="93"/>
      <c r="FL520" s="93"/>
      <c r="FM520" s="93"/>
      <c r="FN520" s="93"/>
      <c r="FO520" s="93"/>
      <c r="FP520" s="93"/>
      <c r="FQ520" s="93"/>
      <c r="FR520" s="93"/>
      <c r="FS520" s="93"/>
      <c r="FT520" s="93"/>
      <c r="FU520" s="93"/>
      <c r="FV520" s="93"/>
      <c r="FW520" s="93"/>
      <c r="FX520" s="93"/>
      <c r="FY520" s="93"/>
      <c r="FZ520" s="93"/>
      <c r="GA520" s="93"/>
      <c r="GB520" s="93"/>
      <c r="GC520" s="93"/>
      <c r="GD520" s="93"/>
      <c r="GE520" s="93"/>
      <c r="GF520" s="93"/>
      <c r="GG520" s="93"/>
      <c r="GH520" s="93"/>
      <c r="GI520" s="93"/>
      <c r="GJ520" s="93"/>
      <c r="GK520" s="93"/>
      <c r="GL520" s="93"/>
      <c r="GM520" s="93"/>
      <c r="GN520" s="93"/>
      <c r="GO520" s="93"/>
      <c r="GP520" s="93"/>
      <c r="GQ520" s="93"/>
      <c r="GR520" s="93"/>
      <c r="GS520" s="93"/>
      <c r="GT520" s="93"/>
      <c r="GU520" s="93"/>
      <c r="GV520" s="93"/>
      <c r="GW520" s="93"/>
      <c r="GX520" s="93"/>
      <c r="GY520" s="93"/>
      <c r="GZ520" s="93"/>
      <c r="HA520" s="93"/>
      <c r="HB520" s="93"/>
      <c r="HC520" s="93"/>
      <c r="HD520" s="93"/>
      <c r="HE520" s="93"/>
      <c r="HF520" s="93"/>
      <c r="HG520" s="93"/>
      <c r="HH520" s="93"/>
      <c r="HI520" s="93"/>
      <c r="HJ520" s="93"/>
      <c r="HK520" s="93"/>
      <c r="HL520" s="93"/>
      <c r="HM520" s="93"/>
      <c r="HN520" s="93"/>
      <c r="HO520" s="93"/>
      <c r="HP520" s="93"/>
      <c r="HQ520" s="93"/>
      <c r="HR520" s="93"/>
      <c r="HS520" s="93"/>
      <c r="HT520" s="93"/>
      <c r="HU520" s="93"/>
      <c r="HV520" s="93"/>
      <c r="HW520" s="93"/>
      <c r="HX520" s="93"/>
      <c r="HY520" s="93"/>
      <c r="HZ520" s="93"/>
      <c r="IA520" s="93"/>
      <c r="IB520" s="93"/>
      <c r="IC520" s="93"/>
      <c r="ID520" s="93"/>
      <c r="IE520" s="93"/>
      <c r="IF520" s="93"/>
      <c r="IG520" s="93"/>
      <c r="IH520" s="93"/>
      <c r="II520" s="93"/>
      <c r="IJ520" s="93"/>
      <c r="IK520" s="93"/>
      <c r="IL520" s="93"/>
      <c r="IM520" s="93"/>
      <c r="IN520" s="93"/>
      <c r="IO520" s="93"/>
      <c r="IP520" s="93"/>
      <c r="IQ520" s="93"/>
      <c r="IR520" s="93"/>
      <c r="IS520" s="93"/>
      <c r="IT520" s="93"/>
      <c r="IU520" s="93"/>
      <c r="IV520" s="93"/>
      <c r="IW520" s="93"/>
      <c r="IX520" s="93"/>
      <c r="IY520" s="93"/>
      <c r="IZ520" s="93"/>
      <c r="JA520" s="93"/>
      <c r="JB520" s="93"/>
      <c r="JC520" s="93"/>
      <c r="JD520" s="93"/>
      <c r="JE520" s="93"/>
      <c r="JF520" s="93"/>
      <c r="JG520" s="93"/>
      <c r="JH520" s="93"/>
      <c r="JI520" s="93"/>
      <c r="JJ520" s="93"/>
      <c r="JK520" s="93"/>
      <c r="JL520" s="93"/>
      <c r="JM520" s="93"/>
      <c r="JN520" s="93"/>
      <c r="JO520" s="93"/>
      <c r="JP520" s="93"/>
      <c r="JQ520" s="93"/>
      <c r="JR520" s="93"/>
      <c r="JS520" s="93"/>
      <c r="JT520" s="93"/>
      <c r="JU520" s="93"/>
      <c r="JV520" s="93"/>
      <c r="JW520" s="93"/>
      <c r="JX520" s="93"/>
      <c r="JY520" s="93"/>
      <c r="JZ520" s="93"/>
      <c r="KA520" s="93"/>
      <c r="KB520" s="93"/>
      <c r="KC520" s="93"/>
      <c r="KD520" s="93"/>
      <c r="KE520" s="93"/>
      <c r="KF520" s="93"/>
      <c r="KG520" s="93"/>
      <c r="KH520" s="93"/>
      <c r="KI520" s="93"/>
      <c r="KJ520" s="93"/>
      <c r="KK520" s="93"/>
      <c r="KL520" s="93"/>
      <c r="KM520" s="93"/>
      <c r="KN520" s="93"/>
      <c r="KO520" s="93"/>
      <c r="KP520" s="93"/>
      <c r="KQ520" s="93"/>
      <c r="KR520" s="93"/>
      <c r="KS520" s="93"/>
      <c r="KT520" s="93"/>
      <c r="KU520" s="93"/>
      <c r="KV520" s="93"/>
      <c r="KW520" s="93"/>
      <c r="KX520" s="93"/>
      <c r="KY520" s="93"/>
      <c r="KZ520" s="93"/>
      <c r="LA520" s="93"/>
      <c r="LB520" s="93"/>
      <c r="LC520" s="93"/>
      <c r="LD520" s="93"/>
      <c r="LE520" s="93"/>
      <c r="LF520" s="93"/>
      <c r="LG520" s="93"/>
      <c r="LH520" s="93"/>
      <c r="LI520" s="93"/>
      <c r="LJ520" s="93"/>
      <c r="LK520" s="93"/>
      <c r="LL520" s="93"/>
      <c r="LM520" s="93"/>
      <c r="LN520" s="93"/>
      <c r="LO520" s="93"/>
      <c r="LP520" s="93"/>
      <c r="LQ520" s="93"/>
      <c r="LR520" s="93"/>
      <c r="LS520" s="93"/>
      <c r="LT520" s="93"/>
      <c r="LU520" s="93"/>
      <c r="LV520" s="93"/>
      <c r="LW520" s="93"/>
      <c r="LX520" s="93"/>
      <c r="LY520" s="93"/>
      <c r="LZ520" s="93"/>
      <c r="MA520" s="93"/>
      <c r="MB520" s="93"/>
      <c r="MC520" s="93"/>
      <c r="MD520" s="93"/>
      <c r="ME520" s="93"/>
      <c r="MF520" s="93"/>
      <c r="MG520" s="93"/>
      <c r="MH520" s="93"/>
      <c r="MI520" s="93"/>
      <c r="MJ520" s="93"/>
      <c r="MK520" s="93"/>
      <c r="ML520" s="93"/>
      <c r="MM520" s="93"/>
      <c r="MN520" s="93"/>
      <c r="MO520" s="93"/>
      <c r="MP520" s="93"/>
      <c r="MQ520" s="93"/>
      <c r="MR520" s="93"/>
      <c r="MS520" s="93"/>
      <c r="MT520" s="93"/>
      <c r="MU520" s="93"/>
      <c r="MV520" s="93"/>
    </row>
    <row r="521" spans="1:360" s="84" customFormat="1" ht="408.95" customHeight="1">
      <c r="A521">
        <v>2025</v>
      </c>
      <c r="B521">
        <v>2</v>
      </c>
      <c r="C521" s="85" t="s">
        <v>6142</v>
      </c>
      <c r="D521" s="86" t="s">
        <v>2529</v>
      </c>
      <c r="E521" s="86"/>
      <c r="F521" s="86"/>
      <c r="G521" s="86" t="s">
        <v>103</v>
      </c>
      <c r="H521" s="85">
        <v>2025</v>
      </c>
      <c r="I521" s="86" t="s">
        <v>2530</v>
      </c>
      <c r="J521" s="86"/>
      <c r="K521" s="86"/>
      <c r="L521" s="86" t="s">
        <v>2539</v>
      </c>
      <c r="M521" s="86"/>
      <c r="N521" s="86"/>
      <c r="O521" s="85" t="s">
        <v>2540</v>
      </c>
      <c r="P521" s="86" t="s">
        <v>109</v>
      </c>
      <c r="Q521" s="85" t="s">
        <v>110</v>
      </c>
      <c r="R521" s="86" t="s">
        <v>481</v>
      </c>
      <c r="S521" s="86" t="s">
        <v>6143</v>
      </c>
      <c r="T521" s="86" t="s">
        <v>6144</v>
      </c>
      <c r="U521" s="85" t="s">
        <v>108</v>
      </c>
      <c r="V521" s="85">
        <v>8</v>
      </c>
      <c r="W521" s="85" t="s">
        <v>106</v>
      </c>
      <c r="X521" s="85">
        <v>37</v>
      </c>
      <c r="Y521" s="86" t="s">
        <v>480</v>
      </c>
      <c r="Z521" s="85">
        <v>1</v>
      </c>
      <c r="AA521" s="86" t="s">
        <v>480</v>
      </c>
      <c r="AB521" s="86" t="s">
        <v>480</v>
      </c>
      <c r="AC521" s="86" t="s">
        <v>6145</v>
      </c>
      <c r="AD521" s="85">
        <v>-106.47857126</v>
      </c>
      <c r="AE521" s="85">
        <v>31.72633175</v>
      </c>
      <c r="AF521" s="85" t="s">
        <v>155</v>
      </c>
      <c r="AG521" s="85">
        <v>40</v>
      </c>
      <c r="AH521" s="85">
        <v>39</v>
      </c>
      <c r="AI521" s="85">
        <v>0</v>
      </c>
      <c r="AJ521" s="87">
        <v>45838</v>
      </c>
      <c r="AK521" s="87">
        <v>45940</v>
      </c>
      <c r="AL521" s="86" t="s">
        <v>2564</v>
      </c>
      <c r="AM521" s="88">
        <v>518</v>
      </c>
      <c r="AN521" s="88">
        <v>518</v>
      </c>
      <c r="AO521" s="88">
        <v>0</v>
      </c>
      <c r="AP521" s="88">
        <v>0</v>
      </c>
      <c r="AQ521" s="89">
        <v>2573393</v>
      </c>
      <c r="AR521" s="90"/>
      <c r="AS521" s="90"/>
      <c r="AT521" s="90">
        <v>2573393</v>
      </c>
      <c r="AU521" s="90"/>
      <c r="AV521" s="90"/>
      <c r="AW521" s="89">
        <f t="shared" si="18"/>
        <v>2573393</v>
      </c>
      <c r="AX521" s="91">
        <f t="shared" si="19"/>
        <v>2573393</v>
      </c>
      <c r="AY521" s="91">
        <v>2573393</v>
      </c>
      <c r="AZ521" s="91">
        <v>0</v>
      </c>
      <c r="BA521" s="91">
        <v>0</v>
      </c>
      <c r="BB521" s="91">
        <v>0</v>
      </c>
      <c r="BC521" s="91">
        <v>0</v>
      </c>
      <c r="BD521" s="86"/>
      <c r="BE521" s="86"/>
      <c r="BF521" s="85"/>
      <c r="BG521" s="86"/>
      <c r="BH521" s="91">
        <v>0</v>
      </c>
      <c r="BI521" s="91">
        <v>0</v>
      </c>
      <c r="BJ521" s="85" t="s">
        <v>6146</v>
      </c>
      <c r="BK521" s="86" t="s">
        <v>119</v>
      </c>
      <c r="BL521" s="86" t="s">
        <v>120</v>
      </c>
      <c r="BM521" s="92" t="s">
        <v>121</v>
      </c>
      <c r="BN521" s="93" t="s">
        <v>121</v>
      </c>
      <c r="BO521" s="93"/>
      <c r="BP521" s="93">
        <v>2573393</v>
      </c>
      <c r="BQ521" s="93" t="s">
        <v>6147</v>
      </c>
      <c r="BR521" s="93"/>
      <c r="BS521" s="93"/>
      <c r="BT521" s="93"/>
      <c r="BU521" s="93"/>
      <c r="BV521" s="93"/>
      <c r="BW521" s="93"/>
      <c r="BX521" s="93"/>
      <c r="BY521" s="93"/>
      <c r="BZ521" s="93"/>
      <c r="CA521" s="93"/>
      <c r="CB521" s="93"/>
      <c r="CC521" s="93"/>
      <c r="CD521" s="93"/>
      <c r="CE521" s="93"/>
      <c r="CF521" s="93" t="s">
        <v>6140</v>
      </c>
      <c r="CG521" s="93"/>
      <c r="CH521" s="93" t="s">
        <v>6148</v>
      </c>
      <c r="CI521" s="93"/>
      <c r="CJ521" s="93"/>
      <c r="CK521" s="93"/>
      <c r="CL521" s="93"/>
      <c r="CM521" s="93"/>
      <c r="CN521" s="93"/>
      <c r="CO521" s="93"/>
      <c r="CP521" s="93" t="s">
        <v>116</v>
      </c>
      <c r="CQ521" s="93" t="s">
        <v>665</v>
      </c>
      <c r="CR521" s="93"/>
      <c r="CS521" s="93"/>
      <c r="CT521" s="93"/>
      <c r="CU521" s="93"/>
      <c r="CV521" s="93"/>
      <c r="CW521" s="93"/>
      <c r="CX521" s="93"/>
      <c r="CY521" s="93"/>
      <c r="CZ521" s="93"/>
      <c r="DA521" s="93"/>
      <c r="DB521" s="93"/>
      <c r="DC521" s="93"/>
      <c r="DD521" s="93"/>
      <c r="DE521" s="93"/>
      <c r="DF521" s="93"/>
      <c r="DG521" s="93"/>
      <c r="DH521" s="93"/>
      <c r="DI521" s="93"/>
      <c r="DJ521" s="93"/>
      <c r="DK521" s="93"/>
      <c r="DL521" s="93"/>
      <c r="DM521" s="93"/>
      <c r="DN521" s="93"/>
      <c r="DO521" s="93"/>
      <c r="DP521" s="93"/>
      <c r="DQ521" s="93"/>
      <c r="DR521" s="93"/>
      <c r="DS521" s="93"/>
      <c r="DT521" s="93"/>
      <c r="DU521" s="93"/>
      <c r="DV521" s="93"/>
      <c r="DW521" s="93"/>
      <c r="DX521" s="93"/>
      <c r="DY521" s="93"/>
      <c r="DZ521" s="93"/>
      <c r="EA521" s="93"/>
      <c r="EB521" s="93"/>
      <c r="EC521" s="93"/>
      <c r="ED521" s="93"/>
      <c r="EE521" s="93"/>
      <c r="EF521" s="93"/>
      <c r="EG521" s="93"/>
      <c r="EH521" s="93"/>
      <c r="EI521" s="93"/>
      <c r="EJ521" s="93"/>
      <c r="EK521" s="93"/>
      <c r="EL521" s="93"/>
      <c r="EM521" s="93"/>
      <c r="EN521" s="93"/>
      <c r="EO521" s="93"/>
      <c r="EP521" s="93"/>
      <c r="EQ521" s="93"/>
      <c r="ER521" s="93"/>
      <c r="ES521" s="93"/>
      <c r="ET521" s="93"/>
      <c r="EU521" s="93"/>
      <c r="EV521" s="93"/>
      <c r="EW521" s="93"/>
      <c r="EX521" s="93"/>
      <c r="EY521" s="93"/>
      <c r="EZ521" s="93"/>
      <c r="FA521" s="93"/>
      <c r="FB521" s="93"/>
      <c r="FC521" s="93"/>
      <c r="FD521" s="93"/>
      <c r="FE521" s="93"/>
      <c r="FF521" s="93"/>
      <c r="FG521" s="93"/>
      <c r="FH521" s="93"/>
      <c r="FI521" s="93"/>
      <c r="FJ521" s="93"/>
      <c r="FK521" s="93"/>
      <c r="FL521" s="93"/>
      <c r="FM521" s="93"/>
      <c r="FN521" s="93"/>
      <c r="FO521" s="93"/>
      <c r="FP521" s="93"/>
      <c r="FQ521" s="93"/>
      <c r="FR521" s="93"/>
      <c r="FS521" s="93"/>
      <c r="FT521" s="93"/>
      <c r="FU521" s="93"/>
      <c r="FV521" s="93"/>
      <c r="FW521" s="93"/>
      <c r="FX521" s="93"/>
      <c r="FY521" s="93"/>
      <c r="FZ521" s="93"/>
      <c r="GA521" s="93"/>
      <c r="GB521" s="93"/>
      <c r="GC521" s="93"/>
      <c r="GD521" s="93"/>
      <c r="GE521" s="93"/>
      <c r="GF521" s="93"/>
      <c r="GG521" s="93"/>
      <c r="GH521" s="93"/>
      <c r="GI521" s="93"/>
      <c r="GJ521" s="93"/>
      <c r="GK521" s="93"/>
      <c r="GL521" s="93"/>
      <c r="GM521" s="93"/>
      <c r="GN521" s="93"/>
      <c r="GO521" s="93"/>
      <c r="GP521" s="93"/>
      <c r="GQ521" s="93"/>
      <c r="GR521" s="93"/>
      <c r="GS521" s="93"/>
      <c r="GT521" s="93"/>
      <c r="GU521" s="93"/>
      <c r="GV521" s="93"/>
      <c r="GW521" s="93"/>
      <c r="GX521" s="93"/>
      <c r="GY521" s="93"/>
      <c r="GZ521" s="93"/>
      <c r="HA521" s="93"/>
      <c r="HB521" s="93"/>
      <c r="HC521" s="93"/>
      <c r="HD521" s="93"/>
      <c r="HE521" s="93"/>
      <c r="HF521" s="93"/>
      <c r="HG521" s="93"/>
      <c r="HH521" s="93"/>
      <c r="HI521" s="93"/>
      <c r="HJ521" s="93"/>
      <c r="HK521" s="93"/>
      <c r="HL521" s="93"/>
      <c r="HM521" s="93"/>
      <c r="HN521" s="93"/>
      <c r="HO521" s="93"/>
      <c r="HP521" s="93"/>
      <c r="HQ521" s="93"/>
      <c r="HR521" s="93"/>
      <c r="HS521" s="93"/>
      <c r="HT521" s="93"/>
      <c r="HU521" s="93"/>
      <c r="HV521" s="93"/>
      <c r="HW521" s="93"/>
      <c r="HX521" s="93"/>
      <c r="HY521" s="93"/>
      <c r="HZ521" s="93"/>
      <c r="IA521" s="93"/>
      <c r="IB521" s="93"/>
      <c r="IC521" s="93"/>
      <c r="ID521" s="93"/>
      <c r="IE521" s="93"/>
      <c r="IF521" s="93"/>
      <c r="IG521" s="93"/>
      <c r="IH521" s="93"/>
      <c r="II521" s="93"/>
      <c r="IJ521" s="93"/>
      <c r="IK521" s="93"/>
      <c r="IL521" s="93"/>
      <c r="IM521" s="93"/>
      <c r="IN521" s="93"/>
      <c r="IO521" s="93"/>
      <c r="IP521" s="93"/>
      <c r="IQ521" s="93"/>
      <c r="IR521" s="93"/>
      <c r="IS521" s="93"/>
      <c r="IT521" s="93"/>
      <c r="IU521" s="93"/>
      <c r="IV521" s="93"/>
      <c r="IW521" s="93"/>
      <c r="IX521" s="93"/>
      <c r="IY521" s="93"/>
      <c r="IZ521" s="93"/>
      <c r="JA521" s="93"/>
      <c r="JB521" s="93"/>
      <c r="JC521" s="93"/>
      <c r="JD521" s="93"/>
      <c r="JE521" s="93"/>
      <c r="JF521" s="93"/>
      <c r="JG521" s="93"/>
      <c r="JH521" s="93"/>
      <c r="JI521" s="93"/>
      <c r="JJ521" s="93"/>
      <c r="JK521" s="93"/>
      <c r="JL521" s="93"/>
      <c r="JM521" s="93"/>
      <c r="JN521" s="93"/>
      <c r="JO521" s="93"/>
      <c r="JP521" s="93"/>
      <c r="JQ521" s="93"/>
      <c r="JR521" s="93"/>
      <c r="JS521" s="93"/>
      <c r="JT521" s="93"/>
      <c r="JU521" s="93"/>
      <c r="JV521" s="93"/>
      <c r="JW521" s="93"/>
      <c r="JX521" s="93"/>
      <c r="JY521" s="93"/>
      <c r="JZ521" s="93"/>
      <c r="KA521" s="93"/>
      <c r="KB521" s="93"/>
      <c r="KC521" s="93"/>
      <c r="KD521" s="93"/>
      <c r="KE521" s="93"/>
      <c r="KF521" s="93"/>
      <c r="KG521" s="93"/>
      <c r="KH521" s="93"/>
      <c r="KI521" s="93"/>
      <c r="KJ521" s="93"/>
      <c r="KK521" s="93"/>
      <c r="KL521" s="93"/>
      <c r="KM521" s="93"/>
      <c r="KN521" s="93"/>
      <c r="KO521" s="93"/>
      <c r="KP521" s="93"/>
      <c r="KQ521" s="93"/>
      <c r="KR521" s="93"/>
      <c r="KS521" s="93"/>
      <c r="KT521" s="93"/>
      <c r="KU521" s="93"/>
      <c r="KV521" s="93"/>
      <c r="KW521" s="93"/>
      <c r="KX521" s="93"/>
      <c r="KY521" s="93"/>
      <c r="KZ521" s="93"/>
      <c r="LA521" s="93"/>
      <c r="LB521" s="93"/>
      <c r="LC521" s="93"/>
      <c r="LD521" s="93"/>
      <c r="LE521" s="93"/>
      <c r="LF521" s="93"/>
      <c r="LG521" s="93"/>
      <c r="LH521" s="93"/>
      <c r="LI521" s="93"/>
      <c r="LJ521" s="93"/>
      <c r="LK521" s="93"/>
      <c r="LL521" s="93"/>
      <c r="LM521" s="93"/>
      <c r="LN521" s="93"/>
      <c r="LO521" s="93"/>
      <c r="LP521" s="93"/>
      <c r="LQ521" s="93"/>
      <c r="LR521" s="93"/>
      <c r="LS521" s="93"/>
      <c r="LT521" s="93"/>
      <c r="LU521" s="93"/>
      <c r="LV521" s="93"/>
      <c r="LW521" s="93"/>
      <c r="LX521" s="93"/>
      <c r="LY521" s="93"/>
      <c r="LZ521" s="93"/>
      <c r="MA521" s="93"/>
      <c r="MB521" s="93"/>
      <c r="MC521" s="93"/>
      <c r="MD521" s="93"/>
      <c r="ME521" s="93"/>
      <c r="MF521" s="93"/>
      <c r="MG521" s="93"/>
      <c r="MH521" s="93"/>
      <c r="MI521" s="93"/>
      <c r="MJ521" s="93"/>
      <c r="MK521" s="93"/>
      <c r="ML521" s="93"/>
      <c r="MM521" s="93"/>
      <c r="MN521" s="93"/>
      <c r="MO521" s="93"/>
      <c r="MP521" s="93"/>
      <c r="MQ521" s="93"/>
      <c r="MR521" s="93"/>
      <c r="MS521" s="93"/>
      <c r="MT521" s="93"/>
      <c r="MU521" s="93"/>
      <c r="MV521" s="93"/>
    </row>
    <row r="522" spans="1:360" s="84" customFormat="1" ht="408.95" customHeight="1">
      <c r="A522">
        <v>2025</v>
      </c>
      <c r="B522">
        <v>2</v>
      </c>
      <c r="C522" s="85" t="s">
        <v>6149</v>
      </c>
      <c r="D522" s="86" t="s">
        <v>2529</v>
      </c>
      <c r="E522" s="86"/>
      <c r="F522" s="86"/>
      <c r="G522" s="86" t="s">
        <v>103</v>
      </c>
      <c r="H522" s="85">
        <v>2025</v>
      </c>
      <c r="I522" s="86" t="s">
        <v>2530</v>
      </c>
      <c r="J522" s="86"/>
      <c r="K522" s="86"/>
      <c r="L522" s="86" t="s">
        <v>2539</v>
      </c>
      <c r="M522" s="86"/>
      <c r="N522" s="86"/>
      <c r="O522" s="85" t="s">
        <v>2540</v>
      </c>
      <c r="P522" s="86" t="s">
        <v>109</v>
      </c>
      <c r="Q522" s="85" t="s">
        <v>110</v>
      </c>
      <c r="R522" s="86" t="s">
        <v>481</v>
      </c>
      <c r="S522" s="86" t="s">
        <v>6150</v>
      </c>
      <c r="T522" s="86" t="s">
        <v>6151</v>
      </c>
      <c r="U522" s="85" t="s">
        <v>108</v>
      </c>
      <c r="V522" s="85">
        <v>8</v>
      </c>
      <c r="W522" s="85" t="s">
        <v>106</v>
      </c>
      <c r="X522" s="85">
        <v>37</v>
      </c>
      <c r="Y522" s="86" t="s">
        <v>480</v>
      </c>
      <c r="Z522" s="85">
        <v>1</v>
      </c>
      <c r="AA522" s="86" t="s">
        <v>480</v>
      </c>
      <c r="AB522" s="86" t="s">
        <v>480</v>
      </c>
      <c r="AC522" s="86" t="s">
        <v>6152</v>
      </c>
      <c r="AD522" s="85">
        <v>-106.47871772000001</v>
      </c>
      <c r="AE522" s="85">
        <v>31.66654072</v>
      </c>
      <c r="AF522" s="85" t="s">
        <v>155</v>
      </c>
      <c r="AG522" s="85">
        <v>516</v>
      </c>
      <c r="AH522" s="85">
        <v>516</v>
      </c>
      <c r="AI522" s="85">
        <v>0</v>
      </c>
      <c r="AJ522" s="87">
        <v>45849</v>
      </c>
      <c r="AK522" s="87">
        <v>45954</v>
      </c>
      <c r="AL522" s="86" t="s">
        <v>2564</v>
      </c>
      <c r="AM522" s="88">
        <v>647</v>
      </c>
      <c r="AN522" s="88">
        <v>647</v>
      </c>
      <c r="AO522" s="88">
        <v>0</v>
      </c>
      <c r="AP522" s="88">
        <v>0</v>
      </c>
      <c r="AQ522" s="89">
        <v>3714926</v>
      </c>
      <c r="AR522" s="90"/>
      <c r="AS522" s="90"/>
      <c r="AT522" s="90">
        <v>3714926</v>
      </c>
      <c r="AU522" s="90"/>
      <c r="AV522" s="90"/>
      <c r="AW522" s="89">
        <f t="shared" si="18"/>
        <v>3714926</v>
      </c>
      <c r="AX522" s="91">
        <f t="shared" si="19"/>
        <v>3714926</v>
      </c>
      <c r="AY522" s="91">
        <v>3714926</v>
      </c>
      <c r="AZ522" s="91">
        <v>0</v>
      </c>
      <c r="BA522" s="91">
        <v>0</v>
      </c>
      <c r="BB522" s="91">
        <v>0</v>
      </c>
      <c r="BC522" s="91">
        <v>0</v>
      </c>
      <c r="BD522" s="86"/>
      <c r="BE522" s="86"/>
      <c r="BF522" s="85"/>
      <c r="BG522" s="86"/>
      <c r="BH522" s="91">
        <v>0</v>
      </c>
      <c r="BI522" s="91">
        <v>0</v>
      </c>
      <c r="BJ522" s="85" t="s">
        <v>6153</v>
      </c>
      <c r="BK522" s="86" t="s">
        <v>119</v>
      </c>
      <c r="BL522" s="86" t="s">
        <v>120</v>
      </c>
      <c r="BM522" s="92" t="s">
        <v>121</v>
      </c>
      <c r="BN522" s="93" t="s">
        <v>121</v>
      </c>
      <c r="BO522" s="93"/>
      <c r="BP522" s="93">
        <v>3714926</v>
      </c>
      <c r="BQ522" s="93" t="s">
        <v>6154</v>
      </c>
      <c r="BR522" s="93"/>
      <c r="BS522" s="93"/>
      <c r="BT522" s="93"/>
      <c r="BU522" s="93"/>
      <c r="BV522" s="93"/>
      <c r="BW522" s="93"/>
      <c r="BX522" s="93"/>
      <c r="BY522" s="93"/>
      <c r="BZ522" s="93"/>
      <c r="CA522" s="93"/>
      <c r="CB522" s="93"/>
      <c r="CC522" s="93"/>
      <c r="CD522" s="93"/>
      <c r="CE522" s="93"/>
      <c r="CF522" s="93" t="s">
        <v>6155</v>
      </c>
      <c r="CG522" s="93"/>
      <c r="CH522" s="93" t="s">
        <v>6156</v>
      </c>
      <c r="CI522" s="93"/>
      <c r="CJ522" s="93"/>
      <c r="CK522" s="93"/>
      <c r="CL522" s="93"/>
      <c r="CM522" s="93"/>
      <c r="CN522" s="93"/>
      <c r="CO522" s="93"/>
      <c r="CP522" s="93" t="s">
        <v>116</v>
      </c>
      <c r="CQ522" s="93" t="s">
        <v>665</v>
      </c>
      <c r="CR522" s="93"/>
      <c r="CS522" s="93"/>
      <c r="CT522" s="93"/>
      <c r="CU522" s="93"/>
      <c r="CV522" s="93"/>
      <c r="CW522" s="93"/>
      <c r="CX522" s="93"/>
      <c r="CY522" s="93"/>
      <c r="CZ522" s="93"/>
      <c r="DA522" s="93"/>
      <c r="DB522" s="93"/>
      <c r="DC522" s="93"/>
      <c r="DD522" s="93"/>
      <c r="DE522" s="93"/>
      <c r="DF522" s="93"/>
      <c r="DG522" s="93"/>
      <c r="DH522" s="93"/>
      <c r="DI522" s="93"/>
      <c r="DJ522" s="93"/>
      <c r="DK522" s="93"/>
      <c r="DL522" s="93"/>
      <c r="DM522" s="93"/>
      <c r="DN522" s="93"/>
      <c r="DO522" s="93"/>
      <c r="DP522" s="93"/>
      <c r="DQ522" s="93"/>
      <c r="DR522" s="93"/>
      <c r="DS522" s="93"/>
      <c r="DT522" s="93"/>
      <c r="DU522" s="93"/>
      <c r="DV522" s="93"/>
      <c r="DW522" s="93"/>
      <c r="DX522" s="93"/>
      <c r="DY522" s="93"/>
      <c r="DZ522" s="93"/>
      <c r="EA522" s="93"/>
      <c r="EB522" s="93"/>
      <c r="EC522" s="93"/>
      <c r="ED522" s="93"/>
      <c r="EE522" s="93"/>
      <c r="EF522" s="93"/>
      <c r="EG522" s="93"/>
      <c r="EH522" s="93"/>
      <c r="EI522" s="93"/>
      <c r="EJ522" s="93"/>
      <c r="EK522" s="93"/>
      <c r="EL522" s="93"/>
      <c r="EM522" s="93"/>
      <c r="EN522" s="93"/>
      <c r="EO522" s="93"/>
      <c r="EP522" s="93"/>
      <c r="EQ522" s="93"/>
      <c r="ER522" s="93"/>
      <c r="ES522" s="93"/>
      <c r="ET522" s="93"/>
      <c r="EU522" s="93"/>
      <c r="EV522" s="93"/>
      <c r="EW522" s="93"/>
      <c r="EX522" s="93"/>
      <c r="EY522" s="93"/>
      <c r="EZ522" s="93"/>
      <c r="FA522" s="93"/>
      <c r="FB522" s="93"/>
      <c r="FC522" s="93"/>
      <c r="FD522" s="93"/>
      <c r="FE522" s="93"/>
      <c r="FF522" s="93"/>
      <c r="FG522" s="93"/>
      <c r="FH522" s="93"/>
      <c r="FI522" s="93"/>
      <c r="FJ522" s="93"/>
      <c r="FK522" s="93"/>
      <c r="FL522" s="93"/>
      <c r="FM522" s="93"/>
      <c r="FN522" s="93"/>
      <c r="FO522" s="93"/>
      <c r="FP522" s="93"/>
      <c r="FQ522" s="93"/>
      <c r="FR522" s="93"/>
      <c r="FS522" s="93"/>
      <c r="FT522" s="93"/>
      <c r="FU522" s="93"/>
      <c r="FV522" s="93"/>
      <c r="FW522" s="93"/>
      <c r="FX522" s="93"/>
      <c r="FY522" s="93"/>
      <c r="FZ522" s="93"/>
      <c r="GA522" s="93"/>
      <c r="GB522" s="93"/>
      <c r="GC522" s="93"/>
      <c r="GD522" s="93"/>
      <c r="GE522" s="93"/>
      <c r="GF522" s="93"/>
      <c r="GG522" s="93"/>
      <c r="GH522" s="93"/>
      <c r="GI522" s="93"/>
      <c r="GJ522" s="93"/>
      <c r="GK522" s="93"/>
      <c r="GL522" s="93"/>
      <c r="GM522" s="93"/>
      <c r="GN522" s="93"/>
      <c r="GO522" s="93"/>
      <c r="GP522" s="93"/>
      <c r="GQ522" s="93"/>
      <c r="GR522" s="93"/>
      <c r="GS522" s="93"/>
      <c r="GT522" s="93"/>
      <c r="GU522" s="93"/>
      <c r="GV522" s="93"/>
      <c r="GW522" s="93"/>
      <c r="GX522" s="93"/>
      <c r="GY522" s="93"/>
      <c r="GZ522" s="93"/>
      <c r="HA522" s="93"/>
      <c r="HB522" s="93"/>
      <c r="HC522" s="93"/>
      <c r="HD522" s="93"/>
      <c r="HE522" s="93"/>
      <c r="HF522" s="93"/>
      <c r="HG522" s="93"/>
      <c r="HH522" s="93"/>
      <c r="HI522" s="93"/>
      <c r="HJ522" s="93"/>
      <c r="HK522" s="93"/>
      <c r="HL522" s="93"/>
      <c r="HM522" s="93"/>
      <c r="HN522" s="93"/>
      <c r="HO522" s="93"/>
      <c r="HP522" s="93"/>
      <c r="HQ522" s="93"/>
      <c r="HR522" s="93"/>
      <c r="HS522" s="93"/>
      <c r="HT522" s="93"/>
      <c r="HU522" s="93"/>
      <c r="HV522" s="93"/>
      <c r="HW522" s="93"/>
      <c r="HX522" s="93"/>
      <c r="HY522" s="93"/>
      <c r="HZ522" s="93"/>
      <c r="IA522" s="93"/>
      <c r="IB522" s="93"/>
      <c r="IC522" s="93"/>
      <c r="ID522" s="93"/>
      <c r="IE522" s="93"/>
      <c r="IF522" s="93"/>
      <c r="IG522" s="93"/>
      <c r="IH522" s="93"/>
      <c r="II522" s="93"/>
      <c r="IJ522" s="93"/>
      <c r="IK522" s="93"/>
      <c r="IL522" s="93"/>
      <c r="IM522" s="93"/>
      <c r="IN522" s="93"/>
      <c r="IO522" s="93"/>
      <c r="IP522" s="93"/>
      <c r="IQ522" s="93"/>
      <c r="IR522" s="93"/>
      <c r="IS522" s="93"/>
      <c r="IT522" s="93"/>
      <c r="IU522" s="93"/>
      <c r="IV522" s="93"/>
      <c r="IW522" s="93"/>
      <c r="IX522" s="93"/>
      <c r="IY522" s="93"/>
      <c r="IZ522" s="93"/>
      <c r="JA522" s="93"/>
      <c r="JB522" s="93"/>
      <c r="JC522" s="93"/>
      <c r="JD522" s="93"/>
      <c r="JE522" s="93"/>
      <c r="JF522" s="93"/>
      <c r="JG522" s="93"/>
      <c r="JH522" s="93"/>
      <c r="JI522" s="93"/>
      <c r="JJ522" s="93"/>
      <c r="JK522" s="93"/>
      <c r="JL522" s="93"/>
      <c r="JM522" s="93"/>
      <c r="JN522" s="93"/>
      <c r="JO522" s="93"/>
      <c r="JP522" s="93"/>
      <c r="JQ522" s="93"/>
      <c r="JR522" s="93"/>
      <c r="JS522" s="93"/>
      <c r="JT522" s="93"/>
      <c r="JU522" s="93"/>
      <c r="JV522" s="93"/>
      <c r="JW522" s="93"/>
      <c r="JX522" s="93"/>
      <c r="JY522" s="93"/>
      <c r="JZ522" s="93"/>
      <c r="KA522" s="93"/>
      <c r="KB522" s="93"/>
      <c r="KC522" s="93"/>
      <c r="KD522" s="93"/>
      <c r="KE522" s="93"/>
      <c r="KF522" s="93"/>
      <c r="KG522" s="93"/>
      <c r="KH522" s="93"/>
      <c r="KI522" s="93"/>
      <c r="KJ522" s="93"/>
      <c r="KK522" s="93"/>
      <c r="KL522" s="93"/>
      <c r="KM522" s="93"/>
      <c r="KN522" s="93"/>
      <c r="KO522" s="93"/>
      <c r="KP522" s="93"/>
      <c r="KQ522" s="93"/>
      <c r="KR522" s="93"/>
      <c r="KS522" s="93"/>
      <c r="KT522" s="93"/>
      <c r="KU522" s="93"/>
      <c r="KV522" s="93"/>
      <c r="KW522" s="93"/>
      <c r="KX522" s="93"/>
      <c r="KY522" s="93"/>
      <c r="KZ522" s="93"/>
      <c r="LA522" s="93"/>
      <c r="LB522" s="93"/>
      <c r="LC522" s="93"/>
      <c r="LD522" s="93"/>
      <c r="LE522" s="93"/>
      <c r="LF522" s="93"/>
      <c r="LG522" s="93"/>
      <c r="LH522" s="93"/>
      <c r="LI522" s="93"/>
      <c r="LJ522" s="93"/>
      <c r="LK522" s="93"/>
      <c r="LL522" s="93"/>
      <c r="LM522" s="93"/>
      <c r="LN522" s="93"/>
      <c r="LO522" s="93"/>
      <c r="LP522" s="93"/>
      <c r="LQ522" s="93"/>
      <c r="LR522" s="93"/>
      <c r="LS522" s="93"/>
      <c r="LT522" s="93"/>
      <c r="LU522" s="93"/>
      <c r="LV522" s="93"/>
      <c r="LW522" s="93"/>
      <c r="LX522" s="93"/>
      <c r="LY522" s="93"/>
      <c r="LZ522" s="93"/>
      <c r="MA522" s="93"/>
      <c r="MB522" s="93"/>
      <c r="MC522" s="93"/>
      <c r="MD522" s="93"/>
      <c r="ME522" s="93"/>
      <c r="MF522" s="93"/>
      <c r="MG522" s="93"/>
      <c r="MH522" s="93"/>
      <c r="MI522" s="93"/>
      <c r="MJ522" s="93"/>
      <c r="MK522" s="93"/>
      <c r="ML522" s="93"/>
      <c r="MM522" s="93"/>
      <c r="MN522" s="93"/>
      <c r="MO522" s="93"/>
      <c r="MP522" s="93"/>
      <c r="MQ522" s="93"/>
      <c r="MR522" s="93"/>
      <c r="MS522" s="93"/>
      <c r="MT522" s="93"/>
      <c r="MU522" s="93"/>
      <c r="MV522" s="93"/>
    </row>
    <row r="523" spans="1:360" s="84" customFormat="1" ht="408.95" customHeight="1">
      <c r="A523">
        <v>2025</v>
      </c>
      <c r="B523">
        <v>2</v>
      </c>
      <c r="C523" s="85" t="s">
        <v>6157</v>
      </c>
      <c r="D523" s="86" t="s">
        <v>2529</v>
      </c>
      <c r="E523" s="86"/>
      <c r="F523" s="86"/>
      <c r="G523" s="86" t="s">
        <v>103</v>
      </c>
      <c r="H523" s="85">
        <v>2025</v>
      </c>
      <c r="I523" s="86" t="s">
        <v>2530</v>
      </c>
      <c r="J523" s="86"/>
      <c r="K523" s="86"/>
      <c r="L523" s="86" t="s">
        <v>2539</v>
      </c>
      <c r="M523" s="86"/>
      <c r="N523" s="86"/>
      <c r="O523" s="85" t="s">
        <v>2540</v>
      </c>
      <c r="P523" s="86" t="s">
        <v>549</v>
      </c>
      <c r="Q523" s="85" t="s">
        <v>110</v>
      </c>
      <c r="R523" s="86" t="s">
        <v>968</v>
      </c>
      <c r="S523" s="86" t="s">
        <v>6158</v>
      </c>
      <c r="T523" s="86" t="s">
        <v>6159</v>
      </c>
      <c r="U523" s="85" t="s">
        <v>108</v>
      </c>
      <c r="V523" s="85">
        <v>8</v>
      </c>
      <c r="W523" s="85" t="s">
        <v>106</v>
      </c>
      <c r="X523" s="85">
        <v>38</v>
      </c>
      <c r="Y523" s="86" t="s">
        <v>967</v>
      </c>
      <c r="Z523" s="85">
        <v>1</v>
      </c>
      <c r="AA523" s="86" t="s">
        <v>967</v>
      </c>
      <c r="AB523" s="86" t="s">
        <v>967</v>
      </c>
      <c r="AC523" s="86" t="s">
        <v>6160</v>
      </c>
      <c r="AD523" s="85">
        <v>-105.42992230999999</v>
      </c>
      <c r="AE523" s="85">
        <v>28.42225101</v>
      </c>
      <c r="AF523" s="85" t="s">
        <v>155</v>
      </c>
      <c r="AG523" s="85">
        <v>15</v>
      </c>
      <c r="AH523" s="85">
        <v>10</v>
      </c>
      <c r="AI523" s="85">
        <v>0</v>
      </c>
      <c r="AJ523" s="87">
        <v>45839</v>
      </c>
      <c r="AK523" s="87">
        <v>45900</v>
      </c>
      <c r="AL523" s="86" t="s">
        <v>2564</v>
      </c>
      <c r="AM523" s="88">
        <v>274.23</v>
      </c>
      <c r="AN523" s="88">
        <v>274.23</v>
      </c>
      <c r="AO523" s="88">
        <v>0</v>
      </c>
      <c r="AP523" s="88">
        <v>0</v>
      </c>
      <c r="AQ523" s="89">
        <v>163278.51</v>
      </c>
      <c r="AR523" s="90"/>
      <c r="AS523" s="90"/>
      <c r="AT523" s="90">
        <v>163278.51</v>
      </c>
      <c r="AU523" s="90"/>
      <c r="AV523" s="90"/>
      <c r="AW523" s="89">
        <f t="shared" si="18"/>
        <v>163278.51</v>
      </c>
      <c r="AX523" s="91">
        <f t="shared" si="19"/>
        <v>163278.51</v>
      </c>
      <c r="AY523" s="91">
        <v>163278.51</v>
      </c>
      <c r="AZ523" s="91">
        <v>0</v>
      </c>
      <c r="BA523" s="91">
        <v>0</v>
      </c>
      <c r="BB523" s="91">
        <v>0</v>
      </c>
      <c r="BC523" s="91">
        <v>0</v>
      </c>
      <c r="BD523" s="86"/>
      <c r="BE523" s="86"/>
      <c r="BF523" s="85"/>
      <c r="BG523" s="86"/>
      <c r="BH523" s="91">
        <v>0</v>
      </c>
      <c r="BI523" s="91">
        <v>0</v>
      </c>
      <c r="BJ523" s="85" t="s">
        <v>6161</v>
      </c>
      <c r="BK523" s="86" t="s">
        <v>119</v>
      </c>
      <c r="BL523" s="86" t="s">
        <v>120</v>
      </c>
      <c r="BM523" s="92" t="s">
        <v>121</v>
      </c>
      <c r="BN523" s="93" t="s">
        <v>121</v>
      </c>
      <c r="BO523" s="93"/>
      <c r="BP523" s="93">
        <v>163278.51</v>
      </c>
      <c r="BQ523" s="93" t="s">
        <v>6162</v>
      </c>
      <c r="BR523" s="93"/>
      <c r="BS523" s="93"/>
      <c r="BT523" s="93"/>
      <c r="BU523" s="93"/>
      <c r="BV523" s="93"/>
      <c r="BW523" s="93"/>
      <c r="BX523" s="93"/>
      <c r="BY523" s="93"/>
      <c r="BZ523" s="93"/>
      <c r="CA523" s="93"/>
      <c r="CB523" s="93"/>
      <c r="CC523" s="93"/>
      <c r="CD523" s="93"/>
      <c r="CE523" s="93"/>
      <c r="CF523" s="93" t="s">
        <v>6163</v>
      </c>
      <c r="CG523" s="93"/>
      <c r="CH523" s="93" t="s">
        <v>6164</v>
      </c>
      <c r="CI523" s="93"/>
      <c r="CJ523" s="93"/>
      <c r="CK523" s="93"/>
      <c r="CL523" s="93"/>
      <c r="CM523" s="93"/>
      <c r="CN523" s="93"/>
      <c r="CO523" s="93"/>
      <c r="CP523" s="93" t="s">
        <v>116</v>
      </c>
      <c r="CQ523" s="93" t="s">
        <v>665</v>
      </c>
      <c r="CR523" s="93"/>
      <c r="CS523" s="93"/>
      <c r="CT523" s="93"/>
      <c r="CU523" s="93"/>
      <c r="CV523" s="93"/>
      <c r="CW523" s="93"/>
      <c r="CX523" s="93"/>
      <c r="CY523" s="93"/>
      <c r="CZ523" s="93"/>
      <c r="DA523" s="93"/>
      <c r="DB523" s="93"/>
      <c r="DC523" s="93"/>
      <c r="DD523" s="93"/>
      <c r="DE523" s="93"/>
      <c r="DF523" s="93"/>
      <c r="DG523" s="93"/>
      <c r="DH523" s="93"/>
      <c r="DI523" s="93"/>
      <c r="DJ523" s="93"/>
      <c r="DK523" s="93"/>
      <c r="DL523" s="93"/>
      <c r="DM523" s="93"/>
      <c r="DN523" s="93"/>
      <c r="DO523" s="93"/>
      <c r="DP523" s="93"/>
      <c r="DQ523" s="93"/>
      <c r="DR523" s="93"/>
      <c r="DS523" s="93"/>
      <c r="DT523" s="93"/>
      <c r="DU523" s="93"/>
      <c r="DV523" s="93"/>
      <c r="DW523" s="93"/>
      <c r="DX523" s="93"/>
      <c r="DY523" s="93"/>
      <c r="DZ523" s="93"/>
      <c r="EA523" s="93"/>
      <c r="EB523" s="93"/>
      <c r="EC523" s="93"/>
      <c r="ED523" s="93"/>
      <c r="EE523" s="93"/>
      <c r="EF523" s="93"/>
      <c r="EG523" s="93"/>
      <c r="EH523" s="93"/>
      <c r="EI523" s="93"/>
      <c r="EJ523" s="93"/>
      <c r="EK523" s="93"/>
      <c r="EL523" s="93"/>
      <c r="EM523" s="93"/>
      <c r="EN523" s="93"/>
      <c r="EO523" s="93"/>
      <c r="EP523" s="93"/>
      <c r="EQ523" s="93"/>
      <c r="ER523" s="93"/>
      <c r="ES523" s="93"/>
      <c r="ET523" s="93"/>
      <c r="EU523" s="93"/>
      <c r="EV523" s="93"/>
      <c r="EW523" s="93"/>
      <c r="EX523" s="93"/>
      <c r="EY523" s="93"/>
      <c r="EZ523" s="93"/>
      <c r="FA523" s="93"/>
      <c r="FB523" s="93"/>
      <c r="FC523" s="93"/>
      <c r="FD523" s="93"/>
      <c r="FE523" s="93"/>
      <c r="FF523" s="93"/>
      <c r="FG523" s="93"/>
      <c r="FH523" s="93"/>
      <c r="FI523" s="93"/>
      <c r="FJ523" s="93"/>
      <c r="FK523" s="93"/>
      <c r="FL523" s="93"/>
      <c r="FM523" s="93"/>
      <c r="FN523" s="93"/>
      <c r="FO523" s="93"/>
      <c r="FP523" s="93"/>
      <c r="FQ523" s="93"/>
      <c r="FR523" s="93"/>
      <c r="FS523" s="93"/>
      <c r="FT523" s="93"/>
      <c r="FU523" s="93"/>
      <c r="FV523" s="93"/>
      <c r="FW523" s="93"/>
      <c r="FX523" s="93"/>
      <c r="FY523" s="93"/>
      <c r="FZ523" s="93"/>
      <c r="GA523" s="93"/>
      <c r="GB523" s="93"/>
      <c r="GC523" s="93"/>
      <c r="GD523" s="93"/>
      <c r="GE523" s="93"/>
      <c r="GF523" s="93"/>
      <c r="GG523" s="93"/>
      <c r="GH523" s="93"/>
      <c r="GI523" s="93"/>
      <c r="GJ523" s="93"/>
      <c r="GK523" s="93"/>
      <c r="GL523" s="93"/>
      <c r="GM523" s="93"/>
      <c r="GN523" s="93"/>
      <c r="GO523" s="93"/>
      <c r="GP523" s="93"/>
      <c r="GQ523" s="93"/>
      <c r="GR523" s="93"/>
      <c r="GS523" s="93"/>
      <c r="GT523" s="93"/>
      <c r="GU523" s="93"/>
      <c r="GV523" s="93"/>
      <c r="GW523" s="93"/>
      <c r="GX523" s="93"/>
      <c r="GY523" s="93"/>
      <c r="GZ523" s="93"/>
      <c r="HA523" s="93"/>
      <c r="HB523" s="93"/>
      <c r="HC523" s="93"/>
      <c r="HD523" s="93"/>
      <c r="HE523" s="93"/>
      <c r="HF523" s="93"/>
      <c r="HG523" s="93"/>
      <c r="HH523" s="93"/>
      <c r="HI523" s="93"/>
      <c r="HJ523" s="93"/>
      <c r="HK523" s="93"/>
      <c r="HL523" s="93"/>
      <c r="HM523" s="93"/>
      <c r="HN523" s="93"/>
      <c r="HO523" s="93"/>
      <c r="HP523" s="93"/>
      <c r="HQ523" s="93"/>
      <c r="HR523" s="93"/>
      <c r="HS523" s="93"/>
      <c r="HT523" s="93"/>
      <c r="HU523" s="93"/>
      <c r="HV523" s="93"/>
      <c r="HW523" s="93"/>
      <c r="HX523" s="93"/>
      <c r="HY523" s="93"/>
      <c r="HZ523" s="93"/>
      <c r="IA523" s="93"/>
      <c r="IB523" s="93"/>
      <c r="IC523" s="93"/>
      <c r="ID523" s="93"/>
      <c r="IE523" s="93"/>
      <c r="IF523" s="93"/>
      <c r="IG523" s="93"/>
      <c r="IH523" s="93"/>
      <c r="II523" s="93"/>
      <c r="IJ523" s="93"/>
      <c r="IK523" s="93"/>
      <c r="IL523" s="93"/>
      <c r="IM523" s="93"/>
      <c r="IN523" s="93"/>
      <c r="IO523" s="93"/>
      <c r="IP523" s="93"/>
      <c r="IQ523" s="93"/>
      <c r="IR523" s="93"/>
      <c r="IS523" s="93"/>
      <c r="IT523" s="93"/>
      <c r="IU523" s="93"/>
      <c r="IV523" s="93"/>
      <c r="IW523" s="93"/>
      <c r="IX523" s="93"/>
      <c r="IY523" s="93"/>
      <c r="IZ523" s="93"/>
      <c r="JA523" s="93"/>
      <c r="JB523" s="93"/>
      <c r="JC523" s="93"/>
      <c r="JD523" s="93"/>
      <c r="JE523" s="93"/>
      <c r="JF523" s="93"/>
      <c r="JG523" s="93"/>
      <c r="JH523" s="93"/>
      <c r="JI523" s="93"/>
      <c r="JJ523" s="93"/>
      <c r="JK523" s="93"/>
      <c r="JL523" s="93"/>
      <c r="JM523" s="93"/>
      <c r="JN523" s="93"/>
      <c r="JO523" s="93"/>
      <c r="JP523" s="93"/>
      <c r="JQ523" s="93"/>
      <c r="JR523" s="93"/>
      <c r="JS523" s="93"/>
      <c r="JT523" s="93"/>
      <c r="JU523" s="93"/>
      <c r="JV523" s="93"/>
      <c r="JW523" s="93"/>
      <c r="JX523" s="93"/>
      <c r="JY523" s="93"/>
      <c r="JZ523" s="93"/>
      <c r="KA523" s="93"/>
      <c r="KB523" s="93"/>
      <c r="KC523" s="93"/>
      <c r="KD523" s="93"/>
      <c r="KE523" s="93"/>
      <c r="KF523" s="93"/>
      <c r="KG523" s="93"/>
      <c r="KH523" s="93"/>
      <c r="KI523" s="93"/>
      <c r="KJ523" s="93"/>
      <c r="KK523" s="93"/>
      <c r="KL523" s="93"/>
      <c r="KM523" s="93"/>
      <c r="KN523" s="93"/>
      <c r="KO523" s="93"/>
      <c r="KP523" s="93"/>
      <c r="KQ523" s="93"/>
      <c r="KR523" s="93"/>
      <c r="KS523" s="93"/>
      <c r="KT523" s="93"/>
      <c r="KU523" s="93"/>
      <c r="KV523" s="93"/>
      <c r="KW523" s="93"/>
      <c r="KX523" s="93"/>
      <c r="KY523" s="93"/>
      <c r="KZ523" s="93"/>
      <c r="LA523" s="93"/>
      <c r="LB523" s="93"/>
      <c r="LC523" s="93"/>
      <c r="LD523" s="93"/>
      <c r="LE523" s="93"/>
      <c r="LF523" s="93"/>
      <c r="LG523" s="93"/>
      <c r="LH523" s="93"/>
      <c r="LI523" s="93"/>
      <c r="LJ523" s="93"/>
      <c r="LK523" s="93"/>
      <c r="LL523" s="93"/>
      <c r="LM523" s="93"/>
      <c r="LN523" s="93"/>
      <c r="LO523" s="93"/>
      <c r="LP523" s="93"/>
      <c r="LQ523" s="93"/>
      <c r="LR523" s="93"/>
      <c r="LS523" s="93"/>
      <c r="LT523" s="93"/>
      <c r="LU523" s="93"/>
      <c r="LV523" s="93"/>
      <c r="LW523" s="93"/>
      <c r="LX523" s="93"/>
      <c r="LY523" s="93"/>
      <c r="LZ523" s="93"/>
      <c r="MA523" s="93"/>
      <c r="MB523" s="93"/>
      <c r="MC523" s="93"/>
      <c r="MD523" s="93"/>
      <c r="ME523" s="93"/>
      <c r="MF523" s="93"/>
      <c r="MG523" s="93"/>
      <c r="MH523" s="93"/>
      <c r="MI523" s="93"/>
      <c r="MJ523" s="93"/>
      <c r="MK523" s="93"/>
      <c r="ML523" s="93"/>
      <c r="MM523" s="93"/>
      <c r="MN523" s="93"/>
      <c r="MO523" s="93"/>
      <c r="MP523" s="93"/>
      <c r="MQ523" s="93"/>
      <c r="MR523" s="93"/>
      <c r="MS523" s="93"/>
      <c r="MT523" s="93"/>
      <c r="MU523" s="93"/>
      <c r="MV523" s="93"/>
    </row>
    <row r="524" spans="1:360" s="84" customFormat="1" ht="408.95" customHeight="1">
      <c r="A524">
        <v>2025</v>
      </c>
      <c r="B524">
        <v>2</v>
      </c>
      <c r="C524" s="85" t="s">
        <v>6165</v>
      </c>
      <c r="D524" s="86" t="s">
        <v>2529</v>
      </c>
      <c r="E524" s="86"/>
      <c r="F524" s="86"/>
      <c r="G524" s="86" t="s">
        <v>103</v>
      </c>
      <c r="H524" s="85">
        <v>2025</v>
      </c>
      <c r="I524" s="86" t="s">
        <v>2530</v>
      </c>
      <c r="J524" s="86"/>
      <c r="K524" s="86"/>
      <c r="L524" s="86" t="s">
        <v>2539</v>
      </c>
      <c r="M524" s="86"/>
      <c r="N524" s="86"/>
      <c r="O524" s="85" t="s">
        <v>2540</v>
      </c>
      <c r="P524" s="86" t="s">
        <v>549</v>
      </c>
      <c r="Q524" s="85" t="s">
        <v>110</v>
      </c>
      <c r="R524" s="86" t="s">
        <v>968</v>
      </c>
      <c r="S524" s="86" t="s">
        <v>6166</v>
      </c>
      <c r="T524" s="86" t="s">
        <v>6167</v>
      </c>
      <c r="U524" s="85" t="s">
        <v>108</v>
      </c>
      <c r="V524" s="85">
        <v>8</v>
      </c>
      <c r="W524" s="85" t="s">
        <v>106</v>
      </c>
      <c r="X524" s="85">
        <v>38</v>
      </c>
      <c r="Y524" s="86" t="s">
        <v>967</v>
      </c>
      <c r="Z524" s="85">
        <v>1</v>
      </c>
      <c r="AA524" s="86" t="s">
        <v>967</v>
      </c>
      <c r="AB524" s="86" t="s">
        <v>3110</v>
      </c>
      <c r="AC524" s="86" t="s">
        <v>6168</v>
      </c>
      <c r="AD524" s="85">
        <v>-105.44813712</v>
      </c>
      <c r="AE524" s="85">
        <v>28.40813133</v>
      </c>
      <c r="AF524" s="85" t="s">
        <v>155</v>
      </c>
      <c r="AG524" s="85">
        <v>30</v>
      </c>
      <c r="AH524" s="85">
        <v>35</v>
      </c>
      <c r="AI524" s="85">
        <v>0</v>
      </c>
      <c r="AJ524" s="87">
        <v>45839</v>
      </c>
      <c r="AK524" s="87">
        <v>45900</v>
      </c>
      <c r="AL524" s="86" t="s">
        <v>2564</v>
      </c>
      <c r="AM524" s="88">
        <v>4782.2</v>
      </c>
      <c r="AN524" s="88">
        <v>4782.2</v>
      </c>
      <c r="AO524" s="88">
        <v>0</v>
      </c>
      <c r="AP524" s="88">
        <v>0</v>
      </c>
      <c r="AQ524" s="89">
        <v>1435493.5</v>
      </c>
      <c r="AR524" s="90"/>
      <c r="AS524" s="90"/>
      <c r="AT524" s="90">
        <v>1435493.5</v>
      </c>
      <c r="AU524" s="90"/>
      <c r="AV524" s="90"/>
      <c r="AW524" s="89">
        <f t="shared" si="18"/>
        <v>1435493.5</v>
      </c>
      <c r="AX524" s="91">
        <f t="shared" si="19"/>
        <v>1435493.5</v>
      </c>
      <c r="AY524" s="91">
        <v>1435493.5</v>
      </c>
      <c r="AZ524" s="91">
        <v>0</v>
      </c>
      <c r="BA524" s="91">
        <v>0</v>
      </c>
      <c r="BB524" s="91">
        <v>0</v>
      </c>
      <c r="BC524" s="91">
        <v>0</v>
      </c>
      <c r="BD524" s="86"/>
      <c r="BE524" s="86"/>
      <c r="BF524" s="85"/>
      <c r="BG524" s="86"/>
      <c r="BH524" s="91">
        <v>0</v>
      </c>
      <c r="BI524" s="91">
        <v>0</v>
      </c>
      <c r="BJ524" s="85" t="s">
        <v>6169</v>
      </c>
      <c r="BK524" s="86" t="s">
        <v>119</v>
      </c>
      <c r="BL524" s="86" t="s">
        <v>120</v>
      </c>
      <c r="BM524" s="92" t="s">
        <v>121</v>
      </c>
      <c r="BN524" s="93" t="s">
        <v>121</v>
      </c>
      <c r="BO524" s="93"/>
      <c r="BP524" s="93">
        <v>1435493.5</v>
      </c>
      <c r="BQ524" s="93" t="s">
        <v>6170</v>
      </c>
      <c r="BR524" s="93"/>
      <c r="BS524" s="93"/>
      <c r="BT524" s="93"/>
      <c r="BU524" s="93"/>
      <c r="BV524" s="93"/>
      <c r="BW524" s="93"/>
      <c r="BX524" s="93"/>
      <c r="BY524" s="93"/>
      <c r="BZ524" s="93"/>
      <c r="CA524" s="93"/>
      <c r="CB524" s="93"/>
      <c r="CC524" s="93"/>
      <c r="CD524" s="93"/>
      <c r="CE524" s="93"/>
      <c r="CF524" s="93" t="s">
        <v>6171</v>
      </c>
      <c r="CG524" s="93"/>
      <c r="CH524" s="93" t="s">
        <v>6172</v>
      </c>
      <c r="CI524" s="93"/>
      <c r="CJ524" s="93"/>
      <c r="CK524" s="93"/>
      <c r="CL524" s="93"/>
      <c r="CM524" s="93"/>
      <c r="CN524" s="93"/>
      <c r="CO524" s="93"/>
      <c r="CP524" s="93" t="s">
        <v>116</v>
      </c>
      <c r="CQ524" s="93" t="s">
        <v>665</v>
      </c>
      <c r="CR524" s="93"/>
      <c r="CS524" s="93"/>
      <c r="CT524" s="93"/>
      <c r="CU524" s="93"/>
      <c r="CV524" s="93"/>
      <c r="CW524" s="93"/>
      <c r="CX524" s="93"/>
      <c r="CY524" s="93"/>
      <c r="CZ524" s="93"/>
      <c r="DA524" s="93"/>
      <c r="DB524" s="93"/>
      <c r="DC524" s="93"/>
      <c r="DD524" s="93"/>
      <c r="DE524" s="93"/>
      <c r="DF524" s="93"/>
      <c r="DG524" s="93"/>
      <c r="DH524" s="93"/>
      <c r="DI524" s="93"/>
      <c r="DJ524" s="93"/>
      <c r="DK524" s="93"/>
      <c r="DL524" s="93"/>
      <c r="DM524" s="93"/>
      <c r="DN524" s="93"/>
      <c r="DO524" s="93"/>
      <c r="DP524" s="93"/>
      <c r="DQ524" s="93"/>
      <c r="DR524" s="93"/>
      <c r="DS524" s="93"/>
      <c r="DT524" s="93"/>
      <c r="DU524" s="93"/>
      <c r="DV524" s="93"/>
      <c r="DW524" s="93"/>
      <c r="DX524" s="93"/>
      <c r="DY524" s="93"/>
      <c r="DZ524" s="93"/>
      <c r="EA524" s="93"/>
      <c r="EB524" s="93"/>
      <c r="EC524" s="93"/>
      <c r="ED524" s="93"/>
      <c r="EE524" s="93"/>
      <c r="EF524" s="93"/>
      <c r="EG524" s="93"/>
      <c r="EH524" s="93"/>
      <c r="EI524" s="93"/>
      <c r="EJ524" s="93"/>
      <c r="EK524" s="93"/>
      <c r="EL524" s="93"/>
      <c r="EM524" s="93"/>
      <c r="EN524" s="93"/>
      <c r="EO524" s="93"/>
      <c r="EP524" s="93"/>
      <c r="EQ524" s="93"/>
      <c r="ER524" s="93"/>
      <c r="ES524" s="93"/>
      <c r="ET524" s="93"/>
      <c r="EU524" s="93"/>
      <c r="EV524" s="93"/>
      <c r="EW524" s="93"/>
      <c r="EX524" s="93"/>
      <c r="EY524" s="93"/>
      <c r="EZ524" s="93"/>
      <c r="FA524" s="93"/>
      <c r="FB524" s="93"/>
      <c r="FC524" s="93"/>
      <c r="FD524" s="93"/>
      <c r="FE524" s="93"/>
      <c r="FF524" s="93"/>
      <c r="FG524" s="93"/>
      <c r="FH524" s="93"/>
      <c r="FI524" s="93"/>
      <c r="FJ524" s="93"/>
      <c r="FK524" s="93"/>
      <c r="FL524" s="93"/>
      <c r="FM524" s="93"/>
      <c r="FN524" s="93"/>
      <c r="FO524" s="93"/>
      <c r="FP524" s="93"/>
      <c r="FQ524" s="93"/>
      <c r="FR524" s="93"/>
      <c r="FS524" s="93"/>
      <c r="FT524" s="93"/>
      <c r="FU524" s="93"/>
      <c r="FV524" s="93"/>
      <c r="FW524" s="93"/>
      <c r="FX524" s="93"/>
      <c r="FY524" s="93"/>
      <c r="FZ524" s="93"/>
      <c r="GA524" s="93"/>
      <c r="GB524" s="93"/>
      <c r="GC524" s="93"/>
      <c r="GD524" s="93"/>
      <c r="GE524" s="93"/>
      <c r="GF524" s="93"/>
      <c r="GG524" s="93"/>
      <c r="GH524" s="93"/>
      <c r="GI524" s="93"/>
      <c r="GJ524" s="93"/>
      <c r="GK524" s="93"/>
      <c r="GL524" s="93"/>
      <c r="GM524" s="93"/>
      <c r="GN524" s="93"/>
      <c r="GO524" s="93"/>
      <c r="GP524" s="93"/>
      <c r="GQ524" s="93"/>
      <c r="GR524" s="93"/>
      <c r="GS524" s="93"/>
      <c r="GT524" s="93"/>
      <c r="GU524" s="93"/>
      <c r="GV524" s="93"/>
      <c r="GW524" s="93"/>
      <c r="GX524" s="93"/>
      <c r="GY524" s="93"/>
      <c r="GZ524" s="93"/>
      <c r="HA524" s="93"/>
      <c r="HB524" s="93"/>
      <c r="HC524" s="93"/>
      <c r="HD524" s="93"/>
      <c r="HE524" s="93"/>
      <c r="HF524" s="93"/>
      <c r="HG524" s="93"/>
      <c r="HH524" s="93"/>
      <c r="HI524" s="93"/>
      <c r="HJ524" s="93"/>
      <c r="HK524" s="93"/>
      <c r="HL524" s="93"/>
      <c r="HM524" s="93"/>
      <c r="HN524" s="93"/>
      <c r="HO524" s="93"/>
      <c r="HP524" s="93"/>
      <c r="HQ524" s="93"/>
      <c r="HR524" s="93"/>
      <c r="HS524" s="93"/>
      <c r="HT524" s="93"/>
      <c r="HU524" s="93"/>
      <c r="HV524" s="93"/>
      <c r="HW524" s="93"/>
      <c r="HX524" s="93"/>
      <c r="HY524" s="93"/>
      <c r="HZ524" s="93"/>
      <c r="IA524" s="93"/>
      <c r="IB524" s="93"/>
      <c r="IC524" s="93"/>
      <c r="ID524" s="93"/>
      <c r="IE524" s="93"/>
      <c r="IF524" s="93"/>
      <c r="IG524" s="93"/>
      <c r="IH524" s="93"/>
      <c r="II524" s="93"/>
      <c r="IJ524" s="93"/>
      <c r="IK524" s="93"/>
      <c r="IL524" s="93"/>
      <c r="IM524" s="93"/>
      <c r="IN524" s="93"/>
      <c r="IO524" s="93"/>
      <c r="IP524" s="93"/>
      <c r="IQ524" s="93"/>
      <c r="IR524" s="93"/>
      <c r="IS524" s="93"/>
      <c r="IT524" s="93"/>
      <c r="IU524" s="93"/>
      <c r="IV524" s="93"/>
      <c r="IW524" s="93"/>
      <c r="IX524" s="93"/>
      <c r="IY524" s="93"/>
      <c r="IZ524" s="93"/>
      <c r="JA524" s="93"/>
      <c r="JB524" s="93"/>
      <c r="JC524" s="93"/>
      <c r="JD524" s="93"/>
      <c r="JE524" s="93"/>
      <c r="JF524" s="93"/>
      <c r="JG524" s="93"/>
      <c r="JH524" s="93"/>
      <c r="JI524" s="93"/>
      <c r="JJ524" s="93"/>
      <c r="JK524" s="93"/>
      <c r="JL524" s="93"/>
      <c r="JM524" s="93"/>
      <c r="JN524" s="93"/>
      <c r="JO524" s="93"/>
      <c r="JP524" s="93"/>
      <c r="JQ524" s="93"/>
      <c r="JR524" s="93"/>
      <c r="JS524" s="93"/>
      <c r="JT524" s="93"/>
      <c r="JU524" s="93"/>
      <c r="JV524" s="93"/>
      <c r="JW524" s="93"/>
      <c r="JX524" s="93"/>
      <c r="JY524" s="93"/>
      <c r="JZ524" s="93"/>
      <c r="KA524" s="93"/>
      <c r="KB524" s="93"/>
      <c r="KC524" s="93"/>
      <c r="KD524" s="93"/>
      <c r="KE524" s="93"/>
      <c r="KF524" s="93"/>
      <c r="KG524" s="93"/>
      <c r="KH524" s="93"/>
      <c r="KI524" s="93"/>
      <c r="KJ524" s="93"/>
      <c r="KK524" s="93"/>
      <c r="KL524" s="93"/>
      <c r="KM524" s="93"/>
      <c r="KN524" s="93"/>
      <c r="KO524" s="93"/>
      <c r="KP524" s="93"/>
      <c r="KQ524" s="93"/>
      <c r="KR524" s="93"/>
      <c r="KS524" s="93"/>
      <c r="KT524" s="93"/>
      <c r="KU524" s="93"/>
      <c r="KV524" s="93"/>
      <c r="KW524" s="93"/>
      <c r="KX524" s="93"/>
      <c r="KY524" s="93"/>
      <c r="KZ524" s="93"/>
      <c r="LA524" s="93"/>
      <c r="LB524" s="93"/>
      <c r="LC524" s="93"/>
      <c r="LD524" s="93"/>
      <c r="LE524" s="93"/>
      <c r="LF524" s="93"/>
      <c r="LG524" s="93"/>
      <c r="LH524" s="93"/>
      <c r="LI524" s="93"/>
      <c r="LJ524" s="93"/>
      <c r="LK524" s="93"/>
      <c r="LL524" s="93"/>
      <c r="LM524" s="93"/>
      <c r="LN524" s="93"/>
      <c r="LO524" s="93"/>
      <c r="LP524" s="93"/>
      <c r="LQ524" s="93"/>
      <c r="LR524" s="93"/>
      <c r="LS524" s="93"/>
      <c r="LT524" s="93"/>
      <c r="LU524" s="93"/>
      <c r="LV524" s="93"/>
      <c r="LW524" s="93"/>
      <c r="LX524" s="93"/>
      <c r="LY524" s="93"/>
      <c r="LZ524" s="93"/>
      <c r="MA524" s="93"/>
      <c r="MB524" s="93"/>
      <c r="MC524" s="93"/>
      <c r="MD524" s="93"/>
      <c r="ME524" s="93"/>
      <c r="MF524" s="93"/>
      <c r="MG524" s="93"/>
      <c r="MH524" s="93"/>
      <c r="MI524" s="93"/>
      <c r="MJ524" s="93"/>
      <c r="MK524" s="93"/>
      <c r="ML524" s="93"/>
      <c r="MM524" s="93"/>
      <c r="MN524" s="93"/>
      <c r="MO524" s="93"/>
      <c r="MP524" s="93"/>
      <c r="MQ524" s="93"/>
      <c r="MR524" s="93"/>
      <c r="MS524" s="93"/>
      <c r="MT524" s="93"/>
      <c r="MU524" s="93"/>
      <c r="MV524" s="93"/>
    </row>
    <row r="525" spans="1:360" s="84" customFormat="1" ht="408.95" customHeight="1">
      <c r="A525">
        <v>2025</v>
      </c>
      <c r="B525">
        <v>2</v>
      </c>
      <c r="C525" s="85" t="s">
        <v>6173</v>
      </c>
      <c r="D525" s="86" t="s">
        <v>2529</v>
      </c>
      <c r="E525" s="86"/>
      <c r="F525" s="86"/>
      <c r="G525" s="86" t="s">
        <v>103</v>
      </c>
      <c r="H525" s="85">
        <v>2025</v>
      </c>
      <c r="I525" s="86" t="s">
        <v>2530</v>
      </c>
      <c r="J525" s="86"/>
      <c r="K525" s="86"/>
      <c r="L525" s="86" t="s">
        <v>2539</v>
      </c>
      <c r="M525" s="86"/>
      <c r="N525" s="86"/>
      <c r="O525" s="85" t="s">
        <v>2540</v>
      </c>
      <c r="P525" s="86" t="s">
        <v>549</v>
      </c>
      <c r="Q525" s="85" t="s">
        <v>110</v>
      </c>
      <c r="R525" s="86" t="s">
        <v>968</v>
      </c>
      <c r="S525" s="86" t="s">
        <v>6174</v>
      </c>
      <c r="T525" s="86" t="s">
        <v>6175</v>
      </c>
      <c r="U525" s="85" t="s">
        <v>108</v>
      </c>
      <c r="V525" s="85">
        <v>8</v>
      </c>
      <c r="W525" s="85" t="s">
        <v>106</v>
      </c>
      <c r="X525" s="85">
        <v>38</v>
      </c>
      <c r="Y525" s="86" t="s">
        <v>967</v>
      </c>
      <c r="Z525" s="85">
        <v>1</v>
      </c>
      <c r="AA525" s="86" t="s">
        <v>967</v>
      </c>
      <c r="AB525" s="86" t="s">
        <v>967</v>
      </c>
      <c r="AC525" s="86" t="s">
        <v>6176</v>
      </c>
      <c r="AD525" s="85">
        <v>-105.42784399999999</v>
      </c>
      <c r="AE525" s="85">
        <v>28.42192563</v>
      </c>
      <c r="AF525" s="85" t="s">
        <v>155</v>
      </c>
      <c r="AG525" s="85">
        <v>10</v>
      </c>
      <c r="AH525" s="85">
        <v>10</v>
      </c>
      <c r="AI525" s="85">
        <v>0</v>
      </c>
      <c r="AJ525" s="87">
        <v>45839</v>
      </c>
      <c r="AK525" s="87">
        <v>45900</v>
      </c>
      <c r="AL525" s="86" t="s">
        <v>2564</v>
      </c>
      <c r="AM525" s="88">
        <v>235.34</v>
      </c>
      <c r="AN525" s="88">
        <v>235.34</v>
      </c>
      <c r="AO525" s="88">
        <v>0</v>
      </c>
      <c r="AP525" s="88">
        <v>0</v>
      </c>
      <c r="AQ525" s="89">
        <v>141168.07</v>
      </c>
      <c r="AR525" s="90"/>
      <c r="AS525" s="90"/>
      <c r="AT525" s="90">
        <v>141168.07</v>
      </c>
      <c r="AU525" s="90"/>
      <c r="AV525" s="90"/>
      <c r="AW525" s="89">
        <f t="shared" si="18"/>
        <v>141168.07</v>
      </c>
      <c r="AX525" s="91">
        <f t="shared" si="19"/>
        <v>141168.07</v>
      </c>
      <c r="AY525" s="91">
        <v>141168.07</v>
      </c>
      <c r="AZ525" s="91">
        <v>0</v>
      </c>
      <c r="BA525" s="91">
        <v>0</v>
      </c>
      <c r="BB525" s="91">
        <v>0</v>
      </c>
      <c r="BC525" s="91">
        <v>0</v>
      </c>
      <c r="BD525" s="86"/>
      <c r="BE525" s="86"/>
      <c r="BF525" s="85"/>
      <c r="BG525" s="86"/>
      <c r="BH525" s="91">
        <v>0</v>
      </c>
      <c r="BI525" s="91">
        <v>0</v>
      </c>
      <c r="BJ525" s="85" t="s">
        <v>6177</v>
      </c>
      <c r="BK525" s="86" t="s">
        <v>119</v>
      </c>
      <c r="BL525" s="86" t="s">
        <v>120</v>
      </c>
      <c r="BM525" s="92" t="s">
        <v>121</v>
      </c>
      <c r="BN525" s="93" t="s">
        <v>121</v>
      </c>
      <c r="BO525" s="93"/>
      <c r="BP525" s="93">
        <v>141168.07</v>
      </c>
      <c r="BQ525" s="93" t="s">
        <v>6178</v>
      </c>
      <c r="BR525" s="93"/>
      <c r="BS525" s="93"/>
      <c r="BT525" s="93"/>
      <c r="BU525" s="93"/>
      <c r="BV525" s="93"/>
      <c r="BW525" s="93"/>
      <c r="BX525" s="93"/>
      <c r="BY525" s="93"/>
      <c r="BZ525" s="93"/>
      <c r="CA525" s="93"/>
      <c r="CB525" s="93"/>
      <c r="CC525" s="93"/>
      <c r="CD525" s="93"/>
      <c r="CE525" s="93"/>
      <c r="CF525" s="93" t="s">
        <v>6179</v>
      </c>
      <c r="CG525" s="93"/>
      <c r="CH525" s="93" t="s">
        <v>6180</v>
      </c>
      <c r="CI525" s="93"/>
      <c r="CJ525" s="93"/>
      <c r="CK525" s="93"/>
      <c r="CL525" s="93"/>
      <c r="CM525" s="93"/>
      <c r="CN525" s="93"/>
      <c r="CO525" s="93"/>
      <c r="CP525" s="93" t="s">
        <v>116</v>
      </c>
      <c r="CQ525" s="93" t="s">
        <v>665</v>
      </c>
      <c r="CR525" s="93"/>
      <c r="CS525" s="93"/>
      <c r="CT525" s="93"/>
      <c r="CU525" s="93"/>
      <c r="CV525" s="93"/>
      <c r="CW525" s="93"/>
      <c r="CX525" s="93"/>
      <c r="CY525" s="93"/>
      <c r="CZ525" s="93"/>
      <c r="DA525" s="93"/>
      <c r="DB525" s="93"/>
      <c r="DC525" s="93"/>
      <c r="DD525" s="93"/>
      <c r="DE525" s="93"/>
      <c r="DF525" s="93"/>
      <c r="DG525" s="93"/>
      <c r="DH525" s="93"/>
      <c r="DI525" s="93"/>
      <c r="DJ525" s="93"/>
      <c r="DK525" s="93"/>
      <c r="DL525" s="93"/>
      <c r="DM525" s="93"/>
      <c r="DN525" s="93"/>
      <c r="DO525" s="93"/>
      <c r="DP525" s="93"/>
      <c r="DQ525" s="93"/>
      <c r="DR525" s="93"/>
      <c r="DS525" s="93"/>
      <c r="DT525" s="93"/>
      <c r="DU525" s="93"/>
      <c r="DV525" s="93"/>
      <c r="DW525" s="93"/>
      <c r="DX525" s="93"/>
      <c r="DY525" s="93"/>
      <c r="DZ525" s="93"/>
      <c r="EA525" s="93"/>
      <c r="EB525" s="93"/>
      <c r="EC525" s="93"/>
      <c r="ED525" s="93"/>
      <c r="EE525" s="93"/>
      <c r="EF525" s="93"/>
      <c r="EG525" s="93"/>
      <c r="EH525" s="93"/>
      <c r="EI525" s="93"/>
      <c r="EJ525" s="93"/>
      <c r="EK525" s="93"/>
      <c r="EL525" s="93"/>
      <c r="EM525" s="93"/>
      <c r="EN525" s="93"/>
      <c r="EO525" s="93"/>
      <c r="EP525" s="93"/>
      <c r="EQ525" s="93"/>
      <c r="ER525" s="93"/>
      <c r="ES525" s="93"/>
      <c r="ET525" s="93"/>
      <c r="EU525" s="93"/>
      <c r="EV525" s="93"/>
      <c r="EW525" s="93"/>
      <c r="EX525" s="93"/>
      <c r="EY525" s="93"/>
      <c r="EZ525" s="93"/>
      <c r="FA525" s="93"/>
      <c r="FB525" s="93"/>
      <c r="FC525" s="93"/>
      <c r="FD525" s="93"/>
      <c r="FE525" s="93"/>
      <c r="FF525" s="93"/>
      <c r="FG525" s="93"/>
      <c r="FH525" s="93"/>
      <c r="FI525" s="93"/>
      <c r="FJ525" s="93"/>
      <c r="FK525" s="93"/>
      <c r="FL525" s="93"/>
      <c r="FM525" s="93"/>
      <c r="FN525" s="93"/>
      <c r="FO525" s="93"/>
      <c r="FP525" s="93"/>
      <c r="FQ525" s="93"/>
      <c r="FR525" s="93"/>
      <c r="FS525" s="93"/>
      <c r="FT525" s="93"/>
      <c r="FU525" s="93"/>
      <c r="FV525" s="93"/>
      <c r="FW525" s="93"/>
      <c r="FX525" s="93"/>
      <c r="FY525" s="93"/>
      <c r="FZ525" s="93"/>
      <c r="GA525" s="93"/>
      <c r="GB525" s="93"/>
      <c r="GC525" s="93"/>
      <c r="GD525" s="93"/>
      <c r="GE525" s="93"/>
      <c r="GF525" s="93"/>
      <c r="GG525" s="93"/>
      <c r="GH525" s="93"/>
      <c r="GI525" s="93"/>
      <c r="GJ525" s="93"/>
      <c r="GK525" s="93"/>
      <c r="GL525" s="93"/>
      <c r="GM525" s="93"/>
      <c r="GN525" s="93"/>
      <c r="GO525" s="93"/>
      <c r="GP525" s="93"/>
      <c r="GQ525" s="93"/>
      <c r="GR525" s="93"/>
      <c r="GS525" s="93"/>
      <c r="GT525" s="93"/>
      <c r="GU525" s="93"/>
      <c r="GV525" s="93"/>
      <c r="GW525" s="93"/>
      <c r="GX525" s="93"/>
      <c r="GY525" s="93"/>
      <c r="GZ525" s="93"/>
      <c r="HA525" s="93"/>
      <c r="HB525" s="93"/>
      <c r="HC525" s="93"/>
      <c r="HD525" s="93"/>
      <c r="HE525" s="93"/>
      <c r="HF525" s="93"/>
      <c r="HG525" s="93"/>
      <c r="HH525" s="93"/>
      <c r="HI525" s="93"/>
      <c r="HJ525" s="93"/>
      <c r="HK525" s="93"/>
      <c r="HL525" s="93"/>
      <c r="HM525" s="93"/>
      <c r="HN525" s="93"/>
      <c r="HO525" s="93"/>
      <c r="HP525" s="93"/>
      <c r="HQ525" s="93"/>
      <c r="HR525" s="93"/>
      <c r="HS525" s="93"/>
      <c r="HT525" s="93"/>
      <c r="HU525" s="93"/>
      <c r="HV525" s="93"/>
      <c r="HW525" s="93"/>
      <c r="HX525" s="93"/>
      <c r="HY525" s="93"/>
      <c r="HZ525" s="93"/>
      <c r="IA525" s="93"/>
      <c r="IB525" s="93"/>
      <c r="IC525" s="93"/>
      <c r="ID525" s="93"/>
      <c r="IE525" s="93"/>
      <c r="IF525" s="93"/>
      <c r="IG525" s="93"/>
      <c r="IH525" s="93"/>
      <c r="II525" s="93"/>
      <c r="IJ525" s="93"/>
      <c r="IK525" s="93"/>
      <c r="IL525" s="93"/>
      <c r="IM525" s="93"/>
      <c r="IN525" s="93"/>
      <c r="IO525" s="93"/>
      <c r="IP525" s="93"/>
      <c r="IQ525" s="93"/>
      <c r="IR525" s="93"/>
      <c r="IS525" s="93"/>
      <c r="IT525" s="93"/>
      <c r="IU525" s="93"/>
      <c r="IV525" s="93"/>
      <c r="IW525" s="93"/>
      <c r="IX525" s="93"/>
      <c r="IY525" s="93"/>
      <c r="IZ525" s="93"/>
      <c r="JA525" s="93"/>
      <c r="JB525" s="93"/>
      <c r="JC525" s="93"/>
      <c r="JD525" s="93"/>
      <c r="JE525" s="93"/>
      <c r="JF525" s="93"/>
      <c r="JG525" s="93"/>
      <c r="JH525" s="93"/>
      <c r="JI525" s="93"/>
      <c r="JJ525" s="93"/>
      <c r="JK525" s="93"/>
      <c r="JL525" s="93"/>
      <c r="JM525" s="93"/>
      <c r="JN525" s="93"/>
      <c r="JO525" s="93"/>
      <c r="JP525" s="93"/>
      <c r="JQ525" s="93"/>
      <c r="JR525" s="93"/>
      <c r="JS525" s="93"/>
      <c r="JT525" s="93"/>
      <c r="JU525" s="93"/>
      <c r="JV525" s="93"/>
      <c r="JW525" s="93"/>
      <c r="JX525" s="93"/>
      <c r="JY525" s="93"/>
      <c r="JZ525" s="93"/>
      <c r="KA525" s="93"/>
      <c r="KB525" s="93"/>
      <c r="KC525" s="93"/>
      <c r="KD525" s="93"/>
      <c r="KE525" s="93"/>
      <c r="KF525" s="93"/>
      <c r="KG525" s="93"/>
      <c r="KH525" s="93"/>
      <c r="KI525" s="93"/>
      <c r="KJ525" s="93"/>
      <c r="KK525" s="93"/>
      <c r="KL525" s="93"/>
      <c r="KM525" s="93"/>
      <c r="KN525" s="93"/>
      <c r="KO525" s="93"/>
      <c r="KP525" s="93"/>
      <c r="KQ525" s="93"/>
      <c r="KR525" s="93"/>
      <c r="KS525" s="93"/>
      <c r="KT525" s="93"/>
      <c r="KU525" s="93"/>
      <c r="KV525" s="93"/>
      <c r="KW525" s="93"/>
      <c r="KX525" s="93"/>
      <c r="KY525" s="93"/>
      <c r="KZ525" s="93"/>
      <c r="LA525" s="93"/>
      <c r="LB525" s="93"/>
      <c r="LC525" s="93"/>
      <c r="LD525" s="93"/>
      <c r="LE525" s="93"/>
      <c r="LF525" s="93"/>
      <c r="LG525" s="93"/>
      <c r="LH525" s="93"/>
      <c r="LI525" s="93"/>
      <c r="LJ525" s="93"/>
      <c r="LK525" s="93"/>
      <c r="LL525" s="93"/>
      <c r="LM525" s="93"/>
      <c r="LN525" s="93"/>
      <c r="LO525" s="93"/>
      <c r="LP525" s="93"/>
      <c r="LQ525" s="93"/>
      <c r="LR525" s="93"/>
      <c r="LS525" s="93"/>
      <c r="LT525" s="93"/>
      <c r="LU525" s="93"/>
      <c r="LV525" s="93"/>
      <c r="LW525" s="93"/>
      <c r="LX525" s="93"/>
      <c r="LY525" s="93"/>
      <c r="LZ525" s="93"/>
      <c r="MA525" s="93"/>
      <c r="MB525" s="93"/>
      <c r="MC525" s="93"/>
      <c r="MD525" s="93"/>
      <c r="ME525" s="93"/>
      <c r="MF525" s="93"/>
      <c r="MG525" s="93"/>
      <c r="MH525" s="93"/>
      <c r="MI525" s="93"/>
      <c r="MJ525" s="93"/>
      <c r="MK525" s="93"/>
      <c r="ML525" s="93"/>
      <c r="MM525" s="93"/>
      <c r="MN525" s="93"/>
      <c r="MO525" s="93"/>
      <c r="MP525" s="93"/>
      <c r="MQ525" s="93"/>
      <c r="MR525" s="93"/>
      <c r="MS525" s="93"/>
      <c r="MT525" s="93"/>
      <c r="MU525" s="93"/>
      <c r="MV525" s="93"/>
    </row>
    <row r="526" spans="1:360" s="84" customFormat="1" ht="408.95" customHeight="1">
      <c r="A526">
        <v>2025</v>
      </c>
      <c r="B526">
        <v>2</v>
      </c>
      <c r="C526" s="85" t="s">
        <v>6181</v>
      </c>
      <c r="D526" s="86" t="s">
        <v>2529</v>
      </c>
      <c r="E526" s="86"/>
      <c r="F526" s="86"/>
      <c r="G526" s="86" t="s">
        <v>103</v>
      </c>
      <c r="H526" s="85">
        <v>2025</v>
      </c>
      <c r="I526" s="86" t="s">
        <v>2530</v>
      </c>
      <c r="J526" s="86"/>
      <c r="K526" s="86"/>
      <c r="L526" s="86" t="s">
        <v>2539</v>
      </c>
      <c r="M526" s="86"/>
      <c r="N526" s="86"/>
      <c r="O526" s="85" t="s">
        <v>2540</v>
      </c>
      <c r="P526" s="86" t="s">
        <v>549</v>
      </c>
      <c r="Q526" s="85" t="s">
        <v>110</v>
      </c>
      <c r="R526" s="86" t="s">
        <v>968</v>
      </c>
      <c r="S526" s="86" t="s">
        <v>6182</v>
      </c>
      <c r="T526" s="86" t="s">
        <v>6183</v>
      </c>
      <c r="U526" s="85" t="s">
        <v>108</v>
      </c>
      <c r="V526" s="85">
        <v>8</v>
      </c>
      <c r="W526" s="85" t="s">
        <v>106</v>
      </c>
      <c r="X526" s="85">
        <v>38</v>
      </c>
      <c r="Y526" s="86" t="s">
        <v>967</v>
      </c>
      <c r="Z526" s="85">
        <v>1</v>
      </c>
      <c r="AA526" s="86" t="s">
        <v>967</v>
      </c>
      <c r="AB526" s="86" t="s">
        <v>967</v>
      </c>
      <c r="AC526" s="86" t="s">
        <v>6184</v>
      </c>
      <c r="AD526" s="85">
        <v>-105.42749747000001</v>
      </c>
      <c r="AE526" s="85">
        <v>28.422176060000002</v>
      </c>
      <c r="AF526" s="85" t="s">
        <v>155</v>
      </c>
      <c r="AG526" s="85">
        <v>18</v>
      </c>
      <c r="AH526" s="85">
        <v>20</v>
      </c>
      <c r="AI526" s="85">
        <v>0</v>
      </c>
      <c r="AJ526" s="87">
        <v>45839</v>
      </c>
      <c r="AK526" s="87">
        <v>45900</v>
      </c>
      <c r="AL526" s="86" t="s">
        <v>2564</v>
      </c>
      <c r="AM526" s="88">
        <v>572.20000000000005</v>
      </c>
      <c r="AN526" s="88">
        <v>572.20000000000005</v>
      </c>
      <c r="AO526" s="88">
        <v>0</v>
      </c>
      <c r="AP526" s="88">
        <v>0</v>
      </c>
      <c r="AQ526" s="89">
        <v>336286.87</v>
      </c>
      <c r="AR526" s="90"/>
      <c r="AS526" s="90"/>
      <c r="AT526" s="90">
        <v>336286.87</v>
      </c>
      <c r="AU526" s="90"/>
      <c r="AV526" s="90"/>
      <c r="AW526" s="89">
        <f t="shared" si="18"/>
        <v>336286.87</v>
      </c>
      <c r="AX526" s="91">
        <f t="shared" si="19"/>
        <v>336286.87</v>
      </c>
      <c r="AY526" s="91">
        <v>336286.87</v>
      </c>
      <c r="AZ526" s="91">
        <v>0</v>
      </c>
      <c r="BA526" s="91">
        <v>0</v>
      </c>
      <c r="BB526" s="91">
        <v>0</v>
      </c>
      <c r="BC526" s="91">
        <v>0</v>
      </c>
      <c r="BD526" s="86"/>
      <c r="BE526" s="86"/>
      <c r="BF526" s="85"/>
      <c r="BG526" s="86"/>
      <c r="BH526" s="91">
        <v>0</v>
      </c>
      <c r="BI526" s="91">
        <v>0</v>
      </c>
      <c r="BJ526" s="85" t="s">
        <v>6185</v>
      </c>
      <c r="BK526" s="86" t="s">
        <v>119</v>
      </c>
      <c r="BL526" s="86" t="s">
        <v>120</v>
      </c>
      <c r="BM526" s="92" t="s">
        <v>121</v>
      </c>
      <c r="BN526" s="93" t="s">
        <v>121</v>
      </c>
      <c r="BO526" s="93"/>
      <c r="BP526" s="93">
        <v>336286.87</v>
      </c>
      <c r="BQ526" s="93" t="s">
        <v>6186</v>
      </c>
      <c r="BR526" s="93"/>
      <c r="BS526" s="93"/>
      <c r="BT526" s="93"/>
      <c r="BU526" s="93"/>
      <c r="BV526" s="93"/>
      <c r="BW526" s="93"/>
      <c r="BX526" s="93"/>
      <c r="BY526" s="93"/>
      <c r="BZ526" s="93"/>
      <c r="CA526" s="93"/>
      <c r="CB526" s="93"/>
      <c r="CC526" s="93"/>
      <c r="CD526" s="93"/>
      <c r="CE526" s="93"/>
      <c r="CF526" s="93" t="s">
        <v>6187</v>
      </c>
      <c r="CG526" s="93"/>
      <c r="CH526" s="93" t="s">
        <v>6188</v>
      </c>
      <c r="CI526" s="93"/>
      <c r="CJ526" s="93"/>
      <c r="CK526" s="93"/>
      <c r="CL526" s="93"/>
      <c r="CM526" s="93"/>
      <c r="CN526" s="93"/>
      <c r="CO526" s="93"/>
      <c r="CP526" s="93" t="s">
        <v>116</v>
      </c>
      <c r="CQ526" s="93" t="s">
        <v>665</v>
      </c>
      <c r="CR526" s="93"/>
      <c r="CS526" s="93"/>
      <c r="CT526" s="93"/>
      <c r="CU526" s="93"/>
      <c r="CV526" s="93"/>
      <c r="CW526" s="93"/>
      <c r="CX526" s="93"/>
      <c r="CY526" s="93"/>
      <c r="CZ526" s="93"/>
      <c r="DA526" s="93"/>
      <c r="DB526" s="93"/>
      <c r="DC526" s="93"/>
      <c r="DD526" s="93"/>
      <c r="DE526" s="93"/>
      <c r="DF526" s="93"/>
      <c r="DG526" s="93"/>
      <c r="DH526" s="93"/>
      <c r="DI526" s="93"/>
      <c r="DJ526" s="93"/>
      <c r="DK526" s="93"/>
      <c r="DL526" s="93"/>
      <c r="DM526" s="93"/>
      <c r="DN526" s="93"/>
      <c r="DO526" s="93"/>
      <c r="DP526" s="93"/>
      <c r="DQ526" s="93"/>
      <c r="DR526" s="93"/>
      <c r="DS526" s="93"/>
      <c r="DT526" s="93"/>
      <c r="DU526" s="93"/>
      <c r="DV526" s="93"/>
      <c r="DW526" s="93"/>
      <c r="DX526" s="93"/>
      <c r="DY526" s="93"/>
      <c r="DZ526" s="93"/>
      <c r="EA526" s="93"/>
      <c r="EB526" s="93"/>
      <c r="EC526" s="93"/>
      <c r="ED526" s="93"/>
      <c r="EE526" s="93"/>
      <c r="EF526" s="93"/>
      <c r="EG526" s="93"/>
      <c r="EH526" s="93"/>
      <c r="EI526" s="93"/>
      <c r="EJ526" s="93"/>
      <c r="EK526" s="93"/>
      <c r="EL526" s="93"/>
      <c r="EM526" s="93"/>
      <c r="EN526" s="93"/>
      <c r="EO526" s="93"/>
      <c r="EP526" s="93"/>
      <c r="EQ526" s="93"/>
      <c r="ER526" s="93"/>
      <c r="ES526" s="93"/>
      <c r="ET526" s="93"/>
      <c r="EU526" s="93"/>
      <c r="EV526" s="93"/>
      <c r="EW526" s="93"/>
      <c r="EX526" s="93"/>
      <c r="EY526" s="93"/>
      <c r="EZ526" s="93"/>
      <c r="FA526" s="93"/>
      <c r="FB526" s="93"/>
      <c r="FC526" s="93"/>
      <c r="FD526" s="93"/>
      <c r="FE526" s="93"/>
      <c r="FF526" s="93"/>
      <c r="FG526" s="93"/>
      <c r="FH526" s="93"/>
      <c r="FI526" s="93"/>
      <c r="FJ526" s="93"/>
      <c r="FK526" s="93"/>
      <c r="FL526" s="93"/>
      <c r="FM526" s="93"/>
      <c r="FN526" s="93"/>
      <c r="FO526" s="93"/>
      <c r="FP526" s="93"/>
      <c r="FQ526" s="93"/>
      <c r="FR526" s="93"/>
      <c r="FS526" s="93"/>
      <c r="FT526" s="93"/>
      <c r="FU526" s="93"/>
      <c r="FV526" s="93"/>
      <c r="FW526" s="93"/>
      <c r="FX526" s="93"/>
      <c r="FY526" s="93"/>
      <c r="FZ526" s="93"/>
      <c r="GA526" s="93"/>
      <c r="GB526" s="93"/>
      <c r="GC526" s="93"/>
      <c r="GD526" s="93"/>
      <c r="GE526" s="93"/>
      <c r="GF526" s="93"/>
      <c r="GG526" s="93"/>
      <c r="GH526" s="93"/>
      <c r="GI526" s="93"/>
      <c r="GJ526" s="93"/>
      <c r="GK526" s="93"/>
      <c r="GL526" s="93"/>
      <c r="GM526" s="93"/>
      <c r="GN526" s="93"/>
      <c r="GO526" s="93"/>
      <c r="GP526" s="93"/>
      <c r="GQ526" s="93"/>
      <c r="GR526" s="93"/>
      <c r="GS526" s="93"/>
      <c r="GT526" s="93"/>
      <c r="GU526" s="93"/>
      <c r="GV526" s="93"/>
      <c r="GW526" s="93"/>
      <c r="GX526" s="93"/>
      <c r="GY526" s="93"/>
      <c r="GZ526" s="93"/>
      <c r="HA526" s="93"/>
      <c r="HB526" s="93"/>
      <c r="HC526" s="93"/>
      <c r="HD526" s="93"/>
      <c r="HE526" s="93"/>
      <c r="HF526" s="93"/>
      <c r="HG526" s="93"/>
      <c r="HH526" s="93"/>
      <c r="HI526" s="93"/>
      <c r="HJ526" s="93"/>
      <c r="HK526" s="93"/>
      <c r="HL526" s="93"/>
      <c r="HM526" s="93"/>
      <c r="HN526" s="93"/>
      <c r="HO526" s="93"/>
      <c r="HP526" s="93"/>
      <c r="HQ526" s="93"/>
      <c r="HR526" s="93"/>
      <c r="HS526" s="93"/>
      <c r="HT526" s="93"/>
      <c r="HU526" s="93"/>
      <c r="HV526" s="93"/>
      <c r="HW526" s="93"/>
      <c r="HX526" s="93"/>
      <c r="HY526" s="93"/>
      <c r="HZ526" s="93"/>
      <c r="IA526" s="93"/>
      <c r="IB526" s="93"/>
      <c r="IC526" s="93"/>
      <c r="ID526" s="93"/>
      <c r="IE526" s="93"/>
      <c r="IF526" s="93"/>
      <c r="IG526" s="93"/>
      <c r="IH526" s="93"/>
      <c r="II526" s="93"/>
      <c r="IJ526" s="93"/>
      <c r="IK526" s="93"/>
      <c r="IL526" s="93"/>
      <c r="IM526" s="93"/>
      <c r="IN526" s="93"/>
      <c r="IO526" s="93"/>
      <c r="IP526" s="93"/>
      <c r="IQ526" s="93"/>
      <c r="IR526" s="93"/>
      <c r="IS526" s="93"/>
      <c r="IT526" s="93"/>
      <c r="IU526" s="93"/>
      <c r="IV526" s="93"/>
      <c r="IW526" s="93"/>
      <c r="IX526" s="93"/>
      <c r="IY526" s="93"/>
      <c r="IZ526" s="93"/>
      <c r="JA526" s="93"/>
      <c r="JB526" s="93"/>
      <c r="JC526" s="93"/>
      <c r="JD526" s="93"/>
      <c r="JE526" s="93"/>
      <c r="JF526" s="93"/>
      <c r="JG526" s="93"/>
      <c r="JH526" s="93"/>
      <c r="JI526" s="93"/>
      <c r="JJ526" s="93"/>
      <c r="JK526" s="93"/>
      <c r="JL526" s="93"/>
      <c r="JM526" s="93"/>
      <c r="JN526" s="93"/>
      <c r="JO526" s="93"/>
      <c r="JP526" s="93"/>
      <c r="JQ526" s="93"/>
      <c r="JR526" s="93"/>
      <c r="JS526" s="93"/>
      <c r="JT526" s="93"/>
      <c r="JU526" s="93"/>
      <c r="JV526" s="93"/>
      <c r="JW526" s="93"/>
      <c r="JX526" s="93"/>
      <c r="JY526" s="93"/>
      <c r="JZ526" s="93"/>
      <c r="KA526" s="93"/>
      <c r="KB526" s="93"/>
      <c r="KC526" s="93"/>
      <c r="KD526" s="93"/>
      <c r="KE526" s="93"/>
      <c r="KF526" s="93"/>
      <c r="KG526" s="93"/>
      <c r="KH526" s="93"/>
      <c r="KI526" s="93"/>
      <c r="KJ526" s="93"/>
      <c r="KK526" s="93"/>
      <c r="KL526" s="93"/>
      <c r="KM526" s="93"/>
      <c r="KN526" s="93"/>
      <c r="KO526" s="93"/>
      <c r="KP526" s="93"/>
      <c r="KQ526" s="93"/>
      <c r="KR526" s="93"/>
      <c r="KS526" s="93"/>
      <c r="KT526" s="93"/>
      <c r="KU526" s="93"/>
      <c r="KV526" s="93"/>
      <c r="KW526" s="93"/>
      <c r="KX526" s="93"/>
      <c r="KY526" s="93"/>
      <c r="KZ526" s="93"/>
      <c r="LA526" s="93"/>
      <c r="LB526" s="93"/>
      <c r="LC526" s="93"/>
      <c r="LD526" s="93"/>
      <c r="LE526" s="93"/>
      <c r="LF526" s="93"/>
      <c r="LG526" s="93"/>
      <c r="LH526" s="93"/>
      <c r="LI526" s="93"/>
      <c r="LJ526" s="93"/>
      <c r="LK526" s="93"/>
      <c r="LL526" s="93"/>
      <c r="LM526" s="93"/>
      <c r="LN526" s="93"/>
      <c r="LO526" s="93"/>
      <c r="LP526" s="93"/>
      <c r="LQ526" s="93"/>
      <c r="LR526" s="93"/>
      <c r="LS526" s="93"/>
      <c r="LT526" s="93"/>
      <c r="LU526" s="93"/>
      <c r="LV526" s="93"/>
      <c r="LW526" s="93"/>
      <c r="LX526" s="93"/>
      <c r="LY526" s="93"/>
      <c r="LZ526" s="93"/>
      <c r="MA526" s="93"/>
      <c r="MB526" s="93"/>
      <c r="MC526" s="93"/>
      <c r="MD526" s="93"/>
      <c r="ME526" s="93"/>
      <c r="MF526" s="93"/>
      <c r="MG526" s="93"/>
      <c r="MH526" s="93"/>
      <c r="MI526" s="93"/>
      <c r="MJ526" s="93"/>
      <c r="MK526" s="93"/>
      <c r="ML526" s="93"/>
      <c r="MM526" s="93"/>
      <c r="MN526" s="93"/>
      <c r="MO526" s="93"/>
      <c r="MP526" s="93"/>
      <c r="MQ526" s="93"/>
      <c r="MR526" s="93"/>
      <c r="MS526" s="93"/>
      <c r="MT526" s="93"/>
      <c r="MU526" s="93"/>
      <c r="MV526" s="93"/>
    </row>
    <row r="527" spans="1:360" s="84" customFormat="1" ht="408.95" customHeight="1">
      <c r="A527">
        <v>2025</v>
      </c>
      <c r="B527">
        <v>2</v>
      </c>
      <c r="C527" s="85" t="s">
        <v>6189</v>
      </c>
      <c r="D527" s="86" t="s">
        <v>2529</v>
      </c>
      <c r="E527" s="86"/>
      <c r="F527" s="86"/>
      <c r="G527" s="86" t="s">
        <v>103</v>
      </c>
      <c r="H527" s="85">
        <v>2025</v>
      </c>
      <c r="I527" s="86" t="s">
        <v>2530</v>
      </c>
      <c r="J527" s="86"/>
      <c r="K527" s="86"/>
      <c r="L527" s="86" t="s">
        <v>2539</v>
      </c>
      <c r="M527" s="86"/>
      <c r="N527" s="86"/>
      <c r="O527" s="85" t="s">
        <v>2540</v>
      </c>
      <c r="P527" s="86" t="s">
        <v>549</v>
      </c>
      <c r="Q527" s="85" t="s">
        <v>110</v>
      </c>
      <c r="R527" s="86" t="s">
        <v>968</v>
      </c>
      <c r="S527" s="86" t="s">
        <v>6190</v>
      </c>
      <c r="T527" s="86" t="s">
        <v>6191</v>
      </c>
      <c r="U527" s="85" t="s">
        <v>108</v>
      </c>
      <c r="V527" s="85">
        <v>8</v>
      </c>
      <c r="W527" s="85" t="s">
        <v>106</v>
      </c>
      <c r="X527" s="85">
        <v>38</v>
      </c>
      <c r="Y527" s="86" t="s">
        <v>967</v>
      </c>
      <c r="Z527" s="85">
        <v>1</v>
      </c>
      <c r="AA527" s="86" t="s">
        <v>967</v>
      </c>
      <c r="AB527" s="86" t="s">
        <v>967</v>
      </c>
      <c r="AC527" s="86" t="s">
        <v>6192</v>
      </c>
      <c r="AD527" s="85">
        <v>-105.43222399</v>
      </c>
      <c r="AE527" s="85">
        <v>28.429210770000001</v>
      </c>
      <c r="AF527" s="85" t="s">
        <v>155</v>
      </c>
      <c r="AG527" s="85">
        <v>15</v>
      </c>
      <c r="AH527" s="85">
        <v>20</v>
      </c>
      <c r="AI527" s="85">
        <v>0</v>
      </c>
      <c r="AJ527" s="87">
        <v>45839</v>
      </c>
      <c r="AK527" s="87">
        <v>45900</v>
      </c>
      <c r="AL527" s="86" t="s">
        <v>2564</v>
      </c>
      <c r="AM527" s="88">
        <v>132.6</v>
      </c>
      <c r="AN527" s="88">
        <v>132.6</v>
      </c>
      <c r="AO527" s="88">
        <v>0</v>
      </c>
      <c r="AP527" s="88">
        <v>0</v>
      </c>
      <c r="AQ527" s="89">
        <v>81009.039999999994</v>
      </c>
      <c r="AR527" s="90"/>
      <c r="AS527" s="90"/>
      <c r="AT527" s="90">
        <v>81009.039999999994</v>
      </c>
      <c r="AU527" s="90"/>
      <c r="AV527" s="90"/>
      <c r="AW527" s="89">
        <f t="shared" si="18"/>
        <v>81009.039999999994</v>
      </c>
      <c r="AX527" s="91">
        <f t="shared" si="19"/>
        <v>81009.039999999994</v>
      </c>
      <c r="AY527" s="91">
        <v>81009.039999999994</v>
      </c>
      <c r="AZ527" s="91">
        <v>0</v>
      </c>
      <c r="BA527" s="91">
        <v>0</v>
      </c>
      <c r="BB527" s="91">
        <v>0</v>
      </c>
      <c r="BC527" s="91">
        <v>0</v>
      </c>
      <c r="BD527" s="86"/>
      <c r="BE527" s="86"/>
      <c r="BF527" s="85"/>
      <c r="BG527" s="86"/>
      <c r="BH527" s="91">
        <v>0</v>
      </c>
      <c r="BI527" s="91">
        <v>0</v>
      </c>
      <c r="BJ527" s="85" t="s">
        <v>6193</v>
      </c>
      <c r="BK527" s="86" t="s">
        <v>119</v>
      </c>
      <c r="BL527" s="86" t="s">
        <v>120</v>
      </c>
      <c r="BM527" s="92" t="s">
        <v>121</v>
      </c>
      <c r="BN527" s="93" t="s">
        <v>121</v>
      </c>
      <c r="BO527" s="93"/>
      <c r="BP527" s="93">
        <v>81009.039999999994</v>
      </c>
      <c r="BQ527" s="93" t="s">
        <v>6194</v>
      </c>
      <c r="BR527" s="93"/>
      <c r="BS527" s="93"/>
      <c r="BT527" s="93"/>
      <c r="BU527" s="93"/>
      <c r="BV527" s="93"/>
      <c r="BW527" s="93"/>
      <c r="BX527" s="93"/>
      <c r="BY527" s="93"/>
      <c r="BZ527" s="93"/>
      <c r="CA527" s="93"/>
      <c r="CB527" s="93"/>
      <c r="CC527" s="93"/>
      <c r="CD527" s="93"/>
      <c r="CE527" s="93"/>
      <c r="CF527" s="93" t="s">
        <v>6195</v>
      </c>
      <c r="CG527" s="93"/>
      <c r="CH527" s="93" t="s">
        <v>6196</v>
      </c>
      <c r="CI527" s="93"/>
      <c r="CJ527" s="93"/>
      <c r="CK527" s="93"/>
      <c r="CL527" s="93"/>
      <c r="CM527" s="93"/>
      <c r="CN527" s="93"/>
      <c r="CO527" s="93"/>
      <c r="CP527" s="93" t="s">
        <v>116</v>
      </c>
      <c r="CQ527" s="93" t="s">
        <v>665</v>
      </c>
      <c r="CR527" s="93"/>
      <c r="CS527" s="93"/>
      <c r="CT527" s="93"/>
      <c r="CU527" s="93"/>
      <c r="CV527" s="93"/>
      <c r="CW527" s="93"/>
      <c r="CX527" s="93"/>
      <c r="CY527" s="93"/>
      <c r="CZ527" s="93"/>
      <c r="DA527" s="93"/>
      <c r="DB527" s="93"/>
      <c r="DC527" s="93"/>
      <c r="DD527" s="93"/>
      <c r="DE527" s="93"/>
      <c r="DF527" s="93"/>
      <c r="DG527" s="93"/>
      <c r="DH527" s="93"/>
      <c r="DI527" s="93"/>
      <c r="DJ527" s="93"/>
      <c r="DK527" s="93"/>
      <c r="DL527" s="93"/>
      <c r="DM527" s="93"/>
      <c r="DN527" s="93"/>
      <c r="DO527" s="93"/>
      <c r="DP527" s="93"/>
      <c r="DQ527" s="93"/>
      <c r="DR527" s="93"/>
      <c r="DS527" s="93"/>
      <c r="DT527" s="93"/>
      <c r="DU527" s="93"/>
      <c r="DV527" s="93"/>
      <c r="DW527" s="93"/>
      <c r="DX527" s="93"/>
      <c r="DY527" s="93"/>
      <c r="DZ527" s="93"/>
      <c r="EA527" s="93"/>
      <c r="EB527" s="93"/>
      <c r="EC527" s="93"/>
      <c r="ED527" s="93"/>
      <c r="EE527" s="93"/>
      <c r="EF527" s="93"/>
      <c r="EG527" s="93"/>
      <c r="EH527" s="93"/>
      <c r="EI527" s="93"/>
      <c r="EJ527" s="93"/>
      <c r="EK527" s="93"/>
      <c r="EL527" s="93"/>
      <c r="EM527" s="93"/>
      <c r="EN527" s="93"/>
      <c r="EO527" s="93"/>
      <c r="EP527" s="93"/>
      <c r="EQ527" s="93"/>
      <c r="ER527" s="93"/>
      <c r="ES527" s="93"/>
      <c r="ET527" s="93"/>
      <c r="EU527" s="93"/>
      <c r="EV527" s="93"/>
      <c r="EW527" s="93"/>
      <c r="EX527" s="93"/>
      <c r="EY527" s="93"/>
      <c r="EZ527" s="93"/>
      <c r="FA527" s="93"/>
      <c r="FB527" s="93"/>
      <c r="FC527" s="93"/>
      <c r="FD527" s="93"/>
      <c r="FE527" s="93"/>
      <c r="FF527" s="93"/>
      <c r="FG527" s="93"/>
      <c r="FH527" s="93"/>
      <c r="FI527" s="93"/>
      <c r="FJ527" s="93"/>
      <c r="FK527" s="93"/>
      <c r="FL527" s="93"/>
      <c r="FM527" s="93"/>
      <c r="FN527" s="93"/>
      <c r="FO527" s="93"/>
      <c r="FP527" s="93"/>
      <c r="FQ527" s="93"/>
      <c r="FR527" s="93"/>
      <c r="FS527" s="93"/>
      <c r="FT527" s="93"/>
      <c r="FU527" s="93"/>
      <c r="FV527" s="93"/>
      <c r="FW527" s="93"/>
      <c r="FX527" s="93"/>
      <c r="FY527" s="93"/>
      <c r="FZ527" s="93"/>
      <c r="GA527" s="93"/>
      <c r="GB527" s="93"/>
      <c r="GC527" s="93"/>
      <c r="GD527" s="93"/>
      <c r="GE527" s="93"/>
      <c r="GF527" s="93"/>
      <c r="GG527" s="93"/>
      <c r="GH527" s="93"/>
      <c r="GI527" s="93"/>
      <c r="GJ527" s="93"/>
      <c r="GK527" s="93"/>
      <c r="GL527" s="93"/>
      <c r="GM527" s="93"/>
      <c r="GN527" s="93"/>
      <c r="GO527" s="93"/>
      <c r="GP527" s="93"/>
      <c r="GQ527" s="93"/>
      <c r="GR527" s="93"/>
      <c r="GS527" s="93"/>
      <c r="GT527" s="93"/>
      <c r="GU527" s="93"/>
      <c r="GV527" s="93"/>
      <c r="GW527" s="93"/>
      <c r="GX527" s="93"/>
      <c r="GY527" s="93"/>
      <c r="GZ527" s="93"/>
      <c r="HA527" s="93"/>
      <c r="HB527" s="93"/>
      <c r="HC527" s="93"/>
      <c r="HD527" s="93"/>
      <c r="HE527" s="93"/>
      <c r="HF527" s="93"/>
      <c r="HG527" s="93"/>
      <c r="HH527" s="93"/>
      <c r="HI527" s="93"/>
      <c r="HJ527" s="93"/>
      <c r="HK527" s="93"/>
      <c r="HL527" s="93"/>
      <c r="HM527" s="93"/>
      <c r="HN527" s="93"/>
      <c r="HO527" s="93"/>
      <c r="HP527" s="93"/>
      <c r="HQ527" s="93"/>
      <c r="HR527" s="93"/>
      <c r="HS527" s="93"/>
      <c r="HT527" s="93"/>
      <c r="HU527" s="93"/>
      <c r="HV527" s="93"/>
      <c r="HW527" s="93"/>
      <c r="HX527" s="93"/>
      <c r="HY527" s="93"/>
      <c r="HZ527" s="93"/>
      <c r="IA527" s="93"/>
      <c r="IB527" s="93"/>
      <c r="IC527" s="93"/>
      <c r="ID527" s="93"/>
      <c r="IE527" s="93"/>
      <c r="IF527" s="93"/>
      <c r="IG527" s="93"/>
      <c r="IH527" s="93"/>
      <c r="II527" s="93"/>
      <c r="IJ527" s="93"/>
      <c r="IK527" s="93"/>
      <c r="IL527" s="93"/>
      <c r="IM527" s="93"/>
      <c r="IN527" s="93"/>
      <c r="IO527" s="93"/>
      <c r="IP527" s="93"/>
      <c r="IQ527" s="93"/>
      <c r="IR527" s="93"/>
      <c r="IS527" s="93"/>
      <c r="IT527" s="93"/>
      <c r="IU527" s="93"/>
      <c r="IV527" s="93"/>
      <c r="IW527" s="93"/>
      <c r="IX527" s="93"/>
      <c r="IY527" s="93"/>
      <c r="IZ527" s="93"/>
      <c r="JA527" s="93"/>
      <c r="JB527" s="93"/>
      <c r="JC527" s="93"/>
      <c r="JD527" s="93"/>
      <c r="JE527" s="93"/>
      <c r="JF527" s="93"/>
      <c r="JG527" s="93"/>
      <c r="JH527" s="93"/>
      <c r="JI527" s="93"/>
      <c r="JJ527" s="93"/>
      <c r="JK527" s="93"/>
      <c r="JL527" s="93"/>
      <c r="JM527" s="93"/>
      <c r="JN527" s="93"/>
      <c r="JO527" s="93"/>
      <c r="JP527" s="93"/>
      <c r="JQ527" s="93"/>
      <c r="JR527" s="93"/>
      <c r="JS527" s="93"/>
      <c r="JT527" s="93"/>
      <c r="JU527" s="93"/>
      <c r="JV527" s="93"/>
      <c r="JW527" s="93"/>
      <c r="JX527" s="93"/>
      <c r="JY527" s="93"/>
      <c r="JZ527" s="93"/>
      <c r="KA527" s="93"/>
      <c r="KB527" s="93"/>
      <c r="KC527" s="93"/>
      <c r="KD527" s="93"/>
      <c r="KE527" s="93"/>
      <c r="KF527" s="93"/>
      <c r="KG527" s="93"/>
      <c r="KH527" s="93"/>
      <c r="KI527" s="93"/>
      <c r="KJ527" s="93"/>
      <c r="KK527" s="93"/>
      <c r="KL527" s="93"/>
      <c r="KM527" s="93"/>
      <c r="KN527" s="93"/>
      <c r="KO527" s="93"/>
      <c r="KP527" s="93"/>
      <c r="KQ527" s="93"/>
      <c r="KR527" s="93"/>
      <c r="KS527" s="93"/>
      <c r="KT527" s="93"/>
      <c r="KU527" s="93"/>
      <c r="KV527" s="93"/>
      <c r="KW527" s="93"/>
      <c r="KX527" s="93"/>
      <c r="KY527" s="93"/>
      <c r="KZ527" s="93"/>
      <c r="LA527" s="93"/>
      <c r="LB527" s="93"/>
      <c r="LC527" s="93"/>
      <c r="LD527" s="93"/>
      <c r="LE527" s="93"/>
      <c r="LF527" s="93"/>
      <c r="LG527" s="93"/>
      <c r="LH527" s="93"/>
      <c r="LI527" s="93"/>
      <c r="LJ527" s="93"/>
      <c r="LK527" s="93"/>
      <c r="LL527" s="93"/>
      <c r="LM527" s="93"/>
      <c r="LN527" s="93"/>
      <c r="LO527" s="93"/>
      <c r="LP527" s="93"/>
      <c r="LQ527" s="93"/>
      <c r="LR527" s="93"/>
      <c r="LS527" s="93"/>
      <c r="LT527" s="93"/>
      <c r="LU527" s="93"/>
      <c r="LV527" s="93"/>
      <c r="LW527" s="93"/>
      <c r="LX527" s="93"/>
      <c r="LY527" s="93"/>
      <c r="LZ527" s="93"/>
      <c r="MA527" s="93"/>
      <c r="MB527" s="93"/>
      <c r="MC527" s="93"/>
      <c r="MD527" s="93"/>
      <c r="ME527" s="93"/>
      <c r="MF527" s="93"/>
      <c r="MG527" s="93"/>
      <c r="MH527" s="93"/>
      <c r="MI527" s="93"/>
      <c r="MJ527" s="93"/>
      <c r="MK527" s="93"/>
      <c r="ML527" s="93"/>
      <c r="MM527" s="93"/>
      <c r="MN527" s="93"/>
      <c r="MO527" s="93"/>
      <c r="MP527" s="93"/>
      <c r="MQ527" s="93"/>
      <c r="MR527" s="93"/>
      <c r="MS527" s="93"/>
      <c r="MT527" s="93"/>
      <c r="MU527" s="93"/>
      <c r="MV527" s="93"/>
    </row>
    <row r="528" spans="1:360" s="84" customFormat="1" ht="408.95" customHeight="1">
      <c r="A528">
        <v>2025</v>
      </c>
      <c r="B528">
        <v>2</v>
      </c>
      <c r="C528" s="85" t="s">
        <v>6197</v>
      </c>
      <c r="D528" s="86" t="s">
        <v>2529</v>
      </c>
      <c r="E528" s="86"/>
      <c r="F528" s="86"/>
      <c r="G528" s="86" t="s">
        <v>103</v>
      </c>
      <c r="H528" s="85">
        <v>2025</v>
      </c>
      <c r="I528" s="86" t="s">
        <v>2530</v>
      </c>
      <c r="J528" s="86"/>
      <c r="K528" s="86"/>
      <c r="L528" s="86" t="s">
        <v>2539</v>
      </c>
      <c r="M528" s="86"/>
      <c r="N528" s="86"/>
      <c r="O528" s="85" t="s">
        <v>2540</v>
      </c>
      <c r="P528" s="86" t="s">
        <v>549</v>
      </c>
      <c r="Q528" s="85" t="s">
        <v>110</v>
      </c>
      <c r="R528" s="86" t="s">
        <v>968</v>
      </c>
      <c r="S528" s="86" t="s">
        <v>6198</v>
      </c>
      <c r="T528" s="86" t="s">
        <v>6199</v>
      </c>
      <c r="U528" s="85" t="s">
        <v>108</v>
      </c>
      <c r="V528" s="85">
        <v>8</v>
      </c>
      <c r="W528" s="85" t="s">
        <v>106</v>
      </c>
      <c r="X528" s="85">
        <v>38</v>
      </c>
      <c r="Y528" s="86" t="s">
        <v>967</v>
      </c>
      <c r="Z528" s="85">
        <v>1</v>
      </c>
      <c r="AA528" s="86" t="s">
        <v>967</v>
      </c>
      <c r="AB528" s="86" t="s">
        <v>967</v>
      </c>
      <c r="AC528" s="86" t="s">
        <v>6200</v>
      </c>
      <c r="AD528" s="85">
        <v>-105.43135176</v>
      </c>
      <c r="AE528" s="85">
        <v>28.428751859999998</v>
      </c>
      <c r="AF528" s="85" t="s">
        <v>155</v>
      </c>
      <c r="AG528" s="85">
        <v>40</v>
      </c>
      <c r="AH528" s="85">
        <v>35</v>
      </c>
      <c r="AI528" s="85">
        <v>0</v>
      </c>
      <c r="AJ528" s="87">
        <v>45839</v>
      </c>
      <c r="AK528" s="87">
        <v>45900</v>
      </c>
      <c r="AL528" s="86" t="s">
        <v>2564</v>
      </c>
      <c r="AM528" s="88">
        <v>925.82</v>
      </c>
      <c r="AN528" s="88">
        <v>925.82</v>
      </c>
      <c r="AO528" s="88">
        <v>0</v>
      </c>
      <c r="AP528" s="88">
        <v>0</v>
      </c>
      <c r="AQ528" s="89">
        <v>628141.80000000005</v>
      </c>
      <c r="AR528" s="90"/>
      <c r="AS528" s="90"/>
      <c r="AT528" s="90">
        <v>628141.80000000005</v>
      </c>
      <c r="AU528" s="90"/>
      <c r="AV528" s="90"/>
      <c r="AW528" s="89">
        <f t="shared" si="18"/>
        <v>628141.80000000005</v>
      </c>
      <c r="AX528" s="91">
        <f t="shared" si="19"/>
        <v>628141.80000000005</v>
      </c>
      <c r="AY528" s="91">
        <v>628141.80000000005</v>
      </c>
      <c r="AZ528" s="91">
        <v>0</v>
      </c>
      <c r="BA528" s="91">
        <v>0</v>
      </c>
      <c r="BB528" s="91">
        <v>0</v>
      </c>
      <c r="BC528" s="91">
        <v>0</v>
      </c>
      <c r="BD528" s="86"/>
      <c r="BE528" s="86"/>
      <c r="BF528" s="85"/>
      <c r="BG528" s="86"/>
      <c r="BH528" s="91">
        <v>0</v>
      </c>
      <c r="BI528" s="91">
        <v>0</v>
      </c>
      <c r="BJ528" s="85" t="s">
        <v>6201</v>
      </c>
      <c r="BK528" s="86" t="s">
        <v>119</v>
      </c>
      <c r="BL528" s="86" t="s">
        <v>120</v>
      </c>
      <c r="BM528" s="92" t="s">
        <v>121</v>
      </c>
      <c r="BN528" s="93" t="s">
        <v>121</v>
      </c>
      <c r="BO528" s="93"/>
      <c r="BP528" s="93">
        <v>628141.80000000005</v>
      </c>
      <c r="BQ528" s="93" t="s">
        <v>6202</v>
      </c>
      <c r="BR528" s="93"/>
      <c r="BS528" s="93"/>
      <c r="BT528" s="93"/>
      <c r="BU528" s="93"/>
      <c r="BV528" s="93"/>
      <c r="BW528" s="93"/>
      <c r="BX528" s="93"/>
      <c r="BY528" s="93"/>
      <c r="BZ528" s="93"/>
      <c r="CA528" s="93"/>
      <c r="CB528" s="93"/>
      <c r="CC528" s="93"/>
      <c r="CD528" s="93"/>
      <c r="CE528" s="93"/>
      <c r="CF528" s="93" t="s">
        <v>6203</v>
      </c>
      <c r="CG528" s="93"/>
      <c r="CH528" s="93" t="s">
        <v>6204</v>
      </c>
      <c r="CI528" s="93"/>
      <c r="CJ528" s="93"/>
      <c r="CK528" s="93"/>
      <c r="CL528" s="93"/>
      <c r="CM528" s="93"/>
      <c r="CN528" s="93"/>
      <c r="CO528" s="93"/>
      <c r="CP528" s="93" t="s">
        <v>116</v>
      </c>
      <c r="CQ528" s="93" t="s">
        <v>665</v>
      </c>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c r="FG528" s="93"/>
      <c r="FH528" s="93"/>
      <c r="FI528" s="93"/>
      <c r="FJ528" s="93"/>
      <c r="FK528" s="93"/>
      <c r="FL528" s="93"/>
      <c r="FM528" s="93"/>
      <c r="FN528" s="93"/>
      <c r="FO528" s="93"/>
      <c r="FP528" s="93"/>
      <c r="FQ528" s="93"/>
      <c r="FR528" s="93"/>
      <c r="FS528" s="93"/>
      <c r="FT528" s="93"/>
      <c r="FU528" s="93"/>
      <c r="FV528" s="93"/>
      <c r="FW528" s="93"/>
      <c r="FX528" s="93"/>
      <c r="FY528" s="93"/>
      <c r="FZ528" s="93"/>
      <c r="GA528" s="93"/>
      <c r="GB528" s="93"/>
      <c r="GC528" s="93"/>
      <c r="GD528" s="93"/>
      <c r="GE528" s="93"/>
      <c r="GF528" s="93"/>
      <c r="GG528" s="93"/>
      <c r="GH528" s="93"/>
      <c r="GI528" s="93"/>
      <c r="GJ528" s="93"/>
      <c r="GK528" s="93"/>
      <c r="GL528" s="93"/>
      <c r="GM528" s="93"/>
      <c r="GN528" s="93"/>
      <c r="GO528" s="93"/>
      <c r="GP528" s="93"/>
      <c r="GQ528" s="93"/>
      <c r="GR528" s="93"/>
      <c r="GS528" s="93"/>
      <c r="GT528" s="93"/>
      <c r="GU528" s="93"/>
      <c r="GV528" s="93"/>
      <c r="GW528" s="93"/>
      <c r="GX528" s="93"/>
      <c r="GY528" s="93"/>
      <c r="GZ528" s="93"/>
      <c r="HA528" s="93"/>
      <c r="HB528" s="93"/>
      <c r="HC528" s="93"/>
      <c r="HD528" s="93"/>
      <c r="HE528" s="93"/>
      <c r="HF528" s="93"/>
      <c r="HG528" s="93"/>
      <c r="HH528" s="93"/>
      <c r="HI528" s="93"/>
      <c r="HJ528" s="93"/>
      <c r="HK528" s="93"/>
      <c r="HL528" s="93"/>
      <c r="HM528" s="93"/>
      <c r="HN528" s="93"/>
      <c r="HO528" s="93"/>
      <c r="HP528" s="93"/>
      <c r="HQ528" s="93"/>
      <c r="HR528" s="93"/>
      <c r="HS528" s="93"/>
      <c r="HT528" s="93"/>
      <c r="HU528" s="93"/>
      <c r="HV528" s="93"/>
      <c r="HW528" s="93"/>
      <c r="HX528" s="93"/>
      <c r="HY528" s="93"/>
      <c r="HZ528" s="93"/>
      <c r="IA528" s="93"/>
      <c r="IB528" s="93"/>
      <c r="IC528" s="93"/>
      <c r="ID528" s="93"/>
      <c r="IE528" s="93"/>
      <c r="IF528" s="93"/>
      <c r="IG528" s="93"/>
      <c r="IH528" s="93"/>
      <c r="II528" s="93"/>
      <c r="IJ528" s="93"/>
      <c r="IK528" s="93"/>
      <c r="IL528" s="93"/>
      <c r="IM528" s="93"/>
      <c r="IN528" s="93"/>
      <c r="IO528" s="93"/>
      <c r="IP528" s="93"/>
      <c r="IQ528" s="93"/>
      <c r="IR528" s="93"/>
      <c r="IS528" s="93"/>
      <c r="IT528" s="93"/>
      <c r="IU528" s="93"/>
      <c r="IV528" s="93"/>
      <c r="IW528" s="93"/>
      <c r="IX528" s="93"/>
      <c r="IY528" s="93"/>
      <c r="IZ528" s="93"/>
      <c r="JA528" s="93"/>
      <c r="JB528" s="93"/>
      <c r="JC528" s="93"/>
      <c r="JD528" s="93"/>
      <c r="JE528" s="93"/>
      <c r="JF528" s="93"/>
      <c r="JG528" s="93"/>
      <c r="JH528" s="93"/>
      <c r="JI528" s="93"/>
      <c r="JJ528" s="93"/>
      <c r="JK528" s="93"/>
      <c r="JL528" s="93"/>
      <c r="JM528" s="93"/>
      <c r="JN528" s="93"/>
      <c r="JO528" s="93"/>
      <c r="JP528" s="93"/>
      <c r="JQ528" s="93"/>
      <c r="JR528" s="93"/>
      <c r="JS528" s="93"/>
      <c r="JT528" s="93"/>
      <c r="JU528" s="93"/>
      <c r="JV528" s="93"/>
      <c r="JW528" s="93"/>
      <c r="JX528" s="93"/>
      <c r="JY528" s="93"/>
      <c r="JZ528" s="93"/>
      <c r="KA528" s="93"/>
      <c r="KB528" s="93"/>
      <c r="KC528" s="93"/>
      <c r="KD528" s="93"/>
      <c r="KE528" s="93"/>
      <c r="KF528" s="93"/>
      <c r="KG528" s="93"/>
      <c r="KH528" s="93"/>
      <c r="KI528" s="93"/>
      <c r="KJ528" s="93"/>
      <c r="KK528" s="93"/>
      <c r="KL528" s="93"/>
      <c r="KM528" s="93"/>
      <c r="KN528" s="93"/>
      <c r="KO528" s="93"/>
      <c r="KP528" s="93"/>
      <c r="KQ528" s="93"/>
      <c r="KR528" s="93"/>
      <c r="KS528" s="93"/>
      <c r="KT528" s="93"/>
      <c r="KU528" s="93"/>
      <c r="KV528" s="93"/>
      <c r="KW528" s="93"/>
      <c r="KX528" s="93"/>
      <c r="KY528" s="93"/>
      <c r="KZ528" s="93"/>
      <c r="LA528" s="93"/>
      <c r="LB528" s="93"/>
      <c r="LC528" s="93"/>
      <c r="LD528" s="93"/>
      <c r="LE528" s="93"/>
      <c r="LF528" s="93"/>
      <c r="LG528" s="93"/>
      <c r="LH528" s="93"/>
      <c r="LI528" s="93"/>
      <c r="LJ528" s="93"/>
      <c r="LK528" s="93"/>
      <c r="LL528" s="93"/>
      <c r="LM528" s="93"/>
      <c r="LN528" s="93"/>
      <c r="LO528" s="93"/>
      <c r="LP528" s="93"/>
      <c r="LQ528" s="93"/>
      <c r="LR528" s="93"/>
      <c r="LS528" s="93"/>
      <c r="LT528" s="93"/>
      <c r="LU528" s="93"/>
      <c r="LV528" s="93"/>
      <c r="LW528" s="93"/>
      <c r="LX528" s="93"/>
      <c r="LY528" s="93"/>
      <c r="LZ528" s="93"/>
      <c r="MA528" s="93"/>
      <c r="MB528" s="93"/>
      <c r="MC528" s="93"/>
      <c r="MD528" s="93"/>
      <c r="ME528" s="93"/>
      <c r="MF528" s="93"/>
      <c r="MG528" s="93"/>
      <c r="MH528" s="93"/>
      <c r="MI528" s="93"/>
      <c r="MJ528" s="93"/>
      <c r="MK528" s="93"/>
      <c r="ML528" s="93"/>
      <c r="MM528" s="93"/>
      <c r="MN528" s="93"/>
      <c r="MO528" s="93"/>
      <c r="MP528" s="93"/>
      <c r="MQ528" s="93"/>
      <c r="MR528" s="93"/>
      <c r="MS528" s="93"/>
      <c r="MT528" s="93"/>
      <c r="MU528" s="93"/>
      <c r="MV528" s="93"/>
    </row>
    <row r="529" spans="1:360" s="84" customFormat="1" ht="408.95" customHeight="1">
      <c r="A529">
        <v>2025</v>
      </c>
      <c r="B529">
        <v>2</v>
      </c>
      <c r="C529" s="85" t="s">
        <v>6205</v>
      </c>
      <c r="D529" s="86" t="s">
        <v>2529</v>
      </c>
      <c r="E529" s="86"/>
      <c r="F529" s="86"/>
      <c r="G529" s="86" t="s">
        <v>103</v>
      </c>
      <c r="H529" s="85">
        <v>2025</v>
      </c>
      <c r="I529" s="86" t="s">
        <v>2530</v>
      </c>
      <c r="J529" s="86"/>
      <c r="K529" s="86"/>
      <c r="L529" s="86" t="s">
        <v>2539</v>
      </c>
      <c r="M529" s="86"/>
      <c r="N529" s="86"/>
      <c r="O529" s="85" t="s">
        <v>2540</v>
      </c>
      <c r="P529" s="86" t="s">
        <v>184</v>
      </c>
      <c r="Q529" s="85" t="s">
        <v>110</v>
      </c>
      <c r="R529" s="86" t="s">
        <v>2149</v>
      </c>
      <c r="S529" s="86" t="s">
        <v>6206</v>
      </c>
      <c r="T529" s="86" t="s">
        <v>6207</v>
      </c>
      <c r="U529" s="85" t="s">
        <v>108</v>
      </c>
      <c r="V529" s="85">
        <v>8</v>
      </c>
      <c r="W529" s="85" t="s">
        <v>106</v>
      </c>
      <c r="X529" s="85">
        <v>16</v>
      </c>
      <c r="Y529" s="86" t="s">
        <v>2148</v>
      </c>
      <c r="Z529" s="85">
        <v>1</v>
      </c>
      <c r="AA529" s="86" t="s">
        <v>2148</v>
      </c>
      <c r="AB529" s="86" t="s">
        <v>4895</v>
      </c>
      <c r="AC529" s="86" t="s">
        <v>6208</v>
      </c>
      <c r="AD529" s="85">
        <v>-105.16913575</v>
      </c>
      <c r="AE529" s="85">
        <v>27.812472639999999</v>
      </c>
      <c r="AF529" s="85" t="s">
        <v>155</v>
      </c>
      <c r="AG529" s="85">
        <v>32</v>
      </c>
      <c r="AH529" s="85">
        <v>22</v>
      </c>
      <c r="AI529" s="85">
        <v>0</v>
      </c>
      <c r="AJ529" s="87">
        <v>45840</v>
      </c>
      <c r="AK529" s="87">
        <v>45900</v>
      </c>
      <c r="AL529" s="86" t="s">
        <v>2565</v>
      </c>
      <c r="AM529" s="88">
        <v>99.2</v>
      </c>
      <c r="AN529" s="88">
        <v>99.2</v>
      </c>
      <c r="AO529" s="88">
        <v>0</v>
      </c>
      <c r="AP529" s="88">
        <v>0</v>
      </c>
      <c r="AQ529" s="89">
        <v>351362.24</v>
      </c>
      <c r="AR529" s="90"/>
      <c r="AS529" s="90"/>
      <c r="AT529" s="90">
        <v>351362.24</v>
      </c>
      <c r="AU529" s="90"/>
      <c r="AV529" s="90"/>
      <c r="AW529" s="89">
        <f t="shared" si="18"/>
        <v>351362.24</v>
      </c>
      <c r="AX529" s="91">
        <f t="shared" si="19"/>
        <v>351362.24</v>
      </c>
      <c r="AY529" s="91">
        <v>200000</v>
      </c>
      <c r="AZ529" s="91">
        <v>200000</v>
      </c>
      <c r="BA529" s="91">
        <v>200000</v>
      </c>
      <c r="BB529" s="91">
        <v>0</v>
      </c>
      <c r="BC529" s="91">
        <v>0</v>
      </c>
      <c r="BD529" s="86" t="s">
        <v>3125</v>
      </c>
      <c r="BE529" s="86" t="s">
        <v>6209</v>
      </c>
      <c r="BF529" s="85" t="s">
        <v>207</v>
      </c>
      <c r="BG529" s="86" t="s">
        <v>3552</v>
      </c>
      <c r="BH529" s="91">
        <v>1200000</v>
      </c>
      <c r="BI529" s="91">
        <v>1200000</v>
      </c>
      <c r="BJ529" s="85" t="s">
        <v>6210</v>
      </c>
      <c r="BK529" s="86" t="s">
        <v>119</v>
      </c>
      <c r="BL529" s="86" t="s">
        <v>120</v>
      </c>
      <c r="BM529" s="92" t="s">
        <v>121</v>
      </c>
      <c r="BN529" s="93" t="s">
        <v>121</v>
      </c>
      <c r="BO529" s="93"/>
      <c r="BP529" s="93">
        <v>351362.24</v>
      </c>
      <c r="BQ529" s="93" t="s">
        <v>6211</v>
      </c>
      <c r="BR529" s="93"/>
      <c r="BS529" s="93"/>
      <c r="BT529" s="93"/>
      <c r="BU529" s="93"/>
      <c r="BV529" s="93"/>
      <c r="BW529" s="93"/>
      <c r="BX529" s="93"/>
      <c r="BY529" s="93"/>
      <c r="BZ529" s="93"/>
      <c r="CA529" s="93"/>
      <c r="CB529" s="93"/>
      <c r="CC529" s="93"/>
      <c r="CD529" s="93"/>
      <c r="CE529" s="93"/>
      <c r="CF529" s="93" t="s">
        <v>6212</v>
      </c>
      <c r="CG529" s="93"/>
      <c r="CH529" s="93" t="s">
        <v>6213</v>
      </c>
      <c r="CI529" s="93"/>
      <c r="CJ529" s="93"/>
      <c r="CK529" s="93"/>
      <c r="CL529" s="93"/>
      <c r="CM529" s="93"/>
      <c r="CN529" s="93"/>
      <c r="CO529" s="93"/>
      <c r="CP529" s="93" t="s">
        <v>6214</v>
      </c>
      <c r="CQ529" s="93" t="s">
        <v>4333</v>
      </c>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c r="GR529" s="93"/>
      <c r="GS529" s="93"/>
      <c r="GT529" s="93"/>
      <c r="GU529" s="93"/>
      <c r="GV529" s="93"/>
      <c r="GW529" s="93"/>
      <c r="GX529" s="93"/>
      <c r="GY529" s="93"/>
      <c r="GZ529" s="93"/>
      <c r="HA529" s="93"/>
      <c r="HB529" s="93"/>
      <c r="HC529" s="93"/>
      <c r="HD529" s="93"/>
      <c r="HE529" s="93"/>
      <c r="HF529" s="93"/>
      <c r="HG529" s="93"/>
      <c r="HH529" s="93"/>
      <c r="HI529" s="93"/>
      <c r="HJ529" s="93"/>
      <c r="HK529" s="93"/>
      <c r="HL529" s="93"/>
      <c r="HM529" s="93"/>
      <c r="HN529" s="93"/>
      <c r="HO529" s="93"/>
      <c r="HP529" s="93"/>
      <c r="HQ529" s="93"/>
      <c r="HR529" s="93"/>
      <c r="HS529" s="93"/>
      <c r="HT529" s="93"/>
      <c r="HU529" s="93"/>
      <c r="HV529" s="93"/>
      <c r="HW529" s="93"/>
      <c r="HX529" s="93"/>
      <c r="HY529" s="93"/>
      <c r="HZ529" s="93"/>
      <c r="IA529" s="93"/>
      <c r="IB529" s="93"/>
      <c r="IC529" s="93"/>
      <c r="ID529" s="93"/>
      <c r="IE529" s="93"/>
      <c r="IF529" s="93"/>
      <c r="IG529" s="93"/>
      <c r="IH529" s="93"/>
      <c r="II529" s="93"/>
      <c r="IJ529" s="93"/>
      <c r="IK529" s="93"/>
      <c r="IL529" s="93"/>
      <c r="IM529" s="93"/>
      <c r="IN529" s="93"/>
      <c r="IO529" s="93"/>
      <c r="IP529" s="93"/>
      <c r="IQ529" s="93"/>
      <c r="IR529" s="93"/>
      <c r="IS529" s="93"/>
      <c r="IT529" s="93"/>
      <c r="IU529" s="93"/>
      <c r="IV529" s="93"/>
      <c r="IW529" s="93"/>
      <c r="IX529" s="93"/>
      <c r="IY529" s="93"/>
      <c r="IZ529" s="93"/>
      <c r="JA529" s="93"/>
      <c r="JB529" s="93"/>
      <c r="JC529" s="93"/>
      <c r="JD529" s="93"/>
      <c r="JE529" s="93"/>
      <c r="JF529" s="93"/>
      <c r="JG529" s="93"/>
      <c r="JH529" s="93"/>
      <c r="JI529" s="93"/>
      <c r="JJ529" s="93"/>
      <c r="JK529" s="93"/>
      <c r="JL529" s="93"/>
      <c r="JM529" s="93"/>
      <c r="JN529" s="93"/>
      <c r="JO529" s="93"/>
      <c r="JP529" s="93"/>
      <c r="JQ529" s="93"/>
      <c r="JR529" s="93"/>
      <c r="JS529" s="93"/>
      <c r="JT529" s="93"/>
      <c r="JU529" s="93"/>
      <c r="JV529" s="93"/>
      <c r="JW529" s="93"/>
      <c r="JX529" s="93"/>
      <c r="JY529" s="93"/>
      <c r="JZ529" s="93"/>
      <c r="KA529" s="93"/>
      <c r="KB529" s="93"/>
      <c r="KC529" s="93"/>
      <c r="KD529" s="93"/>
      <c r="KE529" s="93"/>
      <c r="KF529" s="93"/>
      <c r="KG529" s="93"/>
      <c r="KH529" s="93"/>
      <c r="KI529" s="93"/>
      <c r="KJ529" s="93"/>
      <c r="KK529" s="93"/>
      <c r="KL529" s="93"/>
      <c r="KM529" s="93"/>
      <c r="KN529" s="93"/>
      <c r="KO529" s="93"/>
      <c r="KP529" s="93"/>
      <c r="KQ529" s="93"/>
      <c r="KR529" s="93"/>
      <c r="KS529" s="93"/>
      <c r="KT529" s="93"/>
      <c r="KU529" s="93"/>
      <c r="KV529" s="93"/>
      <c r="KW529" s="93"/>
      <c r="KX529" s="93"/>
      <c r="KY529" s="93"/>
      <c r="KZ529" s="93"/>
      <c r="LA529" s="93"/>
      <c r="LB529" s="93"/>
      <c r="LC529" s="93"/>
      <c r="LD529" s="93"/>
      <c r="LE529" s="93"/>
      <c r="LF529" s="93"/>
      <c r="LG529" s="93"/>
      <c r="LH529" s="93"/>
      <c r="LI529" s="93"/>
      <c r="LJ529" s="93"/>
      <c r="LK529" s="93"/>
      <c r="LL529" s="93"/>
      <c r="LM529" s="93"/>
      <c r="LN529" s="93"/>
      <c r="LO529" s="93"/>
      <c r="LP529" s="93"/>
      <c r="LQ529" s="93"/>
      <c r="LR529" s="93"/>
      <c r="LS529" s="93"/>
      <c r="LT529" s="93"/>
      <c r="LU529" s="93"/>
      <c r="LV529" s="93"/>
      <c r="LW529" s="93"/>
      <c r="LX529" s="93"/>
      <c r="LY529" s="93"/>
      <c r="LZ529" s="93"/>
      <c r="MA529" s="93"/>
      <c r="MB529" s="93"/>
      <c r="MC529" s="93"/>
      <c r="MD529" s="93"/>
      <c r="ME529" s="93"/>
      <c r="MF529" s="93"/>
      <c r="MG529" s="93"/>
      <c r="MH529" s="93"/>
      <c r="MI529" s="93"/>
      <c r="MJ529" s="93"/>
      <c r="MK529" s="93"/>
      <c r="ML529" s="93"/>
      <c r="MM529" s="93"/>
      <c r="MN529" s="93"/>
      <c r="MO529" s="93"/>
      <c r="MP529" s="93"/>
      <c r="MQ529" s="93"/>
      <c r="MR529" s="93"/>
      <c r="MS529" s="93"/>
      <c r="MT529" s="93"/>
      <c r="MU529" s="93"/>
      <c r="MV529" s="93"/>
    </row>
    <row r="530" spans="1:360" s="84" customFormat="1" ht="408.95" customHeight="1">
      <c r="A530">
        <v>2025</v>
      </c>
      <c r="B530">
        <v>2</v>
      </c>
      <c r="C530" s="85" t="s">
        <v>6215</v>
      </c>
      <c r="D530" s="86" t="s">
        <v>2529</v>
      </c>
      <c r="E530" s="86"/>
      <c r="F530" s="86"/>
      <c r="G530" s="86" t="s">
        <v>103</v>
      </c>
      <c r="H530" s="85">
        <v>2025</v>
      </c>
      <c r="I530" s="86" t="s">
        <v>2530</v>
      </c>
      <c r="J530" s="86"/>
      <c r="K530" s="86"/>
      <c r="L530" s="86" t="s">
        <v>2539</v>
      </c>
      <c r="M530" s="86"/>
      <c r="N530" s="86"/>
      <c r="O530" s="85" t="s">
        <v>2540</v>
      </c>
      <c r="P530" s="86" t="s">
        <v>184</v>
      </c>
      <c r="Q530" s="85" t="s">
        <v>110</v>
      </c>
      <c r="R530" s="86" t="s">
        <v>2149</v>
      </c>
      <c r="S530" s="86" t="s">
        <v>6216</v>
      </c>
      <c r="T530" s="86" t="s">
        <v>6217</v>
      </c>
      <c r="U530" s="85" t="s">
        <v>108</v>
      </c>
      <c r="V530" s="85">
        <v>8</v>
      </c>
      <c r="W530" s="85" t="s">
        <v>106</v>
      </c>
      <c r="X530" s="85">
        <v>16</v>
      </c>
      <c r="Y530" s="86" t="s">
        <v>2148</v>
      </c>
      <c r="Z530" s="85">
        <v>1</v>
      </c>
      <c r="AA530" s="86" t="s">
        <v>2148</v>
      </c>
      <c r="AB530" s="86" t="s">
        <v>2148</v>
      </c>
      <c r="AC530" s="86" t="s">
        <v>6218</v>
      </c>
      <c r="AD530" s="85">
        <v>-105.19605178</v>
      </c>
      <c r="AE530" s="85">
        <v>27.865797990000001</v>
      </c>
      <c r="AF530" s="85" t="s">
        <v>155</v>
      </c>
      <c r="AG530" s="85">
        <v>24</v>
      </c>
      <c r="AH530" s="85">
        <v>22</v>
      </c>
      <c r="AI530" s="85">
        <v>0</v>
      </c>
      <c r="AJ530" s="87">
        <v>45845</v>
      </c>
      <c r="AK530" s="87">
        <v>45900</v>
      </c>
      <c r="AL530" s="86" t="s">
        <v>2565</v>
      </c>
      <c r="AM530" s="88">
        <v>81.8</v>
      </c>
      <c r="AN530" s="88">
        <v>81.8</v>
      </c>
      <c r="AO530" s="88">
        <v>0</v>
      </c>
      <c r="AP530" s="88">
        <v>0</v>
      </c>
      <c r="AQ530" s="89">
        <v>165959.67000000001</v>
      </c>
      <c r="AR530" s="90"/>
      <c r="AS530" s="90"/>
      <c r="AT530" s="90">
        <v>165959.67000000001</v>
      </c>
      <c r="AU530" s="90"/>
      <c r="AV530" s="90"/>
      <c r="AW530" s="89">
        <f t="shared" si="18"/>
        <v>165959.67000000001</v>
      </c>
      <c r="AX530" s="91">
        <f t="shared" si="19"/>
        <v>165959.67000000001</v>
      </c>
      <c r="AY530" s="91">
        <v>80000</v>
      </c>
      <c r="AZ530" s="91">
        <v>80000</v>
      </c>
      <c r="BA530" s="91">
        <v>80000</v>
      </c>
      <c r="BB530" s="91">
        <v>0</v>
      </c>
      <c r="BC530" s="91">
        <v>0</v>
      </c>
      <c r="BD530" s="86" t="s">
        <v>3125</v>
      </c>
      <c r="BE530" s="86" t="s">
        <v>6219</v>
      </c>
      <c r="BF530" s="85" t="s">
        <v>207</v>
      </c>
      <c r="BG530" s="86" t="s">
        <v>3552</v>
      </c>
      <c r="BH530" s="91">
        <v>1200000</v>
      </c>
      <c r="BI530" s="91">
        <v>1200000</v>
      </c>
      <c r="BJ530" s="85" t="s">
        <v>6220</v>
      </c>
      <c r="BK530" s="86" t="s">
        <v>119</v>
      </c>
      <c r="BL530" s="86" t="s">
        <v>120</v>
      </c>
      <c r="BM530" s="92" t="s">
        <v>121</v>
      </c>
      <c r="BN530" s="93" t="s">
        <v>121</v>
      </c>
      <c r="BO530" s="93"/>
      <c r="BP530" s="93">
        <v>165959.67000000001</v>
      </c>
      <c r="BQ530" s="93" t="s">
        <v>6221</v>
      </c>
      <c r="BR530" s="93"/>
      <c r="BS530" s="93"/>
      <c r="BT530" s="93"/>
      <c r="BU530" s="93"/>
      <c r="BV530" s="93"/>
      <c r="BW530" s="93"/>
      <c r="BX530" s="93"/>
      <c r="BY530" s="93"/>
      <c r="BZ530" s="93"/>
      <c r="CA530" s="93"/>
      <c r="CB530" s="93"/>
      <c r="CC530" s="93"/>
      <c r="CD530" s="93"/>
      <c r="CE530" s="93"/>
      <c r="CF530" s="93" t="s">
        <v>6222</v>
      </c>
      <c r="CG530" s="93"/>
      <c r="CH530" s="93" t="s">
        <v>6223</v>
      </c>
      <c r="CI530" s="93"/>
      <c r="CJ530" s="93"/>
      <c r="CK530" s="93"/>
      <c r="CL530" s="93"/>
      <c r="CM530" s="93"/>
      <c r="CN530" s="93"/>
      <c r="CO530" s="93"/>
      <c r="CP530" s="93" t="s">
        <v>6224</v>
      </c>
      <c r="CQ530" s="93" t="s">
        <v>4333</v>
      </c>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c r="GR530" s="93"/>
      <c r="GS530" s="93"/>
      <c r="GT530" s="93"/>
      <c r="GU530" s="93"/>
      <c r="GV530" s="93"/>
      <c r="GW530" s="93"/>
      <c r="GX530" s="93"/>
      <c r="GY530" s="93"/>
      <c r="GZ530" s="93"/>
      <c r="HA530" s="93"/>
      <c r="HB530" s="93"/>
      <c r="HC530" s="93"/>
      <c r="HD530" s="93"/>
      <c r="HE530" s="93"/>
      <c r="HF530" s="93"/>
      <c r="HG530" s="93"/>
      <c r="HH530" s="93"/>
      <c r="HI530" s="93"/>
      <c r="HJ530" s="93"/>
      <c r="HK530" s="93"/>
      <c r="HL530" s="93"/>
      <c r="HM530" s="93"/>
      <c r="HN530" s="93"/>
      <c r="HO530" s="93"/>
      <c r="HP530" s="93"/>
      <c r="HQ530" s="93"/>
      <c r="HR530" s="93"/>
      <c r="HS530" s="93"/>
      <c r="HT530" s="93"/>
      <c r="HU530" s="93"/>
      <c r="HV530" s="93"/>
      <c r="HW530" s="93"/>
      <c r="HX530" s="93"/>
      <c r="HY530" s="93"/>
      <c r="HZ530" s="93"/>
      <c r="IA530" s="93"/>
      <c r="IB530" s="93"/>
      <c r="IC530" s="93"/>
      <c r="ID530" s="93"/>
      <c r="IE530" s="93"/>
      <c r="IF530" s="93"/>
      <c r="IG530" s="93"/>
      <c r="IH530" s="93"/>
      <c r="II530" s="93"/>
      <c r="IJ530" s="93"/>
      <c r="IK530" s="93"/>
      <c r="IL530" s="93"/>
      <c r="IM530" s="93"/>
      <c r="IN530" s="93"/>
      <c r="IO530" s="93"/>
      <c r="IP530" s="93"/>
      <c r="IQ530" s="93"/>
      <c r="IR530" s="93"/>
      <c r="IS530" s="93"/>
      <c r="IT530" s="93"/>
      <c r="IU530" s="93"/>
      <c r="IV530" s="93"/>
      <c r="IW530" s="93"/>
      <c r="IX530" s="93"/>
      <c r="IY530" s="93"/>
      <c r="IZ530" s="93"/>
      <c r="JA530" s="93"/>
      <c r="JB530" s="93"/>
      <c r="JC530" s="93"/>
      <c r="JD530" s="93"/>
      <c r="JE530" s="93"/>
      <c r="JF530" s="93"/>
      <c r="JG530" s="93"/>
      <c r="JH530" s="93"/>
      <c r="JI530" s="93"/>
      <c r="JJ530" s="93"/>
      <c r="JK530" s="93"/>
      <c r="JL530" s="93"/>
      <c r="JM530" s="93"/>
      <c r="JN530" s="93"/>
      <c r="JO530" s="93"/>
      <c r="JP530" s="93"/>
      <c r="JQ530" s="93"/>
      <c r="JR530" s="93"/>
      <c r="JS530" s="93"/>
      <c r="JT530" s="93"/>
      <c r="JU530" s="93"/>
      <c r="JV530" s="93"/>
      <c r="JW530" s="93"/>
      <c r="JX530" s="93"/>
      <c r="JY530" s="93"/>
      <c r="JZ530" s="93"/>
      <c r="KA530" s="93"/>
      <c r="KB530" s="93"/>
      <c r="KC530" s="93"/>
      <c r="KD530" s="93"/>
      <c r="KE530" s="93"/>
      <c r="KF530" s="93"/>
      <c r="KG530" s="93"/>
      <c r="KH530" s="93"/>
      <c r="KI530" s="93"/>
      <c r="KJ530" s="93"/>
      <c r="KK530" s="93"/>
      <c r="KL530" s="93"/>
      <c r="KM530" s="93"/>
      <c r="KN530" s="93"/>
      <c r="KO530" s="93"/>
      <c r="KP530" s="93"/>
      <c r="KQ530" s="93"/>
      <c r="KR530" s="93"/>
      <c r="KS530" s="93"/>
      <c r="KT530" s="93"/>
      <c r="KU530" s="93"/>
      <c r="KV530" s="93"/>
      <c r="KW530" s="93"/>
      <c r="KX530" s="93"/>
      <c r="KY530" s="93"/>
      <c r="KZ530" s="93"/>
      <c r="LA530" s="93"/>
      <c r="LB530" s="93"/>
      <c r="LC530" s="93"/>
      <c r="LD530" s="93"/>
      <c r="LE530" s="93"/>
      <c r="LF530" s="93"/>
      <c r="LG530" s="93"/>
      <c r="LH530" s="93"/>
      <c r="LI530" s="93"/>
      <c r="LJ530" s="93"/>
      <c r="LK530" s="93"/>
      <c r="LL530" s="93"/>
      <c r="LM530" s="93"/>
      <c r="LN530" s="93"/>
      <c r="LO530" s="93"/>
      <c r="LP530" s="93"/>
      <c r="LQ530" s="93"/>
      <c r="LR530" s="93"/>
      <c r="LS530" s="93"/>
      <c r="LT530" s="93"/>
      <c r="LU530" s="93"/>
      <c r="LV530" s="93"/>
      <c r="LW530" s="93"/>
      <c r="LX530" s="93"/>
      <c r="LY530" s="93"/>
      <c r="LZ530" s="93"/>
      <c r="MA530" s="93"/>
      <c r="MB530" s="93"/>
      <c r="MC530" s="93"/>
      <c r="MD530" s="93"/>
      <c r="ME530" s="93"/>
      <c r="MF530" s="93"/>
      <c r="MG530" s="93"/>
      <c r="MH530" s="93"/>
      <c r="MI530" s="93"/>
      <c r="MJ530" s="93"/>
      <c r="MK530" s="93"/>
      <c r="ML530" s="93"/>
      <c r="MM530" s="93"/>
      <c r="MN530" s="93"/>
      <c r="MO530" s="93"/>
      <c r="MP530" s="93"/>
      <c r="MQ530" s="93"/>
      <c r="MR530" s="93"/>
      <c r="MS530" s="93"/>
      <c r="MT530" s="93"/>
      <c r="MU530" s="93"/>
      <c r="MV530" s="93"/>
    </row>
    <row r="531" spans="1:360" s="84" customFormat="1" ht="408.95" customHeight="1">
      <c r="A531">
        <v>2025</v>
      </c>
      <c r="B531">
        <v>2</v>
      </c>
      <c r="C531" s="85" t="s">
        <v>6225</v>
      </c>
      <c r="D531" s="86" t="s">
        <v>2529</v>
      </c>
      <c r="E531" s="86"/>
      <c r="F531" s="86"/>
      <c r="G531" s="86" t="s">
        <v>103</v>
      </c>
      <c r="H531" s="85">
        <v>2025</v>
      </c>
      <c r="I531" s="86" t="s">
        <v>2530</v>
      </c>
      <c r="J531" s="86"/>
      <c r="K531" s="86"/>
      <c r="L531" s="86" t="s">
        <v>2539</v>
      </c>
      <c r="M531" s="86"/>
      <c r="N531" s="86"/>
      <c r="O531" s="85" t="s">
        <v>2540</v>
      </c>
      <c r="P531" s="86" t="s">
        <v>184</v>
      </c>
      <c r="Q531" s="85" t="s">
        <v>110</v>
      </c>
      <c r="R531" s="86" t="s">
        <v>2149</v>
      </c>
      <c r="S531" s="86" t="s">
        <v>6226</v>
      </c>
      <c r="T531" s="86" t="s">
        <v>6227</v>
      </c>
      <c r="U531" s="85" t="s">
        <v>108</v>
      </c>
      <c r="V531" s="85">
        <v>8</v>
      </c>
      <c r="W531" s="85" t="s">
        <v>106</v>
      </c>
      <c r="X531" s="85">
        <v>16</v>
      </c>
      <c r="Y531" s="86" t="s">
        <v>2148</v>
      </c>
      <c r="Z531" s="85">
        <v>1</v>
      </c>
      <c r="AA531" s="86" t="s">
        <v>2148</v>
      </c>
      <c r="AB531" s="86" t="s">
        <v>2148</v>
      </c>
      <c r="AC531" s="86" t="s">
        <v>6228</v>
      </c>
      <c r="AD531" s="85">
        <v>-105.21622601</v>
      </c>
      <c r="AE531" s="85">
        <v>27.874603499999999</v>
      </c>
      <c r="AF531" s="85" t="s">
        <v>155</v>
      </c>
      <c r="AG531" s="85">
        <v>88</v>
      </c>
      <c r="AH531" s="85">
        <v>79</v>
      </c>
      <c r="AI531" s="85">
        <v>0</v>
      </c>
      <c r="AJ531" s="87">
        <v>45840</v>
      </c>
      <c r="AK531" s="87">
        <v>45900</v>
      </c>
      <c r="AL531" s="86" t="s">
        <v>2565</v>
      </c>
      <c r="AM531" s="88">
        <v>560</v>
      </c>
      <c r="AN531" s="88">
        <v>560</v>
      </c>
      <c r="AO531" s="88">
        <v>0</v>
      </c>
      <c r="AP531" s="88">
        <v>0</v>
      </c>
      <c r="AQ531" s="89">
        <v>493788.64</v>
      </c>
      <c r="AR531" s="90"/>
      <c r="AS531" s="90"/>
      <c r="AT531" s="90">
        <v>493788.64</v>
      </c>
      <c r="AU531" s="90"/>
      <c r="AV531" s="90"/>
      <c r="AW531" s="89">
        <f t="shared" si="18"/>
        <v>493788.64</v>
      </c>
      <c r="AX531" s="91">
        <f t="shared" si="19"/>
        <v>493788.64</v>
      </c>
      <c r="AY531" s="91">
        <v>200000</v>
      </c>
      <c r="AZ531" s="91">
        <v>200000</v>
      </c>
      <c r="BA531" s="91">
        <v>200000</v>
      </c>
      <c r="BB531" s="91">
        <v>0</v>
      </c>
      <c r="BC531" s="91">
        <v>0</v>
      </c>
      <c r="BD531" s="86" t="s">
        <v>3125</v>
      </c>
      <c r="BE531" s="86" t="s">
        <v>6209</v>
      </c>
      <c r="BF531" s="85" t="s">
        <v>207</v>
      </c>
      <c r="BG531" s="86" t="s">
        <v>3552</v>
      </c>
      <c r="BH531" s="91">
        <v>1200000</v>
      </c>
      <c r="BI531" s="91">
        <v>1200000</v>
      </c>
      <c r="BJ531" s="85" t="s">
        <v>6229</v>
      </c>
      <c r="BK531" s="86" t="s">
        <v>119</v>
      </c>
      <c r="BL531" s="86" t="s">
        <v>120</v>
      </c>
      <c r="BM531" s="92" t="s">
        <v>121</v>
      </c>
      <c r="BN531" s="93" t="s">
        <v>121</v>
      </c>
      <c r="BO531" s="93"/>
      <c r="BP531" s="93">
        <v>493788.64</v>
      </c>
      <c r="BQ531" s="93" t="s">
        <v>6230</v>
      </c>
      <c r="BR531" s="93"/>
      <c r="BS531" s="93"/>
      <c r="BT531" s="93"/>
      <c r="BU531" s="93"/>
      <c r="BV531" s="93"/>
      <c r="BW531" s="93"/>
      <c r="BX531" s="93"/>
      <c r="BY531" s="93"/>
      <c r="BZ531" s="93"/>
      <c r="CA531" s="93"/>
      <c r="CB531" s="93"/>
      <c r="CC531" s="93"/>
      <c r="CD531" s="93"/>
      <c r="CE531" s="93"/>
      <c r="CF531" s="93" t="s">
        <v>6231</v>
      </c>
      <c r="CG531" s="93"/>
      <c r="CH531" s="93" t="s">
        <v>6232</v>
      </c>
      <c r="CI531" s="93"/>
      <c r="CJ531" s="93"/>
      <c r="CK531" s="93"/>
      <c r="CL531" s="93"/>
      <c r="CM531" s="93"/>
      <c r="CN531" s="93"/>
      <c r="CO531" s="93"/>
      <c r="CP531" s="93" t="s">
        <v>6214</v>
      </c>
      <c r="CQ531" s="93" t="s">
        <v>4333</v>
      </c>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c r="GR531" s="93"/>
      <c r="GS531" s="93"/>
      <c r="GT531" s="93"/>
      <c r="GU531" s="93"/>
      <c r="GV531" s="93"/>
      <c r="GW531" s="93"/>
      <c r="GX531" s="93"/>
      <c r="GY531" s="93"/>
      <c r="GZ531" s="93"/>
      <c r="HA531" s="93"/>
      <c r="HB531" s="93"/>
      <c r="HC531" s="93"/>
      <c r="HD531" s="93"/>
      <c r="HE531" s="93"/>
      <c r="HF531" s="93"/>
      <c r="HG531" s="93"/>
      <c r="HH531" s="93"/>
      <c r="HI531" s="93"/>
      <c r="HJ531" s="93"/>
      <c r="HK531" s="93"/>
      <c r="HL531" s="93"/>
      <c r="HM531" s="93"/>
      <c r="HN531" s="93"/>
      <c r="HO531" s="93"/>
      <c r="HP531" s="93"/>
      <c r="HQ531" s="93"/>
      <c r="HR531" s="93"/>
      <c r="HS531" s="93"/>
      <c r="HT531" s="93"/>
      <c r="HU531" s="93"/>
      <c r="HV531" s="93"/>
      <c r="HW531" s="93"/>
      <c r="HX531" s="93"/>
      <c r="HY531" s="93"/>
      <c r="HZ531" s="93"/>
      <c r="IA531" s="93"/>
      <c r="IB531" s="93"/>
      <c r="IC531" s="93"/>
      <c r="ID531" s="93"/>
      <c r="IE531" s="93"/>
      <c r="IF531" s="93"/>
      <c r="IG531" s="93"/>
      <c r="IH531" s="93"/>
      <c r="II531" s="93"/>
      <c r="IJ531" s="93"/>
      <c r="IK531" s="93"/>
      <c r="IL531" s="93"/>
      <c r="IM531" s="93"/>
      <c r="IN531" s="93"/>
      <c r="IO531" s="93"/>
      <c r="IP531" s="93"/>
      <c r="IQ531" s="93"/>
      <c r="IR531" s="93"/>
      <c r="IS531" s="93"/>
      <c r="IT531" s="93"/>
      <c r="IU531" s="93"/>
      <c r="IV531" s="93"/>
      <c r="IW531" s="93"/>
      <c r="IX531" s="93"/>
      <c r="IY531" s="93"/>
      <c r="IZ531" s="93"/>
      <c r="JA531" s="93"/>
      <c r="JB531" s="93"/>
      <c r="JC531" s="93"/>
      <c r="JD531" s="93"/>
      <c r="JE531" s="93"/>
      <c r="JF531" s="93"/>
      <c r="JG531" s="93"/>
      <c r="JH531" s="93"/>
      <c r="JI531" s="93"/>
      <c r="JJ531" s="93"/>
      <c r="JK531" s="93"/>
      <c r="JL531" s="93"/>
      <c r="JM531" s="93"/>
      <c r="JN531" s="93"/>
      <c r="JO531" s="93"/>
      <c r="JP531" s="93"/>
      <c r="JQ531" s="93"/>
      <c r="JR531" s="93"/>
      <c r="JS531" s="93"/>
      <c r="JT531" s="93"/>
      <c r="JU531" s="93"/>
      <c r="JV531" s="93"/>
      <c r="JW531" s="93"/>
      <c r="JX531" s="93"/>
      <c r="JY531" s="93"/>
      <c r="JZ531" s="93"/>
      <c r="KA531" s="93"/>
      <c r="KB531" s="93"/>
      <c r="KC531" s="93"/>
      <c r="KD531" s="93"/>
      <c r="KE531" s="93"/>
      <c r="KF531" s="93"/>
      <c r="KG531" s="93"/>
      <c r="KH531" s="93"/>
      <c r="KI531" s="93"/>
      <c r="KJ531" s="93"/>
      <c r="KK531" s="93"/>
      <c r="KL531" s="93"/>
      <c r="KM531" s="93"/>
      <c r="KN531" s="93"/>
      <c r="KO531" s="93"/>
      <c r="KP531" s="93"/>
      <c r="KQ531" s="93"/>
      <c r="KR531" s="93"/>
      <c r="KS531" s="93"/>
      <c r="KT531" s="93"/>
      <c r="KU531" s="93"/>
      <c r="KV531" s="93"/>
      <c r="KW531" s="93"/>
      <c r="KX531" s="93"/>
      <c r="KY531" s="93"/>
      <c r="KZ531" s="93"/>
      <c r="LA531" s="93"/>
      <c r="LB531" s="93"/>
      <c r="LC531" s="93"/>
      <c r="LD531" s="93"/>
      <c r="LE531" s="93"/>
      <c r="LF531" s="93"/>
      <c r="LG531" s="93"/>
      <c r="LH531" s="93"/>
      <c r="LI531" s="93"/>
      <c r="LJ531" s="93"/>
      <c r="LK531" s="93"/>
      <c r="LL531" s="93"/>
      <c r="LM531" s="93"/>
      <c r="LN531" s="93"/>
      <c r="LO531" s="93"/>
      <c r="LP531" s="93"/>
      <c r="LQ531" s="93"/>
      <c r="LR531" s="93"/>
      <c r="LS531" s="93"/>
      <c r="LT531" s="93"/>
      <c r="LU531" s="93"/>
      <c r="LV531" s="93"/>
      <c r="LW531" s="93"/>
      <c r="LX531" s="93"/>
      <c r="LY531" s="93"/>
      <c r="LZ531" s="93"/>
      <c r="MA531" s="93"/>
      <c r="MB531" s="93"/>
      <c r="MC531" s="93"/>
      <c r="MD531" s="93"/>
      <c r="ME531" s="93"/>
      <c r="MF531" s="93"/>
      <c r="MG531" s="93"/>
      <c r="MH531" s="93"/>
      <c r="MI531" s="93"/>
      <c r="MJ531" s="93"/>
      <c r="MK531" s="93"/>
      <c r="ML531" s="93"/>
      <c r="MM531" s="93"/>
      <c r="MN531" s="93"/>
      <c r="MO531" s="93"/>
      <c r="MP531" s="93"/>
      <c r="MQ531" s="93"/>
      <c r="MR531" s="93"/>
      <c r="MS531" s="93"/>
      <c r="MT531" s="93"/>
      <c r="MU531" s="93"/>
      <c r="MV531" s="93"/>
    </row>
    <row r="532" spans="1:360" s="84" customFormat="1" ht="408.95" customHeight="1">
      <c r="A532">
        <v>2025</v>
      </c>
      <c r="B532">
        <v>2</v>
      </c>
      <c r="C532" s="85" t="s">
        <v>6233</v>
      </c>
      <c r="D532" s="86" t="s">
        <v>2529</v>
      </c>
      <c r="E532" s="86"/>
      <c r="F532" s="86"/>
      <c r="G532" s="86" t="s">
        <v>103</v>
      </c>
      <c r="H532" s="85">
        <v>2025</v>
      </c>
      <c r="I532" s="86" t="s">
        <v>2530</v>
      </c>
      <c r="J532" s="86"/>
      <c r="K532" s="86"/>
      <c r="L532" s="86" t="s">
        <v>2539</v>
      </c>
      <c r="M532" s="86"/>
      <c r="N532" s="86"/>
      <c r="O532" s="85" t="s">
        <v>2540</v>
      </c>
      <c r="P532" s="86" t="s">
        <v>184</v>
      </c>
      <c r="Q532" s="85" t="s">
        <v>110</v>
      </c>
      <c r="R532" s="86" t="s">
        <v>2149</v>
      </c>
      <c r="S532" s="86" t="s">
        <v>6234</v>
      </c>
      <c r="T532" s="86" t="s">
        <v>6235</v>
      </c>
      <c r="U532" s="85" t="s">
        <v>108</v>
      </c>
      <c r="V532" s="85">
        <v>8</v>
      </c>
      <c r="W532" s="85" t="s">
        <v>106</v>
      </c>
      <c r="X532" s="85">
        <v>16</v>
      </c>
      <c r="Y532" s="86" t="s">
        <v>2148</v>
      </c>
      <c r="Z532" s="85">
        <v>1</v>
      </c>
      <c r="AA532" s="86" t="s">
        <v>2148</v>
      </c>
      <c r="AB532" s="86" t="s">
        <v>4885</v>
      </c>
      <c r="AC532" s="86" t="s">
        <v>6236</v>
      </c>
      <c r="AD532" s="85">
        <v>-105.16704536</v>
      </c>
      <c r="AE532" s="85">
        <v>27.835278540000001</v>
      </c>
      <c r="AF532" s="85" t="s">
        <v>155</v>
      </c>
      <c r="AG532" s="85">
        <v>68</v>
      </c>
      <c r="AH532" s="85">
        <v>66</v>
      </c>
      <c r="AI532" s="85">
        <v>0</v>
      </c>
      <c r="AJ532" s="87">
        <v>45840</v>
      </c>
      <c r="AK532" s="87">
        <v>45900</v>
      </c>
      <c r="AL532" s="86" t="s">
        <v>2565</v>
      </c>
      <c r="AM532" s="88">
        <v>192.9</v>
      </c>
      <c r="AN532" s="88">
        <v>192.9</v>
      </c>
      <c r="AO532" s="88">
        <v>0</v>
      </c>
      <c r="AP532" s="88">
        <v>0</v>
      </c>
      <c r="AQ532" s="89">
        <v>366833.38</v>
      </c>
      <c r="AR532" s="90"/>
      <c r="AS532" s="90"/>
      <c r="AT532" s="90">
        <v>366833.38</v>
      </c>
      <c r="AU532" s="90"/>
      <c r="AV532" s="90"/>
      <c r="AW532" s="89">
        <f t="shared" si="18"/>
        <v>366833.38</v>
      </c>
      <c r="AX532" s="91">
        <f t="shared" si="19"/>
        <v>366833.38</v>
      </c>
      <c r="AY532" s="91">
        <v>150000</v>
      </c>
      <c r="AZ532" s="91">
        <v>150000</v>
      </c>
      <c r="BA532" s="91">
        <v>150000</v>
      </c>
      <c r="BB532" s="91">
        <v>0</v>
      </c>
      <c r="BC532" s="91">
        <v>0</v>
      </c>
      <c r="BD532" s="86" t="s">
        <v>3125</v>
      </c>
      <c r="BE532" s="86" t="s">
        <v>6219</v>
      </c>
      <c r="BF532" s="85" t="s">
        <v>207</v>
      </c>
      <c r="BG532" s="86" t="s">
        <v>3552</v>
      </c>
      <c r="BH532" s="91">
        <v>1200000</v>
      </c>
      <c r="BI532" s="91">
        <v>1200000</v>
      </c>
      <c r="BJ532" s="85" t="s">
        <v>6237</v>
      </c>
      <c r="BK532" s="86" t="s">
        <v>119</v>
      </c>
      <c r="BL532" s="86" t="s">
        <v>120</v>
      </c>
      <c r="BM532" s="92" t="s">
        <v>121</v>
      </c>
      <c r="BN532" s="93" t="s">
        <v>121</v>
      </c>
      <c r="BO532" s="93"/>
      <c r="BP532" s="93">
        <v>366833.38</v>
      </c>
      <c r="BQ532" s="93" t="s">
        <v>6238</v>
      </c>
      <c r="BR532" s="93"/>
      <c r="BS532" s="93"/>
      <c r="BT532" s="93"/>
      <c r="BU532" s="93"/>
      <c r="BV532" s="93"/>
      <c r="BW532" s="93"/>
      <c r="BX532" s="93"/>
      <c r="BY532" s="93"/>
      <c r="BZ532" s="93"/>
      <c r="CA532" s="93"/>
      <c r="CB532" s="93"/>
      <c r="CC532" s="93"/>
      <c r="CD532" s="93"/>
      <c r="CE532" s="93"/>
      <c r="CF532" s="93" t="s">
        <v>6239</v>
      </c>
      <c r="CG532" s="93"/>
      <c r="CH532" s="93" t="s">
        <v>6240</v>
      </c>
      <c r="CI532" s="93"/>
      <c r="CJ532" s="93"/>
      <c r="CK532" s="93"/>
      <c r="CL532" s="93"/>
      <c r="CM532" s="93"/>
      <c r="CN532" s="93"/>
      <c r="CO532" s="93"/>
      <c r="CP532" s="93" t="s">
        <v>6224</v>
      </c>
      <c r="CQ532" s="93" t="s">
        <v>4333</v>
      </c>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c r="GR532" s="93"/>
      <c r="GS532" s="93"/>
      <c r="GT532" s="93"/>
      <c r="GU532" s="93"/>
      <c r="GV532" s="93"/>
      <c r="GW532" s="93"/>
      <c r="GX532" s="93"/>
      <c r="GY532" s="93"/>
      <c r="GZ532" s="93"/>
      <c r="HA532" s="93"/>
      <c r="HB532" s="93"/>
      <c r="HC532" s="93"/>
      <c r="HD532" s="93"/>
      <c r="HE532" s="93"/>
      <c r="HF532" s="93"/>
      <c r="HG532" s="93"/>
      <c r="HH532" s="93"/>
      <c r="HI532" s="93"/>
      <c r="HJ532" s="93"/>
      <c r="HK532" s="93"/>
      <c r="HL532" s="93"/>
      <c r="HM532" s="93"/>
      <c r="HN532" s="93"/>
      <c r="HO532" s="93"/>
      <c r="HP532" s="93"/>
      <c r="HQ532" s="93"/>
      <c r="HR532" s="93"/>
      <c r="HS532" s="93"/>
      <c r="HT532" s="93"/>
      <c r="HU532" s="93"/>
      <c r="HV532" s="93"/>
      <c r="HW532" s="93"/>
      <c r="HX532" s="93"/>
      <c r="HY532" s="93"/>
      <c r="HZ532" s="93"/>
      <c r="IA532" s="93"/>
      <c r="IB532" s="93"/>
      <c r="IC532" s="93"/>
      <c r="ID532" s="93"/>
      <c r="IE532" s="93"/>
      <c r="IF532" s="93"/>
      <c r="IG532" s="93"/>
      <c r="IH532" s="93"/>
      <c r="II532" s="93"/>
      <c r="IJ532" s="93"/>
      <c r="IK532" s="93"/>
      <c r="IL532" s="93"/>
      <c r="IM532" s="93"/>
      <c r="IN532" s="93"/>
      <c r="IO532" s="93"/>
      <c r="IP532" s="93"/>
      <c r="IQ532" s="93"/>
      <c r="IR532" s="93"/>
      <c r="IS532" s="93"/>
      <c r="IT532" s="93"/>
      <c r="IU532" s="93"/>
      <c r="IV532" s="93"/>
      <c r="IW532" s="93"/>
      <c r="IX532" s="93"/>
      <c r="IY532" s="93"/>
      <c r="IZ532" s="93"/>
      <c r="JA532" s="93"/>
      <c r="JB532" s="93"/>
      <c r="JC532" s="93"/>
      <c r="JD532" s="93"/>
      <c r="JE532" s="93"/>
      <c r="JF532" s="93"/>
      <c r="JG532" s="93"/>
      <c r="JH532" s="93"/>
      <c r="JI532" s="93"/>
      <c r="JJ532" s="93"/>
      <c r="JK532" s="93"/>
      <c r="JL532" s="93"/>
      <c r="JM532" s="93"/>
      <c r="JN532" s="93"/>
      <c r="JO532" s="93"/>
      <c r="JP532" s="93"/>
      <c r="JQ532" s="93"/>
      <c r="JR532" s="93"/>
      <c r="JS532" s="93"/>
      <c r="JT532" s="93"/>
      <c r="JU532" s="93"/>
      <c r="JV532" s="93"/>
      <c r="JW532" s="93"/>
      <c r="JX532" s="93"/>
      <c r="JY532" s="93"/>
      <c r="JZ532" s="93"/>
      <c r="KA532" s="93"/>
      <c r="KB532" s="93"/>
      <c r="KC532" s="93"/>
      <c r="KD532" s="93"/>
      <c r="KE532" s="93"/>
      <c r="KF532" s="93"/>
      <c r="KG532" s="93"/>
      <c r="KH532" s="93"/>
      <c r="KI532" s="93"/>
      <c r="KJ532" s="93"/>
      <c r="KK532" s="93"/>
      <c r="KL532" s="93"/>
      <c r="KM532" s="93"/>
      <c r="KN532" s="93"/>
      <c r="KO532" s="93"/>
      <c r="KP532" s="93"/>
      <c r="KQ532" s="93"/>
      <c r="KR532" s="93"/>
      <c r="KS532" s="93"/>
      <c r="KT532" s="93"/>
      <c r="KU532" s="93"/>
      <c r="KV532" s="93"/>
      <c r="KW532" s="93"/>
      <c r="KX532" s="93"/>
      <c r="KY532" s="93"/>
      <c r="KZ532" s="93"/>
      <c r="LA532" s="93"/>
      <c r="LB532" s="93"/>
      <c r="LC532" s="93"/>
      <c r="LD532" s="93"/>
      <c r="LE532" s="93"/>
      <c r="LF532" s="93"/>
      <c r="LG532" s="93"/>
      <c r="LH532" s="93"/>
      <c r="LI532" s="93"/>
      <c r="LJ532" s="93"/>
      <c r="LK532" s="93"/>
      <c r="LL532" s="93"/>
      <c r="LM532" s="93"/>
      <c r="LN532" s="93"/>
      <c r="LO532" s="93"/>
      <c r="LP532" s="93"/>
      <c r="LQ532" s="93"/>
      <c r="LR532" s="93"/>
      <c r="LS532" s="93"/>
      <c r="LT532" s="93"/>
      <c r="LU532" s="93"/>
      <c r="LV532" s="93"/>
      <c r="LW532" s="93"/>
      <c r="LX532" s="93"/>
      <c r="LY532" s="93"/>
      <c r="LZ532" s="93"/>
      <c r="MA532" s="93"/>
      <c r="MB532" s="93"/>
      <c r="MC532" s="93"/>
      <c r="MD532" s="93"/>
      <c r="ME532" s="93"/>
      <c r="MF532" s="93"/>
      <c r="MG532" s="93"/>
      <c r="MH532" s="93"/>
      <c r="MI532" s="93"/>
      <c r="MJ532" s="93"/>
      <c r="MK532" s="93"/>
      <c r="ML532" s="93"/>
      <c r="MM532" s="93"/>
      <c r="MN532" s="93"/>
      <c r="MO532" s="93"/>
      <c r="MP532" s="93"/>
      <c r="MQ532" s="93"/>
      <c r="MR532" s="93"/>
      <c r="MS532" s="93"/>
      <c r="MT532" s="93"/>
      <c r="MU532" s="93"/>
      <c r="MV532" s="93"/>
    </row>
    <row r="533" spans="1:360" s="84" customFormat="1" ht="408.95" customHeight="1">
      <c r="A533">
        <v>2025</v>
      </c>
      <c r="B533">
        <v>2</v>
      </c>
      <c r="C533" s="85" t="s">
        <v>6241</v>
      </c>
      <c r="D533" s="86" t="s">
        <v>2529</v>
      </c>
      <c r="E533" s="86"/>
      <c r="F533" s="86"/>
      <c r="G533" s="86" t="s">
        <v>103</v>
      </c>
      <c r="H533" s="85">
        <v>2025</v>
      </c>
      <c r="I533" s="86" t="s">
        <v>2530</v>
      </c>
      <c r="J533" s="86"/>
      <c r="K533" s="86"/>
      <c r="L533" s="86" t="s">
        <v>2539</v>
      </c>
      <c r="M533" s="86"/>
      <c r="N533" s="86"/>
      <c r="O533" s="85" t="s">
        <v>2540</v>
      </c>
      <c r="P533" s="86" t="s">
        <v>184</v>
      </c>
      <c r="Q533" s="85" t="s">
        <v>110</v>
      </c>
      <c r="R533" s="86" t="s">
        <v>2149</v>
      </c>
      <c r="S533" s="86" t="s">
        <v>6242</v>
      </c>
      <c r="T533" s="86" t="s">
        <v>6243</v>
      </c>
      <c r="U533" s="85" t="s">
        <v>108</v>
      </c>
      <c r="V533" s="85">
        <v>8</v>
      </c>
      <c r="W533" s="85" t="s">
        <v>106</v>
      </c>
      <c r="X533" s="85">
        <v>16</v>
      </c>
      <c r="Y533" s="86" t="s">
        <v>2148</v>
      </c>
      <c r="Z533" s="85">
        <v>1</v>
      </c>
      <c r="AA533" s="86" t="s">
        <v>2148</v>
      </c>
      <c r="AB533" s="86" t="s">
        <v>3026</v>
      </c>
      <c r="AC533" s="86" t="s">
        <v>6244</v>
      </c>
      <c r="AD533" s="85">
        <v>-105.18944704</v>
      </c>
      <c r="AE533" s="85">
        <v>27.82659584</v>
      </c>
      <c r="AF533" s="85" t="s">
        <v>155</v>
      </c>
      <c r="AG533" s="85">
        <v>45</v>
      </c>
      <c r="AH533" s="85">
        <v>35</v>
      </c>
      <c r="AI533" s="85">
        <v>0</v>
      </c>
      <c r="AJ533" s="87">
        <v>45840</v>
      </c>
      <c r="AK533" s="87">
        <v>45900</v>
      </c>
      <c r="AL533" s="86" t="s">
        <v>2565</v>
      </c>
      <c r="AM533" s="88">
        <v>102</v>
      </c>
      <c r="AN533" s="88">
        <v>102</v>
      </c>
      <c r="AO533" s="88">
        <v>0</v>
      </c>
      <c r="AP533" s="88">
        <v>0</v>
      </c>
      <c r="AQ533" s="89">
        <v>129040.85</v>
      </c>
      <c r="AR533" s="90"/>
      <c r="AS533" s="90"/>
      <c r="AT533" s="90">
        <v>129040.85</v>
      </c>
      <c r="AU533" s="90"/>
      <c r="AV533" s="90"/>
      <c r="AW533" s="89">
        <f t="shared" si="18"/>
        <v>129040.85</v>
      </c>
      <c r="AX533" s="91">
        <f t="shared" si="19"/>
        <v>129040.85</v>
      </c>
      <c r="AY533" s="91">
        <v>100000</v>
      </c>
      <c r="AZ533" s="91">
        <v>100000</v>
      </c>
      <c r="BA533" s="91">
        <v>100000</v>
      </c>
      <c r="BB533" s="91">
        <v>0</v>
      </c>
      <c r="BC533" s="91">
        <v>0</v>
      </c>
      <c r="BD533" s="86" t="s">
        <v>3125</v>
      </c>
      <c r="BE533" s="86" t="s">
        <v>6219</v>
      </c>
      <c r="BF533" s="85" t="s">
        <v>207</v>
      </c>
      <c r="BG533" s="86" t="s">
        <v>3552</v>
      </c>
      <c r="BH533" s="91">
        <v>1200000</v>
      </c>
      <c r="BI533" s="91">
        <v>1200000</v>
      </c>
      <c r="BJ533" s="85" t="s">
        <v>6245</v>
      </c>
      <c r="BK533" s="86" t="s">
        <v>119</v>
      </c>
      <c r="BL533" s="86" t="s">
        <v>120</v>
      </c>
      <c r="BM533" s="92" t="s">
        <v>121</v>
      </c>
      <c r="BN533" s="93" t="s">
        <v>121</v>
      </c>
      <c r="BO533" s="93"/>
      <c r="BP533" s="93">
        <v>129040.85</v>
      </c>
      <c r="BQ533" s="93" t="s">
        <v>6246</v>
      </c>
      <c r="BR533" s="93"/>
      <c r="BS533" s="93"/>
      <c r="BT533" s="93"/>
      <c r="BU533" s="93"/>
      <c r="BV533" s="93"/>
      <c r="BW533" s="93"/>
      <c r="BX533" s="93"/>
      <c r="BY533" s="93"/>
      <c r="BZ533" s="93"/>
      <c r="CA533" s="93"/>
      <c r="CB533" s="93"/>
      <c r="CC533" s="93"/>
      <c r="CD533" s="93"/>
      <c r="CE533" s="93"/>
      <c r="CF533" s="93" t="s">
        <v>6247</v>
      </c>
      <c r="CG533" s="93"/>
      <c r="CH533" s="93" t="s">
        <v>6248</v>
      </c>
      <c r="CI533" s="93"/>
      <c r="CJ533" s="93"/>
      <c r="CK533" s="93"/>
      <c r="CL533" s="93"/>
      <c r="CM533" s="93"/>
      <c r="CN533" s="93"/>
      <c r="CO533" s="93"/>
      <c r="CP533" s="93" t="s">
        <v>6224</v>
      </c>
      <c r="CQ533" s="93" t="s">
        <v>4333</v>
      </c>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c r="GR533" s="93"/>
      <c r="GS533" s="93"/>
      <c r="GT533" s="93"/>
      <c r="GU533" s="93"/>
      <c r="GV533" s="93"/>
      <c r="GW533" s="93"/>
      <c r="GX533" s="93"/>
      <c r="GY533" s="93"/>
      <c r="GZ533" s="93"/>
      <c r="HA533" s="93"/>
      <c r="HB533" s="93"/>
      <c r="HC533" s="93"/>
      <c r="HD533" s="93"/>
      <c r="HE533" s="93"/>
      <c r="HF533" s="93"/>
      <c r="HG533" s="93"/>
      <c r="HH533" s="93"/>
      <c r="HI533" s="93"/>
      <c r="HJ533" s="93"/>
      <c r="HK533" s="93"/>
      <c r="HL533" s="93"/>
      <c r="HM533" s="93"/>
      <c r="HN533" s="93"/>
      <c r="HO533" s="93"/>
      <c r="HP533" s="93"/>
      <c r="HQ533" s="93"/>
      <c r="HR533" s="93"/>
      <c r="HS533" s="93"/>
      <c r="HT533" s="93"/>
      <c r="HU533" s="93"/>
      <c r="HV533" s="93"/>
      <c r="HW533" s="93"/>
      <c r="HX533" s="93"/>
      <c r="HY533" s="93"/>
      <c r="HZ533" s="93"/>
      <c r="IA533" s="93"/>
      <c r="IB533" s="93"/>
      <c r="IC533" s="93"/>
      <c r="ID533" s="93"/>
      <c r="IE533" s="93"/>
      <c r="IF533" s="93"/>
      <c r="IG533" s="93"/>
      <c r="IH533" s="93"/>
      <c r="II533" s="93"/>
      <c r="IJ533" s="93"/>
      <c r="IK533" s="93"/>
      <c r="IL533" s="93"/>
      <c r="IM533" s="93"/>
      <c r="IN533" s="93"/>
      <c r="IO533" s="93"/>
      <c r="IP533" s="93"/>
      <c r="IQ533" s="93"/>
      <c r="IR533" s="93"/>
      <c r="IS533" s="93"/>
      <c r="IT533" s="93"/>
      <c r="IU533" s="93"/>
      <c r="IV533" s="93"/>
      <c r="IW533" s="93"/>
      <c r="IX533" s="93"/>
      <c r="IY533" s="93"/>
      <c r="IZ533" s="93"/>
      <c r="JA533" s="93"/>
      <c r="JB533" s="93"/>
      <c r="JC533" s="93"/>
      <c r="JD533" s="93"/>
      <c r="JE533" s="93"/>
      <c r="JF533" s="93"/>
      <c r="JG533" s="93"/>
      <c r="JH533" s="93"/>
      <c r="JI533" s="93"/>
      <c r="JJ533" s="93"/>
      <c r="JK533" s="93"/>
      <c r="JL533" s="93"/>
      <c r="JM533" s="93"/>
      <c r="JN533" s="93"/>
      <c r="JO533" s="93"/>
      <c r="JP533" s="93"/>
      <c r="JQ533" s="93"/>
      <c r="JR533" s="93"/>
      <c r="JS533" s="93"/>
      <c r="JT533" s="93"/>
      <c r="JU533" s="93"/>
      <c r="JV533" s="93"/>
      <c r="JW533" s="93"/>
      <c r="JX533" s="93"/>
      <c r="JY533" s="93"/>
      <c r="JZ533" s="93"/>
      <c r="KA533" s="93"/>
      <c r="KB533" s="93"/>
      <c r="KC533" s="93"/>
      <c r="KD533" s="93"/>
      <c r="KE533" s="93"/>
      <c r="KF533" s="93"/>
      <c r="KG533" s="93"/>
      <c r="KH533" s="93"/>
      <c r="KI533" s="93"/>
      <c r="KJ533" s="93"/>
      <c r="KK533" s="93"/>
      <c r="KL533" s="93"/>
      <c r="KM533" s="93"/>
      <c r="KN533" s="93"/>
      <c r="KO533" s="93"/>
      <c r="KP533" s="93"/>
      <c r="KQ533" s="93"/>
      <c r="KR533" s="93"/>
      <c r="KS533" s="93"/>
      <c r="KT533" s="93"/>
      <c r="KU533" s="93"/>
      <c r="KV533" s="93"/>
      <c r="KW533" s="93"/>
      <c r="KX533" s="93"/>
      <c r="KY533" s="93"/>
      <c r="KZ533" s="93"/>
      <c r="LA533" s="93"/>
      <c r="LB533" s="93"/>
      <c r="LC533" s="93"/>
      <c r="LD533" s="93"/>
      <c r="LE533" s="93"/>
      <c r="LF533" s="93"/>
      <c r="LG533" s="93"/>
      <c r="LH533" s="93"/>
      <c r="LI533" s="93"/>
      <c r="LJ533" s="93"/>
      <c r="LK533" s="93"/>
      <c r="LL533" s="93"/>
      <c r="LM533" s="93"/>
      <c r="LN533" s="93"/>
      <c r="LO533" s="93"/>
      <c r="LP533" s="93"/>
      <c r="LQ533" s="93"/>
      <c r="LR533" s="93"/>
      <c r="LS533" s="93"/>
      <c r="LT533" s="93"/>
      <c r="LU533" s="93"/>
      <c r="LV533" s="93"/>
      <c r="LW533" s="93"/>
      <c r="LX533" s="93"/>
      <c r="LY533" s="93"/>
      <c r="LZ533" s="93"/>
      <c r="MA533" s="93"/>
      <c r="MB533" s="93"/>
      <c r="MC533" s="93"/>
      <c r="MD533" s="93"/>
      <c r="ME533" s="93"/>
      <c r="MF533" s="93"/>
      <c r="MG533" s="93"/>
      <c r="MH533" s="93"/>
      <c r="MI533" s="93"/>
      <c r="MJ533" s="93"/>
      <c r="MK533" s="93"/>
      <c r="ML533" s="93"/>
      <c r="MM533" s="93"/>
      <c r="MN533" s="93"/>
      <c r="MO533" s="93"/>
      <c r="MP533" s="93"/>
      <c r="MQ533" s="93"/>
      <c r="MR533" s="93"/>
      <c r="MS533" s="93"/>
      <c r="MT533" s="93"/>
      <c r="MU533" s="93"/>
      <c r="MV533" s="93"/>
    </row>
    <row r="534" spans="1:360" s="84" customFormat="1" ht="408.95" customHeight="1">
      <c r="A534">
        <v>2025</v>
      </c>
      <c r="B534">
        <v>2</v>
      </c>
      <c r="C534" s="85" t="s">
        <v>6249</v>
      </c>
      <c r="D534" s="86" t="s">
        <v>2529</v>
      </c>
      <c r="E534" s="86"/>
      <c r="F534" s="86"/>
      <c r="G534" s="86" t="s">
        <v>103</v>
      </c>
      <c r="H534" s="85">
        <v>2025</v>
      </c>
      <c r="I534" s="86" t="s">
        <v>2530</v>
      </c>
      <c r="J534" s="86"/>
      <c r="K534" s="86"/>
      <c r="L534" s="86" t="s">
        <v>2539</v>
      </c>
      <c r="M534" s="86"/>
      <c r="N534" s="86"/>
      <c r="O534" s="85" t="s">
        <v>2540</v>
      </c>
      <c r="P534" s="86" t="s">
        <v>549</v>
      </c>
      <c r="Q534" s="85" t="s">
        <v>110</v>
      </c>
      <c r="R534" s="86" t="s">
        <v>972</v>
      </c>
      <c r="S534" s="86" t="s">
        <v>6250</v>
      </c>
      <c r="T534" s="86" t="s">
        <v>6251</v>
      </c>
      <c r="U534" s="85" t="s">
        <v>108</v>
      </c>
      <c r="V534" s="85">
        <v>8</v>
      </c>
      <c r="W534" s="85" t="s">
        <v>106</v>
      </c>
      <c r="X534" s="85">
        <v>39</v>
      </c>
      <c r="Y534" s="86" t="s">
        <v>971</v>
      </c>
      <c r="Z534" s="85">
        <v>1</v>
      </c>
      <c r="AA534" s="86" t="s">
        <v>971</v>
      </c>
      <c r="AB534" s="86" t="s">
        <v>6252</v>
      </c>
      <c r="AC534" s="86" t="s">
        <v>6253</v>
      </c>
      <c r="AD534" s="85">
        <v>-105.00779357</v>
      </c>
      <c r="AE534" s="85">
        <v>27.024289450000001</v>
      </c>
      <c r="AF534" s="85" t="s">
        <v>155</v>
      </c>
      <c r="AG534" s="85">
        <v>8</v>
      </c>
      <c r="AH534" s="85">
        <v>8</v>
      </c>
      <c r="AI534" s="85">
        <v>0</v>
      </c>
      <c r="AJ534" s="87">
        <v>45817</v>
      </c>
      <c r="AK534" s="87">
        <v>45869</v>
      </c>
      <c r="AL534" s="86" t="s">
        <v>2565</v>
      </c>
      <c r="AM534" s="88">
        <v>400</v>
      </c>
      <c r="AN534" s="88">
        <v>400</v>
      </c>
      <c r="AO534" s="88">
        <v>0</v>
      </c>
      <c r="AP534" s="88">
        <v>0</v>
      </c>
      <c r="AQ534" s="89">
        <v>556807.84</v>
      </c>
      <c r="AR534" s="90"/>
      <c r="AS534" s="90"/>
      <c r="AT534" s="90">
        <v>556807.84</v>
      </c>
      <c r="AU534" s="90"/>
      <c r="AV534" s="90"/>
      <c r="AW534" s="89">
        <f t="shared" si="18"/>
        <v>556807.84</v>
      </c>
      <c r="AX534" s="91">
        <f t="shared" si="19"/>
        <v>556807.84</v>
      </c>
      <c r="AY534" s="91">
        <v>0</v>
      </c>
      <c r="AZ534" s="91">
        <v>0</v>
      </c>
      <c r="BA534" s="91">
        <v>0</v>
      </c>
      <c r="BB534" s="91">
        <v>0</v>
      </c>
      <c r="BC534" s="91">
        <v>0</v>
      </c>
      <c r="BD534" s="86"/>
      <c r="BE534" s="86"/>
      <c r="BF534" s="85"/>
      <c r="BG534" s="86"/>
      <c r="BH534" s="91">
        <v>0</v>
      </c>
      <c r="BI534" s="91">
        <v>0</v>
      </c>
      <c r="BJ534" s="85" t="s">
        <v>6254</v>
      </c>
      <c r="BK534" s="86" t="s">
        <v>119</v>
      </c>
      <c r="BL534" s="86" t="s">
        <v>120</v>
      </c>
      <c r="BM534" s="92" t="s">
        <v>121</v>
      </c>
      <c r="BN534" s="93" t="s">
        <v>121</v>
      </c>
      <c r="BO534" s="93"/>
      <c r="BP534" s="93">
        <v>556807.84</v>
      </c>
      <c r="BQ534" s="93" t="s">
        <v>6255</v>
      </c>
      <c r="BR534" s="93"/>
      <c r="BS534" s="93"/>
      <c r="BT534" s="93"/>
      <c r="BU534" s="93"/>
      <c r="BV534" s="93"/>
      <c r="BW534" s="93"/>
      <c r="BX534" s="93"/>
      <c r="BY534" s="93"/>
      <c r="BZ534" s="93"/>
      <c r="CA534" s="93"/>
      <c r="CB534" s="93"/>
      <c r="CC534" s="93"/>
      <c r="CD534" s="93"/>
      <c r="CE534" s="93"/>
      <c r="CF534" s="93" t="s">
        <v>6256</v>
      </c>
      <c r="CG534" s="93"/>
      <c r="CH534" s="93" t="s">
        <v>6257</v>
      </c>
      <c r="CI534" s="93"/>
      <c r="CJ534" s="93"/>
      <c r="CK534" s="93"/>
      <c r="CL534" s="93"/>
      <c r="CM534" s="93"/>
      <c r="CN534" s="93"/>
      <c r="CO534" s="93"/>
      <c r="CP534" s="93" t="s">
        <v>116</v>
      </c>
      <c r="CQ534" s="93" t="s">
        <v>4333</v>
      </c>
      <c r="CR534" s="93"/>
      <c r="CS534" s="93"/>
      <c r="CT534" s="93"/>
      <c r="CU534" s="93"/>
      <c r="CV534" s="93"/>
      <c r="CW534" s="93"/>
      <c r="CX534" s="93"/>
      <c r="CY534" s="93"/>
      <c r="CZ534" s="93"/>
      <c r="DA534" s="93"/>
      <c r="DB534" s="93"/>
      <c r="DC534" s="93"/>
      <c r="DD534" s="93"/>
      <c r="DE534" s="93"/>
      <c r="DF534" s="93"/>
      <c r="DG534" s="93"/>
      <c r="DH534" s="93"/>
      <c r="DI534" s="93"/>
      <c r="DJ534" s="93"/>
      <c r="DK534" s="93"/>
      <c r="DL534" s="93"/>
      <c r="DM534" s="93"/>
      <c r="DN534" s="93"/>
      <c r="DO534" s="93"/>
      <c r="DP534" s="93"/>
      <c r="DQ534" s="93"/>
      <c r="DR534" s="93"/>
      <c r="DS534" s="93"/>
      <c r="DT534" s="93"/>
      <c r="DU534" s="93"/>
      <c r="DV534" s="93"/>
      <c r="DW534" s="93"/>
      <c r="DX534" s="93"/>
      <c r="DY534" s="93"/>
      <c r="DZ534" s="93"/>
      <c r="EA534" s="93"/>
      <c r="EB534" s="93"/>
      <c r="EC534" s="93"/>
      <c r="ED534" s="93"/>
      <c r="EE534" s="93"/>
      <c r="EF534" s="93"/>
      <c r="EG534" s="93"/>
      <c r="EH534" s="93"/>
      <c r="EI534" s="93"/>
      <c r="EJ534" s="93"/>
      <c r="EK534" s="93"/>
      <c r="EL534" s="93"/>
      <c r="EM534" s="93"/>
      <c r="EN534" s="93"/>
      <c r="EO534" s="93"/>
      <c r="EP534" s="93"/>
      <c r="EQ534" s="93"/>
      <c r="ER534" s="93"/>
      <c r="ES534" s="93"/>
      <c r="ET534" s="93"/>
      <c r="EU534" s="93"/>
      <c r="EV534" s="93"/>
      <c r="EW534" s="93"/>
      <c r="EX534" s="93"/>
      <c r="EY534" s="93"/>
      <c r="EZ534" s="93"/>
      <c r="FA534" s="93"/>
      <c r="FB534" s="93"/>
      <c r="FC534" s="93"/>
      <c r="FD534" s="93"/>
      <c r="FE534" s="93"/>
      <c r="FF534" s="93"/>
      <c r="FG534" s="93"/>
      <c r="FH534" s="93"/>
      <c r="FI534" s="93"/>
      <c r="FJ534" s="93"/>
      <c r="FK534" s="93"/>
      <c r="FL534" s="93"/>
      <c r="FM534" s="93"/>
      <c r="FN534" s="93"/>
      <c r="FO534" s="93"/>
      <c r="FP534" s="93"/>
      <c r="FQ534" s="93"/>
      <c r="FR534" s="93"/>
      <c r="FS534" s="93"/>
      <c r="FT534" s="93"/>
      <c r="FU534" s="93"/>
      <c r="FV534" s="93"/>
      <c r="FW534" s="93"/>
      <c r="FX534" s="93"/>
      <c r="FY534" s="93"/>
      <c r="FZ534" s="93"/>
      <c r="GA534" s="93"/>
      <c r="GB534" s="93"/>
      <c r="GC534" s="93"/>
      <c r="GD534" s="93"/>
      <c r="GE534" s="93"/>
      <c r="GF534" s="93"/>
      <c r="GG534" s="93"/>
      <c r="GH534" s="93"/>
      <c r="GI534" s="93"/>
      <c r="GJ534" s="93"/>
      <c r="GK534" s="93"/>
      <c r="GL534" s="93"/>
      <c r="GM534" s="93"/>
      <c r="GN534" s="93"/>
      <c r="GO534" s="93"/>
      <c r="GP534" s="93"/>
      <c r="GQ534" s="93"/>
      <c r="GR534" s="93"/>
      <c r="GS534" s="93"/>
      <c r="GT534" s="93"/>
      <c r="GU534" s="93"/>
      <c r="GV534" s="93"/>
      <c r="GW534" s="93"/>
      <c r="GX534" s="93"/>
      <c r="GY534" s="93"/>
      <c r="GZ534" s="93"/>
      <c r="HA534" s="93"/>
      <c r="HB534" s="93"/>
      <c r="HC534" s="93"/>
      <c r="HD534" s="93"/>
      <c r="HE534" s="93"/>
      <c r="HF534" s="93"/>
      <c r="HG534" s="93"/>
      <c r="HH534" s="93"/>
      <c r="HI534" s="93"/>
      <c r="HJ534" s="93"/>
      <c r="HK534" s="93"/>
      <c r="HL534" s="93"/>
      <c r="HM534" s="93"/>
      <c r="HN534" s="93"/>
      <c r="HO534" s="93"/>
      <c r="HP534" s="93"/>
      <c r="HQ534" s="93"/>
      <c r="HR534" s="93"/>
      <c r="HS534" s="93"/>
      <c r="HT534" s="93"/>
      <c r="HU534" s="93"/>
      <c r="HV534" s="93"/>
      <c r="HW534" s="93"/>
      <c r="HX534" s="93"/>
      <c r="HY534" s="93"/>
      <c r="HZ534" s="93"/>
      <c r="IA534" s="93"/>
      <c r="IB534" s="93"/>
      <c r="IC534" s="93"/>
      <c r="ID534" s="93"/>
      <c r="IE534" s="93"/>
      <c r="IF534" s="93"/>
      <c r="IG534" s="93"/>
      <c r="IH534" s="93"/>
      <c r="II534" s="93"/>
      <c r="IJ534" s="93"/>
      <c r="IK534" s="93"/>
      <c r="IL534" s="93"/>
      <c r="IM534" s="93"/>
      <c r="IN534" s="93"/>
      <c r="IO534" s="93"/>
      <c r="IP534" s="93"/>
      <c r="IQ534" s="93"/>
      <c r="IR534" s="93"/>
      <c r="IS534" s="93"/>
      <c r="IT534" s="93"/>
      <c r="IU534" s="93"/>
      <c r="IV534" s="93"/>
      <c r="IW534" s="93"/>
      <c r="IX534" s="93"/>
      <c r="IY534" s="93"/>
      <c r="IZ534" s="93"/>
      <c r="JA534" s="93"/>
      <c r="JB534" s="93"/>
      <c r="JC534" s="93"/>
      <c r="JD534" s="93"/>
      <c r="JE534" s="93"/>
      <c r="JF534" s="93"/>
      <c r="JG534" s="93"/>
      <c r="JH534" s="93"/>
      <c r="JI534" s="93"/>
      <c r="JJ534" s="93"/>
      <c r="JK534" s="93"/>
      <c r="JL534" s="93"/>
      <c r="JM534" s="93"/>
      <c r="JN534" s="93"/>
      <c r="JO534" s="93"/>
      <c r="JP534" s="93"/>
      <c r="JQ534" s="93"/>
      <c r="JR534" s="93"/>
      <c r="JS534" s="93"/>
      <c r="JT534" s="93"/>
      <c r="JU534" s="93"/>
      <c r="JV534" s="93"/>
      <c r="JW534" s="93"/>
      <c r="JX534" s="93"/>
      <c r="JY534" s="93"/>
      <c r="JZ534" s="93"/>
      <c r="KA534" s="93"/>
      <c r="KB534" s="93"/>
      <c r="KC534" s="93"/>
      <c r="KD534" s="93"/>
      <c r="KE534" s="93"/>
      <c r="KF534" s="93"/>
      <c r="KG534" s="93"/>
      <c r="KH534" s="93"/>
      <c r="KI534" s="93"/>
      <c r="KJ534" s="93"/>
      <c r="KK534" s="93"/>
      <c r="KL534" s="93"/>
      <c r="KM534" s="93"/>
      <c r="KN534" s="93"/>
      <c r="KO534" s="93"/>
      <c r="KP534" s="93"/>
      <c r="KQ534" s="93"/>
      <c r="KR534" s="93"/>
      <c r="KS534" s="93"/>
      <c r="KT534" s="93"/>
      <c r="KU534" s="93"/>
      <c r="KV534" s="93"/>
      <c r="KW534" s="93"/>
      <c r="KX534" s="93"/>
      <c r="KY534" s="93"/>
      <c r="KZ534" s="93"/>
      <c r="LA534" s="93"/>
      <c r="LB534" s="93"/>
      <c r="LC534" s="93"/>
      <c r="LD534" s="93"/>
      <c r="LE534" s="93"/>
      <c r="LF534" s="93"/>
      <c r="LG534" s="93"/>
      <c r="LH534" s="93"/>
      <c r="LI534" s="93"/>
      <c r="LJ534" s="93"/>
      <c r="LK534" s="93"/>
      <c r="LL534" s="93"/>
      <c r="LM534" s="93"/>
      <c r="LN534" s="93"/>
      <c r="LO534" s="93"/>
      <c r="LP534" s="93"/>
      <c r="LQ534" s="93"/>
      <c r="LR534" s="93"/>
      <c r="LS534" s="93"/>
      <c r="LT534" s="93"/>
      <c r="LU534" s="93"/>
      <c r="LV534" s="93"/>
      <c r="LW534" s="93"/>
      <c r="LX534" s="93"/>
      <c r="LY534" s="93"/>
      <c r="LZ534" s="93"/>
      <c r="MA534" s="93"/>
      <c r="MB534" s="93"/>
      <c r="MC534" s="93"/>
      <c r="MD534" s="93"/>
      <c r="ME534" s="93"/>
      <c r="MF534" s="93"/>
      <c r="MG534" s="93"/>
      <c r="MH534" s="93"/>
      <c r="MI534" s="93"/>
      <c r="MJ534" s="93"/>
      <c r="MK534" s="93"/>
      <c r="ML534" s="93"/>
      <c r="MM534" s="93"/>
      <c r="MN534" s="93"/>
      <c r="MO534" s="93"/>
      <c r="MP534" s="93"/>
      <c r="MQ534" s="93"/>
      <c r="MR534" s="93"/>
      <c r="MS534" s="93"/>
      <c r="MT534" s="93"/>
      <c r="MU534" s="93"/>
      <c r="MV534" s="93"/>
    </row>
    <row r="535" spans="1:360" s="84" customFormat="1" ht="408.95" customHeight="1">
      <c r="A535">
        <v>2025</v>
      </c>
      <c r="B535">
        <v>2</v>
      </c>
      <c r="C535" s="85" t="s">
        <v>6258</v>
      </c>
      <c r="D535" s="86" t="s">
        <v>2529</v>
      </c>
      <c r="E535" s="86"/>
      <c r="F535" s="86"/>
      <c r="G535" s="86" t="s">
        <v>103</v>
      </c>
      <c r="H535" s="85">
        <v>2025</v>
      </c>
      <c r="I535" s="86" t="s">
        <v>2530</v>
      </c>
      <c r="J535" s="86"/>
      <c r="K535" s="86"/>
      <c r="L535" s="86" t="s">
        <v>2539</v>
      </c>
      <c r="M535" s="86"/>
      <c r="N535" s="86"/>
      <c r="O535" s="85" t="s">
        <v>2540</v>
      </c>
      <c r="P535" s="86" t="s">
        <v>184</v>
      </c>
      <c r="Q535" s="85" t="s">
        <v>110</v>
      </c>
      <c r="R535" s="86" t="s">
        <v>2165</v>
      </c>
      <c r="S535" s="86" t="s">
        <v>6259</v>
      </c>
      <c r="T535" s="86" t="s">
        <v>6260</v>
      </c>
      <c r="U535" s="85" t="s">
        <v>108</v>
      </c>
      <c r="V535" s="85">
        <v>8</v>
      </c>
      <c r="W535" s="85" t="s">
        <v>106</v>
      </c>
      <c r="X535" s="85">
        <v>40</v>
      </c>
      <c r="Y535" s="86" t="s">
        <v>2164</v>
      </c>
      <c r="Z535" s="85">
        <v>1</v>
      </c>
      <c r="AA535" s="86" t="s">
        <v>2164</v>
      </c>
      <c r="AB535" s="86" t="s">
        <v>2164</v>
      </c>
      <c r="AC535" s="86" t="s">
        <v>6261</v>
      </c>
      <c r="AD535" s="85">
        <v>-108.13084397</v>
      </c>
      <c r="AE535" s="85">
        <v>29.18287222</v>
      </c>
      <c r="AF535" s="85" t="s">
        <v>155</v>
      </c>
      <c r="AG535" s="85">
        <v>1320</v>
      </c>
      <c r="AH535" s="85">
        <v>880</v>
      </c>
      <c r="AI535" s="85">
        <v>0</v>
      </c>
      <c r="AJ535" s="87">
        <v>45845</v>
      </c>
      <c r="AK535" s="87">
        <v>45930</v>
      </c>
      <c r="AL535" s="86" t="s">
        <v>2565</v>
      </c>
      <c r="AM535" s="88">
        <v>200</v>
      </c>
      <c r="AN535" s="88">
        <v>200</v>
      </c>
      <c r="AO535" s="88">
        <v>0</v>
      </c>
      <c r="AP535" s="88">
        <v>0</v>
      </c>
      <c r="AQ535" s="89">
        <v>724370</v>
      </c>
      <c r="AR535" s="90"/>
      <c r="AS535" s="90"/>
      <c r="AT535" s="90">
        <v>724370</v>
      </c>
      <c r="AU535" s="90"/>
      <c r="AV535" s="90"/>
      <c r="AW535" s="89">
        <f t="shared" si="18"/>
        <v>724370</v>
      </c>
      <c r="AX535" s="91">
        <f t="shared" si="19"/>
        <v>724370</v>
      </c>
      <c r="AY535" s="91">
        <v>0</v>
      </c>
      <c r="AZ535" s="91">
        <v>0</v>
      </c>
      <c r="BA535" s="91">
        <v>0</v>
      </c>
      <c r="BB535" s="91">
        <v>0</v>
      </c>
      <c r="BC535" s="91">
        <v>0</v>
      </c>
      <c r="BD535" s="86"/>
      <c r="BE535" s="86"/>
      <c r="BF535" s="85"/>
      <c r="BG535" s="86"/>
      <c r="BH535" s="91">
        <v>0</v>
      </c>
      <c r="BI535" s="91">
        <v>0</v>
      </c>
      <c r="BJ535" s="85" t="s">
        <v>6262</v>
      </c>
      <c r="BK535" s="86" t="s">
        <v>119</v>
      </c>
      <c r="BL535" s="86" t="s">
        <v>120</v>
      </c>
      <c r="BM535" s="92" t="s">
        <v>121</v>
      </c>
      <c r="BN535" s="93" t="s">
        <v>6263</v>
      </c>
      <c r="BO535" s="93"/>
      <c r="BP535" s="93">
        <v>724370</v>
      </c>
      <c r="BQ535" s="93" t="s">
        <v>6264</v>
      </c>
      <c r="BR535" s="93"/>
      <c r="BS535" s="93"/>
      <c r="BT535" s="93"/>
      <c r="BU535" s="93"/>
      <c r="BV535" s="93"/>
      <c r="BW535" s="93"/>
      <c r="BX535" s="93"/>
      <c r="BY535" s="93"/>
      <c r="BZ535" s="93"/>
      <c r="CA535" s="93"/>
      <c r="CB535" s="93"/>
      <c r="CC535" s="93"/>
      <c r="CD535" s="93"/>
      <c r="CE535" s="93"/>
      <c r="CF535" s="93" t="s">
        <v>2484</v>
      </c>
      <c r="CG535" s="93"/>
      <c r="CH535" s="93" t="s">
        <v>6265</v>
      </c>
      <c r="CI535" s="93"/>
      <c r="CJ535" s="93"/>
      <c r="CK535" s="93"/>
      <c r="CL535" s="93"/>
      <c r="CM535" s="93"/>
      <c r="CN535" s="93"/>
      <c r="CO535" s="93"/>
      <c r="CP535" s="93" t="s">
        <v>116</v>
      </c>
      <c r="CQ535" s="93" t="s">
        <v>4333</v>
      </c>
      <c r="CR535" s="93"/>
      <c r="CS535" s="93"/>
      <c r="CT535" s="93"/>
      <c r="CU535" s="93"/>
      <c r="CV535" s="93"/>
      <c r="CW535" s="93"/>
      <c r="CX535" s="93"/>
      <c r="CY535" s="93"/>
      <c r="CZ535" s="93"/>
      <c r="DA535" s="93"/>
      <c r="DB535" s="93"/>
      <c r="DC535" s="93"/>
      <c r="DD535" s="93"/>
      <c r="DE535" s="93"/>
      <c r="DF535" s="93"/>
      <c r="DG535" s="93"/>
      <c r="DH535" s="93"/>
      <c r="DI535" s="93"/>
      <c r="DJ535" s="93"/>
      <c r="DK535" s="93"/>
      <c r="DL535" s="93"/>
      <c r="DM535" s="93"/>
      <c r="DN535" s="93"/>
      <c r="DO535" s="93"/>
      <c r="DP535" s="93"/>
      <c r="DQ535" s="93"/>
      <c r="DR535" s="93"/>
      <c r="DS535" s="93"/>
      <c r="DT535" s="93"/>
      <c r="DU535" s="93"/>
      <c r="DV535" s="93"/>
      <c r="DW535" s="93"/>
      <c r="DX535" s="93"/>
      <c r="DY535" s="93"/>
      <c r="DZ535" s="93"/>
      <c r="EA535" s="93"/>
      <c r="EB535" s="93"/>
      <c r="EC535" s="93"/>
      <c r="ED535" s="93"/>
      <c r="EE535" s="93"/>
      <c r="EF535" s="93"/>
      <c r="EG535" s="93"/>
      <c r="EH535" s="93"/>
      <c r="EI535" s="93"/>
      <c r="EJ535" s="93"/>
      <c r="EK535" s="93"/>
      <c r="EL535" s="93"/>
      <c r="EM535" s="93"/>
      <c r="EN535" s="93"/>
      <c r="EO535" s="93"/>
      <c r="EP535" s="93"/>
      <c r="EQ535" s="93"/>
      <c r="ER535" s="93"/>
      <c r="ES535" s="93"/>
      <c r="ET535" s="93"/>
      <c r="EU535" s="93"/>
      <c r="EV535" s="93"/>
      <c r="EW535" s="93"/>
      <c r="EX535" s="93"/>
      <c r="EY535" s="93"/>
      <c r="EZ535" s="93"/>
      <c r="FA535" s="93"/>
      <c r="FB535" s="93"/>
      <c r="FC535" s="93"/>
      <c r="FD535" s="93"/>
      <c r="FE535" s="93"/>
      <c r="FF535" s="93"/>
      <c r="FG535" s="93"/>
      <c r="FH535" s="93"/>
      <c r="FI535" s="93"/>
      <c r="FJ535" s="93"/>
      <c r="FK535" s="93"/>
      <c r="FL535" s="93"/>
      <c r="FM535" s="93"/>
      <c r="FN535" s="93"/>
      <c r="FO535" s="93"/>
      <c r="FP535" s="93"/>
      <c r="FQ535" s="93"/>
      <c r="FR535" s="93"/>
      <c r="FS535" s="93"/>
      <c r="FT535" s="93"/>
      <c r="FU535" s="93"/>
      <c r="FV535" s="93"/>
      <c r="FW535" s="93"/>
      <c r="FX535" s="93"/>
      <c r="FY535" s="93"/>
      <c r="FZ535" s="93"/>
      <c r="GA535" s="93"/>
      <c r="GB535" s="93"/>
      <c r="GC535" s="93"/>
      <c r="GD535" s="93"/>
      <c r="GE535" s="93"/>
      <c r="GF535" s="93"/>
      <c r="GG535" s="93"/>
      <c r="GH535" s="93"/>
      <c r="GI535" s="93"/>
      <c r="GJ535" s="93"/>
      <c r="GK535" s="93"/>
      <c r="GL535" s="93"/>
      <c r="GM535" s="93"/>
      <c r="GN535" s="93"/>
      <c r="GO535" s="93"/>
      <c r="GP535" s="93"/>
      <c r="GQ535" s="93"/>
      <c r="GR535" s="93"/>
      <c r="GS535" s="93"/>
      <c r="GT535" s="93"/>
      <c r="GU535" s="93"/>
      <c r="GV535" s="93"/>
      <c r="GW535" s="93"/>
      <c r="GX535" s="93"/>
      <c r="GY535" s="93"/>
      <c r="GZ535" s="93"/>
      <c r="HA535" s="93"/>
      <c r="HB535" s="93"/>
      <c r="HC535" s="93"/>
      <c r="HD535" s="93"/>
      <c r="HE535" s="93"/>
      <c r="HF535" s="93"/>
      <c r="HG535" s="93"/>
      <c r="HH535" s="93"/>
      <c r="HI535" s="93"/>
      <c r="HJ535" s="93"/>
      <c r="HK535" s="93"/>
      <c r="HL535" s="93"/>
      <c r="HM535" s="93"/>
      <c r="HN535" s="93"/>
      <c r="HO535" s="93"/>
      <c r="HP535" s="93"/>
      <c r="HQ535" s="93"/>
      <c r="HR535" s="93"/>
      <c r="HS535" s="93"/>
      <c r="HT535" s="93"/>
      <c r="HU535" s="93"/>
      <c r="HV535" s="93"/>
      <c r="HW535" s="93"/>
      <c r="HX535" s="93"/>
      <c r="HY535" s="93"/>
      <c r="HZ535" s="93"/>
      <c r="IA535" s="93"/>
      <c r="IB535" s="93"/>
      <c r="IC535" s="93"/>
      <c r="ID535" s="93"/>
      <c r="IE535" s="93"/>
      <c r="IF535" s="93"/>
      <c r="IG535" s="93"/>
      <c r="IH535" s="93"/>
      <c r="II535" s="93"/>
      <c r="IJ535" s="93"/>
      <c r="IK535" s="93"/>
      <c r="IL535" s="93"/>
      <c r="IM535" s="93"/>
      <c r="IN535" s="93"/>
      <c r="IO535" s="93"/>
      <c r="IP535" s="93"/>
      <c r="IQ535" s="93"/>
      <c r="IR535" s="93"/>
      <c r="IS535" s="93"/>
      <c r="IT535" s="93"/>
      <c r="IU535" s="93"/>
      <c r="IV535" s="93"/>
      <c r="IW535" s="93"/>
      <c r="IX535" s="93"/>
      <c r="IY535" s="93"/>
      <c r="IZ535" s="93"/>
      <c r="JA535" s="93"/>
      <c r="JB535" s="93"/>
      <c r="JC535" s="93"/>
      <c r="JD535" s="93"/>
      <c r="JE535" s="93"/>
      <c r="JF535" s="93"/>
      <c r="JG535" s="93"/>
      <c r="JH535" s="93"/>
      <c r="JI535" s="93"/>
      <c r="JJ535" s="93"/>
      <c r="JK535" s="93"/>
      <c r="JL535" s="93"/>
      <c r="JM535" s="93"/>
      <c r="JN535" s="93"/>
      <c r="JO535" s="93"/>
      <c r="JP535" s="93"/>
      <c r="JQ535" s="93"/>
      <c r="JR535" s="93"/>
      <c r="JS535" s="93"/>
      <c r="JT535" s="93"/>
      <c r="JU535" s="93"/>
      <c r="JV535" s="93"/>
      <c r="JW535" s="93"/>
      <c r="JX535" s="93"/>
      <c r="JY535" s="93"/>
      <c r="JZ535" s="93"/>
      <c r="KA535" s="93"/>
      <c r="KB535" s="93"/>
      <c r="KC535" s="93"/>
      <c r="KD535" s="93"/>
      <c r="KE535" s="93"/>
      <c r="KF535" s="93"/>
      <c r="KG535" s="93"/>
      <c r="KH535" s="93"/>
      <c r="KI535" s="93"/>
      <c r="KJ535" s="93"/>
      <c r="KK535" s="93"/>
      <c r="KL535" s="93"/>
      <c r="KM535" s="93"/>
      <c r="KN535" s="93"/>
      <c r="KO535" s="93"/>
      <c r="KP535" s="93"/>
      <c r="KQ535" s="93"/>
      <c r="KR535" s="93"/>
      <c r="KS535" s="93"/>
      <c r="KT535" s="93"/>
      <c r="KU535" s="93"/>
      <c r="KV535" s="93"/>
      <c r="KW535" s="93"/>
      <c r="KX535" s="93"/>
      <c r="KY535" s="93"/>
      <c r="KZ535" s="93"/>
      <c r="LA535" s="93"/>
      <c r="LB535" s="93"/>
      <c r="LC535" s="93"/>
      <c r="LD535" s="93"/>
      <c r="LE535" s="93"/>
      <c r="LF535" s="93"/>
      <c r="LG535" s="93"/>
      <c r="LH535" s="93"/>
      <c r="LI535" s="93"/>
      <c r="LJ535" s="93"/>
      <c r="LK535" s="93"/>
      <c r="LL535" s="93"/>
      <c r="LM535" s="93"/>
      <c r="LN535" s="93"/>
      <c r="LO535" s="93"/>
      <c r="LP535" s="93"/>
      <c r="LQ535" s="93"/>
      <c r="LR535" s="93"/>
      <c r="LS535" s="93"/>
      <c r="LT535" s="93"/>
      <c r="LU535" s="93"/>
      <c r="LV535" s="93"/>
      <c r="LW535" s="93"/>
      <c r="LX535" s="93"/>
      <c r="LY535" s="93"/>
      <c r="LZ535" s="93"/>
      <c r="MA535" s="93"/>
      <c r="MB535" s="93"/>
      <c r="MC535" s="93"/>
      <c r="MD535" s="93"/>
      <c r="ME535" s="93"/>
      <c r="MF535" s="93"/>
      <c r="MG535" s="93"/>
      <c r="MH535" s="93"/>
      <c r="MI535" s="93"/>
      <c r="MJ535" s="93"/>
      <c r="MK535" s="93"/>
      <c r="ML535" s="93"/>
      <c r="MM535" s="93"/>
      <c r="MN535" s="93"/>
      <c r="MO535" s="93"/>
      <c r="MP535" s="93"/>
      <c r="MQ535" s="93"/>
      <c r="MR535" s="93"/>
      <c r="MS535" s="93"/>
      <c r="MT535" s="93"/>
      <c r="MU535" s="93"/>
      <c r="MV535" s="93"/>
    </row>
    <row r="536" spans="1:360" s="84" customFormat="1" ht="408.95" customHeight="1">
      <c r="A536">
        <v>2025</v>
      </c>
      <c r="B536">
        <v>2</v>
      </c>
      <c r="C536" s="85" t="s">
        <v>6266</v>
      </c>
      <c r="D536" s="86" t="s">
        <v>2529</v>
      </c>
      <c r="E536" s="86"/>
      <c r="F536" s="86"/>
      <c r="G536" s="86" t="s">
        <v>103</v>
      </c>
      <c r="H536" s="85">
        <v>2025</v>
      </c>
      <c r="I536" s="86" t="s">
        <v>2530</v>
      </c>
      <c r="J536" s="86"/>
      <c r="K536" s="86"/>
      <c r="L536" s="86" t="s">
        <v>2539</v>
      </c>
      <c r="M536" s="86"/>
      <c r="N536" s="86"/>
      <c r="O536" s="85" t="s">
        <v>2540</v>
      </c>
      <c r="P536" s="86" t="s">
        <v>146</v>
      </c>
      <c r="Q536" s="85" t="s">
        <v>110</v>
      </c>
      <c r="R536" s="86" t="s">
        <v>2165</v>
      </c>
      <c r="S536" s="86" t="s">
        <v>6267</v>
      </c>
      <c r="T536" s="86" t="s">
        <v>6268</v>
      </c>
      <c r="U536" s="85" t="s">
        <v>108</v>
      </c>
      <c r="V536" s="85">
        <v>8</v>
      </c>
      <c r="W536" s="85" t="s">
        <v>106</v>
      </c>
      <c r="X536" s="85">
        <v>40</v>
      </c>
      <c r="Y536" s="86" t="s">
        <v>2164</v>
      </c>
      <c r="Z536" s="85">
        <v>1</v>
      </c>
      <c r="AA536" s="86" t="s">
        <v>2164</v>
      </c>
      <c r="AB536" s="86" t="s">
        <v>2164</v>
      </c>
      <c r="AC536" s="86" t="s">
        <v>6269</v>
      </c>
      <c r="AD536" s="85">
        <v>-108.15467682000001</v>
      </c>
      <c r="AE536" s="85">
        <v>29.179962660000001</v>
      </c>
      <c r="AF536" s="85" t="s">
        <v>155</v>
      </c>
      <c r="AG536" s="85">
        <v>216</v>
      </c>
      <c r="AH536" s="85">
        <v>144</v>
      </c>
      <c r="AI536" s="85">
        <v>0</v>
      </c>
      <c r="AJ536" s="87">
        <v>45845</v>
      </c>
      <c r="AK536" s="87">
        <v>45930</v>
      </c>
      <c r="AL536" s="86" t="s">
        <v>2567</v>
      </c>
      <c r="AM536" s="88">
        <v>72</v>
      </c>
      <c r="AN536" s="88">
        <v>72</v>
      </c>
      <c r="AO536" s="88">
        <v>0</v>
      </c>
      <c r="AP536" s="88">
        <v>0</v>
      </c>
      <c r="AQ536" s="89">
        <v>5000000</v>
      </c>
      <c r="AR536" s="90"/>
      <c r="AS536" s="90"/>
      <c r="AT536" s="90">
        <v>5000000</v>
      </c>
      <c r="AU536" s="90"/>
      <c r="AV536" s="90"/>
      <c r="AW536" s="89">
        <f t="shared" si="18"/>
        <v>5000000</v>
      </c>
      <c r="AX536" s="91">
        <f t="shared" si="19"/>
        <v>5000000</v>
      </c>
      <c r="AY536" s="91">
        <v>2000000</v>
      </c>
      <c r="AZ536" s="91">
        <v>0</v>
      </c>
      <c r="BA536" s="91">
        <v>0</v>
      </c>
      <c r="BB536" s="91">
        <v>0</v>
      </c>
      <c r="BC536" s="91">
        <v>0</v>
      </c>
      <c r="BD536" s="86"/>
      <c r="BE536" s="86"/>
      <c r="BF536" s="85"/>
      <c r="BG536" s="86"/>
      <c r="BH536" s="91">
        <v>0</v>
      </c>
      <c r="BI536" s="91">
        <v>0</v>
      </c>
      <c r="BJ536" s="85" t="s">
        <v>6270</v>
      </c>
      <c r="BK536" s="86" t="s">
        <v>119</v>
      </c>
      <c r="BL536" s="86" t="s">
        <v>120</v>
      </c>
      <c r="BM536" s="92" t="s">
        <v>121</v>
      </c>
      <c r="BN536" s="93" t="s">
        <v>6263</v>
      </c>
      <c r="BO536" s="93"/>
      <c r="BP536" s="93">
        <v>5000000</v>
      </c>
      <c r="BQ536" s="93" t="s">
        <v>6271</v>
      </c>
      <c r="BR536" s="93"/>
      <c r="BS536" s="93"/>
      <c r="BT536" s="93"/>
      <c r="BU536" s="93"/>
      <c r="BV536" s="93"/>
      <c r="BW536" s="93"/>
      <c r="BX536" s="93"/>
      <c r="BY536" s="93"/>
      <c r="BZ536" s="93"/>
      <c r="CA536" s="93"/>
      <c r="CB536" s="93"/>
      <c r="CC536" s="93"/>
      <c r="CD536" s="93"/>
      <c r="CE536" s="93"/>
      <c r="CF536" s="93" t="s">
        <v>6272</v>
      </c>
      <c r="CG536" s="93"/>
      <c r="CH536" s="93" t="s">
        <v>6273</v>
      </c>
      <c r="CI536" s="93"/>
      <c r="CJ536" s="93"/>
      <c r="CK536" s="93"/>
      <c r="CL536" s="93"/>
      <c r="CM536" s="93"/>
      <c r="CN536" s="93"/>
      <c r="CO536" s="93"/>
      <c r="CP536" s="93" t="s">
        <v>116</v>
      </c>
      <c r="CQ536" s="93" t="s">
        <v>289</v>
      </c>
      <c r="CR536" s="93"/>
      <c r="CS536" s="93"/>
      <c r="CT536" s="93"/>
      <c r="CU536" s="93"/>
      <c r="CV536" s="93"/>
      <c r="CW536" s="93"/>
      <c r="CX536" s="93"/>
      <c r="CY536" s="93"/>
      <c r="CZ536" s="93"/>
      <c r="DA536" s="93"/>
      <c r="DB536" s="93"/>
      <c r="DC536" s="93"/>
      <c r="DD536" s="93"/>
      <c r="DE536" s="93"/>
      <c r="DF536" s="93"/>
      <c r="DG536" s="93"/>
      <c r="DH536" s="93"/>
      <c r="DI536" s="93"/>
      <c r="DJ536" s="93"/>
      <c r="DK536" s="93"/>
      <c r="DL536" s="93"/>
      <c r="DM536" s="93"/>
      <c r="DN536" s="93"/>
      <c r="DO536" s="93"/>
      <c r="DP536" s="93"/>
      <c r="DQ536" s="93"/>
      <c r="DR536" s="93"/>
      <c r="DS536" s="93"/>
      <c r="DT536" s="93"/>
      <c r="DU536" s="93"/>
      <c r="DV536" s="93"/>
      <c r="DW536" s="93"/>
      <c r="DX536" s="93"/>
      <c r="DY536" s="93"/>
      <c r="DZ536" s="93"/>
      <c r="EA536" s="93"/>
      <c r="EB536" s="93"/>
      <c r="EC536" s="93"/>
      <c r="ED536" s="93"/>
      <c r="EE536" s="93"/>
      <c r="EF536" s="93"/>
      <c r="EG536" s="93"/>
      <c r="EH536" s="93"/>
      <c r="EI536" s="93"/>
      <c r="EJ536" s="93"/>
      <c r="EK536" s="93"/>
      <c r="EL536" s="93"/>
      <c r="EM536" s="93"/>
      <c r="EN536" s="93"/>
      <c r="EO536" s="93"/>
      <c r="EP536" s="93"/>
      <c r="EQ536" s="93"/>
      <c r="ER536" s="93"/>
      <c r="ES536" s="93"/>
      <c r="ET536" s="93"/>
      <c r="EU536" s="93"/>
      <c r="EV536" s="93"/>
      <c r="EW536" s="93"/>
      <c r="EX536" s="93"/>
      <c r="EY536" s="93"/>
      <c r="EZ536" s="93"/>
      <c r="FA536" s="93"/>
      <c r="FB536" s="93"/>
      <c r="FC536" s="93"/>
      <c r="FD536" s="93"/>
      <c r="FE536" s="93"/>
      <c r="FF536" s="93"/>
      <c r="FG536" s="93"/>
      <c r="FH536" s="93"/>
      <c r="FI536" s="93"/>
      <c r="FJ536" s="93"/>
      <c r="FK536" s="93"/>
      <c r="FL536" s="93"/>
      <c r="FM536" s="93"/>
      <c r="FN536" s="93"/>
      <c r="FO536" s="93"/>
      <c r="FP536" s="93"/>
      <c r="FQ536" s="93"/>
      <c r="FR536" s="93"/>
      <c r="FS536" s="93"/>
      <c r="FT536" s="93"/>
      <c r="FU536" s="93"/>
      <c r="FV536" s="93"/>
      <c r="FW536" s="93"/>
      <c r="FX536" s="93"/>
      <c r="FY536" s="93"/>
      <c r="FZ536" s="93"/>
      <c r="GA536" s="93"/>
      <c r="GB536" s="93"/>
      <c r="GC536" s="93"/>
      <c r="GD536" s="93"/>
      <c r="GE536" s="93"/>
      <c r="GF536" s="93"/>
      <c r="GG536" s="93"/>
      <c r="GH536" s="93"/>
      <c r="GI536" s="93"/>
      <c r="GJ536" s="93"/>
      <c r="GK536" s="93"/>
      <c r="GL536" s="93"/>
      <c r="GM536" s="93"/>
      <c r="GN536" s="93"/>
      <c r="GO536" s="93"/>
      <c r="GP536" s="93"/>
      <c r="GQ536" s="93"/>
      <c r="GR536" s="93"/>
      <c r="GS536" s="93"/>
      <c r="GT536" s="93"/>
      <c r="GU536" s="93"/>
      <c r="GV536" s="93"/>
      <c r="GW536" s="93"/>
      <c r="GX536" s="93"/>
      <c r="GY536" s="93"/>
      <c r="GZ536" s="93"/>
      <c r="HA536" s="93"/>
      <c r="HB536" s="93"/>
      <c r="HC536" s="93"/>
      <c r="HD536" s="93"/>
      <c r="HE536" s="93"/>
      <c r="HF536" s="93"/>
      <c r="HG536" s="93"/>
      <c r="HH536" s="93"/>
      <c r="HI536" s="93"/>
      <c r="HJ536" s="93"/>
      <c r="HK536" s="93"/>
      <c r="HL536" s="93"/>
      <c r="HM536" s="93"/>
      <c r="HN536" s="93"/>
      <c r="HO536" s="93"/>
      <c r="HP536" s="93"/>
      <c r="HQ536" s="93"/>
      <c r="HR536" s="93"/>
      <c r="HS536" s="93"/>
      <c r="HT536" s="93"/>
      <c r="HU536" s="93"/>
      <c r="HV536" s="93"/>
      <c r="HW536" s="93"/>
      <c r="HX536" s="93"/>
      <c r="HY536" s="93"/>
      <c r="HZ536" s="93"/>
      <c r="IA536" s="93"/>
      <c r="IB536" s="93"/>
      <c r="IC536" s="93"/>
      <c r="ID536" s="93"/>
      <c r="IE536" s="93"/>
      <c r="IF536" s="93"/>
      <c r="IG536" s="93"/>
      <c r="IH536" s="93"/>
      <c r="II536" s="93"/>
      <c r="IJ536" s="93"/>
      <c r="IK536" s="93"/>
      <c r="IL536" s="93"/>
      <c r="IM536" s="93"/>
      <c r="IN536" s="93"/>
      <c r="IO536" s="93"/>
      <c r="IP536" s="93"/>
      <c r="IQ536" s="93"/>
      <c r="IR536" s="93"/>
      <c r="IS536" s="93"/>
      <c r="IT536" s="93"/>
      <c r="IU536" s="93"/>
      <c r="IV536" s="93"/>
      <c r="IW536" s="93"/>
      <c r="IX536" s="93"/>
      <c r="IY536" s="93"/>
      <c r="IZ536" s="93"/>
      <c r="JA536" s="93"/>
      <c r="JB536" s="93"/>
      <c r="JC536" s="93"/>
      <c r="JD536" s="93"/>
      <c r="JE536" s="93"/>
      <c r="JF536" s="93"/>
      <c r="JG536" s="93"/>
      <c r="JH536" s="93"/>
      <c r="JI536" s="93"/>
      <c r="JJ536" s="93"/>
      <c r="JK536" s="93"/>
      <c r="JL536" s="93"/>
      <c r="JM536" s="93"/>
      <c r="JN536" s="93"/>
      <c r="JO536" s="93"/>
      <c r="JP536" s="93"/>
      <c r="JQ536" s="93"/>
      <c r="JR536" s="93"/>
      <c r="JS536" s="93"/>
      <c r="JT536" s="93"/>
      <c r="JU536" s="93"/>
      <c r="JV536" s="93"/>
      <c r="JW536" s="93"/>
      <c r="JX536" s="93"/>
      <c r="JY536" s="93"/>
      <c r="JZ536" s="93"/>
      <c r="KA536" s="93"/>
      <c r="KB536" s="93"/>
      <c r="KC536" s="93"/>
      <c r="KD536" s="93"/>
      <c r="KE536" s="93"/>
      <c r="KF536" s="93"/>
      <c r="KG536" s="93"/>
      <c r="KH536" s="93"/>
      <c r="KI536" s="93"/>
      <c r="KJ536" s="93"/>
      <c r="KK536" s="93"/>
      <c r="KL536" s="93"/>
      <c r="KM536" s="93"/>
      <c r="KN536" s="93"/>
      <c r="KO536" s="93"/>
      <c r="KP536" s="93"/>
      <c r="KQ536" s="93"/>
      <c r="KR536" s="93"/>
      <c r="KS536" s="93"/>
      <c r="KT536" s="93"/>
      <c r="KU536" s="93"/>
      <c r="KV536" s="93"/>
      <c r="KW536" s="93"/>
      <c r="KX536" s="93"/>
      <c r="KY536" s="93"/>
      <c r="KZ536" s="93"/>
      <c r="LA536" s="93"/>
      <c r="LB536" s="93"/>
      <c r="LC536" s="93"/>
      <c r="LD536" s="93"/>
      <c r="LE536" s="93"/>
      <c r="LF536" s="93"/>
      <c r="LG536" s="93"/>
      <c r="LH536" s="93"/>
      <c r="LI536" s="93"/>
      <c r="LJ536" s="93"/>
      <c r="LK536" s="93"/>
      <c r="LL536" s="93"/>
      <c r="LM536" s="93"/>
      <c r="LN536" s="93"/>
      <c r="LO536" s="93"/>
      <c r="LP536" s="93"/>
      <c r="LQ536" s="93"/>
      <c r="LR536" s="93"/>
      <c r="LS536" s="93"/>
      <c r="LT536" s="93"/>
      <c r="LU536" s="93"/>
      <c r="LV536" s="93"/>
      <c r="LW536" s="93"/>
      <c r="LX536" s="93"/>
      <c r="LY536" s="93"/>
      <c r="LZ536" s="93"/>
      <c r="MA536" s="93"/>
      <c r="MB536" s="93"/>
      <c r="MC536" s="93"/>
      <c r="MD536" s="93"/>
      <c r="ME536" s="93"/>
      <c r="MF536" s="93"/>
      <c r="MG536" s="93"/>
      <c r="MH536" s="93"/>
      <c r="MI536" s="93"/>
      <c r="MJ536" s="93"/>
      <c r="MK536" s="93"/>
      <c r="ML536" s="93"/>
      <c r="MM536" s="93"/>
      <c r="MN536" s="93"/>
      <c r="MO536" s="93"/>
      <c r="MP536" s="93"/>
      <c r="MQ536" s="93"/>
      <c r="MR536" s="93"/>
      <c r="MS536" s="93"/>
      <c r="MT536" s="93"/>
      <c r="MU536" s="93"/>
      <c r="MV536" s="93"/>
    </row>
    <row r="537" spans="1:360" s="84" customFormat="1" ht="408.95" customHeight="1">
      <c r="A537">
        <v>2025</v>
      </c>
      <c r="B537">
        <v>2</v>
      </c>
      <c r="C537" s="85" t="s">
        <v>6274</v>
      </c>
      <c r="D537" s="86" t="s">
        <v>2529</v>
      </c>
      <c r="E537" s="86"/>
      <c r="F537" s="86"/>
      <c r="G537" s="86" t="s">
        <v>103</v>
      </c>
      <c r="H537" s="85">
        <v>2025</v>
      </c>
      <c r="I537" s="86" t="s">
        <v>2530</v>
      </c>
      <c r="J537" s="86"/>
      <c r="K537" s="86"/>
      <c r="L537" s="86" t="s">
        <v>2539</v>
      </c>
      <c r="M537" s="86"/>
      <c r="N537" s="86"/>
      <c r="O537" s="85" t="s">
        <v>2540</v>
      </c>
      <c r="P537" s="86" t="s">
        <v>549</v>
      </c>
      <c r="Q537" s="85" t="s">
        <v>110</v>
      </c>
      <c r="R537" s="86" t="s">
        <v>2165</v>
      </c>
      <c r="S537" s="86" t="s">
        <v>6275</v>
      </c>
      <c r="T537" s="86" t="s">
        <v>6276</v>
      </c>
      <c r="U537" s="85" t="s">
        <v>108</v>
      </c>
      <c r="V537" s="85">
        <v>8</v>
      </c>
      <c r="W537" s="85" t="s">
        <v>106</v>
      </c>
      <c r="X537" s="85">
        <v>40</v>
      </c>
      <c r="Y537" s="86" t="s">
        <v>2164</v>
      </c>
      <c r="Z537" s="85">
        <v>1</v>
      </c>
      <c r="AA537" s="86" t="s">
        <v>2164</v>
      </c>
      <c r="AB537" s="86" t="s">
        <v>2164</v>
      </c>
      <c r="AC537" s="86" t="s">
        <v>6277</v>
      </c>
      <c r="AD537" s="85">
        <v>-108.15607378</v>
      </c>
      <c r="AE537" s="85">
        <v>29.180534120000001</v>
      </c>
      <c r="AF537" s="85" t="s">
        <v>155</v>
      </c>
      <c r="AG537" s="85">
        <v>1200</v>
      </c>
      <c r="AH537" s="85">
        <v>800</v>
      </c>
      <c r="AI537" s="85">
        <v>0</v>
      </c>
      <c r="AJ537" s="87">
        <v>45845</v>
      </c>
      <c r="AK537" s="87">
        <v>45930</v>
      </c>
      <c r="AL537" s="86" t="s">
        <v>2580</v>
      </c>
      <c r="AM537" s="88">
        <v>23</v>
      </c>
      <c r="AN537" s="88">
        <v>23</v>
      </c>
      <c r="AO537" s="88">
        <v>0</v>
      </c>
      <c r="AP537" s="88">
        <v>0</v>
      </c>
      <c r="AQ537" s="89">
        <v>2320576</v>
      </c>
      <c r="AR537" s="90"/>
      <c r="AS537" s="90"/>
      <c r="AT537" s="90">
        <v>1320084.49</v>
      </c>
      <c r="AU537" s="90"/>
      <c r="AV537" s="90"/>
      <c r="AW537" s="89">
        <f t="shared" si="18"/>
        <v>2320576</v>
      </c>
      <c r="AX537" s="91">
        <f t="shared" si="19"/>
        <v>1320084.49</v>
      </c>
      <c r="AY537" s="91">
        <v>1320084.49</v>
      </c>
      <c r="AZ537" s="91">
        <v>0</v>
      </c>
      <c r="BA537" s="91">
        <v>0</v>
      </c>
      <c r="BB537" s="91">
        <v>0</v>
      </c>
      <c r="BC537" s="91">
        <v>0</v>
      </c>
      <c r="BD537" s="86"/>
      <c r="BE537" s="86"/>
      <c r="BF537" s="85"/>
      <c r="BG537" s="86"/>
      <c r="BH537" s="91">
        <v>0</v>
      </c>
      <c r="BI537" s="91">
        <v>0</v>
      </c>
      <c r="BJ537" s="85" t="s">
        <v>6278</v>
      </c>
      <c r="BK537" s="86" t="s">
        <v>119</v>
      </c>
      <c r="BL537" s="86" t="s">
        <v>120</v>
      </c>
      <c r="BM537" s="92" t="s">
        <v>121</v>
      </c>
      <c r="BN537" s="93" t="s">
        <v>6279</v>
      </c>
      <c r="BO537" s="93"/>
      <c r="BP537" s="93">
        <v>2320576</v>
      </c>
      <c r="BQ537" s="93" t="s">
        <v>6280</v>
      </c>
      <c r="BR537" s="93"/>
      <c r="BS537" s="93"/>
      <c r="BT537" s="93"/>
      <c r="BU537" s="93"/>
      <c r="BV537" s="93"/>
      <c r="BW537" s="93"/>
      <c r="BX537" s="93"/>
      <c r="BY537" s="93"/>
      <c r="BZ537" s="93"/>
      <c r="CA537" s="93"/>
      <c r="CB537" s="93"/>
      <c r="CC537" s="93"/>
      <c r="CD537" s="93"/>
      <c r="CE537" s="93"/>
      <c r="CF537" s="93" t="s">
        <v>6281</v>
      </c>
      <c r="CG537" s="93"/>
      <c r="CH537" s="93" t="s">
        <v>6282</v>
      </c>
      <c r="CI537" s="93"/>
      <c r="CJ537" s="93"/>
      <c r="CK537" s="93"/>
      <c r="CL537" s="93"/>
      <c r="CM537" s="93"/>
      <c r="CN537" s="93"/>
      <c r="CO537" s="93"/>
      <c r="CP537" s="93" t="s">
        <v>116</v>
      </c>
      <c r="CQ537" s="93" t="s">
        <v>5508</v>
      </c>
      <c r="CR537" s="93"/>
      <c r="CS537" s="93"/>
      <c r="CT537" s="93"/>
      <c r="CU537" s="93"/>
      <c r="CV537" s="93"/>
      <c r="CW537" s="93"/>
      <c r="CX537" s="93"/>
      <c r="CY537" s="93"/>
      <c r="CZ537" s="93"/>
      <c r="DA537" s="93"/>
      <c r="DB537" s="93"/>
      <c r="DC537" s="93"/>
      <c r="DD537" s="93"/>
      <c r="DE537" s="93"/>
      <c r="DF537" s="93"/>
      <c r="DG537" s="93"/>
      <c r="DH537" s="93"/>
      <c r="DI537" s="93"/>
      <c r="DJ537" s="93"/>
      <c r="DK537" s="93"/>
      <c r="DL537" s="93"/>
      <c r="DM537" s="93"/>
      <c r="DN537" s="93"/>
      <c r="DO537" s="93"/>
      <c r="DP537" s="93"/>
      <c r="DQ537" s="93"/>
      <c r="DR537" s="93"/>
      <c r="DS537" s="93"/>
      <c r="DT537" s="93"/>
      <c r="DU537" s="93"/>
      <c r="DV537" s="93"/>
      <c r="DW537" s="93"/>
      <c r="DX537" s="93"/>
      <c r="DY537" s="93"/>
      <c r="DZ537" s="93"/>
      <c r="EA537" s="93"/>
      <c r="EB537" s="93"/>
      <c r="EC537" s="93"/>
      <c r="ED537" s="93"/>
      <c r="EE537" s="93"/>
      <c r="EF537" s="93"/>
      <c r="EG537" s="93"/>
      <c r="EH537" s="93"/>
      <c r="EI537" s="93"/>
      <c r="EJ537" s="93"/>
      <c r="EK537" s="93"/>
      <c r="EL537" s="93"/>
      <c r="EM537" s="93"/>
      <c r="EN537" s="93"/>
      <c r="EO537" s="93"/>
      <c r="EP537" s="93"/>
      <c r="EQ537" s="93"/>
      <c r="ER537" s="93"/>
      <c r="ES537" s="93"/>
      <c r="ET537" s="93"/>
      <c r="EU537" s="93"/>
      <c r="EV537" s="93"/>
      <c r="EW537" s="93"/>
      <c r="EX537" s="93"/>
      <c r="EY537" s="93"/>
      <c r="EZ537" s="93"/>
      <c r="FA537" s="93"/>
      <c r="FB537" s="93"/>
      <c r="FC537" s="93"/>
      <c r="FD537" s="93"/>
      <c r="FE537" s="93"/>
      <c r="FF537" s="93"/>
      <c r="FG537" s="93"/>
      <c r="FH537" s="93"/>
      <c r="FI537" s="93"/>
      <c r="FJ537" s="93"/>
      <c r="FK537" s="93"/>
      <c r="FL537" s="93"/>
      <c r="FM537" s="93"/>
      <c r="FN537" s="93"/>
      <c r="FO537" s="93"/>
      <c r="FP537" s="93"/>
      <c r="FQ537" s="93"/>
      <c r="FR537" s="93"/>
      <c r="FS537" s="93"/>
      <c r="FT537" s="93"/>
      <c r="FU537" s="93"/>
      <c r="FV537" s="93"/>
      <c r="FW537" s="93"/>
      <c r="FX537" s="93"/>
      <c r="FY537" s="93"/>
      <c r="FZ537" s="93"/>
      <c r="GA537" s="93"/>
      <c r="GB537" s="93"/>
      <c r="GC537" s="93"/>
      <c r="GD537" s="93"/>
      <c r="GE537" s="93"/>
      <c r="GF537" s="93"/>
      <c r="GG537" s="93"/>
      <c r="GH537" s="93"/>
      <c r="GI537" s="93"/>
      <c r="GJ537" s="93"/>
      <c r="GK537" s="93"/>
      <c r="GL537" s="93"/>
      <c r="GM537" s="93"/>
      <c r="GN537" s="93"/>
      <c r="GO537" s="93"/>
      <c r="GP537" s="93"/>
      <c r="GQ537" s="93"/>
      <c r="GR537" s="93"/>
      <c r="GS537" s="93"/>
      <c r="GT537" s="93"/>
      <c r="GU537" s="93"/>
      <c r="GV537" s="93"/>
      <c r="GW537" s="93"/>
      <c r="GX537" s="93"/>
      <c r="GY537" s="93"/>
      <c r="GZ537" s="93"/>
      <c r="HA537" s="93"/>
      <c r="HB537" s="93"/>
      <c r="HC537" s="93"/>
      <c r="HD537" s="93"/>
      <c r="HE537" s="93"/>
      <c r="HF537" s="93"/>
      <c r="HG537" s="93"/>
      <c r="HH537" s="93"/>
      <c r="HI537" s="93"/>
      <c r="HJ537" s="93"/>
      <c r="HK537" s="93"/>
      <c r="HL537" s="93"/>
      <c r="HM537" s="93"/>
      <c r="HN537" s="93"/>
      <c r="HO537" s="93"/>
      <c r="HP537" s="93"/>
      <c r="HQ537" s="93"/>
      <c r="HR537" s="93"/>
      <c r="HS537" s="93"/>
      <c r="HT537" s="93"/>
      <c r="HU537" s="93"/>
      <c r="HV537" s="93"/>
      <c r="HW537" s="93"/>
      <c r="HX537" s="93"/>
      <c r="HY537" s="93"/>
      <c r="HZ537" s="93"/>
      <c r="IA537" s="93"/>
      <c r="IB537" s="93"/>
      <c r="IC537" s="93"/>
      <c r="ID537" s="93"/>
      <c r="IE537" s="93"/>
      <c r="IF537" s="93"/>
      <c r="IG537" s="93"/>
      <c r="IH537" s="93"/>
      <c r="II537" s="93"/>
      <c r="IJ537" s="93"/>
      <c r="IK537" s="93"/>
      <c r="IL537" s="93"/>
      <c r="IM537" s="93"/>
      <c r="IN537" s="93"/>
      <c r="IO537" s="93"/>
      <c r="IP537" s="93"/>
      <c r="IQ537" s="93"/>
      <c r="IR537" s="93"/>
      <c r="IS537" s="93"/>
      <c r="IT537" s="93"/>
      <c r="IU537" s="93"/>
      <c r="IV537" s="93"/>
      <c r="IW537" s="93"/>
      <c r="IX537" s="93"/>
      <c r="IY537" s="93"/>
      <c r="IZ537" s="93"/>
      <c r="JA537" s="93"/>
      <c r="JB537" s="93"/>
      <c r="JC537" s="93"/>
      <c r="JD537" s="93"/>
      <c r="JE537" s="93"/>
      <c r="JF537" s="93"/>
      <c r="JG537" s="93"/>
      <c r="JH537" s="93"/>
      <c r="JI537" s="93"/>
      <c r="JJ537" s="93"/>
      <c r="JK537" s="93"/>
      <c r="JL537" s="93"/>
      <c r="JM537" s="93"/>
      <c r="JN537" s="93"/>
      <c r="JO537" s="93"/>
      <c r="JP537" s="93"/>
      <c r="JQ537" s="93"/>
      <c r="JR537" s="93"/>
      <c r="JS537" s="93"/>
      <c r="JT537" s="93"/>
      <c r="JU537" s="93"/>
      <c r="JV537" s="93"/>
      <c r="JW537" s="93"/>
      <c r="JX537" s="93"/>
      <c r="JY537" s="93"/>
      <c r="JZ537" s="93"/>
      <c r="KA537" s="93"/>
      <c r="KB537" s="93"/>
      <c r="KC537" s="93"/>
      <c r="KD537" s="93"/>
      <c r="KE537" s="93"/>
      <c r="KF537" s="93"/>
      <c r="KG537" s="93"/>
      <c r="KH537" s="93"/>
      <c r="KI537" s="93"/>
      <c r="KJ537" s="93"/>
      <c r="KK537" s="93"/>
      <c r="KL537" s="93"/>
      <c r="KM537" s="93"/>
      <c r="KN537" s="93"/>
      <c r="KO537" s="93"/>
      <c r="KP537" s="93"/>
      <c r="KQ537" s="93"/>
      <c r="KR537" s="93"/>
      <c r="KS537" s="93"/>
      <c r="KT537" s="93"/>
      <c r="KU537" s="93"/>
      <c r="KV537" s="93"/>
      <c r="KW537" s="93"/>
      <c r="KX537" s="93"/>
      <c r="KY537" s="93"/>
      <c r="KZ537" s="93"/>
      <c r="LA537" s="93"/>
      <c r="LB537" s="93"/>
      <c r="LC537" s="93"/>
      <c r="LD537" s="93"/>
      <c r="LE537" s="93"/>
      <c r="LF537" s="93"/>
      <c r="LG537" s="93"/>
      <c r="LH537" s="93"/>
      <c r="LI537" s="93"/>
      <c r="LJ537" s="93"/>
      <c r="LK537" s="93"/>
      <c r="LL537" s="93"/>
      <c r="LM537" s="93"/>
      <c r="LN537" s="93"/>
      <c r="LO537" s="93"/>
      <c r="LP537" s="93"/>
      <c r="LQ537" s="93"/>
      <c r="LR537" s="93"/>
      <c r="LS537" s="93"/>
      <c r="LT537" s="93"/>
      <c r="LU537" s="93"/>
      <c r="LV537" s="93"/>
      <c r="LW537" s="93"/>
      <c r="LX537" s="93"/>
      <c r="LY537" s="93"/>
      <c r="LZ537" s="93"/>
      <c r="MA537" s="93"/>
      <c r="MB537" s="93"/>
      <c r="MC537" s="93"/>
      <c r="MD537" s="93"/>
      <c r="ME537" s="93"/>
      <c r="MF537" s="93"/>
      <c r="MG537" s="93"/>
      <c r="MH537" s="93"/>
      <c r="MI537" s="93"/>
      <c r="MJ537" s="93"/>
      <c r="MK537" s="93"/>
      <c r="ML537" s="93"/>
      <c r="MM537" s="93"/>
      <c r="MN537" s="93"/>
      <c r="MO537" s="93"/>
      <c r="MP537" s="93"/>
      <c r="MQ537" s="93"/>
      <c r="MR537" s="93"/>
      <c r="MS537" s="93"/>
      <c r="MT537" s="93"/>
      <c r="MU537" s="93"/>
      <c r="MV537" s="93"/>
    </row>
    <row r="538" spans="1:360" s="84" customFormat="1" ht="408.95" customHeight="1">
      <c r="A538">
        <v>2025</v>
      </c>
      <c r="B538">
        <v>2</v>
      </c>
      <c r="C538" s="85" t="s">
        <v>6283</v>
      </c>
      <c r="D538" s="86" t="s">
        <v>2529</v>
      </c>
      <c r="E538" s="86"/>
      <c r="F538" s="86"/>
      <c r="G538" s="86" t="s">
        <v>103</v>
      </c>
      <c r="H538" s="85">
        <v>2025</v>
      </c>
      <c r="I538" s="86" t="s">
        <v>2530</v>
      </c>
      <c r="J538" s="86"/>
      <c r="K538" s="86"/>
      <c r="L538" s="86" t="s">
        <v>2539</v>
      </c>
      <c r="M538" s="86"/>
      <c r="N538" s="86"/>
      <c r="O538" s="85" t="s">
        <v>2540</v>
      </c>
      <c r="P538" s="86" t="s">
        <v>549</v>
      </c>
      <c r="Q538" s="85" t="s">
        <v>110</v>
      </c>
      <c r="R538" s="86" t="s">
        <v>2165</v>
      </c>
      <c r="S538" s="86" t="s">
        <v>6284</v>
      </c>
      <c r="T538" s="86" t="s">
        <v>6285</v>
      </c>
      <c r="U538" s="85" t="s">
        <v>108</v>
      </c>
      <c r="V538" s="85">
        <v>8</v>
      </c>
      <c r="W538" s="85" t="s">
        <v>106</v>
      </c>
      <c r="X538" s="85">
        <v>40</v>
      </c>
      <c r="Y538" s="86" t="s">
        <v>2164</v>
      </c>
      <c r="Z538" s="85">
        <v>1</v>
      </c>
      <c r="AA538" s="86" t="s">
        <v>2164</v>
      </c>
      <c r="AB538" s="86" t="s">
        <v>2164</v>
      </c>
      <c r="AC538" s="86" t="s">
        <v>6286</v>
      </c>
      <c r="AD538" s="85">
        <v>-108.13086154</v>
      </c>
      <c r="AE538" s="85">
        <v>29.182846290000001</v>
      </c>
      <c r="AF538" s="85" t="s">
        <v>155</v>
      </c>
      <c r="AG538" s="85">
        <v>1320</v>
      </c>
      <c r="AH538" s="85">
        <v>880</v>
      </c>
      <c r="AI538" s="85">
        <v>0</v>
      </c>
      <c r="AJ538" s="87">
        <v>45845</v>
      </c>
      <c r="AK538" s="87">
        <v>45930</v>
      </c>
      <c r="AL538" s="86" t="s">
        <v>2564</v>
      </c>
      <c r="AM538" s="88">
        <v>3120</v>
      </c>
      <c r="AN538" s="88">
        <v>3120</v>
      </c>
      <c r="AO538" s="88">
        <v>20</v>
      </c>
      <c r="AP538" s="88">
        <v>0.64102564102564097</v>
      </c>
      <c r="AQ538" s="89">
        <v>2700000</v>
      </c>
      <c r="AR538" s="90"/>
      <c r="AS538" s="90"/>
      <c r="AT538" s="90">
        <v>2700000</v>
      </c>
      <c r="AU538" s="90"/>
      <c r="AV538" s="90"/>
      <c r="AW538" s="89">
        <f t="shared" si="18"/>
        <v>2700000</v>
      </c>
      <c r="AX538" s="91">
        <f t="shared" si="19"/>
        <v>2700000</v>
      </c>
      <c r="AY538" s="91">
        <v>2647758.64</v>
      </c>
      <c r="AZ538" s="91">
        <v>1977063.94</v>
      </c>
      <c r="BA538" s="91">
        <v>1977063.94</v>
      </c>
      <c r="BB538" s="91">
        <v>0</v>
      </c>
      <c r="BC538" s="91">
        <v>0</v>
      </c>
      <c r="BD538" s="86" t="s">
        <v>3125</v>
      </c>
      <c r="BE538" s="86" t="s">
        <v>6287</v>
      </c>
      <c r="BF538" s="85" t="s">
        <v>207</v>
      </c>
      <c r="BG538" s="86" t="s">
        <v>6288</v>
      </c>
      <c r="BH538" s="91">
        <v>2700000</v>
      </c>
      <c r="BI538" s="91">
        <v>1977063.94</v>
      </c>
      <c r="BJ538" s="85" t="s">
        <v>6289</v>
      </c>
      <c r="BK538" s="86" t="s">
        <v>119</v>
      </c>
      <c r="BL538" s="86" t="s">
        <v>120</v>
      </c>
      <c r="BM538" s="92" t="s">
        <v>121</v>
      </c>
      <c r="BN538" s="93" t="s">
        <v>6263</v>
      </c>
      <c r="BO538" s="93"/>
      <c r="BP538" s="93">
        <v>2700000</v>
      </c>
      <c r="BQ538" s="93" t="s">
        <v>6290</v>
      </c>
      <c r="BR538" s="93"/>
      <c r="BS538" s="93"/>
      <c r="BT538" s="93"/>
      <c r="BU538" s="93"/>
      <c r="BV538" s="93"/>
      <c r="BW538" s="93"/>
      <c r="BX538" s="93"/>
      <c r="BY538" s="93"/>
      <c r="BZ538" s="93"/>
      <c r="CA538" s="93"/>
      <c r="CB538" s="93"/>
      <c r="CC538" s="93"/>
      <c r="CD538" s="93"/>
      <c r="CE538" s="93"/>
      <c r="CF538" s="93" t="s">
        <v>6291</v>
      </c>
      <c r="CG538" s="93"/>
      <c r="CH538" s="93" t="s">
        <v>6292</v>
      </c>
      <c r="CI538" s="93"/>
      <c r="CJ538" s="93"/>
      <c r="CK538" s="93"/>
      <c r="CL538" s="93"/>
      <c r="CM538" s="93"/>
      <c r="CN538" s="93"/>
      <c r="CO538" s="93"/>
      <c r="CP538" s="93" t="s">
        <v>6293</v>
      </c>
      <c r="CQ538" s="93" t="s">
        <v>2076</v>
      </c>
      <c r="CR538" s="93"/>
      <c r="CS538" s="93"/>
      <c r="CT538" s="93"/>
      <c r="CU538" s="93"/>
      <c r="CV538" s="93"/>
      <c r="CW538" s="93"/>
      <c r="CX538" s="93"/>
      <c r="CY538" s="93"/>
      <c r="CZ538" s="93"/>
      <c r="DA538" s="93"/>
      <c r="DB538" s="93"/>
      <c r="DC538" s="93"/>
      <c r="DD538" s="93"/>
      <c r="DE538" s="93"/>
      <c r="DF538" s="93"/>
      <c r="DG538" s="93"/>
      <c r="DH538" s="93"/>
      <c r="DI538" s="93"/>
      <c r="DJ538" s="93"/>
      <c r="DK538" s="93"/>
      <c r="DL538" s="93"/>
      <c r="DM538" s="93"/>
      <c r="DN538" s="93"/>
      <c r="DO538" s="93"/>
      <c r="DP538" s="93"/>
      <c r="DQ538" s="93"/>
      <c r="DR538" s="93"/>
      <c r="DS538" s="93"/>
      <c r="DT538" s="93"/>
      <c r="DU538" s="93"/>
      <c r="DV538" s="93"/>
      <c r="DW538" s="93"/>
      <c r="DX538" s="93"/>
      <c r="DY538" s="93"/>
      <c r="DZ538" s="93"/>
      <c r="EA538" s="93"/>
      <c r="EB538" s="93"/>
      <c r="EC538" s="93"/>
      <c r="ED538" s="93"/>
      <c r="EE538" s="93"/>
      <c r="EF538" s="93"/>
      <c r="EG538" s="93"/>
      <c r="EH538" s="93"/>
      <c r="EI538" s="93"/>
      <c r="EJ538" s="93"/>
      <c r="EK538" s="93"/>
      <c r="EL538" s="93"/>
      <c r="EM538" s="93"/>
      <c r="EN538" s="93"/>
      <c r="EO538" s="93"/>
      <c r="EP538" s="93"/>
      <c r="EQ538" s="93"/>
      <c r="ER538" s="93"/>
      <c r="ES538" s="93"/>
      <c r="ET538" s="93"/>
      <c r="EU538" s="93"/>
      <c r="EV538" s="93"/>
      <c r="EW538" s="93"/>
      <c r="EX538" s="93"/>
      <c r="EY538" s="93"/>
      <c r="EZ538" s="93"/>
      <c r="FA538" s="93"/>
      <c r="FB538" s="93"/>
      <c r="FC538" s="93"/>
      <c r="FD538" s="93"/>
      <c r="FE538" s="93"/>
      <c r="FF538" s="93"/>
      <c r="FG538" s="93"/>
      <c r="FH538" s="93"/>
      <c r="FI538" s="93"/>
      <c r="FJ538" s="93"/>
      <c r="FK538" s="93"/>
      <c r="FL538" s="93"/>
      <c r="FM538" s="93"/>
      <c r="FN538" s="93"/>
      <c r="FO538" s="93"/>
      <c r="FP538" s="93"/>
      <c r="FQ538" s="93"/>
      <c r="FR538" s="93"/>
      <c r="FS538" s="93"/>
      <c r="FT538" s="93"/>
      <c r="FU538" s="93"/>
      <c r="FV538" s="93"/>
      <c r="FW538" s="93"/>
      <c r="FX538" s="93"/>
      <c r="FY538" s="93"/>
      <c r="FZ538" s="93"/>
      <c r="GA538" s="93"/>
      <c r="GB538" s="93"/>
      <c r="GC538" s="93"/>
      <c r="GD538" s="93"/>
      <c r="GE538" s="93"/>
      <c r="GF538" s="93"/>
      <c r="GG538" s="93"/>
      <c r="GH538" s="93"/>
      <c r="GI538" s="93"/>
      <c r="GJ538" s="93"/>
      <c r="GK538" s="93"/>
      <c r="GL538" s="93"/>
      <c r="GM538" s="93"/>
      <c r="GN538" s="93"/>
      <c r="GO538" s="93"/>
      <c r="GP538" s="93"/>
      <c r="GQ538" s="93"/>
      <c r="GR538" s="93"/>
      <c r="GS538" s="93"/>
      <c r="GT538" s="93"/>
      <c r="GU538" s="93"/>
      <c r="GV538" s="93"/>
      <c r="GW538" s="93"/>
      <c r="GX538" s="93"/>
      <c r="GY538" s="93"/>
      <c r="GZ538" s="93"/>
      <c r="HA538" s="93"/>
      <c r="HB538" s="93"/>
      <c r="HC538" s="93"/>
      <c r="HD538" s="93"/>
      <c r="HE538" s="93"/>
      <c r="HF538" s="93"/>
      <c r="HG538" s="93"/>
      <c r="HH538" s="93"/>
      <c r="HI538" s="93"/>
      <c r="HJ538" s="93"/>
      <c r="HK538" s="93"/>
      <c r="HL538" s="93"/>
      <c r="HM538" s="93"/>
      <c r="HN538" s="93"/>
      <c r="HO538" s="93"/>
      <c r="HP538" s="93"/>
      <c r="HQ538" s="93"/>
      <c r="HR538" s="93"/>
      <c r="HS538" s="93"/>
      <c r="HT538" s="93"/>
      <c r="HU538" s="93"/>
      <c r="HV538" s="93"/>
      <c r="HW538" s="93"/>
      <c r="HX538" s="93"/>
      <c r="HY538" s="93"/>
      <c r="HZ538" s="93"/>
      <c r="IA538" s="93"/>
      <c r="IB538" s="93"/>
      <c r="IC538" s="93"/>
      <c r="ID538" s="93"/>
      <c r="IE538" s="93"/>
      <c r="IF538" s="93"/>
      <c r="IG538" s="93"/>
      <c r="IH538" s="93"/>
      <c r="II538" s="93"/>
      <c r="IJ538" s="93"/>
      <c r="IK538" s="93"/>
      <c r="IL538" s="93"/>
      <c r="IM538" s="93"/>
      <c r="IN538" s="93"/>
      <c r="IO538" s="93"/>
      <c r="IP538" s="93"/>
      <c r="IQ538" s="93"/>
      <c r="IR538" s="93"/>
      <c r="IS538" s="93"/>
      <c r="IT538" s="93"/>
      <c r="IU538" s="93"/>
      <c r="IV538" s="93"/>
      <c r="IW538" s="93"/>
      <c r="IX538" s="93"/>
      <c r="IY538" s="93"/>
      <c r="IZ538" s="93"/>
      <c r="JA538" s="93"/>
      <c r="JB538" s="93"/>
      <c r="JC538" s="93"/>
      <c r="JD538" s="93"/>
      <c r="JE538" s="93"/>
      <c r="JF538" s="93"/>
      <c r="JG538" s="93"/>
      <c r="JH538" s="93"/>
      <c r="JI538" s="93"/>
      <c r="JJ538" s="93"/>
      <c r="JK538" s="93"/>
      <c r="JL538" s="93"/>
      <c r="JM538" s="93"/>
      <c r="JN538" s="93"/>
      <c r="JO538" s="93"/>
      <c r="JP538" s="93"/>
      <c r="JQ538" s="93"/>
      <c r="JR538" s="93"/>
      <c r="JS538" s="93"/>
      <c r="JT538" s="93"/>
      <c r="JU538" s="93"/>
      <c r="JV538" s="93"/>
      <c r="JW538" s="93"/>
      <c r="JX538" s="93"/>
      <c r="JY538" s="93"/>
      <c r="JZ538" s="93"/>
      <c r="KA538" s="93"/>
      <c r="KB538" s="93"/>
      <c r="KC538" s="93"/>
      <c r="KD538" s="93"/>
      <c r="KE538" s="93"/>
      <c r="KF538" s="93"/>
      <c r="KG538" s="93"/>
      <c r="KH538" s="93"/>
      <c r="KI538" s="93"/>
      <c r="KJ538" s="93"/>
      <c r="KK538" s="93"/>
      <c r="KL538" s="93"/>
      <c r="KM538" s="93"/>
      <c r="KN538" s="93"/>
      <c r="KO538" s="93"/>
      <c r="KP538" s="93"/>
      <c r="KQ538" s="93"/>
      <c r="KR538" s="93"/>
      <c r="KS538" s="93"/>
      <c r="KT538" s="93"/>
      <c r="KU538" s="93"/>
      <c r="KV538" s="93"/>
      <c r="KW538" s="93"/>
      <c r="KX538" s="93"/>
      <c r="KY538" s="93"/>
      <c r="KZ538" s="93"/>
      <c r="LA538" s="93"/>
      <c r="LB538" s="93"/>
      <c r="LC538" s="93"/>
      <c r="LD538" s="93"/>
      <c r="LE538" s="93"/>
      <c r="LF538" s="93"/>
      <c r="LG538" s="93"/>
      <c r="LH538" s="93"/>
      <c r="LI538" s="93"/>
      <c r="LJ538" s="93"/>
      <c r="LK538" s="93"/>
      <c r="LL538" s="93"/>
      <c r="LM538" s="93"/>
      <c r="LN538" s="93"/>
      <c r="LO538" s="93"/>
      <c r="LP538" s="93"/>
      <c r="LQ538" s="93"/>
      <c r="LR538" s="93"/>
      <c r="LS538" s="93"/>
      <c r="LT538" s="93"/>
      <c r="LU538" s="93"/>
      <c r="LV538" s="93"/>
      <c r="LW538" s="93"/>
      <c r="LX538" s="93"/>
      <c r="LY538" s="93"/>
      <c r="LZ538" s="93"/>
      <c r="MA538" s="93"/>
      <c r="MB538" s="93"/>
      <c r="MC538" s="93"/>
      <c r="MD538" s="93"/>
      <c r="ME538" s="93"/>
      <c r="MF538" s="93"/>
      <c r="MG538" s="93"/>
      <c r="MH538" s="93"/>
      <c r="MI538" s="93"/>
      <c r="MJ538" s="93"/>
      <c r="MK538" s="93"/>
      <c r="ML538" s="93"/>
      <c r="MM538" s="93"/>
      <c r="MN538" s="93"/>
      <c r="MO538" s="93"/>
      <c r="MP538" s="93"/>
      <c r="MQ538" s="93"/>
      <c r="MR538" s="93"/>
      <c r="MS538" s="93"/>
      <c r="MT538" s="93"/>
      <c r="MU538" s="93"/>
      <c r="MV538" s="93"/>
    </row>
    <row r="539" spans="1:360" s="84" customFormat="1" ht="408.95" customHeight="1">
      <c r="A539">
        <v>2025</v>
      </c>
      <c r="B539">
        <v>2</v>
      </c>
      <c r="C539" s="85" t="s">
        <v>6294</v>
      </c>
      <c r="D539" s="86" t="s">
        <v>2529</v>
      </c>
      <c r="E539" s="86"/>
      <c r="F539" s="86"/>
      <c r="G539" s="86" t="s">
        <v>103</v>
      </c>
      <c r="H539" s="85">
        <v>2025</v>
      </c>
      <c r="I539" s="86" t="s">
        <v>2530</v>
      </c>
      <c r="J539" s="86"/>
      <c r="K539" s="86"/>
      <c r="L539" s="86" t="s">
        <v>2539</v>
      </c>
      <c r="M539" s="86"/>
      <c r="N539" s="86"/>
      <c r="O539" s="85" t="s">
        <v>2540</v>
      </c>
      <c r="P539" s="86" t="s">
        <v>184</v>
      </c>
      <c r="Q539" s="85" t="s">
        <v>110</v>
      </c>
      <c r="R539" s="86" t="s">
        <v>2165</v>
      </c>
      <c r="S539" s="86" t="s">
        <v>6295</v>
      </c>
      <c r="T539" s="86" t="s">
        <v>6296</v>
      </c>
      <c r="U539" s="85" t="s">
        <v>108</v>
      </c>
      <c r="V539" s="85">
        <v>8</v>
      </c>
      <c r="W539" s="85" t="s">
        <v>106</v>
      </c>
      <c r="X539" s="85">
        <v>40</v>
      </c>
      <c r="Y539" s="86" t="s">
        <v>2164</v>
      </c>
      <c r="Z539" s="85">
        <v>1</v>
      </c>
      <c r="AA539" s="86" t="s">
        <v>2164</v>
      </c>
      <c r="AB539" s="86" t="s">
        <v>2164</v>
      </c>
      <c r="AC539" s="86" t="s">
        <v>6297</v>
      </c>
      <c r="AD539" s="85">
        <v>-108.13081146</v>
      </c>
      <c r="AE539" s="85">
        <v>29.182871250000002</v>
      </c>
      <c r="AF539" s="85" t="s">
        <v>155</v>
      </c>
      <c r="AG539" s="85">
        <v>1320</v>
      </c>
      <c r="AH539" s="85">
        <v>880</v>
      </c>
      <c r="AI539" s="85">
        <v>0</v>
      </c>
      <c r="AJ539" s="87">
        <v>45845</v>
      </c>
      <c r="AK539" s="87">
        <v>45930</v>
      </c>
      <c r="AL539" s="86" t="s">
        <v>2565</v>
      </c>
      <c r="AM539" s="88">
        <v>130</v>
      </c>
      <c r="AN539" s="88">
        <v>130</v>
      </c>
      <c r="AO539" s="88">
        <v>0</v>
      </c>
      <c r="AP539" s="88">
        <v>0</v>
      </c>
      <c r="AQ539" s="89">
        <v>475630</v>
      </c>
      <c r="AR539" s="90"/>
      <c r="AS539" s="90"/>
      <c r="AT539" s="90">
        <v>1320084.49</v>
      </c>
      <c r="AU539" s="90"/>
      <c r="AV539" s="90"/>
      <c r="AW539" s="89">
        <f t="shared" si="18"/>
        <v>475630</v>
      </c>
      <c r="AX539" s="91">
        <f t="shared" si="19"/>
        <v>1320084.49</v>
      </c>
      <c r="AY539" s="91">
        <v>1320084.49</v>
      </c>
      <c r="AZ539" s="91">
        <v>0</v>
      </c>
      <c r="BA539" s="91">
        <v>0</v>
      </c>
      <c r="BB539" s="91">
        <v>0</v>
      </c>
      <c r="BC539" s="91">
        <v>0</v>
      </c>
      <c r="BD539" s="86"/>
      <c r="BE539" s="86"/>
      <c r="BF539" s="85"/>
      <c r="BG539" s="86"/>
      <c r="BH539" s="91">
        <v>0</v>
      </c>
      <c r="BI539" s="91">
        <v>0</v>
      </c>
      <c r="BJ539" s="85" t="s">
        <v>6298</v>
      </c>
      <c r="BK539" s="86" t="s">
        <v>119</v>
      </c>
      <c r="BL539" s="86" t="s">
        <v>120</v>
      </c>
      <c r="BM539" s="92" t="s">
        <v>121</v>
      </c>
      <c r="BN539" s="93" t="s">
        <v>6263</v>
      </c>
      <c r="BO539" s="93"/>
      <c r="BP539" s="93">
        <v>475630</v>
      </c>
      <c r="BQ539" s="93" t="s">
        <v>6299</v>
      </c>
      <c r="BR539" s="93"/>
      <c r="BS539" s="93"/>
      <c r="BT539" s="93"/>
      <c r="BU539" s="93"/>
      <c r="BV539" s="93"/>
      <c r="BW539" s="93"/>
      <c r="BX539" s="93"/>
      <c r="BY539" s="93"/>
      <c r="BZ539" s="93"/>
      <c r="CA539" s="93"/>
      <c r="CB539" s="93"/>
      <c r="CC539" s="93"/>
      <c r="CD539" s="93"/>
      <c r="CE539" s="93"/>
      <c r="CF539" s="93" t="s">
        <v>6300</v>
      </c>
      <c r="CG539" s="93"/>
      <c r="CH539" s="93" t="s">
        <v>6301</v>
      </c>
      <c r="CI539" s="93"/>
      <c r="CJ539" s="93"/>
      <c r="CK539" s="93"/>
      <c r="CL539" s="93"/>
      <c r="CM539" s="93"/>
      <c r="CN539" s="93"/>
      <c r="CO539" s="93"/>
      <c r="CP539" s="93" t="s">
        <v>116</v>
      </c>
      <c r="CQ539" s="93" t="s">
        <v>4333</v>
      </c>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93"/>
      <c r="DV539" s="93"/>
      <c r="DW539" s="93"/>
      <c r="DX539" s="93"/>
      <c r="DY539" s="93"/>
      <c r="DZ539" s="93"/>
      <c r="EA539" s="93"/>
      <c r="EB539" s="93"/>
      <c r="EC539" s="93"/>
      <c r="ED539" s="93"/>
      <c r="EE539" s="93"/>
      <c r="EF539" s="93"/>
      <c r="EG539" s="93"/>
      <c r="EH539" s="93"/>
      <c r="EI539" s="93"/>
      <c r="EJ539" s="93"/>
      <c r="EK539" s="93"/>
      <c r="EL539" s="93"/>
      <c r="EM539" s="93"/>
      <c r="EN539" s="93"/>
      <c r="EO539" s="93"/>
      <c r="EP539" s="93"/>
      <c r="EQ539" s="93"/>
      <c r="ER539" s="93"/>
      <c r="ES539" s="93"/>
      <c r="ET539" s="93"/>
      <c r="EU539" s="93"/>
      <c r="EV539" s="93"/>
      <c r="EW539" s="93"/>
      <c r="EX539" s="93"/>
      <c r="EY539" s="93"/>
      <c r="EZ539" s="93"/>
      <c r="FA539" s="93"/>
      <c r="FB539" s="93"/>
      <c r="FC539" s="93"/>
      <c r="FD539" s="93"/>
      <c r="FE539" s="93"/>
      <c r="FF539" s="93"/>
      <c r="FG539" s="93"/>
      <c r="FH539" s="93"/>
      <c r="FI539" s="93"/>
      <c r="FJ539" s="93"/>
      <c r="FK539" s="93"/>
      <c r="FL539" s="93"/>
      <c r="FM539" s="93"/>
      <c r="FN539" s="93"/>
      <c r="FO539" s="93"/>
      <c r="FP539" s="93"/>
      <c r="FQ539" s="93"/>
      <c r="FR539" s="93"/>
      <c r="FS539" s="93"/>
      <c r="FT539" s="93"/>
      <c r="FU539" s="93"/>
      <c r="FV539" s="93"/>
      <c r="FW539" s="93"/>
      <c r="FX539" s="93"/>
      <c r="FY539" s="93"/>
      <c r="FZ539" s="93"/>
      <c r="GA539" s="93"/>
      <c r="GB539" s="93"/>
      <c r="GC539" s="93"/>
      <c r="GD539" s="93"/>
      <c r="GE539" s="93"/>
      <c r="GF539" s="93"/>
      <c r="GG539" s="93"/>
      <c r="GH539" s="93"/>
      <c r="GI539" s="93"/>
      <c r="GJ539" s="93"/>
      <c r="GK539" s="93"/>
      <c r="GL539" s="93"/>
      <c r="GM539" s="93"/>
      <c r="GN539" s="93"/>
      <c r="GO539" s="93"/>
      <c r="GP539" s="93"/>
      <c r="GQ539" s="93"/>
      <c r="GR539" s="93"/>
      <c r="GS539" s="93"/>
      <c r="GT539" s="93"/>
      <c r="GU539" s="93"/>
      <c r="GV539" s="93"/>
      <c r="GW539" s="93"/>
      <c r="GX539" s="93"/>
      <c r="GY539" s="93"/>
      <c r="GZ539" s="93"/>
      <c r="HA539" s="93"/>
      <c r="HB539" s="93"/>
      <c r="HC539" s="93"/>
      <c r="HD539" s="93"/>
      <c r="HE539" s="93"/>
      <c r="HF539" s="93"/>
      <c r="HG539" s="93"/>
      <c r="HH539" s="93"/>
      <c r="HI539" s="93"/>
      <c r="HJ539" s="93"/>
      <c r="HK539" s="93"/>
      <c r="HL539" s="93"/>
      <c r="HM539" s="93"/>
      <c r="HN539" s="93"/>
      <c r="HO539" s="93"/>
      <c r="HP539" s="93"/>
      <c r="HQ539" s="93"/>
      <c r="HR539" s="93"/>
      <c r="HS539" s="93"/>
      <c r="HT539" s="93"/>
      <c r="HU539" s="93"/>
      <c r="HV539" s="93"/>
      <c r="HW539" s="93"/>
      <c r="HX539" s="93"/>
      <c r="HY539" s="93"/>
      <c r="HZ539" s="93"/>
      <c r="IA539" s="93"/>
      <c r="IB539" s="93"/>
      <c r="IC539" s="93"/>
      <c r="ID539" s="93"/>
      <c r="IE539" s="93"/>
      <c r="IF539" s="93"/>
      <c r="IG539" s="93"/>
      <c r="IH539" s="93"/>
      <c r="II539" s="93"/>
      <c r="IJ539" s="93"/>
      <c r="IK539" s="93"/>
      <c r="IL539" s="93"/>
      <c r="IM539" s="93"/>
      <c r="IN539" s="93"/>
      <c r="IO539" s="93"/>
      <c r="IP539" s="93"/>
      <c r="IQ539" s="93"/>
      <c r="IR539" s="93"/>
      <c r="IS539" s="93"/>
      <c r="IT539" s="93"/>
      <c r="IU539" s="93"/>
      <c r="IV539" s="93"/>
      <c r="IW539" s="93"/>
      <c r="IX539" s="93"/>
      <c r="IY539" s="93"/>
      <c r="IZ539" s="93"/>
      <c r="JA539" s="93"/>
      <c r="JB539" s="93"/>
      <c r="JC539" s="93"/>
      <c r="JD539" s="93"/>
      <c r="JE539" s="93"/>
      <c r="JF539" s="93"/>
      <c r="JG539" s="93"/>
      <c r="JH539" s="93"/>
      <c r="JI539" s="93"/>
      <c r="JJ539" s="93"/>
      <c r="JK539" s="93"/>
      <c r="JL539" s="93"/>
      <c r="JM539" s="93"/>
      <c r="JN539" s="93"/>
      <c r="JO539" s="93"/>
      <c r="JP539" s="93"/>
      <c r="JQ539" s="93"/>
      <c r="JR539" s="93"/>
      <c r="JS539" s="93"/>
      <c r="JT539" s="93"/>
      <c r="JU539" s="93"/>
      <c r="JV539" s="93"/>
      <c r="JW539" s="93"/>
      <c r="JX539" s="93"/>
      <c r="JY539" s="93"/>
      <c r="JZ539" s="93"/>
      <c r="KA539" s="93"/>
      <c r="KB539" s="93"/>
      <c r="KC539" s="93"/>
      <c r="KD539" s="93"/>
      <c r="KE539" s="93"/>
      <c r="KF539" s="93"/>
      <c r="KG539" s="93"/>
      <c r="KH539" s="93"/>
      <c r="KI539" s="93"/>
      <c r="KJ539" s="93"/>
      <c r="KK539" s="93"/>
      <c r="KL539" s="93"/>
      <c r="KM539" s="93"/>
      <c r="KN539" s="93"/>
      <c r="KO539" s="93"/>
      <c r="KP539" s="93"/>
      <c r="KQ539" s="93"/>
      <c r="KR539" s="93"/>
      <c r="KS539" s="93"/>
      <c r="KT539" s="93"/>
      <c r="KU539" s="93"/>
      <c r="KV539" s="93"/>
      <c r="KW539" s="93"/>
      <c r="KX539" s="93"/>
      <c r="KY539" s="93"/>
      <c r="KZ539" s="93"/>
      <c r="LA539" s="93"/>
      <c r="LB539" s="93"/>
      <c r="LC539" s="93"/>
      <c r="LD539" s="93"/>
      <c r="LE539" s="93"/>
      <c r="LF539" s="93"/>
      <c r="LG539" s="93"/>
      <c r="LH539" s="93"/>
      <c r="LI539" s="93"/>
      <c r="LJ539" s="93"/>
      <c r="LK539" s="93"/>
      <c r="LL539" s="93"/>
      <c r="LM539" s="93"/>
      <c r="LN539" s="93"/>
      <c r="LO539" s="93"/>
      <c r="LP539" s="93"/>
      <c r="LQ539" s="93"/>
      <c r="LR539" s="93"/>
      <c r="LS539" s="93"/>
      <c r="LT539" s="93"/>
      <c r="LU539" s="93"/>
      <c r="LV539" s="93"/>
      <c r="LW539" s="93"/>
      <c r="LX539" s="93"/>
      <c r="LY539" s="93"/>
      <c r="LZ539" s="93"/>
      <c r="MA539" s="93"/>
      <c r="MB539" s="93"/>
      <c r="MC539" s="93"/>
      <c r="MD539" s="93"/>
      <c r="ME539" s="93"/>
      <c r="MF539" s="93"/>
      <c r="MG539" s="93"/>
      <c r="MH539" s="93"/>
      <c r="MI539" s="93"/>
      <c r="MJ539" s="93"/>
      <c r="MK539" s="93"/>
      <c r="ML539" s="93"/>
      <c r="MM539" s="93"/>
      <c r="MN539" s="93"/>
      <c r="MO539" s="93"/>
      <c r="MP539" s="93"/>
      <c r="MQ539" s="93"/>
      <c r="MR539" s="93"/>
      <c r="MS539" s="93"/>
      <c r="MT539" s="93"/>
      <c r="MU539" s="93"/>
      <c r="MV539" s="93"/>
    </row>
    <row r="540" spans="1:360" s="84" customFormat="1" ht="408.95" customHeight="1">
      <c r="A540">
        <v>2025</v>
      </c>
      <c r="B540">
        <v>2</v>
      </c>
      <c r="C540" s="85" t="s">
        <v>6302</v>
      </c>
      <c r="D540" s="86" t="s">
        <v>2529</v>
      </c>
      <c r="E540" s="86"/>
      <c r="F540" s="86"/>
      <c r="G540" s="86" t="s">
        <v>103</v>
      </c>
      <c r="H540" s="85">
        <v>2025</v>
      </c>
      <c r="I540" s="86" t="s">
        <v>2530</v>
      </c>
      <c r="J540" s="86"/>
      <c r="K540" s="86"/>
      <c r="L540" s="86" t="s">
        <v>2539</v>
      </c>
      <c r="M540" s="86"/>
      <c r="N540" s="86"/>
      <c r="O540" s="85" t="s">
        <v>2540</v>
      </c>
      <c r="P540" s="86" t="s">
        <v>109</v>
      </c>
      <c r="Q540" s="85" t="s">
        <v>110</v>
      </c>
      <c r="R540" s="86" t="s">
        <v>974</v>
      </c>
      <c r="S540" s="86" t="s">
        <v>6303</v>
      </c>
      <c r="T540" s="86" t="s">
        <v>6304</v>
      </c>
      <c r="U540" s="85" t="s">
        <v>108</v>
      </c>
      <c r="V540" s="85">
        <v>8</v>
      </c>
      <c r="W540" s="85" t="s">
        <v>106</v>
      </c>
      <c r="X540" s="85">
        <v>43</v>
      </c>
      <c r="Y540" s="86" t="s">
        <v>890</v>
      </c>
      <c r="Z540" s="85">
        <v>1</v>
      </c>
      <c r="AA540" s="86" t="s">
        <v>890</v>
      </c>
      <c r="AB540" s="86" t="s">
        <v>2724</v>
      </c>
      <c r="AC540" s="86" t="s">
        <v>6305</v>
      </c>
      <c r="AD540" s="85">
        <v>-107.69852590000001</v>
      </c>
      <c r="AE540" s="85">
        <v>28.761712809999999</v>
      </c>
      <c r="AF540" s="85" t="s">
        <v>155</v>
      </c>
      <c r="AG540" s="85">
        <v>152</v>
      </c>
      <c r="AH540" s="85">
        <v>161</v>
      </c>
      <c r="AI540" s="85">
        <v>0</v>
      </c>
      <c r="AJ540" s="87">
        <v>45845</v>
      </c>
      <c r="AK540" s="87">
        <v>45905</v>
      </c>
      <c r="AL540" s="86" t="s">
        <v>2564</v>
      </c>
      <c r="AM540" s="88">
        <v>540</v>
      </c>
      <c r="AN540" s="88">
        <v>540</v>
      </c>
      <c r="AO540" s="88">
        <v>54</v>
      </c>
      <c r="AP540" s="88">
        <v>10</v>
      </c>
      <c r="AQ540" s="89">
        <v>420000</v>
      </c>
      <c r="AR540" s="90"/>
      <c r="AS540" s="90"/>
      <c r="AT540" s="90">
        <v>420000</v>
      </c>
      <c r="AU540" s="90"/>
      <c r="AV540" s="90"/>
      <c r="AW540" s="89">
        <f t="shared" si="18"/>
        <v>420000</v>
      </c>
      <c r="AX540" s="91">
        <f t="shared" si="19"/>
        <v>420000</v>
      </c>
      <c r="AY540" s="91">
        <v>210000</v>
      </c>
      <c r="AZ540" s="91">
        <v>210000</v>
      </c>
      <c r="BA540" s="91">
        <v>210000</v>
      </c>
      <c r="BB540" s="91">
        <v>0</v>
      </c>
      <c r="BC540" s="91">
        <v>0</v>
      </c>
      <c r="BD540" s="86" t="s">
        <v>3125</v>
      </c>
      <c r="BE540" s="86" t="s">
        <v>6306</v>
      </c>
      <c r="BF540" s="85" t="s">
        <v>207</v>
      </c>
      <c r="BG540" s="86" t="s">
        <v>3322</v>
      </c>
      <c r="BH540" s="91">
        <v>975000</v>
      </c>
      <c r="BI540" s="91">
        <v>975000</v>
      </c>
      <c r="BJ540" s="85" t="s">
        <v>6307</v>
      </c>
      <c r="BK540" s="86" t="s">
        <v>119</v>
      </c>
      <c r="BL540" s="86" t="s">
        <v>120</v>
      </c>
      <c r="BM540" s="92" t="s">
        <v>121</v>
      </c>
      <c r="BN540" s="93" t="s">
        <v>6308</v>
      </c>
      <c r="BO540" s="93"/>
      <c r="BP540" s="93">
        <v>420000</v>
      </c>
      <c r="BQ540" s="93" t="s">
        <v>6309</v>
      </c>
      <c r="BR540" s="93"/>
      <c r="BS540" s="93"/>
      <c r="BT540" s="93"/>
      <c r="BU540" s="93"/>
      <c r="BV540" s="93"/>
      <c r="BW540" s="93"/>
      <c r="BX540" s="93"/>
      <c r="BY540" s="93"/>
      <c r="BZ540" s="93"/>
      <c r="CA540" s="93"/>
      <c r="CB540" s="93"/>
      <c r="CC540" s="93"/>
      <c r="CD540" s="93"/>
      <c r="CE540" s="93"/>
      <c r="CF540" s="93" t="s">
        <v>6310</v>
      </c>
      <c r="CG540" s="93"/>
      <c r="CH540" s="93" t="s">
        <v>6311</v>
      </c>
      <c r="CI540" s="93"/>
      <c r="CJ540" s="93"/>
      <c r="CK540" s="93"/>
      <c r="CL540" s="93"/>
      <c r="CM540" s="93"/>
      <c r="CN540" s="93"/>
      <c r="CO540" s="93"/>
      <c r="CP540" s="93" t="s">
        <v>6312</v>
      </c>
      <c r="CQ540" s="93" t="s">
        <v>6313</v>
      </c>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c r="FG540" s="93"/>
      <c r="FH540" s="93"/>
      <c r="FI540" s="93"/>
      <c r="FJ540" s="93"/>
      <c r="FK540" s="93"/>
      <c r="FL540" s="93"/>
      <c r="FM540" s="93"/>
      <c r="FN540" s="93"/>
      <c r="FO540" s="93"/>
      <c r="FP540" s="93"/>
      <c r="FQ540" s="93"/>
      <c r="FR540" s="93"/>
      <c r="FS540" s="93"/>
      <c r="FT540" s="93"/>
      <c r="FU540" s="93"/>
      <c r="FV540" s="93"/>
      <c r="FW540" s="93"/>
      <c r="FX540" s="93"/>
      <c r="FY540" s="93"/>
      <c r="FZ540" s="93"/>
      <c r="GA540" s="93"/>
      <c r="GB540" s="93"/>
      <c r="GC540" s="93"/>
      <c r="GD540" s="93"/>
      <c r="GE540" s="93"/>
      <c r="GF540" s="93"/>
      <c r="GG540" s="93"/>
      <c r="GH540" s="93"/>
      <c r="GI540" s="93"/>
      <c r="GJ540" s="93"/>
      <c r="GK540" s="93"/>
      <c r="GL540" s="93"/>
      <c r="GM540" s="93"/>
      <c r="GN540" s="93"/>
      <c r="GO540" s="93"/>
      <c r="GP540" s="93"/>
      <c r="GQ540" s="93"/>
      <c r="GR540" s="93"/>
      <c r="GS540" s="93"/>
      <c r="GT540" s="93"/>
      <c r="GU540" s="93"/>
      <c r="GV540" s="93"/>
      <c r="GW540" s="93"/>
      <c r="GX540" s="93"/>
      <c r="GY540" s="93"/>
      <c r="GZ540" s="93"/>
      <c r="HA540" s="93"/>
      <c r="HB540" s="93"/>
      <c r="HC540" s="93"/>
      <c r="HD540" s="93"/>
      <c r="HE540" s="93"/>
      <c r="HF540" s="93"/>
      <c r="HG540" s="93"/>
      <c r="HH540" s="93"/>
      <c r="HI540" s="93"/>
      <c r="HJ540" s="93"/>
      <c r="HK540" s="93"/>
      <c r="HL540" s="93"/>
      <c r="HM540" s="93"/>
      <c r="HN540" s="93"/>
      <c r="HO540" s="93"/>
      <c r="HP540" s="93"/>
      <c r="HQ540" s="93"/>
      <c r="HR540" s="93"/>
      <c r="HS540" s="93"/>
      <c r="HT540" s="93"/>
      <c r="HU540" s="93"/>
      <c r="HV540" s="93"/>
      <c r="HW540" s="93"/>
      <c r="HX540" s="93"/>
      <c r="HY540" s="93"/>
      <c r="HZ540" s="93"/>
      <c r="IA540" s="93"/>
      <c r="IB540" s="93"/>
      <c r="IC540" s="93"/>
      <c r="ID540" s="93"/>
      <c r="IE540" s="93"/>
      <c r="IF540" s="93"/>
      <c r="IG540" s="93"/>
      <c r="IH540" s="93"/>
      <c r="II540" s="93"/>
      <c r="IJ540" s="93"/>
      <c r="IK540" s="93"/>
      <c r="IL540" s="93"/>
      <c r="IM540" s="93"/>
      <c r="IN540" s="93"/>
      <c r="IO540" s="93"/>
      <c r="IP540" s="93"/>
      <c r="IQ540" s="93"/>
      <c r="IR540" s="93"/>
      <c r="IS540" s="93"/>
      <c r="IT540" s="93"/>
      <c r="IU540" s="93"/>
      <c r="IV540" s="93"/>
      <c r="IW540" s="93"/>
      <c r="IX540" s="93"/>
      <c r="IY540" s="93"/>
      <c r="IZ540" s="93"/>
      <c r="JA540" s="93"/>
      <c r="JB540" s="93"/>
      <c r="JC540" s="93"/>
      <c r="JD540" s="93"/>
      <c r="JE540" s="93"/>
      <c r="JF540" s="93"/>
      <c r="JG540" s="93"/>
      <c r="JH540" s="93"/>
      <c r="JI540" s="93"/>
      <c r="JJ540" s="93"/>
      <c r="JK540" s="93"/>
      <c r="JL540" s="93"/>
      <c r="JM540" s="93"/>
      <c r="JN540" s="93"/>
      <c r="JO540" s="93"/>
      <c r="JP540" s="93"/>
      <c r="JQ540" s="93"/>
      <c r="JR540" s="93"/>
      <c r="JS540" s="93"/>
      <c r="JT540" s="93"/>
      <c r="JU540" s="93"/>
      <c r="JV540" s="93"/>
      <c r="JW540" s="93"/>
      <c r="JX540" s="93"/>
      <c r="JY540" s="93"/>
      <c r="JZ540" s="93"/>
      <c r="KA540" s="93"/>
      <c r="KB540" s="93"/>
      <c r="KC540" s="93"/>
      <c r="KD540" s="93"/>
      <c r="KE540" s="93"/>
      <c r="KF540" s="93"/>
      <c r="KG540" s="93"/>
      <c r="KH540" s="93"/>
      <c r="KI540" s="93"/>
      <c r="KJ540" s="93"/>
      <c r="KK540" s="93"/>
      <c r="KL540" s="93"/>
      <c r="KM540" s="93"/>
      <c r="KN540" s="93"/>
      <c r="KO540" s="93"/>
      <c r="KP540" s="93"/>
      <c r="KQ540" s="93"/>
      <c r="KR540" s="93"/>
      <c r="KS540" s="93"/>
      <c r="KT540" s="93"/>
      <c r="KU540" s="93"/>
      <c r="KV540" s="93"/>
      <c r="KW540" s="93"/>
      <c r="KX540" s="93"/>
      <c r="KY540" s="93"/>
      <c r="KZ540" s="93"/>
      <c r="LA540" s="93"/>
      <c r="LB540" s="93"/>
      <c r="LC540" s="93"/>
      <c r="LD540" s="93"/>
      <c r="LE540" s="93"/>
      <c r="LF540" s="93"/>
      <c r="LG540" s="93"/>
      <c r="LH540" s="93"/>
      <c r="LI540" s="93"/>
      <c r="LJ540" s="93"/>
      <c r="LK540" s="93"/>
      <c r="LL540" s="93"/>
      <c r="LM540" s="93"/>
      <c r="LN540" s="93"/>
      <c r="LO540" s="93"/>
      <c r="LP540" s="93"/>
      <c r="LQ540" s="93"/>
      <c r="LR540" s="93"/>
      <c r="LS540" s="93"/>
      <c r="LT540" s="93"/>
      <c r="LU540" s="93"/>
      <c r="LV540" s="93"/>
      <c r="LW540" s="93"/>
      <c r="LX540" s="93"/>
      <c r="LY540" s="93"/>
      <c r="LZ540" s="93"/>
      <c r="MA540" s="93"/>
      <c r="MB540" s="93"/>
      <c r="MC540" s="93"/>
      <c r="MD540" s="93"/>
      <c r="ME540" s="93"/>
      <c r="MF540" s="93"/>
      <c r="MG540" s="93"/>
      <c r="MH540" s="93"/>
      <c r="MI540" s="93"/>
      <c r="MJ540" s="93"/>
      <c r="MK540" s="93"/>
      <c r="ML540" s="93"/>
      <c r="MM540" s="93"/>
      <c r="MN540" s="93"/>
      <c r="MO540" s="93"/>
      <c r="MP540" s="93"/>
      <c r="MQ540" s="93"/>
      <c r="MR540" s="93"/>
      <c r="MS540" s="93"/>
      <c r="MT540" s="93"/>
      <c r="MU540" s="93"/>
      <c r="MV540" s="93"/>
    </row>
    <row r="541" spans="1:360" s="84" customFormat="1" ht="408.95" customHeight="1">
      <c r="A541">
        <v>2025</v>
      </c>
      <c r="B541">
        <v>2</v>
      </c>
      <c r="C541" s="85" t="s">
        <v>6314</v>
      </c>
      <c r="D541" s="86" t="s">
        <v>2529</v>
      </c>
      <c r="E541" s="86"/>
      <c r="F541" s="86"/>
      <c r="G541" s="86" t="s">
        <v>103</v>
      </c>
      <c r="H541" s="85">
        <v>2025</v>
      </c>
      <c r="I541" s="86" t="s">
        <v>2530</v>
      </c>
      <c r="J541" s="86"/>
      <c r="K541" s="86"/>
      <c r="L541" s="86" t="s">
        <v>2539</v>
      </c>
      <c r="M541" s="86"/>
      <c r="N541" s="86"/>
      <c r="O541" s="85" t="s">
        <v>2540</v>
      </c>
      <c r="P541" s="86" t="s">
        <v>109</v>
      </c>
      <c r="Q541" s="85" t="s">
        <v>110</v>
      </c>
      <c r="R541" s="86" t="s">
        <v>974</v>
      </c>
      <c r="S541" s="86" t="s">
        <v>6315</v>
      </c>
      <c r="T541" s="86" t="s">
        <v>6316</v>
      </c>
      <c r="U541" s="85" t="s">
        <v>108</v>
      </c>
      <c r="V541" s="85">
        <v>8</v>
      </c>
      <c r="W541" s="85" t="s">
        <v>106</v>
      </c>
      <c r="X541" s="85">
        <v>43</v>
      </c>
      <c r="Y541" s="86" t="s">
        <v>890</v>
      </c>
      <c r="Z541" s="85">
        <v>1</v>
      </c>
      <c r="AA541" s="86" t="s">
        <v>890</v>
      </c>
      <c r="AB541" s="86" t="s">
        <v>6317</v>
      </c>
      <c r="AC541" s="86" t="s">
        <v>6318</v>
      </c>
      <c r="AD541" s="85">
        <v>-107.5792297</v>
      </c>
      <c r="AE541" s="85">
        <v>28.884284600000001</v>
      </c>
      <c r="AF541" s="85" t="s">
        <v>155</v>
      </c>
      <c r="AG541" s="85">
        <v>146</v>
      </c>
      <c r="AH541" s="85">
        <v>164</v>
      </c>
      <c r="AI541" s="85">
        <v>0</v>
      </c>
      <c r="AJ541" s="87">
        <v>45845</v>
      </c>
      <c r="AK541" s="87">
        <v>45916</v>
      </c>
      <c r="AL541" s="86" t="s">
        <v>2564</v>
      </c>
      <c r="AM541" s="88">
        <v>540</v>
      </c>
      <c r="AN541" s="88">
        <v>540</v>
      </c>
      <c r="AO541" s="88">
        <v>54</v>
      </c>
      <c r="AP541" s="88">
        <v>10</v>
      </c>
      <c r="AQ541" s="89">
        <v>408096</v>
      </c>
      <c r="AR541" s="90"/>
      <c r="AS541" s="90"/>
      <c r="AT541" s="90">
        <v>408096</v>
      </c>
      <c r="AU541" s="90"/>
      <c r="AV541" s="90"/>
      <c r="AW541" s="89">
        <f t="shared" si="18"/>
        <v>408096</v>
      </c>
      <c r="AX541" s="91">
        <f t="shared" si="19"/>
        <v>408096</v>
      </c>
      <c r="AY541" s="91">
        <v>204000</v>
      </c>
      <c r="AZ541" s="91">
        <v>204000</v>
      </c>
      <c r="BA541" s="91">
        <v>204000</v>
      </c>
      <c r="BB541" s="91">
        <v>0</v>
      </c>
      <c r="BC541" s="91">
        <v>0</v>
      </c>
      <c r="BD541" s="86" t="s">
        <v>3125</v>
      </c>
      <c r="BE541" s="86" t="s">
        <v>6306</v>
      </c>
      <c r="BF541" s="85" t="s">
        <v>207</v>
      </c>
      <c r="BG541" s="86" t="s">
        <v>3322</v>
      </c>
      <c r="BH541" s="91">
        <v>975000</v>
      </c>
      <c r="BI541" s="91">
        <v>975000</v>
      </c>
      <c r="BJ541" s="85" t="s">
        <v>6319</v>
      </c>
      <c r="BK541" s="86" t="s">
        <v>119</v>
      </c>
      <c r="BL541" s="86" t="s">
        <v>120</v>
      </c>
      <c r="BM541" s="92" t="s">
        <v>121</v>
      </c>
      <c r="BN541" s="93" t="s">
        <v>6308</v>
      </c>
      <c r="BO541" s="93"/>
      <c r="BP541" s="93">
        <v>408096</v>
      </c>
      <c r="BQ541" s="93" t="s">
        <v>6320</v>
      </c>
      <c r="BR541" s="93"/>
      <c r="BS541" s="93"/>
      <c r="BT541" s="93"/>
      <c r="BU541" s="93"/>
      <c r="BV541" s="93"/>
      <c r="BW541" s="93"/>
      <c r="BX541" s="93"/>
      <c r="BY541" s="93"/>
      <c r="BZ541" s="93"/>
      <c r="CA541" s="93"/>
      <c r="CB541" s="93"/>
      <c r="CC541" s="93"/>
      <c r="CD541" s="93"/>
      <c r="CE541" s="93"/>
      <c r="CF541" s="93" t="s">
        <v>6310</v>
      </c>
      <c r="CG541" s="93"/>
      <c r="CH541" s="93" t="s">
        <v>6321</v>
      </c>
      <c r="CI541" s="93"/>
      <c r="CJ541" s="93"/>
      <c r="CK541" s="93"/>
      <c r="CL541" s="93"/>
      <c r="CM541" s="93"/>
      <c r="CN541" s="93"/>
      <c r="CO541" s="93"/>
      <c r="CP541" s="93" t="s">
        <v>6312</v>
      </c>
      <c r="CQ541" s="93" t="s">
        <v>6313</v>
      </c>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c r="GR541" s="93"/>
      <c r="GS541" s="93"/>
      <c r="GT541" s="93"/>
      <c r="GU541" s="93"/>
      <c r="GV541" s="93"/>
      <c r="GW541" s="93"/>
      <c r="GX541" s="93"/>
      <c r="GY541" s="93"/>
      <c r="GZ541" s="93"/>
      <c r="HA541" s="93"/>
      <c r="HB541" s="93"/>
      <c r="HC541" s="93"/>
      <c r="HD541" s="93"/>
      <c r="HE541" s="93"/>
      <c r="HF541" s="93"/>
      <c r="HG541" s="93"/>
      <c r="HH541" s="93"/>
      <c r="HI541" s="93"/>
      <c r="HJ541" s="93"/>
      <c r="HK541" s="93"/>
      <c r="HL541" s="93"/>
      <c r="HM541" s="93"/>
      <c r="HN541" s="93"/>
      <c r="HO541" s="93"/>
      <c r="HP541" s="93"/>
      <c r="HQ541" s="93"/>
      <c r="HR541" s="93"/>
      <c r="HS541" s="93"/>
      <c r="HT541" s="93"/>
      <c r="HU541" s="93"/>
      <c r="HV541" s="93"/>
      <c r="HW541" s="93"/>
      <c r="HX541" s="93"/>
      <c r="HY541" s="93"/>
      <c r="HZ541" s="93"/>
      <c r="IA541" s="93"/>
      <c r="IB541" s="93"/>
      <c r="IC541" s="93"/>
      <c r="ID541" s="93"/>
      <c r="IE541" s="93"/>
      <c r="IF541" s="93"/>
      <c r="IG541" s="93"/>
      <c r="IH541" s="93"/>
      <c r="II541" s="93"/>
      <c r="IJ541" s="93"/>
      <c r="IK541" s="93"/>
      <c r="IL541" s="93"/>
      <c r="IM541" s="93"/>
      <c r="IN541" s="93"/>
      <c r="IO541" s="93"/>
      <c r="IP541" s="93"/>
      <c r="IQ541" s="93"/>
      <c r="IR541" s="93"/>
      <c r="IS541" s="93"/>
      <c r="IT541" s="93"/>
      <c r="IU541" s="93"/>
      <c r="IV541" s="93"/>
      <c r="IW541" s="93"/>
      <c r="IX541" s="93"/>
      <c r="IY541" s="93"/>
      <c r="IZ541" s="93"/>
      <c r="JA541" s="93"/>
      <c r="JB541" s="93"/>
      <c r="JC541" s="93"/>
      <c r="JD541" s="93"/>
      <c r="JE541" s="93"/>
      <c r="JF541" s="93"/>
      <c r="JG541" s="93"/>
      <c r="JH541" s="93"/>
      <c r="JI541" s="93"/>
      <c r="JJ541" s="93"/>
      <c r="JK541" s="93"/>
      <c r="JL541" s="93"/>
      <c r="JM541" s="93"/>
      <c r="JN541" s="93"/>
      <c r="JO541" s="93"/>
      <c r="JP541" s="93"/>
      <c r="JQ541" s="93"/>
      <c r="JR541" s="93"/>
      <c r="JS541" s="93"/>
      <c r="JT541" s="93"/>
      <c r="JU541" s="93"/>
      <c r="JV541" s="93"/>
      <c r="JW541" s="93"/>
      <c r="JX541" s="93"/>
      <c r="JY541" s="93"/>
      <c r="JZ541" s="93"/>
      <c r="KA541" s="93"/>
      <c r="KB541" s="93"/>
      <c r="KC541" s="93"/>
      <c r="KD541" s="93"/>
      <c r="KE541" s="93"/>
      <c r="KF541" s="93"/>
      <c r="KG541" s="93"/>
      <c r="KH541" s="93"/>
      <c r="KI541" s="93"/>
      <c r="KJ541" s="93"/>
      <c r="KK541" s="93"/>
      <c r="KL541" s="93"/>
      <c r="KM541" s="93"/>
      <c r="KN541" s="93"/>
      <c r="KO541" s="93"/>
      <c r="KP541" s="93"/>
      <c r="KQ541" s="93"/>
      <c r="KR541" s="93"/>
      <c r="KS541" s="93"/>
      <c r="KT541" s="93"/>
      <c r="KU541" s="93"/>
      <c r="KV541" s="93"/>
      <c r="KW541" s="93"/>
      <c r="KX541" s="93"/>
      <c r="KY541" s="93"/>
      <c r="KZ541" s="93"/>
      <c r="LA541" s="93"/>
      <c r="LB541" s="93"/>
      <c r="LC541" s="93"/>
      <c r="LD541" s="93"/>
      <c r="LE541" s="93"/>
      <c r="LF541" s="93"/>
      <c r="LG541" s="93"/>
      <c r="LH541" s="93"/>
      <c r="LI541" s="93"/>
      <c r="LJ541" s="93"/>
      <c r="LK541" s="93"/>
      <c r="LL541" s="93"/>
      <c r="LM541" s="93"/>
      <c r="LN541" s="93"/>
      <c r="LO541" s="93"/>
      <c r="LP541" s="93"/>
      <c r="LQ541" s="93"/>
      <c r="LR541" s="93"/>
      <c r="LS541" s="93"/>
      <c r="LT541" s="93"/>
      <c r="LU541" s="93"/>
      <c r="LV541" s="93"/>
      <c r="LW541" s="93"/>
      <c r="LX541" s="93"/>
      <c r="LY541" s="93"/>
      <c r="LZ541" s="93"/>
      <c r="MA541" s="93"/>
      <c r="MB541" s="93"/>
      <c r="MC541" s="93"/>
      <c r="MD541" s="93"/>
      <c r="ME541" s="93"/>
      <c r="MF541" s="93"/>
      <c r="MG541" s="93"/>
      <c r="MH541" s="93"/>
      <c r="MI541" s="93"/>
      <c r="MJ541" s="93"/>
      <c r="MK541" s="93"/>
      <c r="ML541" s="93"/>
      <c r="MM541" s="93"/>
      <c r="MN541" s="93"/>
      <c r="MO541" s="93"/>
      <c r="MP541" s="93"/>
      <c r="MQ541" s="93"/>
      <c r="MR541" s="93"/>
      <c r="MS541" s="93"/>
      <c r="MT541" s="93"/>
      <c r="MU541" s="93"/>
      <c r="MV541" s="93"/>
    </row>
    <row r="542" spans="1:360" s="84" customFormat="1" ht="408.95" customHeight="1">
      <c r="A542">
        <v>2025</v>
      </c>
      <c r="B542">
        <v>2</v>
      </c>
      <c r="C542" s="85" t="s">
        <v>6322</v>
      </c>
      <c r="D542" s="86" t="s">
        <v>2529</v>
      </c>
      <c r="E542" s="86"/>
      <c r="F542" s="86"/>
      <c r="G542" s="86" t="s">
        <v>103</v>
      </c>
      <c r="H542" s="85">
        <v>2025</v>
      </c>
      <c r="I542" s="86" t="s">
        <v>2530</v>
      </c>
      <c r="J542" s="86"/>
      <c r="K542" s="86"/>
      <c r="L542" s="86" t="s">
        <v>2539</v>
      </c>
      <c r="M542" s="86"/>
      <c r="N542" s="86"/>
      <c r="O542" s="85" t="s">
        <v>2540</v>
      </c>
      <c r="P542" s="86" t="s">
        <v>549</v>
      </c>
      <c r="Q542" s="85" t="s">
        <v>110</v>
      </c>
      <c r="R542" s="86" t="s">
        <v>974</v>
      </c>
      <c r="S542" s="86" t="s">
        <v>6323</v>
      </c>
      <c r="T542" s="86" t="s">
        <v>6324</v>
      </c>
      <c r="U542" s="85" t="s">
        <v>108</v>
      </c>
      <c r="V542" s="85">
        <v>8</v>
      </c>
      <c r="W542" s="85" t="s">
        <v>106</v>
      </c>
      <c r="X542" s="85">
        <v>43</v>
      </c>
      <c r="Y542" s="86" t="s">
        <v>890</v>
      </c>
      <c r="Z542" s="85">
        <v>1</v>
      </c>
      <c r="AA542" s="86" t="s">
        <v>890</v>
      </c>
      <c r="AB542" s="86" t="s">
        <v>890</v>
      </c>
      <c r="AC542" s="86" t="s">
        <v>6325</v>
      </c>
      <c r="AD542" s="85">
        <v>-107.75554663</v>
      </c>
      <c r="AE542" s="85">
        <v>28.845360929999998</v>
      </c>
      <c r="AF542" s="85" t="s">
        <v>155</v>
      </c>
      <c r="AG542" s="85">
        <v>777</v>
      </c>
      <c r="AH542" s="85">
        <v>804</v>
      </c>
      <c r="AI542" s="85">
        <v>0</v>
      </c>
      <c r="AJ542" s="87">
        <v>45827</v>
      </c>
      <c r="AK542" s="87">
        <v>45884</v>
      </c>
      <c r="AL542" s="86" t="s">
        <v>2564</v>
      </c>
      <c r="AM542" s="88">
        <v>990</v>
      </c>
      <c r="AN542" s="88">
        <v>990</v>
      </c>
      <c r="AO542" s="88">
        <v>0</v>
      </c>
      <c r="AP542" s="88">
        <v>0</v>
      </c>
      <c r="AQ542" s="89">
        <v>1593165.5</v>
      </c>
      <c r="AR542" s="90"/>
      <c r="AS542" s="90"/>
      <c r="AT542" s="90">
        <v>1593165.5</v>
      </c>
      <c r="AU542" s="90"/>
      <c r="AV542" s="90"/>
      <c r="AW542" s="89">
        <f t="shared" si="18"/>
        <v>1593165.5</v>
      </c>
      <c r="AX542" s="91">
        <f t="shared" si="19"/>
        <v>1593165.5</v>
      </c>
      <c r="AY542" s="91">
        <v>750000</v>
      </c>
      <c r="AZ542" s="91">
        <v>750000</v>
      </c>
      <c r="BA542" s="91">
        <v>750000</v>
      </c>
      <c r="BB542" s="91">
        <v>0</v>
      </c>
      <c r="BC542" s="91">
        <v>0</v>
      </c>
      <c r="BD542" s="86" t="s">
        <v>3125</v>
      </c>
      <c r="BE542" s="86" t="s">
        <v>6326</v>
      </c>
      <c r="BF542" s="85" t="s">
        <v>207</v>
      </c>
      <c r="BG542" s="86" t="s">
        <v>3322</v>
      </c>
      <c r="BH542" s="91">
        <v>1750000</v>
      </c>
      <c r="BI542" s="91">
        <v>1750000</v>
      </c>
      <c r="BJ542" s="85" t="s">
        <v>6327</v>
      </c>
      <c r="BK542" s="86" t="s">
        <v>119</v>
      </c>
      <c r="BL542" s="86" t="s">
        <v>120</v>
      </c>
      <c r="BM542" s="92" t="s">
        <v>121</v>
      </c>
      <c r="BN542" s="93" t="s">
        <v>6308</v>
      </c>
      <c r="BO542" s="93"/>
      <c r="BP542" s="93">
        <v>1593165.5</v>
      </c>
      <c r="BQ542" s="93" t="s">
        <v>6328</v>
      </c>
      <c r="BR542" s="93"/>
      <c r="BS542" s="93"/>
      <c r="BT542" s="93"/>
      <c r="BU542" s="93"/>
      <c r="BV542" s="93"/>
      <c r="BW542" s="93"/>
      <c r="BX542" s="93"/>
      <c r="BY542" s="93"/>
      <c r="BZ542" s="93"/>
      <c r="CA542" s="93"/>
      <c r="CB542" s="93"/>
      <c r="CC542" s="93"/>
      <c r="CD542" s="93"/>
      <c r="CE542" s="93"/>
      <c r="CF542" s="93" t="s">
        <v>2073</v>
      </c>
      <c r="CG542" s="93"/>
      <c r="CH542" s="93" t="s">
        <v>6329</v>
      </c>
      <c r="CI542" s="93"/>
      <c r="CJ542" s="93"/>
      <c r="CK542" s="93"/>
      <c r="CL542" s="93"/>
      <c r="CM542" s="93"/>
      <c r="CN542" s="93"/>
      <c r="CO542" s="93"/>
      <c r="CP542" s="93" t="s">
        <v>6330</v>
      </c>
      <c r="CQ542" s="93" t="s">
        <v>665</v>
      </c>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c r="FA542" s="93"/>
      <c r="FB542" s="93"/>
      <c r="FC542" s="93"/>
      <c r="FD542" s="93"/>
      <c r="FE542" s="93"/>
      <c r="FF542" s="93"/>
      <c r="FG542" s="93"/>
      <c r="FH542" s="93"/>
      <c r="FI542" s="93"/>
      <c r="FJ542" s="93"/>
      <c r="FK542" s="93"/>
      <c r="FL542" s="93"/>
      <c r="FM542" s="93"/>
      <c r="FN542" s="93"/>
      <c r="FO542" s="93"/>
      <c r="FP542" s="93"/>
      <c r="FQ542" s="93"/>
      <c r="FR542" s="93"/>
      <c r="FS542" s="93"/>
      <c r="FT542" s="93"/>
      <c r="FU542" s="93"/>
      <c r="FV542" s="93"/>
      <c r="FW542" s="93"/>
      <c r="FX542" s="93"/>
      <c r="FY542" s="93"/>
      <c r="FZ542" s="93"/>
      <c r="GA542" s="93"/>
      <c r="GB542" s="93"/>
      <c r="GC542" s="93"/>
      <c r="GD542" s="93"/>
      <c r="GE542" s="93"/>
      <c r="GF542" s="93"/>
      <c r="GG542" s="93"/>
      <c r="GH542" s="93"/>
      <c r="GI542" s="93"/>
      <c r="GJ542" s="93"/>
      <c r="GK542" s="93"/>
      <c r="GL542" s="93"/>
      <c r="GM542" s="93"/>
      <c r="GN542" s="93"/>
      <c r="GO542" s="93"/>
      <c r="GP542" s="93"/>
      <c r="GQ542" s="93"/>
      <c r="GR542" s="93"/>
      <c r="GS542" s="93"/>
      <c r="GT542" s="93"/>
      <c r="GU542" s="93"/>
      <c r="GV542" s="93"/>
      <c r="GW542" s="93"/>
      <c r="GX542" s="93"/>
      <c r="GY542" s="93"/>
      <c r="GZ542" s="93"/>
      <c r="HA542" s="93"/>
      <c r="HB542" s="93"/>
      <c r="HC542" s="93"/>
      <c r="HD542" s="93"/>
      <c r="HE542" s="93"/>
      <c r="HF542" s="93"/>
      <c r="HG542" s="93"/>
      <c r="HH542" s="93"/>
      <c r="HI542" s="93"/>
      <c r="HJ542" s="93"/>
      <c r="HK542" s="93"/>
      <c r="HL542" s="93"/>
      <c r="HM542" s="93"/>
      <c r="HN542" s="93"/>
      <c r="HO542" s="93"/>
      <c r="HP542" s="93"/>
      <c r="HQ542" s="93"/>
      <c r="HR542" s="93"/>
      <c r="HS542" s="93"/>
      <c r="HT542" s="93"/>
      <c r="HU542" s="93"/>
      <c r="HV542" s="93"/>
      <c r="HW542" s="93"/>
      <c r="HX542" s="93"/>
      <c r="HY542" s="93"/>
      <c r="HZ542" s="93"/>
      <c r="IA542" s="93"/>
      <c r="IB542" s="93"/>
      <c r="IC542" s="93"/>
      <c r="ID542" s="93"/>
      <c r="IE542" s="93"/>
      <c r="IF542" s="93"/>
      <c r="IG542" s="93"/>
      <c r="IH542" s="93"/>
      <c r="II542" s="93"/>
      <c r="IJ542" s="93"/>
      <c r="IK542" s="93"/>
      <c r="IL542" s="93"/>
      <c r="IM542" s="93"/>
      <c r="IN542" s="93"/>
      <c r="IO542" s="93"/>
      <c r="IP542" s="93"/>
      <c r="IQ542" s="93"/>
      <c r="IR542" s="93"/>
      <c r="IS542" s="93"/>
      <c r="IT542" s="93"/>
      <c r="IU542" s="93"/>
      <c r="IV542" s="93"/>
      <c r="IW542" s="93"/>
      <c r="IX542" s="93"/>
      <c r="IY542" s="93"/>
      <c r="IZ542" s="93"/>
      <c r="JA542" s="93"/>
      <c r="JB542" s="93"/>
      <c r="JC542" s="93"/>
      <c r="JD542" s="93"/>
      <c r="JE542" s="93"/>
      <c r="JF542" s="93"/>
      <c r="JG542" s="93"/>
      <c r="JH542" s="93"/>
      <c r="JI542" s="93"/>
      <c r="JJ542" s="93"/>
      <c r="JK542" s="93"/>
      <c r="JL542" s="93"/>
      <c r="JM542" s="93"/>
      <c r="JN542" s="93"/>
      <c r="JO542" s="93"/>
      <c r="JP542" s="93"/>
      <c r="JQ542" s="93"/>
      <c r="JR542" s="93"/>
      <c r="JS542" s="93"/>
      <c r="JT542" s="93"/>
      <c r="JU542" s="93"/>
      <c r="JV542" s="93"/>
      <c r="JW542" s="93"/>
      <c r="JX542" s="93"/>
      <c r="JY542" s="93"/>
      <c r="JZ542" s="93"/>
      <c r="KA542" s="93"/>
      <c r="KB542" s="93"/>
      <c r="KC542" s="93"/>
      <c r="KD542" s="93"/>
      <c r="KE542" s="93"/>
      <c r="KF542" s="93"/>
      <c r="KG542" s="93"/>
      <c r="KH542" s="93"/>
      <c r="KI542" s="93"/>
      <c r="KJ542" s="93"/>
      <c r="KK542" s="93"/>
      <c r="KL542" s="93"/>
      <c r="KM542" s="93"/>
      <c r="KN542" s="93"/>
      <c r="KO542" s="93"/>
      <c r="KP542" s="93"/>
      <c r="KQ542" s="93"/>
      <c r="KR542" s="93"/>
      <c r="KS542" s="93"/>
      <c r="KT542" s="93"/>
      <c r="KU542" s="93"/>
      <c r="KV542" s="93"/>
      <c r="KW542" s="93"/>
      <c r="KX542" s="93"/>
      <c r="KY542" s="93"/>
      <c r="KZ542" s="93"/>
      <c r="LA542" s="93"/>
      <c r="LB542" s="93"/>
      <c r="LC542" s="93"/>
      <c r="LD542" s="93"/>
      <c r="LE542" s="93"/>
      <c r="LF542" s="93"/>
      <c r="LG542" s="93"/>
      <c r="LH542" s="93"/>
      <c r="LI542" s="93"/>
      <c r="LJ542" s="93"/>
      <c r="LK542" s="93"/>
      <c r="LL542" s="93"/>
      <c r="LM542" s="93"/>
      <c r="LN542" s="93"/>
      <c r="LO542" s="93"/>
      <c r="LP542" s="93"/>
      <c r="LQ542" s="93"/>
      <c r="LR542" s="93"/>
      <c r="LS542" s="93"/>
      <c r="LT542" s="93"/>
      <c r="LU542" s="93"/>
      <c r="LV542" s="93"/>
      <c r="LW542" s="93"/>
      <c r="LX542" s="93"/>
      <c r="LY542" s="93"/>
      <c r="LZ542" s="93"/>
      <c r="MA542" s="93"/>
      <c r="MB542" s="93"/>
      <c r="MC542" s="93"/>
      <c r="MD542" s="93"/>
      <c r="ME542" s="93"/>
      <c r="MF542" s="93"/>
      <c r="MG542" s="93"/>
      <c r="MH542" s="93"/>
      <c r="MI542" s="93"/>
      <c r="MJ542" s="93"/>
      <c r="MK542" s="93"/>
      <c r="ML542" s="93"/>
      <c r="MM542" s="93"/>
      <c r="MN542" s="93"/>
      <c r="MO542" s="93"/>
      <c r="MP542" s="93"/>
      <c r="MQ542" s="93"/>
      <c r="MR542" s="93"/>
      <c r="MS542" s="93"/>
      <c r="MT542" s="93"/>
      <c r="MU542" s="93"/>
      <c r="MV542" s="93"/>
    </row>
    <row r="543" spans="1:360" s="84" customFormat="1" ht="408.95" customHeight="1">
      <c r="A543">
        <v>2025</v>
      </c>
      <c r="B543">
        <v>2</v>
      </c>
      <c r="C543" s="85" t="s">
        <v>6331</v>
      </c>
      <c r="D543" s="86" t="s">
        <v>2529</v>
      </c>
      <c r="E543" s="86"/>
      <c r="F543" s="86"/>
      <c r="G543" s="86" t="s">
        <v>103</v>
      </c>
      <c r="H543" s="85">
        <v>2025</v>
      </c>
      <c r="I543" s="86" t="s">
        <v>2530</v>
      </c>
      <c r="J543" s="86"/>
      <c r="K543" s="86"/>
      <c r="L543" s="86" t="s">
        <v>2539</v>
      </c>
      <c r="M543" s="86"/>
      <c r="N543" s="86"/>
      <c r="O543" s="85" t="s">
        <v>2540</v>
      </c>
      <c r="P543" s="86" t="s">
        <v>184</v>
      </c>
      <c r="Q543" s="85" t="s">
        <v>110</v>
      </c>
      <c r="R543" s="86" t="s">
        <v>194</v>
      </c>
      <c r="S543" s="86" t="s">
        <v>6332</v>
      </c>
      <c r="T543" s="86" t="s">
        <v>6333</v>
      </c>
      <c r="U543" s="85" t="s">
        <v>108</v>
      </c>
      <c r="V543" s="85">
        <v>8</v>
      </c>
      <c r="W543" s="85" t="s">
        <v>106</v>
      </c>
      <c r="X543" s="85">
        <v>44</v>
      </c>
      <c r="Y543" s="86" t="s">
        <v>2511</v>
      </c>
      <c r="Z543" s="85">
        <v>1</v>
      </c>
      <c r="AA543" s="86" t="s">
        <v>2511</v>
      </c>
      <c r="AB543" s="86" t="s">
        <v>2598</v>
      </c>
      <c r="AC543" s="86" t="s">
        <v>6334</v>
      </c>
      <c r="AD543" s="85">
        <v>-105.57895983</v>
      </c>
      <c r="AE543" s="85">
        <v>26.752577899999999</v>
      </c>
      <c r="AF543" s="85" t="s">
        <v>155</v>
      </c>
      <c r="AG543" s="85">
        <v>100</v>
      </c>
      <c r="AH543" s="85">
        <v>100</v>
      </c>
      <c r="AI543" s="85">
        <v>0</v>
      </c>
      <c r="AJ543" s="87">
        <v>45761</v>
      </c>
      <c r="AK543" s="87">
        <v>45822</v>
      </c>
      <c r="AL543" s="86" t="s">
        <v>2565</v>
      </c>
      <c r="AM543" s="88">
        <v>732</v>
      </c>
      <c r="AN543" s="88">
        <v>732</v>
      </c>
      <c r="AO543" s="88">
        <v>731</v>
      </c>
      <c r="AP543" s="88">
        <v>99.863387978142086</v>
      </c>
      <c r="AQ543" s="89">
        <v>1910077.81</v>
      </c>
      <c r="AR543" s="90"/>
      <c r="AS543" s="90"/>
      <c r="AT543" s="90">
        <v>1910077.81</v>
      </c>
      <c r="AU543" s="90"/>
      <c r="AV543" s="90"/>
      <c r="AW543" s="89">
        <f t="shared" si="18"/>
        <v>1910077.81</v>
      </c>
      <c r="AX543" s="91">
        <f t="shared" si="19"/>
        <v>1910077.81</v>
      </c>
      <c r="AY543" s="91">
        <v>1910077.81</v>
      </c>
      <c r="AZ543" s="91">
        <v>1910077.81</v>
      </c>
      <c r="BA543" s="91">
        <v>1910077.81</v>
      </c>
      <c r="BB543" s="91">
        <v>1910077.81</v>
      </c>
      <c r="BC543" s="91">
        <v>1469747.45</v>
      </c>
      <c r="BD543" s="86" t="s">
        <v>3128</v>
      </c>
      <c r="BE543" s="86" t="s">
        <v>6335</v>
      </c>
      <c r="BF543" s="85" t="s">
        <v>6336</v>
      </c>
      <c r="BG543" s="86" t="s">
        <v>6337</v>
      </c>
      <c r="BH543" s="91">
        <v>1907840.88</v>
      </c>
      <c r="BI543" s="91">
        <v>1907840.88</v>
      </c>
      <c r="BJ543" s="85" t="s">
        <v>6338</v>
      </c>
      <c r="BK543" s="86" t="s">
        <v>119</v>
      </c>
      <c r="BL543" s="86" t="s">
        <v>120</v>
      </c>
      <c r="BM543" s="92" t="s">
        <v>121</v>
      </c>
      <c r="BN543" s="93" t="s">
        <v>121</v>
      </c>
      <c r="BO543" s="93"/>
      <c r="BP543" s="93">
        <v>1910077.81</v>
      </c>
      <c r="BQ543" s="93" t="s">
        <v>6339</v>
      </c>
      <c r="BR543" s="93"/>
      <c r="BS543" s="93"/>
      <c r="BT543" s="93"/>
      <c r="BU543" s="93"/>
      <c r="BV543" s="93"/>
      <c r="BW543" s="93"/>
      <c r="BX543" s="93"/>
      <c r="BY543" s="93"/>
      <c r="BZ543" s="93"/>
      <c r="CA543" s="93"/>
      <c r="CB543" s="93"/>
      <c r="CC543" s="93"/>
      <c r="CD543" s="93"/>
      <c r="CE543" s="93"/>
      <c r="CF543" s="93" t="s">
        <v>6340</v>
      </c>
      <c r="CG543" s="93"/>
      <c r="CH543" s="93" t="s">
        <v>6341</v>
      </c>
      <c r="CI543" s="93"/>
      <c r="CJ543" s="93"/>
      <c r="CK543" s="93"/>
      <c r="CL543" s="93"/>
      <c r="CM543" s="93"/>
      <c r="CN543" s="93"/>
      <c r="CO543" s="93"/>
      <c r="CP543" s="93" t="s">
        <v>6342</v>
      </c>
      <c r="CQ543" s="93" t="s">
        <v>6343</v>
      </c>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93"/>
      <c r="DV543" s="93"/>
      <c r="DW543" s="93"/>
      <c r="DX543" s="93"/>
      <c r="DY543" s="93"/>
      <c r="DZ543" s="93"/>
      <c r="EA543" s="93"/>
      <c r="EB543" s="93"/>
      <c r="EC543" s="93"/>
      <c r="ED543" s="93"/>
      <c r="EE543" s="93"/>
      <c r="EF543" s="93"/>
      <c r="EG543" s="93"/>
      <c r="EH543" s="93"/>
      <c r="EI543" s="93"/>
      <c r="EJ543" s="93"/>
      <c r="EK543" s="93"/>
      <c r="EL543" s="93"/>
      <c r="EM543" s="93"/>
      <c r="EN543" s="93"/>
      <c r="EO543" s="93"/>
      <c r="EP543" s="93"/>
      <c r="EQ543" s="93"/>
      <c r="ER543" s="93"/>
      <c r="ES543" s="93"/>
      <c r="ET543" s="93"/>
      <c r="EU543" s="93"/>
      <c r="EV543" s="93"/>
      <c r="EW543" s="93"/>
      <c r="EX543" s="93"/>
      <c r="EY543" s="93"/>
      <c r="EZ543" s="93"/>
      <c r="FA543" s="93"/>
      <c r="FB543" s="93"/>
      <c r="FC543" s="93"/>
      <c r="FD543" s="93"/>
      <c r="FE543" s="93"/>
      <c r="FF543" s="93"/>
      <c r="FG543" s="93"/>
      <c r="FH543" s="93"/>
      <c r="FI543" s="93"/>
      <c r="FJ543" s="93"/>
      <c r="FK543" s="93"/>
      <c r="FL543" s="93"/>
      <c r="FM543" s="93"/>
      <c r="FN543" s="93"/>
      <c r="FO543" s="93"/>
      <c r="FP543" s="93"/>
      <c r="FQ543" s="93"/>
      <c r="FR543" s="93"/>
      <c r="FS543" s="93"/>
      <c r="FT543" s="93"/>
      <c r="FU543" s="93"/>
      <c r="FV543" s="93"/>
      <c r="FW543" s="93"/>
      <c r="FX543" s="93"/>
      <c r="FY543" s="93"/>
      <c r="FZ543" s="93"/>
      <c r="GA543" s="93"/>
      <c r="GB543" s="93"/>
      <c r="GC543" s="93"/>
      <c r="GD543" s="93"/>
      <c r="GE543" s="93"/>
      <c r="GF543" s="93"/>
      <c r="GG543" s="93"/>
      <c r="GH543" s="93"/>
      <c r="GI543" s="93"/>
      <c r="GJ543" s="93"/>
      <c r="GK543" s="93"/>
      <c r="GL543" s="93"/>
      <c r="GM543" s="93"/>
      <c r="GN543" s="93"/>
      <c r="GO543" s="93"/>
      <c r="GP543" s="93"/>
      <c r="GQ543" s="93"/>
      <c r="GR543" s="93"/>
      <c r="GS543" s="93"/>
      <c r="GT543" s="93"/>
      <c r="GU543" s="93"/>
      <c r="GV543" s="93"/>
      <c r="GW543" s="93"/>
      <c r="GX543" s="93"/>
      <c r="GY543" s="93"/>
      <c r="GZ543" s="93"/>
      <c r="HA543" s="93"/>
      <c r="HB543" s="93"/>
      <c r="HC543" s="93"/>
      <c r="HD543" s="93"/>
      <c r="HE543" s="93"/>
      <c r="HF543" s="93"/>
      <c r="HG543" s="93"/>
      <c r="HH543" s="93"/>
      <c r="HI543" s="93"/>
      <c r="HJ543" s="93"/>
      <c r="HK543" s="93"/>
      <c r="HL543" s="93"/>
      <c r="HM543" s="93"/>
      <c r="HN543" s="93"/>
      <c r="HO543" s="93"/>
      <c r="HP543" s="93"/>
      <c r="HQ543" s="93"/>
      <c r="HR543" s="93"/>
      <c r="HS543" s="93"/>
      <c r="HT543" s="93"/>
      <c r="HU543" s="93"/>
      <c r="HV543" s="93"/>
      <c r="HW543" s="93"/>
      <c r="HX543" s="93"/>
      <c r="HY543" s="93"/>
      <c r="HZ543" s="93"/>
      <c r="IA543" s="93"/>
      <c r="IB543" s="93"/>
      <c r="IC543" s="93"/>
      <c r="ID543" s="93"/>
      <c r="IE543" s="93"/>
      <c r="IF543" s="93"/>
      <c r="IG543" s="93"/>
      <c r="IH543" s="93"/>
      <c r="II543" s="93"/>
      <c r="IJ543" s="93"/>
      <c r="IK543" s="93"/>
      <c r="IL543" s="93"/>
      <c r="IM543" s="93"/>
      <c r="IN543" s="93"/>
      <c r="IO543" s="93"/>
      <c r="IP543" s="93"/>
      <c r="IQ543" s="93"/>
      <c r="IR543" s="93"/>
      <c r="IS543" s="93"/>
      <c r="IT543" s="93"/>
      <c r="IU543" s="93"/>
      <c r="IV543" s="93"/>
      <c r="IW543" s="93"/>
      <c r="IX543" s="93"/>
      <c r="IY543" s="93"/>
      <c r="IZ543" s="93"/>
      <c r="JA543" s="93"/>
      <c r="JB543" s="93"/>
      <c r="JC543" s="93"/>
      <c r="JD543" s="93"/>
      <c r="JE543" s="93"/>
      <c r="JF543" s="93"/>
      <c r="JG543" s="93"/>
      <c r="JH543" s="93"/>
      <c r="JI543" s="93"/>
      <c r="JJ543" s="93"/>
      <c r="JK543" s="93"/>
      <c r="JL543" s="93"/>
      <c r="JM543" s="93"/>
      <c r="JN543" s="93"/>
      <c r="JO543" s="93"/>
      <c r="JP543" s="93"/>
      <c r="JQ543" s="93"/>
      <c r="JR543" s="93"/>
      <c r="JS543" s="93"/>
      <c r="JT543" s="93"/>
      <c r="JU543" s="93"/>
      <c r="JV543" s="93"/>
      <c r="JW543" s="93"/>
      <c r="JX543" s="93"/>
      <c r="JY543" s="93"/>
      <c r="JZ543" s="93"/>
      <c r="KA543" s="93"/>
      <c r="KB543" s="93"/>
      <c r="KC543" s="93"/>
      <c r="KD543" s="93"/>
      <c r="KE543" s="93"/>
      <c r="KF543" s="93"/>
      <c r="KG543" s="93"/>
      <c r="KH543" s="93"/>
      <c r="KI543" s="93"/>
      <c r="KJ543" s="93"/>
      <c r="KK543" s="93"/>
      <c r="KL543" s="93"/>
      <c r="KM543" s="93"/>
      <c r="KN543" s="93"/>
      <c r="KO543" s="93"/>
      <c r="KP543" s="93"/>
      <c r="KQ543" s="93"/>
      <c r="KR543" s="93"/>
      <c r="KS543" s="93"/>
      <c r="KT543" s="93"/>
      <c r="KU543" s="93"/>
      <c r="KV543" s="93"/>
      <c r="KW543" s="93"/>
      <c r="KX543" s="93"/>
      <c r="KY543" s="93"/>
      <c r="KZ543" s="93"/>
      <c r="LA543" s="93"/>
      <c r="LB543" s="93"/>
      <c r="LC543" s="93"/>
      <c r="LD543" s="93"/>
      <c r="LE543" s="93"/>
      <c r="LF543" s="93"/>
      <c r="LG543" s="93"/>
      <c r="LH543" s="93"/>
      <c r="LI543" s="93"/>
      <c r="LJ543" s="93"/>
      <c r="LK543" s="93"/>
      <c r="LL543" s="93"/>
      <c r="LM543" s="93"/>
      <c r="LN543" s="93"/>
      <c r="LO543" s="93"/>
      <c r="LP543" s="93"/>
      <c r="LQ543" s="93"/>
      <c r="LR543" s="93"/>
      <c r="LS543" s="93"/>
      <c r="LT543" s="93"/>
      <c r="LU543" s="93"/>
      <c r="LV543" s="93"/>
      <c r="LW543" s="93"/>
      <c r="LX543" s="93"/>
      <c r="LY543" s="93"/>
      <c r="LZ543" s="93"/>
      <c r="MA543" s="93"/>
      <c r="MB543" s="93"/>
      <c r="MC543" s="93"/>
      <c r="MD543" s="93"/>
      <c r="ME543" s="93"/>
      <c r="MF543" s="93"/>
      <c r="MG543" s="93"/>
      <c r="MH543" s="93"/>
      <c r="MI543" s="93"/>
      <c r="MJ543" s="93"/>
      <c r="MK543" s="93"/>
      <c r="ML543" s="93"/>
      <c r="MM543" s="93"/>
      <c r="MN543" s="93"/>
      <c r="MO543" s="93"/>
      <c r="MP543" s="93"/>
      <c r="MQ543" s="93"/>
      <c r="MR543" s="93"/>
      <c r="MS543" s="93"/>
      <c r="MT543" s="93"/>
      <c r="MU543" s="93"/>
      <c r="MV543" s="93"/>
    </row>
    <row r="544" spans="1:360" s="84" customFormat="1" ht="408.95" customHeight="1">
      <c r="A544">
        <v>2025</v>
      </c>
      <c r="B544">
        <v>2</v>
      </c>
      <c r="C544" s="85" t="s">
        <v>6344</v>
      </c>
      <c r="D544" s="86" t="s">
        <v>2529</v>
      </c>
      <c r="E544" s="86"/>
      <c r="F544" s="86"/>
      <c r="G544" s="86" t="s">
        <v>103</v>
      </c>
      <c r="H544" s="85">
        <v>2025</v>
      </c>
      <c r="I544" s="86" t="s">
        <v>2530</v>
      </c>
      <c r="J544" s="86"/>
      <c r="K544" s="86"/>
      <c r="L544" s="86" t="s">
        <v>2539</v>
      </c>
      <c r="M544" s="86"/>
      <c r="N544" s="86"/>
      <c r="O544" s="85" t="s">
        <v>2540</v>
      </c>
      <c r="P544" s="86" t="s">
        <v>549</v>
      </c>
      <c r="Q544" s="85" t="s">
        <v>110</v>
      </c>
      <c r="R544" s="86" t="s">
        <v>218</v>
      </c>
      <c r="S544" s="86" t="s">
        <v>6345</v>
      </c>
      <c r="T544" s="86" t="s">
        <v>6346</v>
      </c>
      <c r="U544" s="85" t="s">
        <v>108</v>
      </c>
      <c r="V544" s="85">
        <v>8</v>
      </c>
      <c r="W544" s="85" t="s">
        <v>106</v>
      </c>
      <c r="X544" s="85">
        <v>45</v>
      </c>
      <c r="Y544" s="86" t="s">
        <v>217</v>
      </c>
      <c r="Z544" s="85">
        <v>1</v>
      </c>
      <c r="AA544" s="86" t="s">
        <v>217</v>
      </c>
      <c r="AB544" s="86" t="s">
        <v>2876</v>
      </c>
      <c r="AC544" s="86" t="s">
        <v>6347</v>
      </c>
      <c r="AD544" s="85">
        <v>-105.62687296999999</v>
      </c>
      <c r="AE544" s="85">
        <v>28.396530210000002</v>
      </c>
      <c r="AF544" s="85" t="s">
        <v>155</v>
      </c>
      <c r="AG544" s="85">
        <v>18</v>
      </c>
      <c r="AH544" s="85">
        <v>16</v>
      </c>
      <c r="AI544" s="85">
        <v>0</v>
      </c>
      <c r="AJ544" s="87">
        <v>45845</v>
      </c>
      <c r="AK544" s="87">
        <v>45906</v>
      </c>
      <c r="AL544" s="86" t="s">
        <v>2564</v>
      </c>
      <c r="AM544" s="88">
        <v>1547</v>
      </c>
      <c r="AN544" s="88">
        <v>1547</v>
      </c>
      <c r="AO544" s="88">
        <v>0</v>
      </c>
      <c r="AP544" s="88">
        <v>0</v>
      </c>
      <c r="AQ544" s="89">
        <v>903201.79</v>
      </c>
      <c r="AR544" s="90"/>
      <c r="AS544" s="90"/>
      <c r="AT544" s="90">
        <v>903201.79</v>
      </c>
      <c r="AU544" s="90"/>
      <c r="AV544" s="90"/>
      <c r="AW544" s="89">
        <f t="shared" si="18"/>
        <v>903201.79</v>
      </c>
      <c r="AX544" s="91">
        <f t="shared" si="19"/>
        <v>903201.79</v>
      </c>
      <c r="AY544" s="91">
        <v>0</v>
      </c>
      <c r="AZ544" s="91">
        <v>0</v>
      </c>
      <c r="BA544" s="91">
        <v>0</v>
      </c>
      <c r="BB544" s="91">
        <v>0</v>
      </c>
      <c r="BC544" s="91">
        <v>0</v>
      </c>
      <c r="BD544" s="86"/>
      <c r="BE544" s="86"/>
      <c r="BF544" s="85"/>
      <c r="BG544" s="86"/>
      <c r="BH544" s="91">
        <v>0</v>
      </c>
      <c r="BI544" s="91">
        <v>0</v>
      </c>
      <c r="BJ544" s="85" t="s">
        <v>6348</v>
      </c>
      <c r="BK544" s="86" t="s">
        <v>119</v>
      </c>
      <c r="BL544" s="86" t="s">
        <v>120</v>
      </c>
      <c r="BM544" s="92" t="s">
        <v>121</v>
      </c>
      <c r="BN544" s="93" t="s">
        <v>121</v>
      </c>
      <c r="BO544" s="93"/>
      <c r="BP544" s="93">
        <v>903201.79</v>
      </c>
      <c r="BQ544" s="93" t="s">
        <v>6349</v>
      </c>
      <c r="BR544" s="93"/>
      <c r="BS544" s="93"/>
      <c r="BT544" s="93"/>
      <c r="BU544" s="93"/>
      <c r="BV544" s="93"/>
      <c r="BW544" s="93"/>
      <c r="BX544" s="93"/>
      <c r="BY544" s="93"/>
      <c r="BZ544" s="93"/>
      <c r="CA544" s="93"/>
      <c r="CB544" s="93"/>
      <c r="CC544" s="93"/>
      <c r="CD544" s="93"/>
      <c r="CE544" s="93"/>
      <c r="CF544" s="93" t="s">
        <v>6350</v>
      </c>
      <c r="CG544" s="93"/>
      <c r="CH544" s="93" t="s">
        <v>6351</v>
      </c>
      <c r="CI544" s="93"/>
      <c r="CJ544" s="93"/>
      <c r="CK544" s="93"/>
      <c r="CL544" s="93"/>
      <c r="CM544" s="93"/>
      <c r="CN544" s="93"/>
      <c r="CO544" s="93"/>
      <c r="CP544" s="93" t="s">
        <v>116</v>
      </c>
      <c r="CQ544" s="93" t="s">
        <v>665</v>
      </c>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c r="FA544" s="93"/>
      <c r="FB544" s="93"/>
      <c r="FC544" s="93"/>
      <c r="FD544" s="93"/>
      <c r="FE544" s="93"/>
      <c r="FF544" s="93"/>
      <c r="FG544" s="93"/>
      <c r="FH544" s="93"/>
      <c r="FI544" s="93"/>
      <c r="FJ544" s="93"/>
      <c r="FK544" s="93"/>
      <c r="FL544" s="93"/>
      <c r="FM544" s="93"/>
      <c r="FN544" s="93"/>
      <c r="FO544" s="93"/>
      <c r="FP544" s="93"/>
      <c r="FQ544" s="93"/>
      <c r="FR544" s="93"/>
      <c r="FS544" s="93"/>
      <c r="FT544" s="93"/>
      <c r="FU544" s="93"/>
      <c r="FV544" s="93"/>
      <c r="FW544" s="93"/>
      <c r="FX544" s="93"/>
      <c r="FY544" s="93"/>
      <c r="FZ544" s="93"/>
      <c r="GA544" s="93"/>
      <c r="GB544" s="93"/>
      <c r="GC544" s="93"/>
      <c r="GD544" s="93"/>
      <c r="GE544" s="93"/>
      <c r="GF544" s="93"/>
      <c r="GG544" s="93"/>
      <c r="GH544" s="93"/>
      <c r="GI544" s="93"/>
      <c r="GJ544" s="93"/>
      <c r="GK544" s="93"/>
      <c r="GL544" s="93"/>
      <c r="GM544" s="93"/>
      <c r="GN544" s="93"/>
      <c r="GO544" s="93"/>
      <c r="GP544" s="93"/>
      <c r="GQ544" s="93"/>
      <c r="GR544" s="93"/>
      <c r="GS544" s="93"/>
      <c r="GT544" s="93"/>
      <c r="GU544" s="93"/>
      <c r="GV544" s="93"/>
      <c r="GW544" s="93"/>
      <c r="GX544" s="93"/>
      <c r="GY544" s="93"/>
      <c r="GZ544" s="93"/>
      <c r="HA544" s="93"/>
      <c r="HB544" s="93"/>
      <c r="HC544" s="93"/>
      <c r="HD544" s="93"/>
      <c r="HE544" s="93"/>
      <c r="HF544" s="93"/>
      <c r="HG544" s="93"/>
      <c r="HH544" s="93"/>
      <c r="HI544" s="93"/>
      <c r="HJ544" s="93"/>
      <c r="HK544" s="93"/>
      <c r="HL544" s="93"/>
      <c r="HM544" s="93"/>
      <c r="HN544" s="93"/>
      <c r="HO544" s="93"/>
      <c r="HP544" s="93"/>
      <c r="HQ544" s="93"/>
      <c r="HR544" s="93"/>
      <c r="HS544" s="93"/>
      <c r="HT544" s="93"/>
      <c r="HU544" s="93"/>
      <c r="HV544" s="93"/>
      <c r="HW544" s="93"/>
      <c r="HX544" s="93"/>
      <c r="HY544" s="93"/>
      <c r="HZ544" s="93"/>
      <c r="IA544" s="93"/>
      <c r="IB544" s="93"/>
      <c r="IC544" s="93"/>
      <c r="ID544" s="93"/>
      <c r="IE544" s="93"/>
      <c r="IF544" s="93"/>
      <c r="IG544" s="93"/>
      <c r="IH544" s="93"/>
      <c r="II544" s="93"/>
      <c r="IJ544" s="93"/>
      <c r="IK544" s="93"/>
      <c r="IL544" s="93"/>
      <c r="IM544" s="93"/>
      <c r="IN544" s="93"/>
      <c r="IO544" s="93"/>
      <c r="IP544" s="93"/>
      <c r="IQ544" s="93"/>
      <c r="IR544" s="93"/>
      <c r="IS544" s="93"/>
      <c r="IT544" s="93"/>
      <c r="IU544" s="93"/>
      <c r="IV544" s="93"/>
      <c r="IW544" s="93"/>
      <c r="IX544" s="93"/>
      <c r="IY544" s="93"/>
      <c r="IZ544" s="93"/>
      <c r="JA544" s="93"/>
      <c r="JB544" s="93"/>
      <c r="JC544" s="93"/>
      <c r="JD544" s="93"/>
      <c r="JE544" s="93"/>
      <c r="JF544" s="93"/>
      <c r="JG544" s="93"/>
      <c r="JH544" s="93"/>
      <c r="JI544" s="93"/>
      <c r="JJ544" s="93"/>
      <c r="JK544" s="93"/>
      <c r="JL544" s="93"/>
      <c r="JM544" s="93"/>
      <c r="JN544" s="93"/>
      <c r="JO544" s="93"/>
      <c r="JP544" s="93"/>
      <c r="JQ544" s="93"/>
      <c r="JR544" s="93"/>
      <c r="JS544" s="93"/>
      <c r="JT544" s="93"/>
      <c r="JU544" s="93"/>
      <c r="JV544" s="93"/>
      <c r="JW544" s="93"/>
      <c r="JX544" s="93"/>
      <c r="JY544" s="93"/>
      <c r="JZ544" s="93"/>
      <c r="KA544" s="93"/>
      <c r="KB544" s="93"/>
      <c r="KC544" s="93"/>
      <c r="KD544" s="93"/>
      <c r="KE544" s="93"/>
      <c r="KF544" s="93"/>
      <c r="KG544" s="93"/>
      <c r="KH544" s="93"/>
      <c r="KI544" s="93"/>
      <c r="KJ544" s="93"/>
      <c r="KK544" s="93"/>
      <c r="KL544" s="93"/>
      <c r="KM544" s="93"/>
      <c r="KN544" s="93"/>
      <c r="KO544" s="93"/>
      <c r="KP544" s="93"/>
      <c r="KQ544" s="93"/>
      <c r="KR544" s="93"/>
      <c r="KS544" s="93"/>
      <c r="KT544" s="93"/>
      <c r="KU544" s="93"/>
      <c r="KV544" s="93"/>
      <c r="KW544" s="93"/>
      <c r="KX544" s="93"/>
      <c r="KY544" s="93"/>
      <c r="KZ544" s="93"/>
      <c r="LA544" s="93"/>
      <c r="LB544" s="93"/>
      <c r="LC544" s="93"/>
      <c r="LD544" s="93"/>
      <c r="LE544" s="93"/>
      <c r="LF544" s="93"/>
      <c r="LG544" s="93"/>
      <c r="LH544" s="93"/>
      <c r="LI544" s="93"/>
      <c r="LJ544" s="93"/>
      <c r="LK544" s="93"/>
      <c r="LL544" s="93"/>
      <c r="LM544" s="93"/>
      <c r="LN544" s="93"/>
      <c r="LO544" s="93"/>
      <c r="LP544" s="93"/>
      <c r="LQ544" s="93"/>
      <c r="LR544" s="93"/>
      <c r="LS544" s="93"/>
      <c r="LT544" s="93"/>
      <c r="LU544" s="93"/>
      <c r="LV544" s="93"/>
      <c r="LW544" s="93"/>
      <c r="LX544" s="93"/>
      <c r="LY544" s="93"/>
      <c r="LZ544" s="93"/>
      <c r="MA544" s="93"/>
      <c r="MB544" s="93"/>
      <c r="MC544" s="93"/>
      <c r="MD544" s="93"/>
      <c r="ME544" s="93"/>
      <c r="MF544" s="93"/>
      <c r="MG544" s="93"/>
      <c r="MH544" s="93"/>
      <c r="MI544" s="93"/>
      <c r="MJ544" s="93"/>
      <c r="MK544" s="93"/>
      <c r="ML544" s="93"/>
      <c r="MM544" s="93"/>
      <c r="MN544" s="93"/>
      <c r="MO544" s="93"/>
      <c r="MP544" s="93"/>
      <c r="MQ544" s="93"/>
      <c r="MR544" s="93"/>
      <c r="MS544" s="93"/>
      <c r="MT544" s="93"/>
      <c r="MU544" s="93"/>
      <c r="MV544" s="93"/>
    </row>
    <row r="545" spans="1:360" s="84" customFormat="1" ht="408.95" customHeight="1">
      <c r="A545">
        <v>2025</v>
      </c>
      <c r="B545">
        <v>2</v>
      </c>
      <c r="C545" s="85" t="s">
        <v>6352</v>
      </c>
      <c r="D545" s="86" t="s">
        <v>2529</v>
      </c>
      <c r="E545" s="86"/>
      <c r="F545" s="86"/>
      <c r="G545" s="86" t="s">
        <v>103</v>
      </c>
      <c r="H545" s="85">
        <v>2025</v>
      </c>
      <c r="I545" s="86" t="s">
        <v>2530</v>
      </c>
      <c r="J545" s="86"/>
      <c r="K545" s="86"/>
      <c r="L545" s="86" t="s">
        <v>2539</v>
      </c>
      <c r="M545" s="86"/>
      <c r="N545" s="86"/>
      <c r="O545" s="85" t="s">
        <v>2540</v>
      </c>
      <c r="P545" s="86" t="s">
        <v>549</v>
      </c>
      <c r="Q545" s="85" t="s">
        <v>110</v>
      </c>
      <c r="R545" s="86" t="s">
        <v>218</v>
      </c>
      <c r="S545" s="86" t="s">
        <v>6353</v>
      </c>
      <c r="T545" s="86" t="s">
        <v>6354</v>
      </c>
      <c r="U545" s="85" t="s">
        <v>108</v>
      </c>
      <c r="V545" s="85">
        <v>8</v>
      </c>
      <c r="W545" s="85" t="s">
        <v>106</v>
      </c>
      <c r="X545" s="85">
        <v>45</v>
      </c>
      <c r="Y545" s="86" t="s">
        <v>217</v>
      </c>
      <c r="Z545" s="85">
        <v>1</v>
      </c>
      <c r="AA545" s="86" t="s">
        <v>217</v>
      </c>
      <c r="AB545" s="86" t="s">
        <v>3118</v>
      </c>
      <c r="AC545" s="86" t="s">
        <v>6355</v>
      </c>
      <c r="AD545" s="85">
        <v>-105.59766414000001</v>
      </c>
      <c r="AE545" s="85">
        <v>28.328721219999998</v>
      </c>
      <c r="AF545" s="85" t="s">
        <v>155</v>
      </c>
      <c r="AG545" s="85">
        <v>53</v>
      </c>
      <c r="AH545" s="85">
        <v>50</v>
      </c>
      <c r="AI545" s="85">
        <v>0</v>
      </c>
      <c r="AJ545" s="87">
        <v>45845</v>
      </c>
      <c r="AK545" s="87">
        <v>45906</v>
      </c>
      <c r="AL545" s="86" t="s">
        <v>2564</v>
      </c>
      <c r="AM545" s="88">
        <v>3135</v>
      </c>
      <c r="AN545" s="88">
        <v>3135</v>
      </c>
      <c r="AO545" s="88">
        <v>0</v>
      </c>
      <c r="AP545" s="88">
        <v>0</v>
      </c>
      <c r="AQ545" s="89">
        <v>1858258.38</v>
      </c>
      <c r="AR545" s="90"/>
      <c r="AS545" s="90"/>
      <c r="AT545" s="90">
        <v>1858258.38</v>
      </c>
      <c r="AU545" s="90"/>
      <c r="AV545" s="90"/>
      <c r="AW545" s="89">
        <f t="shared" si="18"/>
        <v>1858258.38</v>
      </c>
      <c r="AX545" s="91">
        <f t="shared" si="19"/>
        <v>1858258.38</v>
      </c>
      <c r="AY545" s="91">
        <v>0</v>
      </c>
      <c r="AZ545" s="91">
        <v>0</v>
      </c>
      <c r="BA545" s="91">
        <v>0</v>
      </c>
      <c r="BB545" s="91">
        <v>0</v>
      </c>
      <c r="BC545" s="91">
        <v>0</v>
      </c>
      <c r="BD545" s="86"/>
      <c r="BE545" s="86"/>
      <c r="BF545" s="85"/>
      <c r="BG545" s="86"/>
      <c r="BH545" s="91">
        <v>0</v>
      </c>
      <c r="BI545" s="91">
        <v>0</v>
      </c>
      <c r="BJ545" s="85" t="s">
        <v>6356</v>
      </c>
      <c r="BK545" s="86" t="s">
        <v>119</v>
      </c>
      <c r="BL545" s="86" t="s">
        <v>120</v>
      </c>
      <c r="BM545" s="92" t="s">
        <v>121</v>
      </c>
      <c r="BN545" s="93" t="s">
        <v>121</v>
      </c>
      <c r="BO545" s="93"/>
      <c r="BP545" s="93">
        <v>1858258.38</v>
      </c>
      <c r="BQ545" s="93" t="s">
        <v>6357</v>
      </c>
      <c r="BR545" s="93"/>
      <c r="BS545" s="93"/>
      <c r="BT545" s="93"/>
      <c r="BU545" s="93"/>
      <c r="BV545" s="93"/>
      <c r="BW545" s="93"/>
      <c r="BX545" s="93"/>
      <c r="BY545" s="93"/>
      <c r="BZ545" s="93"/>
      <c r="CA545" s="93"/>
      <c r="CB545" s="93"/>
      <c r="CC545" s="93"/>
      <c r="CD545" s="93"/>
      <c r="CE545" s="93"/>
      <c r="CF545" s="93" t="s">
        <v>6358</v>
      </c>
      <c r="CG545" s="93"/>
      <c r="CH545" s="93" t="s">
        <v>6359</v>
      </c>
      <c r="CI545" s="93"/>
      <c r="CJ545" s="93"/>
      <c r="CK545" s="93"/>
      <c r="CL545" s="93"/>
      <c r="CM545" s="93"/>
      <c r="CN545" s="93"/>
      <c r="CO545" s="93"/>
      <c r="CP545" s="93" t="s">
        <v>116</v>
      </c>
      <c r="CQ545" s="93" t="s">
        <v>665</v>
      </c>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c r="FG545" s="93"/>
      <c r="FH545" s="93"/>
      <c r="FI545" s="93"/>
      <c r="FJ545" s="93"/>
      <c r="FK545" s="93"/>
      <c r="FL545" s="93"/>
      <c r="FM545" s="93"/>
      <c r="FN545" s="93"/>
      <c r="FO545" s="93"/>
      <c r="FP545" s="93"/>
      <c r="FQ545" s="93"/>
      <c r="FR545" s="93"/>
      <c r="FS545" s="93"/>
      <c r="FT545" s="93"/>
      <c r="FU545" s="93"/>
      <c r="FV545" s="93"/>
      <c r="FW545" s="93"/>
      <c r="FX545" s="93"/>
      <c r="FY545" s="93"/>
      <c r="FZ545" s="93"/>
      <c r="GA545" s="93"/>
      <c r="GB545" s="93"/>
      <c r="GC545" s="93"/>
      <c r="GD545" s="93"/>
      <c r="GE545" s="93"/>
      <c r="GF545" s="93"/>
      <c r="GG545" s="93"/>
      <c r="GH545" s="93"/>
      <c r="GI545" s="93"/>
      <c r="GJ545" s="93"/>
      <c r="GK545" s="93"/>
      <c r="GL545" s="93"/>
      <c r="GM545" s="93"/>
      <c r="GN545" s="93"/>
      <c r="GO545" s="93"/>
      <c r="GP545" s="93"/>
      <c r="GQ545" s="93"/>
      <c r="GR545" s="93"/>
      <c r="GS545" s="93"/>
      <c r="GT545" s="93"/>
      <c r="GU545" s="93"/>
      <c r="GV545" s="93"/>
      <c r="GW545" s="93"/>
      <c r="GX545" s="93"/>
      <c r="GY545" s="93"/>
      <c r="GZ545" s="93"/>
      <c r="HA545" s="93"/>
      <c r="HB545" s="93"/>
      <c r="HC545" s="93"/>
      <c r="HD545" s="93"/>
      <c r="HE545" s="93"/>
      <c r="HF545" s="93"/>
      <c r="HG545" s="93"/>
      <c r="HH545" s="93"/>
      <c r="HI545" s="93"/>
      <c r="HJ545" s="93"/>
      <c r="HK545" s="93"/>
      <c r="HL545" s="93"/>
      <c r="HM545" s="93"/>
      <c r="HN545" s="93"/>
      <c r="HO545" s="93"/>
      <c r="HP545" s="93"/>
      <c r="HQ545" s="93"/>
      <c r="HR545" s="93"/>
      <c r="HS545" s="93"/>
      <c r="HT545" s="93"/>
      <c r="HU545" s="93"/>
      <c r="HV545" s="93"/>
      <c r="HW545" s="93"/>
      <c r="HX545" s="93"/>
      <c r="HY545" s="93"/>
      <c r="HZ545" s="93"/>
      <c r="IA545" s="93"/>
      <c r="IB545" s="93"/>
      <c r="IC545" s="93"/>
      <c r="ID545" s="93"/>
      <c r="IE545" s="93"/>
      <c r="IF545" s="93"/>
      <c r="IG545" s="93"/>
      <c r="IH545" s="93"/>
      <c r="II545" s="93"/>
      <c r="IJ545" s="93"/>
      <c r="IK545" s="93"/>
      <c r="IL545" s="93"/>
      <c r="IM545" s="93"/>
      <c r="IN545" s="93"/>
      <c r="IO545" s="93"/>
      <c r="IP545" s="93"/>
      <c r="IQ545" s="93"/>
      <c r="IR545" s="93"/>
      <c r="IS545" s="93"/>
      <c r="IT545" s="93"/>
      <c r="IU545" s="93"/>
      <c r="IV545" s="93"/>
      <c r="IW545" s="93"/>
      <c r="IX545" s="93"/>
      <c r="IY545" s="93"/>
      <c r="IZ545" s="93"/>
      <c r="JA545" s="93"/>
      <c r="JB545" s="93"/>
      <c r="JC545" s="93"/>
      <c r="JD545" s="93"/>
      <c r="JE545" s="93"/>
      <c r="JF545" s="93"/>
      <c r="JG545" s="93"/>
      <c r="JH545" s="93"/>
      <c r="JI545" s="93"/>
      <c r="JJ545" s="93"/>
      <c r="JK545" s="93"/>
      <c r="JL545" s="93"/>
      <c r="JM545" s="93"/>
      <c r="JN545" s="93"/>
      <c r="JO545" s="93"/>
      <c r="JP545" s="93"/>
      <c r="JQ545" s="93"/>
      <c r="JR545" s="93"/>
      <c r="JS545" s="93"/>
      <c r="JT545" s="93"/>
      <c r="JU545" s="93"/>
      <c r="JV545" s="93"/>
      <c r="JW545" s="93"/>
      <c r="JX545" s="93"/>
      <c r="JY545" s="93"/>
      <c r="JZ545" s="93"/>
      <c r="KA545" s="93"/>
      <c r="KB545" s="93"/>
      <c r="KC545" s="93"/>
      <c r="KD545" s="93"/>
      <c r="KE545" s="93"/>
      <c r="KF545" s="93"/>
      <c r="KG545" s="93"/>
      <c r="KH545" s="93"/>
      <c r="KI545" s="93"/>
      <c r="KJ545" s="93"/>
      <c r="KK545" s="93"/>
      <c r="KL545" s="93"/>
      <c r="KM545" s="93"/>
      <c r="KN545" s="93"/>
      <c r="KO545" s="93"/>
      <c r="KP545" s="93"/>
      <c r="KQ545" s="93"/>
      <c r="KR545" s="93"/>
      <c r="KS545" s="93"/>
      <c r="KT545" s="93"/>
      <c r="KU545" s="93"/>
      <c r="KV545" s="93"/>
      <c r="KW545" s="93"/>
      <c r="KX545" s="93"/>
      <c r="KY545" s="93"/>
      <c r="KZ545" s="93"/>
      <c r="LA545" s="93"/>
      <c r="LB545" s="93"/>
      <c r="LC545" s="93"/>
      <c r="LD545" s="93"/>
      <c r="LE545" s="93"/>
      <c r="LF545" s="93"/>
      <c r="LG545" s="93"/>
      <c r="LH545" s="93"/>
      <c r="LI545" s="93"/>
      <c r="LJ545" s="93"/>
      <c r="LK545" s="93"/>
      <c r="LL545" s="93"/>
      <c r="LM545" s="93"/>
      <c r="LN545" s="93"/>
      <c r="LO545" s="93"/>
      <c r="LP545" s="93"/>
      <c r="LQ545" s="93"/>
      <c r="LR545" s="93"/>
      <c r="LS545" s="93"/>
      <c r="LT545" s="93"/>
      <c r="LU545" s="93"/>
      <c r="LV545" s="93"/>
      <c r="LW545" s="93"/>
      <c r="LX545" s="93"/>
      <c r="LY545" s="93"/>
      <c r="LZ545" s="93"/>
      <c r="MA545" s="93"/>
      <c r="MB545" s="93"/>
      <c r="MC545" s="93"/>
      <c r="MD545" s="93"/>
      <c r="ME545" s="93"/>
      <c r="MF545" s="93"/>
      <c r="MG545" s="93"/>
      <c r="MH545" s="93"/>
      <c r="MI545" s="93"/>
      <c r="MJ545" s="93"/>
      <c r="MK545" s="93"/>
      <c r="ML545" s="93"/>
      <c r="MM545" s="93"/>
      <c r="MN545" s="93"/>
      <c r="MO545" s="93"/>
      <c r="MP545" s="93"/>
      <c r="MQ545" s="93"/>
      <c r="MR545" s="93"/>
      <c r="MS545" s="93"/>
      <c r="MT545" s="93"/>
      <c r="MU545" s="93"/>
      <c r="MV545" s="93"/>
    </row>
    <row r="546" spans="1:360" s="84" customFormat="1" ht="408.95" customHeight="1">
      <c r="A546">
        <v>2025</v>
      </c>
      <c r="B546">
        <v>2</v>
      </c>
      <c r="C546" s="85" t="s">
        <v>6360</v>
      </c>
      <c r="D546" s="86" t="s">
        <v>2529</v>
      </c>
      <c r="E546" s="86"/>
      <c r="F546" s="86"/>
      <c r="G546" s="86" t="s">
        <v>103</v>
      </c>
      <c r="H546" s="85">
        <v>2025</v>
      </c>
      <c r="I546" s="86" t="s">
        <v>2530</v>
      </c>
      <c r="J546" s="86"/>
      <c r="K546" s="86"/>
      <c r="L546" s="86" t="s">
        <v>2539</v>
      </c>
      <c r="M546" s="86"/>
      <c r="N546" s="86"/>
      <c r="O546" s="85" t="s">
        <v>2540</v>
      </c>
      <c r="P546" s="86" t="s">
        <v>549</v>
      </c>
      <c r="Q546" s="85" t="s">
        <v>110</v>
      </c>
      <c r="R546" s="86" t="s">
        <v>218</v>
      </c>
      <c r="S546" s="86" t="s">
        <v>6361</v>
      </c>
      <c r="T546" s="86" t="s">
        <v>6362</v>
      </c>
      <c r="U546" s="85" t="s">
        <v>108</v>
      </c>
      <c r="V546" s="85">
        <v>8</v>
      </c>
      <c r="W546" s="85" t="s">
        <v>106</v>
      </c>
      <c r="X546" s="85">
        <v>45</v>
      </c>
      <c r="Y546" s="86" t="s">
        <v>217</v>
      </c>
      <c r="Z546" s="85">
        <v>1</v>
      </c>
      <c r="AA546" s="86" t="s">
        <v>217</v>
      </c>
      <c r="AB546" s="86" t="s">
        <v>2603</v>
      </c>
      <c r="AC546" s="86" t="s">
        <v>6363</v>
      </c>
      <c r="AD546" s="85">
        <v>-105.47624807</v>
      </c>
      <c r="AE546" s="85">
        <v>28.273367570000001</v>
      </c>
      <c r="AF546" s="85" t="s">
        <v>155</v>
      </c>
      <c r="AG546" s="85">
        <v>65</v>
      </c>
      <c r="AH546" s="85">
        <v>67</v>
      </c>
      <c r="AI546" s="85">
        <v>0</v>
      </c>
      <c r="AJ546" s="87">
        <v>45845</v>
      </c>
      <c r="AK546" s="87">
        <v>45906</v>
      </c>
      <c r="AL546" s="86" t="s">
        <v>2564</v>
      </c>
      <c r="AM546" s="88">
        <v>1771</v>
      </c>
      <c r="AN546" s="88">
        <v>1771</v>
      </c>
      <c r="AO546" s="88">
        <v>0</v>
      </c>
      <c r="AP546" s="88">
        <v>0</v>
      </c>
      <c r="AQ546" s="89">
        <v>1121350.6499999999</v>
      </c>
      <c r="AR546" s="90"/>
      <c r="AS546" s="90"/>
      <c r="AT546" s="90">
        <v>1121350.6499999999</v>
      </c>
      <c r="AU546" s="90"/>
      <c r="AV546" s="90"/>
      <c r="AW546" s="89">
        <f t="shared" si="18"/>
        <v>1121350.6499999999</v>
      </c>
      <c r="AX546" s="91">
        <f t="shared" si="19"/>
        <v>1121350.6499999999</v>
      </c>
      <c r="AY546" s="91">
        <v>0</v>
      </c>
      <c r="AZ546" s="91">
        <v>0</v>
      </c>
      <c r="BA546" s="91">
        <v>0</v>
      </c>
      <c r="BB546" s="91">
        <v>0</v>
      </c>
      <c r="BC546" s="91">
        <v>0</v>
      </c>
      <c r="BD546" s="86"/>
      <c r="BE546" s="86"/>
      <c r="BF546" s="85"/>
      <c r="BG546" s="86"/>
      <c r="BH546" s="91">
        <v>0</v>
      </c>
      <c r="BI546" s="91">
        <v>0</v>
      </c>
      <c r="BJ546" s="85" t="s">
        <v>6364</v>
      </c>
      <c r="BK546" s="86" t="s">
        <v>119</v>
      </c>
      <c r="BL546" s="86" t="s">
        <v>120</v>
      </c>
      <c r="BM546" s="92" t="s">
        <v>121</v>
      </c>
      <c r="BN546" s="93" t="s">
        <v>121</v>
      </c>
      <c r="BO546" s="93"/>
      <c r="BP546" s="93">
        <v>1121350.6499999999</v>
      </c>
      <c r="BQ546" s="93" t="s">
        <v>6365</v>
      </c>
      <c r="BR546" s="93"/>
      <c r="BS546" s="93"/>
      <c r="BT546" s="93"/>
      <c r="BU546" s="93"/>
      <c r="BV546" s="93"/>
      <c r="BW546" s="93"/>
      <c r="BX546" s="93"/>
      <c r="BY546" s="93"/>
      <c r="BZ546" s="93"/>
      <c r="CA546" s="93"/>
      <c r="CB546" s="93"/>
      <c r="CC546" s="93"/>
      <c r="CD546" s="93"/>
      <c r="CE546" s="93"/>
      <c r="CF546" s="93" t="s">
        <v>6366</v>
      </c>
      <c r="CG546" s="93"/>
      <c r="CH546" s="93" t="s">
        <v>6367</v>
      </c>
      <c r="CI546" s="93"/>
      <c r="CJ546" s="93"/>
      <c r="CK546" s="93"/>
      <c r="CL546" s="93"/>
      <c r="CM546" s="93"/>
      <c r="CN546" s="93"/>
      <c r="CO546" s="93"/>
      <c r="CP546" s="93" t="s">
        <v>116</v>
      </c>
      <c r="CQ546" s="93" t="s">
        <v>665</v>
      </c>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c r="FA546" s="93"/>
      <c r="FB546" s="93"/>
      <c r="FC546" s="93"/>
      <c r="FD546" s="93"/>
      <c r="FE546" s="93"/>
      <c r="FF546" s="93"/>
      <c r="FG546" s="93"/>
      <c r="FH546" s="93"/>
      <c r="FI546" s="93"/>
      <c r="FJ546" s="93"/>
      <c r="FK546" s="93"/>
      <c r="FL546" s="93"/>
      <c r="FM546" s="93"/>
      <c r="FN546" s="93"/>
      <c r="FO546" s="93"/>
      <c r="FP546" s="93"/>
      <c r="FQ546" s="93"/>
      <c r="FR546" s="93"/>
      <c r="FS546" s="93"/>
      <c r="FT546" s="93"/>
      <c r="FU546" s="93"/>
      <c r="FV546" s="93"/>
      <c r="FW546" s="93"/>
      <c r="FX546" s="93"/>
      <c r="FY546" s="93"/>
      <c r="FZ546" s="93"/>
      <c r="GA546" s="93"/>
      <c r="GB546" s="93"/>
      <c r="GC546" s="93"/>
      <c r="GD546" s="93"/>
      <c r="GE546" s="93"/>
      <c r="GF546" s="93"/>
      <c r="GG546" s="93"/>
      <c r="GH546" s="93"/>
      <c r="GI546" s="93"/>
      <c r="GJ546" s="93"/>
      <c r="GK546" s="93"/>
      <c r="GL546" s="93"/>
      <c r="GM546" s="93"/>
      <c r="GN546" s="93"/>
      <c r="GO546" s="93"/>
      <c r="GP546" s="93"/>
      <c r="GQ546" s="93"/>
      <c r="GR546" s="93"/>
      <c r="GS546" s="93"/>
      <c r="GT546" s="93"/>
      <c r="GU546" s="93"/>
      <c r="GV546" s="93"/>
      <c r="GW546" s="93"/>
      <c r="GX546" s="93"/>
      <c r="GY546" s="93"/>
      <c r="GZ546" s="93"/>
      <c r="HA546" s="93"/>
      <c r="HB546" s="93"/>
      <c r="HC546" s="93"/>
      <c r="HD546" s="93"/>
      <c r="HE546" s="93"/>
      <c r="HF546" s="93"/>
      <c r="HG546" s="93"/>
      <c r="HH546" s="93"/>
      <c r="HI546" s="93"/>
      <c r="HJ546" s="93"/>
      <c r="HK546" s="93"/>
      <c r="HL546" s="93"/>
      <c r="HM546" s="93"/>
      <c r="HN546" s="93"/>
      <c r="HO546" s="93"/>
      <c r="HP546" s="93"/>
      <c r="HQ546" s="93"/>
      <c r="HR546" s="93"/>
      <c r="HS546" s="93"/>
      <c r="HT546" s="93"/>
      <c r="HU546" s="93"/>
      <c r="HV546" s="93"/>
      <c r="HW546" s="93"/>
      <c r="HX546" s="93"/>
      <c r="HY546" s="93"/>
      <c r="HZ546" s="93"/>
      <c r="IA546" s="93"/>
      <c r="IB546" s="93"/>
      <c r="IC546" s="93"/>
      <c r="ID546" s="93"/>
      <c r="IE546" s="93"/>
      <c r="IF546" s="93"/>
      <c r="IG546" s="93"/>
      <c r="IH546" s="93"/>
      <c r="II546" s="93"/>
      <c r="IJ546" s="93"/>
      <c r="IK546" s="93"/>
      <c r="IL546" s="93"/>
      <c r="IM546" s="93"/>
      <c r="IN546" s="93"/>
      <c r="IO546" s="93"/>
      <c r="IP546" s="93"/>
      <c r="IQ546" s="93"/>
      <c r="IR546" s="93"/>
      <c r="IS546" s="93"/>
      <c r="IT546" s="93"/>
      <c r="IU546" s="93"/>
      <c r="IV546" s="93"/>
      <c r="IW546" s="93"/>
      <c r="IX546" s="93"/>
      <c r="IY546" s="93"/>
      <c r="IZ546" s="93"/>
      <c r="JA546" s="93"/>
      <c r="JB546" s="93"/>
      <c r="JC546" s="93"/>
      <c r="JD546" s="93"/>
      <c r="JE546" s="93"/>
      <c r="JF546" s="93"/>
      <c r="JG546" s="93"/>
      <c r="JH546" s="93"/>
      <c r="JI546" s="93"/>
      <c r="JJ546" s="93"/>
      <c r="JK546" s="93"/>
      <c r="JL546" s="93"/>
      <c r="JM546" s="93"/>
      <c r="JN546" s="93"/>
      <c r="JO546" s="93"/>
      <c r="JP546" s="93"/>
      <c r="JQ546" s="93"/>
      <c r="JR546" s="93"/>
      <c r="JS546" s="93"/>
      <c r="JT546" s="93"/>
      <c r="JU546" s="93"/>
      <c r="JV546" s="93"/>
      <c r="JW546" s="93"/>
      <c r="JX546" s="93"/>
      <c r="JY546" s="93"/>
      <c r="JZ546" s="93"/>
      <c r="KA546" s="93"/>
      <c r="KB546" s="93"/>
      <c r="KC546" s="93"/>
      <c r="KD546" s="93"/>
      <c r="KE546" s="93"/>
      <c r="KF546" s="93"/>
      <c r="KG546" s="93"/>
      <c r="KH546" s="93"/>
      <c r="KI546" s="93"/>
      <c r="KJ546" s="93"/>
      <c r="KK546" s="93"/>
      <c r="KL546" s="93"/>
      <c r="KM546" s="93"/>
      <c r="KN546" s="93"/>
      <c r="KO546" s="93"/>
      <c r="KP546" s="93"/>
      <c r="KQ546" s="93"/>
      <c r="KR546" s="93"/>
      <c r="KS546" s="93"/>
      <c r="KT546" s="93"/>
      <c r="KU546" s="93"/>
      <c r="KV546" s="93"/>
      <c r="KW546" s="93"/>
      <c r="KX546" s="93"/>
      <c r="KY546" s="93"/>
      <c r="KZ546" s="93"/>
      <c r="LA546" s="93"/>
      <c r="LB546" s="93"/>
      <c r="LC546" s="93"/>
      <c r="LD546" s="93"/>
      <c r="LE546" s="93"/>
      <c r="LF546" s="93"/>
      <c r="LG546" s="93"/>
      <c r="LH546" s="93"/>
      <c r="LI546" s="93"/>
      <c r="LJ546" s="93"/>
      <c r="LK546" s="93"/>
      <c r="LL546" s="93"/>
      <c r="LM546" s="93"/>
      <c r="LN546" s="93"/>
      <c r="LO546" s="93"/>
      <c r="LP546" s="93"/>
      <c r="LQ546" s="93"/>
      <c r="LR546" s="93"/>
      <c r="LS546" s="93"/>
      <c r="LT546" s="93"/>
      <c r="LU546" s="93"/>
      <c r="LV546" s="93"/>
      <c r="LW546" s="93"/>
      <c r="LX546" s="93"/>
      <c r="LY546" s="93"/>
      <c r="LZ546" s="93"/>
      <c r="MA546" s="93"/>
      <c r="MB546" s="93"/>
      <c r="MC546" s="93"/>
      <c r="MD546" s="93"/>
      <c r="ME546" s="93"/>
      <c r="MF546" s="93"/>
      <c r="MG546" s="93"/>
      <c r="MH546" s="93"/>
      <c r="MI546" s="93"/>
      <c r="MJ546" s="93"/>
      <c r="MK546" s="93"/>
      <c r="ML546" s="93"/>
      <c r="MM546" s="93"/>
      <c r="MN546" s="93"/>
      <c r="MO546" s="93"/>
      <c r="MP546" s="93"/>
      <c r="MQ546" s="93"/>
      <c r="MR546" s="93"/>
      <c r="MS546" s="93"/>
      <c r="MT546" s="93"/>
      <c r="MU546" s="93"/>
      <c r="MV546" s="93"/>
    </row>
    <row r="547" spans="1:360" s="84" customFormat="1" ht="408.95" customHeight="1">
      <c r="A547">
        <v>2025</v>
      </c>
      <c r="B547">
        <v>2</v>
      </c>
      <c r="C547" s="85" t="s">
        <v>6368</v>
      </c>
      <c r="D547" s="86" t="s">
        <v>2529</v>
      </c>
      <c r="E547" s="86"/>
      <c r="F547" s="86"/>
      <c r="G547" s="86" t="s">
        <v>103</v>
      </c>
      <c r="H547" s="85">
        <v>2025</v>
      </c>
      <c r="I547" s="86" t="s">
        <v>2530</v>
      </c>
      <c r="J547" s="86"/>
      <c r="K547" s="86"/>
      <c r="L547" s="86" t="s">
        <v>2539</v>
      </c>
      <c r="M547" s="86"/>
      <c r="N547" s="86"/>
      <c r="O547" s="85" t="s">
        <v>2540</v>
      </c>
      <c r="P547" s="86" t="s">
        <v>549</v>
      </c>
      <c r="Q547" s="85" t="s">
        <v>110</v>
      </c>
      <c r="R547" s="86" t="s">
        <v>218</v>
      </c>
      <c r="S547" s="86" t="s">
        <v>6369</v>
      </c>
      <c r="T547" s="86" t="s">
        <v>6370</v>
      </c>
      <c r="U547" s="85" t="s">
        <v>108</v>
      </c>
      <c r="V547" s="85">
        <v>8</v>
      </c>
      <c r="W547" s="85" t="s">
        <v>106</v>
      </c>
      <c r="X547" s="85">
        <v>45</v>
      </c>
      <c r="Y547" s="86" t="s">
        <v>217</v>
      </c>
      <c r="Z547" s="85">
        <v>1</v>
      </c>
      <c r="AA547" s="86" t="s">
        <v>217</v>
      </c>
      <c r="AB547" s="86" t="s">
        <v>2876</v>
      </c>
      <c r="AC547" s="86" t="s">
        <v>6371</v>
      </c>
      <c r="AD547" s="85">
        <v>-105.62697116</v>
      </c>
      <c r="AE547" s="85">
        <v>28.396005630000001</v>
      </c>
      <c r="AF547" s="85" t="s">
        <v>155</v>
      </c>
      <c r="AG547" s="85">
        <v>32</v>
      </c>
      <c r="AH547" s="85">
        <v>33</v>
      </c>
      <c r="AI547" s="85">
        <v>0</v>
      </c>
      <c r="AJ547" s="87">
        <v>45845</v>
      </c>
      <c r="AK547" s="87">
        <v>45906</v>
      </c>
      <c r="AL547" s="86" t="s">
        <v>2564</v>
      </c>
      <c r="AM547" s="88">
        <v>1384.5</v>
      </c>
      <c r="AN547" s="88">
        <v>1384.5</v>
      </c>
      <c r="AO547" s="88">
        <v>0</v>
      </c>
      <c r="AP547" s="88">
        <v>0</v>
      </c>
      <c r="AQ547" s="89">
        <v>810705.49</v>
      </c>
      <c r="AR547" s="90"/>
      <c r="AS547" s="90"/>
      <c r="AT547" s="90">
        <v>810705.49</v>
      </c>
      <c r="AU547" s="90"/>
      <c r="AV547" s="90"/>
      <c r="AW547" s="89">
        <f t="shared" si="18"/>
        <v>810705.49</v>
      </c>
      <c r="AX547" s="91">
        <f t="shared" si="19"/>
        <v>810705.49</v>
      </c>
      <c r="AY547" s="91">
        <v>0</v>
      </c>
      <c r="AZ547" s="91">
        <v>0</v>
      </c>
      <c r="BA547" s="91">
        <v>0</v>
      </c>
      <c r="BB547" s="91">
        <v>0</v>
      </c>
      <c r="BC547" s="91">
        <v>0</v>
      </c>
      <c r="BD547" s="86"/>
      <c r="BE547" s="86"/>
      <c r="BF547" s="85"/>
      <c r="BG547" s="86"/>
      <c r="BH547" s="91">
        <v>0</v>
      </c>
      <c r="BI547" s="91">
        <v>0</v>
      </c>
      <c r="BJ547" s="85" t="s">
        <v>6372</v>
      </c>
      <c r="BK547" s="86" t="s">
        <v>119</v>
      </c>
      <c r="BL547" s="86" t="s">
        <v>120</v>
      </c>
      <c r="BM547" s="92" t="s">
        <v>121</v>
      </c>
      <c r="BN547" s="93" t="s">
        <v>121</v>
      </c>
      <c r="BO547" s="93"/>
      <c r="BP547" s="93">
        <v>810705.49</v>
      </c>
      <c r="BQ547" s="93" t="s">
        <v>6373</v>
      </c>
      <c r="BR547" s="93"/>
      <c r="BS547" s="93"/>
      <c r="BT547" s="93"/>
      <c r="BU547" s="93"/>
      <c r="BV547" s="93"/>
      <c r="BW547" s="93"/>
      <c r="BX547" s="93"/>
      <c r="BY547" s="93"/>
      <c r="BZ547" s="93"/>
      <c r="CA547" s="93"/>
      <c r="CB547" s="93"/>
      <c r="CC547" s="93"/>
      <c r="CD547" s="93"/>
      <c r="CE547" s="93"/>
      <c r="CF547" s="93" t="s">
        <v>6374</v>
      </c>
      <c r="CG547" s="93"/>
      <c r="CH547" s="93" t="s">
        <v>6375</v>
      </c>
      <c r="CI547" s="93"/>
      <c r="CJ547" s="93"/>
      <c r="CK547" s="93"/>
      <c r="CL547" s="93"/>
      <c r="CM547" s="93"/>
      <c r="CN547" s="93"/>
      <c r="CO547" s="93"/>
      <c r="CP547" s="93" t="s">
        <v>116</v>
      </c>
      <c r="CQ547" s="93" t="s">
        <v>665</v>
      </c>
      <c r="CR547" s="93"/>
      <c r="CS547" s="93"/>
      <c r="CT547" s="93"/>
      <c r="CU547" s="93"/>
      <c r="CV547" s="93"/>
      <c r="CW547" s="93"/>
      <c r="CX547" s="93"/>
      <c r="CY547" s="93"/>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93"/>
      <c r="EJ547" s="93"/>
      <c r="EK547" s="93"/>
      <c r="EL547" s="93"/>
      <c r="EM547" s="93"/>
      <c r="EN547" s="93"/>
      <c r="EO547" s="93"/>
      <c r="EP547" s="93"/>
      <c r="EQ547" s="93"/>
      <c r="ER547" s="93"/>
      <c r="ES547" s="93"/>
      <c r="ET547" s="93"/>
      <c r="EU547" s="93"/>
      <c r="EV547" s="93"/>
      <c r="EW547" s="93"/>
      <c r="EX547" s="93"/>
      <c r="EY547" s="93"/>
      <c r="EZ547" s="93"/>
      <c r="FA547" s="93"/>
      <c r="FB547" s="93"/>
      <c r="FC547" s="93"/>
      <c r="FD547" s="93"/>
      <c r="FE547" s="93"/>
      <c r="FF547" s="93"/>
      <c r="FG547" s="93"/>
      <c r="FH547" s="93"/>
      <c r="FI547" s="93"/>
      <c r="FJ547" s="93"/>
      <c r="FK547" s="93"/>
      <c r="FL547" s="93"/>
      <c r="FM547" s="93"/>
      <c r="FN547" s="93"/>
      <c r="FO547" s="93"/>
      <c r="FP547" s="93"/>
      <c r="FQ547" s="93"/>
      <c r="FR547" s="93"/>
      <c r="FS547" s="93"/>
      <c r="FT547" s="93"/>
      <c r="FU547" s="93"/>
      <c r="FV547" s="93"/>
      <c r="FW547" s="93"/>
      <c r="FX547" s="93"/>
      <c r="FY547" s="93"/>
      <c r="FZ547" s="93"/>
      <c r="GA547" s="93"/>
      <c r="GB547" s="93"/>
      <c r="GC547" s="93"/>
      <c r="GD547" s="93"/>
      <c r="GE547" s="93"/>
      <c r="GF547" s="93"/>
      <c r="GG547" s="93"/>
      <c r="GH547" s="93"/>
      <c r="GI547" s="93"/>
      <c r="GJ547" s="93"/>
      <c r="GK547" s="93"/>
      <c r="GL547" s="93"/>
      <c r="GM547" s="93"/>
      <c r="GN547" s="93"/>
      <c r="GO547" s="93"/>
      <c r="GP547" s="93"/>
      <c r="GQ547" s="93"/>
      <c r="GR547" s="93"/>
      <c r="GS547" s="93"/>
      <c r="GT547" s="93"/>
      <c r="GU547" s="93"/>
      <c r="GV547" s="93"/>
      <c r="GW547" s="93"/>
      <c r="GX547" s="93"/>
      <c r="GY547" s="93"/>
      <c r="GZ547" s="93"/>
      <c r="HA547" s="93"/>
      <c r="HB547" s="93"/>
      <c r="HC547" s="93"/>
      <c r="HD547" s="93"/>
      <c r="HE547" s="93"/>
      <c r="HF547" s="93"/>
      <c r="HG547" s="93"/>
      <c r="HH547" s="93"/>
      <c r="HI547" s="93"/>
      <c r="HJ547" s="93"/>
      <c r="HK547" s="93"/>
      <c r="HL547" s="93"/>
      <c r="HM547" s="93"/>
      <c r="HN547" s="93"/>
      <c r="HO547" s="93"/>
      <c r="HP547" s="93"/>
      <c r="HQ547" s="93"/>
      <c r="HR547" s="93"/>
      <c r="HS547" s="93"/>
      <c r="HT547" s="93"/>
      <c r="HU547" s="93"/>
      <c r="HV547" s="93"/>
      <c r="HW547" s="93"/>
      <c r="HX547" s="93"/>
      <c r="HY547" s="93"/>
      <c r="HZ547" s="93"/>
      <c r="IA547" s="93"/>
      <c r="IB547" s="93"/>
      <c r="IC547" s="93"/>
      <c r="ID547" s="93"/>
      <c r="IE547" s="93"/>
      <c r="IF547" s="93"/>
      <c r="IG547" s="93"/>
      <c r="IH547" s="93"/>
      <c r="II547" s="93"/>
      <c r="IJ547" s="93"/>
      <c r="IK547" s="93"/>
      <c r="IL547" s="93"/>
      <c r="IM547" s="93"/>
      <c r="IN547" s="93"/>
      <c r="IO547" s="93"/>
      <c r="IP547" s="93"/>
      <c r="IQ547" s="93"/>
      <c r="IR547" s="93"/>
      <c r="IS547" s="93"/>
      <c r="IT547" s="93"/>
      <c r="IU547" s="93"/>
      <c r="IV547" s="93"/>
      <c r="IW547" s="93"/>
      <c r="IX547" s="93"/>
      <c r="IY547" s="93"/>
      <c r="IZ547" s="93"/>
      <c r="JA547" s="93"/>
      <c r="JB547" s="93"/>
      <c r="JC547" s="93"/>
      <c r="JD547" s="93"/>
      <c r="JE547" s="93"/>
      <c r="JF547" s="93"/>
      <c r="JG547" s="93"/>
      <c r="JH547" s="93"/>
      <c r="JI547" s="93"/>
      <c r="JJ547" s="93"/>
      <c r="JK547" s="93"/>
      <c r="JL547" s="93"/>
      <c r="JM547" s="93"/>
      <c r="JN547" s="93"/>
      <c r="JO547" s="93"/>
      <c r="JP547" s="93"/>
      <c r="JQ547" s="93"/>
      <c r="JR547" s="93"/>
      <c r="JS547" s="93"/>
      <c r="JT547" s="93"/>
      <c r="JU547" s="93"/>
      <c r="JV547" s="93"/>
      <c r="JW547" s="93"/>
      <c r="JX547" s="93"/>
      <c r="JY547" s="93"/>
      <c r="JZ547" s="93"/>
      <c r="KA547" s="93"/>
      <c r="KB547" s="93"/>
      <c r="KC547" s="93"/>
      <c r="KD547" s="93"/>
      <c r="KE547" s="93"/>
      <c r="KF547" s="93"/>
      <c r="KG547" s="93"/>
      <c r="KH547" s="93"/>
      <c r="KI547" s="93"/>
      <c r="KJ547" s="93"/>
      <c r="KK547" s="93"/>
      <c r="KL547" s="93"/>
      <c r="KM547" s="93"/>
      <c r="KN547" s="93"/>
      <c r="KO547" s="93"/>
      <c r="KP547" s="93"/>
      <c r="KQ547" s="93"/>
      <c r="KR547" s="93"/>
      <c r="KS547" s="93"/>
      <c r="KT547" s="93"/>
      <c r="KU547" s="93"/>
      <c r="KV547" s="93"/>
      <c r="KW547" s="93"/>
      <c r="KX547" s="93"/>
      <c r="KY547" s="93"/>
      <c r="KZ547" s="93"/>
      <c r="LA547" s="93"/>
      <c r="LB547" s="93"/>
      <c r="LC547" s="93"/>
      <c r="LD547" s="93"/>
      <c r="LE547" s="93"/>
      <c r="LF547" s="93"/>
      <c r="LG547" s="93"/>
      <c r="LH547" s="93"/>
      <c r="LI547" s="93"/>
      <c r="LJ547" s="93"/>
      <c r="LK547" s="93"/>
      <c r="LL547" s="93"/>
      <c r="LM547" s="93"/>
      <c r="LN547" s="93"/>
      <c r="LO547" s="93"/>
      <c r="LP547" s="93"/>
      <c r="LQ547" s="93"/>
      <c r="LR547" s="93"/>
      <c r="LS547" s="93"/>
      <c r="LT547" s="93"/>
      <c r="LU547" s="93"/>
      <c r="LV547" s="93"/>
      <c r="LW547" s="93"/>
      <c r="LX547" s="93"/>
      <c r="LY547" s="93"/>
      <c r="LZ547" s="93"/>
      <c r="MA547" s="93"/>
      <c r="MB547" s="93"/>
      <c r="MC547" s="93"/>
      <c r="MD547" s="93"/>
      <c r="ME547" s="93"/>
      <c r="MF547" s="93"/>
      <c r="MG547" s="93"/>
      <c r="MH547" s="93"/>
      <c r="MI547" s="93"/>
      <c r="MJ547" s="93"/>
      <c r="MK547" s="93"/>
      <c r="ML547" s="93"/>
      <c r="MM547" s="93"/>
      <c r="MN547" s="93"/>
      <c r="MO547" s="93"/>
      <c r="MP547" s="93"/>
      <c r="MQ547" s="93"/>
      <c r="MR547" s="93"/>
      <c r="MS547" s="93"/>
      <c r="MT547" s="93"/>
      <c r="MU547" s="93"/>
      <c r="MV547" s="93"/>
    </row>
    <row r="548" spans="1:360" s="84" customFormat="1" ht="408.95" customHeight="1">
      <c r="A548">
        <v>2025</v>
      </c>
      <c r="B548">
        <v>2</v>
      </c>
      <c r="C548" s="85" t="s">
        <v>6376</v>
      </c>
      <c r="D548" s="86" t="s">
        <v>2529</v>
      </c>
      <c r="E548" s="86"/>
      <c r="F548" s="86"/>
      <c r="G548" s="86" t="s">
        <v>103</v>
      </c>
      <c r="H548" s="85">
        <v>2025</v>
      </c>
      <c r="I548" s="86" t="s">
        <v>2530</v>
      </c>
      <c r="J548" s="86"/>
      <c r="K548" s="86"/>
      <c r="L548" s="86" t="s">
        <v>2539</v>
      </c>
      <c r="M548" s="86"/>
      <c r="N548" s="86"/>
      <c r="O548" s="85" t="s">
        <v>2540</v>
      </c>
      <c r="P548" s="86" t="s">
        <v>109</v>
      </c>
      <c r="Q548" s="85" t="s">
        <v>110</v>
      </c>
      <c r="R548" s="86" t="s">
        <v>1245</v>
      </c>
      <c r="S548" s="86" t="s">
        <v>6377</v>
      </c>
      <c r="T548" s="86" t="s">
        <v>6378</v>
      </c>
      <c r="U548" s="85" t="s">
        <v>108</v>
      </c>
      <c r="V548" s="85">
        <v>8</v>
      </c>
      <c r="W548" s="85" t="s">
        <v>106</v>
      </c>
      <c r="X548" s="85">
        <v>46</v>
      </c>
      <c r="Y548" s="86" t="s">
        <v>2516</v>
      </c>
      <c r="Z548" s="85">
        <v>1</v>
      </c>
      <c r="AA548" s="86" t="s">
        <v>2516</v>
      </c>
      <c r="AB548" s="86" t="s">
        <v>6379</v>
      </c>
      <c r="AC548" s="86" t="s">
        <v>6380</v>
      </c>
      <c r="AD548" s="85">
        <v>-107.90046887</v>
      </c>
      <c r="AE548" s="85">
        <v>26.534967869999999</v>
      </c>
      <c r="AF548" s="85" t="s">
        <v>155</v>
      </c>
      <c r="AG548" s="85">
        <v>37</v>
      </c>
      <c r="AH548" s="85">
        <v>40</v>
      </c>
      <c r="AI548" s="85">
        <v>0</v>
      </c>
      <c r="AJ548" s="87">
        <v>45842</v>
      </c>
      <c r="AK548" s="87">
        <v>45933</v>
      </c>
      <c r="AL548" s="86" t="s">
        <v>2564</v>
      </c>
      <c r="AM548" s="88">
        <v>460</v>
      </c>
      <c r="AN548" s="88">
        <v>460</v>
      </c>
      <c r="AO548" s="88">
        <v>180</v>
      </c>
      <c r="AP548" s="88">
        <v>39.130434782608695</v>
      </c>
      <c r="AQ548" s="89">
        <v>2125000</v>
      </c>
      <c r="AR548" s="90"/>
      <c r="AS548" s="90"/>
      <c r="AT548" s="90">
        <v>2125000</v>
      </c>
      <c r="AU548" s="90"/>
      <c r="AV548" s="90"/>
      <c r="AW548" s="89">
        <f t="shared" si="18"/>
        <v>2125000</v>
      </c>
      <c r="AX548" s="91">
        <f t="shared" si="19"/>
        <v>2125000</v>
      </c>
      <c r="AY548" s="91">
        <v>800000</v>
      </c>
      <c r="AZ548" s="91">
        <v>800000</v>
      </c>
      <c r="BA548" s="91">
        <v>800000</v>
      </c>
      <c r="BB548" s="91">
        <v>800000</v>
      </c>
      <c r="BC548" s="91">
        <v>800000</v>
      </c>
      <c r="BD548" s="86" t="s">
        <v>3125</v>
      </c>
      <c r="BE548" s="86" t="s">
        <v>6381</v>
      </c>
      <c r="BF548" s="85" t="s">
        <v>207</v>
      </c>
      <c r="BG548" s="86" t="s">
        <v>3618</v>
      </c>
      <c r="BH548" s="91">
        <v>2125000</v>
      </c>
      <c r="BI548" s="91">
        <v>2125000</v>
      </c>
      <c r="BJ548" s="85" t="s">
        <v>6382</v>
      </c>
      <c r="BK548" s="86" t="s">
        <v>119</v>
      </c>
      <c r="BL548" s="86" t="s">
        <v>120</v>
      </c>
      <c r="BM548" s="92" t="s">
        <v>121</v>
      </c>
      <c r="BN548" s="93" t="s">
        <v>6383</v>
      </c>
      <c r="BO548" s="93"/>
      <c r="BP548" s="93">
        <v>2125000</v>
      </c>
      <c r="BQ548" s="93" t="s">
        <v>6384</v>
      </c>
      <c r="BR548" s="93"/>
      <c r="BS548" s="93"/>
      <c r="BT548" s="93"/>
      <c r="BU548" s="93"/>
      <c r="BV548" s="93"/>
      <c r="BW548" s="93"/>
      <c r="BX548" s="93"/>
      <c r="BY548" s="93"/>
      <c r="BZ548" s="93"/>
      <c r="CA548" s="93"/>
      <c r="CB548" s="93"/>
      <c r="CC548" s="93"/>
      <c r="CD548" s="93"/>
      <c r="CE548" s="93"/>
      <c r="CF548" s="93" t="s">
        <v>6385</v>
      </c>
      <c r="CG548" s="93"/>
      <c r="CH548" s="93" t="s">
        <v>6386</v>
      </c>
      <c r="CI548" s="93"/>
      <c r="CJ548" s="93"/>
      <c r="CK548" s="93"/>
      <c r="CL548" s="93"/>
      <c r="CM548" s="93"/>
      <c r="CN548" s="93"/>
      <c r="CO548" s="93"/>
      <c r="CP548" s="93" t="s">
        <v>6387</v>
      </c>
      <c r="CQ548" s="93" t="s">
        <v>4712</v>
      </c>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c r="FG548" s="93"/>
      <c r="FH548" s="93"/>
      <c r="FI548" s="93"/>
      <c r="FJ548" s="93"/>
      <c r="FK548" s="93"/>
      <c r="FL548" s="93"/>
      <c r="FM548" s="93"/>
      <c r="FN548" s="93"/>
      <c r="FO548" s="93"/>
      <c r="FP548" s="93"/>
      <c r="FQ548" s="93"/>
      <c r="FR548" s="93"/>
      <c r="FS548" s="93"/>
      <c r="FT548" s="93"/>
      <c r="FU548" s="93"/>
      <c r="FV548" s="93"/>
      <c r="FW548" s="93"/>
      <c r="FX548" s="93"/>
      <c r="FY548" s="93"/>
      <c r="FZ548" s="93"/>
      <c r="GA548" s="93"/>
      <c r="GB548" s="93"/>
      <c r="GC548" s="93"/>
      <c r="GD548" s="93"/>
      <c r="GE548" s="93"/>
      <c r="GF548" s="93"/>
      <c r="GG548" s="93"/>
      <c r="GH548" s="93"/>
      <c r="GI548" s="93"/>
      <c r="GJ548" s="93"/>
      <c r="GK548" s="93"/>
      <c r="GL548" s="93"/>
      <c r="GM548" s="93"/>
      <c r="GN548" s="93"/>
      <c r="GO548" s="93"/>
      <c r="GP548" s="93"/>
      <c r="GQ548" s="93"/>
      <c r="GR548" s="93"/>
      <c r="GS548" s="93"/>
      <c r="GT548" s="93"/>
      <c r="GU548" s="93"/>
      <c r="GV548" s="93"/>
      <c r="GW548" s="93"/>
      <c r="GX548" s="93"/>
      <c r="GY548" s="93"/>
      <c r="GZ548" s="93"/>
      <c r="HA548" s="93"/>
      <c r="HB548" s="93"/>
      <c r="HC548" s="93"/>
      <c r="HD548" s="93"/>
      <c r="HE548" s="93"/>
      <c r="HF548" s="93"/>
      <c r="HG548" s="93"/>
      <c r="HH548" s="93"/>
      <c r="HI548" s="93"/>
      <c r="HJ548" s="93"/>
      <c r="HK548" s="93"/>
      <c r="HL548" s="93"/>
      <c r="HM548" s="93"/>
      <c r="HN548" s="93"/>
      <c r="HO548" s="93"/>
      <c r="HP548" s="93"/>
      <c r="HQ548" s="93"/>
      <c r="HR548" s="93"/>
      <c r="HS548" s="93"/>
      <c r="HT548" s="93"/>
      <c r="HU548" s="93"/>
      <c r="HV548" s="93"/>
      <c r="HW548" s="93"/>
      <c r="HX548" s="93"/>
      <c r="HY548" s="93"/>
      <c r="HZ548" s="93"/>
      <c r="IA548" s="93"/>
      <c r="IB548" s="93"/>
      <c r="IC548" s="93"/>
      <c r="ID548" s="93"/>
      <c r="IE548" s="93"/>
      <c r="IF548" s="93"/>
      <c r="IG548" s="93"/>
      <c r="IH548" s="93"/>
      <c r="II548" s="93"/>
      <c r="IJ548" s="93"/>
      <c r="IK548" s="93"/>
      <c r="IL548" s="93"/>
      <c r="IM548" s="93"/>
      <c r="IN548" s="93"/>
      <c r="IO548" s="93"/>
      <c r="IP548" s="93"/>
      <c r="IQ548" s="93"/>
      <c r="IR548" s="93"/>
      <c r="IS548" s="93"/>
      <c r="IT548" s="93"/>
      <c r="IU548" s="93"/>
      <c r="IV548" s="93"/>
      <c r="IW548" s="93"/>
      <c r="IX548" s="93"/>
      <c r="IY548" s="93"/>
      <c r="IZ548" s="93"/>
      <c r="JA548" s="93"/>
      <c r="JB548" s="93"/>
      <c r="JC548" s="93"/>
      <c r="JD548" s="93"/>
      <c r="JE548" s="93"/>
      <c r="JF548" s="93"/>
      <c r="JG548" s="93"/>
      <c r="JH548" s="93"/>
      <c r="JI548" s="93"/>
      <c r="JJ548" s="93"/>
      <c r="JK548" s="93"/>
      <c r="JL548" s="93"/>
      <c r="JM548" s="93"/>
      <c r="JN548" s="93"/>
      <c r="JO548" s="93"/>
      <c r="JP548" s="93"/>
      <c r="JQ548" s="93"/>
      <c r="JR548" s="93"/>
      <c r="JS548" s="93"/>
      <c r="JT548" s="93"/>
      <c r="JU548" s="93"/>
      <c r="JV548" s="93"/>
      <c r="JW548" s="93"/>
      <c r="JX548" s="93"/>
      <c r="JY548" s="93"/>
      <c r="JZ548" s="93"/>
      <c r="KA548" s="93"/>
      <c r="KB548" s="93"/>
      <c r="KC548" s="93"/>
      <c r="KD548" s="93"/>
      <c r="KE548" s="93"/>
      <c r="KF548" s="93"/>
      <c r="KG548" s="93"/>
      <c r="KH548" s="93"/>
      <c r="KI548" s="93"/>
      <c r="KJ548" s="93"/>
      <c r="KK548" s="93"/>
      <c r="KL548" s="93"/>
      <c r="KM548" s="93"/>
      <c r="KN548" s="93"/>
      <c r="KO548" s="93"/>
      <c r="KP548" s="93"/>
      <c r="KQ548" s="93"/>
      <c r="KR548" s="93"/>
      <c r="KS548" s="93"/>
      <c r="KT548" s="93"/>
      <c r="KU548" s="93"/>
      <c r="KV548" s="93"/>
      <c r="KW548" s="93"/>
      <c r="KX548" s="93"/>
      <c r="KY548" s="93"/>
      <c r="KZ548" s="93"/>
      <c r="LA548" s="93"/>
      <c r="LB548" s="93"/>
      <c r="LC548" s="93"/>
      <c r="LD548" s="93"/>
      <c r="LE548" s="93"/>
      <c r="LF548" s="93"/>
      <c r="LG548" s="93"/>
      <c r="LH548" s="93"/>
      <c r="LI548" s="93"/>
      <c r="LJ548" s="93"/>
      <c r="LK548" s="93"/>
      <c r="LL548" s="93"/>
      <c r="LM548" s="93"/>
      <c r="LN548" s="93"/>
      <c r="LO548" s="93"/>
      <c r="LP548" s="93"/>
      <c r="LQ548" s="93"/>
      <c r="LR548" s="93"/>
      <c r="LS548" s="93"/>
      <c r="LT548" s="93"/>
      <c r="LU548" s="93"/>
      <c r="LV548" s="93"/>
      <c r="LW548" s="93"/>
      <c r="LX548" s="93"/>
      <c r="LY548" s="93"/>
      <c r="LZ548" s="93"/>
      <c r="MA548" s="93"/>
      <c r="MB548" s="93"/>
      <c r="MC548" s="93"/>
      <c r="MD548" s="93"/>
      <c r="ME548" s="93"/>
      <c r="MF548" s="93"/>
      <c r="MG548" s="93"/>
      <c r="MH548" s="93"/>
      <c r="MI548" s="93"/>
      <c r="MJ548" s="93"/>
      <c r="MK548" s="93"/>
      <c r="ML548" s="93"/>
      <c r="MM548" s="93"/>
      <c r="MN548" s="93"/>
      <c r="MO548" s="93"/>
      <c r="MP548" s="93"/>
      <c r="MQ548" s="93"/>
      <c r="MR548" s="93"/>
      <c r="MS548" s="93"/>
      <c r="MT548" s="93"/>
      <c r="MU548" s="93"/>
      <c r="MV548" s="93"/>
    </row>
    <row r="549" spans="1:360" s="84" customFormat="1" ht="408.95" customHeight="1">
      <c r="A549">
        <v>2025</v>
      </c>
      <c r="B549">
        <v>2</v>
      </c>
      <c r="C549" s="85" t="s">
        <v>6388</v>
      </c>
      <c r="D549" s="86" t="s">
        <v>2529</v>
      </c>
      <c r="E549" s="86"/>
      <c r="F549" s="86"/>
      <c r="G549" s="86" t="s">
        <v>103</v>
      </c>
      <c r="H549" s="85">
        <v>2025</v>
      </c>
      <c r="I549" s="86" t="s">
        <v>2530</v>
      </c>
      <c r="J549" s="86"/>
      <c r="K549" s="86"/>
      <c r="L549" s="86" t="s">
        <v>2539</v>
      </c>
      <c r="M549" s="86"/>
      <c r="N549" s="86"/>
      <c r="O549" s="85" t="s">
        <v>2540</v>
      </c>
      <c r="P549" s="86" t="s">
        <v>109</v>
      </c>
      <c r="Q549" s="85" t="s">
        <v>110</v>
      </c>
      <c r="R549" s="86" t="s">
        <v>1245</v>
      </c>
      <c r="S549" s="86" t="s">
        <v>6389</v>
      </c>
      <c r="T549" s="86" t="s">
        <v>6390</v>
      </c>
      <c r="U549" s="85" t="s">
        <v>108</v>
      </c>
      <c r="V549" s="85">
        <v>8</v>
      </c>
      <c r="W549" s="85" t="s">
        <v>106</v>
      </c>
      <c r="X549" s="85">
        <v>46</v>
      </c>
      <c r="Y549" s="86" t="s">
        <v>2516</v>
      </c>
      <c r="Z549" s="85">
        <v>1</v>
      </c>
      <c r="AA549" s="86" t="s">
        <v>2516</v>
      </c>
      <c r="AB549" s="86" t="s">
        <v>4858</v>
      </c>
      <c r="AC549" s="86" t="s">
        <v>6391</v>
      </c>
      <c r="AD549" s="85">
        <v>-107.62081419</v>
      </c>
      <c r="AE549" s="85">
        <v>26.421522639999999</v>
      </c>
      <c r="AF549" s="85" t="s">
        <v>155</v>
      </c>
      <c r="AG549" s="85">
        <v>95</v>
      </c>
      <c r="AH549" s="85">
        <v>110</v>
      </c>
      <c r="AI549" s="85">
        <v>0</v>
      </c>
      <c r="AJ549" s="87">
        <v>45839</v>
      </c>
      <c r="AK549" s="87">
        <v>45989</v>
      </c>
      <c r="AL549" s="86" t="s">
        <v>2564</v>
      </c>
      <c r="AM549" s="88">
        <v>460</v>
      </c>
      <c r="AN549" s="88">
        <v>460</v>
      </c>
      <c r="AO549" s="88">
        <v>220</v>
      </c>
      <c r="AP549" s="88">
        <v>47.826086956521742</v>
      </c>
      <c r="AQ549" s="89">
        <v>2125000</v>
      </c>
      <c r="AR549" s="90"/>
      <c r="AS549" s="90"/>
      <c r="AT549" s="90">
        <v>2125000</v>
      </c>
      <c r="AU549" s="90"/>
      <c r="AV549" s="90"/>
      <c r="AW549" s="89">
        <f t="shared" si="18"/>
        <v>2125000</v>
      </c>
      <c r="AX549" s="91">
        <f t="shared" si="19"/>
        <v>2125000</v>
      </c>
      <c r="AY549" s="91">
        <v>1000000</v>
      </c>
      <c r="AZ549" s="91">
        <v>1000000</v>
      </c>
      <c r="BA549" s="91">
        <v>1000000</v>
      </c>
      <c r="BB549" s="91">
        <v>1000000</v>
      </c>
      <c r="BC549" s="91">
        <v>1000000</v>
      </c>
      <c r="BD549" s="86" t="s">
        <v>3125</v>
      </c>
      <c r="BE549" s="86" t="s">
        <v>6392</v>
      </c>
      <c r="BF549" s="85" t="s">
        <v>207</v>
      </c>
      <c r="BG549" s="86" t="s">
        <v>3618</v>
      </c>
      <c r="BH549" s="91">
        <v>2125000</v>
      </c>
      <c r="BI549" s="91">
        <v>2125000</v>
      </c>
      <c r="BJ549" s="85" t="s">
        <v>6393</v>
      </c>
      <c r="BK549" s="86" t="s">
        <v>119</v>
      </c>
      <c r="BL549" s="86" t="s">
        <v>120</v>
      </c>
      <c r="BM549" s="92" t="s">
        <v>121</v>
      </c>
      <c r="BN549" s="93" t="s">
        <v>6383</v>
      </c>
      <c r="BO549" s="93"/>
      <c r="BP549" s="93">
        <v>2125000</v>
      </c>
      <c r="BQ549" s="93" t="s">
        <v>6384</v>
      </c>
      <c r="BR549" s="93"/>
      <c r="BS549" s="93"/>
      <c r="BT549" s="93"/>
      <c r="BU549" s="93"/>
      <c r="BV549" s="93"/>
      <c r="BW549" s="93"/>
      <c r="BX549" s="93"/>
      <c r="BY549" s="93"/>
      <c r="BZ549" s="93"/>
      <c r="CA549" s="93"/>
      <c r="CB549" s="93"/>
      <c r="CC549" s="93"/>
      <c r="CD549" s="93"/>
      <c r="CE549" s="93"/>
      <c r="CF549" s="93" t="s">
        <v>6385</v>
      </c>
      <c r="CG549" s="93"/>
      <c r="CH549" s="93" t="s">
        <v>6394</v>
      </c>
      <c r="CI549" s="93"/>
      <c r="CJ549" s="93"/>
      <c r="CK549" s="93"/>
      <c r="CL549" s="93"/>
      <c r="CM549" s="93"/>
      <c r="CN549" s="93"/>
      <c r="CO549" s="93"/>
      <c r="CP549" s="93" t="s">
        <v>6395</v>
      </c>
      <c r="CQ549" s="93" t="s">
        <v>2519</v>
      </c>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c r="JC549" s="93"/>
      <c r="JD549" s="93"/>
      <c r="JE549" s="93"/>
      <c r="JF549" s="93"/>
      <c r="JG549" s="93"/>
      <c r="JH549" s="93"/>
      <c r="JI549" s="93"/>
      <c r="JJ549" s="93"/>
      <c r="JK549" s="93"/>
      <c r="JL549" s="93"/>
      <c r="JM549" s="93"/>
      <c r="JN549" s="93"/>
      <c r="JO549" s="93"/>
      <c r="JP549" s="93"/>
      <c r="JQ549" s="93"/>
      <c r="JR549" s="93"/>
      <c r="JS549" s="93"/>
      <c r="JT549" s="93"/>
      <c r="JU549" s="93"/>
      <c r="JV549" s="93"/>
      <c r="JW549" s="93"/>
      <c r="JX549" s="93"/>
      <c r="JY549" s="93"/>
      <c r="JZ549" s="93"/>
      <c r="KA549" s="93"/>
      <c r="KB549" s="93"/>
      <c r="KC549" s="93"/>
      <c r="KD549" s="93"/>
      <c r="KE549" s="93"/>
      <c r="KF549" s="93"/>
      <c r="KG549" s="93"/>
      <c r="KH549" s="93"/>
      <c r="KI549" s="93"/>
      <c r="KJ549" s="93"/>
      <c r="KK549" s="93"/>
      <c r="KL549" s="93"/>
      <c r="KM549" s="93"/>
      <c r="KN549" s="93"/>
      <c r="KO549" s="93"/>
      <c r="KP549" s="93"/>
      <c r="KQ549" s="93"/>
      <c r="KR549" s="93"/>
      <c r="KS549" s="93"/>
      <c r="KT549" s="93"/>
      <c r="KU549" s="93"/>
      <c r="KV549" s="93"/>
      <c r="KW549" s="93"/>
      <c r="KX549" s="93"/>
      <c r="KY549" s="93"/>
      <c r="KZ549" s="93"/>
      <c r="LA549" s="93"/>
      <c r="LB549" s="93"/>
      <c r="LC549" s="93"/>
      <c r="LD549" s="93"/>
      <c r="LE549" s="93"/>
      <c r="LF549" s="93"/>
      <c r="LG549" s="93"/>
      <c r="LH549" s="93"/>
      <c r="LI549" s="93"/>
      <c r="LJ549" s="93"/>
      <c r="LK549" s="93"/>
      <c r="LL549" s="93"/>
      <c r="LM549" s="93"/>
      <c r="LN549" s="93"/>
      <c r="LO549" s="93"/>
      <c r="LP549" s="93"/>
      <c r="LQ549" s="93"/>
      <c r="LR549" s="93"/>
      <c r="LS549" s="93"/>
      <c r="LT549" s="93"/>
      <c r="LU549" s="93"/>
      <c r="LV549" s="93"/>
      <c r="LW549" s="93"/>
      <c r="LX549" s="93"/>
      <c r="LY549" s="93"/>
      <c r="LZ549" s="93"/>
      <c r="MA549" s="93"/>
      <c r="MB549" s="93"/>
      <c r="MC549" s="93"/>
      <c r="MD549" s="93"/>
      <c r="ME549" s="93"/>
      <c r="MF549" s="93"/>
      <c r="MG549" s="93"/>
      <c r="MH549" s="93"/>
      <c r="MI549" s="93"/>
      <c r="MJ549" s="93"/>
      <c r="MK549" s="93"/>
      <c r="ML549" s="93"/>
      <c r="MM549" s="93"/>
      <c r="MN549" s="93"/>
      <c r="MO549" s="93"/>
      <c r="MP549" s="93"/>
      <c r="MQ549" s="93"/>
      <c r="MR549" s="93"/>
      <c r="MS549" s="93"/>
      <c r="MT549" s="93"/>
      <c r="MU549" s="93"/>
      <c r="MV549" s="93"/>
    </row>
    <row r="550" spans="1:360" s="84" customFormat="1" ht="408.95" customHeight="1">
      <c r="A550">
        <v>2025</v>
      </c>
      <c r="B550">
        <v>2</v>
      </c>
      <c r="C550" s="85" t="s">
        <v>6396</v>
      </c>
      <c r="D550" s="86" t="s">
        <v>2529</v>
      </c>
      <c r="E550" s="86"/>
      <c r="F550" s="86"/>
      <c r="G550" s="86" t="s">
        <v>103</v>
      </c>
      <c r="H550" s="85">
        <v>2025</v>
      </c>
      <c r="I550" s="86" t="s">
        <v>2530</v>
      </c>
      <c r="J550" s="86"/>
      <c r="K550" s="86"/>
      <c r="L550" s="86" t="s">
        <v>2539</v>
      </c>
      <c r="M550" s="86"/>
      <c r="N550" s="86"/>
      <c r="O550" s="85" t="s">
        <v>2540</v>
      </c>
      <c r="P550" s="86" t="s">
        <v>184</v>
      </c>
      <c r="Q550" s="85" t="s">
        <v>110</v>
      </c>
      <c r="R550" s="86" t="s">
        <v>981</v>
      </c>
      <c r="S550" s="86" t="s">
        <v>6397</v>
      </c>
      <c r="T550" s="86" t="s">
        <v>6398</v>
      </c>
      <c r="U550" s="85" t="s">
        <v>108</v>
      </c>
      <c r="V550" s="85">
        <v>8</v>
      </c>
      <c r="W550" s="85" t="s">
        <v>106</v>
      </c>
      <c r="X550" s="85">
        <v>47</v>
      </c>
      <c r="Y550" s="86" t="s">
        <v>980</v>
      </c>
      <c r="Z550" s="85">
        <v>1</v>
      </c>
      <c r="AA550" s="86" t="s">
        <v>980</v>
      </c>
      <c r="AB550" s="86" t="s">
        <v>5729</v>
      </c>
      <c r="AC550" s="86" t="s">
        <v>6399</v>
      </c>
      <c r="AD550" s="85">
        <v>-108.70615927</v>
      </c>
      <c r="AE550" s="85">
        <v>28.013392750000001</v>
      </c>
      <c r="AF550" s="85" t="s">
        <v>155</v>
      </c>
      <c r="AG550" s="85">
        <v>78</v>
      </c>
      <c r="AH550" s="85">
        <v>52</v>
      </c>
      <c r="AI550" s="85">
        <v>0</v>
      </c>
      <c r="AJ550" s="87">
        <v>45839</v>
      </c>
      <c r="AK550" s="87">
        <v>45931</v>
      </c>
      <c r="AL550" s="86" t="s">
        <v>2567</v>
      </c>
      <c r="AM550" s="88">
        <v>1</v>
      </c>
      <c r="AN550" s="88">
        <v>1</v>
      </c>
      <c r="AO550" s="88">
        <v>0</v>
      </c>
      <c r="AP550" s="88">
        <v>0</v>
      </c>
      <c r="AQ550" s="89">
        <v>1026624.59</v>
      </c>
      <c r="AR550" s="90"/>
      <c r="AS550" s="90"/>
      <c r="AT550" s="90">
        <v>1026624.59</v>
      </c>
      <c r="AU550" s="90"/>
      <c r="AV550" s="90"/>
      <c r="AW550" s="89">
        <f t="shared" si="18"/>
        <v>1026624.59</v>
      </c>
      <c r="AX550" s="91">
        <f t="shared" si="19"/>
        <v>1026624.59</v>
      </c>
      <c r="AY550" s="91">
        <v>0</v>
      </c>
      <c r="AZ550" s="91">
        <v>0</v>
      </c>
      <c r="BA550" s="91">
        <v>0</v>
      </c>
      <c r="BB550" s="91">
        <v>0</v>
      </c>
      <c r="BC550" s="91">
        <v>0</v>
      </c>
      <c r="BD550" s="86"/>
      <c r="BE550" s="86"/>
      <c r="BF550" s="85"/>
      <c r="BG550" s="86"/>
      <c r="BH550" s="91">
        <v>0</v>
      </c>
      <c r="BI550" s="91">
        <v>0</v>
      </c>
      <c r="BJ550" s="85" t="s">
        <v>6400</v>
      </c>
      <c r="BK550" s="86" t="s">
        <v>119</v>
      </c>
      <c r="BL550" s="86" t="s">
        <v>120</v>
      </c>
      <c r="BM550" s="92" t="s">
        <v>121</v>
      </c>
      <c r="BN550" s="93" t="s">
        <v>121</v>
      </c>
      <c r="BO550" s="93"/>
      <c r="BP550" s="93">
        <v>1026624.59</v>
      </c>
      <c r="BQ550" s="93" t="s">
        <v>6401</v>
      </c>
      <c r="BR550" s="93"/>
      <c r="BS550" s="93"/>
      <c r="BT550" s="93"/>
      <c r="BU550" s="93"/>
      <c r="BV550" s="93"/>
      <c r="BW550" s="93"/>
      <c r="BX550" s="93"/>
      <c r="BY550" s="93"/>
      <c r="BZ550" s="93"/>
      <c r="CA550" s="93"/>
      <c r="CB550" s="93"/>
      <c r="CC550" s="93"/>
      <c r="CD550" s="93"/>
      <c r="CE550" s="93"/>
      <c r="CF550" s="93" t="s">
        <v>1200</v>
      </c>
      <c r="CG550" s="93"/>
      <c r="CH550" s="93" t="s">
        <v>6402</v>
      </c>
      <c r="CI550" s="93"/>
      <c r="CJ550" s="93"/>
      <c r="CK550" s="93"/>
      <c r="CL550" s="93"/>
      <c r="CM550" s="93"/>
      <c r="CN550" s="93"/>
      <c r="CO550" s="93"/>
      <c r="CP550" s="93" t="s">
        <v>116</v>
      </c>
      <c r="CQ550" s="93" t="s">
        <v>289</v>
      </c>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c r="FG550" s="93"/>
      <c r="FH550" s="93"/>
      <c r="FI550" s="93"/>
      <c r="FJ550" s="93"/>
      <c r="FK550" s="93"/>
      <c r="FL550" s="93"/>
      <c r="FM550" s="93"/>
      <c r="FN550" s="93"/>
      <c r="FO550" s="93"/>
      <c r="FP550" s="93"/>
      <c r="FQ550" s="93"/>
      <c r="FR550" s="93"/>
      <c r="FS550" s="93"/>
      <c r="FT550" s="93"/>
      <c r="FU550" s="93"/>
      <c r="FV550" s="93"/>
      <c r="FW550" s="93"/>
      <c r="FX550" s="93"/>
      <c r="FY550" s="93"/>
      <c r="FZ550" s="93"/>
      <c r="GA550" s="93"/>
      <c r="GB550" s="93"/>
      <c r="GC550" s="93"/>
      <c r="GD550" s="93"/>
      <c r="GE550" s="93"/>
      <c r="GF550" s="93"/>
      <c r="GG550" s="93"/>
      <c r="GH550" s="93"/>
      <c r="GI550" s="93"/>
      <c r="GJ550" s="93"/>
      <c r="GK550" s="93"/>
      <c r="GL550" s="93"/>
      <c r="GM550" s="93"/>
      <c r="GN550" s="93"/>
      <c r="GO550" s="93"/>
      <c r="GP550" s="93"/>
      <c r="GQ550" s="93"/>
      <c r="GR550" s="93"/>
      <c r="GS550" s="93"/>
      <c r="GT550" s="93"/>
      <c r="GU550" s="93"/>
      <c r="GV550" s="93"/>
      <c r="GW550" s="93"/>
      <c r="GX550" s="93"/>
      <c r="GY550" s="93"/>
      <c r="GZ550" s="93"/>
      <c r="HA550" s="93"/>
      <c r="HB550" s="93"/>
      <c r="HC550" s="93"/>
      <c r="HD550" s="93"/>
      <c r="HE550" s="93"/>
      <c r="HF550" s="93"/>
      <c r="HG550" s="93"/>
      <c r="HH550" s="93"/>
      <c r="HI550" s="93"/>
      <c r="HJ550" s="93"/>
      <c r="HK550" s="93"/>
      <c r="HL550" s="93"/>
      <c r="HM550" s="93"/>
      <c r="HN550" s="93"/>
      <c r="HO550" s="93"/>
      <c r="HP550" s="93"/>
      <c r="HQ550" s="93"/>
      <c r="HR550" s="93"/>
      <c r="HS550" s="93"/>
      <c r="HT550" s="93"/>
      <c r="HU550" s="93"/>
      <c r="HV550" s="93"/>
      <c r="HW550" s="93"/>
      <c r="HX550" s="93"/>
      <c r="HY550" s="93"/>
      <c r="HZ550" s="93"/>
      <c r="IA550" s="93"/>
      <c r="IB550" s="93"/>
      <c r="IC550" s="93"/>
      <c r="ID550" s="93"/>
      <c r="IE550" s="93"/>
      <c r="IF550" s="93"/>
      <c r="IG550" s="93"/>
      <c r="IH550" s="93"/>
      <c r="II550" s="93"/>
      <c r="IJ550" s="93"/>
      <c r="IK550" s="93"/>
      <c r="IL550" s="93"/>
      <c r="IM550" s="93"/>
      <c r="IN550" s="93"/>
      <c r="IO550" s="93"/>
      <c r="IP550" s="93"/>
      <c r="IQ550" s="93"/>
      <c r="IR550" s="93"/>
      <c r="IS550" s="93"/>
      <c r="IT550" s="93"/>
      <c r="IU550" s="93"/>
      <c r="IV550" s="93"/>
      <c r="IW550" s="93"/>
      <c r="IX550" s="93"/>
      <c r="IY550" s="93"/>
      <c r="IZ550" s="93"/>
      <c r="JA550" s="93"/>
      <c r="JB550" s="93"/>
      <c r="JC550" s="93"/>
      <c r="JD550" s="93"/>
      <c r="JE550" s="93"/>
      <c r="JF550" s="93"/>
      <c r="JG550" s="93"/>
      <c r="JH550" s="93"/>
      <c r="JI550" s="93"/>
      <c r="JJ550" s="93"/>
      <c r="JK550" s="93"/>
      <c r="JL550" s="93"/>
      <c r="JM550" s="93"/>
      <c r="JN550" s="93"/>
      <c r="JO550" s="93"/>
      <c r="JP550" s="93"/>
      <c r="JQ550" s="93"/>
      <c r="JR550" s="93"/>
      <c r="JS550" s="93"/>
      <c r="JT550" s="93"/>
      <c r="JU550" s="93"/>
      <c r="JV550" s="93"/>
      <c r="JW550" s="93"/>
      <c r="JX550" s="93"/>
      <c r="JY550" s="93"/>
      <c r="JZ550" s="93"/>
      <c r="KA550" s="93"/>
      <c r="KB550" s="93"/>
      <c r="KC550" s="93"/>
      <c r="KD550" s="93"/>
      <c r="KE550" s="93"/>
      <c r="KF550" s="93"/>
      <c r="KG550" s="93"/>
      <c r="KH550" s="93"/>
      <c r="KI550" s="93"/>
      <c r="KJ550" s="93"/>
      <c r="KK550" s="93"/>
      <c r="KL550" s="93"/>
      <c r="KM550" s="93"/>
      <c r="KN550" s="93"/>
      <c r="KO550" s="93"/>
      <c r="KP550" s="93"/>
      <c r="KQ550" s="93"/>
      <c r="KR550" s="93"/>
      <c r="KS550" s="93"/>
      <c r="KT550" s="93"/>
      <c r="KU550" s="93"/>
      <c r="KV550" s="93"/>
      <c r="KW550" s="93"/>
      <c r="KX550" s="93"/>
      <c r="KY550" s="93"/>
      <c r="KZ550" s="93"/>
      <c r="LA550" s="93"/>
      <c r="LB550" s="93"/>
      <c r="LC550" s="93"/>
      <c r="LD550" s="93"/>
      <c r="LE550" s="93"/>
      <c r="LF550" s="93"/>
      <c r="LG550" s="93"/>
      <c r="LH550" s="93"/>
      <c r="LI550" s="93"/>
      <c r="LJ550" s="93"/>
      <c r="LK550" s="93"/>
      <c r="LL550" s="93"/>
      <c r="LM550" s="93"/>
      <c r="LN550" s="93"/>
      <c r="LO550" s="93"/>
      <c r="LP550" s="93"/>
      <c r="LQ550" s="93"/>
      <c r="LR550" s="93"/>
      <c r="LS550" s="93"/>
      <c r="LT550" s="93"/>
      <c r="LU550" s="93"/>
      <c r="LV550" s="93"/>
      <c r="LW550" s="93"/>
      <c r="LX550" s="93"/>
      <c r="LY550" s="93"/>
      <c r="LZ550" s="93"/>
      <c r="MA550" s="93"/>
      <c r="MB550" s="93"/>
      <c r="MC550" s="93"/>
      <c r="MD550" s="93"/>
      <c r="ME550" s="93"/>
      <c r="MF550" s="93"/>
      <c r="MG550" s="93"/>
      <c r="MH550" s="93"/>
      <c r="MI550" s="93"/>
      <c r="MJ550" s="93"/>
      <c r="MK550" s="93"/>
      <c r="ML550" s="93"/>
      <c r="MM550" s="93"/>
      <c r="MN550" s="93"/>
      <c r="MO550" s="93"/>
      <c r="MP550" s="93"/>
      <c r="MQ550" s="93"/>
      <c r="MR550" s="93"/>
      <c r="MS550" s="93"/>
      <c r="MT550" s="93"/>
      <c r="MU550" s="93"/>
      <c r="MV550" s="93"/>
    </row>
    <row r="551" spans="1:360" s="84" customFormat="1" ht="408.95" customHeight="1">
      <c r="A551">
        <v>2025</v>
      </c>
      <c r="B551">
        <v>2</v>
      </c>
      <c r="C551" s="85" t="s">
        <v>6403</v>
      </c>
      <c r="D551" s="86" t="s">
        <v>2529</v>
      </c>
      <c r="E551" s="86"/>
      <c r="F551" s="86"/>
      <c r="G551" s="86" t="s">
        <v>103</v>
      </c>
      <c r="H551" s="85">
        <v>2025</v>
      </c>
      <c r="I551" s="86" t="s">
        <v>2530</v>
      </c>
      <c r="J551" s="86"/>
      <c r="K551" s="86"/>
      <c r="L551" s="86" t="s">
        <v>2539</v>
      </c>
      <c r="M551" s="86"/>
      <c r="N551" s="86"/>
      <c r="O551" s="85" t="s">
        <v>2540</v>
      </c>
      <c r="P551" s="86" t="s">
        <v>184</v>
      </c>
      <c r="Q551" s="85" t="s">
        <v>110</v>
      </c>
      <c r="R551" s="86" t="s">
        <v>981</v>
      </c>
      <c r="S551" s="86" t="s">
        <v>6404</v>
      </c>
      <c r="T551" s="86" t="s">
        <v>6405</v>
      </c>
      <c r="U551" s="85" t="s">
        <v>108</v>
      </c>
      <c r="V551" s="85">
        <v>8</v>
      </c>
      <c r="W551" s="85" t="s">
        <v>106</v>
      </c>
      <c r="X551" s="85">
        <v>47</v>
      </c>
      <c r="Y551" s="86" t="s">
        <v>980</v>
      </c>
      <c r="Z551" s="85">
        <v>1</v>
      </c>
      <c r="AA551" s="86" t="s">
        <v>980</v>
      </c>
      <c r="AB551" s="86" t="s">
        <v>6406</v>
      </c>
      <c r="AC551" s="86" t="s">
        <v>6407</v>
      </c>
      <c r="AD551" s="85">
        <v>-109.04882335000001</v>
      </c>
      <c r="AE551" s="85">
        <v>28.20729029</v>
      </c>
      <c r="AF551" s="85" t="s">
        <v>155</v>
      </c>
      <c r="AG551" s="85">
        <v>45</v>
      </c>
      <c r="AH551" s="85">
        <v>25</v>
      </c>
      <c r="AI551" s="85">
        <v>0</v>
      </c>
      <c r="AJ551" s="87">
        <v>45803</v>
      </c>
      <c r="AK551" s="87">
        <v>45930</v>
      </c>
      <c r="AL551" s="86" t="s">
        <v>2567</v>
      </c>
      <c r="AM551" s="88">
        <v>1</v>
      </c>
      <c r="AN551" s="88">
        <v>1</v>
      </c>
      <c r="AO551" s="88">
        <v>0</v>
      </c>
      <c r="AP551" s="88">
        <v>0</v>
      </c>
      <c r="AQ551" s="89">
        <v>65000</v>
      </c>
      <c r="AR551" s="90"/>
      <c r="AS551" s="90"/>
      <c r="AT551" s="90">
        <v>65000</v>
      </c>
      <c r="AU551" s="90"/>
      <c r="AV551" s="90"/>
      <c r="AW551" s="89">
        <f t="shared" si="18"/>
        <v>65000</v>
      </c>
      <c r="AX551" s="91">
        <f t="shared" si="19"/>
        <v>65000</v>
      </c>
      <c r="AY551" s="91">
        <v>0</v>
      </c>
      <c r="AZ551" s="91">
        <v>0</v>
      </c>
      <c r="BA551" s="91">
        <v>0</v>
      </c>
      <c r="BB551" s="91">
        <v>0</v>
      </c>
      <c r="BC551" s="91">
        <v>0</v>
      </c>
      <c r="BD551" s="86"/>
      <c r="BE551" s="86"/>
      <c r="BF551" s="85"/>
      <c r="BG551" s="86"/>
      <c r="BH551" s="91">
        <v>0</v>
      </c>
      <c r="BI551" s="91">
        <v>0</v>
      </c>
      <c r="BJ551" s="85" t="s">
        <v>6408</v>
      </c>
      <c r="BK551" s="86" t="s">
        <v>119</v>
      </c>
      <c r="BL551" s="86" t="s">
        <v>120</v>
      </c>
      <c r="BM551" s="92" t="s">
        <v>121</v>
      </c>
      <c r="BN551" s="93" t="s">
        <v>121</v>
      </c>
      <c r="BO551" s="93"/>
      <c r="BP551" s="93">
        <v>65000</v>
      </c>
      <c r="BQ551" s="93" t="s">
        <v>6409</v>
      </c>
      <c r="BR551" s="93"/>
      <c r="BS551" s="93"/>
      <c r="BT551" s="93"/>
      <c r="BU551" s="93"/>
      <c r="BV551" s="93"/>
      <c r="BW551" s="93"/>
      <c r="BX551" s="93"/>
      <c r="BY551" s="93"/>
      <c r="BZ551" s="93"/>
      <c r="CA551" s="93"/>
      <c r="CB551" s="93"/>
      <c r="CC551" s="93"/>
      <c r="CD551" s="93"/>
      <c r="CE551" s="93"/>
      <c r="CF551" s="93" t="s">
        <v>1200</v>
      </c>
      <c r="CG551" s="93"/>
      <c r="CH551" s="93" t="s">
        <v>6410</v>
      </c>
      <c r="CI551" s="93"/>
      <c r="CJ551" s="93"/>
      <c r="CK551" s="93"/>
      <c r="CL551" s="93"/>
      <c r="CM551" s="93"/>
      <c r="CN551" s="93"/>
      <c r="CO551" s="93"/>
      <c r="CP551" s="93" t="s">
        <v>116</v>
      </c>
      <c r="CQ551" s="93" t="s">
        <v>289</v>
      </c>
      <c r="CR551" s="93"/>
      <c r="CS551" s="93"/>
      <c r="CT551" s="93"/>
      <c r="CU551" s="93"/>
      <c r="CV551" s="93"/>
      <c r="CW551" s="93"/>
      <c r="CX551" s="93"/>
      <c r="CY551" s="93"/>
      <c r="CZ551" s="93"/>
      <c r="DA551" s="93"/>
      <c r="DB551" s="93"/>
      <c r="DC551" s="93"/>
      <c r="DD551" s="93"/>
      <c r="DE551" s="93"/>
      <c r="DF551" s="93"/>
      <c r="DG551" s="93"/>
      <c r="DH551" s="93"/>
      <c r="DI551" s="93"/>
      <c r="DJ551" s="93"/>
      <c r="DK551" s="93"/>
      <c r="DL551" s="93"/>
      <c r="DM551" s="93"/>
      <c r="DN551" s="93"/>
      <c r="DO551" s="93"/>
      <c r="DP551" s="93"/>
      <c r="DQ551" s="93"/>
      <c r="DR551" s="93"/>
      <c r="DS551" s="93"/>
      <c r="DT551" s="93"/>
      <c r="DU551" s="93"/>
      <c r="DV551" s="93"/>
      <c r="DW551" s="93"/>
      <c r="DX551" s="93"/>
      <c r="DY551" s="93"/>
      <c r="DZ551" s="93"/>
      <c r="EA551" s="93"/>
      <c r="EB551" s="93"/>
      <c r="EC551" s="93"/>
      <c r="ED551" s="93"/>
      <c r="EE551" s="93"/>
      <c r="EF551" s="93"/>
      <c r="EG551" s="93"/>
      <c r="EH551" s="93"/>
      <c r="EI551" s="93"/>
      <c r="EJ551" s="93"/>
      <c r="EK551" s="93"/>
      <c r="EL551" s="93"/>
      <c r="EM551" s="93"/>
      <c r="EN551" s="93"/>
      <c r="EO551" s="93"/>
      <c r="EP551" s="93"/>
      <c r="EQ551" s="93"/>
      <c r="ER551" s="93"/>
      <c r="ES551" s="93"/>
      <c r="ET551" s="93"/>
      <c r="EU551" s="93"/>
      <c r="EV551" s="93"/>
      <c r="EW551" s="93"/>
      <c r="EX551" s="93"/>
      <c r="EY551" s="93"/>
      <c r="EZ551" s="93"/>
      <c r="FA551" s="93"/>
      <c r="FB551" s="93"/>
      <c r="FC551" s="93"/>
      <c r="FD551" s="93"/>
      <c r="FE551" s="93"/>
      <c r="FF551" s="93"/>
      <c r="FG551" s="93"/>
      <c r="FH551" s="93"/>
      <c r="FI551" s="93"/>
      <c r="FJ551" s="93"/>
      <c r="FK551" s="93"/>
      <c r="FL551" s="93"/>
      <c r="FM551" s="93"/>
      <c r="FN551" s="93"/>
      <c r="FO551" s="93"/>
      <c r="FP551" s="93"/>
      <c r="FQ551" s="93"/>
      <c r="FR551" s="93"/>
      <c r="FS551" s="93"/>
      <c r="FT551" s="93"/>
      <c r="FU551" s="93"/>
      <c r="FV551" s="93"/>
      <c r="FW551" s="93"/>
      <c r="FX551" s="93"/>
      <c r="FY551" s="93"/>
      <c r="FZ551" s="93"/>
      <c r="GA551" s="93"/>
      <c r="GB551" s="93"/>
      <c r="GC551" s="93"/>
      <c r="GD551" s="93"/>
      <c r="GE551" s="93"/>
      <c r="GF551" s="93"/>
      <c r="GG551" s="93"/>
      <c r="GH551" s="93"/>
      <c r="GI551" s="93"/>
      <c r="GJ551" s="93"/>
      <c r="GK551" s="93"/>
      <c r="GL551" s="93"/>
      <c r="GM551" s="93"/>
      <c r="GN551" s="93"/>
      <c r="GO551" s="93"/>
      <c r="GP551" s="93"/>
      <c r="GQ551" s="93"/>
      <c r="GR551" s="93"/>
      <c r="GS551" s="93"/>
      <c r="GT551" s="93"/>
      <c r="GU551" s="93"/>
      <c r="GV551" s="93"/>
      <c r="GW551" s="93"/>
      <c r="GX551" s="93"/>
      <c r="GY551" s="93"/>
      <c r="GZ551" s="93"/>
      <c r="HA551" s="93"/>
      <c r="HB551" s="93"/>
      <c r="HC551" s="93"/>
      <c r="HD551" s="93"/>
      <c r="HE551" s="93"/>
      <c r="HF551" s="93"/>
      <c r="HG551" s="93"/>
      <c r="HH551" s="93"/>
      <c r="HI551" s="93"/>
      <c r="HJ551" s="93"/>
      <c r="HK551" s="93"/>
      <c r="HL551" s="93"/>
      <c r="HM551" s="93"/>
      <c r="HN551" s="93"/>
      <c r="HO551" s="93"/>
      <c r="HP551" s="93"/>
      <c r="HQ551" s="93"/>
      <c r="HR551" s="93"/>
      <c r="HS551" s="93"/>
      <c r="HT551" s="93"/>
      <c r="HU551" s="93"/>
      <c r="HV551" s="93"/>
      <c r="HW551" s="93"/>
      <c r="HX551" s="93"/>
      <c r="HY551" s="93"/>
      <c r="HZ551" s="93"/>
      <c r="IA551" s="93"/>
      <c r="IB551" s="93"/>
      <c r="IC551" s="93"/>
      <c r="ID551" s="93"/>
      <c r="IE551" s="93"/>
      <c r="IF551" s="93"/>
      <c r="IG551" s="93"/>
      <c r="IH551" s="93"/>
      <c r="II551" s="93"/>
      <c r="IJ551" s="93"/>
      <c r="IK551" s="93"/>
      <c r="IL551" s="93"/>
      <c r="IM551" s="93"/>
      <c r="IN551" s="93"/>
      <c r="IO551" s="93"/>
      <c r="IP551" s="93"/>
      <c r="IQ551" s="93"/>
      <c r="IR551" s="93"/>
      <c r="IS551" s="93"/>
      <c r="IT551" s="93"/>
      <c r="IU551" s="93"/>
      <c r="IV551" s="93"/>
      <c r="IW551" s="93"/>
      <c r="IX551" s="93"/>
      <c r="IY551" s="93"/>
      <c r="IZ551" s="93"/>
      <c r="JA551" s="93"/>
      <c r="JB551" s="93"/>
      <c r="JC551" s="93"/>
      <c r="JD551" s="93"/>
      <c r="JE551" s="93"/>
      <c r="JF551" s="93"/>
      <c r="JG551" s="93"/>
      <c r="JH551" s="93"/>
      <c r="JI551" s="93"/>
      <c r="JJ551" s="93"/>
      <c r="JK551" s="93"/>
      <c r="JL551" s="93"/>
      <c r="JM551" s="93"/>
      <c r="JN551" s="93"/>
      <c r="JO551" s="93"/>
      <c r="JP551" s="93"/>
      <c r="JQ551" s="93"/>
      <c r="JR551" s="93"/>
      <c r="JS551" s="93"/>
      <c r="JT551" s="93"/>
      <c r="JU551" s="93"/>
      <c r="JV551" s="93"/>
      <c r="JW551" s="93"/>
      <c r="JX551" s="93"/>
      <c r="JY551" s="93"/>
      <c r="JZ551" s="93"/>
      <c r="KA551" s="93"/>
      <c r="KB551" s="93"/>
      <c r="KC551" s="93"/>
      <c r="KD551" s="93"/>
      <c r="KE551" s="93"/>
      <c r="KF551" s="93"/>
      <c r="KG551" s="93"/>
      <c r="KH551" s="93"/>
      <c r="KI551" s="93"/>
      <c r="KJ551" s="93"/>
      <c r="KK551" s="93"/>
      <c r="KL551" s="93"/>
      <c r="KM551" s="93"/>
      <c r="KN551" s="93"/>
      <c r="KO551" s="93"/>
      <c r="KP551" s="93"/>
      <c r="KQ551" s="93"/>
      <c r="KR551" s="93"/>
      <c r="KS551" s="93"/>
      <c r="KT551" s="93"/>
      <c r="KU551" s="93"/>
      <c r="KV551" s="93"/>
      <c r="KW551" s="93"/>
      <c r="KX551" s="93"/>
      <c r="KY551" s="93"/>
      <c r="KZ551" s="93"/>
      <c r="LA551" s="93"/>
      <c r="LB551" s="93"/>
      <c r="LC551" s="93"/>
      <c r="LD551" s="93"/>
      <c r="LE551" s="93"/>
      <c r="LF551" s="93"/>
      <c r="LG551" s="93"/>
      <c r="LH551" s="93"/>
      <c r="LI551" s="93"/>
      <c r="LJ551" s="93"/>
      <c r="LK551" s="93"/>
      <c r="LL551" s="93"/>
      <c r="LM551" s="93"/>
      <c r="LN551" s="93"/>
      <c r="LO551" s="93"/>
      <c r="LP551" s="93"/>
      <c r="LQ551" s="93"/>
      <c r="LR551" s="93"/>
      <c r="LS551" s="93"/>
      <c r="LT551" s="93"/>
      <c r="LU551" s="93"/>
      <c r="LV551" s="93"/>
      <c r="LW551" s="93"/>
      <c r="LX551" s="93"/>
      <c r="LY551" s="93"/>
      <c r="LZ551" s="93"/>
      <c r="MA551" s="93"/>
      <c r="MB551" s="93"/>
      <c r="MC551" s="93"/>
      <c r="MD551" s="93"/>
      <c r="ME551" s="93"/>
      <c r="MF551" s="93"/>
      <c r="MG551" s="93"/>
      <c r="MH551" s="93"/>
      <c r="MI551" s="93"/>
      <c r="MJ551" s="93"/>
      <c r="MK551" s="93"/>
      <c r="ML551" s="93"/>
      <c r="MM551" s="93"/>
      <c r="MN551" s="93"/>
      <c r="MO551" s="93"/>
      <c r="MP551" s="93"/>
      <c r="MQ551" s="93"/>
      <c r="MR551" s="93"/>
      <c r="MS551" s="93"/>
      <c r="MT551" s="93"/>
      <c r="MU551" s="93"/>
      <c r="MV551" s="93"/>
    </row>
    <row r="552" spans="1:360" s="84" customFormat="1" ht="408.95" customHeight="1">
      <c r="A552">
        <v>2025</v>
      </c>
      <c r="B552">
        <v>2</v>
      </c>
      <c r="C552" s="85" t="s">
        <v>6411</v>
      </c>
      <c r="D552" s="86" t="s">
        <v>2529</v>
      </c>
      <c r="E552" s="86"/>
      <c r="F552" s="86"/>
      <c r="G552" s="86" t="s">
        <v>103</v>
      </c>
      <c r="H552" s="85">
        <v>2025</v>
      </c>
      <c r="I552" s="86" t="s">
        <v>2530</v>
      </c>
      <c r="J552" s="86"/>
      <c r="K552" s="86"/>
      <c r="L552" s="86" t="s">
        <v>2539</v>
      </c>
      <c r="M552" s="86"/>
      <c r="N552" s="86"/>
      <c r="O552" s="85" t="s">
        <v>2540</v>
      </c>
      <c r="P552" s="86" t="s">
        <v>549</v>
      </c>
      <c r="Q552" s="85" t="s">
        <v>110</v>
      </c>
      <c r="R552" s="86" t="s">
        <v>981</v>
      </c>
      <c r="S552" s="86" t="s">
        <v>6412</v>
      </c>
      <c r="T552" s="86" t="s">
        <v>6413</v>
      </c>
      <c r="U552" s="85" t="s">
        <v>108</v>
      </c>
      <c r="V552" s="85">
        <v>8</v>
      </c>
      <c r="W552" s="85" t="s">
        <v>106</v>
      </c>
      <c r="X552" s="85">
        <v>47</v>
      </c>
      <c r="Y552" s="86" t="s">
        <v>980</v>
      </c>
      <c r="Z552" s="85">
        <v>1</v>
      </c>
      <c r="AA552" s="86" t="s">
        <v>980</v>
      </c>
      <c r="AB552" s="86" t="s">
        <v>980</v>
      </c>
      <c r="AC552" s="86" t="s">
        <v>6414</v>
      </c>
      <c r="AD552" s="85">
        <v>-108.52322212999999</v>
      </c>
      <c r="AE552" s="85">
        <v>28.148295560000001</v>
      </c>
      <c r="AF552" s="85" t="s">
        <v>155</v>
      </c>
      <c r="AG552" s="85">
        <v>55</v>
      </c>
      <c r="AH552" s="85">
        <v>65</v>
      </c>
      <c r="AI552" s="85">
        <v>0</v>
      </c>
      <c r="AJ552" s="87">
        <v>45839</v>
      </c>
      <c r="AK552" s="87">
        <v>45931</v>
      </c>
      <c r="AL552" s="86" t="s">
        <v>2564</v>
      </c>
      <c r="AM552" s="88">
        <v>778</v>
      </c>
      <c r="AN552" s="88">
        <v>778</v>
      </c>
      <c r="AO552" s="88">
        <v>0</v>
      </c>
      <c r="AP552" s="88">
        <v>0</v>
      </c>
      <c r="AQ552" s="89">
        <v>1000000</v>
      </c>
      <c r="AR552" s="90"/>
      <c r="AS552" s="90"/>
      <c r="AT552" s="90">
        <v>1000000</v>
      </c>
      <c r="AU552" s="90"/>
      <c r="AV552" s="90"/>
      <c r="AW552" s="89">
        <f t="shared" si="18"/>
        <v>1000000</v>
      </c>
      <c r="AX552" s="91">
        <f t="shared" si="19"/>
        <v>1000000</v>
      </c>
      <c r="AY552" s="91">
        <v>0</v>
      </c>
      <c r="AZ552" s="91">
        <v>0</v>
      </c>
      <c r="BA552" s="91">
        <v>0</v>
      </c>
      <c r="BB552" s="91">
        <v>0</v>
      </c>
      <c r="BC552" s="91">
        <v>0</v>
      </c>
      <c r="BD552" s="86"/>
      <c r="BE552" s="86"/>
      <c r="BF552" s="85"/>
      <c r="BG552" s="86"/>
      <c r="BH552" s="91">
        <v>0</v>
      </c>
      <c r="BI552" s="91">
        <v>0</v>
      </c>
      <c r="BJ552" s="85" t="s">
        <v>6415</v>
      </c>
      <c r="BK552" s="86" t="s">
        <v>119</v>
      </c>
      <c r="BL552" s="86" t="s">
        <v>120</v>
      </c>
      <c r="BM552" s="92" t="s">
        <v>121</v>
      </c>
      <c r="BN552" s="93" t="s">
        <v>121</v>
      </c>
      <c r="BO552" s="93"/>
      <c r="BP552" s="93">
        <v>1000000</v>
      </c>
      <c r="BQ552" s="93" t="s">
        <v>5445</v>
      </c>
      <c r="BR552" s="93"/>
      <c r="BS552" s="93"/>
      <c r="BT552" s="93"/>
      <c r="BU552" s="93"/>
      <c r="BV552" s="93"/>
      <c r="BW552" s="93"/>
      <c r="BX552" s="93"/>
      <c r="BY552" s="93"/>
      <c r="BZ552" s="93"/>
      <c r="CA552" s="93"/>
      <c r="CB552" s="93"/>
      <c r="CC552" s="93"/>
      <c r="CD552" s="93"/>
      <c r="CE552" s="93"/>
      <c r="CF552" s="93" t="s">
        <v>6416</v>
      </c>
      <c r="CG552" s="93"/>
      <c r="CH552" s="93" t="s">
        <v>6417</v>
      </c>
      <c r="CI552" s="93"/>
      <c r="CJ552" s="93"/>
      <c r="CK552" s="93"/>
      <c r="CL552" s="93"/>
      <c r="CM552" s="93"/>
      <c r="CN552" s="93"/>
      <c r="CO552" s="93"/>
      <c r="CP552" s="93" t="s">
        <v>116</v>
      </c>
      <c r="CQ552" s="93" t="s">
        <v>665</v>
      </c>
      <c r="CR552" s="93"/>
      <c r="CS552" s="93"/>
      <c r="CT552" s="93"/>
      <c r="CU552" s="93"/>
      <c r="CV552" s="93"/>
      <c r="CW552" s="93"/>
      <c r="CX552" s="93"/>
      <c r="CY552" s="93"/>
      <c r="CZ552" s="93"/>
      <c r="DA552" s="93"/>
      <c r="DB552" s="93"/>
      <c r="DC552" s="93"/>
      <c r="DD552" s="93"/>
      <c r="DE552" s="93"/>
      <c r="DF552" s="93"/>
      <c r="DG552" s="93"/>
      <c r="DH552" s="93"/>
      <c r="DI552" s="93"/>
      <c r="DJ552" s="93"/>
      <c r="DK552" s="93"/>
      <c r="DL552" s="93"/>
      <c r="DM552" s="93"/>
      <c r="DN552" s="93"/>
      <c r="DO552" s="93"/>
      <c r="DP552" s="93"/>
      <c r="DQ552" s="93"/>
      <c r="DR552" s="93"/>
      <c r="DS552" s="93"/>
      <c r="DT552" s="93"/>
      <c r="DU552" s="93"/>
      <c r="DV552" s="93"/>
      <c r="DW552" s="93"/>
      <c r="DX552" s="93"/>
      <c r="DY552" s="93"/>
      <c r="DZ552" s="93"/>
      <c r="EA552" s="93"/>
      <c r="EB552" s="93"/>
      <c r="EC552" s="93"/>
      <c r="ED552" s="93"/>
      <c r="EE552" s="93"/>
      <c r="EF552" s="93"/>
      <c r="EG552" s="93"/>
      <c r="EH552" s="93"/>
      <c r="EI552" s="93"/>
      <c r="EJ552" s="93"/>
      <c r="EK552" s="93"/>
      <c r="EL552" s="93"/>
      <c r="EM552" s="93"/>
      <c r="EN552" s="93"/>
      <c r="EO552" s="93"/>
      <c r="EP552" s="93"/>
      <c r="EQ552" s="93"/>
      <c r="ER552" s="93"/>
      <c r="ES552" s="93"/>
      <c r="ET552" s="93"/>
      <c r="EU552" s="93"/>
      <c r="EV552" s="93"/>
      <c r="EW552" s="93"/>
      <c r="EX552" s="93"/>
      <c r="EY552" s="93"/>
      <c r="EZ552" s="93"/>
      <c r="FA552" s="93"/>
      <c r="FB552" s="93"/>
      <c r="FC552" s="93"/>
      <c r="FD552" s="93"/>
      <c r="FE552" s="93"/>
      <c r="FF552" s="93"/>
      <c r="FG552" s="93"/>
      <c r="FH552" s="93"/>
      <c r="FI552" s="93"/>
      <c r="FJ552" s="93"/>
      <c r="FK552" s="93"/>
      <c r="FL552" s="93"/>
      <c r="FM552" s="93"/>
      <c r="FN552" s="93"/>
      <c r="FO552" s="93"/>
      <c r="FP552" s="93"/>
      <c r="FQ552" s="93"/>
      <c r="FR552" s="93"/>
      <c r="FS552" s="93"/>
      <c r="FT552" s="93"/>
      <c r="FU552" s="93"/>
      <c r="FV552" s="93"/>
      <c r="FW552" s="93"/>
      <c r="FX552" s="93"/>
      <c r="FY552" s="93"/>
      <c r="FZ552" s="93"/>
      <c r="GA552" s="93"/>
      <c r="GB552" s="93"/>
      <c r="GC552" s="93"/>
      <c r="GD552" s="93"/>
      <c r="GE552" s="93"/>
      <c r="GF552" s="93"/>
      <c r="GG552" s="93"/>
      <c r="GH552" s="93"/>
      <c r="GI552" s="93"/>
      <c r="GJ552" s="93"/>
      <c r="GK552" s="93"/>
      <c r="GL552" s="93"/>
      <c r="GM552" s="93"/>
      <c r="GN552" s="93"/>
      <c r="GO552" s="93"/>
      <c r="GP552" s="93"/>
      <c r="GQ552" s="93"/>
      <c r="GR552" s="93"/>
      <c r="GS552" s="93"/>
      <c r="GT552" s="93"/>
      <c r="GU552" s="93"/>
      <c r="GV552" s="93"/>
      <c r="GW552" s="93"/>
      <c r="GX552" s="93"/>
      <c r="GY552" s="93"/>
      <c r="GZ552" s="93"/>
      <c r="HA552" s="93"/>
      <c r="HB552" s="93"/>
      <c r="HC552" s="93"/>
      <c r="HD552" s="93"/>
      <c r="HE552" s="93"/>
      <c r="HF552" s="93"/>
      <c r="HG552" s="93"/>
      <c r="HH552" s="93"/>
      <c r="HI552" s="93"/>
      <c r="HJ552" s="93"/>
      <c r="HK552" s="93"/>
      <c r="HL552" s="93"/>
      <c r="HM552" s="93"/>
      <c r="HN552" s="93"/>
      <c r="HO552" s="93"/>
      <c r="HP552" s="93"/>
      <c r="HQ552" s="93"/>
      <c r="HR552" s="93"/>
      <c r="HS552" s="93"/>
      <c r="HT552" s="93"/>
      <c r="HU552" s="93"/>
      <c r="HV552" s="93"/>
      <c r="HW552" s="93"/>
      <c r="HX552" s="93"/>
      <c r="HY552" s="93"/>
      <c r="HZ552" s="93"/>
      <c r="IA552" s="93"/>
      <c r="IB552" s="93"/>
      <c r="IC552" s="93"/>
      <c r="ID552" s="93"/>
      <c r="IE552" s="93"/>
      <c r="IF552" s="93"/>
      <c r="IG552" s="93"/>
      <c r="IH552" s="93"/>
      <c r="II552" s="93"/>
      <c r="IJ552" s="93"/>
      <c r="IK552" s="93"/>
      <c r="IL552" s="93"/>
      <c r="IM552" s="93"/>
      <c r="IN552" s="93"/>
      <c r="IO552" s="93"/>
      <c r="IP552" s="93"/>
      <c r="IQ552" s="93"/>
      <c r="IR552" s="93"/>
      <c r="IS552" s="93"/>
      <c r="IT552" s="93"/>
      <c r="IU552" s="93"/>
      <c r="IV552" s="93"/>
      <c r="IW552" s="93"/>
      <c r="IX552" s="93"/>
      <c r="IY552" s="93"/>
      <c r="IZ552" s="93"/>
      <c r="JA552" s="93"/>
      <c r="JB552" s="93"/>
      <c r="JC552" s="93"/>
      <c r="JD552" s="93"/>
      <c r="JE552" s="93"/>
      <c r="JF552" s="93"/>
      <c r="JG552" s="93"/>
      <c r="JH552" s="93"/>
      <c r="JI552" s="93"/>
      <c r="JJ552" s="93"/>
      <c r="JK552" s="93"/>
      <c r="JL552" s="93"/>
      <c r="JM552" s="93"/>
      <c r="JN552" s="93"/>
      <c r="JO552" s="93"/>
      <c r="JP552" s="93"/>
      <c r="JQ552" s="93"/>
      <c r="JR552" s="93"/>
      <c r="JS552" s="93"/>
      <c r="JT552" s="93"/>
      <c r="JU552" s="93"/>
      <c r="JV552" s="93"/>
      <c r="JW552" s="93"/>
      <c r="JX552" s="93"/>
      <c r="JY552" s="93"/>
      <c r="JZ552" s="93"/>
      <c r="KA552" s="93"/>
      <c r="KB552" s="93"/>
      <c r="KC552" s="93"/>
      <c r="KD552" s="93"/>
      <c r="KE552" s="93"/>
      <c r="KF552" s="93"/>
      <c r="KG552" s="93"/>
      <c r="KH552" s="93"/>
      <c r="KI552" s="93"/>
      <c r="KJ552" s="93"/>
      <c r="KK552" s="93"/>
      <c r="KL552" s="93"/>
      <c r="KM552" s="93"/>
      <c r="KN552" s="93"/>
      <c r="KO552" s="93"/>
      <c r="KP552" s="93"/>
      <c r="KQ552" s="93"/>
      <c r="KR552" s="93"/>
      <c r="KS552" s="93"/>
      <c r="KT552" s="93"/>
      <c r="KU552" s="93"/>
      <c r="KV552" s="93"/>
      <c r="KW552" s="93"/>
      <c r="KX552" s="93"/>
      <c r="KY552" s="93"/>
      <c r="KZ552" s="93"/>
      <c r="LA552" s="93"/>
      <c r="LB552" s="93"/>
      <c r="LC552" s="93"/>
      <c r="LD552" s="93"/>
      <c r="LE552" s="93"/>
      <c r="LF552" s="93"/>
      <c r="LG552" s="93"/>
      <c r="LH552" s="93"/>
      <c r="LI552" s="93"/>
      <c r="LJ552" s="93"/>
      <c r="LK552" s="93"/>
      <c r="LL552" s="93"/>
      <c r="LM552" s="93"/>
      <c r="LN552" s="93"/>
      <c r="LO552" s="93"/>
      <c r="LP552" s="93"/>
      <c r="LQ552" s="93"/>
      <c r="LR552" s="93"/>
      <c r="LS552" s="93"/>
      <c r="LT552" s="93"/>
      <c r="LU552" s="93"/>
      <c r="LV552" s="93"/>
      <c r="LW552" s="93"/>
      <c r="LX552" s="93"/>
      <c r="LY552" s="93"/>
      <c r="LZ552" s="93"/>
      <c r="MA552" s="93"/>
      <c r="MB552" s="93"/>
      <c r="MC552" s="93"/>
      <c r="MD552" s="93"/>
      <c r="ME552" s="93"/>
      <c r="MF552" s="93"/>
      <c r="MG552" s="93"/>
      <c r="MH552" s="93"/>
      <c r="MI552" s="93"/>
      <c r="MJ552" s="93"/>
      <c r="MK552" s="93"/>
      <c r="ML552" s="93"/>
      <c r="MM552" s="93"/>
      <c r="MN552" s="93"/>
      <c r="MO552" s="93"/>
      <c r="MP552" s="93"/>
      <c r="MQ552" s="93"/>
      <c r="MR552" s="93"/>
      <c r="MS552" s="93"/>
      <c r="MT552" s="93"/>
      <c r="MU552" s="93"/>
      <c r="MV552" s="93"/>
    </row>
    <row r="553" spans="1:360" s="84" customFormat="1" ht="408.95" customHeight="1">
      <c r="A553">
        <v>2025</v>
      </c>
      <c r="B553">
        <v>2</v>
      </c>
      <c r="C553" s="85" t="s">
        <v>6418</v>
      </c>
      <c r="D553" s="86" t="s">
        <v>2529</v>
      </c>
      <c r="E553" s="86"/>
      <c r="F553" s="86"/>
      <c r="G553" s="86" t="s">
        <v>103</v>
      </c>
      <c r="H553" s="85">
        <v>2025</v>
      </c>
      <c r="I553" s="86" t="s">
        <v>2530</v>
      </c>
      <c r="J553" s="86"/>
      <c r="K553" s="86"/>
      <c r="L553" s="86" t="s">
        <v>2539</v>
      </c>
      <c r="M553" s="86"/>
      <c r="N553" s="86"/>
      <c r="O553" s="85" t="s">
        <v>2540</v>
      </c>
      <c r="P553" s="86" t="s">
        <v>549</v>
      </c>
      <c r="Q553" s="85" t="s">
        <v>110</v>
      </c>
      <c r="R553" s="86" t="s">
        <v>981</v>
      </c>
      <c r="S553" s="86" t="s">
        <v>6419</v>
      </c>
      <c r="T553" s="86" t="s">
        <v>6420</v>
      </c>
      <c r="U553" s="85" t="s">
        <v>108</v>
      </c>
      <c r="V553" s="85">
        <v>8</v>
      </c>
      <c r="W553" s="85" t="s">
        <v>106</v>
      </c>
      <c r="X553" s="85">
        <v>47</v>
      </c>
      <c r="Y553" s="86" t="s">
        <v>980</v>
      </c>
      <c r="Z553" s="85">
        <v>1</v>
      </c>
      <c r="AA553" s="86" t="s">
        <v>980</v>
      </c>
      <c r="AB553" s="86" t="s">
        <v>6421</v>
      </c>
      <c r="AC553" s="86" t="s">
        <v>6422</v>
      </c>
      <c r="AD553" s="85">
        <v>-108.49921426</v>
      </c>
      <c r="AE553" s="85">
        <v>28.160338920000001</v>
      </c>
      <c r="AF553" s="85" t="s">
        <v>155</v>
      </c>
      <c r="AG553" s="85">
        <v>136</v>
      </c>
      <c r="AH553" s="85">
        <v>150</v>
      </c>
      <c r="AI553" s="85">
        <v>0</v>
      </c>
      <c r="AJ553" s="87">
        <v>45839</v>
      </c>
      <c r="AK553" s="87">
        <v>45931</v>
      </c>
      <c r="AL553" s="86" t="s">
        <v>2580</v>
      </c>
      <c r="AM553" s="88">
        <v>12.5</v>
      </c>
      <c r="AN553" s="88">
        <v>12.5</v>
      </c>
      <c r="AO553" s="88">
        <v>0</v>
      </c>
      <c r="AP553" s="88">
        <v>0</v>
      </c>
      <c r="AQ553" s="89">
        <v>616611.49</v>
      </c>
      <c r="AR553" s="90"/>
      <c r="AS553" s="90"/>
      <c r="AT553" s="90">
        <v>616611.49</v>
      </c>
      <c r="AU553" s="90"/>
      <c r="AV553" s="90"/>
      <c r="AW553" s="89">
        <f t="shared" si="18"/>
        <v>616611.49</v>
      </c>
      <c r="AX553" s="91">
        <f t="shared" si="19"/>
        <v>616611.49</v>
      </c>
      <c r="AY553" s="91">
        <v>0</v>
      </c>
      <c r="AZ553" s="91">
        <v>0</v>
      </c>
      <c r="BA553" s="91">
        <v>0</v>
      </c>
      <c r="BB553" s="91">
        <v>0</v>
      </c>
      <c r="BC553" s="91">
        <v>0</v>
      </c>
      <c r="BD553" s="86"/>
      <c r="BE553" s="86"/>
      <c r="BF553" s="85"/>
      <c r="BG553" s="86"/>
      <c r="BH553" s="91">
        <v>0</v>
      </c>
      <c r="BI553" s="91">
        <v>0</v>
      </c>
      <c r="BJ553" s="85" t="s">
        <v>6423</v>
      </c>
      <c r="BK553" s="86" t="s">
        <v>119</v>
      </c>
      <c r="BL553" s="86" t="s">
        <v>120</v>
      </c>
      <c r="BM553" s="92" t="s">
        <v>121</v>
      </c>
      <c r="BN553" s="93" t="s">
        <v>121</v>
      </c>
      <c r="BO553" s="93"/>
      <c r="BP553" s="93">
        <v>616611.49</v>
      </c>
      <c r="BQ553" s="93" t="s">
        <v>6424</v>
      </c>
      <c r="BR553" s="93"/>
      <c r="BS553" s="93"/>
      <c r="BT553" s="93"/>
      <c r="BU553" s="93"/>
      <c r="BV553" s="93"/>
      <c r="BW553" s="93"/>
      <c r="BX553" s="93"/>
      <c r="BY553" s="93"/>
      <c r="BZ553" s="93"/>
      <c r="CA553" s="93"/>
      <c r="CB553" s="93"/>
      <c r="CC553" s="93"/>
      <c r="CD553" s="93"/>
      <c r="CE553" s="93"/>
      <c r="CF553" s="93" t="s">
        <v>6425</v>
      </c>
      <c r="CG553" s="93"/>
      <c r="CH553" s="93" t="s">
        <v>6426</v>
      </c>
      <c r="CI553" s="93"/>
      <c r="CJ553" s="93"/>
      <c r="CK553" s="93"/>
      <c r="CL553" s="93"/>
      <c r="CM553" s="93"/>
      <c r="CN553" s="93"/>
      <c r="CO553" s="93"/>
      <c r="CP553" s="93" t="s">
        <v>116</v>
      </c>
      <c r="CQ553" s="93" t="s">
        <v>5508</v>
      </c>
      <c r="CR553" s="93"/>
      <c r="CS553" s="93"/>
      <c r="CT553" s="93"/>
      <c r="CU553" s="93"/>
      <c r="CV553" s="93"/>
      <c r="CW553" s="93"/>
      <c r="CX553" s="93"/>
      <c r="CY553" s="93"/>
      <c r="CZ553" s="93"/>
      <c r="DA553" s="93"/>
      <c r="DB553" s="93"/>
      <c r="DC553" s="93"/>
      <c r="DD553" s="93"/>
      <c r="DE553" s="93"/>
      <c r="DF553" s="93"/>
      <c r="DG553" s="93"/>
      <c r="DH553" s="93"/>
      <c r="DI553" s="93"/>
      <c r="DJ553" s="93"/>
      <c r="DK553" s="93"/>
      <c r="DL553" s="93"/>
      <c r="DM553" s="93"/>
      <c r="DN553" s="93"/>
      <c r="DO553" s="93"/>
      <c r="DP553" s="93"/>
      <c r="DQ553" s="93"/>
      <c r="DR553" s="93"/>
      <c r="DS553" s="93"/>
      <c r="DT553" s="93"/>
      <c r="DU553" s="93"/>
      <c r="DV553" s="93"/>
      <c r="DW553" s="93"/>
      <c r="DX553" s="93"/>
      <c r="DY553" s="93"/>
      <c r="DZ553" s="93"/>
      <c r="EA553" s="93"/>
      <c r="EB553" s="93"/>
      <c r="EC553" s="93"/>
      <c r="ED553" s="93"/>
      <c r="EE553" s="93"/>
      <c r="EF553" s="93"/>
      <c r="EG553" s="93"/>
      <c r="EH553" s="93"/>
      <c r="EI553" s="93"/>
      <c r="EJ553" s="93"/>
      <c r="EK553" s="93"/>
      <c r="EL553" s="93"/>
      <c r="EM553" s="93"/>
      <c r="EN553" s="93"/>
      <c r="EO553" s="93"/>
      <c r="EP553" s="93"/>
      <c r="EQ553" s="93"/>
      <c r="ER553" s="93"/>
      <c r="ES553" s="93"/>
      <c r="ET553" s="93"/>
      <c r="EU553" s="93"/>
      <c r="EV553" s="93"/>
      <c r="EW553" s="93"/>
      <c r="EX553" s="93"/>
      <c r="EY553" s="93"/>
      <c r="EZ553" s="93"/>
      <c r="FA553" s="93"/>
      <c r="FB553" s="93"/>
      <c r="FC553" s="93"/>
      <c r="FD553" s="93"/>
      <c r="FE553" s="93"/>
      <c r="FF553" s="93"/>
      <c r="FG553" s="93"/>
      <c r="FH553" s="93"/>
      <c r="FI553" s="93"/>
      <c r="FJ553" s="93"/>
      <c r="FK553" s="93"/>
      <c r="FL553" s="93"/>
      <c r="FM553" s="93"/>
      <c r="FN553" s="93"/>
      <c r="FO553" s="93"/>
      <c r="FP553" s="93"/>
      <c r="FQ553" s="93"/>
      <c r="FR553" s="93"/>
      <c r="FS553" s="93"/>
      <c r="FT553" s="93"/>
      <c r="FU553" s="93"/>
      <c r="FV553" s="93"/>
      <c r="FW553" s="93"/>
      <c r="FX553" s="93"/>
      <c r="FY553" s="93"/>
      <c r="FZ553" s="93"/>
      <c r="GA553" s="93"/>
      <c r="GB553" s="93"/>
      <c r="GC553" s="93"/>
      <c r="GD553" s="93"/>
      <c r="GE553" s="93"/>
      <c r="GF553" s="93"/>
      <c r="GG553" s="93"/>
      <c r="GH553" s="93"/>
      <c r="GI553" s="93"/>
      <c r="GJ553" s="93"/>
      <c r="GK553" s="93"/>
      <c r="GL553" s="93"/>
      <c r="GM553" s="93"/>
      <c r="GN553" s="93"/>
      <c r="GO553" s="93"/>
      <c r="GP553" s="93"/>
      <c r="GQ553" s="93"/>
      <c r="GR553" s="93"/>
      <c r="GS553" s="93"/>
      <c r="GT553" s="93"/>
      <c r="GU553" s="93"/>
      <c r="GV553" s="93"/>
      <c r="GW553" s="93"/>
      <c r="GX553" s="93"/>
      <c r="GY553" s="93"/>
      <c r="GZ553" s="93"/>
      <c r="HA553" s="93"/>
      <c r="HB553" s="93"/>
      <c r="HC553" s="93"/>
      <c r="HD553" s="93"/>
      <c r="HE553" s="93"/>
      <c r="HF553" s="93"/>
      <c r="HG553" s="93"/>
      <c r="HH553" s="93"/>
      <c r="HI553" s="93"/>
      <c r="HJ553" s="93"/>
      <c r="HK553" s="93"/>
      <c r="HL553" s="93"/>
      <c r="HM553" s="93"/>
      <c r="HN553" s="93"/>
      <c r="HO553" s="93"/>
      <c r="HP553" s="93"/>
      <c r="HQ553" s="93"/>
      <c r="HR553" s="93"/>
      <c r="HS553" s="93"/>
      <c r="HT553" s="93"/>
      <c r="HU553" s="93"/>
      <c r="HV553" s="93"/>
      <c r="HW553" s="93"/>
      <c r="HX553" s="93"/>
      <c r="HY553" s="93"/>
      <c r="HZ553" s="93"/>
      <c r="IA553" s="93"/>
      <c r="IB553" s="93"/>
      <c r="IC553" s="93"/>
      <c r="ID553" s="93"/>
      <c r="IE553" s="93"/>
      <c r="IF553" s="93"/>
      <c r="IG553" s="93"/>
      <c r="IH553" s="93"/>
      <c r="II553" s="93"/>
      <c r="IJ553" s="93"/>
      <c r="IK553" s="93"/>
      <c r="IL553" s="93"/>
      <c r="IM553" s="93"/>
      <c r="IN553" s="93"/>
      <c r="IO553" s="93"/>
      <c r="IP553" s="93"/>
      <c r="IQ553" s="93"/>
      <c r="IR553" s="93"/>
      <c r="IS553" s="93"/>
      <c r="IT553" s="93"/>
      <c r="IU553" s="93"/>
      <c r="IV553" s="93"/>
      <c r="IW553" s="93"/>
      <c r="IX553" s="93"/>
      <c r="IY553" s="93"/>
      <c r="IZ553" s="93"/>
      <c r="JA553" s="93"/>
      <c r="JB553" s="93"/>
      <c r="JC553" s="93"/>
      <c r="JD553" s="93"/>
      <c r="JE553" s="93"/>
      <c r="JF553" s="93"/>
      <c r="JG553" s="93"/>
      <c r="JH553" s="93"/>
      <c r="JI553" s="93"/>
      <c r="JJ553" s="93"/>
      <c r="JK553" s="93"/>
      <c r="JL553" s="93"/>
      <c r="JM553" s="93"/>
      <c r="JN553" s="93"/>
      <c r="JO553" s="93"/>
      <c r="JP553" s="93"/>
      <c r="JQ553" s="93"/>
      <c r="JR553" s="93"/>
      <c r="JS553" s="93"/>
      <c r="JT553" s="93"/>
      <c r="JU553" s="93"/>
      <c r="JV553" s="93"/>
      <c r="JW553" s="93"/>
      <c r="JX553" s="93"/>
      <c r="JY553" s="93"/>
      <c r="JZ553" s="93"/>
      <c r="KA553" s="93"/>
      <c r="KB553" s="93"/>
      <c r="KC553" s="93"/>
      <c r="KD553" s="93"/>
      <c r="KE553" s="93"/>
      <c r="KF553" s="93"/>
      <c r="KG553" s="93"/>
      <c r="KH553" s="93"/>
      <c r="KI553" s="93"/>
      <c r="KJ553" s="93"/>
      <c r="KK553" s="93"/>
      <c r="KL553" s="93"/>
      <c r="KM553" s="93"/>
      <c r="KN553" s="93"/>
      <c r="KO553" s="93"/>
      <c r="KP553" s="93"/>
      <c r="KQ553" s="93"/>
      <c r="KR553" s="93"/>
      <c r="KS553" s="93"/>
      <c r="KT553" s="93"/>
      <c r="KU553" s="93"/>
      <c r="KV553" s="93"/>
      <c r="KW553" s="93"/>
      <c r="KX553" s="93"/>
      <c r="KY553" s="93"/>
      <c r="KZ553" s="93"/>
      <c r="LA553" s="93"/>
      <c r="LB553" s="93"/>
      <c r="LC553" s="93"/>
      <c r="LD553" s="93"/>
      <c r="LE553" s="93"/>
      <c r="LF553" s="93"/>
      <c r="LG553" s="93"/>
      <c r="LH553" s="93"/>
      <c r="LI553" s="93"/>
      <c r="LJ553" s="93"/>
      <c r="LK553" s="93"/>
      <c r="LL553" s="93"/>
      <c r="LM553" s="93"/>
      <c r="LN553" s="93"/>
      <c r="LO553" s="93"/>
      <c r="LP553" s="93"/>
      <c r="LQ553" s="93"/>
      <c r="LR553" s="93"/>
      <c r="LS553" s="93"/>
      <c r="LT553" s="93"/>
      <c r="LU553" s="93"/>
      <c r="LV553" s="93"/>
      <c r="LW553" s="93"/>
      <c r="LX553" s="93"/>
      <c r="LY553" s="93"/>
      <c r="LZ553" s="93"/>
      <c r="MA553" s="93"/>
      <c r="MB553" s="93"/>
      <c r="MC553" s="93"/>
      <c r="MD553" s="93"/>
      <c r="ME553" s="93"/>
      <c r="MF553" s="93"/>
      <c r="MG553" s="93"/>
      <c r="MH553" s="93"/>
      <c r="MI553" s="93"/>
      <c r="MJ553" s="93"/>
      <c r="MK553" s="93"/>
      <c r="ML553" s="93"/>
      <c r="MM553" s="93"/>
      <c r="MN553" s="93"/>
      <c r="MO553" s="93"/>
      <c r="MP553" s="93"/>
      <c r="MQ553" s="93"/>
      <c r="MR553" s="93"/>
      <c r="MS553" s="93"/>
      <c r="MT553" s="93"/>
      <c r="MU553" s="93"/>
      <c r="MV553" s="93"/>
    </row>
    <row r="554" spans="1:360" s="84" customFormat="1" ht="408.95" customHeight="1">
      <c r="A554">
        <v>2025</v>
      </c>
      <c r="B554">
        <v>2</v>
      </c>
      <c r="C554" s="85" t="s">
        <v>6427</v>
      </c>
      <c r="D554" s="86" t="s">
        <v>2529</v>
      </c>
      <c r="E554" s="86"/>
      <c r="F554" s="86"/>
      <c r="G554" s="86" t="s">
        <v>103</v>
      </c>
      <c r="H554" s="85">
        <v>2025</v>
      </c>
      <c r="I554" s="86" t="s">
        <v>2530</v>
      </c>
      <c r="J554" s="86"/>
      <c r="K554" s="86"/>
      <c r="L554" s="86" t="s">
        <v>2539</v>
      </c>
      <c r="M554" s="86"/>
      <c r="N554" s="86"/>
      <c r="O554" s="85" t="s">
        <v>2540</v>
      </c>
      <c r="P554" s="86" t="s">
        <v>184</v>
      </c>
      <c r="Q554" s="85" t="s">
        <v>110</v>
      </c>
      <c r="R554" s="86" t="s">
        <v>981</v>
      </c>
      <c r="S554" s="86" t="s">
        <v>6428</v>
      </c>
      <c r="T554" s="86" t="s">
        <v>6429</v>
      </c>
      <c r="U554" s="85" t="s">
        <v>108</v>
      </c>
      <c r="V554" s="85">
        <v>8</v>
      </c>
      <c r="W554" s="85" t="s">
        <v>106</v>
      </c>
      <c r="X554" s="85">
        <v>47</v>
      </c>
      <c r="Y554" s="86" t="s">
        <v>980</v>
      </c>
      <c r="Z554" s="85">
        <v>1</v>
      </c>
      <c r="AA554" s="86" t="s">
        <v>980</v>
      </c>
      <c r="AB554" s="86" t="s">
        <v>6430</v>
      </c>
      <c r="AC554" s="86" t="s">
        <v>6431</v>
      </c>
      <c r="AD554" s="85">
        <v>-109.0326582</v>
      </c>
      <c r="AE554" s="85">
        <v>28.17635894</v>
      </c>
      <c r="AF554" s="85" t="s">
        <v>155</v>
      </c>
      <c r="AG554" s="85">
        <v>17</v>
      </c>
      <c r="AH554" s="85">
        <v>13</v>
      </c>
      <c r="AI554" s="85">
        <v>0</v>
      </c>
      <c r="AJ554" s="87">
        <v>45764</v>
      </c>
      <c r="AK554" s="87">
        <v>45808</v>
      </c>
      <c r="AL554" s="86" t="s">
        <v>2567</v>
      </c>
      <c r="AM554" s="88">
        <v>1</v>
      </c>
      <c r="AN554" s="88">
        <v>1</v>
      </c>
      <c r="AO554" s="88">
        <v>0</v>
      </c>
      <c r="AP554" s="88">
        <v>0</v>
      </c>
      <c r="AQ554" s="89">
        <v>50000</v>
      </c>
      <c r="AR554" s="90"/>
      <c r="AS554" s="90"/>
      <c r="AT554" s="90">
        <v>50000</v>
      </c>
      <c r="AU554" s="90"/>
      <c r="AV554" s="90"/>
      <c r="AW554" s="89">
        <f t="shared" si="18"/>
        <v>50000</v>
      </c>
      <c r="AX554" s="91">
        <f t="shared" si="19"/>
        <v>50000</v>
      </c>
      <c r="AY554" s="91">
        <v>0</v>
      </c>
      <c r="AZ554" s="91">
        <v>0</v>
      </c>
      <c r="BA554" s="91">
        <v>0</v>
      </c>
      <c r="BB554" s="91">
        <v>0</v>
      </c>
      <c r="BC554" s="91">
        <v>0</v>
      </c>
      <c r="BD554" s="86"/>
      <c r="BE554" s="86"/>
      <c r="BF554" s="85"/>
      <c r="BG554" s="86"/>
      <c r="BH554" s="91">
        <v>0</v>
      </c>
      <c r="BI554" s="91">
        <v>0</v>
      </c>
      <c r="BJ554" s="85" t="s">
        <v>6432</v>
      </c>
      <c r="BK554" s="86" t="s">
        <v>119</v>
      </c>
      <c r="BL554" s="86" t="s">
        <v>120</v>
      </c>
      <c r="BM554" s="92" t="s">
        <v>121</v>
      </c>
      <c r="BN554" s="93" t="s">
        <v>121</v>
      </c>
      <c r="BO554" s="93"/>
      <c r="BP554" s="93">
        <v>50000</v>
      </c>
      <c r="BQ554" s="93" t="s">
        <v>6433</v>
      </c>
      <c r="BR554" s="93"/>
      <c r="BS554" s="93"/>
      <c r="BT554" s="93"/>
      <c r="BU554" s="93"/>
      <c r="BV554" s="93"/>
      <c r="BW554" s="93"/>
      <c r="BX554" s="93"/>
      <c r="BY554" s="93"/>
      <c r="BZ554" s="93"/>
      <c r="CA554" s="93"/>
      <c r="CB554" s="93"/>
      <c r="CC554" s="93"/>
      <c r="CD554" s="93"/>
      <c r="CE554" s="93"/>
      <c r="CF554" s="93" t="s">
        <v>1200</v>
      </c>
      <c r="CG554" s="93"/>
      <c r="CH554" s="93" t="s">
        <v>6434</v>
      </c>
      <c r="CI554" s="93"/>
      <c r="CJ554" s="93"/>
      <c r="CK554" s="93"/>
      <c r="CL554" s="93"/>
      <c r="CM554" s="93"/>
      <c r="CN554" s="93"/>
      <c r="CO554" s="93"/>
      <c r="CP554" s="93" t="s">
        <v>116</v>
      </c>
      <c r="CQ554" s="93" t="s">
        <v>289</v>
      </c>
      <c r="CR554" s="93"/>
      <c r="CS554" s="93"/>
      <c r="CT554" s="93"/>
      <c r="CU554" s="93"/>
      <c r="CV554" s="93"/>
      <c r="CW554" s="93"/>
      <c r="CX554" s="93"/>
      <c r="CY554" s="93"/>
      <c r="CZ554" s="93"/>
      <c r="DA554" s="93"/>
      <c r="DB554" s="93"/>
      <c r="DC554" s="93"/>
      <c r="DD554" s="93"/>
      <c r="DE554" s="93"/>
      <c r="DF554" s="93"/>
      <c r="DG554" s="93"/>
      <c r="DH554" s="93"/>
      <c r="DI554" s="93"/>
      <c r="DJ554" s="93"/>
      <c r="DK554" s="93"/>
      <c r="DL554" s="93"/>
      <c r="DM554" s="93"/>
      <c r="DN554" s="93"/>
      <c r="DO554" s="93"/>
      <c r="DP554" s="93"/>
      <c r="DQ554" s="93"/>
      <c r="DR554" s="93"/>
      <c r="DS554" s="93"/>
      <c r="DT554" s="93"/>
      <c r="DU554" s="93"/>
      <c r="DV554" s="93"/>
      <c r="DW554" s="93"/>
      <c r="DX554" s="93"/>
      <c r="DY554" s="93"/>
      <c r="DZ554" s="93"/>
      <c r="EA554" s="93"/>
      <c r="EB554" s="93"/>
      <c r="EC554" s="93"/>
      <c r="ED554" s="93"/>
      <c r="EE554" s="93"/>
      <c r="EF554" s="93"/>
      <c r="EG554" s="93"/>
      <c r="EH554" s="93"/>
      <c r="EI554" s="93"/>
      <c r="EJ554" s="93"/>
      <c r="EK554" s="93"/>
      <c r="EL554" s="93"/>
      <c r="EM554" s="93"/>
      <c r="EN554" s="93"/>
      <c r="EO554" s="93"/>
      <c r="EP554" s="93"/>
      <c r="EQ554" s="93"/>
      <c r="ER554" s="93"/>
      <c r="ES554" s="93"/>
      <c r="ET554" s="93"/>
      <c r="EU554" s="93"/>
      <c r="EV554" s="93"/>
      <c r="EW554" s="93"/>
      <c r="EX554" s="93"/>
      <c r="EY554" s="93"/>
      <c r="EZ554" s="93"/>
      <c r="FA554" s="93"/>
      <c r="FB554" s="93"/>
      <c r="FC554" s="93"/>
      <c r="FD554" s="93"/>
      <c r="FE554" s="93"/>
      <c r="FF554" s="93"/>
      <c r="FG554" s="93"/>
      <c r="FH554" s="93"/>
      <c r="FI554" s="93"/>
      <c r="FJ554" s="93"/>
      <c r="FK554" s="93"/>
      <c r="FL554" s="93"/>
      <c r="FM554" s="93"/>
      <c r="FN554" s="93"/>
      <c r="FO554" s="93"/>
      <c r="FP554" s="93"/>
      <c r="FQ554" s="93"/>
      <c r="FR554" s="93"/>
      <c r="FS554" s="93"/>
      <c r="FT554" s="93"/>
      <c r="FU554" s="93"/>
      <c r="FV554" s="93"/>
      <c r="FW554" s="93"/>
      <c r="FX554" s="93"/>
      <c r="FY554" s="93"/>
      <c r="FZ554" s="93"/>
      <c r="GA554" s="93"/>
      <c r="GB554" s="93"/>
      <c r="GC554" s="93"/>
      <c r="GD554" s="93"/>
      <c r="GE554" s="93"/>
      <c r="GF554" s="93"/>
      <c r="GG554" s="93"/>
      <c r="GH554" s="93"/>
      <c r="GI554" s="93"/>
      <c r="GJ554" s="93"/>
      <c r="GK554" s="93"/>
      <c r="GL554" s="93"/>
      <c r="GM554" s="93"/>
      <c r="GN554" s="93"/>
      <c r="GO554" s="93"/>
      <c r="GP554" s="93"/>
      <c r="GQ554" s="93"/>
      <c r="GR554" s="93"/>
      <c r="GS554" s="93"/>
      <c r="GT554" s="93"/>
      <c r="GU554" s="93"/>
      <c r="GV554" s="93"/>
      <c r="GW554" s="93"/>
      <c r="GX554" s="93"/>
      <c r="GY554" s="93"/>
      <c r="GZ554" s="93"/>
      <c r="HA554" s="93"/>
      <c r="HB554" s="93"/>
      <c r="HC554" s="93"/>
      <c r="HD554" s="93"/>
      <c r="HE554" s="93"/>
      <c r="HF554" s="93"/>
      <c r="HG554" s="93"/>
      <c r="HH554" s="93"/>
      <c r="HI554" s="93"/>
      <c r="HJ554" s="93"/>
      <c r="HK554" s="93"/>
      <c r="HL554" s="93"/>
      <c r="HM554" s="93"/>
      <c r="HN554" s="93"/>
      <c r="HO554" s="93"/>
      <c r="HP554" s="93"/>
      <c r="HQ554" s="93"/>
      <c r="HR554" s="93"/>
      <c r="HS554" s="93"/>
      <c r="HT554" s="93"/>
      <c r="HU554" s="93"/>
      <c r="HV554" s="93"/>
      <c r="HW554" s="93"/>
      <c r="HX554" s="93"/>
      <c r="HY554" s="93"/>
      <c r="HZ554" s="93"/>
      <c r="IA554" s="93"/>
      <c r="IB554" s="93"/>
      <c r="IC554" s="93"/>
      <c r="ID554" s="93"/>
      <c r="IE554" s="93"/>
      <c r="IF554" s="93"/>
      <c r="IG554" s="93"/>
      <c r="IH554" s="93"/>
      <c r="II554" s="93"/>
      <c r="IJ554" s="93"/>
      <c r="IK554" s="93"/>
      <c r="IL554" s="93"/>
      <c r="IM554" s="93"/>
      <c r="IN554" s="93"/>
      <c r="IO554" s="93"/>
      <c r="IP554" s="93"/>
      <c r="IQ554" s="93"/>
      <c r="IR554" s="93"/>
      <c r="IS554" s="93"/>
      <c r="IT554" s="93"/>
      <c r="IU554" s="93"/>
      <c r="IV554" s="93"/>
      <c r="IW554" s="93"/>
      <c r="IX554" s="93"/>
      <c r="IY554" s="93"/>
      <c r="IZ554" s="93"/>
      <c r="JA554" s="93"/>
      <c r="JB554" s="93"/>
      <c r="JC554" s="93"/>
      <c r="JD554" s="93"/>
      <c r="JE554" s="93"/>
      <c r="JF554" s="93"/>
      <c r="JG554" s="93"/>
      <c r="JH554" s="93"/>
      <c r="JI554" s="93"/>
      <c r="JJ554" s="93"/>
      <c r="JK554" s="93"/>
      <c r="JL554" s="93"/>
      <c r="JM554" s="93"/>
      <c r="JN554" s="93"/>
      <c r="JO554" s="93"/>
      <c r="JP554" s="93"/>
      <c r="JQ554" s="93"/>
      <c r="JR554" s="93"/>
      <c r="JS554" s="93"/>
      <c r="JT554" s="93"/>
      <c r="JU554" s="93"/>
      <c r="JV554" s="93"/>
      <c r="JW554" s="93"/>
      <c r="JX554" s="93"/>
      <c r="JY554" s="93"/>
      <c r="JZ554" s="93"/>
      <c r="KA554" s="93"/>
      <c r="KB554" s="93"/>
      <c r="KC554" s="93"/>
      <c r="KD554" s="93"/>
      <c r="KE554" s="93"/>
      <c r="KF554" s="93"/>
      <c r="KG554" s="93"/>
      <c r="KH554" s="93"/>
      <c r="KI554" s="93"/>
      <c r="KJ554" s="93"/>
      <c r="KK554" s="93"/>
      <c r="KL554" s="93"/>
      <c r="KM554" s="93"/>
      <c r="KN554" s="93"/>
      <c r="KO554" s="93"/>
      <c r="KP554" s="93"/>
      <c r="KQ554" s="93"/>
      <c r="KR554" s="93"/>
      <c r="KS554" s="93"/>
      <c r="KT554" s="93"/>
      <c r="KU554" s="93"/>
      <c r="KV554" s="93"/>
      <c r="KW554" s="93"/>
      <c r="KX554" s="93"/>
      <c r="KY554" s="93"/>
      <c r="KZ554" s="93"/>
      <c r="LA554" s="93"/>
      <c r="LB554" s="93"/>
      <c r="LC554" s="93"/>
      <c r="LD554" s="93"/>
      <c r="LE554" s="93"/>
      <c r="LF554" s="93"/>
      <c r="LG554" s="93"/>
      <c r="LH554" s="93"/>
      <c r="LI554" s="93"/>
      <c r="LJ554" s="93"/>
      <c r="LK554" s="93"/>
      <c r="LL554" s="93"/>
      <c r="LM554" s="93"/>
      <c r="LN554" s="93"/>
      <c r="LO554" s="93"/>
      <c r="LP554" s="93"/>
      <c r="LQ554" s="93"/>
      <c r="LR554" s="93"/>
      <c r="LS554" s="93"/>
      <c r="LT554" s="93"/>
      <c r="LU554" s="93"/>
      <c r="LV554" s="93"/>
      <c r="LW554" s="93"/>
      <c r="LX554" s="93"/>
      <c r="LY554" s="93"/>
      <c r="LZ554" s="93"/>
      <c r="MA554" s="93"/>
      <c r="MB554" s="93"/>
      <c r="MC554" s="93"/>
      <c r="MD554" s="93"/>
      <c r="ME554" s="93"/>
      <c r="MF554" s="93"/>
      <c r="MG554" s="93"/>
      <c r="MH554" s="93"/>
      <c r="MI554" s="93"/>
      <c r="MJ554" s="93"/>
      <c r="MK554" s="93"/>
      <c r="ML554" s="93"/>
      <c r="MM554" s="93"/>
      <c r="MN554" s="93"/>
      <c r="MO554" s="93"/>
      <c r="MP554" s="93"/>
      <c r="MQ554" s="93"/>
      <c r="MR554" s="93"/>
      <c r="MS554" s="93"/>
      <c r="MT554" s="93"/>
      <c r="MU554" s="93"/>
      <c r="MV554" s="93"/>
    </row>
    <row r="555" spans="1:360" s="84" customFormat="1" ht="408.95" customHeight="1">
      <c r="A555">
        <v>2025</v>
      </c>
      <c r="B555">
        <v>2</v>
      </c>
      <c r="C555" s="85" t="s">
        <v>6435</v>
      </c>
      <c r="D555" s="86" t="s">
        <v>2529</v>
      </c>
      <c r="E555" s="86"/>
      <c r="F555" s="86"/>
      <c r="G555" s="86" t="s">
        <v>103</v>
      </c>
      <c r="H555" s="85">
        <v>2025</v>
      </c>
      <c r="I555" s="86" t="s">
        <v>2530</v>
      </c>
      <c r="J555" s="86"/>
      <c r="K555" s="86"/>
      <c r="L555" s="86" t="s">
        <v>2539</v>
      </c>
      <c r="M555" s="86"/>
      <c r="N555" s="86"/>
      <c r="O555" s="85" t="s">
        <v>2540</v>
      </c>
      <c r="P555" s="86" t="s">
        <v>109</v>
      </c>
      <c r="Q555" s="85" t="s">
        <v>110</v>
      </c>
      <c r="R555" s="86" t="s">
        <v>981</v>
      </c>
      <c r="S555" s="86" t="s">
        <v>6436</v>
      </c>
      <c r="T555" s="86" t="s">
        <v>6437</v>
      </c>
      <c r="U555" s="85" t="s">
        <v>108</v>
      </c>
      <c r="V555" s="85">
        <v>8</v>
      </c>
      <c r="W555" s="85" t="s">
        <v>106</v>
      </c>
      <c r="X555" s="85">
        <v>47</v>
      </c>
      <c r="Y555" s="86" t="s">
        <v>980</v>
      </c>
      <c r="Z555" s="85">
        <v>1</v>
      </c>
      <c r="AA555" s="86" t="s">
        <v>980</v>
      </c>
      <c r="AB555" s="86" t="s">
        <v>6438</v>
      </c>
      <c r="AC555" s="86" t="s">
        <v>6439</v>
      </c>
      <c r="AD555" s="85">
        <v>-108.608868</v>
      </c>
      <c r="AE555" s="85">
        <v>28.064872900000001</v>
      </c>
      <c r="AF555" s="85" t="s">
        <v>155</v>
      </c>
      <c r="AG555" s="85">
        <v>90</v>
      </c>
      <c r="AH555" s="85">
        <v>85</v>
      </c>
      <c r="AI555" s="85">
        <v>0</v>
      </c>
      <c r="AJ555" s="87">
        <v>45839</v>
      </c>
      <c r="AK555" s="87">
        <v>45931</v>
      </c>
      <c r="AL555" s="86" t="s">
        <v>2567</v>
      </c>
      <c r="AM555" s="88">
        <v>1</v>
      </c>
      <c r="AN555" s="88">
        <v>1</v>
      </c>
      <c r="AO555" s="88">
        <v>0</v>
      </c>
      <c r="AP555" s="88">
        <v>0</v>
      </c>
      <c r="AQ555" s="89">
        <v>420000</v>
      </c>
      <c r="AR555" s="90"/>
      <c r="AS555" s="90"/>
      <c r="AT555" s="90">
        <v>420000</v>
      </c>
      <c r="AU555" s="90"/>
      <c r="AV555" s="90"/>
      <c r="AW555" s="89">
        <f t="shared" si="18"/>
        <v>420000</v>
      </c>
      <c r="AX555" s="91">
        <f t="shared" si="19"/>
        <v>420000</v>
      </c>
      <c r="AY555" s="91">
        <v>0</v>
      </c>
      <c r="AZ555" s="91">
        <v>0</v>
      </c>
      <c r="BA555" s="91">
        <v>0</v>
      </c>
      <c r="BB555" s="91">
        <v>0</v>
      </c>
      <c r="BC555" s="91">
        <v>0</v>
      </c>
      <c r="BD555" s="86"/>
      <c r="BE555" s="86"/>
      <c r="BF555" s="85"/>
      <c r="BG555" s="86"/>
      <c r="BH555" s="91">
        <v>0</v>
      </c>
      <c r="BI555" s="91">
        <v>0</v>
      </c>
      <c r="BJ555" s="85" t="s">
        <v>6440</v>
      </c>
      <c r="BK555" s="86" t="s">
        <v>119</v>
      </c>
      <c r="BL555" s="86" t="s">
        <v>120</v>
      </c>
      <c r="BM555" s="92" t="s">
        <v>121</v>
      </c>
      <c r="BN555" s="93" t="s">
        <v>121</v>
      </c>
      <c r="BO555" s="93"/>
      <c r="BP555" s="93">
        <v>420000</v>
      </c>
      <c r="BQ555" s="93" t="s">
        <v>6309</v>
      </c>
      <c r="BR555" s="93"/>
      <c r="BS555" s="93"/>
      <c r="BT555" s="93"/>
      <c r="BU555" s="93"/>
      <c r="BV555" s="93"/>
      <c r="BW555" s="93"/>
      <c r="BX555" s="93"/>
      <c r="BY555" s="93"/>
      <c r="BZ555" s="93"/>
      <c r="CA555" s="93"/>
      <c r="CB555" s="93"/>
      <c r="CC555" s="93"/>
      <c r="CD555" s="93"/>
      <c r="CE555" s="93"/>
      <c r="CF555" s="93" t="s">
        <v>1200</v>
      </c>
      <c r="CG555" s="93"/>
      <c r="CH555" s="93" t="s">
        <v>6441</v>
      </c>
      <c r="CI555" s="93"/>
      <c r="CJ555" s="93"/>
      <c r="CK555" s="93"/>
      <c r="CL555" s="93"/>
      <c r="CM555" s="93"/>
      <c r="CN555" s="93"/>
      <c r="CO555" s="93"/>
      <c r="CP555" s="93" t="s">
        <v>116</v>
      </c>
      <c r="CQ555" s="93" t="s">
        <v>289</v>
      </c>
      <c r="CR555" s="93"/>
      <c r="CS555" s="93"/>
      <c r="CT555" s="93"/>
      <c r="CU555" s="93"/>
      <c r="CV555" s="93"/>
      <c r="CW555" s="93"/>
      <c r="CX555" s="93"/>
      <c r="CY555" s="93"/>
      <c r="CZ555" s="93"/>
      <c r="DA555" s="93"/>
      <c r="DB555" s="93"/>
      <c r="DC555" s="93"/>
      <c r="DD555" s="93"/>
      <c r="DE555" s="93"/>
      <c r="DF555" s="93"/>
      <c r="DG555" s="93"/>
      <c r="DH555" s="93"/>
      <c r="DI555" s="93"/>
      <c r="DJ555" s="93"/>
      <c r="DK555" s="93"/>
      <c r="DL555" s="93"/>
      <c r="DM555" s="93"/>
      <c r="DN555" s="93"/>
      <c r="DO555" s="93"/>
      <c r="DP555" s="93"/>
      <c r="DQ555" s="93"/>
      <c r="DR555" s="93"/>
      <c r="DS555" s="93"/>
      <c r="DT555" s="93"/>
      <c r="DU555" s="93"/>
      <c r="DV555" s="93"/>
      <c r="DW555" s="93"/>
      <c r="DX555" s="93"/>
      <c r="DY555" s="93"/>
      <c r="DZ555" s="93"/>
      <c r="EA555" s="93"/>
      <c r="EB555" s="93"/>
      <c r="EC555" s="93"/>
      <c r="ED555" s="93"/>
      <c r="EE555" s="93"/>
      <c r="EF555" s="93"/>
      <c r="EG555" s="93"/>
      <c r="EH555" s="93"/>
      <c r="EI555" s="93"/>
      <c r="EJ555" s="93"/>
      <c r="EK555" s="93"/>
      <c r="EL555" s="93"/>
      <c r="EM555" s="93"/>
      <c r="EN555" s="93"/>
      <c r="EO555" s="93"/>
      <c r="EP555" s="93"/>
      <c r="EQ555" s="93"/>
      <c r="ER555" s="93"/>
      <c r="ES555" s="93"/>
      <c r="ET555" s="93"/>
      <c r="EU555" s="93"/>
      <c r="EV555" s="93"/>
      <c r="EW555" s="93"/>
      <c r="EX555" s="93"/>
      <c r="EY555" s="93"/>
      <c r="EZ555" s="93"/>
      <c r="FA555" s="93"/>
      <c r="FB555" s="93"/>
      <c r="FC555" s="93"/>
      <c r="FD555" s="93"/>
      <c r="FE555" s="93"/>
      <c r="FF555" s="93"/>
      <c r="FG555" s="93"/>
      <c r="FH555" s="93"/>
      <c r="FI555" s="93"/>
      <c r="FJ555" s="93"/>
      <c r="FK555" s="93"/>
      <c r="FL555" s="93"/>
      <c r="FM555" s="93"/>
      <c r="FN555" s="93"/>
      <c r="FO555" s="93"/>
      <c r="FP555" s="93"/>
      <c r="FQ555" s="93"/>
      <c r="FR555" s="93"/>
      <c r="FS555" s="93"/>
      <c r="FT555" s="93"/>
      <c r="FU555" s="93"/>
      <c r="FV555" s="93"/>
      <c r="FW555" s="93"/>
      <c r="FX555" s="93"/>
      <c r="FY555" s="93"/>
      <c r="FZ555" s="93"/>
      <c r="GA555" s="93"/>
      <c r="GB555" s="93"/>
      <c r="GC555" s="93"/>
      <c r="GD555" s="93"/>
      <c r="GE555" s="93"/>
      <c r="GF555" s="93"/>
      <c r="GG555" s="93"/>
      <c r="GH555" s="93"/>
      <c r="GI555" s="93"/>
      <c r="GJ555" s="93"/>
      <c r="GK555" s="93"/>
      <c r="GL555" s="93"/>
      <c r="GM555" s="93"/>
      <c r="GN555" s="93"/>
      <c r="GO555" s="93"/>
      <c r="GP555" s="93"/>
      <c r="GQ555" s="93"/>
      <c r="GR555" s="93"/>
      <c r="GS555" s="93"/>
      <c r="GT555" s="93"/>
      <c r="GU555" s="93"/>
      <c r="GV555" s="93"/>
      <c r="GW555" s="93"/>
      <c r="GX555" s="93"/>
      <c r="GY555" s="93"/>
      <c r="GZ555" s="93"/>
      <c r="HA555" s="93"/>
      <c r="HB555" s="93"/>
      <c r="HC555" s="93"/>
      <c r="HD555" s="93"/>
      <c r="HE555" s="93"/>
      <c r="HF555" s="93"/>
      <c r="HG555" s="93"/>
      <c r="HH555" s="93"/>
      <c r="HI555" s="93"/>
      <c r="HJ555" s="93"/>
      <c r="HK555" s="93"/>
      <c r="HL555" s="93"/>
      <c r="HM555" s="93"/>
      <c r="HN555" s="93"/>
      <c r="HO555" s="93"/>
      <c r="HP555" s="93"/>
      <c r="HQ555" s="93"/>
      <c r="HR555" s="93"/>
      <c r="HS555" s="93"/>
      <c r="HT555" s="93"/>
      <c r="HU555" s="93"/>
      <c r="HV555" s="93"/>
      <c r="HW555" s="93"/>
      <c r="HX555" s="93"/>
      <c r="HY555" s="93"/>
      <c r="HZ555" s="93"/>
      <c r="IA555" s="93"/>
      <c r="IB555" s="93"/>
      <c r="IC555" s="93"/>
      <c r="ID555" s="93"/>
      <c r="IE555" s="93"/>
      <c r="IF555" s="93"/>
      <c r="IG555" s="93"/>
      <c r="IH555" s="93"/>
      <c r="II555" s="93"/>
      <c r="IJ555" s="93"/>
      <c r="IK555" s="93"/>
      <c r="IL555" s="93"/>
      <c r="IM555" s="93"/>
      <c r="IN555" s="93"/>
      <c r="IO555" s="93"/>
      <c r="IP555" s="93"/>
      <c r="IQ555" s="93"/>
      <c r="IR555" s="93"/>
      <c r="IS555" s="93"/>
      <c r="IT555" s="93"/>
      <c r="IU555" s="93"/>
      <c r="IV555" s="93"/>
      <c r="IW555" s="93"/>
      <c r="IX555" s="93"/>
      <c r="IY555" s="93"/>
      <c r="IZ555" s="93"/>
      <c r="JA555" s="93"/>
      <c r="JB555" s="93"/>
      <c r="JC555" s="93"/>
      <c r="JD555" s="93"/>
      <c r="JE555" s="93"/>
      <c r="JF555" s="93"/>
      <c r="JG555" s="93"/>
      <c r="JH555" s="93"/>
      <c r="JI555" s="93"/>
      <c r="JJ555" s="93"/>
      <c r="JK555" s="93"/>
      <c r="JL555" s="93"/>
      <c r="JM555" s="93"/>
      <c r="JN555" s="93"/>
      <c r="JO555" s="93"/>
      <c r="JP555" s="93"/>
      <c r="JQ555" s="93"/>
      <c r="JR555" s="93"/>
      <c r="JS555" s="93"/>
      <c r="JT555" s="93"/>
      <c r="JU555" s="93"/>
      <c r="JV555" s="93"/>
      <c r="JW555" s="93"/>
      <c r="JX555" s="93"/>
      <c r="JY555" s="93"/>
      <c r="JZ555" s="93"/>
      <c r="KA555" s="93"/>
      <c r="KB555" s="93"/>
      <c r="KC555" s="93"/>
      <c r="KD555" s="93"/>
      <c r="KE555" s="93"/>
      <c r="KF555" s="93"/>
      <c r="KG555" s="93"/>
      <c r="KH555" s="93"/>
      <c r="KI555" s="93"/>
      <c r="KJ555" s="93"/>
      <c r="KK555" s="93"/>
      <c r="KL555" s="93"/>
      <c r="KM555" s="93"/>
      <c r="KN555" s="93"/>
      <c r="KO555" s="93"/>
      <c r="KP555" s="93"/>
      <c r="KQ555" s="93"/>
      <c r="KR555" s="93"/>
      <c r="KS555" s="93"/>
      <c r="KT555" s="93"/>
      <c r="KU555" s="93"/>
      <c r="KV555" s="93"/>
      <c r="KW555" s="93"/>
      <c r="KX555" s="93"/>
      <c r="KY555" s="93"/>
      <c r="KZ555" s="93"/>
      <c r="LA555" s="93"/>
      <c r="LB555" s="93"/>
      <c r="LC555" s="93"/>
      <c r="LD555" s="93"/>
      <c r="LE555" s="93"/>
      <c r="LF555" s="93"/>
      <c r="LG555" s="93"/>
      <c r="LH555" s="93"/>
      <c r="LI555" s="93"/>
      <c r="LJ555" s="93"/>
      <c r="LK555" s="93"/>
      <c r="LL555" s="93"/>
      <c r="LM555" s="93"/>
      <c r="LN555" s="93"/>
      <c r="LO555" s="93"/>
      <c r="LP555" s="93"/>
      <c r="LQ555" s="93"/>
      <c r="LR555" s="93"/>
      <c r="LS555" s="93"/>
      <c r="LT555" s="93"/>
      <c r="LU555" s="93"/>
      <c r="LV555" s="93"/>
      <c r="LW555" s="93"/>
      <c r="LX555" s="93"/>
      <c r="LY555" s="93"/>
      <c r="LZ555" s="93"/>
      <c r="MA555" s="93"/>
      <c r="MB555" s="93"/>
      <c r="MC555" s="93"/>
      <c r="MD555" s="93"/>
      <c r="ME555" s="93"/>
      <c r="MF555" s="93"/>
      <c r="MG555" s="93"/>
      <c r="MH555" s="93"/>
      <c r="MI555" s="93"/>
      <c r="MJ555" s="93"/>
      <c r="MK555" s="93"/>
      <c r="ML555" s="93"/>
      <c r="MM555" s="93"/>
      <c r="MN555" s="93"/>
      <c r="MO555" s="93"/>
      <c r="MP555" s="93"/>
      <c r="MQ555" s="93"/>
      <c r="MR555" s="93"/>
      <c r="MS555" s="93"/>
      <c r="MT555" s="93"/>
      <c r="MU555" s="93"/>
      <c r="MV555" s="93"/>
    </row>
    <row r="556" spans="1:360" s="84" customFormat="1" ht="408.95" customHeight="1">
      <c r="A556">
        <v>2025</v>
      </c>
      <c r="B556">
        <v>2</v>
      </c>
      <c r="C556" s="85" t="s">
        <v>6442</v>
      </c>
      <c r="D556" s="86" t="s">
        <v>2529</v>
      </c>
      <c r="E556" s="86"/>
      <c r="F556" s="86"/>
      <c r="G556" s="86" t="s">
        <v>103</v>
      </c>
      <c r="H556" s="85">
        <v>2025</v>
      </c>
      <c r="I556" s="86" t="s">
        <v>2530</v>
      </c>
      <c r="J556" s="86"/>
      <c r="K556" s="86"/>
      <c r="L556" s="86" t="s">
        <v>2539</v>
      </c>
      <c r="M556" s="86"/>
      <c r="N556" s="86"/>
      <c r="O556" s="85" t="s">
        <v>2540</v>
      </c>
      <c r="P556" s="86" t="s">
        <v>549</v>
      </c>
      <c r="Q556" s="85" t="s">
        <v>110</v>
      </c>
      <c r="R556" s="86" t="s">
        <v>2525</v>
      </c>
      <c r="S556" s="86" t="s">
        <v>6443</v>
      </c>
      <c r="T556" s="86" t="s">
        <v>6444</v>
      </c>
      <c r="U556" s="85" t="s">
        <v>108</v>
      </c>
      <c r="V556" s="85">
        <v>8</v>
      </c>
      <c r="W556" s="85" t="s">
        <v>106</v>
      </c>
      <c r="X556" s="85">
        <v>49</v>
      </c>
      <c r="Y556" s="86" t="s">
        <v>2524</v>
      </c>
      <c r="Z556" s="85">
        <v>1</v>
      </c>
      <c r="AA556" s="86" t="s">
        <v>2524</v>
      </c>
      <c r="AB556" s="86" t="s">
        <v>2524</v>
      </c>
      <c r="AC556" s="86" t="s">
        <v>6445</v>
      </c>
      <c r="AD556" s="85">
        <v>-106.73387771</v>
      </c>
      <c r="AE556" s="85">
        <v>27.46987537</v>
      </c>
      <c r="AF556" s="85" t="s">
        <v>155</v>
      </c>
      <c r="AG556" s="85">
        <v>95</v>
      </c>
      <c r="AH556" s="85">
        <v>102</v>
      </c>
      <c r="AI556" s="85">
        <v>0</v>
      </c>
      <c r="AJ556" s="87">
        <v>45831</v>
      </c>
      <c r="AK556" s="87">
        <v>45961</v>
      </c>
      <c r="AL556" s="86" t="s">
        <v>2564</v>
      </c>
      <c r="AM556" s="88">
        <v>1049.5999999999999</v>
      </c>
      <c r="AN556" s="88">
        <v>1049.5999999999999</v>
      </c>
      <c r="AO556" s="88">
        <v>1049.5999999999999</v>
      </c>
      <c r="AP556" s="88">
        <v>100</v>
      </c>
      <c r="AQ556" s="89">
        <v>1148182.3999999999</v>
      </c>
      <c r="AR556" s="90"/>
      <c r="AS556" s="90"/>
      <c r="AT556" s="90">
        <v>1148182.3999999999</v>
      </c>
      <c r="AU556" s="90"/>
      <c r="AV556" s="90"/>
      <c r="AW556" s="89">
        <f t="shared" si="18"/>
        <v>1148182.3999999999</v>
      </c>
      <c r="AX556" s="91">
        <f t="shared" si="19"/>
        <v>1148182.3999999999</v>
      </c>
      <c r="AY556" s="91">
        <v>1148182.3999999999</v>
      </c>
      <c r="AZ556" s="91">
        <v>1148182.3999999999</v>
      </c>
      <c r="BA556" s="91">
        <v>1148182.3999999999</v>
      </c>
      <c r="BB556" s="91">
        <v>1148182.3999999999</v>
      </c>
      <c r="BC556" s="91">
        <v>1148182.3999999999</v>
      </c>
      <c r="BD556" s="86" t="s">
        <v>3125</v>
      </c>
      <c r="BE556" s="86" t="s">
        <v>6446</v>
      </c>
      <c r="BF556" s="85" t="s">
        <v>207</v>
      </c>
      <c r="BG556" s="86" t="s">
        <v>3622</v>
      </c>
      <c r="BH556" s="91">
        <v>1148182.3999999999</v>
      </c>
      <c r="BI556" s="91">
        <v>1148182.3999999999</v>
      </c>
      <c r="BJ556" s="85" t="s">
        <v>6447</v>
      </c>
      <c r="BK556" s="86" t="s">
        <v>2501</v>
      </c>
      <c r="BL556" s="86" t="s">
        <v>120</v>
      </c>
      <c r="BM556" s="92" t="s">
        <v>121</v>
      </c>
      <c r="BN556" s="93" t="s">
        <v>6448</v>
      </c>
      <c r="BO556" s="93"/>
      <c r="BP556" s="93">
        <v>1148182.3999999999</v>
      </c>
      <c r="BQ556" s="93" t="s">
        <v>6449</v>
      </c>
      <c r="BR556" s="93"/>
      <c r="BS556" s="93"/>
      <c r="BT556" s="93"/>
      <c r="BU556" s="93"/>
      <c r="BV556" s="93"/>
      <c r="BW556" s="93"/>
      <c r="BX556" s="93"/>
      <c r="BY556" s="93"/>
      <c r="BZ556" s="93"/>
      <c r="CA556" s="93"/>
      <c r="CB556" s="93"/>
      <c r="CC556" s="93"/>
      <c r="CD556" s="93"/>
      <c r="CE556" s="93"/>
      <c r="CF556" s="93" t="s">
        <v>6450</v>
      </c>
      <c r="CG556" s="93"/>
      <c r="CH556" s="93" t="s">
        <v>6451</v>
      </c>
      <c r="CI556" s="93"/>
      <c r="CJ556" s="93"/>
      <c r="CK556" s="93"/>
      <c r="CL556" s="93"/>
      <c r="CM556" s="93"/>
      <c r="CN556" s="93"/>
      <c r="CO556" s="93"/>
      <c r="CP556" s="93" t="s">
        <v>6452</v>
      </c>
      <c r="CQ556" s="93" t="s">
        <v>6453</v>
      </c>
      <c r="CR556" s="93"/>
      <c r="CS556" s="93"/>
      <c r="CT556" s="93"/>
      <c r="CU556" s="93"/>
      <c r="CV556" s="93"/>
      <c r="CW556" s="93"/>
      <c r="CX556" s="93"/>
      <c r="CY556" s="93"/>
      <c r="CZ556" s="93"/>
      <c r="DA556" s="93"/>
      <c r="DB556" s="93"/>
      <c r="DC556" s="93"/>
      <c r="DD556" s="93"/>
      <c r="DE556" s="93"/>
      <c r="DF556" s="93"/>
      <c r="DG556" s="93"/>
      <c r="DH556" s="93"/>
      <c r="DI556" s="93"/>
      <c r="DJ556" s="93"/>
      <c r="DK556" s="93"/>
      <c r="DL556" s="93"/>
      <c r="DM556" s="93"/>
      <c r="DN556" s="93"/>
      <c r="DO556" s="93"/>
      <c r="DP556" s="93"/>
      <c r="DQ556" s="93"/>
      <c r="DR556" s="93"/>
      <c r="DS556" s="93"/>
      <c r="DT556" s="93"/>
      <c r="DU556" s="93"/>
      <c r="DV556" s="93"/>
      <c r="DW556" s="93"/>
      <c r="DX556" s="93"/>
      <c r="DY556" s="93"/>
      <c r="DZ556" s="93"/>
      <c r="EA556" s="93"/>
      <c r="EB556" s="93"/>
      <c r="EC556" s="93"/>
      <c r="ED556" s="93"/>
      <c r="EE556" s="93"/>
      <c r="EF556" s="93"/>
      <c r="EG556" s="93"/>
      <c r="EH556" s="93"/>
      <c r="EI556" s="93"/>
      <c r="EJ556" s="93"/>
      <c r="EK556" s="93"/>
      <c r="EL556" s="93"/>
      <c r="EM556" s="93"/>
      <c r="EN556" s="93"/>
      <c r="EO556" s="93"/>
      <c r="EP556" s="93"/>
      <c r="EQ556" s="93"/>
      <c r="ER556" s="93"/>
      <c r="ES556" s="93"/>
      <c r="ET556" s="93"/>
      <c r="EU556" s="93"/>
      <c r="EV556" s="93"/>
      <c r="EW556" s="93"/>
      <c r="EX556" s="93"/>
      <c r="EY556" s="93"/>
      <c r="EZ556" s="93"/>
      <c r="FA556" s="93"/>
      <c r="FB556" s="93"/>
      <c r="FC556" s="93"/>
      <c r="FD556" s="93"/>
      <c r="FE556" s="93"/>
      <c r="FF556" s="93"/>
      <c r="FG556" s="93"/>
      <c r="FH556" s="93"/>
      <c r="FI556" s="93"/>
      <c r="FJ556" s="93"/>
      <c r="FK556" s="93"/>
      <c r="FL556" s="93"/>
      <c r="FM556" s="93"/>
      <c r="FN556" s="93"/>
      <c r="FO556" s="93"/>
      <c r="FP556" s="93"/>
      <c r="FQ556" s="93"/>
      <c r="FR556" s="93"/>
      <c r="FS556" s="93"/>
      <c r="FT556" s="93"/>
      <c r="FU556" s="93"/>
      <c r="FV556" s="93"/>
      <c r="FW556" s="93"/>
      <c r="FX556" s="93"/>
      <c r="FY556" s="93"/>
      <c r="FZ556" s="93"/>
      <c r="GA556" s="93"/>
      <c r="GB556" s="93"/>
      <c r="GC556" s="93"/>
      <c r="GD556" s="93"/>
      <c r="GE556" s="93"/>
      <c r="GF556" s="93"/>
      <c r="GG556" s="93"/>
      <c r="GH556" s="93"/>
      <c r="GI556" s="93"/>
      <c r="GJ556" s="93"/>
      <c r="GK556" s="93"/>
      <c r="GL556" s="93"/>
      <c r="GM556" s="93"/>
      <c r="GN556" s="93"/>
      <c r="GO556" s="93"/>
      <c r="GP556" s="93"/>
      <c r="GQ556" s="93"/>
      <c r="GR556" s="93"/>
      <c r="GS556" s="93"/>
      <c r="GT556" s="93"/>
      <c r="GU556" s="93"/>
      <c r="GV556" s="93"/>
      <c r="GW556" s="93"/>
      <c r="GX556" s="93"/>
      <c r="GY556" s="93"/>
      <c r="GZ556" s="93"/>
      <c r="HA556" s="93"/>
      <c r="HB556" s="93"/>
      <c r="HC556" s="93"/>
      <c r="HD556" s="93"/>
      <c r="HE556" s="93"/>
      <c r="HF556" s="93"/>
      <c r="HG556" s="93"/>
      <c r="HH556" s="93"/>
      <c r="HI556" s="93"/>
      <c r="HJ556" s="93"/>
      <c r="HK556" s="93"/>
      <c r="HL556" s="93"/>
      <c r="HM556" s="93"/>
      <c r="HN556" s="93"/>
      <c r="HO556" s="93"/>
      <c r="HP556" s="93"/>
      <c r="HQ556" s="93"/>
      <c r="HR556" s="93"/>
      <c r="HS556" s="93"/>
      <c r="HT556" s="93"/>
      <c r="HU556" s="93"/>
      <c r="HV556" s="93"/>
      <c r="HW556" s="93"/>
      <c r="HX556" s="93"/>
      <c r="HY556" s="93"/>
      <c r="HZ556" s="93"/>
      <c r="IA556" s="93"/>
      <c r="IB556" s="93"/>
      <c r="IC556" s="93"/>
      <c r="ID556" s="93"/>
      <c r="IE556" s="93"/>
      <c r="IF556" s="93"/>
      <c r="IG556" s="93"/>
      <c r="IH556" s="93"/>
      <c r="II556" s="93"/>
      <c r="IJ556" s="93"/>
      <c r="IK556" s="93"/>
      <c r="IL556" s="93"/>
      <c r="IM556" s="93"/>
      <c r="IN556" s="93"/>
      <c r="IO556" s="93"/>
      <c r="IP556" s="93"/>
      <c r="IQ556" s="93"/>
      <c r="IR556" s="93"/>
      <c r="IS556" s="93"/>
      <c r="IT556" s="93"/>
      <c r="IU556" s="93"/>
      <c r="IV556" s="93"/>
      <c r="IW556" s="93"/>
      <c r="IX556" s="93"/>
      <c r="IY556" s="93"/>
      <c r="IZ556" s="93"/>
      <c r="JA556" s="93"/>
      <c r="JB556" s="93"/>
      <c r="JC556" s="93"/>
      <c r="JD556" s="93"/>
      <c r="JE556" s="93"/>
      <c r="JF556" s="93"/>
      <c r="JG556" s="93"/>
      <c r="JH556" s="93"/>
      <c r="JI556" s="93"/>
      <c r="JJ556" s="93"/>
      <c r="JK556" s="93"/>
      <c r="JL556" s="93"/>
      <c r="JM556" s="93"/>
      <c r="JN556" s="93"/>
      <c r="JO556" s="93"/>
      <c r="JP556" s="93"/>
      <c r="JQ556" s="93"/>
      <c r="JR556" s="93"/>
      <c r="JS556" s="93"/>
      <c r="JT556" s="93"/>
      <c r="JU556" s="93"/>
      <c r="JV556" s="93"/>
      <c r="JW556" s="93"/>
      <c r="JX556" s="93"/>
      <c r="JY556" s="93"/>
      <c r="JZ556" s="93"/>
      <c r="KA556" s="93"/>
      <c r="KB556" s="93"/>
      <c r="KC556" s="93"/>
      <c r="KD556" s="93"/>
      <c r="KE556" s="93"/>
      <c r="KF556" s="93"/>
      <c r="KG556" s="93"/>
      <c r="KH556" s="93"/>
      <c r="KI556" s="93"/>
      <c r="KJ556" s="93"/>
      <c r="KK556" s="93"/>
      <c r="KL556" s="93"/>
      <c r="KM556" s="93"/>
      <c r="KN556" s="93"/>
      <c r="KO556" s="93"/>
      <c r="KP556" s="93"/>
      <c r="KQ556" s="93"/>
      <c r="KR556" s="93"/>
      <c r="KS556" s="93"/>
      <c r="KT556" s="93"/>
      <c r="KU556" s="93"/>
      <c r="KV556" s="93"/>
      <c r="KW556" s="93"/>
      <c r="KX556" s="93"/>
      <c r="KY556" s="93"/>
      <c r="KZ556" s="93"/>
      <c r="LA556" s="93"/>
      <c r="LB556" s="93"/>
      <c r="LC556" s="93"/>
      <c r="LD556" s="93"/>
      <c r="LE556" s="93"/>
      <c r="LF556" s="93"/>
      <c r="LG556" s="93"/>
      <c r="LH556" s="93"/>
      <c r="LI556" s="93"/>
      <c r="LJ556" s="93"/>
      <c r="LK556" s="93"/>
      <c r="LL556" s="93"/>
      <c r="LM556" s="93"/>
      <c r="LN556" s="93"/>
      <c r="LO556" s="93"/>
      <c r="LP556" s="93"/>
      <c r="LQ556" s="93"/>
      <c r="LR556" s="93"/>
      <c r="LS556" s="93"/>
      <c r="LT556" s="93"/>
      <c r="LU556" s="93"/>
      <c r="LV556" s="93"/>
      <c r="LW556" s="93"/>
      <c r="LX556" s="93"/>
      <c r="LY556" s="93"/>
      <c r="LZ556" s="93"/>
      <c r="MA556" s="93"/>
      <c r="MB556" s="93"/>
      <c r="MC556" s="93"/>
      <c r="MD556" s="93"/>
      <c r="ME556" s="93"/>
      <c r="MF556" s="93"/>
      <c r="MG556" s="93"/>
      <c r="MH556" s="93"/>
      <c r="MI556" s="93"/>
      <c r="MJ556" s="93"/>
      <c r="MK556" s="93"/>
      <c r="ML556" s="93"/>
      <c r="MM556" s="93"/>
      <c r="MN556" s="93"/>
      <c r="MO556" s="93"/>
      <c r="MP556" s="93"/>
      <c r="MQ556" s="93"/>
      <c r="MR556" s="93"/>
      <c r="MS556" s="93"/>
      <c r="MT556" s="93"/>
      <c r="MU556" s="93"/>
      <c r="MV556" s="93"/>
    </row>
    <row r="557" spans="1:360" s="84" customFormat="1" ht="408.95" customHeight="1">
      <c r="A557">
        <v>2025</v>
      </c>
      <c r="B557">
        <v>2</v>
      </c>
      <c r="C557" s="85" t="s">
        <v>6454</v>
      </c>
      <c r="D557" s="86" t="s">
        <v>2529</v>
      </c>
      <c r="E557" s="86"/>
      <c r="F557" s="86"/>
      <c r="G557" s="86" t="s">
        <v>103</v>
      </c>
      <c r="H557" s="85">
        <v>2025</v>
      </c>
      <c r="I557" s="86" t="s">
        <v>2530</v>
      </c>
      <c r="J557" s="86"/>
      <c r="K557" s="86"/>
      <c r="L557" s="86" t="s">
        <v>2539</v>
      </c>
      <c r="M557" s="86"/>
      <c r="N557" s="86"/>
      <c r="O557" s="85" t="s">
        <v>2540</v>
      </c>
      <c r="P557" s="86" t="s">
        <v>549</v>
      </c>
      <c r="Q557" s="85" t="s">
        <v>110</v>
      </c>
      <c r="R557" s="86" t="s">
        <v>1727</v>
      </c>
      <c r="S557" s="86" t="s">
        <v>6455</v>
      </c>
      <c r="T557" s="86" t="s">
        <v>6456</v>
      </c>
      <c r="U557" s="85" t="s">
        <v>108</v>
      </c>
      <c r="V557" s="85">
        <v>8</v>
      </c>
      <c r="W557" s="85" t="s">
        <v>106</v>
      </c>
      <c r="X557" s="85">
        <v>52</v>
      </c>
      <c r="Y557" s="86" t="s">
        <v>1726</v>
      </c>
      <c r="Z557" s="85">
        <v>1</v>
      </c>
      <c r="AA557" s="86" t="s">
        <v>1726</v>
      </c>
      <c r="AB557" s="86" t="s">
        <v>2879</v>
      </c>
      <c r="AC557" s="86" t="s">
        <v>6457</v>
      </c>
      <c r="AD557" s="85">
        <v>-104.40932438</v>
      </c>
      <c r="AE557" s="85">
        <v>29.551077490000001</v>
      </c>
      <c r="AF557" s="85" t="s">
        <v>155</v>
      </c>
      <c r="AG557" s="85">
        <v>20</v>
      </c>
      <c r="AH557" s="85">
        <v>20</v>
      </c>
      <c r="AI557" s="85">
        <v>0</v>
      </c>
      <c r="AJ557" s="87">
        <v>45839</v>
      </c>
      <c r="AK557" s="87">
        <v>45900</v>
      </c>
      <c r="AL557" s="86" t="s">
        <v>2564</v>
      </c>
      <c r="AM557" s="88">
        <v>861.63</v>
      </c>
      <c r="AN557" s="88">
        <v>861.63</v>
      </c>
      <c r="AO557" s="88">
        <v>0</v>
      </c>
      <c r="AP557" s="88">
        <v>0</v>
      </c>
      <c r="AQ557" s="89">
        <v>806726.25</v>
      </c>
      <c r="AR557" s="90"/>
      <c r="AS557" s="90"/>
      <c r="AT557" s="90">
        <v>806726.25</v>
      </c>
      <c r="AU557" s="90"/>
      <c r="AV557" s="90"/>
      <c r="AW557" s="89">
        <f t="shared" si="18"/>
        <v>806726.25</v>
      </c>
      <c r="AX557" s="91">
        <f t="shared" si="19"/>
        <v>806726.25</v>
      </c>
      <c r="AY557" s="91">
        <v>806726.25</v>
      </c>
      <c r="AZ557" s="91">
        <v>0</v>
      </c>
      <c r="BA557" s="91">
        <v>0</v>
      </c>
      <c r="BB557" s="91">
        <v>0</v>
      </c>
      <c r="BC557" s="91">
        <v>0</v>
      </c>
      <c r="BD557" s="86"/>
      <c r="BE557" s="86"/>
      <c r="BF557" s="85"/>
      <c r="BG557" s="86"/>
      <c r="BH557" s="91">
        <v>0</v>
      </c>
      <c r="BI557" s="91">
        <v>0</v>
      </c>
      <c r="BJ557" s="85" t="s">
        <v>6458</v>
      </c>
      <c r="BK557" s="86" t="s">
        <v>119</v>
      </c>
      <c r="BL557" s="86" t="s">
        <v>120</v>
      </c>
      <c r="BM557" s="92" t="s">
        <v>121</v>
      </c>
      <c r="BN557" s="93" t="s">
        <v>121</v>
      </c>
      <c r="BO557" s="93"/>
      <c r="BP557" s="93">
        <v>806726.25</v>
      </c>
      <c r="BQ557" s="93" t="s">
        <v>6459</v>
      </c>
      <c r="BR557" s="93"/>
      <c r="BS557" s="93"/>
      <c r="BT557" s="93"/>
      <c r="BU557" s="93"/>
      <c r="BV557" s="93"/>
      <c r="BW557" s="93"/>
      <c r="BX557" s="93"/>
      <c r="BY557" s="93"/>
      <c r="BZ557" s="93"/>
      <c r="CA557" s="93"/>
      <c r="CB557" s="93"/>
      <c r="CC557" s="93"/>
      <c r="CD557" s="93"/>
      <c r="CE557" s="93"/>
      <c r="CF557" s="93" t="s">
        <v>6460</v>
      </c>
      <c r="CG557" s="93"/>
      <c r="CH557" s="93" t="s">
        <v>6461</v>
      </c>
      <c r="CI557" s="93"/>
      <c r="CJ557" s="93"/>
      <c r="CK557" s="93"/>
      <c r="CL557" s="93"/>
      <c r="CM557" s="93"/>
      <c r="CN557" s="93"/>
      <c r="CO557" s="93"/>
      <c r="CP557" s="93" t="s">
        <v>116</v>
      </c>
      <c r="CQ557" s="93" t="s">
        <v>665</v>
      </c>
      <c r="CR557" s="93"/>
      <c r="CS557" s="93"/>
      <c r="CT557" s="93"/>
      <c r="CU557" s="93"/>
      <c r="CV557" s="93"/>
      <c r="CW557" s="93"/>
      <c r="CX557" s="93"/>
      <c r="CY557" s="93"/>
      <c r="CZ557" s="93"/>
      <c r="DA557" s="93"/>
      <c r="DB557" s="93"/>
      <c r="DC557" s="93"/>
      <c r="DD557" s="93"/>
      <c r="DE557" s="93"/>
      <c r="DF557" s="93"/>
      <c r="DG557" s="93"/>
      <c r="DH557" s="93"/>
      <c r="DI557" s="93"/>
      <c r="DJ557" s="93"/>
      <c r="DK557" s="93"/>
      <c r="DL557" s="93"/>
      <c r="DM557" s="93"/>
      <c r="DN557" s="93"/>
      <c r="DO557" s="93"/>
      <c r="DP557" s="93"/>
      <c r="DQ557" s="93"/>
      <c r="DR557" s="93"/>
      <c r="DS557" s="93"/>
      <c r="DT557" s="93"/>
      <c r="DU557" s="93"/>
      <c r="DV557" s="93"/>
      <c r="DW557" s="93"/>
      <c r="DX557" s="93"/>
      <c r="DY557" s="93"/>
      <c r="DZ557" s="93"/>
      <c r="EA557" s="93"/>
      <c r="EB557" s="93"/>
      <c r="EC557" s="93"/>
      <c r="ED557" s="93"/>
      <c r="EE557" s="93"/>
      <c r="EF557" s="93"/>
      <c r="EG557" s="93"/>
      <c r="EH557" s="93"/>
      <c r="EI557" s="93"/>
      <c r="EJ557" s="93"/>
      <c r="EK557" s="93"/>
      <c r="EL557" s="93"/>
      <c r="EM557" s="93"/>
      <c r="EN557" s="93"/>
      <c r="EO557" s="93"/>
      <c r="EP557" s="93"/>
      <c r="EQ557" s="93"/>
      <c r="ER557" s="93"/>
      <c r="ES557" s="93"/>
      <c r="ET557" s="93"/>
      <c r="EU557" s="93"/>
      <c r="EV557" s="93"/>
      <c r="EW557" s="93"/>
      <c r="EX557" s="93"/>
      <c r="EY557" s="93"/>
      <c r="EZ557" s="93"/>
      <c r="FA557" s="93"/>
      <c r="FB557" s="93"/>
      <c r="FC557" s="93"/>
      <c r="FD557" s="93"/>
      <c r="FE557" s="93"/>
      <c r="FF557" s="93"/>
      <c r="FG557" s="93"/>
      <c r="FH557" s="93"/>
      <c r="FI557" s="93"/>
      <c r="FJ557" s="93"/>
      <c r="FK557" s="93"/>
      <c r="FL557" s="93"/>
      <c r="FM557" s="93"/>
      <c r="FN557" s="93"/>
      <c r="FO557" s="93"/>
      <c r="FP557" s="93"/>
      <c r="FQ557" s="93"/>
      <c r="FR557" s="93"/>
      <c r="FS557" s="93"/>
      <c r="FT557" s="93"/>
      <c r="FU557" s="93"/>
      <c r="FV557" s="93"/>
      <c r="FW557" s="93"/>
      <c r="FX557" s="93"/>
      <c r="FY557" s="93"/>
      <c r="FZ557" s="93"/>
      <c r="GA557" s="93"/>
      <c r="GB557" s="93"/>
      <c r="GC557" s="93"/>
      <c r="GD557" s="93"/>
      <c r="GE557" s="93"/>
      <c r="GF557" s="93"/>
      <c r="GG557" s="93"/>
      <c r="GH557" s="93"/>
      <c r="GI557" s="93"/>
      <c r="GJ557" s="93"/>
      <c r="GK557" s="93"/>
      <c r="GL557" s="93"/>
      <c r="GM557" s="93"/>
      <c r="GN557" s="93"/>
      <c r="GO557" s="93"/>
      <c r="GP557" s="93"/>
      <c r="GQ557" s="93"/>
      <c r="GR557" s="93"/>
      <c r="GS557" s="93"/>
      <c r="GT557" s="93"/>
      <c r="GU557" s="93"/>
      <c r="GV557" s="93"/>
      <c r="GW557" s="93"/>
      <c r="GX557" s="93"/>
      <c r="GY557" s="93"/>
      <c r="GZ557" s="93"/>
      <c r="HA557" s="93"/>
      <c r="HB557" s="93"/>
      <c r="HC557" s="93"/>
      <c r="HD557" s="93"/>
      <c r="HE557" s="93"/>
      <c r="HF557" s="93"/>
      <c r="HG557" s="93"/>
      <c r="HH557" s="93"/>
      <c r="HI557" s="93"/>
      <c r="HJ557" s="93"/>
      <c r="HK557" s="93"/>
      <c r="HL557" s="93"/>
      <c r="HM557" s="93"/>
      <c r="HN557" s="93"/>
      <c r="HO557" s="93"/>
      <c r="HP557" s="93"/>
      <c r="HQ557" s="93"/>
      <c r="HR557" s="93"/>
      <c r="HS557" s="93"/>
      <c r="HT557" s="93"/>
      <c r="HU557" s="93"/>
      <c r="HV557" s="93"/>
      <c r="HW557" s="93"/>
      <c r="HX557" s="93"/>
      <c r="HY557" s="93"/>
      <c r="HZ557" s="93"/>
      <c r="IA557" s="93"/>
      <c r="IB557" s="93"/>
      <c r="IC557" s="93"/>
      <c r="ID557" s="93"/>
      <c r="IE557" s="93"/>
      <c r="IF557" s="93"/>
      <c r="IG557" s="93"/>
      <c r="IH557" s="93"/>
      <c r="II557" s="93"/>
      <c r="IJ557" s="93"/>
      <c r="IK557" s="93"/>
      <c r="IL557" s="93"/>
      <c r="IM557" s="93"/>
      <c r="IN557" s="93"/>
      <c r="IO557" s="93"/>
      <c r="IP557" s="93"/>
      <c r="IQ557" s="93"/>
      <c r="IR557" s="93"/>
      <c r="IS557" s="93"/>
      <c r="IT557" s="93"/>
      <c r="IU557" s="93"/>
      <c r="IV557" s="93"/>
      <c r="IW557" s="93"/>
      <c r="IX557" s="93"/>
      <c r="IY557" s="93"/>
      <c r="IZ557" s="93"/>
      <c r="JA557" s="93"/>
      <c r="JB557" s="93"/>
      <c r="JC557" s="93"/>
      <c r="JD557" s="93"/>
      <c r="JE557" s="93"/>
      <c r="JF557" s="93"/>
      <c r="JG557" s="93"/>
      <c r="JH557" s="93"/>
      <c r="JI557" s="93"/>
      <c r="JJ557" s="93"/>
      <c r="JK557" s="93"/>
      <c r="JL557" s="93"/>
      <c r="JM557" s="93"/>
      <c r="JN557" s="93"/>
      <c r="JO557" s="93"/>
      <c r="JP557" s="93"/>
      <c r="JQ557" s="93"/>
      <c r="JR557" s="93"/>
      <c r="JS557" s="93"/>
      <c r="JT557" s="93"/>
      <c r="JU557" s="93"/>
      <c r="JV557" s="93"/>
      <c r="JW557" s="93"/>
      <c r="JX557" s="93"/>
      <c r="JY557" s="93"/>
      <c r="JZ557" s="93"/>
      <c r="KA557" s="93"/>
      <c r="KB557" s="93"/>
      <c r="KC557" s="93"/>
      <c r="KD557" s="93"/>
      <c r="KE557" s="93"/>
      <c r="KF557" s="93"/>
      <c r="KG557" s="93"/>
      <c r="KH557" s="93"/>
      <c r="KI557" s="93"/>
      <c r="KJ557" s="93"/>
      <c r="KK557" s="93"/>
      <c r="KL557" s="93"/>
      <c r="KM557" s="93"/>
      <c r="KN557" s="93"/>
      <c r="KO557" s="93"/>
      <c r="KP557" s="93"/>
      <c r="KQ557" s="93"/>
      <c r="KR557" s="93"/>
      <c r="KS557" s="93"/>
      <c r="KT557" s="93"/>
      <c r="KU557" s="93"/>
      <c r="KV557" s="93"/>
      <c r="KW557" s="93"/>
      <c r="KX557" s="93"/>
      <c r="KY557" s="93"/>
      <c r="KZ557" s="93"/>
      <c r="LA557" s="93"/>
      <c r="LB557" s="93"/>
      <c r="LC557" s="93"/>
      <c r="LD557" s="93"/>
      <c r="LE557" s="93"/>
      <c r="LF557" s="93"/>
      <c r="LG557" s="93"/>
      <c r="LH557" s="93"/>
      <c r="LI557" s="93"/>
      <c r="LJ557" s="93"/>
      <c r="LK557" s="93"/>
      <c r="LL557" s="93"/>
      <c r="LM557" s="93"/>
      <c r="LN557" s="93"/>
      <c r="LO557" s="93"/>
      <c r="LP557" s="93"/>
      <c r="LQ557" s="93"/>
      <c r="LR557" s="93"/>
      <c r="LS557" s="93"/>
      <c r="LT557" s="93"/>
      <c r="LU557" s="93"/>
      <c r="LV557" s="93"/>
      <c r="LW557" s="93"/>
      <c r="LX557" s="93"/>
      <c r="LY557" s="93"/>
      <c r="LZ557" s="93"/>
      <c r="MA557" s="93"/>
      <c r="MB557" s="93"/>
      <c r="MC557" s="93"/>
      <c r="MD557" s="93"/>
      <c r="ME557" s="93"/>
      <c r="MF557" s="93"/>
      <c r="MG557" s="93"/>
      <c r="MH557" s="93"/>
      <c r="MI557" s="93"/>
      <c r="MJ557" s="93"/>
      <c r="MK557" s="93"/>
      <c r="ML557" s="93"/>
      <c r="MM557" s="93"/>
      <c r="MN557" s="93"/>
      <c r="MO557" s="93"/>
      <c r="MP557" s="93"/>
      <c r="MQ557" s="93"/>
      <c r="MR557" s="93"/>
      <c r="MS557" s="93"/>
      <c r="MT557" s="93"/>
      <c r="MU557" s="93"/>
      <c r="MV557" s="93"/>
    </row>
    <row r="558" spans="1:360" s="84" customFormat="1" ht="408.95" customHeight="1">
      <c r="A558">
        <v>2025</v>
      </c>
      <c r="B558">
        <v>2</v>
      </c>
      <c r="C558" s="85" t="s">
        <v>6462</v>
      </c>
      <c r="D558" s="86" t="s">
        <v>2529</v>
      </c>
      <c r="E558" s="86"/>
      <c r="F558" s="86"/>
      <c r="G558" s="86" t="s">
        <v>103</v>
      </c>
      <c r="H558" s="85">
        <v>2025</v>
      </c>
      <c r="I558" s="86" t="s">
        <v>2530</v>
      </c>
      <c r="J558" s="86"/>
      <c r="K558" s="86"/>
      <c r="L558" s="86" t="s">
        <v>2539</v>
      </c>
      <c r="M558" s="86"/>
      <c r="N558" s="86"/>
      <c r="O558" s="85" t="s">
        <v>2540</v>
      </c>
      <c r="P558" s="86" t="s">
        <v>184</v>
      </c>
      <c r="Q558" s="85" t="s">
        <v>110</v>
      </c>
      <c r="R558" s="86" t="s">
        <v>988</v>
      </c>
      <c r="S558" s="86" t="s">
        <v>6463</v>
      </c>
      <c r="T558" s="86" t="s">
        <v>6464</v>
      </c>
      <c r="U558" s="85" t="s">
        <v>108</v>
      </c>
      <c r="V558" s="85">
        <v>8</v>
      </c>
      <c r="W558" s="85" t="s">
        <v>106</v>
      </c>
      <c r="X558" s="85">
        <v>54</v>
      </c>
      <c r="Y558" s="86" t="s">
        <v>987</v>
      </c>
      <c r="Z558" s="85">
        <v>1</v>
      </c>
      <c r="AA558" s="86" t="s">
        <v>987</v>
      </c>
      <c r="AB558" s="86" t="s">
        <v>6465</v>
      </c>
      <c r="AC558" s="86" t="s">
        <v>6466</v>
      </c>
      <c r="AD558" s="85">
        <v>-106.83172122000001</v>
      </c>
      <c r="AE558" s="85">
        <v>28.910531670000001</v>
      </c>
      <c r="AF558" s="85" t="s">
        <v>155</v>
      </c>
      <c r="AG558" s="85">
        <v>8</v>
      </c>
      <c r="AH558" s="85">
        <v>13</v>
      </c>
      <c r="AI558" s="85">
        <v>0</v>
      </c>
      <c r="AJ558" s="87">
        <v>45839</v>
      </c>
      <c r="AK558" s="87">
        <v>45900</v>
      </c>
      <c r="AL558" s="86" t="s">
        <v>2567</v>
      </c>
      <c r="AM558" s="88">
        <v>1</v>
      </c>
      <c r="AN558" s="88">
        <v>1</v>
      </c>
      <c r="AO558" s="88">
        <v>0</v>
      </c>
      <c r="AP558" s="88">
        <v>0</v>
      </c>
      <c r="AQ558" s="89">
        <v>1252667.48</v>
      </c>
      <c r="AR558" s="90"/>
      <c r="AS558" s="90"/>
      <c r="AT558" s="90">
        <v>1252667.48</v>
      </c>
      <c r="AU558" s="90"/>
      <c r="AV558" s="90"/>
      <c r="AW558" s="89">
        <f t="shared" si="18"/>
        <v>1252667.48</v>
      </c>
      <c r="AX558" s="91">
        <f t="shared" si="19"/>
        <v>1252667.48</v>
      </c>
      <c r="AY558" s="91">
        <v>1252667.48</v>
      </c>
      <c r="AZ558" s="91">
        <v>0</v>
      </c>
      <c r="BA558" s="91">
        <v>0</v>
      </c>
      <c r="BB558" s="91">
        <v>0</v>
      </c>
      <c r="BC558" s="91">
        <v>0</v>
      </c>
      <c r="BD558" s="86"/>
      <c r="BE558" s="86"/>
      <c r="BF558" s="85"/>
      <c r="BG558" s="86"/>
      <c r="BH558" s="91">
        <v>0</v>
      </c>
      <c r="BI558" s="91">
        <v>0</v>
      </c>
      <c r="BJ558" s="85" t="s">
        <v>6467</v>
      </c>
      <c r="BK558" s="86" t="s">
        <v>119</v>
      </c>
      <c r="BL558" s="86" t="s">
        <v>120</v>
      </c>
      <c r="BM558" s="92" t="s">
        <v>121</v>
      </c>
      <c r="BN558" s="93" t="s">
        <v>121</v>
      </c>
      <c r="BO558" s="93"/>
      <c r="BP558" s="93">
        <v>1252667.48</v>
      </c>
      <c r="BQ558" s="93" t="s">
        <v>6468</v>
      </c>
      <c r="BR558" s="93"/>
      <c r="BS558" s="93"/>
      <c r="BT558" s="93"/>
      <c r="BU558" s="93"/>
      <c r="BV558" s="93"/>
      <c r="BW558" s="93"/>
      <c r="BX558" s="93"/>
      <c r="BY558" s="93"/>
      <c r="BZ558" s="93"/>
      <c r="CA558" s="93"/>
      <c r="CB558" s="93"/>
      <c r="CC558" s="93"/>
      <c r="CD558" s="93"/>
      <c r="CE558" s="93"/>
      <c r="CF558" s="93" t="s">
        <v>1200</v>
      </c>
      <c r="CG558" s="93"/>
      <c r="CH558" s="93" t="s">
        <v>6469</v>
      </c>
      <c r="CI558" s="93"/>
      <c r="CJ558" s="93"/>
      <c r="CK558" s="93"/>
      <c r="CL558" s="93"/>
      <c r="CM558" s="93"/>
      <c r="CN558" s="93"/>
      <c r="CO558" s="93"/>
      <c r="CP558" s="93" t="s">
        <v>116</v>
      </c>
      <c r="CQ558" s="93" t="s">
        <v>289</v>
      </c>
      <c r="CR558" s="93"/>
      <c r="CS558" s="93"/>
      <c r="CT558" s="93"/>
      <c r="CU558" s="93"/>
      <c r="CV558" s="93"/>
      <c r="CW558" s="93"/>
      <c r="CX558" s="93"/>
      <c r="CY558" s="93"/>
      <c r="CZ558" s="93"/>
      <c r="DA558" s="93"/>
      <c r="DB558" s="93"/>
      <c r="DC558" s="93"/>
      <c r="DD558" s="93"/>
      <c r="DE558" s="93"/>
      <c r="DF558" s="93"/>
      <c r="DG558" s="93"/>
      <c r="DH558" s="93"/>
      <c r="DI558" s="93"/>
      <c r="DJ558" s="93"/>
      <c r="DK558" s="93"/>
      <c r="DL558" s="93"/>
      <c r="DM558" s="93"/>
      <c r="DN558" s="93"/>
      <c r="DO558" s="93"/>
      <c r="DP558" s="93"/>
      <c r="DQ558" s="93"/>
      <c r="DR558" s="93"/>
      <c r="DS558" s="93"/>
      <c r="DT558" s="93"/>
      <c r="DU558" s="93"/>
      <c r="DV558" s="93"/>
      <c r="DW558" s="93"/>
      <c r="DX558" s="93"/>
      <c r="DY558" s="93"/>
      <c r="DZ558" s="93"/>
      <c r="EA558" s="93"/>
      <c r="EB558" s="93"/>
      <c r="EC558" s="93"/>
      <c r="ED558" s="93"/>
      <c r="EE558" s="93"/>
      <c r="EF558" s="93"/>
      <c r="EG558" s="93"/>
      <c r="EH558" s="93"/>
      <c r="EI558" s="93"/>
      <c r="EJ558" s="93"/>
      <c r="EK558" s="93"/>
      <c r="EL558" s="93"/>
      <c r="EM558" s="93"/>
      <c r="EN558" s="93"/>
      <c r="EO558" s="93"/>
      <c r="EP558" s="93"/>
      <c r="EQ558" s="93"/>
      <c r="ER558" s="93"/>
      <c r="ES558" s="93"/>
      <c r="ET558" s="93"/>
      <c r="EU558" s="93"/>
      <c r="EV558" s="93"/>
      <c r="EW558" s="93"/>
      <c r="EX558" s="93"/>
      <c r="EY558" s="93"/>
      <c r="EZ558" s="93"/>
      <c r="FA558" s="93"/>
      <c r="FB558" s="93"/>
      <c r="FC558" s="93"/>
      <c r="FD558" s="93"/>
      <c r="FE558" s="93"/>
      <c r="FF558" s="93"/>
      <c r="FG558" s="93"/>
      <c r="FH558" s="93"/>
      <c r="FI558" s="93"/>
      <c r="FJ558" s="93"/>
      <c r="FK558" s="93"/>
      <c r="FL558" s="93"/>
      <c r="FM558" s="93"/>
      <c r="FN558" s="93"/>
      <c r="FO558" s="93"/>
      <c r="FP558" s="93"/>
      <c r="FQ558" s="93"/>
      <c r="FR558" s="93"/>
      <c r="FS558" s="93"/>
      <c r="FT558" s="93"/>
      <c r="FU558" s="93"/>
      <c r="FV558" s="93"/>
      <c r="FW558" s="93"/>
      <c r="FX558" s="93"/>
      <c r="FY558" s="93"/>
      <c r="FZ558" s="93"/>
      <c r="GA558" s="93"/>
      <c r="GB558" s="93"/>
      <c r="GC558" s="93"/>
      <c r="GD558" s="93"/>
      <c r="GE558" s="93"/>
      <c r="GF558" s="93"/>
      <c r="GG558" s="93"/>
      <c r="GH558" s="93"/>
      <c r="GI558" s="93"/>
      <c r="GJ558" s="93"/>
      <c r="GK558" s="93"/>
      <c r="GL558" s="93"/>
      <c r="GM558" s="93"/>
      <c r="GN558" s="93"/>
      <c r="GO558" s="93"/>
      <c r="GP558" s="93"/>
      <c r="GQ558" s="93"/>
      <c r="GR558" s="93"/>
      <c r="GS558" s="93"/>
      <c r="GT558" s="93"/>
      <c r="GU558" s="93"/>
      <c r="GV558" s="93"/>
      <c r="GW558" s="93"/>
      <c r="GX558" s="93"/>
      <c r="GY558" s="93"/>
      <c r="GZ558" s="93"/>
      <c r="HA558" s="93"/>
      <c r="HB558" s="93"/>
      <c r="HC558" s="93"/>
      <c r="HD558" s="93"/>
      <c r="HE558" s="93"/>
      <c r="HF558" s="93"/>
      <c r="HG558" s="93"/>
      <c r="HH558" s="93"/>
      <c r="HI558" s="93"/>
      <c r="HJ558" s="93"/>
      <c r="HK558" s="93"/>
      <c r="HL558" s="93"/>
      <c r="HM558" s="93"/>
      <c r="HN558" s="93"/>
      <c r="HO558" s="93"/>
      <c r="HP558" s="93"/>
      <c r="HQ558" s="93"/>
      <c r="HR558" s="93"/>
      <c r="HS558" s="93"/>
      <c r="HT558" s="93"/>
      <c r="HU558" s="93"/>
      <c r="HV558" s="93"/>
      <c r="HW558" s="93"/>
      <c r="HX558" s="93"/>
      <c r="HY558" s="93"/>
      <c r="HZ558" s="93"/>
      <c r="IA558" s="93"/>
      <c r="IB558" s="93"/>
      <c r="IC558" s="93"/>
      <c r="ID558" s="93"/>
      <c r="IE558" s="93"/>
      <c r="IF558" s="93"/>
      <c r="IG558" s="93"/>
      <c r="IH558" s="93"/>
      <c r="II558" s="93"/>
      <c r="IJ558" s="93"/>
      <c r="IK558" s="93"/>
      <c r="IL558" s="93"/>
      <c r="IM558" s="93"/>
      <c r="IN558" s="93"/>
      <c r="IO558" s="93"/>
      <c r="IP558" s="93"/>
      <c r="IQ558" s="93"/>
      <c r="IR558" s="93"/>
      <c r="IS558" s="93"/>
      <c r="IT558" s="93"/>
      <c r="IU558" s="93"/>
      <c r="IV558" s="93"/>
      <c r="IW558" s="93"/>
      <c r="IX558" s="93"/>
      <c r="IY558" s="93"/>
      <c r="IZ558" s="93"/>
      <c r="JA558" s="93"/>
      <c r="JB558" s="93"/>
      <c r="JC558" s="93"/>
      <c r="JD558" s="93"/>
      <c r="JE558" s="93"/>
      <c r="JF558" s="93"/>
      <c r="JG558" s="93"/>
      <c r="JH558" s="93"/>
      <c r="JI558" s="93"/>
      <c r="JJ558" s="93"/>
      <c r="JK558" s="93"/>
      <c r="JL558" s="93"/>
      <c r="JM558" s="93"/>
      <c r="JN558" s="93"/>
      <c r="JO558" s="93"/>
      <c r="JP558" s="93"/>
      <c r="JQ558" s="93"/>
      <c r="JR558" s="93"/>
      <c r="JS558" s="93"/>
      <c r="JT558" s="93"/>
      <c r="JU558" s="93"/>
      <c r="JV558" s="93"/>
      <c r="JW558" s="93"/>
      <c r="JX558" s="93"/>
      <c r="JY558" s="93"/>
      <c r="JZ558" s="93"/>
      <c r="KA558" s="93"/>
      <c r="KB558" s="93"/>
      <c r="KC558" s="93"/>
      <c r="KD558" s="93"/>
      <c r="KE558" s="93"/>
      <c r="KF558" s="93"/>
      <c r="KG558" s="93"/>
      <c r="KH558" s="93"/>
      <c r="KI558" s="93"/>
      <c r="KJ558" s="93"/>
      <c r="KK558" s="93"/>
      <c r="KL558" s="93"/>
      <c r="KM558" s="93"/>
      <c r="KN558" s="93"/>
      <c r="KO558" s="93"/>
      <c r="KP558" s="93"/>
      <c r="KQ558" s="93"/>
      <c r="KR558" s="93"/>
      <c r="KS558" s="93"/>
      <c r="KT558" s="93"/>
      <c r="KU558" s="93"/>
      <c r="KV558" s="93"/>
      <c r="KW558" s="93"/>
      <c r="KX558" s="93"/>
      <c r="KY558" s="93"/>
      <c r="KZ558" s="93"/>
      <c r="LA558" s="93"/>
      <c r="LB558" s="93"/>
      <c r="LC558" s="93"/>
      <c r="LD558" s="93"/>
      <c r="LE558" s="93"/>
      <c r="LF558" s="93"/>
      <c r="LG558" s="93"/>
      <c r="LH558" s="93"/>
      <c r="LI558" s="93"/>
      <c r="LJ558" s="93"/>
      <c r="LK558" s="93"/>
      <c r="LL558" s="93"/>
      <c r="LM558" s="93"/>
      <c r="LN558" s="93"/>
      <c r="LO558" s="93"/>
      <c r="LP558" s="93"/>
      <c r="LQ558" s="93"/>
      <c r="LR558" s="93"/>
      <c r="LS558" s="93"/>
      <c r="LT558" s="93"/>
      <c r="LU558" s="93"/>
      <c r="LV558" s="93"/>
      <c r="LW558" s="93"/>
      <c r="LX558" s="93"/>
      <c r="LY558" s="93"/>
      <c r="LZ558" s="93"/>
      <c r="MA558" s="93"/>
      <c r="MB558" s="93"/>
      <c r="MC558" s="93"/>
      <c r="MD558" s="93"/>
      <c r="ME558" s="93"/>
      <c r="MF558" s="93"/>
      <c r="MG558" s="93"/>
      <c r="MH558" s="93"/>
      <c r="MI558" s="93"/>
      <c r="MJ558" s="93"/>
      <c r="MK558" s="93"/>
      <c r="ML558" s="93"/>
      <c r="MM558" s="93"/>
      <c r="MN558" s="93"/>
      <c r="MO558" s="93"/>
      <c r="MP558" s="93"/>
      <c r="MQ558" s="93"/>
      <c r="MR558" s="93"/>
      <c r="MS558" s="93"/>
      <c r="MT558" s="93"/>
      <c r="MU558" s="93"/>
      <c r="MV558" s="93"/>
    </row>
    <row r="559" spans="1:360" s="84" customFormat="1" ht="408.95" customHeight="1">
      <c r="A559">
        <v>2025</v>
      </c>
      <c r="B559">
        <v>2</v>
      </c>
      <c r="C559" s="85" t="s">
        <v>6470</v>
      </c>
      <c r="D559" s="86" t="s">
        <v>2529</v>
      </c>
      <c r="E559" s="86"/>
      <c r="F559" s="86"/>
      <c r="G559" s="86" t="s">
        <v>103</v>
      </c>
      <c r="H559" s="85">
        <v>2025</v>
      </c>
      <c r="I559" s="86" t="s">
        <v>2530</v>
      </c>
      <c r="J559" s="86"/>
      <c r="K559" s="86"/>
      <c r="L559" s="86" t="s">
        <v>2539</v>
      </c>
      <c r="M559" s="86"/>
      <c r="N559" s="86"/>
      <c r="O559" s="85" t="s">
        <v>2540</v>
      </c>
      <c r="P559" s="86" t="s">
        <v>549</v>
      </c>
      <c r="Q559" s="85" t="s">
        <v>110</v>
      </c>
      <c r="R559" s="86" t="s">
        <v>988</v>
      </c>
      <c r="S559" s="86" t="s">
        <v>6471</v>
      </c>
      <c r="T559" s="86" t="s">
        <v>6472</v>
      </c>
      <c r="U559" s="85" t="s">
        <v>108</v>
      </c>
      <c r="V559" s="85">
        <v>8</v>
      </c>
      <c r="W559" s="85" t="s">
        <v>106</v>
      </c>
      <c r="X559" s="85">
        <v>54</v>
      </c>
      <c r="Y559" s="86" t="s">
        <v>987</v>
      </c>
      <c r="Z559" s="85">
        <v>1</v>
      </c>
      <c r="AA559" s="86" t="s">
        <v>987</v>
      </c>
      <c r="AB559" s="86" t="s">
        <v>2742</v>
      </c>
      <c r="AC559" s="86" t="s">
        <v>6473</v>
      </c>
      <c r="AD559" s="85">
        <v>-106.50559388000001</v>
      </c>
      <c r="AE559" s="85">
        <v>28.546346320000001</v>
      </c>
      <c r="AF559" s="85" t="s">
        <v>155</v>
      </c>
      <c r="AG559" s="85">
        <v>360</v>
      </c>
      <c r="AH559" s="85">
        <v>342</v>
      </c>
      <c r="AI559" s="85">
        <v>0</v>
      </c>
      <c r="AJ559" s="87">
        <v>45839</v>
      </c>
      <c r="AK559" s="87">
        <v>45900</v>
      </c>
      <c r="AL559" s="86" t="s">
        <v>2567</v>
      </c>
      <c r="AM559" s="88">
        <v>1</v>
      </c>
      <c r="AN559" s="88">
        <v>1</v>
      </c>
      <c r="AO559" s="88">
        <v>0</v>
      </c>
      <c r="AP559" s="88">
        <v>0</v>
      </c>
      <c r="AQ559" s="89">
        <v>1323829.56</v>
      </c>
      <c r="AR559" s="90"/>
      <c r="AS559" s="90"/>
      <c r="AT559" s="90">
        <v>1323829.56</v>
      </c>
      <c r="AU559" s="90"/>
      <c r="AV559" s="90"/>
      <c r="AW559" s="89">
        <f t="shared" si="18"/>
        <v>1323829.56</v>
      </c>
      <c r="AX559" s="91">
        <f t="shared" si="19"/>
        <v>1323829.56</v>
      </c>
      <c r="AY559" s="91">
        <v>1323829.56</v>
      </c>
      <c r="AZ559" s="91">
        <v>0</v>
      </c>
      <c r="BA559" s="91">
        <v>0</v>
      </c>
      <c r="BB559" s="91">
        <v>0</v>
      </c>
      <c r="BC559" s="91">
        <v>0</v>
      </c>
      <c r="BD559" s="86"/>
      <c r="BE559" s="86"/>
      <c r="BF559" s="85"/>
      <c r="BG559" s="86"/>
      <c r="BH559" s="91">
        <v>0</v>
      </c>
      <c r="BI559" s="91">
        <v>0</v>
      </c>
      <c r="BJ559" s="85" t="s">
        <v>6474</v>
      </c>
      <c r="BK559" s="86" t="s">
        <v>119</v>
      </c>
      <c r="BL559" s="86" t="s">
        <v>120</v>
      </c>
      <c r="BM559" s="92" t="s">
        <v>121</v>
      </c>
      <c r="BN559" s="93" t="s">
        <v>121</v>
      </c>
      <c r="BO559" s="93"/>
      <c r="BP559" s="93">
        <v>1323829.56</v>
      </c>
      <c r="BQ559" s="93" t="s">
        <v>6475</v>
      </c>
      <c r="BR559" s="93"/>
      <c r="BS559" s="93"/>
      <c r="BT559" s="93"/>
      <c r="BU559" s="93"/>
      <c r="BV559" s="93"/>
      <c r="BW559" s="93"/>
      <c r="BX559" s="93"/>
      <c r="BY559" s="93"/>
      <c r="BZ559" s="93"/>
      <c r="CA559" s="93"/>
      <c r="CB559" s="93"/>
      <c r="CC559" s="93"/>
      <c r="CD559" s="93"/>
      <c r="CE559" s="93"/>
      <c r="CF559" s="93" t="s">
        <v>1200</v>
      </c>
      <c r="CG559" s="93"/>
      <c r="CH559" s="93" t="s">
        <v>6476</v>
      </c>
      <c r="CI559" s="93"/>
      <c r="CJ559" s="93"/>
      <c r="CK559" s="93"/>
      <c r="CL559" s="93"/>
      <c r="CM559" s="93"/>
      <c r="CN559" s="93"/>
      <c r="CO559" s="93"/>
      <c r="CP559" s="93" t="s">
        <v>116</v>
      </c>
      <c r="CQ559" s="93" t="s">
        <v>289</v>
      </c>
      <c r="CR559" s="93"/>
      <c r="CS559" s="93"/>
      <c r="CT559" s="93"/>
      <c r="CU559" s="93"/>
      <c r="CV559" s="93"/>
      <c r="CW559" s="93"/>
      <c r="CX559" s="93"/>
      <c r="CY559" s="93"/>
      <c r="CZ559" s="93"/>
      <c r="DA559" s="93"/>
      <c r="DB559" s="93"/>
      <c r="DC559" s="93"/>
      <c r="DD559" s="93"/>
      <c r="DE559" s="93"/>
      <c r="DF559" s="93"/>
      <c r="DG559" s="93"/>
      <c r="DH559" s="93"/>
      <c r="DI559" s="93"/>
      <c r="DJ559" s="93"/>
      <c r="DK559" s="93"/>
      <c r="DL559" s="93"/>
      <c r="DM559" s="93"/>
      <c r="DN559" s="93"/>
      <c r="DO559" s="93"/>
      <c r="DP559" s="93"/>
      <c r="DQ559" s="93"/>
      <c r="DR559" s="93"/>
      <c r="DS559" s="93"/>
      <c r="DT559" s="93"/>
      <c r="DU559" s="93"/>
      <c r="DV559" s="93"/>
      <c r="DW559" s="93"/>
      <c r="DX559" s="93"/>
      <c r="DY559" s="93"/>
      <c r="DZ559" s="93"/>
      <c r="EA559" s="93"/>
      <c r="EB559" s="93"/>
      <c r="EC559" s="93"/>
      <c r="ED559" s="93"/>
      <c r="EE559" s="93"/>
      <c r="EF559" s="93"/>
      <c r="EG559" s="93"/>
      <c r="EH559" s="93"/>
      <c r="EI559" s="93"/>
      <c r="EJ559" s="93"/>
      <c r="EK559" s="93"/>
      <c r="EL559" s="93"/>
      <c r="EM559" s="93"/>
      <c r="EN559" s="93"/>
      <c r="EO559" s="93"/>
      <c r="EP559" s="93"/>
      <c r="EQ559" s="93"/>
      <c r="ER559" s="93"/>
      <c r="ES559" s="93"/>
      <c r="ET559" s="93"/>
      <c r="EU559" s="93"/>
      <c r="EV559" s="93"/>
      <c r="EW559" s="93"/>
      <c r="EX559" s="93"/>
      <c r="EY559" s="93"/>
      <c r="EZ559" s="93"/>
      <c r="FA559" s="93"/>
      <c r="FB559" s="93"/>
      <c r="FC559" s="93"/>
      <c r="FD559" s="93"/>
      <c r="FE559" s="93"/>
      <c r="FF559" s="93"/>
      <c r="FG559" s="93"/>
      <c r="FH559" s="93"/>
      <c r="FI559" s="93"/>
      <c r="FJ559" s="93"/>
      <c r="FK559" s="93"/>
      <c r="FL559" s="93"/>
      <c r="FM559" s="93"/>
      <c r="FN559" s="93"/>
      <c r="FO559" s="93"/>
      <c r="FP559" s="93"/>
      <c r="FQ559" s="93"/>
      <c r="FR559" s="93"/>
      <c r="FS559" s="93"/>
      <c r="FT559" s="93"/>
      <c r="FU559" s="93"/>
      <c r="FV559" s="93"/>
      <c r="FW559" s="93"/>
      <c r="FX559" s="93"/>
      <c r="FY559" s="93"/>
      <c r="FZ559" s="93"/>
      <c r="GA559" s="93"/>
      <c r="GB559" s="93"/>
      <c r="GC559" s="93"/>
      <c r="GD559" s="93"/>
      <c r="GE559" s="93"/>
      <c r="GF559" s="93"/>
      <c r="GG559" s="93"/>
      <c r="GH559" s="93"/>
      <c r="GI559" s="93"/>
      <c r="GJ559" s="93"/>
      <c r="GK559" s="93"/>
      <c r="GL559" s="93"/>
      <c r="GM559" s="93"/>
      <c r="GN559" s="93"/>
      <c r="GO559" s="93"/>
      <c r="GP559" s="93"/>
      <c r="GQ559" s="93"/>
      <c r="GR559" s="93"/>
      <c r="GS559" s="93"/>
      <c r="GT559" s="93"/>
      <c r="GU559" s="93"/>
      <c r="GV559" s="93"/>
      <c r="GW559" s="93"/>
      <c r="GX559" s="93"/>
      <c r="GY559" s="93"/>
      <c r="GZ559" s="93"/>
      <c r="HA559" s="93"/>
      <c r="HB559" s="93"/>
      <c r="HC559" s="93"/>
      <c r="HD559" s="93"/>
      <c r="HE559" s="93"/>
      <c r="HF559" s="93"/>
      <c r="HG559" s="93"/>
      <c r="HH559" s="93"/>
      <c r="HI559" s="93"/>
      <c r="HJ559" s="93"/>
      <c r="HK559" s="93"/>
      <c r="HL559" s="93"/>
      <c r="HM559" s="93"/>
      <c r="HN559" s="93"/>
      <c r="HO559" s="93"/>
      <c r="HP559" s="93"/>
      <c r="HQ559" s="93"/>
      <c r="HR559" s="93"/>
      <c r="HS559" s="93"/>
      <c r="HT559" s="93"/>
      <c r="HU559" s="93"/>
      <c r="HV559" s="93"/>
      <c r="HW559" s="93"/>
      <c r="HX559" s="93"/>
      <c r="HY559" s="93"/>
      <c r="HZ559" s="93"/>
      <c r="IA559" s="93"/>
      <c r="IB559" s="93"/>
      <c r="IC559" s="93"/>
      <c r="ID559" s="93"/>
      <c r="IE559" s="93"/>
      <c r="IF559" s="93"/>
      <c r="IG559" s="93"/>
      <c r="IH559" s="93"/>
      <c r="II559" s="93"/>
      <c r="IJ559" s="93"/>
      <c r="IK559" s="93"/>
      <c r="IL559" s="93"/>
      <c r="IM559" s="93"/>
      <c r="IN559" s="93"/>
      <c r="IO559" s="93"/>
      <c r="IP559" s="93"/>
      <c r="IQ559" s="93"/>
      <c r="IR559" s="93"/>
      <c r="IS559" s="93"/>
      <c r="IT559" s="93"/>
      <c r="IU559" s="93"/>
      <c r="IV559" s="93"/>
      <c r="IW559" s="93"/>
      <c r="IX559" s="93"/>
      <c r="IY559" s="93"/>
      <c r="IZ559" s="93"/>
      <c r="JA559" s="93"/>
      <c r="JB559" s="93"/>
      <c r="JC559" s="93"/>
      <c r="JD559" s="93"/>
      <c r="JE559" s="93"/>
      <c r="JF559" s="93"/>
      <c r="JG559" s="93"/>
      <c r="JH559" s="93"/>
      <c r="JI559" s="93"/>
      <c r="JJ559" s="93"/>
      <c r="JK559" s="93"/>
      <c r="JL559" s="93"/>
      <c r="JM559" s="93"/>
      <c r="JN559" s="93"/>
      <c r="JO559" s="93"/>
      <c r="JP559" s="93"/>
      <c r="JQ559" s="93"/>
      <c r="JR559" s="93"/>
      <c r="JS559" s="93"/>
      <c r="JT559" s="93"/>
      <c r="JU559" s="93"/>
      <c r="JV559" s="93"/>
      <c r="JW559" s="93"/>
      <c r="JX559" s="93"/>
      <c r="JY559" s="93"/>
      <c r="JZ559" s="93"/>
      <c r="KA559" s="93"/>
      <c r="KB559" s="93"/>
      <c r="KC559" s="93"/>
      <c r="KD559" s="93"/>
      <c r="KE559" s="93"/>
      <c r="KF559" s="93"/>
      <c r="KG559" s="93"/>
      <c r="KH559" s="93"/>
      <c r="KI559" s="93"/>
      <c r="KJ559" s="93"/>
      <c r="KK559" s="93"/>
      <c r="KL559" s="93"/>
      <c r="KM559" s="93"/>
      <c r="KN559" s="93"/>
      <c r="KO559" s="93"/>
      <c r="KP559" s="93"/>
      <c r="KQ559" s="93"/>
      <c r="KR559" s="93"/>
      <c r="KS559" s="93"/>
      <c r="KT559" s="93"/>
      <c r="KU559" s="93"/>
      <c r="KV559" s="93"/>
      <c r="KW559" s="93"/>
      <c r="KX559" s="93"/>
      <c r="KY559" s="93"/>
      <c r="KZ559" s="93"/>
      <c r="LA559" s="93"/>
      <c r="LB559" s="93"/>
      <c r="LC559" s="93"/>
      <c r="LD559" s="93"/>
      <c r="LE559" s="93"/>
      <c r="LF559" s="93"/>
      <c r="LG559" s="93"/>
      <c r="LH559" s="93"/>
      <c r="LI559" s="93"/>
      <c r="LJ559" s="93"/>
      <c r="LK559" s="93"/>
      <c r="LL559" s="93"/>
      <c r="LM559" s="93"/>
      <c r="LN559" s="93"/>
      <c r="LO559" s="93"/>
      <c r="LP559" s="93"/>
      <c r="LQ559" s="93"/>
      <c r="LR559" s="93"/>
      <c r="LS559" s="93"/>
      <c r="LT559" s="93"/>
      <c r="LU559" s="93"/>
      <c r="LV559" s="93"/>
      <c r="LW559" s="93"/>
      <c r="LX559" s="93"/>
      <c r="LY559" s="93"/>
      <c r="LZ559" s="93"/>
      <c r="MA559" s="93"/>
      <c r="MB559" s="93"/>
      <c r="MC559" s="93"/>
      <c r="MD559" s="93"/>
      <c r="ME559" s="93"/>
      <c r="MF559" s="93"/>
      <c r="MG559" s="93"/>
      <c r="MH559" s="93"/>
      <c r="MI559" s="93"/>
      <c r="MJ559" s="93"/>
      <c r="MK559" s="93"/>
      <c r="ML559" s="93"/>
      <c r="MM559" s="93"/>
      <c r="MN559" s="93"/>
      <c r="MO559" s="93"/>
      <c r="MP559" s="93"/>
      <c r="MQ559" s="93"/>
      <c r="MR559" s="93"/>
      <c r="MS559" s="93"/>
      <c r="MT559" s="93"/>
      <c r="MU559" s="93"/>
      <c r="MV559" s="93"/>
    </row>
    <row r="560" spans="1:360" s="84" customFormat="1" ht="408.95" customHeight="1">
      <c r="A560">
        <v>2025</v>
      </c>
      <c r="B560">
        <v>2</v>
      </c>
      <c r="C560" s="85" t="s">
        <v>6477</v>
      </c>
      <c r="D560" s="86" t="s">
        <v>2529</v>
      </c>
      <c r="E560" s="86"/>
      <c r="F560" s="86"/>
      <c r="G560" s="86" t="s">
        <v>103</v>
      </c>
      <c r="H560" s="85">
        <v>2025</v>
      </c>
      <c r="I560" s="86" t="s">
        <v>2530</v>
      </c>
      <c r="J560" s="86"/>
      <c r="K560" s="86"/>
      <c r="L560" s="86" t="s">
        <v>2539</v>
      </c>
      <c r="M560" s="86"/>
      <c r="N560" s="86"/>
      <c r="O560" s="85" t="s">
        <v>2540</v>
      </c>
      <c r="P560" s="86" t="s">
        <v>184</v>
      </c>
      <c r="Q560" s="85" t="s">
        <v>110</v>
      </c>
      <c r="R560" s="86" t="s">
        <v>988</v>
      </c>
      <c r="S560" s="86" t="s">
        <v>6478</v>
      </c>
      <c r="T560" s="86" t="s">
        <v>6479</v>
      </c>
      <c r="U560" s="85" t="s">
        <v>108</v>
      </c>
      <c r="V560" s="85">
        <v>8</v>
      </c>
      <c r="W560" s="85" t="s">
        <v>106</v>
      </c>
      <c r="X560" s="85">
        <v>54</v>
      </c>
      <c r="Y560" s="86" t="s">
        <v>987</v>
      </c>
      <c r="Z560" s="85">
        <v>1</v>
      </c>
      <c r="AA560" s="86" t="s">
        <v>987</v>
      </c>
      <c r="AB560" s="86" t="s">
        <v>6480</v>
      </c>
      <c r="AC560" s="86" t="s">
        <v>6481</v>
      </c>
      <c r="AD560" s="85">
        <v>-106.70922536</v>
      </c>
      <c r="AE560" s="85">
        <v>28.924889910000001</v>
      </c>
      <c r="AF560" s="85" t="s">
        <v>155</v>
      </c>
      <c r="AG560" s="85">
        <v>24</v>
      </c>
      <c r="AH560" s="85">
        <v>28</v>
      </c>
      <c r="AI560" s="85">
        <v>0</v>
      </c>
      <c r="AJ560" s="87">
        <v>45839</v>
      </c>
      <c r="AK560" s="87">
        <v>45930</v>
      </c>
      <c r="AL560" s="86" t="s">
        <v>2567</v>
      </c>
      <c r="AM560" s="88">
        <v>1</v>
      </c>
      <c r="AN560" s="88">
        <v>1</v>
      </c>
      <c r="AO560" s="88">
        <v>0</v>
      </c>
      <c r="AP560" s="88">
        <v>0</v>
      </c>
      <c r="AQ560" s="89">
        <v>699985.15</v>
      </c>
      <c r="AR560" s="90"/>
      <c r="AS560" s="90"/>
      <c r="AT560" s="90">
        <v>699985.15</v>
      </c>
      <c r="AU560" s="90"/>
      <c r="AV560" s="90"/>
      <c r="AW560" s="89">
        <f t="shared" si="18"/>
        <v>699985.15</v>
      </c>
      <c r="AX560" s="91">
        <f t="shared" si="19"/>
        <v>699985.15</v>
      </c>
      <c r="AY560" s="91">
        <v>699985.15</v>
      </c>
      <c r="AZ560" s="91">
        <v>0</v>
      </c>
      <c r="BA560" s="91">
        <v>0</v>
      </c>
      <c r="BB560" s="91">
        <v>0</v>
      </c>
      <c r="BC560" s="91">
        <v>0</v>
      </c>
      <c r="BD560" s="86"/>
      <c r="BE560" s="86"/>
      <c r="BF560" s="85"/>
      <c r="BG560" s="86"/>
      <c r="BH560" s="91">
        <v>0</v>
      </c>
      <c r="BI560" s="91">
        <v>0</v>
      </c>
      <c r="BJ560" s="85" t="s">
        <v>6482</v>
      </c>
      <c r="BK560" s="86" t="s">
        <v>119</v>
      </c>
      <c r="BL560" s="86" t="s">
        <v>120</v>
      </c>
      <c r="BM560" s="92" t="s">
        <v>121</v>
      </c>
      <c r="BN560" s="93" t="s">
        <v>121</v>
      </c>
      <c r="BO560" s="93"/>
      <c r="BP560" s="93">
        <v>699985.15</v>
      </c>
      <c r="BQ560" s="93" t="s">
        <v>6483</v>
      </c>
      <c r="BR560" s="93"/>
      <c r="BS560" s="93"/>
      <c r="BT560" s="93"/>
      <c r="BU560" s="93"/>
      <c r="BV560" s="93"/>
      <c r="BW560" s="93"/>
      <c r="BX560" s="93"/>
      <c r="BY560" s="93"/>
      <c r="BZ560" s="93"/>
      <c r="CA560" s="93"/>
      <c r="CB560" s="93"/>
      <c r="CC560" s="93"/>
      <c r="CD560" s="93"/>
      <c r="CE560" s="93"/>
      <c r="CF560" s="93" t="s">
        <v>1200</v>
      </c>
      <c r="CG560" s="93"/>
      <c r="CH560" s="93" t="s">
        <v>6484</v>
      </c>
      <c r="CI560" s="93"/>
      <c r="CJ560" s="93"/>
      <c r="CK560" s="93"/>
      <c r="CL560" s="93"/>
      <c r="CM560" s="93"/>
      <c r="CN560" s="93"/>
      <c r="CO560" s="93"/>
      <c r="CP560" s="93" t="s">
        <v>116</v>
      </c>
      <c r="CQ560" s="93" t="s">
        <v>289</v>
      </c>
      <c r="CR560" s="93"/>
      <c r="CS560" s="93"/>
      <c r="CT560" s="93"/>
      <c r="CU560" s="93"/>
      <c r="CV560" s="93"/>
      <c r="CW560" s="93"/>
      <c r="CX560" s="93"/>
      <c r="CY560" s="93"/>
      <c r="CZ560" s="93"/>
      <c r="DA560" s="93"/>
      <c r="DB560" s="93"/>
      <c r="DC560" s="93"/>
      <c r="DD560" s="93"/>
      <c r="DE560" s="93"/>
      <c r="DF560" s="93"/>
      <c r="DG560" s="93"/>
      <c r="DH560" s="93"/>
      <c r="DI560" s="93"/>
      <c r="DJ560" s="93"/>
      <c r="DK560" s="93"/>
      <c r="DL560" s="93"/>
      <c r="DM560" s="93"/>
      <c r="DN560" s="93"/>
      <c r="DO560" s="93"/>
      <c r="DP560" s="93"/>
      <c r="DQ560" s="93"/>
      <c r="DR560" s="93"/>
      <c r="DS560" s="93"/>
      <c r="DT560" s="93"/>
      <c r="DU560" s="93"/>
      <c r="DV560" s="93"/>
      <c r="DW560" s="93"/>
      <c r="DX560" s="93"/>
      <c r="DY560" s="93"/>
      <c r="DZ560" s="93"/>
      <c r="EA560" s="93"/>
      <c r="EB560" s="93"/>
      <c r="EC560" s="93"/>
      <c r="ED560" s="93"/>
      <c r="EE560" s="93"/>
      <c r="EF560" s="93"/>
      <c r="EG560" s="93"/>
      <c r="EH560" s="93"/>
      <c r="EI560" s="93"/>
      <c r="EJ560" s="93"/>
      <c r="EK560" s="93"/>
      <c r="EL560" s="93"/>
      <c r="EM560" s="93"/>
      <c r="EN560" s="93"/>
      <c r="EO560" s="93"/>
      <c r="EP560" s="93"/>
      <c r="EQ560" s="93"/>
      <c r="ER560" s="93"/>
      <c r="ES560" s="93"/>
      <c r="ET560" s="93"/>
      <c r="EU560" s="93"/>
      <c r="EV560" s="93"/>
      <c r="EW560" s="93"/>
      <c r="EX560" s="93"/>
      <c r="EY560" s="93"/>
      <c r="EZ560" s="93"/>
      <c r="FA560" s="93"/>
      <c r="FB560" s="93"/>
      <c r="FC560" s="93"/>
      <c r="FD560" s="93"/>
      <c r="FE560" s="93"/>
      <c r="FF560" s="93"/>
      <c r="FG560" s="93"/>
      <c r="FH560" s="93"/>
      <c r="FI560" s="93"/>
      <c r="FJ560" s="93"/>
      <c r="FK560" s="93"/>
      <c r="FL560" s="93"/>
      <c r="FM560" s="93"/>
      <c r="FN560" s="93"/>
      <c r="FO560" s="93"/>
      <c r="FP560" s="93"/>
      <c r="FQ560" s="93"/>
      <c r="FR560" s="93"/>
      <c r="FS560" s="93"/>
      <c r="FT560" s="93"/>
      <c r="FU560" s="93"/>
      <c r="FV560" s="93"/>
      <c r="FW560" s="93"/>
      <c r="FX560" s="93"/>
      <c r="FY560" s="93"/>
      <c r="FZ560" s="93"/>
      <c r="GA560" s="93"/>
      <c r="GB560" s="93"/>
      <c r="GC560" s="93"/>
      <c r="GD560" s="93"/>
      <c r="GE560" s="93"/>
      <c r="GF560" s="93"/>
      <c r="GG560" s="93"/>
      <c r="GH560" s="93"/>
      <c r="GI560" s="93"/>
      <c r="GJ560" s="93"/>
      <c r="GK560" s="93"/>
      <c r="GL560" s="93"/>
      <c r="GM560" s="93"/>
      <c r="GN560" s="93"/>
      <c r="GO560" s="93"/>
      <c r="GP560" s="93"/>
      <c r="GQ560" s="93"/>
      <c r="GR560" s="93"/>
      <c r="GS560" s="93"/>
      <c r="GT560" s="93"/>
      <c r="GU560" s="93"/>
      <c r="GV560" s="93"/>
      <c r="GW560" s="93"/>
      <c r="GX560" s="93"/>
      <c r="GY560" s="93"/>
      <c r="GZ560" s="93"/>
      <c r="HA560" s="93"/>
      <c r="HB560" s="93"/>
      <c r="HC560" s="93"/>
      <c r="HD560" s="93"/>
      <c r="HE560" s="93"/>
      <c r="HF560" s="93"/>
      <c r="HG560" s="93"/>
      <c r="HH560" s="93"/>
      <c r="HI560" s="93"/>
      <c r="HJ560" s="93"/>
      <c r="HK560" s="93"/>
      <c r="HL560" s="93"/>
      <c r="HM560" s="93"/>
      <c r="HN560" s="93"/>
      <c r="HO560" s="93"/>
      <c r="HP560" s="93"/>
      <c r="HQ560" s="93"/>
      <c r="HR560" s="93"/>
      <c r="HS560" s="93"/>
      <c r="HT560" s="93"/>
      <c r="HU560" s="93"/>
      <c r="HV560" s="93"/>
      <c r="HW560" s="93"/>
      <c r="HX560" s="93"/>
      <c r="HY560" s="93"/>
      <c r="HZ560" s="93"/>
      <c r="IA560" s="93"/>
      <c r="IB560" s="93"/>
      <c r="IC560" s="93"/>
      <c r="ID560" s="93"/>
      <c r="IE560" s="93"/>
      <c r="IF560" s="93"/>
      <c r="IG560" s="93"/>
      <c r="IH560" s="93"/>
      <c r="II560" s="93"/>
      <c r="IJ560" s="93"/>
      <c r="IK560" s="93"/>
      <c r="IL560" s="93"/>
      <c r="IM560" s="93"/>
      <c r="IN560" s="93"/>
      <c r="IO560" s="93"/>
      <c r="IP560" s="93"/>
      <c r="IQ560" s="93"/>
      <c r="IR560" s="93"/>
      <c r="IS560" s="93"/>
      <c r="IT560" s="93"/>
      <c r="IU560" s="93"/>
      <c r="IV560" s="93"/>
      <c r="IW560" s="93"/>
      <c r="IX560" s="93"/>
      <c r="IY560" s="93"/>
      <c r="IZ560" s="93"/>
      <c r="JA560" s="93"/>
      <c r="JB560" s="93"/>
      <c r="JC560" s="93"/>
      <c r="JD560" s="93"/>
      <c r="JE560" s="93"/>
      <c r="JF560" s="93"/>
      <c r="JG560" s="93"/>
      <c r="JH560" s="93"/>
      <c r="JI560" s="93"/>
      <c r="JJ560" s="93"/>
      <c r="JK560" s="93"/>
      <c r="JL560" s="93"/>
      <c r="JM560" s="93"/>
      <c r="JN560" s="93"/>
      <c r="JO560" s="93"/>
      <c r="JP560" s="93"/>
      <c r="JQ560" s="93"/>
      <c r="JR560" s="93"/>
      <c r="JS560" s="93"/>
      <c r="JT560" s="93"/>
      <c r="JU560" s="93"/>
      <c r="JV560" s="93"/>
      <c r="JW560" s="93"/>
      <c r="JX560" s="93"/>
      <c r="JY560" s="93"/>
      <c r="JZ560" s="93"/>
      <c r="KA560" s="93"/>
      <c r="KB560" s="93"/>
      <c r="KC560" s="93"/>
      <c r="KD560" s="93"/>
      <c r="KE560" s="93"/>
      <c r="KF560" s="93"/>
      <c r="KG560" s="93"/>
      <c r="KH560" s="93"/>
      <c r="KI560" s="93"/>
      <c r="KJ560" s="93"/>
      <c r="KK560" s="93"/>
      <c r="KL560" s="93"/>
      <c r="KM560" s="93"/>
      <c r="KN560" s="93"/>
      <c r="KO560" s="93"/>
      <c r="KP560" s="93"/>
      <c r="KQ560" s="93"/>
      <c r="KR560" s="93"/>
      <c r="KS560" s="93"/>
      <c r="KT560" s="93"/>
      <c r="KU560" s="93"/>
      <c r="KV560" s="93"/>
      <c r="KW560" s="93"/>
      <c r="KX560" s="93"/>
      <c r="KY560" s="93"/>
      <c r="KZ560" s="93"/>
      <c r="LA560" s="93"/>
      <c r="LB560" s="93"/>
      <c r="LC560" s="93"/>
      <c r="LD560" s="93"/>
      <c r="LE560" s="93"/>
      <c r="LF560" s="93"/>
      <c r="LG560" s="93"/>
      <c r="LH560" s="93"/>
      <c r="LI560" s="93"/>
      <c r="LJ560" s="93"/>
      <c r="LK560" s="93"/>
      <c r="LL560" s="93"/>
      <c r="LM560" s="93"/>
      <c r="LN560" s="93"/>
      <c r="LO560" s="93"/>
      <c r="LP560" s="93"/>
      <c r="LQ560" s="93"/>
      <c r="LR560" s="93"/>
      <c r="LS560" s="93"/>
      <c r="LT560" s="93"/>
      <c r="LU560" s="93"/>
      <c r="LV560" s="93"/>
      <c r="LW560" s="93"/>
      <c r="LX560" s="93"/>
      <c r="LY560" s="93"/>
      <c r="LZ560" s="93"/>
      <c r="MA560" s="93"/>
      <c r="MB560" s="93"/>
      <c r="MC560" s="93"/>
      <c r="MD560" s="93"/>
      <c r="ME560" s="93"/>
      <c r="MF560" s="93"/>
      <c r="MG560" s="93"/>
      <c r="MH560" s="93"/>
      <c r="MI560" s="93"/>
      <c r="MJ560" s="93"/>
      <c r="MK560" s="93"/>
      <c r="ML560" s="93"/>
      <c r="MM560" s="93"/>
      <c r="MN560" s="93"/>
      <c r="MO560" s="93"/>
      <c r="MP560" s="93"/>
      <c r="MQ560" s="93"/>
      <c r="MR560" s="93"/>
      <c r="MS560" s="93"/>
      <c r="MT560" s="93"/>
      <c r="MU560" s="93"/>
      <c r="MV560" s="93"/>
    </row>
    <row r="561" spans="1:360" s="84" customFormat="1" ht="408.95" customHeight="1">
      <c r="A561">
        <v>2025</v>
      </c>
      <c r="B561">
        <v>2</v>
      </c>
      <c r="C561" s="85" t="s">
        <v>6485</v>
      </c>
      <c r="D561" s="86" t="s">
        <v>2529</v>
      </c>
      <c r="E561" s="86"/>
      <c r="F561" s="86"/>
      <c r="G561" s="86" t="s">
        <v>103</v>
      </c>
      <c r="H561" s="85">
        <v>2025</v>
      </c>
      <c r="I561" s="86" t="s">
        <v>2530</v>
      </c>
      <c r="J561" s="86"/>
      <c r="K561" s="86"/>
      <c r="L561" s="86" t="s">
        <v>2539</v>
      </c>
      <c r="M561" s="86"/>
      <c r="N561" s="86"/>
      <c r="O561" s="85" t="s">
        <v>2540</v>
      </c>
      <c r="P561" s="86" t="s">
        <v>549</v>
      </c>
      <c r="Q561" s="85" t="s">
        <v>110</v>
      </c>
      <c r="R561" s="86" t="s">
        <v>992</v>
      </c>
      <c r="S561" s="86" t="s">
        <v>6486</v>
      </c>
      <c r="T561" s="86" t="s">
        <v>6487</v>
      </c>
      <c r="U561" s="85" t="s">
        <v>108</v>
      </c>
      <c r="V561" s="85">
        <v>8</v>
      </c>
      <c r="W561" s="85" t="s">
        <v>106</v>
      </c>
      <c r="X561" s="85">
        <v>55</v>
      </c>
      <c r="Y561" s="86" t="s">
        <v>991</v>
      </c>
      <c r="Z561" s="85">
        <v>1</v>
      </c>
      <c r="AA561" s="86" t="s">
        <v>991</v>
      </c>
      <c r="AB561" s="86" t="s">
        <v>6488</v>
      </c>
      <c r="AC561" s="86" t="s">
        <v>6489</v>
      </c>
      <c r="AD561" s="85">
        <v>-105.55299171</v>
      </c>
      <c r="AE561" s="85">
        <v>28.186083249999999</v>
      </c>
      <c r="AF561" s="85" t="s">
        <v>155</v>
      </c>
      <c r="AG561" s="85">
        <v>58</v>
      </c>
      <c r="AH561" s="85">
        <v>28</v>
      </c>
      <c r="AI561" s="85">
        <v>0</v>
      </c>
      <c r="AJ561" s="87">
        <v>45840</v>
      </c>
      <c r="AK561" s="87">
        <v>45869</v>
      </c>
      <c r="AL561" s="86" t="s">
        <v>2565</v>
      </c>
      <c r="AM561" s="88">
        <v>685</v>
      </c>
      <c r="AN561" s="88">
        <v>685</v>
      </c>
      <c r="AO561" s="88">
        <v>0</v>
      </c>
      <c r="AP561" s="88">
        <v>0</v>
      </c>
      <c r="AQ561" s="89">
        <v>672577.55</v>
      </c>
      <c r="AR561" s="90"/>
      <c r="AS561" s="90"/>
      <c r="AT561" s="90">
        <v>672577.55</v>
      </c>
      <c r="AU561" s="90"/>
      <c r="AV561" s="90"/>
      <c r="AW561" s="89">
        <f t="shared" ref="AW561:AW624" si="20">+AQ561+AR561+AS561</f>
        <v>672577.55</v>
      </c>
      <c r="AX561" s="91">
        <f t="shared" ref="AX561:AX624" si="21">+AT561+AU561+AV561</f>
        <v>672577.55</v>
      </c>
      <c r="AY561" s="91">
        <v>672577.55</v>
      </c>
      <c r="AZ561" s="91">
        <v>672577.55</v>
      </c>
      <c r="BA561" s="91">
        <v>672577.55</v>
      </c>
      <c r="BB561" s="91">
        <v>0</v>
      </c>
      <c r="BC561" s="91">
        <v>0</v>
      </c>
      <c r="BD561" s="86" t="s">
        <v>3125</v>
      </c>
      <c r="BE561" s="86" t="s">
        <v>6490</v>
      </c>
      <c r="BF561" s="85" t="s">
        <v>207</v>
      </c>
      <c r="BG561" s="86" t="s">
        <v>3334</v>
      </c>
      <c r="BH561" s="91">
        <v>3693217</v>
      </c>
      <c r="BI561" s="91">
        <v>3693217</v>
      </c>
      <c r="BJ561" s="85" t="s">
        <v>6491</v>
      </c>
      <c r="BK561" s="86" t="s">
        <v>119</v>
      </c>
      <c r="BL561" s="86" t="s">
        <v>120</v>
      </c>
      <c r="BM561" s="92" t="s">
        <v>121</v>
      </c>
      <c r="BN561" s="93" t="s">
        <v>121</v>
      </c>
      <c r="BO561" s="93"/>
      <c r="BP561" s="93">
        <v>672577.55</v>
      </c>
      <c r="BQ561" s="93" t="s">
        <v>6492</v>
      </c>
      <c r="BR561" s="93"/>
      <c r="BS561" s="93"/>
      <c r="BT561" s="93"/>
      <c r="BU561" s="93"/>
      <c r="BV561" s="93"/>
      <c r="BW561" s="93"/>
      <c r="BX561" s="93"/>
      <c r="BY561" s="93"/>
      <c r="BZ561" s="93"/>
      <c r="CA561" s="93"/>
      <c r="CB561" s="93"/>
      <c r="CC561" s="93"/>
      <c r="CD561" s="93"/>
      <c r="CE561" s="93"/>
      <c r="CF561" s="93" t="s">
        <v>6493</v>
      </c>
      <c r="CG561" s="93"/>
      <c r="CH561" s="93" t="s">
        <v>6494</v>
      </c>
      <c r="CI561" s="93"/>
      <c r="CJ561" s="93"/>
      <c r="CK561" s="93"/>
      <c r="CL561" s="93"/>
      <c r="CM561" s="93"/>
      <c r="CN561" s="93"/>
      <c r="CO561" s="93"/>
      <c r="CP561" s="93" t="s">
        <v>6495</v>
      </c>
      <c r="CQ561" s="93" t="s">
        <v>4333</v>
      </c>
      <c r="CR561" s="93"/>
      <c r="CS561" s="93"/>
      <c r="CT561" s="93"/>
      <c r="CU561" s="93"/>
      <c r="CV561" s="93"/>
      <c r="CW561" s="93"/>
      <c r="CX561" s="93"/>
      <c r="CY561" s="93"/>
      <c r="CZ561" s="93"/>
      <c r="DA561" s="93"/>
      <c r="DB561" s="93"/>
      <c r="DC561" s="93"/>
      <c r="DD561" s="93"/>
      <c r="DE561" s="93"/>
      <c r="DF561" s="93"/>
      <c r="DG561" s="93"/>
      <c r="DH561" s="93"/>
      <c r="DI561" s="93"/>
      <c r="DJ561" s="93"/>
      <c r="DK561" s="93"/>
      <c r="DL561" s="93"/>
      <c r="DM561" s="93"/>
      <c r="DN561" s="93"/>
      <c r="DO561" s="93"/>
      <c r="DP561" s="93"/>
      <c r="DQ561" s="93"/>
      <c r="DR561" s="93"/>
      <c r="DS561" s="93"/>
      <c r="DT561" s="93"/>
      <c r="DU561" s="93"/>
      <c r="DV561" s="93"/>
      <c r="DW561" s="93"/>
      <c r="DX561" s="93"/>
      <c r="DY561" s="93"/>
      <c r="DZ561" s="93"/>
      <c r="EA561" s="93"/>
      <c r="EB561" s="93"/>
      <c r="EC561" s="93"/>
      <c r="ED561" s="93"/>
      <c r="EE561" s="93"/>
      <c r="EF561" s="93"/>
      <c r="EG561" s="93"/>
      <c r="EH561" s="93"/>
      <c r="EI561" s="93"/>
      <c r="EJ561" s="93"/>
      <c r="EK561" s="93"/>
      <c r="EL561" s="93"/>
      <c r="EM561" s="93"/>
      <c r="EN561" s="93"/>
      <c r="EO561" s="93"/>
      <c r="EP561" s="93"/>
      <c r="EQ561" s="93"/>
      <c r="ER561" s="93"/>
      <c r="ES561" s="93"/>
      <c r="ET561" s="93"/>
      <c r="EU561" s="93"/>
      <c r="EV561" s="93"/>
      <c r="EW561" s="93"/>
      <c r="EX561" s="93"/>
      <c r="EY561" s="93"/>
      <c r="EZ561" s="93"/>
      <c r="FA561" s="93"/>
      <c r="FB561" s="93"/>
      <c r="FC561" s="93"/>
      <c r="FD561" s="93"/>
      <c r="FE561" s="93"/>
      <c r="FF561" s="93"/>
      <c r="FG561" s="93"/>
      <c r="FH561" s="93"/>
      <c r="FI561" s="93"/>
      <c r="FJ561" s="93"/>
      <c r="FK561" s="93"/>
      <c r="FL561" s="93"/>
      <c r="FM561" s="93"/>
      <c r="FN561" s="93"/>
      <c r="FO561" s="93"/>
      <c r="FP561" s="93"/>
      <c r="FQ561" s="93"/>
      <c r="FR561" s="93"/>
      <c r="FS561" s="93"/>
      <c r="FT561" s="93"/>
      <c r="FU561" s="93"/>
      <c r="FV561" s="93"/>
      <c r="FW561" s="93"/>
      <c r="FX561" s="93"/>
      <c r="FY561" s="93"/>
      <c r="FZ561" s="93"/>
      <c r="GA561" s="93"/>
      <c r="GB561" s="93"/>
      <c r="GC561" s="93"/>
      <c r="GD561" s="93"/>
      <c r="GE561" s="93"/>
      <c r="GF561" s="93"/>
      <c r="GG561" s="93"/>
      <c r="GH561" s="93"/>
      <c r="GI561" s="93"/>
      <c r="GJ561" s="93"/>
      <c r="GK561" s="93"/>
      <c r="GL561" s="93"/>
      <c r="GM561" s="93"/>
      <c r="GN561" s="93"/>
      <c r="GO561" s="93"/>
      <c r="GP561" s="93"/>
      <c r="GQ561" s="93"/>
      <c r="GR561" s="93"/>
      <c r="GS561" s="93"/>
      <c r="GT561" s="93"/>
      <c r="GU561" s="93"/>
      <c r="GV561" s="93"/>
      <c r="GW561" s="93"/>
      <c r="GX561" s="93"/>
      <c r="GY561" s="93"/>
      <c r="GZ561" s="93"/>
      <c r="HA561" s="93"/>
      <c r="HB561" s="93"/>
      <c r="HC561" s="93"/>
      <c r="HD561" s="93"/>
      <c r="HE561" s="93"/>
      <c r="HF561" s="93"/>
      <c r="HG561" s="93"/>
      <c r="HH561" s="93"/>
      <c r="HI561" s="93"/>
      <c r="HJ561" s="93"/>
      <c r="HK561" s="93"/>
      <c r="HL561" s="93"/>
      <c r="HM561" s="93"/>
      <c r="HN561" s="93"/>
      <c r="HO561" s="93"/>
      <c r="HP561" s="93"/>
      <c r="HQ561" s="93"/>
      <c r="HR561" s="93"/>
      <c r="HS561" s="93"/>
      <c r="HT561" s="93"/>
      <c r="HU561" s="93"/>
      <c r="HV561" s="93"/>
      <c r="HW561" s="93"/>
      <c r="HX561" s="93"/>
      <c r="HY561" s="93"/>
      <c r="HZ561" s="93"/>
      <c r="IA561" s="93"/>
      <c r="IB561" s="93"/>
      <c r="IC561" s="93"/>
      <c r="ID561" s="93"/>
      <c r="IE561" s="93"/>
      <c r="IF561" s="93"/>
      <c r="IG561" s="93"/>
      <c r="IH561" s="93"/>
      <c r="II561" s="93"/>
      <c r="IJ561" s="93"/>
      <c r="IK561" s="93"/>
      <c r="IL561" s="93"/>
      <c r="IM561" s="93"/>
      <c r="IN561" s="93"/>
      <c r="IO561" s="93"/>
      <c r="IP561" s="93"/>
      <c r="IQ561" s="93"/>
      <c r="IR561" s="93"/>
      <c r="IS561" s="93"/>
      <c r="IT561" s="93"/>
      <c r="IU561" s="93"/>
      <c r="IV561" s="93"/>
      <c r="IW561" s="93"/>
      <c r="IX561" s="93"/>
      <c r="IY561" s="93"/>
      <c r="IZ561" s="93"/>
      <c r="JA561" s="93"/>
      <c r="JB561" s="93"/>
      <c r="JC561" s="93"/>
      <c r="JD561" s="93"/>
      <c r="JE561" s="93"/>
      <c r="JF561" s="93"/>
      <c r="JG561" s="93"/>
      <c r="JH561" s="93"/>
      <c r="JI561" s="93"/>
      <c r="JJ561" s="93"/>
      <c r="JK561" s="93"/>
      <c r="JL561" s="93"/>
      <c r="JM561" s="93"/>
      <c r="JN561" s="93"/>
      <c r="JO561" s="93"/>
      <c r="JP561" s="93"/>
      <c r="JQ561" s="93"/>
      <c r="JR561" s="93"/>
      <c r="JS561" s="93"/>
      <c r="JT561" s="93"/>
      <c r="JU561" s="93"/>
      <c r="JV561" s="93"/>
      <c r="JW561" s="93"/>
      <c r="JX561" s="93"/>
      <c r="JY561" s="93"/>
      <c r="JZ561" s="93"/>
      <c r="KA561" s="93"/>
      <c r="KB561" s="93"/>
      <c r="KC561" s="93"/>
      <c r="KD561" s="93"/>
      <c r="KE561" s="93"/>
      <c r="KF561" s="93"/>
      <c r="KG561" s="93"/>
      <c r="KH561" s="93"/>
      <c r="KI561" s="93"/>
      <c r="KJ561" s="93"/>
      <c r="KK561" s="93"/>
      <c r="KL561" s="93"/>
      <c r="KM561" s="93"/>
      <c r="KN561" s="93"/>
      <c r="KO561" s="93"/>
      <c r="KP561" s="93"/>
      <c r="KQ561" s="93"/>
      <c r="KR561" s="93"/>
      <c r="KS561" s="93"/>
      <c r="KT561" s="93"/>
      <c r="KU561" s="93"/>
      <c r="KV561" s="93"/>
      <c r="KW561" s="93"/>
      <c r="KX561" s="93"/>
      <c r="KY561" s="93"/>
      <c r="KZ561" s="93"/>
      <c r="LA561" s="93"/>
      <c r="LB561" s="93"/>
      <c r="LC561" s="93"/>
      <c r="LD561" s="93"/>
      <c r="LE561" s="93"/>
      <c r="LF561" s="93"/>
      <c r="LG561" s="93"/>
      <c r="LH561" s="93"/>
      <c r="LI561" s="93"/>
      <c r="LJ561" s="93"/>
      <c r="LK561" s="93"/>
      <c r="LL561" s="93"/>
      <c r="LM561" s="93"/>
      <c r="LN561" s="93"/>
      <c r="LO561" s="93"/>
      <c r="LP561" s="93"/>
      <c r="LQ561" s="93"/>
      <c r="LR561" s="93"/>
      <c r="LS561" s="93"/>
      <c r="LT561" s="93"/>
      <c r="LU561" s="93"/>
      <c r="LV561" s="93"/>
      <c r="LW561" s="93"/>
      <c r="LX561" s="93"/>
      <c r="LY561" s="93"/>
      <c r="LZ561" s="93"/>
      <c r="MA561" s="93"/>
      <c r="MB561" s="93"/>
      <c r="MC561" s="93"/>
      <c r="MD561" s="93"/>
      <c r="ME561" s="93"/>
      <c r="MF561" s="93"/>
      <c r="MG561" s="93"/>
      <c r="MH561" s="93"/>
      <c r="MI561" s="93"/>
      <c r="MJ561" s="93"/>
      <c r="MK561" s="93"/>
      <c r="ML561" s="93"/>
      <c r="MM561" s="93"/>
      <c r="MN561" s="93"/>
      <c r="MO561" s="93"/>
      <c r="MP561" s="93"/>
      <c r="MQ561" s="93"/>
      <c r="MR561" s="93"/>
      <c r="MS561" s="93"/>
      <c r="MT561" s="93"/>
      <c r="MU561" s="93"/>
      <c r="MV561" s="93"/>
    </row>
    <row r="562" spans="1:360" s="84" customFormat="1" ht="408.95" customHeight="1">
      <c r="A562">
        <v>2025</v>
      </c>
      <c r="B562">
        <v>2</v>
      </c>
      <c r="C562" s="85" t="s">
        <v>6496</v>
      </c>
      <c r="D562" s="86" t="s">
        <v>2529</v>
      </c>
      <c r="E562" s="86"/>
      <c r="F562" s="86"/>
      <c r="G562" s="86" t="s">
        <v>103</v>
      </c>
      <c r="H562" s="85">
        <v>2025</v>
      </c>
      <c r="I562" s="86" t="s">
        <v>2530</v>
      </c>
      <c r="J562" s="86"/>
      <c r="K562" s="86"/>
      <c r="L562" s="86" t="s">
        <v>2539</v>
      </c>
      <c r="M562" s="86"/>
      <c r="N562" s="86"/>
      <c r="O562" s="85" t="s">
        <v>2540</v>
      </c>
      <c r="P562" s="86" t="s">
        <v>549</v>
      </c>
      <c r="Q562" s="85" t="s">
        <v>110</v>
      </c>
      <c r="R562" s="86" t="s">
        <v>2512</v>
      </c>
      <c r="S562" s="86" t="s">
        <v>6497</v>
      </c>
      <c r="T562" s="86" t="s">
        <v>6498</v>
      </c>
      <c r="U562" s="85" t="s">
        <v>108</v>
      </c>
      <c r="V562" s="85">
        <v>8</v>
      </c>
      <c r="W562" s="85" t="s">
        <v>106</v>
      </c>
      <c r="X562" s="85">
        <v>56</v>
      </c>
      <c r="Y562" s="86" t="s">
        <v>2500</v>
      </c>
      <c r="Z562" s="85">
        <v>1</v>
      </c>
      <c r="AA562" s="86" t="s">
        <v>2500</v>
      </c>
      <c r="AB562" s="86" t="s">
        <v>3121</v>
      </c>
      <c r="AC562" s="86" t="s">
        <v>6499</v>
      </c>
      <c r="AD562" s="85">
        <v>-106.29623227</v>
      </c>
      <c r="AE562" s="85">
        <v>27.32066313</v>
      </c>
      <c r="AF562" s="85" t="s">
        <v>155</v>
      </c>
      <c r="AG562" s="85">
        <v>137</v>
      </c>
      <c r="AH562" s="85">
        <v>132</v>
      </c>
      <c r="AI562" s="85">
        <v>0</v>
      </c>
      <c r="AJ562" s="87">
        <v>45810</v>
      </c>
      <c r="AK562" s="87">
        <v>45842</v>
      </c>
      <c r="AL562" s="86" t="s">
        <v>2567</v>
      </c>
      <c r="AM562" s="88">
        <v>12</v>
      </c>
      <c r="AN562" s="88">
        <v>12</v>
      </c>
      <c r="AO562" s="88">
        <v>12</v>
      </c>
      <c r="AP562" s="88">
        <v>100</v>
      </c>
      <c r="AQ562" s="89">
        <v>361028.9</v>
      </c>
      <c r="AR562" s="90"/>
      <c r="AS562" s="90"/>
      <c r="AT562" s="90">
        <v>361028.9</v>
      </c>
      <c r="AU562" s="90"/>
      <c r="AV562" s="90"/>
      <c r="AW562" s="89">
        <f t="shared" si="20"/>
        <v>361028.9</v>
      </c>
      <c r="AX562" s="91">
        <f t="shared" si="21"/>
        <v>361028.9</v>
      </c>
      <c r="AY562" s="91">
        <v>361028.9</v>
      </c>
      <c r="AZ562" s="91">
        <v>361028.9</v>
      </c>
      <c r="BA562" s="91">
        <v>361028.9</v>
      </c>
      <c r="BB562" s="91">
        <v>361028.9</v>
      </c>
      <c r="BC562" s="91">
        <v>361028.9</v>
      </c>
      <c r="BD562" s="86" t="s">
        <v>3128</v>
      </c>
      <c r="BE562" s="86" t="s">
        <v>6500</v>
      </c>
      <c r="BF562" s="85" t="s">
        <v>3610</v>
      </c>
      <c r="BG562" s="86" t="s">
        <v>3617</v>
      </c>
      <c r="BH562" s="91">
        <v>361028.9</v>
      </c>
      <c r="BI562" s="91">
        <v>361028.9</v>
      </c>
      <c r="BJ562" s="85" t="s">
        <v>6501</v>
      </c>
      <c r="BK562" s="86" t="s">
        <v>2501</v>
      </c>
      <c r="BL562" s="86" t="s">
        <v>120</v>
      </c>
      <c r="BM562" s="92" t="s">
        <v>121</v>
      </c>
      <c r="BN562" s="93" t="s">
        <v>121</v>
      </c>
      <c r="BO562" s="93"/>
      <c r="BP562" s="93">
        <v>361028.9</v>
      </c>
      <c r="BQ562" s="93" t="s">
        <v>6502</v>
      </c>
      <c r="BR562" s="93"/>
      <c r="BS562" s="93"/>
      <c r="BT562" s="93"/>
      <c r="BU562" s="93"/>
      <c r="BV562" s="93"/>
      <c r="BW562" s="93"/>
      <c r="BX562" s="93"/>
      <c r="BY562" s="93"/>
      <c r="BZ562" s="93"/>
      <c r="CA562" s="93"/>
      <c r="CB562" s="93"/>
      <c r="CC562" s="93"/>
      <c r="CD562" s="93"/>
      <c r="CE562" s="93"/>
      <c r="CF562" s="93" t="s">
        <v>4929</v>
      </c>
      <c r="CG562" s="93"/>
      <c r="CH562" s="93" t="s">
        <v>6503</v>
      </c>
      <c r="CI562" s="93"/>
      <c r="CJ562" s="93"/>
      <c r="CK562" s="93"/>
      <c r="CL562" s="93"/>
      <c r="CM562" s="93"/>
      <c r="CN562" s="93"/>
      <c r="CO562" s="93"/>
      <c r="CP562" s="93" t="s">
        <v>6504</v>
      </c>
      <c r="CQ562" s="93" t="s">
        <v>6505</v>
      </c>
      <c r="CR562" s="93"/>
      <c r="CS562" s="93"/>
      <c r="CT562" s="93"/>
      <c r="CU562" s="93"/>
      <c r="CV562" s="93"/>
      <c r="CW562" s="93"/>
      <c r="CX562" s="93"/>
      <c r="CY562" s="93"/>
      <c r="CZ562" s="93"/>
      <c r="DA562" s="93"/>
      <c r="DB562" s="93"/>
      <c r="DC562" s="93"/>
      <c r="DD562" s="93"/>
      <c r="DE562" s="93"/>
      <c r="DF562" s="93"/>
      <c r="DG562" s="93"/>
      <c r="DH562" s="93"/>
      <c r="DI562" s="93"/>
      <c r="DJ562" s="93"/>
      <c r="DK562" s="93"/>
      <c r="DL562" s="93"/>
      <c r="DM562" s="93"/>
      <c r="DN562" s="93"/>
      <c r="DO562" s="93"/>
      <c r="DP562" s="93"/>
      <c r="DQ562" s="93"/>
      <c r="DR562" s="93"/>
      <c r="DS562" s="93"/>
      <c r="DT562" s="93"/>
      <c r="DU562" s="93"/>
      <c r="DV562" s="93"/>
      <c r="DW562" s="93"/>
      <c r="DX562" s="93"/>
      <c r="DY562" s="93"/>
      <c r="DZ562" s="93"/>
      <c r="EA562" s="93"/>
      <c r="EB562" s="93"/>
      <c r="EC562" s="93"/>
      <c r="ED562" s="93"/>
      <c r="EE562" s="93"/>
      <c r="EF562" s="93"/>
      <c r="EG562" s="93"/>
      <c r="EH562" s="93"/>
      <c r="EI562" s="93"/>
      <c r="EJ562" s="93"/>
      <c r="EK562" s="93"/>
      <c r="EL562" s="93"/>
      <c r="EM562" s="93"/>
      <c r="EN562" s="93"/>
      <c r="EO562" s="93"/>
      <c r="EP562" s="93"/>
      <c r="EQ562" s="93"/>
      <c r="ER562" s="93"/>
      <c r="ES562" s="93"/>
      <c r="ET562" s="93"/>
      <c r="EU562" s="93"/>
      <c r="EV562" s="93"/>
      <c r="EW562" s="93"/>
      <c r="EX562" s="93"/>
      <c r="EY562" s="93"/>
      <c r="EZ562" s="93"/>
      <c r="FA562" s="93"/>
      <c r="FB562" s="93"/>
      <c r="FC562" s="93"/>
      <c r="FD562" s="93"/>
      <c r="FE562" s="93"/>
      <c r="FF562" s="93"/>
      <c r="FG562" s="93"/>
      <c r="FH562" s="93"/>
      <c r="FI562" s="93"/>
      <c r="FJ562" s="93"/>
      <c r="FK562" s="93"/>
      <c r="FL562" s="93"/>
      <c r="FM562" s="93"/>
      <c r="FN562" s="93"/>
      <c r="FO562" s="93"/>
      <c r="FP562" s="93"/>
      <c r="FQ562" s="93"/>
      <c r="FR562" s="93"/>
      <c r="FS562" s="93"/>
      <c r="FT562" s="93"/>
      <c r="FU562" s="93"/>
      <c r="FV562" s="93"/>
      <c r="FW562" s="93"/>
      <c r="FX562" s="93"/>
      <c r="FY562" s="93"/>
      <c r="FZ562" s="93"/>
      <c r="GA562" s="93"/>
      <c r="GB562" s="93"/>
      <c r="GC562" s="93"/>
      <c r="GD562" s="93"/>
      <c r="GE562" s="93"/>
      <c r="GF562" s="93"/>
      <c r="GG562" s="93"/>
      <c r="GH562" s="93"/>
      <c r="GI562" s="93"/>
      <c r="GJ562" s="93"/>
      <c r="GK562" s="93"/>
      <c r="GL562" s="93"/>
      <c r="GM562" s="93"/>
      <c r="GN562" s="93"/>
      <c r="GO562" s="93"/>
      <c r="GP562" s="93"/>
      <c r="GQ562" s="93"/>
      <c r="GR562" s="93"/>
      <c r="GS562" s="93"/>
      <c r="GT562" s="93"/>
      <c r="GU562" s="93"/>
      <c r="GV562" s="93"/>
      <c r="GW562" s="93"/>
      <c r="GX562" s="93"/>
      <c r="GY562" s="93"/>
      <c r="GZ562" s="93"/>
      <c r="HA562" s="93"/>
      <c r="HB562" s="93"/>
      <c r="HC562" s="93"/>
      <c r="HD562" s="93"/>
      <c r="HE562" s="93"/>
      <c r="HF562" s="93"/>
      <c r="HG562" s="93"/>
      <c r="HH562" s="93"/>
      <c r="HI562" s="93"/>
      <c r="HJ562" s="93"/>
      <c r="HK562" s="93"/>
      <c r="HL562" s="93"/>
      <c r="HM562" s="93"/>
      <c r="HN562" s="93"/>
      <c r="HO562" s="93"/>
      <c r="HP562" s="93"/>
      <c r="HQ562" s="93"/>
      <c r="HR562" s="93"/>
      <c r="HS562" s="93"/>
      <c r="HT562" s="93"/>
      <c r="HU562" s="93"/>
      <c r="HV562" s="93"/>
      <c r="HW562" s="93"/>
      <c r="HX562" s="93"/>
      <c r="HY562" s="93"/>
      <c r="HZ562" s="93"/>
      <c r="IA562" s="93"/>
      <c r="IB562" s="93"/>
      <c r="IC562" s="93"/>
      <c r="ID562" s="93"/>
      <c r="IE562" s="93"/>
      <c r="IF562" s="93"/>
      <c r="IG562" s="93"/>
      <c r="IH562" s="93"/>
      <c r="II562" s="93"/>
      <c r="IJ562" s="93"/>
      <c r="IK562" s="93"/>
      <c r="IL562" s="93"/>
      <c r="IM562" s="93"/>
      <c r="IN562" s="93"/>
      <c r="IO562" s="93"/>
      <c r="IP562" s="93"/>
      <c r="IQ562" s="93"/>
      <c r="IR562" s="93"/>
      <c r="IS562" s="93"/>
      <c r="IT562" s="93"/>
      <c r="IU562" s="93"/>
      <c r="IV562" s="93"/>
      <c r="IW562" s="93"/>
      <c r="IX562" s="93"/>
      <c r="IY562" s="93"/>
      <c r="IZ562" s="93"/>
      <c r="JA562" s="93"/>
      <c r="JB562" s="93"/>
      <c r="JC562" s="93"/>
      <c r="JD562" s="93"/>
      <c r="JE562" s="93"/>
      <c r="JF562" s="93"/>
      <c r="JG562" s="93"/>
      <c r="JH562" s="93"/>
      <c r="JI562" s="93"/>
      <c r="JJ562" s="93"/>
      <c r="JK562" s="93"/>
      <c r="JL562" s="93"/>
      <c r="JM562" s="93"/>
      <c r="JN562" s="93"/>
      <c r="JO562" s="93"/>
      <c r="JP562" s="93"/>
      <c r="JQ562" s="93"/>
      <c r="JR562" s="93"/>
      <c r="JS562" s="93"/>
      <c r="JT562" s="93"/>
      <c r="JU562" s="93"/>
      <c r="JV562" s="93"/>
      <c r="JW562" s="93"/>
      <c r="JX562" s="93"/>
      <c r="JY562" s="93"/>
      <c r="JZ562" s="93"/>
      <c r="KA562" s="93"/>
      <c r="KB562" s="93"/>
      <c r="KC562" s="93"/>
      <c r="KD562" s="93"/>
      <c r="KE562" s="93"/>
      <c r="KF562" s="93"/>
      <c r="KG562" s="93"/>
      <c r="KH562" s="93"/>
      <c r="KI562" s="93"/>
      <c r="KJ562" s="93"/>
      <c r="KK562" s="93"/>
      <c r="KL562" s="93"/>
      <c r="KM562" s="93"/>
      <c r="KN562" s="93"/>
      <c r="KO562" s="93"/>
      <c r="KP562" s="93"/>
      <c r="KQ562" s="93"/>
      <c r="KR562" s="93"/>
      <c r="KS562" s="93"/>
      <c r="KT562" s="93"/>
      <c r="KU562" s="93"/>
      <c r="KV562" s="93"/>
      <c r="KW562" s="93"/>
      <c r="KX562" s="93"/>
      <c r="KY562" s="93"/>
      <c r="KZ562" s="93"/>
      <c r="LA562" s="93"/>
      <c r="LB562" s="93"/>
      <c r="LC562" s="93"/>
      <c r="LD562" s="93"/>
      <c r="LE562" s="93"/>
      <c r="LF562" s="93"/>
      <c r="LG562" s="93"/>
      <c r="LH562" s="93"/>
      <c r="LI562" s="93"/>
      <c r="LJ562" s="93"/>
      <c r="LK562" s="93"/>
      <c r="LL562" s="93"/>
      <c r="LM562" s="93"/>
      <c r="LN562" s="93"/>
      <c r="LO562" s="93"/>
      <c r="LP562" s="93"/>
      <c r="LQ562" s="93"/>
      <c r="LR562" s="93"/>
      <c r="LS562" s="93"/>
      <c r="LT562" s="93"/>
      <c r="LU562" s="93"/>
      <c r="LV562" s="93"/>
      <c r="LW562" s="93"/>
      <c r="LX562" s="93"/>
      <c r="LY562" s="93"/>
      <c r="LZ562" s="93"/>
      <c r="MA562" s="93"/>
      <c r="MB562" s="93"/>
      <c r="MC562" s="93"/>
      <c r="MD562" s="93"/>
      <c r="ME562" s="93"/>
      <c r="MF562" s="93"/>
      <c r="MG562" s="93"/>
      <c r="MH562" s="93"/>
      <c r="MI562" s="93"/>
      <c r="MJ562" s="93"/>
      <c r="MK562" s="93"/>
      <c r="ML562" s="93"/>
      <c r="MM562" s="93"/>
      <c r="MN562" s="93"/>
      <c r="MO562" s="93"/>
      <c r="MP562" s="93"/>
      <c r="MQ562" s="93"/>
      <c r="MR562" s="93"/>
      <c r="MS562" s="93"/>
      <c r="MT562" s="93"/>
      <c r="MU562" s="93"/>
      <c r="MV562" s="93"/>
    </row>
    <row r="563" spans="1:360" s="84" customFormat="1" ht="408.95" customHeight="1">
      <c r="A563">
        <v>2025</v>
      </c>
      <c r="B563">
        <v>2</v>
      </c>
      <c r="C563" s="85" t="s">
        <v>6506</v>
      </c>
      <c r="D563" s="86" t="s">
        <v>2529</v>
      </c>
      <c r="E563" s="86"/>
      <c r="F563" s="86"/>
      <c r="G563" s="86" t="s">
        <v>103</v>
      </c>
      <c r="H563" s="85">
        <v>2025</v>
      </c>
      <c r="I563" s="86" t="s">
        <v>2530</v>
      </c>
      <c r="J563" s="86"/>
      <c r="K563" s="86"/>
      <c r="L563" s="86" t="s">
        <v>2539</v>
      </c>
      <c r="M563" s="86"/>
      <c r="N563" s="86"/>
      <c r="O563" s="85" t="s">
        <v>2540</v>
      </c>
      <c r="P563" s="86" t="s">
        <v>549</v>
      </c>
      <c r="Q563" s="85" t="s">
        <v>110</v>
      </c>
      <c r="R563" s="86" t="s">
        <v>2146</v>
      </c>
      <c r="S563" s="86" t="s">
        <v>6507</v>
      </c>
      <c r="T563" s="86" t="s">
        <v>6508</v>
      </c>
      <c r="U563" s="85" t="s">
        <v>108</v>
      </c>
      <c r="V563" s="85">
        <v>8</v>
      </c>
      <c r="W563" s="85" t="s">
        <v>106</v>
      </c>
      <c r="X563" s="85">
        <v>57</v>
      </c>
      <c r="Y563" s="86" t="s">
        <v>2145</v>
      </c>
      <c r="Z563" s="85">
        <v>1</v>
      </c>
      <c r="AA563" s="86" t="s">
        <v>2145</v>
      </c>
      <c r="AB563" s="86" t="s">
        <v>6509</v>
      </c>
      <c r="AC563" s="86" t="s">
        <v>6510</v>
      </c>
      <c r="AD563" s="85">
        <v>-106.79075176000001</v>
      </c>
      <c r="AE563" s="85">
        <v>27.839993329999999</v>
      </c>
      <c r="AF563" s="85" t="s">
        <v>155</v>
      </c>
      <c r="AG563" s="85">
        <v>185</v>
      </c>
      <c r="AH563" s="85">
        <v>195</v>
      </c>
      <c r="AI563" s="85">
        <v>0</v>
      </c>
      <c r="AJ563" s="87">
        <v>45817</v>
      </c>
      <c r="AK563" s="87">
        <v>45909</v>
      </c>
      <c r="AL563" s="86" t="s">
        <v>2564</v>
      </c>
      <c r="AM563" s="88">
        <v>700</v>
      </c>
      <c r="AN563" s="88">
        <v>700</v>
      </c>
      <c r="AO563" s="88">
        <v>0</v>
      </c>
      <c r="AP563" s="88">
        <v>0</v>
      </c>
      <c r="AQ563" s="89">
        <v>1009334.91</v>
      </c>
      <c r="AR563" s="90"/>
      <c r="AS563" s="90"/>
      <c r="AT563" s="90">
        <v>1009334.91</v>
      </c>
      <c r="AU563" s="90"/>
      <c r="AV563" s="90"/>
      <c r="AW563" s="89">
        <f t="shared" si="20"/>
        <v>1009334.91</v>
      </c>
      <c r="AX563" s="91">
        <f t="shared" si="21"/>
        <v>1009334.91</v>
      </c>
      <c r="AY563" s="91">
        <v>0</v>
      </c>
      <c r="AZ563" s="91">
        <v>0</v>
      </c>
      <c r="BA563" s="91">
        <v>0</v>
      </c>
      <c r="BB563" s="91">
        <v>0</v>
      </c>
      <c r="BC563" s="91">
        <v>0</v>
      </c>
      <c r="BD563" s="86"/>
      <c r="BE563" s="86"/>
      <c r="BF563" s="85"/>
      <c r="BG563" s="86"/>
      <c r="BH563" s="91">
        <v>0</v>
      </c>
      <c r="BI563" s="91">
        <v>0</v>
      </c>
      <c r="BJ563" s="85" t="s">
        <v>6511</v>
      </c>
      <c r="BK563" s="86" t="s">
        <v>119</v>
      </c>
      <c r="BL563" s="86" t="s">
        <v>120</v>
      </c>
      <c r="BM563" s="92" t="s">
        <v>121</v>
      </c>
      <c r="BN563" s="93" t="s">
        <v>121</v>
      </c>
      <c r="BO563" s="93"/>
      <c r="BP563" s="93">
        <v>1009334.91</v>
      </c>
      <c r="BQ563" s="93" t="s">
        <v>6512</v>
      </c>
      <c r="BR563" s="93"/>
      <c r="BS563" s="93"/>
      <c r="BT563" s="93"/>
      <c r="BU563" s="93"/>
      <c r="BV563" s="93"/>
      <c r="BW563" s="93"/>
      <c r="BX563" s="93"/>
      <c r="BY563" s="93"/>
      <c r="BZ563" s="93"/>
      <c r="CA563" s="93"/>
      <c r="CB563" s="93"/>
      <c r="CC563" s="93"/>
      <c r="CD563" s="93"/>
      <c r="CE563" s="93"/>
      <c r="CF563" s="93" t="s">
        <v>6513</v>
      </c>
      <c r="CG563" s="93"/>
      <c r="CH563" s="93" t="s">
        <v>6514</v>
      </c>
      <c r="CI563" s="93"/>
      <c r="CJ563" s="93"/>
      <c r="CK563" s="93"/>
      <c r="CL563" s="93"/>
      <c r="CM563" s="93"/>
      <c r="CN563" s="93"/>
      <c r="CO563" s="93"/>
      <c r="CP563" s="93" t="s">
        <v>116</v>
      </c>
      <c r="CQ563" s="93" t="s">
        <v>665</v>
      </c>
      <c r="CR563" s="93"/>
      <c r="CS563" s="93"/>
      <c r="CT563" s="93"/>
      <c r="CU563" s="93"/>
      <c r="CV563" s="93"/>
      <c r="CW563" s="93"/>
      <c r="CX563" s="93"/>
      <c r="CY563" s="93"/>
      <c r="CZ563" s="93"/>
      <c r="DA563" s="93"/>
      <c r="DB563" s="93"/>
      <c r="DC563" s="93"/>
      <c r="DD563" s="93"/>
      <c r="DE563" s="93"/>
      <c r="DF563" s="93"/>
      <c r="DG563" s="93"/>
      <c r="DH563" s="93"/>
      <c r="DI563" s="93"/>
      <c r="DJ563" s="93"/>
      <c r="DK563" s="93"/>
      <c r="DL563" s="93"/>
      <c r="DM563" s="93"/>
      <c r="DN563" s="93"/>
      <c r="DO563" s="93"/>
      <c r="DP563" s="93"/>
      <c r="DQ563" s="93"/>
      <c r="DR563" s="93"/>
      <c r="DS563" s="93"/>
      <c r="DT563" s="93"/>
      <c r="DU563" s="93"/>
      <c r="DV563" s="93"/>
      <c r="DW563" s="93"/>
      <c r="DX563" s="93"/>
      <c r="DY563" s="93"/>
      <c r="DZ563" s="93"/>
      <c r="EA563" s="93"/>
      <c r="EB563" s="93"/>
      <c r="EC563" s="93"/>
      <c r="ED563" s="93"/>
      <c r="EE563" s="93"/>
      <c r="EF563" s="93"/>
      <c r="EG563" s="93"/>
      <c r="EH563" s="93"/>
      <c r="EI563" s="93"/>
      <c r="EJ563" s="93"/>
      <c r="EK563" s="93"/>
      <c r="EL563" s="93"/>
      <c r="EM563" s="93"/>
      <c r="EN563" s="93"/>
      <c r="EO563" s="93"/>
      <c r="EP563" s="93"/>
      <c r="EQ563" s="93"/>
      <c r="ER563" s="93"/>
      <c r="ES563" s="93"/>
      <c r="ET563" s="93"/>
      <c r="EU563" s="93"/>
      <c r="EV563" s="93"/>
      <c r="EW563" s="93"/>
      <c r="EX563" s="93"/>
      <c r="EY563" s="93"/>
      <c r="EZ563" s="93"/>
      <c r="FA563" s="93"/>
      <c r="FB563" s="93"/>
      <c r="FC563" s="93"/>
      <c r="FD563" s="93"/>
      <c r="FE563" s="93"/>
      <c r="FF563" s="93"/>
      <c r="FG563" s="93"/>
      <c r="FH563" s="93"/>
      <c r="FI563" s="93"/>
      <c r="FJ563" s="93"/>
      <c r="FK563" s="93"/>
      <c r="FL563" s="93"/>
      <c r="FM563" s="93"/>
      <c r="FN563" s="93"/>
      <c r="FO563" s="93"/>
      <c r="FP563" s="93"/>
      <c r="FQ563" s="93"/>
      <c r="FR563" s="93"/>
      <c r="FS563" s="93"/>
      <c r="FT563" s="93"/>
      <c r="FU563" s="93"/>
      <c r="FV563" s="93"/>
      <c r="FW563" s="93"/>
      <c r="FX563" s="93"/>
      <c r="FY563" s="93"/>
      <c r="FZ563" s="93"/>
      <c r="GA563" s="93"/>
      <c r="GB563" s="93"/>
      <c r="GC563" s="93"/>
      <c r="GD563" s="93"/>
      <c r="GE563" s="93"/>
      <c r="GF563" s="93"/>
      <c r="GG563" s="93"/>
      <c r="GH563" s="93"/>
      <c r="GI563" s="93"/>
      <c r="GJ563" s="93"/>
      <c r="GK563" s="93"/>
      <c r="GL563" s="93"/>
      <c r="GM563" s="93"/>
      <c r="GN563" s="93"/>
      <c r="GO563" s="93"/>
      <c r="GP563" s="93"/>
      <c r="GQ563" s="93"/>
      <c r="GR563" s="93"/>
      <c r="GS563" s="93"/>
      <c r="GT563" s="93"/>
      <c r="GU563" s="93"/>
      <c r="GV563" s="93"/>
      <c r="GW563" s="93"/>
      <c r="GX563" s="93"/>
      <c r="GY563" s="93"/>
      <c r="GZ563" s="93"/>
      <c r="HA563" s="93"/>
      <c r="HB563" s="93"/>
      <c r="HC563" s="93"/>
      <c r="HD563" s="93"/>
      <c r="HE563" s="93"/>
      <c r="HF563" s="93"/>
      <c r="HG563" s="93"/>
      <c r="HH563" s="93"/>
      <c r="HI563" s="93"/>
      <c r="HJ563" s="93"/>
      <c r="HK563" s="93"/>
      <c r="HL563" s="93"/>
      <c r="HM563" s="93"/>
      <c r="HN563" s="93"/>
      <c r="HO563" s="93"/>
      <c r="HP563" s="93"/>
      <c r="HQ563" s="93"/>
      <c r="HR563" s="93"/>
      <c r="HS563" s="93"/>
      <c r="HT563" s="93"/>
      <c r="HU563" s="93"/>
      <c r="HV563" s="93"/>
      <c r="HW563" s="93"/>
      <c r="HX563" s="93"/>
      <c r="HY563" s="93"/>
      <c r="HZ563" s="93"/>
      <c r="IA563" s="93"/>
      <c r="IB563" s="93"/>
      <c r="IC563" s="93"/>
      <c r="ID563" s="93"/>
      <c r="IE563" s="93"/>
      <c r="IF563" s="93"/>
      <c r="IG563" s="93"/>
      <c r="IH563" s="93"/>
      <c r="II563" s="93"/>
      <c r="IJ563" s="93"/>
      <c r="IK563" s="93"/>
      <c r="IL563" s="93"/>
      <c r="IM563" s="93"/>
      <c r="IN563" s="93"/>
      <c r="IO563" s="93"/>
      <c r="IP563" s="93"/>
      <c r="IQ563" s="93"/>
      <c r="IR563" s="93"/>
      <c r="IS563" s="93"/>
      <c r="IT563" s="93"/>
      <c r="IU563" s="93"/>
      <c r="IV563" s="93"/>
      <c r="IW563" s="93"/>
      <c r="IX563" s="93"/>
      <c r="IY563" s="93"/>
      <c r="IZ563" s="93"/>
      <c r="JA563" s="93"/>
      <c r="JB563" s="93"/>
      <c r="JC563" s="93"/>
      <c r="JD563" s="93"/>
      <c r="JE563" s="93"/>
      <c r="JF563" s="93"/>
      <c r="JG563" s="93"/>
      <c r="JH563" s="93"/>
      <c r="JI563" s="93"/>
      <c r="JJ563" s="93"/>
      <c r="JK563" s="93"/>
      <c r="JL563" s="93"/>
      <c r="JM563" s="93"/>
      <c r="JN563" s="93"/>
      <c r="JO563" s="93"/>
      <c r="JP563" s="93"/>
      <c r="JQ563" s="93"/>
      <c r="JR563" s="93"/>
      <c r="JS563" s="93"/>
      <c r="JT563" s="93"/>
      <c r="JU563" s="93"/>
      <c r="JV563" s="93"/>
      <c r="JW563" s="93"/>
      <c r="JX563" s="93"/>
      <c r="JY563" s="93"/>
      <c r="JZ563" s="93"/>
      <c r="KA563" s="93"/>
      <c r="KB563" s="93"/>
      <c r="KC563" s="93"/>
      <c r="KD563" s="93"/>
      <c r="KE563" s="93"/>
      <c r="KF563" s="93"/>
      <c r="KG563" s="93"/>
      <c r="KH563" s="93"/>
      <c r="KI563" s="93"/>
      <c r="KJ563" s="93"/>
      <c r="KK563" s="93"/>
      <c r="KL563" s="93"/>
      <c r="KM563" s="93"/>
      <c r="KN563" s="93"/>
      <c r="KO563" s="93"/>
      <c r="KP563" s="93"/>
      <c r="KQ563" s="93"/>
      <c r="KR563" s="93"/>
      <c r="KS563" s="93"/>
      <c r="KT563" s="93"/>
      <c r="KU563" s="93"/>
      <c r="KV563" s="93"/>
      <c r="KW563" s="93"/>
      <c r="KX563" s="93"/>
      <c r="KY563" s="93"/>
      <c r="KZ563" s="93"/>
      <c r="LA563" s="93"/>
      <c r="LB563" s="93"/>
      <c r="LC563" s="93"/>
      <c r="LD563" s="93"/>
      <c r="LE563" s="93"/>
      <c r="LF563" s="93"/>
      <c r="LG563" s="93"/>
      <c r="LH563" s="93"/>
      <c r="LI563" s="93"/>
      <c r="LJ563" s="93"/>
      <c r="LK563" s="93"/>
      <c r="LL563" s="93"/>
      <c r="LM563" s="93"/>
      <c r="LN563" s="93"/>
      <c r="LO563" s="93"/>
      <c r="LP563" s="93"/>
      <c r="LQ563" s="93"/>
      <c r="LR563" s="93"/>
      <c r="LS563" s="93"/>
      <c r="LT563" s="93"/>
      <c r="LU563" s="93"/>
      <c r="LV563" s="93"/>
      <c r="LW563" s="93"/>
      <c r="LX563" s="93"/>
      <c r="LY563" s="93"/>
      <c r="LZ563" s="93"/>
      <c r="MA563" s="93"/>
      <c r="MB563" s="93"/>
      <c r="MC563" s="93"/>
      <c r="MD563" s="93"/>
      <c r="ME563" s="93"/>
      <c r="MF563" s="93"/>
      <c r="MG563" s="93"/>
      <c r="MH563" s="93"/>
      <c r="MI563" s="93"/>
      <c r="MJ563" s="93"/>
      <c r="MK563" s="93"/>
      <c r="ML563" s="93"/>
      <c r="MM563" s="93"/>
      <c r="MN563" s="93"/>
      <c r="MO563" s="93"/>
      <c r="MP563" s="93"/>
      <c r="MQ563" s="93"/>
      <c r="MR563" s="93"/>
      <c r="MS563" s="93"/>
      <c r="MT563" s="93"/>
      <c r="MU563" s="93"/>
      <c r="MV563" s="93"/>
    </row>
    <row r="564" spans="1:360" s="84" customFormat="1" ht="408.95" customHeight="1">
      <c r="A564">
        <v>2025</v>
      </c>
      <c r="B564">
        <v>2</v>
      </c>
      <c r="C564" s="85" t="s">
        <v>6515</v>
      </c>
      <c r="D564" s="86" t="s">
        <v>2529</v>
      </c>
      <c r="E564" s="86"/>
      <c r="F564" s="86"/>
      <c r="G564" s="86" t="s">
        <v>103</v>
      </c>
      <c r="H564" s="85">
        <v>2025</v>
      </c>
      <c r="I564" s="86" t="s">
        <v>2530</v>
      </c>
      <c r="J564" s="86"/>
      <c r="K564" s="86"/>
      <c r="L564" s="86" t="s">
        <v>2539</v>
      </c>
      <c r="M564" s="86"/>
      <c r="N564" s="86"/>
      <c r="O564" s="85" t="s">
        <v>2540</v>
      </c>
      <c r="P564" s="86" t="s">
        <v>184</v>
      </c>
      <c r="Q564" s="85" t="s">
        <v>110</v>
      </c>
      <c r="R564" s="86" t="s">
        <v>2146</v>
      </c>
      <c r="S564" s="86" t="s">
        <v>6516</v>
      </c>
      <c r="T564" s="86" t="s">
        <v>6517</v>
      </c>
      <c r="U564" s="85" t="s">
        <v>108</v>
      </c>
      <c r="V564" s="85">
        <v>8</v>
      </c>
      <c r="W564" s="85" t="s">
        <v>106</v>
      </c>
      <c r="X564" s="85">
        <v>57</v>
      </c>
      <c r="Y564" s="86" t="s">
        <v>2145</v>
      </c>
      <c r="Z564" s="85">
        <v>1</v>
      </c>
      <c r="AA564" s="86" t="s">
        <v>2145</v>
      </c>
      <c r="AB564" s="86" t="s">
        <v>2145</v>
      </c>
      <c r="AC564" s="86" t="s">
        <v>6518</v>
      </c>
      <c r="AD564" s="85">
        <v>-106.69164687</v>
      </c>
      <c r="AE564" s="85">
        <v>27.901085550000001</v>
      </c>
      <c r="AF564" s="85" t="s">
        <v>155</v>
      </c>
      <c r="AG564" s="85">
        <v>230</v>
      </c>
      <c r="AH564" s="85">
        <v>220</v>
      </c>
      <c r="AI564" s="85">
        <v>0</v>
      </c>
      <c r="AJ564" s="87">
        <v>45747</v>
      </c>
      <c r="AK564" s="87">
        <v>45777</v>
      </c>
      <c r="AL564" s="86" t="s">
        <v>2567</v>
      </c>
      <c r="AM564" s="88">
        <v>1</v>
      </c>
      <c r="AN564" s="88">
        <v>1</v>
      </c>
      <c r="AO564" s="88">
        <v>1</v>
      </c>
      <c r="AP564" s="88">
        <v>100</v>
      </c>
      <c r="AQ564" s="89">
        <v>310938</v>
      </c>
      <c r="AR564" s="90"/>
      <c r="AS564" s="90"/>
      <c r="AT564" s="90">
        <v>310938</v>
      </c>
      <c r="AU564" s="90"/>
      <c r="AV564" s="90"/>
      <c r="AW564" s="89">
        <f t="shared" si="20"/>
        <v>310938</v>
      </c>
      <c r="AX564" s="91">
        <f t="shared" si="21"/>
        <v>310938</v>
      </c>
      <c r="AY564" s="91">
        <v>310938</v>
      </c>
      <c r="AZ564" s="91">
        <v>310938</v>
      </c>
      <c r="BA564" s="91">
        <v>310938</v>
      </c>
      <c r="BB564" s="91">
        <v>310938</v>
      </c>
      <c r="BC564" s="91">
        <v>310938</v>
      </c>
      <c r="BD564" s="86" t="s">
        <v>3125</v>
      </c>
      <c r="BE564" s="86" t="s">
        <v>6519</v>
      </c>
      <c r="BF564" s="85" t="s">
        <v>207</v>
      </c>
      <c r="BG564" s="86" t="s">
        <v>6520</v>
      </c>
      <c r="BH564" s="91">
        <v>310938</v>
      </c>
      <c r="BI564" s="91">
        <v>310938</v>
      </c>
      <c r="BJ564" s="85" t="s">
        <v>6521</v>
      </c>
      <c r="BK564" s="86" t="s">
        <v>2501</v>
      </c>
      <c r="BL564" s="86" t="s">
        <v>120</v>
      </c>
      <c r="BM564" s="92" t="s">
        <v>121</v>
      </c>
      <c r="BN564" s="93" t="s">
        <v>121</v>
      </c>
      <c r="BO564" s="93"/>
      <c r="BP564" s="93">
        <v>310938</v>
      </c>
      <c r="BQ564" s="93" t="s">
        <v>6522</v>
      </c>
      <c r="BR564" s="93"/>
      <c r="BS564" s="93"/>
      <c r="BT564" s="93"/>
      <c r="BU564" s="93"/>
      <c r="BV564" s="93"/>
      <c r="BW564" s="93"/>
      <c r="BX564" s="93"/>
      <c r="BY564" s="93"/>
      <c r="BZ564" s="93"/>
      <c r="CA564" s="93"/>
      <c r="CB564" s="93"/>
      <c r="CC564" s="93"/>
      <c r="CD564" s="93"/>
      <c r="CE564" s="93"/>
      <c r="CF564" s="93" t="s">
        <v>1200</v>
      </c>
      <c r="CG564" s="93"/>
      <c r="CH564" s="93" t="s">
        <v>6523</v>
      </c>
      <c r="CI564" s="93"/>
      <c r="CJ564" s="93"/>
      <c r="CK564" s="93"/>
      <c r="CL564" s="93"/>
      <c r="CM564" s="93"/>
      <c r="CN564" s="93"/>
      <c r="CO564" s="93"/>
      <c r="CP564" s="93" t="s">
        <v>6524</v>
      </c>
      <c r="CQ564" s="93" t="s">
        <v>1202</v>
      </c>
      <c r="CR564" s="93"/>
      <c r="CS564" s="93"/>
      <c r="CT564" s="93"/>
      <c r="CU564" s="93"/>
      <c r="CV564" s="93"/>
      <c r="CW564" s="93"/>
      <c r="CX564" s="93"/>
      <c r="CY564" s="93"/>
      <c r="CZ564" s="93"/>
      <c r="DA564" s="93"/>
      <c r="DB564" s="93"/>
      <c r="DC564" s="93"/>
      <c r="DD564" s="93"/>
      <c r="DE564" s="93"/>
      <c r="DF564" s="93"/>
      <c r="DG564" s="93"/>
      <c r="DH564" s="93"/>
      <c r="DI564" s="93"/>
      <c r="DJ564" s="93"/>
      <c r="DK564" s="93"/>
      <c r="DL564" s="93"/>
      <c r="DM564" s="93"/>
      <c r="DN564" s="93"/>
      <c r="DO564" s="93"/>
      <c r="DP564" s="93"/>
      <c r="DQ564" s="93"/>
      <c r="DR564" s="93"/>
      <c r="DS564" s="93"/>
      <c r="DT564" s="93"/>
      <c r="DU564" s="93"/>
      <c r="DV564" s="93"/>
      <c r="DW564" s="93"/>
      <c r="DX564" s="93"/>
      <c r="DY564" s="93"/>
      <c r="DZ564" s="93"/>
      <c r="EA564" s="93"/>
      <c r="EB564" s="93"/>
      <c r="EC564" s="93"/>
      <c r="ED564" s="93"/>
      <c r="EE564" s="93"/>
      <c r="EF564" s="93"/>
      <c r="EG564" s="93"/>
      <c r="EH564" s="93"/>
      <c r="EI564" s="93"/>
      <c r="EJ564" s="93"/>
      <c r="EK564" s="93"/>
      <c r="EL564" s="93"/>
      <c r="EM564" s="93"/>
      <c r="EN564" s="93"/>
      <c r="EO564" s="93"/>
      <c r="EP564" s="93"/>
      <c r="EQ564" s="93"/>
      <c r="ER564" s="93"/>
      <c r="ES564" s="93"/>
      <c r="ET564" s="93"/>
      <c r="EU564" s="93"/>
      <c r="EV564" s="93"/>
      <c r="EW564" s="93"/>
      <c r="EX564" s="93"/>
      <c r="EY564" s="93"/>
      <c r="EZ564" s="93"/>
      <c r="FA564" s="93"/>
      <c r="FB564" s="93"/>
      <c r="FC564" s="93"/>
      <c r="FD564" s="93"/>
      <c r="FE564" s="93"/>
      <c r="FF564" s="93"/>
      <c r="FG564" s="93"/>
      <c r="FH564" s="93"/>
      <c r="FI564" s="93"/>
      <c r="FJ564" s="93"/>
      <c r="FK564" s="93"/>
      <c r="FL564" s="93"/>
      <c r="FM564" s="93"/>
      <c r="FN564" s="93"/>
      <c r="FO564" s="93"/>
      <c r="FP564" s="93"/>
      <c r="FQ564" s="93"/>
      <c r="FR564" s="93"/>
      <c r="FS564" s="93"/>
      <c r="FT564" s="93"/>
      <c r="FU564" s="93"/>
      <c r="FV564" s="93"/>
      <c r="FW564" s="93"/>
      <c r="FX564" s="93"/>
      <c r="FY564" s="93"/>
      <c r="FZ564" s="93"/>
      <c r="GA564" s="93"/>
      <c r="GB564" s="93"/>
      <c r="GC564" s="93"/>
      <c r="GD564" s="93"/>
      <c r="GE564" s="93"/>
      <c r="GF564" s="93"/>
      <c r="GG564" s="93"/>
      <c r="GH564" s="93"/>
      <c r="GI564" s="93"/>
      <c r="GJ564" s="93"/>
      <c r="GK564" s="93"/>
      <c r="GL564" s="93"/>
      <c r="GM564" s="93"/>
      <c r="GN564" s="93"/>
      <c r="GO564" s="93"/>
      <c r="GP564" s="93"/>
      <c r="GQ564" s="93"/>
      <c r="GR564" s="93"/>
      <c r="GS564" s="93"/>
      <c r="GT564" s="93"/>
      <c r="GU564" s="93"/>
      <c r="GV564" s="93"/>
      <c r="GW564" s="93"/>
      <c r="GX564" s="93"/>
      <c r="GY564" s="93"/>
      <c r="GZ564" s="93"/>
      <c r="HA564" s="93"/>
      <c r="HB564" s="93"/>
      <c r="HC564" s="93"/>
      <c r="HD564" s="93"/>
      <c r="HE564" s="93"/>
      <c r="HF564" s="93"/>
      <c r="HG564" s="93"/>
      <c r="HH564" s="93"/>
      <c r="HI564" s="93"/>
      <c r="HJ564" s="93"/>
      <c r="HK564" s="93"/>
      <c r="HL564" s="93"/>
      <c r="HM564" s="93"/>
      <c r="HN564" s="93"/>
      <c r="HO564" s="93"/>
      <c r="HP564" s="93"/>
      <c r="HQ564" s="93"/>
      <c r="HR564" s="93"/>
      <c r="HS564" s="93"/>
      <c r="HT564" s="93"/>
      <c r="HU564" s="93"/>
      <c r="HV564" s="93"/>
      <c r="HW564" s="93"/>
      <c r="HX564" s="93"/>
      <c r="HY564" s="93"/>
      <c r="HZ564" s="93"/>
      <c r="IA564" s="93"/>
      <c r="IB564" s="93"/>
      <c r="IC564" s="93"/>
      <c r="ID564" s="93"/>
      <c r="IE564" s="93"/>
      <c r="IF564" s="93"/>
      <c r="IG564" s="93"/>
      <c r="IH564" s="93"/>
      <c r="II564" s="93"/>
      <c r="IJ564" s="93"/>
      <c r="IK564" s="93"/>
      <c r="IL564" s="93"/>
      <c r="IM564" s="93"/>
      <c r="IN564" s="93"/>
      <c r="IO564" s="93"/>
      <c r="IP564" s="93"/>
      <c r="IQ564" s="93"/>
      <c r="IR564" s="93"/>
      <c r="IS564" s="93"/>
      <c r="IT564" s="93"/>
      <c r="IU564" s="93"/>
      <c r="IV564" s="93"/>
      <c r="IW564" s="93"/>
      <c r="IX564" s="93"/>
      <c r="IY564" s="93"/>
      <c r="IZ564" s="93"/>
      <c r="JA564" s="93"/>
      <c r="JB564" s="93"/>
      <c r="JC564" s="93"/>
      <c r="JD564" s="93"/>
      <c r="JE564" s="93"/>
      <c r="JF564" s="93"/>
      <c r="JG564" s="93"/>
      <c r="JH564" s="93"/>
      <c r="JI564" s="93"/>
      <c r="JJ564" s="93"/>
      <c r="JK564" s="93"/>
      <c r="JL564" s="93"/>
      <c r="JM564" s="93"/>
      <c r="JN564" s="93"/>
      <c r="JO564" s="93"/>
      <c r="JP564" s="93"/>
      <c r="JQ564" s="93"/>
      <c r="JR564" s="93"/>
      <c r="JS564" s="93"/>
      <c r="JT564" s="93"/>
      <c r="JU564" s="93"/>
      <c r="JV564" s="93"/>
      <c r="JW564" s="93"/>
      <c r="JX564" s="93"/>
      <c r="JY564" s="93"/>
      <c r="JZ564" s="93"/>
      <c r="KA564" s="93"/>
      <c r="KB564" s="93"/>
      <c r="KC564" s="93"/>
      <c r="KD564" s="93"/>
      <c r="KE564" s="93"/>
      <c r="KF564" s="93"/>
      <c r="KG564" s="93"/>
      <c r="KH564" s="93"/>
      <c r="KI564" s="93"/>
      <c r="KJ564" s="93"/>
      <c r="KK564" s="93"/>
      <c r="KL564" s="93"/>
      <c r="KM564" s="93"/>
      <c r="KN564" s="93"/>
      <c r="KO564" s="93"/>
      <c r="KP564" s="93"/>
      <c r="KQ564" s="93"/>
      <c r="KR564" s="93"/>
      <c r="KS564" s="93"/>
      <c r="KT564" s="93"/>
      <c r="KU564" s="93"/>
      <c r="KV564" s="93"/>
      <c r="KW564" s="93"/>
      <c r="KX564" s="93"/>
      <c r="KY564" s="93"/>
      <c r="KZ564" s="93"/>
      <c r="LA564" s="93"/>
      <c r="LB564" s="93"/>
      <c r="LC564" s="93"/>
      <c r="LD564" s="93"/>
      <c r="LE564" s="93"/>
      <c r="LF564" s="93"/>
      <c r="LG564" s="93"/>
      <c r="LH564" s="93"/>
      <c r="LI564" s="93"/>
      <c r="LJ564" s="93"/>
      <c r="LK564" s="93"/>
      <c r="LL564" s="93"/>
      <c r="LM564" s="93"/>
      <c r="LN564" s="93"/>
      <c r="LO564" s="93"/>
      <c r="LP564" s="93"/>
      <c r="LQ564" s="93"/>
      <c r="LR564" s="93"/>
      <c r="LS564" s="93"/>
      <c r="LT564" s="93"/>
      <c r="LU564" s="93"/>
      <c r="LV564" s="93"/>
      <c r="LW564" s="93"/>
      <c r="LX564" s="93"/>
      <c r="LY564" s="93"/>
      <c r="LZ564" s="93"/>
      <c r="MA564" s="93"/>
      <c r="MB564" s="93"/>
      <c r="MC564" s="93"/>
      <c r="MD564" s="93"/>
      <c r="ME564" s="93"/>
      <c r="MF564" s="93"/>
      <c r="MG564" s="93"/>
      <c r="MH564" s="93"/>
      <c r="MI564" s="93"/>
      <c r="MJ564" s="93"/>
      <c r="MK564" s="93"/>
      <c r="ML564" s="93"/>
      <c r="MM564" s="93"/>
      <c r="MN564" s="93"/>
      <c r="MO564" s="93"/>
      <c r="MP564" s="93"/>
      <c r="MQ564" s="93"/>
      <c r="MR564" s="93"/>
      <c r="MS564" s="93"/>
      <c r="MT564" s="93"/>
      <c r="MU564" s="93"/>
      <c r="MV564" s="93"/>
    </row>
    <row r="565" spans="1:360" s="84" customFormat="1" ht="408.95" customHeight="1">
      <c r="A565">
        <v>2025</v>
      </c>
      <c r="B565">
        <v>2</v>
      </c>
      <c r="C565" s="85" t="s">
        <v>6525</v>
      </c>
      <c r="D565" s="86" t="s">
        <v>2529</v>
      </c>
      <c r="E565" s="86"/>
      <c r="F565" s="86"/>
      <c r="G565" s="86" t="s">
        <v>1233</v>
      </c>
      <c r="H565" s="85">
        <v>2025</v>
      </c>
      <c r="I565" s="86" t="s">
        <v>2530</v>
      </c>
      <c r="J565" s="86"/>
      <c r="K565" s="86"/>
      <c r="L565" s="86" t="s">
        <v>2539</v>
      </c>
      <c r="M565" s="86"/>
      <c r="N565" s="86"/>
      <c r="O565" s="85" t="s">
        <v>2540</v>
      </c>
      <c r="P565" s="86" t="s">
        <v>5978</v>
      </c>
      <c r="Q565" s="85" t="s">
        <v>110</v>
      </c>
      <c r="R565" s="86" t="s">
        <v>998</v>
      </c>
      <c r="S565" s="86" t="s">
        <v>6526</v>
      </c>
      <c r="T565" s="86" t="s">
        <v>6527</v>
      </c>
      <c r="U565" s="85" t="s">
        <v>207</v>
      </c>
      <c r="V565" s="85">
        <v>8</v>
      </c>
      <c r="W565" s="85" t="s">
        <v>106</v>
      </c>
      <c r="X565" s="85">
        <v>59</v>
      </c>
      <c r="Y565" s="86" t="s">
        <v>997</v>
      </c>
      <c r="Z565" s="85">
        <v>1</v>
      </c>
      <c r="AA565" s="86" t="s">
        <v>997</v>
      </c>
      <c r="AB565" s="86" t="s">
        <v>997</v>
      </c>
      <c r="AC565" s="86" t="s">
        <v>2792</v>
      </c>
      <c r="AD565" s="85">
        <v>-105.85008000000001</v>
      </c>
      <c r="AE565" s="85">
        <v>26.858993999999999</v>
      </c>
      <c r="AF565" s="85" t="s">
        <v>113</v>
      </c>
      <c r="AG565" s="85">
        <v>0</v>
      </c>
      <c r="AH565" s="85">
        <v>0</v>
      </c>
      <c r="AI565" s="85">
        <v>0</v>
      </c>
      <c r="AJ565" s="87">
        <v>45803</v>
      </c>
      <c r="AK565" s="87">
        <v>45961</v>
      </c>
      <c r="AL565" s="86" t="s">
        <v>6528</v>
      </c>
      <c r="AM565" s="88">
        <v>10</v>
      </c>
      <c r="AN565" s="88">
        <v>10</v>
      </c>
      <c r="AO565" s="88">
        <v>0</v>
      </c>
      <c r="AP565" s="88">
        <v>0</v>
      </c>
      <c r="AQ565" s="89">
        <v>107002.5</v>
      </c>
      <c r="AR565" s="90"/>
      <c r="AS565" s="90"/>
      <c r="AT565" s="90">
        <v>107002.5</v>
      </c>
      <c r="AU565" s="90"/>
      <c r="AV565" s="90"/>
      <c r="AW565" s="89">
        <f t="shared" si="20"/>
        <v>107002.5</v>
      </c>
      <c r="AX565" s="91">
        <f t="shared" si="21"/>
        <v>107002.5</v>
      </c>
      <c r="AY565" s="91">
        <v>0</v>
      </c>
      <c r="AZ565" s="91">
        <v>0</v>
      </c>
      <c r="BA565" s="91">
        <v>0</v>
      </c>
      <c r="BB565" s="91">
        <v>0</v>
      </c>
      <c r="BC565" s="91">
        <v>0</v>
      </c>
      <c r="BD565" s="86"/>
      <c r="BE565" s="86"/>
      <c r="BF565" s="85"/>
      <c r="BG565" s="86"/>
      <c r="BH565" s="91">
        <v>0</v>
      </c>
      <c r="BI565" s="91">
        <v>0</v>
      </c>
      <c r="BJ565" s="85" t="s">
        <v>6529</v>
      </c>
      <c r="BK565" s="86" t="s">
        <v>119</v>
      </c>
      <c r="BL565" s="86" t="s">
        <v>120</v>
      </c>
      <c r="BM565" s="92" t="s">
        <v>121</v>
      </c>
      <c r="BN565" s="93" t="s">
        <v>121</v>
      </c>
      <c r="BO565" s="93"/>
      <c r="BP565" s="93">
        <v>107002.5</v>
      </c>
      <c r="BQ565" s="93" t="s">
        <v>6530</v>
      </c>
      <c r="BR565" s="93"/>
      <c r="BS565" s="93"/>
      <c r="BT565" s="93"/>
      <c r="BU565" s="93"/>
      <c r="BV565" s="93"/>
      <c r="BW565" s="93"/>
      <c r="BX565" s="93"/>
      <c r="BY565" s="93"/>
      <c r="BZ565" s="93"/>
      <c r="CA565" s="93"/>
      <c r="CB565" s="93"/>
      <c r="CC565" s="93"/>
      <c r="CD565" s="93"/>
      <c r="CE565" s="93"/>
      <c r="CF565" s="93" t="s">
        <v>6531</v>
      </c>
      <c r="CG565" s="93"/>
      <c r="CH565" s="93" t="s">
        <v>6532</v>
      </c>
      <c r="CI565" s="93"/>
      <c r="CJ565" s="93"/>
      <c r="CK565" s="93"/>
      <c r="CL565" s="93"/>
      <c r="CM565" s="93"/>
      <c r="CN565" s="93"/>
      <c r="CO565" s="93"/>
      <c r="CP565" s="93" t="s">
        <v>116</v>
      </c>
      <c r="CQ565" s="93" t="s">
        <v>6533</v>
      </c>
      <c r="CR565" s="93"/>
      <c r="CS565" s="93"/>
      <c r="CT565" s="93"/>
      <c r="CU565" s="93"/>
      <c r="CV565" s="93"/>
      <c r="CW565" s="93"/>
      <c r="CX565" s="93"/>
      <c r="CY565" s="93"/>
      <c r="CZ565" s="93"/>
      <c r="DA565" s="93"/>
      <c r="DB565" s="93"/>
      <c r="DC565" s="93"/>
      <c r="DD565" s="93"/>
      <c r="DE565" s="93"/>
      <c r="DF565" s="93"/>
      <c r="DG565" s="93"/>
      <c r="DH565" s="93"/>
      <c r="DI565" s="93"/>
      <c r="DJ565" s="93"/>
      <c r="DK565" s="93"/>
      <c r="DL565" s="93"/>
      <c r="DM565" s="93"/>
      <c r="DN565" s="93"/>
      <c r="DO565" s="93"/>
      <c r="DP565" s="93"/>
      <c r="DQ565" s="93"/>
      <c r="DR565" s="93"/>
      <c r="DS565" s="93"/>
      <c r="DT565" s="93"/>
      <c r="DU565" s="93"/>
      <c r="DV565" s="93"/>
      <c r="DW565" s="93"/>
      <c r="DX565" s="93"/>
      <c r="DY565" s="93"/>
      <c r="DZ565" s="93"/>
      <c r="EA565" s="93"/>
      <c r="EB565" s="93"/>
      <c r="EC565" s="93"/>
      <c r="ED565" s="93"/>
      <c r="EE565" s="93"/>
      <c r="EF565" s="93"/>
      <c r="EG565" s="93"/>
      <c r="EH565" s="93"/>
      <c r="EI565" s="93"/>
      <c r="EJ565" s="93"/>
      <c r="EK565" s="93"/>
      <c r="EL565" s="93"/>
      <c r="EM565" s="93"/>
      <c r="EN565" s="93"/>
      <c r="EO565" s="93"/>
      <c r="EP565" s="93"/>
      <c r="EQ565" s="93"/>
      <c r="ER565" s="93"/>
      <c r="ES565" s="93"/>
      <c r="ET565" s="93"/>
      <c r="EU565" s="93"/>
      <c r="EV565" s="93"/>
      <c r="EW565" s="93"/>
      <c r="EX565" s="93"/>
      <c r="EY565" s="93"/>
      <c r="EZ565" s="93"/>
      <c r="FA565" s="93"/>
      <c r="FB565" s="93"/>
      <c r="FC565" s="93"/>
      <c r="FD565" s="93"/>
      <c r="FE565" s="93"/>
      <c r="FF565" s="93"/>
      <c r="FG565" s="93"/>
      <c r="FH565" s="93"/>
      <c r="FI565" s="93"/>
      <c r="FJ565" s="93"/>
      <c r="FK565" s="93"/>
      <c r="FL565" s="93"/>
      <c r="FM565" s="93"/>
      <c r="FN565" s="93"/>
      <c r="FO565" s="93"/>
      <c r="FP565" s="93"/>
      <c r="FQ565" s="93"/>
      <c r="FR565" s="93"/>
      <c r="FS565" s="93"/>
      <c r="FT565" s="93"/>
      <c r="FU565" s="93"/>
      <c r="FV565" s="93"/>
      <c r="FW565" s="93"/>
      <c r="FX565" s="93"/>
      <c r="FY565" s="93"/>
      <c r="FZ565" s="93"/>
      <c r="GA565" s="93"/>
      <c r="GB565" s="93"/>
      <c r="GC565" s="93"/>
      <c r="GD565" s="93"/>
      <c r="GE565" s="93"/>
      <c r="GF565" s="93"/>
      <c r="GG565" s="93"/>
      <c r="GH565" s="93"/>
      <c r="GI565" s="93"/>
      <c r="GJ565" s="93"/>
      <c r="GK565" s="93"/>
      <c r="GL565" s="93"/>
      <c r="GM565" s="93"/>
      <c r="GN565" s="93"/>
      <c r="GO565" s="93"/>
      <c r="GP565" s="93"/>
      <c r="GQ565" s="93"/>
      <c r="GR565" s="93"/>
      <c r="GS565" s="93"/>
      <c r="GT565" s="93"/>
      <c r="GU565" s="93"/>
      <c r="GV565" s="93"/>
      <c r="GW565" s="93"/>
      <c r="GX565" s="93"/>
      <c r="GY565" s="93"/>
      <c r="GZ565" s="93"/>
      <c r="HA565" s="93"/>
      <c r="HB565" s="93"/>
      <c r="HC565" s="93"/>
      <c r="HD565" s="93"/>
      <c r="HE565" s="93"/>
      <c r="HF565" s="93"/>
      <c r="HG565" s="93"/>
      <c r="HH565" s="93"/>
      <c r="HI565" s="93"/>
      <c r="HJ565" s="93"/>
      <c r="HK565" s="93"/>
      <c r="HL565" s="93"/>
      <c r="HM565" s="93"/>
      <c r="HN565" s="93"/>
      <c r="HO565" s="93"/>
      <c r="HP565" s="93"/>
      <c r="HQ565" s="93"/>
      <c r="HR565" s="93"/>
      <c r="HS565" s="93"/>
      <c r="HT565" s="93"/>
      <c r="HU565" s="93"/>
      <c r="HV565" s="93"/>
      <c r="HW565" s="93"/>
      <c r="HX565" s="93"/>
      <c r="HY565" s="93"/>
      <c r="HZ565" s="93"/>
      <c r="IA565" s="93"/>
      <c r="IB565" s="93"/>
      <c r="IC565" s="93"/>
      <c r="ID565" s="93"/>
      <c r="IE565" s="93"/>
      <c r="IF565" s="93"/>
      <c r="IG565" s="93"/>
      <c r="IH565" s="93"/>
      <c r="II565" s="93"/>
      <c r="IJ565" s="93"/>
      <c r="IK565" s="93"/>
      <c r="IL565" s="93"/>
      <c r="IM565" s="93"/>
      <c r="IN565" s="93"/>
      <c r="IO565" s="93"/>
      <c r="IP565" s="93"/>
      <c r="IQ565" s="93"/>
      <c r="IR565" s="93"/>
      <c r="IS565" s="93"/>
      <c r="IT565" s="93"/>
      <c r="IU565" s="93"/>
      <c r="IV565" s="93"/>
      <c r="IW565" s="93"/>
      <c r="IX565" s="93"/>
      <c r="IY565" s="93"/>
      <c r="IZ565" s="93"/>
      <c r="JA565" s="93"/>
      <c r="JB565" s="93"/>
      <c r="JC565" s="93"/>
      <c r="JD565" s="93"/>
      <c r="JE565" s="93"/>
      <c r="JF565" s="93"/>
      <c r="JG565" s="93"/>
      <c r="JH565" s="93"/>
      <c r="JI565" s="93"/>
      <c r="JJ565" s="93"/>
      <c r="JK565" s="93"/>
      <c r="JL565" s="93"/>
      <c r="JM565" s="93"/>
      <c r="JN565" s="93"/>
      <c r="JO565" s="93"/>
      <c r="JP565" s="93"/>
      <c r="JQ565" s="93"/>
      <c r="JR565" s="93"/>
      <c r="JS565" s="93"/>
      <c r="JT565" s="93"/>
      <c r="JU565" s="93"/>
      <c r="JV565" s="93"/>
      <c r="JW565" s="93"/>
      <c r="JX565" s="93"/>
      <c r="JY565" s="93"/>
      <c r="JZ565" s="93"/>
      <c r="KA565" s="93"/>
      <c r="KB565" s="93"/>
      <c r="KC565" s="93"/>
      <c r="KD565" s="93"/>
      <c r="KE565" s="93"/>
      <c r="KF565" s="93"/>
      <c r="KG565" s="93"/>
      <c r="KH565" s="93"/>
      <c r="KI565" s="93"/>
      <c r="KJ565" s="93"/>
      <c r="KK565" s="93"/>
      <c r="KL565" s="93"/>
      <c r="KM565" s="93"/>
      <c r="KN565" s="93"/>
      <c r="KO565" s="93"/>
      <c r="KP565" s="93"/>
      <c r="KQ565" s="93"/>
      <c r="KR565" s="93"/>
      <c r="KS565" s="93"/>
      <c r="KT565" s="93"/>
      <c r="KU565" s="93"/>
      <c r="KV565" s="93"/>
      <c r="KW565" s="93"/>
      <c r="KX565" s="93"/>
      <c r="KY565" s="93"/>
      <c r="KZ565" s="93"/>
      <c r="LA565" s="93"/>
      <c r="LB565" s="93"/>
      <c r="LC565" s="93"/>
      <c r="LD565" s="93"/>
      <c r="LE565" s="93"/>
      <c r="LF565" s="93"/>
      <c r="LG565" s="93"/>
      <c r="LH565" s="93"/>
      <c r="LI565" s="93"/>
      <c r="LJ565" s="93"/>
      <c r="LK565" s="93"/>
      <c r="LL565" s="93"/>
      <c r="LM565" s="93"/>
      <c r="LN565" s="93"/>
      <c r="LO565" s="93"/>
      <c r="LP565" s="93"/>
      <c r="LQ565" s="93"/>
      <c r="LR565" s="93"/>
      <c r="LS565" s="93"/>
      <c r="LT565" s="93"/>
      <c r="LU565" s="93"/>
      <c r="LV565" s="93"/>
      <c r="LW565" s="93"/>
      <c r="LX565" s="93"/>
      <c r="LY565" s="93"/>
      <c r="LZ565" s="93"/>
      <c r="MA565" s="93"/>
      <c r="MB565" s="93"/>
      <c r="MC565" s="93"/>
      <c r="MD565" s="93"/>
      <c r="ME565" s="93"/>
      <c r="MF565" s="93"/>
      <c r="MG565" s="93"/>
      <c r="MH565" s="93"/>
      <c r="MI565" s="93"/>
      <c r="MJ565" s="93"/>
      <c r="MK565" s="93"/>
      <c r="ML565" s="93"/>
      <c r="MM565" s="93"/>
      <c r="MN565" s="93"/>
      <c r="MO565" s="93"/>
      <c r="MP565" s="93"/>
      <c r="MQ565" s="93"/>
      <c r="MR565" s="93"/>
      <c r="MS565" s="93"/>
      <c r="MT565" s="93"/>
      <c r="MU565" s="93"/>
      <c r="MV565" s="93"/>
    </row>
    <row r="566" spans="1:360" s="84" customFormat="1" ht="408.95" customHeight="1">
      <c r="A566">
        <v>2025</v>
      </c>
      <c r="B566">
        <v>2</v>
      </c>
      <c r="C566" s="85" t="s">
        <v>6534</v>
      </c>
      <c r="D566" s="86" t="s">
        <v>2529</v>
      </c>
      <c r="E566" s="86"/>
      <c r="F566" s="86"/>
      <c r="G566" s="86" t="s">
        <v>103</v>
      </c>
      <c r="H566" s="85">
        <v>2025</v>
      </c>
      <c r="I566" s="86" t="s">
        <v>2530</v>
      </c>
      <c r="J566" s="86"/>
      <c r="K566" s="86"/>
      <c r="L566" s="86" t="s">
        <v>2539</v>
      </c>
      <c r="M566" s="86"/>
      <c r="N566" s="86"/>
      <c r="O566" s="85" t="s">
        <v>2540</v>
      </c>
      <c r="P566" s="86" t="s">
        <v>109</v>
      </c>
      <c r="Q566" s="85" t="s">
        <v>110</v>
      </c>
      <c r="R566" s="86" t="s">
        <v>998</v>
      </c>
      <c r="S566" s="86" t="s">
        <v>6535</v>
      </c>
      <c r="T566" s="86" t="s">
        <v>6536</v>
      </c>
      <c r="U566" s="85" t="s">
        <v>108</v>
      </c>
      <c r="V566" s="85">
        <v>8</v>
      </c>
      <c r="W566" s="85" t="s">
        <v>106</v>
      </c>
      <c r="X566" s="85">
        <v>59</v>
      </c>
      <c r="Y566" s="86" t="s">
        <v>997</v>
      </c>
      <c r="Z566" s="85">
        <v>1</v>
      </c>
      <c r="AA566" s="86" t="s">
        <v>997</v>
      </c>
      <c r="AB566" s="86" t="s">
        <v>6537</v>
      </c>
      <c r="AC566" s="86" t="s">
        <v>6538</v>
      </c>
      <c r="AD566" s="85">
        <v>-105.85970414000001</v>
      </c>
      <c r="AE566" s="85">
        <v>26.910817269999999</v>
      </c>
      <c r="AF566" s="85" t="s">
        <v>155</v>
      </c>
      <c r="AG566" s="85">
        <v>60</v>
      </c>
      <c r="AH566" s="85">
        <v>57</v>
      </c>
      <c r="AI566" s="85">
        <v>0</v>
      </c>
      <c r="AJ566" s="87">
        <v>45831</v>
      </c>
      <c r="AK566" s="87">
        <v>45878</v>
      </c>
      <c r="AL566" s="86" t="s">
        <v>2564</v>
      </c>
      <c r="AM566" s="88">
        <v>480</v>
      </c>
      <c r="AN566" s="88">
        <v>480</v>
      </c>
      <c r="AO566" s="88">
        <v>408</v>
      </c>
      <c r="AP566" s="88">
        <v>85</v>
      </c>
      <c r="AQ566" s="89">
        <v>1750000</v>
      </c>
      <c r="AR566" s="90"/>
      <c r="AS566" s="90"/>
      <c r="AT566" s="90">
        <v>1750000</v>
      </c>
      <c r="AU566" s="90"/>
      <c r="AV566" s="90"/>
      <c r="AW566" s="89">
        <f t="shared" si="20"/>
        <v>1750000</v>
      </c>
      <c r="AX566" s="91">
        <f t="shared" si="21"/>
        <v>1750000</v>
      </c>
      <c r="AY566" s="91">
        <v>1750000</v>
      </c>
      <c r="AZ566" s="91">
        <v>1750000</v>
      </c>
      <c r="BA566" s="91">
        <v>1750000</v>
      </c>
      <c r="BB566" s="91">
        <v>1487500</v>
      </c>
      <c r="BC566" s="91">
        <v>1487500</v>
      </c>
      <c r="BD566" s="86" t="s">
        <v>3128</v>
      </c>
      <c r="BE566" s="86" t="s">
        <v>6539</v>
      </c>
      <c r="BF566" s="85" t="s">
        <v>6109</v>
      </c>
      <c r="BG566" s="86" t="s">
        <v>3336</v>
      </c>
      <c r="BH566" s="91">
        <v>1750000</v>
      </c>
      <c r="BI566" s="91">
        <v>1750000</v>
      </c>
      <c r="BJ566" s="85" t="s">
        <v>6540</v>
      </c>
      <c r="BK566" s="86" t="s">
        <v>119</v>
      </c>
      <c r="BL566" s="86" t="s">
        <v>120</v>
      </c>
      <c r="BM566" s="92" t="s">
        <v>121</v>
      </c>
      <c r="BN566" s="93" t="s">
        <v>121</v>
      </c>
      <c r="BO566" s="93"/>
      <c r="BP566" s="93">
        <v>1750000</v>
      </c>
      <c r="BQ566" s="93" t="s">
        <v>6541</v>
      </c>
      <c r="BR566" s="93"/>
      <c r="BS566" s="93"/>
      <c r="BT566" s="93"/>
      <c r="BU566" s="93"/>
      <c r="BV566" s="93"/>
      <c r="BW566" s="93"/>
      <c r="BX566" s="93"/>
      <c r="BY566" s="93"/>
      <c r="BZ566" s="93"/>
      <c r="CA566" s="93"/>
      <c r="CB566" s="93"/>
      <c r="CC566" s="93"/>
      <c r="CD566" s="93"/>
      <c r="CE566" s="93"/>
      <c r="CF566" s="93" t="s">
        <v>1910</v>
      </c>
      <c r="CG566" s="93"/>
      <c r="CH566" s="93" t="s">
        <v>6542</v>
      </c>
      <c r="CI566" s="93"/>
      <c r="CJ566" s="93"/>
      <c r="CK566" s="93"/>
      <c r="CL566" s="93"/>
      <c r="CM566" s="93"/>
      <c r="CN566" s="93"/>
      <c r="CO566" s="93"/>
      <c r="CP566" s="93" t="s">
        <v>6543</v>
      </c>
      <c r="CQ566" s="93" t="s">
        <v>6544</v>
      </c>
      <c r="CR566" s="93"/>
      <c r="CS566" s="93"/>
      <c r="CT566" s="93"/>
      <c r="CU566" s="93"/>
      <c r="CV566" s="93"/>
      <c r="CW566" s="93"/>
      <c r="CX566" s="93"/>
      <c r="CY566" s="93"/>
      <c r="CZ566" s="93"/>
      <c r="DA566" s="93"/>
      <c r="DB566" s="93"/>
      <c r="DC566" s="93"/>
      <c r="DD566" s="93"/>
      <c r="DE566" s="93"/>
      <c r="DF566" s="93"/>
      <c r="DG566" s="93"/>
      <c r="DH566" s="93"/>
      <c r="DI566" s="93"/>
      <c r="DJ566" s="93"/>
      <c r="DK566" s="93"/>
      <c r="DL566" s="93"/>
      <c r="DM566" s="93"/>
      <c r="DN566" s="93"/>
      <c r="DO566" s="93"/>
      <c r="DP566" s="93"/>
      <c r="DQ566" s="93"/>
      <c r="DR566" s="93"/>
      <c r="DS566" s="93"/>
      <c r="DT566" s="93"/>
      <c r="DU566" s="93"/>
      <c r="DV566" s="93"/>
      <c r="DW566" s="93"/>
      <c r="DX566" s="93"/>
      <c r="DY566" s="93"/>
      <c r="DZ566" s="93"/>
      <c r="EA566" s="93"/>
      <c r="EB566" s="93"/>
      <c r="EC566" s="93"/>
      <c r="ED566" s="93"/>
      <c r="EE566" s="93"/>
      <c r="EF566" s="93"/>
      <c r="EG566" s="93"/>
      <c r="EH566" s="93"/>
      <c r="EI566" s="93"/>
      <c r="EJ566" s="93"/>
      <c r="EK566" s="93"/>
      <c r="EL566" s="93"/>
      <c r="EM566" s="93"/>
      <c r="EN566" s="93"/>
      <c r="EO566" s="93"/>
      <c r="EP566" s="93"/>
      <c r="EQ566" s="93"/>
      <c r="ER566" s="93"/>
      <c r="ES566" s="93"/>
      <c r="ET566" s="93"/>
      <c r="EU566" s="93"/>
      <c r="EV566" s="93"/>
      <c r="EW566" s="93"/>
      <c r="EX566" s="93"/>
      <c r="EY566" s="93"/>
      <c r="EZ566" s="93"/>
      <c r="FA566" s="93"/>
      <c r="FB566" s="93"/>
      <c r="FC566" s="93"/>
      <c r="FD566" s="93"/>
      <c r="FE566" s="93"/>
      <c r="FF566" s="93"/>
      <c r="FG566" s="93"/>
      <c r="FH566" s="93"/>
      <c r="FI566" s="93"/>
      <c r="FJ566" s="93"/>
      <c r="FK566" s="93"/>
      <c r="FL566" s="93"/>
      <c r="FM566" s="93"/>
      <c r="FN566" s="93"/>
      <c r="FO566" s="93"/>
      <c r="FP566" s="93"/>
      <c r="FQ566" s="93"/>
      <c r="FR566" s="93"/>
      <c r="FS566" s="93"/>
      <c r="FT566" s="93"/>
      <c r="FU566" s="93"/>
      <c r="FV566" s="93"/>
      <c r="FW566" s="93"/>
      <c r="FX566" s="93"/>
      <c r="FY566" s="93"/>
      <c r="FZ566" s="93"/>
      <c r="GA566" s="93"/>
      <c r="GB566" s="93"/>
      <c r="GC566" s="93"/>
      <c r="GD566" s="93"/>
      <c r="GE566" s="93"/>
      <c r="GF566" s="93"/>
      <c r="GG566" s="93"/>
      <c r="GH566" s="93"/>
      <c r="GI566" s="93"/>
      <c r="GJ566" s="93"/>
      <c r="GK566" s="93"/>
      <c r="GL566" s="93"/>
      <c r="GM566" s="93"/>
      <c r="GN566" s="93"/>
      <c r="GO566" s="93"/>
      <c r="GP566" s="93"/>
      <c r="GQ566" s="93"/>
      <c r="GR566" s="93"/>
      <c r="GS566" s="93"/>
      <c r="GT566" s="93"/>
      <c r="GU566" s="93"/>
      <c r="GV566" s="93"/>
      <c r="GW566" s="93"/>
      <c r="GX566" s="93"/>
      <c r="GY566" s="93"/>
      <c r="GZ566" s="93"/>
      <c r="HA566" s="93"/>
      <c r="HB566" s="93"/>
      <c r="HC566" s="93"/>
      <c r="HD566" s="93"/>
      <c r="HE566" s="93"/>
      <c r="HF566" s="93"/>
      <c r="HG566" s="93"/>
      <c r="HH566" s="93"/>
      <c r="HI566" s="93"/>
      <c r="HJ566" s="93"/>
      <c r="HK566" s="93"/>
      <c r="HL566" s="93"/>
      <c r="HM566" s="93"/>
      <c r="HN566" s="93"/>
      <c r="HO566" s="93"/>
      <c r="HP566" s="93"/>
      <c r="HQ566" s="93"/>
      <c r="HR566" s="93"/>
      <c r="HS566" s="93"/>
      <c r="HT566" s="93"/>
      <c r="HU566" s="93"/>
      <c r="HV566" s="93"/>
      <c r="HW566" s="93"/>
      <c r="HX566" s="93"/>
      <c r="HY566" s="93"/>
      <c r="HZ566" s="93"/>
      <c r="IA566" s="93"/>
      <c r="IB566" s="93"/>
      <c r="IC566" s="93"/>
      <c r="ID566" s="93"/>
      <c r="IE566" s="93"/>
      <c r="IF566" s="93"/>
      <c r="IG566" s="93"/>
      <c r="IH566" s="93"/>
      <c r="II566" s="93"/>
      <c r="IJ566" s="93"/>
      <c r="IK566" s="93"/>
      <c r="IL566" s="93"/>
      <c r="IM566" s="93"/>
      <c r="IN566" s="93"/>
      <c r="IO566" s="93"/>
      <c r="IP566" s="93"/>
      <c r="IQ566" s="93"/>
      <c r="IR566" s="93"/>
      <c r="IS566" s="93"/>
      <c r="IT566" s="93"/>
      <c r="IU566" s="93"/>
      <c r="IV566" s="93"/>
      <c r="IW566" s="93"/>
      <c r="IX566" s="93"/>
      <c r="IY566" s="93"/>
      <c r="IZ566" s="93"/>
      <c r="JA566" s="93"/>
      <c r="JB566" s="93"/>
      <c r="JC566" s="93"/>
      <c r="JD566" s="93"/>
      <c r="JE566" s="93"/>
      <c r="JF566" s="93"/>
      <c r="JG566" s="93"/>
      <c r="JH566" s="93"/>
      <c r="JI566" s="93"/>
      <c r="JJ566" s="93"/>
      <c r="JK566" s="93"/>
      <c r="JL566" s="93"/>
      <c r="JM566" s="93"/>
      <c r="JN566" s="93"/>
      <c r="JO566" s="93"/>
      <c r="JP566" s="93"/>
      <c r="JQ566" s="93"/>
      <c r="JR566" s="93"/>
      <c r="JS566" s="93"/>
      <c r="JT566" s="93"/>
      <c r="JU566" s="93"/>
      <c r="JV566" s="93"/>
      <c r="JW566" s="93"/>
      <c r="JX566" s="93"/>
      <c r="JY566" s="93"/>
      <c r="JZ566" s="93"/>
      <c r="KA566" s="93"/>
      <c r="KB566" s="93"/>
      <c r="KC566" s="93"/>
      <c r="KD566" s="93"/>
      <c r="KE566" s="93"/>
      <c r="KF566" s="93"/>
      <c r="KG566" s="93"/>
      <c r="KH566" s="93"/>
      <c r="KI566" s="93"/>
      <c r="KJ566" s="93"/>
      <c r="KK566" s="93"/>
      <c r="KL566" s="93"/>
      <c r="KM566" s="93"/>
      <c r="KN566" s="93"/>
      <c r="KO566" s="93"/>
      <c r="KP566" s="93"/>
      <c r="KQ566" s="93"/>
      <c r="KR566" s="93"/>
      <c r="KS566" s="93"/>
      <c r="KT566" s="93"/>
      <c r="KU566" s="93"/>
      <c r="KV566" s="93"/>
      <c r="KW566" s="93"/>
      <c r="KX566" s="93"/>
      <c r="KY566" s="93"/>
      <c r="KZ566" s="93"/>
      <c r="LA566" s="93"/>
      <c r="LB566" s="93"/>
      <c r="LC566" s="93"/>
      <c r="LD566" s="93"/>
      <c r="LE566" s="93"/>
      <c r="LF566" s="93"/>
      <c r="LG566" s="93"/>
      <c r="LH566" s="93"/>
      <c r="LI566" s="93"/>
      <c r="LJ566" s="93"/>
      <c r="LK566" s="93"/>
      <c r="LL566" s="93"/>
      <c r="LM566" s="93"/>
      <c r="LN566" s="93"/>
      <c r="LO566" s="93"/>
      <c r="LP566" s="93"/>
      <c r="LQ566" s="93"/>
      <c r="LR566" s="93"/>
      <c r="LS566" s="93"/>
      <c r="LT566" s="93"/>
      <c r="LU566" s="93"/>
      <c r="LV566" s="93"/>
      <c r="LW566" s="93"/>
      <c r="LX566" s="93"/>
      <c r="LY566" s="93"/>
      <c r="LZ566" s="93"/>
      <c r="MA566" s="93"/>
      <c r="MB566" s="93"/>
      <c r="MC566" s="93"/>
      <c r="MD566" s="93"/>
      <c r="ME566" s="93"/>
      <c r="MF566" s="93"/>
      <c r="MG566" s="93"/>
      <c r="MH566" s="93"/>
      <c r="MI566" s="93"/>
      <c r="MJ566" s="93"/>
      <c r="MK566" s="93"/>
      <c r="ML566" s="93"/>
      <c r="MM566" s="93"/>
      <c r="MN566" s="93"/>
      <c r="MO566" s="93"/>
      <c r="MP566" s="93"/>
      <c r="MQ566" s="93"/>
      <c r="MR566" s="93"/>
      <c r="MS566" s="93"/>
      <c r="MT566" s="93"/>
      <c r="MU566" s="93"/>
      <c r="MV566" s="93"/>
    </row>
    <row r="567" spans="1:360" s="84" customFormat="1" ht="408.95" customHeight="1">
      <c r="A567">
        <v>2025</v>
      </c>
      <c r="B567">
        <v>2</v>
      </c>
      <c r="C567" s="85" t="s">
        <v>6545</v>
      </c>
      <c r="D567" s="86" t="s">
        <v>2529</v>
      </c>
      <c r="E567" s="86"/>
      <c r="F567" s="86"/>
      <c r="G567" s="86" t="s">
        <v>103</v>
      </c>
      <c r="H567" s="85">
        <v>2025</v>
      </c>
      <c r="I567" s="86" t="s">
        <v>2530</v>
      </c>
      <c r="J567" s="86"/>
      <c r="K567" s="86"/>
      <c r="L567" s="86" t="s">
        <v>2539</v>
      </c>
      <c r="M567" s="86"/>
      <c r="N567" s="86"/>
      <c r="O567" s="85" t="s">
        <v>2540</v>
      </c>
      <c r="P567" s="86" t="s">
        <v>549</v>
      </c>
      <c r="Q567" s="85" t="s">
        <v>110</v>
      </c>
      <c r="R567" s="86" t="s">
        <v>6546</v>
      </c>
      <c r="S567" s="86" t="s">
        <v>6547</v>
      </c>
      <c r="T567" s="86" t="s">
        <v>6548</v>
      </c>
      <c r="U567" s="85" t="s">
        <v>108</v>
      </c>
      <c r="V567" s="85">
        <v>8</v>
      </c>
      <c r="W567" s="85" t="s">
        <v>106</v>
      </c>
      <c r="X567" s="85">
        <v>63</v>
      </c>
      <c r="Y567" s="86" t="s">
        <v>6549</v>
      </c>
      <c r="Z567" s="85">
        <v>1</v>
      </c>
      <c r="AA567" s="86" t="s">
        <v>6549</v>
      </c>
      <c r="AB567" s="86" t="s">
        <v>6550</v>
      </c>
      <c r="AC567" s="86" t="s">
        <v>6551</v>
      </c>
      <c r="AD567" s="85">
        <v>-107.96128867</v>
      </c>
      <c r="AE567" s="85">
        <v>29.145591799999998</v>
      </c>
      <c r="AF567" s="85" t="s">
        <v>155</v>
      </c>
      <c r="AG567" s="85">
        <v>115</v>
      </c>
      <c r="AH567" s="85">
        <v>173</v>
      </c>
      <c r="AI567" s="85">
        <v>0</v>
      </c>
      <c r="AJ567" s="87">
        <v>45840</v>
      </c>
      <c r="AK567" s="87">
        <v>45869</v>
      </c>
      <c r="AL567" s="86" t="s">
        <v>2565</v>
      </c>
      <c r="AM567" s="88">
        <v>750</v>
      </c>
      <c r="AN567" s="88">
        <v>750</v>
      </c>
      <c r="AO567" s="88">
        <v>750</v>
      </c>
      <c r="AP567" s="88">
        <v>100</v>
      </c>
      <c r="AQ567" s="89">
        <v>643799.93999999994</v>
      </c>
      <c r="AR567" s="90"/>
      <c r="AS567" s="90"/>
      <c r="AT567" s="90">
        <v>643799.93999999994</v>
      </c>
      <c r="AU567" s="90"/>
      <c r="AV567" s="90"/>
      <c r="AW567" s="89">
        <f t="shared" si="20"/>
        <v>643799.93999999994</v>
      </c>
      <c r="AX567" s="91">
        <f t="shared" si="21"/>
        <v>643799.93999999994</v>
      </c>
      <c r="AY567" s="91">
        <v>525759.34</v>
      </c>
      <c r="AZ567" s="91">
        <v>643799.93999999994</v>
      </c>
      <c r="BA567" s="91">
        <v>525759.34</v>
      </c>
      <c r="BB567" s="91">
        <v>525759.34</v>
      </c>
      <c r="BC567" s="91">
        <v>525759.34</v>
      </c>
      <c r="BD567" s="86" t="s">
        <v>3128</v>
      </c>
      <c r="BE567" s="86" t="s">
        <v>6552</v>
      </c>
      <c r="BF567" s="85" t="s">
        <v>6553</v>
      </c>
      <c r="BG567" s="86" t="s">
        <v>6546</v>
      </c>
      <c r="BH567" s="91">
        <v>643799.93999999994</v>
      </c>
      <c r="BI567" s="91">
        <v>643799.93999999994</v>
      </c>
      <c r="BJ567" s="85" t="s">
        <v>6554</v>
      </c>
      <c r="BK567" s="86" t="s">
        <v>119</v>
      </c>
      <c r="BL567" s="86" t="s">
        <v>120</v>
      </c>
      <c r="BM567" s="92" t="s">
        <v>121</v>
      </c>
      <c r="BN567" s="93" t="s">
        <v>6555</v>
      </c>
      <c r="BO567" s="93"/>
      <c r="BP567" s="93">
        <v>643799.93999999994</v>
      </c>
      <c r="BQ567" s="93" t="s">
        <v>6556</v>
      </c>
      <c r="BR567" s="93"/>
      <c r="BS567" s="93"/>
      <c r="BT567" s="93"/>
      <c r="BU567" s="93"/>
      <c r="BV567" s="93"/>
      <c r="BW567" s="93"/>
      <c r="BX567" s="93"/>
      <c r="BY567" s="93"/>
      <c r="BZ567" s="93"/>
      <c r="CA567" s="93"/>
      <c r="CB567" s="93"/>
      <c r="CC567" s="93"/>
      <c r="CD567" s="93"/>
      <c r="CE567" s="93"/>
      <c r="CF567" s="93" t="s">
        <v>6557</v>
      </c>
      <c r="CG567" s="93"/>
      <c r="CH567" s="93" t="s">
        <v>6558</v>
      </c>
      <c r="CI567" s="93"/>
      <c r="CJ567" s="93"/>
      <c r="CK567" s="93"/>
      <c r="CL567" s="93"/>
      <c r="CM567" s="93"/>
      <c r="CN567" s="93"/>
      <c r="CO567" s="93"/>
      <c r="CP567" s="93" t="s">
        <v>6559</v>
      </c>
      <c r="CQ567" s="93" t="s">
        <v>6560</v>
      </c>
      <c r="CR567" s="93"/>
      <c r="CS567" s="93"/>
      <c r="CT567" s="93"/>
      <c r="CU567" s="93"/>
      <c r="CV567" s="93"/>
      <c r="CW567" s="93"/>
      <c r="CX567" s="93"/>
      <c r="CY567" s="93"/>
      <c r="CZ567" s="93"/>
      <c r="DA567" s="93"/>
      <c r="DB567" s="93"/>
      <c r="DC567" s="93"/>
      <c r="DD567" s="93"/>
      <c r="DE567" s="93"/>
      <c r="DF567" s="93"/>
      <c r="DG567" s="93"/>
      <c r="DH567" s="93"/>
      <c r="DI567" s="93"/>
      <c r="DJ567" s="93"/>
      <c r="DK567" s="93"/>
      <c r="DL567" s="93"/>
      <c r="DM567" s="93"/>
      <c r="DN567" s="93"/>
      <c r="DO567" s="93"/>
      <c r="DP567" s="93"/>
      <c r="DQ567" s="93"/>
      <c r="DR567" s="93"/>
      <c r="DS567" s="93"/>
      <c r="DT567" s="93"/>
      <c r="DU567" s="93"/>
      <c r="DV567" s="93"/>
      <c r="DW567" s="93"/>
      <c r="DX567" s="93"/>
      <c r="DY567" s="93"/>
      <c r="DZ567" s="93"/>
      <c r="EA567" s="93"/>
      <c r="EB567" s="93"/>
      <c r="EC567" s="93"/>
      <c r="ED567" s="93"/>
      <c r="EE567" s="93"/>
      <c r="EF567" s="93"/>
      <c r="EG567" s="93"/>
      <c r="EH567" s="93"/>
      <c r="EI567" s="93"/>
      <c r="EJ567" s="93"/>
      <c r="EK567" s="93"/>
      <c r="EL567" s="93"/>
      <c r="EM567" s="93"/>
      <c r="EN567" s="93"/>
      <c r="EO567" s="93"/>
      <c r="EP567" s="93"/>
      <c r="EQ567" s="93"/>
      <c r="ER567" s="93"/>
      <c r="ES567" s="93"/>
      <c r="ET567" s="93"/>
      <c r="EU567" s="93"/>
      <c r="EV567" s="93"/>
      <c r="EW567" s="93"/>
      <c r="EX567" s="93"/>
      <c r="EY567" s="93"/>
      <c r="EZ567" s="93"/>
      <c r="FA567" s="93"/>
      <c r="FB567" s="93"/>
      <c r="FC567" s="93"/>
      <c r="FD567" s="93"/>
      <c r="FE567" s="93"/>
      <c r="FF567" s="93"/>
      <c r="FG567" s="93"/>
      <c r="FH567" s="93"/>
      <c r="FI567" s="93"/>
      <c r="FJ567" s="93"/>
      <c r="FK567" s="93"/>
      <c r="FL567" s="93"/>
      <c r="FM567" s="93"/>
      <c r="FN567" s="93"/>
      <c r="FO567" s="93"/>
      <c r="FP567" s="93"/>
      <c r="FQ567" s="93"/>
      <c r="FR567" s="93"/>
      <c r="FS567" s="93"/>
      <c r="FT567" s="93"/>
      <c r="FU567" s="93"/>
      <c r="FV567" s="93"/>
      <c r="FW567" s="93"/>
      <c r="FX567" s="93"/>
      <c r="FY567" s="93"/>
      <c r="FZ567" s="93"/>
      <c r="GA567" s="93"/>
      <c r="GB567" s="93"/>
      <c r="GC567" s="93"/>
      <c r="GD567" s="93"/>
      <c r="GE567" s="93"/>
      <c r="GF567" s="93"/>
      <c r="GG567" s="93"/>
      <c r="GH567" s="93"/>
      <c r="GI567" s="93"/>
      <c r="GJ567" s="93"/>
      <c r="GK567" s="93"/>
      <c r="GL567" s="93"/>
      <c r="GM567" s="93"/>
      <c r="GN567" s="93"/>
      <c r="GO567" s="93"/>
      <c r="GP567" s="93"/>
      <c r="GQ567" s="93"/>
      <c r="GR567" s="93"/>
      <c r="GS567" s="93"/>
      <c r="GT567" s="93"/>
      <c r="GU567" s="93"/>
      <c r="GV567" s="93"/>
      <c r="GW567" s="93"/>
      <c r="GX567" s="93"/>
      <c r="GY567" s="93"/>
      <c r="GZ567" s="93"/>
      <c r="HA567" s="93"/>
      <c r="HB567" s="93"/>
      <c r="HC567" s="93"/>
      <c r="HD567" s="93"/>
      <c r="HE567" s="93"/>
      <c r="HF567" s="93"/>
      <c r="HG567" s="93"/>
      <c r="HH567" s="93"/>
      <c r="HI567" s="93"/>
      <c r="HJ567" s="93"/>
      <c r="HK567" s="93"/>
      <c r="HL567" s="93"/>
      <c r="HM567" s="93"/>
      <c r="HN567" s="93"/>
      <c r="HO567" s="93"/>
      <c r="HP567" s="93"/>
      <c r="HQ567" s="93"/>
      <c r="HR567" s="93"/>
      <c r="HS567" s="93"/>
      <c r="HT567" s="93"/>
      <c r="HU567" s="93"/>
      <c r="HV567" s="93"/>
      <c r="HW567" s="93"/>
      <c r="HX567" s="93"/>
      <c r="HY567" s="93"/>
      <c r="HZ567" s="93"/>
      <c r="IA567" s="93"/>
      <c r="IB567" s="93"/>
      <c r="IC567" s="93"/>
      <c r="ID567" s="93"/>
      <c r="IE567" s="93"/>
      <c r="IF567" s="93"/>
      <c r="IG567" s="93"/>
      <c r="IH567" s="93"/>
      <c r="II567" s="93"/>
      <c r="IJ567" s="93"/>
      <c r="IK567" s="93"/>
      <c r="IL567" s="93"/>
      <c r="IM567" s="93"/>
      <c r="IN567" s="93"/>
      <c r="IO567" s="93"/>
      <c r="IP567" s="93"/>
      <c r="IQ567" s="93"/>
      <c r="IR567" s="93"/>
      <c r="IS567" s="93"/>
      <c r="IT567" s="93"/>
      <c r="IU567" s="93"/>
      <c r="IV567" s="93"/>
      <c r="IW567" s="93"/>
      <c r="IX567" s="93"/>
      <c r="IY567" s="93"/>
      <c r="IZ567" s="93"/>
      <c r="JA567" s="93"/>
      <c r="JB567" s="93"/>
      <c r="JC567" s="93"/>
      <c r="JD567" s="93"/>
      <c r="JE567" s="93"/>
      <c r="JF567" s="93"/>
      <c r="JG567" s="93"/>
      <c r="JH567" s="93"/>
      <c r="JI567" s="93"/>
      <c r="JJ567" s="93"/>
      <c r="JK567" s="93"/>
      <c r="JL567" s="93"/>
      <c r="JM567" s="93"/>
      <c r="JN567" s="93"/>
      <c r="JO567" s="93"/>
      <c r="JP567" s="93"/>
      <c r="JQ567" s="93"/>
      <c r="JR567" s="93"/>
      <c r="JS567" s="93"/>
      <c r="JT567" s="93"/>
      <c r="JU567" s="93"/>
      <c r="JV567" s="93"/>
      <c r="JW567" s="93"/>
      <c r="JX567" s="93"/>
      <c r="JY567" s="93"/>
      <c r="JZ567" s="93"/>
      <c r="KA567" s="93"/>
      <c r="KB567" s="93"/>
      <c r="KC567" s="93"/>
      <c r="KD567" s="93"/>
      <c r="KE567" s="93"/>
      <c r="KF567" s="93"/>
      <c r="KG567" s="93"/>
      <c r="KH567" s="93"/>
      <c r="KI567" s="93"/>
      <c r="KJ567" s="93"/>
      <c r="KK567" s="93"/>
      <c r="KL567" s="93"/>
      <c r="KM567" s="93"/>
      <c r="KN567" s="93"/>
      <c r="KO567" s="93"/>
      <c r="KP567" s="93"/>
      <c r="KQ567" s="93"/>
      <c r="KR567" s="93"/>
      <c r="KS567" s="93"/>
      <c r="KT567" s="93"/>
      <c r="KU567" s="93"/>
      <c r="KV567" s="93"/>
      <c r="KW567" s="93"/>
      <c r="KX567" s="93"/>
      <c r="KY567" s="93"/>
      <c r="KZ567" s="93"/>
      <c r="LA567" s="93"/>
      <c r="LB567" s="93"/>
      <c r="LC567" s="93"/>
      <c r="LD567" s="93"/>
      <c r="LE567" s="93"/>
      <c r="LF567" s="93"/>
      <c r="LG567" s="93"/>
      <c r="LH567" s="93"/>
      <c r="LI567" s="93"/>
      <c r="LJ567" s="93"/>
      <c r="LK567" s="93"/>
      <c r="LL567" s="93"/>
      <c r="LM567" s="93"/>
      <c r="LN567" s="93"/>
      <c r="LO567" s="93"/>
      <c r="LP567" s="93"/>
      <c r="LQ567" s="93"/>
      <c r="LR567" s="93"/>
      <c r="LS567" s="93"/>
      <c r="LT567" s="93"/>
      <c r="LU567" s="93"/>
      <c r="LV567" s="93"/>
      <c r="LW567" s="93"/>
      <c r="LX567" s="93"/>
      <c r="LY567" s="93"/>
      <c r="LZ567" s="93"/>
      <c r="MA567" s="93"/>
      <c r="MB567" s="93"/>
      <c r="MC567" s="93"/>
      <c r="MD567" s="93"/>
      <c r="ME567" s="93"/>
      <c r="MF567" s="93"/>
      <c r="MG567" s="93"/>
      <c r="MH567" s="93"/>
      <c r="MI567" s="93"/>
      <c r="MJ567" s="93"/>
      <c r="MK567" s="93"/>
      <c r="ML567" s="93"/>
      <c r="MM567" s="93"/>
      <c r="MN567" s="93"/>
      <c r="MO567" s="93"/>
      <c r="MP567" s="93"/>
      <c r="MQ567" s="93"/>
      <c r="MR567" s="93"/>
      <c r="MS567" s="93"/>
      <c r="MT567" s="93"/>
      <c r="MU567" s="93"/>
      <c r="MV567" s="93"/>
    </row>
    <row r="568" spans="1:360" s="84" customFormat="1" ht="408.95" customHeight="1">
      <c r="A568">
        <v>2025</v>
      </c>
      <c r="B568">
        <v>2</v>
      </c>
      <c r="C568" s="85" t="s">
        <v>6561</v>
      </c>
      <c r="D568" s="86" t="s">
        <v>2529</v>
      </c>
      <c r="E568" s="86"/>
      <c r="F568" s="86"/>
      <c r="G568" s="86" t="s">
        <v>103</v>
      </c>
      <c r="H568" s="85">
        <v>2025</v>
      </c>
      <c r="I568" s="86" t="s">
        <v>2530</v>
      </c>
      <c r="J568" s="86"/>
      <c r="K568" s="86"/>
      <c r="L568" s="86" t="s">
        <v>2539</v>
      </c>
      <c r="M568" s="86"/>
      <c r="N568" s="86"/>
      <c r="O568" s="85" t="s">
        <v>2540</v>
      </c>
      <c r="P568" s="86" t="s">
        <v>184</v>
      </c>
      <c r="Q568" s="85" t="s">
        <v>110</v>
      </c>
      <c r="R568" s="86" t="s">
        <v>6546</v>
      </c>
      <c r="S568" s="86" t="s">
        <v>6562</v>
      </c>
      <c r="T568" s="86" t="s">
        <v>6563</v>
      </c>
      <c r="U568" s="85" t="s">
        <v>108</v>
      </c>
      <c r="V568" s="85">
        <v>8</v>
      </c>
      <c r="W568" s="85" t="s">
        <v>106</v>
      </c>
      <c r="X568" s="85">
        <v>63</v>
      </c>
      <c r="Y568" s="86" t="s">
        <v>6549</v>
      </c>
      <c r="Z568" s="85">
        <v>1</v>
      </c>
      <c r="AA568" s="86" t="s">
        <v>6549</v>
      </c>
      <c r="AB568" s="86" t="s">
        <v>6549</v>
      </c>
      <c r="AC568" s="86" t="s">
        <v>6564</v>
      </c>
      <c r="AD568" s="85">
        <v>-107.82118692</v>
      </c>
      <c r="AE568" s="85">
        <v>28.951192800000001</v>
      </c>
      <c r="AF568" s="85" t="s">
        <v>155</v>
      </c>
      <c r="AG568" s="85">
        <v>260</v>
      </c>
      <c r="AH568" s="85">
        <v>220</v>
      </c>
      <c r="AI568" s="85">
        <v>0</v>
      </c>
      <c r="AJ568" s="87">
        <v>45803</v>
      </c>
      <c r="AK568" s="87">
        <v>45856</v>
      </c>
      <c r="AL568" s="86" t="s">
        <v>2565</v>
      </c>
      <c r="AM568" s="88">
        <v>2182</v>
      </c>
      <c r="AN568" s="88">
        <v>2182</v>
      </c>
      <c r="AO568" s="88">
        <v>981.9</v>
      </c>
      <c r="AP568" s="88">
        <v>45</v>
      </c>
      <c r="AQ568" s="89">
        <v>1381069.18</v>
      </c>
      <c r="AR568" s="90"/>
      <c r="AS568" s="90"/>
      <c r="AT568" s="90">
        <v>1381069.18</v>
      </c>
      <c r="AU568" s="90"/>
      <c r="AV568" s="90"/>
      <c r="AW568" s="89">
        <f t="shared" si="20"/>
        <v>1381069.18</v>
      </c>
      <c r="AX568" s="91">
        <f t="shared" si="21"/>
        <v>1381069.18</v>
      </c>
      <c r="AY568" s="91">
        <v>1381069.18</v>
      </c>
      <c r="AZ568" s="91">
        <v>1381069.18</v>
      </c>
      <c r="BA568" s="91">
        <v>1381069.18</v>
      </c>
      <c r="BB568" s="91">
        <v>1381069.18</v>
      </c>
      <c r="BC568" s="91">
        <v>1381069.18</v>
      </c>
      <c r="BD568" s="86" t="s">
        <v>3128</v>
      </c>
      <c r="BE568" s="86" t="s">
        <v>6565</v>
      </c>
      <c r="BF568" s="85" t="s">
        <v>6566</v>
      </c>
      <c r="BG568" s="86" t="s">
        <v>6546</v>
      </c>
      <c r="BH568" s="91">
        <v>1381069.18</v>
      </c>
      <c r="BI568" s="91">
        <v>1381069.18</v>
      </c>
      <c r="BJ568" s="85" t="s">
        <v>6567</v>
      </c>
      <c r="BK568" s="86" t="s">
        <v>119</v>
      </c>
      <c r="BL568" s="86" t="s">
        <v>120</v>
      </c>
      <c r="BM568" s="92" t="s">
        <v>121</v>
      </c>
      <c r="BN568" s="93" t="s">
        <v>6568</v>
      </c>
      <c r="BO568" s="93"/>
      <c r="BP568" s="93">
        <v>1381069.18</v>
      </c>
      <c r="BQ568" s="93" t="s">
        <v>6569</v>
      </c>
      <c r="BR568" s="93"/>
      <c r="BS568" s="93"/>
      <c r="BT568" s="93"/>
      <c r="BU568" s="93"/>
      <c r="BV568" s="93"/>
      <c r="BW568" s="93"/>
      <c r="BX568" s="93"/>
      <c r="BY568" s="93"/>
      <c r="BZ568" s="93"/>
      <c r="CA568" s="93"/>
      <c r="CB568" s="93"/>
      <c r="CC568" s="93"/>
      <c r="CD568" s="93"/>
      <c r="CE568" s="93"/>
      <c r="CF568" s="93" t="s">
        <v>6570</v>
      </c>
      <c r="CG568" s="93"/>
      <c r="CH568" s="93" t="s">
        <v>6571</v>
      </c>
      <c r="CI568" s="93"/>
      <c r="CJ568" s="93"/>
      <c r="CK568" s="93"/>
      <c r="CL568" s="93"/>
      <c r="CM568" s="93"/>
      <c r="CN568" s="93"/>
      <c r="CO568" s="93"/>
      <c r="CP568" s="93" t="s">
        <v>6572</v>
      </c>
      <c r="CQ568" s="93" t="s">
        <v>6573</v>
      </c>
      <c r="CR568" s="93"/>
      <c r="CS568" s="93"/>
      <c r="CT568" s="93"/>
      <c r="CU568" s="93"/>
      <c r="CV568" s="93"/>
      <c r="CW568" s="93"/>
      <c r="CX568" s="93"/>
      <c r="CY568" s="93"/>
      <c r="CZ568" s="93"/>
      <c r="DA568" s="93"/>
      <c r="DB568" s="93"/>
      <c r="DC568" s="93"/>
      <c r="DD568" s="93"/>
      <c r="DE568" s="93"/>
      <c r="DF568" s="93"/>
      <c r="DG568" s="93"/>
      <c r="DH568" s="93"/>
      <c r="DI568" s="93"/>
      <c r="DJ568" s="93"/>
      <c r="DK568" s="93"/>
      <c r="DL568" s="93"/>
      <c r="DM568" s="93"/>
      <c r="DN568" s="93"/>
      <c r="DO568" s="93"/>
      <c r="DP568" s="93"/>
      <c r="DQ568" s="93"/>
      <c r="DR568" s="93"/>
      <c r="DS568" s="93"/>
      <c r="DT568" s="93"/>
      <c r="DU568" s="93"/>
      <c r="DV568" s="93"/>
      <c r="DW568" s="93"/>
      <c r="DX568" s="93"/>
      <c r="DY568" s="93"/>
      <c r="DZ568" s="93"/>
      <c r="EA568" s="93"/>
      <c r="EB568" s="93"/>
      <c r="EC568" s="93"/>
      <c r="ED568" s="93"/>
      <c r="EE568" s="93"/>
      <c r="EF568" s="93"/>
      <c r="EG568" s="93"/>
      <c r="EH568" s="93"/>
      <c r="EI568" s="93"/>
      <c r="EJ568" s="93"/>
      <c r="EK568" s="93"/>
      <c r="EL568" s="93"/>
      <c r="EM568" s="93"/>
      <c r="EN568" s="93"/>
      <c r="EO568" s="93"/>
      <c r="EP568" s="93"/>
      <c r="EQ568" s="93"/>
      <c r="ER568" s="93"/>
      <c r="ES568" s="93"/>
      <c r="ET568" s="93"/>
      <c r="EU568" s="93"/>
      <c r="EV568" s="93"/>
      <c r="EW568" s="93"/>
      <c r="EX568" s="93"/>
      <c r="EY568" s="93"/>
      <c r="EZ568" s="93"/>
      <c r="FA568" s="93"/>
      <c r="FB568" s="93"/>
      <c r="FC568" s="93"/>
      <c r="FD568" s="93"/>
      <c r="FE568" s="93"/>
      <c r="FF568" s="93"/>
      <c r="FG568" s="93"/>
      <c r="FH568" s="93"/>
      <c r="FI568" s="93"/>
      <c r="FJ568" s="93"/>
      <c r="FK568" s="93"/>
      <c r="FL568" s="93"/>
      <c r="FM568" s="93"/>
      <c r="FN568" s="93"/>
      <c r="FO568" s="93"/>
      <c r="FP568" s="93"/>
      <c r="FQ568" s="93"/>
      <c r="FR568" s="93"/>
      <c r="FS568" s="93"/>
      <c r="FT568" s="93"/>
      <c r="FU568" s="93"/>
      <c r="FV568" s="93"/>
      <c r="FW568" s="93"/>
      <c r="FX568" s="93"/>
      <c r="FY568" s="93"/>
      <c r="FZ568" s="93"/>
      <c r="GA568" s="93"/>
      <c r="GB568" s="93"/>
      <c r="GC568" s="93"/>
      <c r="GD568" s="93"/>
      <c r="GE568" s="93"/>
      <c r="GF568" s="93"/>
      <c r="GG568" s="93"/>
      <c r="GH568" s="93"/>
      <c r="GI568" s="93"/>
      <c r="GJ568" s="93"/>
      <c r="GK568" s="93"/>
      <c r="GL568" s="93"/>
      <c r="GM568" s="93"/>
      <c r="GN568" s="93"/>
      <c r="GO568" s="93"/>
      <c r="GP568" s="93"/>
      <c r="GQ568" s="93"/>
      <c r="GR568" s="93"/>
      <c r="GS568" s="93"/>
      <c r="GT568" s="93"/>
      <c r="GU568" s="93"/>
      <c r="GV568" s="93"/>
      <c r="GW568" s="93"/>
      <c r="GX568" s="93"/>
      <c r="GY568" s="93"/>
      <c r="GZ568" s="93"/>
      <c r="HA568" s="93"/>
      <c r="HB568" s="93"/>
      <c r="HC568" s="93"/>
      <c r="HD568" s="93"/>
      <c r="HE568" s="93"/>
      <c r="HF568" s="93"/>
      <c r="HG568" s="93"/>
      <c r="HH568" s="93"/>
      <c r="HI568" s="93"/>
      <c r="HJ568" s="93"/>
      <c r="HK568" s="93"/>
      <c r="HL568" s="93"/>
      <c r="HM568" s="93"/>
      <c r="HN568" s="93"/>
      <c r="HO568" s="93"/>
      <c r="HP568" s="93"/>
      <c r="HQ568" s="93"/>
      <c r="HR568" s="93"/>
      <c r="HS568" s="93"/>
      <c r="HT568" s="93"/>
      <c r="HU568" s="93"/>
      <c r="HV568" s="93"/>
      <c r="HW568" s="93"/>
      <c r="HX568" s="93"/>
      <c r="HY568" s="93"/>
      <c r="HZ568" s="93"/>
      <c r="IA568" s="93"/>
      <c r="IB568" s="93"/>
      <c r="IC568" s="93"/>
      <c r="ID568" s="93"/>
      <c r="IE568" s="93"/>
      <c r="IF568" s="93"/>
      <c r="IG568" s="93"/>
      <c r="IH568" s="93"/>
      <c r="II568" s="93"/>
      <c r="IJ568" s="93"/>
      <c r="IK568" s="93"/>
      <c r="IL568" s="93"/>
      <c r="IM568" s="93"/>
      <c r="IN568" s="93"/>
      <c r="IO568" s="93"/>
      <c r="IP568" s="93"/>
      <c r="IQ568" s="93"/>
      <c r="IR568" s="93"/>
      <c r="IS568" s="93"/>
      <c r="IT568" s="93"/>
      <c r="IU568" s="93"/>
      <c r="IV568" s="93"/>
      <c r="IW568" s="93"/>
      <c r="IX568" s="93"/>
      <c r="IY568" s="93"/>
      <c r="IZ568" s="93"/>
      <c r="JA568" s="93"/>
      <c r="JB568" s="93"/>
      <c r="JC568" s="93"/>
      <c r="JD568" s="93"/>
      <c r="JE568" s="93"/>
      <c r="JF568" s="93"/>
      <c r="JG568" s="93"/>
      <c r="JH568" s="93"/>
      <c r="JI568" s="93"/>
      <c r="JJ568" s="93"/>
      <c r="JK568" s="93"/>
      <c r="JL568" s="93"/>
      <c r="JM568" s="93"/>
      <c r="JN568" s="93"/>
      <c r="JO568" s="93"/>
      <c r="JP568" s="93"/>
      <c r="JQ568" s="93"/>
      <c r="JR568" s="93"/>
      <c r="JS568" s="93"/>
      <c r="JT568" s="93"/>
      <c r="JU568" s="93"/>
      <c r="JV568" s="93"/>
      <c r="JW568" s="93"/>
      <c r="JX568" s="93"/>
      <c r="JY568" s="93"/>
      <c r="JZ568" s="93"/>
      <c r="KA568" s="93"/>
      <c r="KB568" s="93"/>
      <c r="KC568" s="93"/>
      <c r="KD568" s="93"/>
      <c r="KE568" s="93"/>
      <c r="KF568" s="93"/>
      <c r="KG568" s="93"/>
      <c r="KH568" s="93"/>
      <c r="KI568" s="93"/>
      <c r="KJ568" s="93"/>
      <c r="KK568" s="93"/>
      <c r="KL568" s="93"/>
      <c r="KM568" s="93"/>
      <c r="KN568" s="93"/>
      <c r="KO568" s="93"/>
      <c r="KP568" s="93"/>
      <c r="KQ568" s="93"/>
      <c r="KR568" s="93"/>
      <c r="KS568" s="93"/>
      <c r="KT568" s="93"/>
      <c r="KU568" s="93"/>
      <c r="KV568" s="93"/>
      <c r="KW568" s="93"/>
      <c r="KX568" s="93"/>
      <c r="KY568" s="93"/>
      <c r="KZ568" s="93"/>
      <c r="LA568" s="93"/>
      <c r="LB568" s="93"/>
      <c r="LC568" s="93"/>
      <c r="LD568" s="93"/>
      <c r="LE568" s="93"/>
      <c r="LF568" s="93"/>
      <c r="LG568" s="93"/>
      <c r="LH568" s="93"/>
      <c r="LI568" s="93"/>
      <c r="LJ568" s="93"/>
      <c r="LK568" s="93"/>
      <c r="LL568" s="93"/>
      <c r="LM568" s="93"/>
      <c r="LN568" s="93"/>
      <c r="LO568" s="93"/>
      <c r="LP568" s="93"/>
      <c r="LQ568" s="93"/>
      <c r="LR568" s="93"/>
      <c r="LS568" s="93"/>
      <c r="LT568" s="93"/>
      <c r="LU568" s="93"/>
      <c r="LV568" s="93"/>
      <c r="LW568" s="93"/>
      <c r="LX568" s="93"/>
      <c r="LY568" s="93"/>
      <c r="LZ568" s="93"/>
      <c r="MA568" s="93"/>
      <c r="MB568" s="93"/>
      <c r="MC568" s="93"/>
      <c r="MD568" s="93"/>
      <c r="ME568" s="93"/>
      <c r="MF568" s="93"/>
      <c r="MG568" s="93"/>
      <c r="MH568" s="93"/>
      <c r="MI568" s="93"/>
      <c r="MJ568" s="93"/>
      <c r="MK568" s="93"/>
      <c r="ML568" s="93"/>
      <c r="MM568" s="93"/>
      <c r="MN568" s="93"/>
      <c r="MO568" s="93"/>
      <c r="MP568" s="93"/>
      <c r="MQ568" s="93"/>
      <c r="MR568" s="93"/>
      <c r="MS568" s="93"/>
      <c r="MT568" s="93"/>
      <c r="MU568" s="93"/>
      <c r="MV568" s="93"/>
    </row>
    <row r="569" spans="1:360" s="84" customFormat="1" ht="408.95" customHeight="1">
      <c r="A569">
        <v>2025</v>
      </c>
      <c r="B569">
        <v>2</v>
      </c>
      <c r="C569" s="85" t="s">
        <v>6574</v>
      </c>
      <c r="D569" s="86" t="s">
        <v>2529</v>
      </c>
      <c r="E569" s="86"/>
      <c r="F569" s="86"/>
      <c r="G569" s="86" t="s">
        <v>103</v>
      </c>
      <c r="H569" s="85">
        <v>2025</v>
      </c>
      <c r="I569" s="86" t="s">
        <v>2530</v>
      </c>
      <c r="J569" s="86"/>
      <c r="K569" s="86"/>
      <c r="L569" s="86" t="s">
        <v>2539</v>
      </c>
      <c r="M569" s="86"/>
      <c r="N569" s="86"/>
      <c r="O569" s="85" t="s">
        <v>2540</v>
      </c>
      <c r="P569" s="86" t="s">
        <v>549</v>
      </c>
      <c r="Q569" s="85" t="s">
        <v>110</v>
      </c>
      <c r="R569" s="86" t="s">
        <v>6546</v>
      </c>
      <c r="S569" s="86" t="s">
        <v>6575</v>
      </c>
      <c r="T569" s="86" t="s">
        <v>6576</v>
      </c>
      <c r="U569" s="85" t="s">
        <v>108</v>
      </c>
      <c r="V569" s="85">
        <v>8</v>
      </c>
      <c r="W569" s="85" t="s">
        <v>106</v>
      </c>
      <c r="X569" s="85">
        <v>63</v>
      </c>
      <c r="Y569" s="86" t="s">
        <v>6549</v>
      </c>
      <c r="Z569" s="85">
        <v>1</v>
      </c>
      <c r="AA569" s="86" t="s">
        <v>6549</v>
      </c>
      <c r="AB569" s="86" t="s">
        <v>6577</v>
      </c>
      <c r="AC569" s="86" t="s">
        <v>6578</v>
      </c>
      <c r="AD569" s="85">
        <v>-108.00693493999999</v>
      </c>
      <c r="AE569" s="85">
        <v>28.536381890000001</v>
      </c>
      <c r="AF569" s="85" t="s">
        <v>155</v>
      </c>
      <c r="AG569" s="85">
        <v>130</v>
      </c>
      <c r="AH569" s="85">
        <v>190</v>
      </c>
      <c r="AI569" s="85">
        <v>0</v>
      </c>
      <c r="AJ569" s="87">
        <v>45810</v>
      </c>
      <c r="AK569" s="87">
        <v>45873</v>
      </c>
      <c r="AL569" s="86" t="s">
        <v>2580</v>
      </c>
      <c r="AM569" s="88">
        <v>30</v>
      </c>
      <c r="AN569" s="88">
        <v>30</v>
      </c>
      <c r="AO569" s="88">
        <v>30</v>
      </c>
      <c r="AP569" s="88">
        <v>100</v>
      </c>
      <c r="AQ569" s="89">
        <v>1062300</v>
      </c>
      <c r="AR569" s="90"/>
      <c r="AS569" s="90"/>
      <c r="AT569" s="90">
        <v>1062300</v>
      </c>
      <c r="AU569" s="90"/>
      <c r="AV569" s="90"/>
      <c r="AW569" s="89">
        <f t="shared" si="20"/>
        <v>1062300</v>
      </c>
      <c r="AX569" s="91">
        <f t="shared" si="21"/>
        <v>1062300</v>
      </c>
      <c r="AY569" s="91">
        <v>1062300</v>
      </c>
      <c r="AZ569" s="91">
        <v>1062300</v>
      </c>
      <c r="BA569" s="91">
        <v>1062300</v>
      </c>
      <c r="BB569" s="91">
        <v>1062300</v>
      </c>
      <c r="BC569" s="91">
        <v>1062300</v>
      </c>
      <c r="BD569" s="86" t="s">
        <v>3125</v>
      </c>
      <c r="BE569" s="86" t="s">
        <v>6579</v>
      </c>
      <c r="BF569" s="85" t="s">
        <v>207</v>
      </c>
      <c r="BG569" s="86" t="s">
        <v>6580</v>
      </c>
      <c r="BH569" s="91">
        <v>1062300</v>
      </c>
      <c r="BI569" s="91">
        <v>1062300</v>
      </c>
      <c r="BJ569" s="85" t="s">
        <v>6581</v>
      </c>
      <c r="BK569" s="86" t="s">
        <v>2501</v>
      </c>
      <c r="BL569" s="86" t="s">
        <v>120</v>
      </c>
      <c r="BM569" s="92" t="s">
        <v>121</v>
      </c>
      <c r="BN569" s="93" t="s">
        <v>6555</v>
      </c>
      <c r="BO569" s="93"/>
      <c r="BP569" s="93">
        <v>1062300</v>
      </c>
      <c r="BQ569" s="93" t="s">
        <v>6582</v>
      </c>
      <c r="BR569" s="93"/>
      <c r="BS569" s="93"/>
      <c r="BT569" s="93"/>
      <c r="BU569" s="93"/>
      <c r="BV569" s="93"/>
      <c r="BW569" s="93"/>
      <c r="BX569" s="93"/>
      <c r="BY569" s="93"/>
      <c r="BZ569" s="93"/>
      <c r="CA569" s="93"/>
      <c r="CB569" s="93"/>
      <c r="CC569" s="93"/>
      <c r="CD569" s="93"/>
      <c r="CE569" s="93"/>
      <c r="CF569" s="93" t="s">
        <v>6583</v>
      </c>
      <c r="CG569" s="93"/>
      <c r="CH569" s="93" t="s">
        <v>6584</v>
      </c>
      <c r="CI569" s="93"/>
      <c r="CJ569" s="93"/>
      <c r="CK569" s="93"/>
      <c r="CL569" s="93"/>
      <c r="CM569" s="93"/>
      <c r="CN569" s="93"/>
      <c r="CO569" s="93"/>
      <c r="CP569" s="93" t="s">
        <v>6585</v>
      </c>
      <c r="CQ569" s="93" t="s">
        <v>6586</v>
      </c>
      <c r="CR569" s="93"/>
      <c r="CS569" s="93"/>
      <c r="CT569" s="93"/>
      <c r="CU569" s="93"/>
      <c r="CV569" s="93"/>
      <c r="CW569" s="93"/>
      <c r="CX569" s="93"/>
      <c r="CY569" s="93"/>
      <c r="CZ569" s="93"/>
      <c r="DA569" s="93"/>
      <c r="DB569" s="93"/>
      <c r="DC569" s="93"/>
      <c r="DD569" s="93"/>
      <c r="DE569" s="93"/>
      <c r="DF569" s="93"/>
      <c r="DG569" s="93"/>
      <c r="DH569" s="93"/>
      <c r="DI569" s="93"/>
      <c r="DJ569" s="93"/>
      <c r="DK569" s="93"/>
      <c r="DL569" s="93"/>
      <c r="DM569" s="93"/>
      <c r="DN569" s="93"/>
      <c r="DO569" s="93"/>
      <c r="DP569" s="93"/>
      <c r="DQ569" s="93"/>
      <c r="DR569" s="93"/>
      <c r="DS569" s="93"/>
      <c r="DT569" s="93"/>
      <c r="DU569" s="93"/>
      <c r="DV569" s="93"/>
      <c r="DW569" s="93"/>
      <c r="DX569" s="93"/>
      <c r="DY569" s="93"/>
      <c r="DZ569" s="93"/>
      <c r="EA569" s="93"/>
      <c r="EB569" s="93"/>
      <c r="EC569" s="93"/>
      <c r="ED569" s="93"/>
      <c r="EE569" s="93"/>
      <c r="EF569" s="93"/>
      <c r="EG569" s="93"/>
      <c r="EH569" s="93"/>
      <c r="EI569" s="93"/>
      <c r="EJ569" s="93"/>
      <c r="EK569" s="93"/>
      <c r="EL569" s="93"/>
      <c r="EM569" s="93"/>
      <c r="EN569" s="93"/>
      <c r="EO569" s="93"/>
      <c r="EP569" s="93"/>
      <c r="EQ569" s="93"/>
      <c r="ER569" s="93"/>
      <c r="ES569" s="93"/>
      <c r="ET569" s="93"/>
      <c r="EU569" s="93"/>
      <c r="EV569" s="93"/>
      <c r="EW569" s="93"/>
      <c r="EX569" s="93"/>
      <c r="EY569" s="93"/>
      <c r="EZ569" s="93"/>
      <c r="FA569" s="93"/>
      <c r="FB569" s="93"/>
      <c r="FC569" s="93"/>
      <c r="FD569" s="93"/>
      <c r="FE569" s="93"/>
      <c r="FF569" s="93"/>
      <c r="FG569" s="93"/>
      <c r="FH569" s="93"/>
      <c r="FI569" s="93"/>
      <c r="FJ569" s="93"/>
      <c r="FK569" s="93"/>
      <c r="FL569" s="93"/>
      <c r="FM569" s="93"/>
      <c r="FN569" s="93"/>
      <c r="FO569" s="93"/>
      <c r="FP569" s="93"/>
      <c r="FQ569" s="93"/>
      <c r="FR569" s="93"/>
      <c r="FS569" s="93"/>
      <c r="FT569" s="93"/>
      <c r="FU569" s="93"/>
      <c r="FV569" s="93"/>
      <c r="FW569" s="93"/>
      <c r="FX569" s="93"/>
      <c r="FY569" s="93"/>
      <c r="FZ569" s="93"/>
      <c r="GA569" s="93"/>
      <c r="GB569" s="93"/>
      <c r="GC569" s="93"/>
      <c r="GD569" s="93"/>
      <c r="GE569" s="93"/>
      <c r="GF569" s="93"/>
      <c r="GG569" s="93"/>
      <c r="GH569" s="93"/>
      <c r="GI569" s="93"/>
      <c r="GJ569" s="93"/>
      <c r="GK569" s="93"/>
      <c r="GL569" s="93"/>
      <c r="GM569" s="93"/>
      <c r="GN569" s="93"/>
      <c r="GO569" s="93"/>
      <c r="GP569" s="93"/>
      <c r="GQ569" s="93"/>
      <c r="GR569" s="93"/>
      <c r="GS569" s="93"/>
      <c r="GT569" s="93"/>
      <c r="GU569" s="93"/>
      <c r="GV569" s="93"/>
      <c r="GW569" s="93"/>
      <c r="GX569" s="93"/>
      <c r="GY569" s="93"/>
      <c r="GZ569" s="93"/>
      <c r="HA569" s="93"/>
      <c r="HB569" s="93"/>
      <c r="HC569" s="93"/>
      <c r="HD569" s="93"/>
      <c r="HE569" s="93"/>
      <c r="HF569" s="93"/>
      <c r="HG569" s="93"/>
      <c r="HH569" s="93"/>
      <c r="HI569" s="93"/>
      <c r="HJ569" s="93"/>
      <c r="HK569" s="93"/>
      <c r="HL569" s="93"/>
      <c r="HM569" s="93"/>
      <c r="HN569" s="93"/>
      <c r="HO569" s="93"/>
      <c r="HP569" s="93"/>
      <c r="HQ569" s="93"/>
      <c r="HR569" s="93"/>
      <c r="HS569" s="93"/>
      <c r="HT569" s="93"/>
      <c r="HU569" s="93"/>
      <c r="HV569" s="93"/>
      <c r="HW569" s="93"/>
      <c r="HX569" s="93"/>
      <c r="HY569" s="93"/>
      <c r="HZ569" s="93"/>
      <c r="IA569" s="93"/>
      <c r="IB569" s="93"/>
      <c r="IC569" s="93"/>
      <c r="ID569" s="93"/>
      <c r="IE569" s="93"/>
      <c r="IF569" s="93"/>
      <c r="IG569" s="93"/>
      <c r="IH569" s="93"/>
      <c r="II569" s="93"/>
      <c r="IJ569" s="93"/>
      <c r="IK569" s="93"/>
      <c r="IL569" s="93"/>
      <c r="IM569" s="93"/>
      <c r="IN569" s="93"/>
      <c r="IO569" s="93"/>
      <c r="IP569" s="93"/>
      <c r="IQ569" s="93"/>
      <c r="IR569" s="93"/>
      <c r="IS569" s="93"/>
      <c r="IT569" s="93"/>
      <c r="IU569" s="93"/>
      <c r="IV569" s="93"/>
      <c r="IW569" s="93"/>
      <c r="IX569" s="93"/>
      <c r="IY569" s="93"/>
      <c r="IZ569" s="93"/>
      <c r="JA569" s="93"/>
      <c r="JB569" s="93"/>
      <c r="JC569" s="93"/>
      <c r="JD569" s="93"/>
      <c r="JE569" s="93"/>
      <c r="JF569" s="93"/>
      <c r="JG569" s="93"/>
      <c r="JH569" s="93"/>
      <c r="JI569" s="93"/>
      <c r="JJ569" s="93"/>
      <c r="JK569" s="93"/>
      <c r="JL569" s="93"/>
      <c r="JM569" s="93"/>
      <c r="JN569" s="93"/>
      <c r="JO569" s="93"/>
      <c r="JP569" s="93"/>
      <c r="JQ569" s="93"/>
      <c r="JR569" s="93"/>
      <c r="JS569" s="93"/>
      <c r="JT569" s="93"/>
      <c r="JU569" s="93"/>
      <c r="JV569" s="93"/>
      <c r="JW569" s="93"/>
      <c r="JX569" s="93"/>
      <c r="JY569" s="93"/>
      <c r="JZ569" s="93"/>
      <c r="KA569" s="93"/>
      <c r="KB569" s="93"/>
      <c r="KC569" s="93"/>
      <c r="KD569" s="93"/>
      <c r="KE569" s="93"/>
      <c r="KF569" s="93"/>
      <c r="KG569" s="93"/>
      <c r="KH569" s="93"/>
      <c r="KI569" s="93"/>
      <c r="KJ569" s="93"/>
      <c r="KK569" s="93"/>
      <c r="KL569" s="93"/>
      <c r="KM569" s="93"/>
      <c r="KN569" s="93"/>
      <c r="KO569" s="93"/>
      <c r="KP569" s="93"/>
      <c r="KQ569" s="93"/>
      <c r="KR569" s="93"/>
      <c r="KS569" s="93"/>
      <c r="KT569" s="93"/>
      <c r="KU569" s="93"/>
      <c r="KV569" s="93"/>
      <c r="KW569" s="93"/>
      <c r="KX569" s="93"/>
      <c r="KY569" s="93"/>
      <c r="KZ569" s="93"/>
      <c r="LA569" s="93"/>
      <c r="LB569" s="93"/>
      <c r="LC569" s="93"/>
      <c r="LD569" s="93"/>
      <c r="LE569" s="93"/>
      <c r="LF569" s="93"/>
      <c r="LG569" s="93"/>
      <c r="LH569" s="93"/>
      <c r="LI569" s="93"/>
      <c r="LJ569" s="93"/>
      <c r="LK569" s="93"/>
      <c r="LL569" s="93"/>
      <c r="LM569" s="93"/>
      <c r="LN569" s="93"/>
      <c r="LO569" s="93"/>
      <c r="LP569" s="93"/>
      <c r="LQ569" s="93"/>
      <c r="LR569" s="93"/>
      <c r="LS569" s="93"/>
      <c r="LT569" s="93"/>
      <c r="LU569" s="93"/>
      <c r="LV569" s="93"/>
      <c r="LW569" s="93"/>
      <c r="LX569" s="93"/>
      <c r="LY569" s="93"/>
      <c r="LZ569" s="93"/>
      <c r="MA569" s="93"/>
      <c r="MB569" s="93"/>
      <c r="MC569" s="93"/>
      <c r="MD569" s="93"/>
      <c r="ME569" s="93"/>
      <c r="MF569" s="93"/>
      <c r="MG569" s="93"/>
      <c r="MH569" s="93"/>
      <c r="MI569" s="93"/>
      <c r="MJ569" s="93"/>
      <c r="MK569" s="93"/>
      <c r="ML569" s="93"/>
      <c r="MM569" s="93"/>
      <c r="MN569" s="93"/>
      <c r="MO569" s="93"/>
      <c r="MP569" s="93"/>
      <c r="MQ569" s="93"/>
      <c r="MR569" s="93"/>
      <c r="MS569" s="93"/>
      <c r="MT569" s="93"/>
      <c r="MU569" s="93"/>
      <c r="MV569" s="93"/>
    </row>
    <row r="570" spans="1:360" s="84" customFormat="1" ht="408.95" customHeight="1">
      <c r="A570">
        <v>2025</v>
      </c>
      <c r="B570">
        <v>2</v>
      </c>
      <c r="C570" s="85" t="s">
        <v>6587</v>
      </c>
      <c r="D570" s="86" t="s">
        <v>2529</v>
      </c>
      <c r="E570" s="86"/>
      <c r="F570" s="86"/>
      <c r="G570" s="86" t="s">
        <v>103</v>
      </c>
      <c r="H570" s="85">
        <v>2025</v>
      </c>
      <c r="I570" s="86" t="s">
        <v>2530</v>
      </c>
      <c r="J570" s="86"/>
      <c r="K570" s="86"/>
      <c r="L570" s="86" t="s">
        <v>2539</v>
      </c>
      <c r="M570" s="86"/>
      <c r="N570" s="86"/>
      <c r="O570" s="85" t="s">
        <v>2540</v>
      </c>
      <c r="P570" s="86" t="s">
        <v>549</v>
      </c>
      <c r="Q570" s="85" t="s">
        <v>110</v>
      </c>
      <c r="R570" s="86" t="s">
        <v>6546</v>
      </c>
      <c r="S570" s="86" t="s">
        <v>6588</v>
      </c>
      <c r="T570" s="86" t="s">
        <v>6589</v>
      </c>
      <c r="U570" s="85" t="s">
        <v>108</v>
      </c>
      <c r="V570" s="85">
        <v>8</v>
      </c>
      <c r="W570" s="85" t="s">
        <v>106</v>
      </c>
      <c r="X570" s="85">
        <v>63</v>
      </c>
      <c r="Y570" s="86" t="s">
        <v>6549</v>
      </c>
      <c r="Z570" s="85">
        <v>1</v>
      </c>
      <c r="AA570" s="86" t="s">
        <v>6549</v>
      </c>
      <c r="AB570" s="86" t="s">
        <v>6590</v>
      </c>
      <c r="AC570" s="86" t="s">
        <v>6591</v>
      </c>
      <c r="AD570" s="85">
        <v>-108.48042808</v>
      </c>
      <c r="AE570" s="85">
        <v>28.497290929999998</v>
      </c>
      <c r="AF570" s="85" t="s">
        <v>155</v>
      </c>
      <c r="AG570" s="85">
        <v>92</v>
      </c>
      <c r="AH570" s="85">
        <v>102</v>
      </c>
      <c r="AI570" s="85">
        <v>0</v>
      </c>
      <c r="AJ570" s="87">
        <v>45817</v>
      </c>
      <c r="AK570" s="87">
        <v>45877</v>
      </c>
      <c r="AL570" s="86" t="s">
        <v>2565</v>
      </c>
      <c r="AM570" s="88">
        <v>20400</v>
      </c>
      <c r="AN570" s="88">
        <v>20400</v>
      </c>
      <c r="AO570" s="88">
        <v>20400</v>
      </c>
      <c r="AP570" s="88">
        <v>100</v>
      </c>
      <c r="AQ570" s="89">
        <v>1312268.48</v>
      </c>
      <c r="AR570" s="90"/>
      <c r="AS570" s="90"/>
      <c r="AT570" s="90">
        <v>1312268.48</v>
      </c>
      <c r="AU570" s="90"/>
      <c r="AV570" s="90"/>
      <c r="AW570" s="89">
        <f t="shared" si="20"/>
        <v>1312268.48</v>
      </c>
      <c r="AX570" s="91">
        <f t="shared" si="21"/>
        <v>1312268.48</v>
      </c>
      <c r="AY570" s="91">
        <v>1312268.48</v>
      </c>
      <c r="AZ570" s="91">
        <v>1312268.48</v>
      </c>
      <c r="BA570" s="91">
        <v>1312268.48</v>
      </c>
      <c r="BB570" s="91">
        <v>1312268.48</v>
      </c>
      <c r="BC570" s="91">
        <v>1312268.48</v>
      </c>
      <c r="BD570" s="86" t="s">
        <v>3125</v>
      </c>
      <c r="BE570" s="86" t="s">
        <v>6592</v>
      </c>
      <c r="BF570" s="85" t="s">
        <v>207</v>
      </c>
      <c r="BG570" s="86" t="s">
        <v>6580</v>
      </c>
      <c r="BH570" s="91">
        <v>1312268.48</v>
      </c>
      <c r="BI570" s="91">
        <v>1312268.48</v>
      </c>
      <c r="BJ570" s="85" t="s">
        <v>6593</v>
      </c>
      <c r="BK570" s="86" t="s">
        <v>2501</v>
      </c>
      <c r="BL570" s="86" t="s">
        <v>120</v>
      </c>
      <c r="BM570" s="92" t="s">
        <v>121</v>
      </c>
      <c r="BN570" s="93" t="s">
        <v>6555</v>
      </c>
      <c r="BO570" s="93"/>
      <c r="BP570" s="93">
        <v>1312268.48</v>
      </c>
      <c r="BQ570" s="93" t="s">
        <v>6594</v>
      </c>
      <c r="BR570" s="93"/>
      <c r="BS570" s="93"/>
      <c r="BT570" s="93"/>
      <c r="BU570" s="93"/>
      <c r="BV570" s="93"/>
      <c r="BW570" s="93"/>
      <c r="BX570" s="93"/>
      <c r="BY570" s="93"/>
      <c r="BZ570" s="93"/>
      <c r="CA570" s="93"/>
      <c r="CB570" s="93"/>
      <c r="CC570" s="93"/>
      <c r="CD570" s="93"/>
      <c r="CE570" s="93"/>
      <c r="CF570" s="93" t="s">
        <v>6595</v>
      </c>
      <c r="CG570" s="93"/>
      <c r="CH570" s="93" t="s">
        <v>6596</v>
      </c>
      <c r="CI570" s="93"/>
      <c r="CJ570" s="93"/>
      <c r="CK570" s="93"/>
      <c r="CL570" s="93"/>
      <c r="CM570" s="93"/>
      <c r="CN570" s="93"/>
      <c r="CO570" s="93"/>
      <c r="CP570" s="93" t="s">
        <v>6597</v>
      </c>
      <c r="CQ570" s="93" t="s">
        <v>6598</v>
      </c>
      <c r="CR570" s="93"/>
      <c r="CS570" s="93"/>
      <c r="CT570" s="93"/>
      <c r="CU570" s="93"/>
      <c r="CV570" s="93"/>
      <c r="CW570" s="93"/>
      <c r="CX570" s="93"/>
      <c r="CY570" s="93"/>
      <c r="CZ570" s="93"/>
      <c r="DA570" s="93"/>
      <c r="DB570" s="93"/>
      <c r="DC570" s="93"/>
      <c r="DD570" s="93"/>
      <c r="DE570" s="93"/>
      <c r="DF570" s="93"/>
      <c r="DG570" s="93"/>
      <c r="DH570" s="93"/>
      <c r="DI570" s="93"/>
      <c r="DJ570" s="93"/>
      <c r="DK570" s="93"/>
      <c r="DL570" s="93"/>
      <c r="DM570" s="93"/>
      <c r="DN570" s="93"/>
      <c r="DO570" s="93"/>
      <c r="DP570" s="93"/>
      <c r="DQ570" s="93"/>
      <c r="DR570" s="93"/>
      <c r="DS570" s="93"/>
      <c r="DT570" s="93"/>
      <c r="DU570" s="93"/>
      <c r="DV570" s="93"/>
      <c r="DW570" s="93"/>
      <c r="DX570" s="93"/>
      <c r="DY570" s="93"/>
      <c r="DZ570" s="93"/>
      <c r="EA570" s="93"/>
      <c r="EB570" s="93"/>
      <c r="EC570" s="93"/>
      <c r="ED570" s="93"/>
      <c r="EE570" s="93"/>
      <c r="EF570" s="93"/>
      <c r="EG570" s="93"/>
      <c r="EH570" s="93"/>
      <c r="EI570" s="93"/>
      <c r="EJ570" s="93"/>
      <c r="EK570" s="93"/>
      <c r="EL570" s="93"/>
      <c r="EM570" s="93"/>
      <c r="EN570" s="93"/>
      <c r="EO570" s="93"/>
      <c r="EP570" s="93"/>
      <c r="EQ570" s="93"/>
      <c r="ER570" s="93"/>
      <c r="ES570" s="93"/>
      <c r="ET570" s="93"/>
      <c r="EU570" s="93"/>
      <c r="EV570" s="93"/>
      <c r="EW570" s="93"/>
      <c r="EX570" s="93"/>
      <c r="EY570" s="93"/>
      <c r="EZ570" s="93"/>
      <c r="FA570" s="93"/>
      <c r="FB570" s="93"/>
      <c r="FC570" s="93"/>
      <c r="FD570" s="93"/>
      <c r="FE570" s="93"/>
      <c r="FF570" s="93"/>
      <c r="FG570" s="93"/>
      <c r="FH570" s="93"/>
      <c r="FI570" s="93"/>
      <c r="FJ570" s="93"/>
      <c r="FK570" s="93"/>
      <c r="FL570" s="93"/>
      <c r="FM570" s="93"/>
      <c r="FN570" s="93"/>
      <c r="FO570" s="93"/>
      <c r="FP570" s="93"/>
      <c r="FQ570" s="93"/>
      <c r="FR570" s="93"/>
      <c r="FS570" s="93"/>
      <c r="FT570" s="93"/>
      <c r="FU570" s="93"/>
      <c r="FV570" s="93"/>
      <c r="FW570" s="93"/>
      <c r="FX570" s="93"/>
      <c r="FY570" s="93"/>
      <c r="FZ570" s="93"/>
      <c r="GA570" s="93"/>
      <c r="GB570" s="93"/>
      <c r="GC570" s="93"/>
      <c r="GD570" s="93"/>
      <c r="GE570" s="93"/>
      <c r="GF570" s="93"/>
      <c r="GG570" s="93"/>
      <c r="GH570" s="93"/>
      <c r="GI570" s="93"/>
      <c r="GJ570" s="93"/>
      <c r="GK570" s="93"/>
      <c r="GL570" s="93"/>
      <c r="GM570" s="93"/>
      <c r="GN570" s="93"/>
      <c r="GO570" s="93"/>
      <c r="GP570" s="93"/>
      <c r="GQ570" s="93"/>
      <c r="GR570" s="93"/>
      <c r="GS570" s="93"/>
      <c r="GT570" s="93"/>
      <c r="GU570" s="93"/>
      <c r="GV570" s="93"/>
      <c r="GW570" s="93"/>
      <c r="GX570" s="93"/>
      <c r="GY570" s="93"/>
      <c r="GZ570" s="93"/>
      <c r="HA570" s="93"/>
      <c r="HB570" s="93"/>
      <c r="HC570" s="93"/>
      <c r="HD570" s="93"/>
      <c r="HE570" s="93"/>
      <c r="HF570" s="93"/>
      <c r="HG570" s="93"/>
      <c r="HH570" s="93"/>
      <c r="HI570" s="93"/>
      <c r="HJ570" s="93"/>
      <c r="HK570" s="93"/>
      <c r="HL570" s="93"/>
      <c r="HM570" s="93"/>
      <c r="HN570" s="93"/>
      <c r="HO570" s="93"/>
      <c r="HP570" s="93"/>
      <c r="HQ570" s="93"/>
      <c r="HR570" s="93"/>
      <c r="HS570" s="93"/>
      <c r="HT570" s="93"/>
      <c r="HU570" s="93"/>
      <c r="HV570" s="93"/>
      <c r="HW570" s="93"/>
      <c r="HX570" s="93"/>
      <c r="HY570" s="93"/>
      <c r="HZ570" s="93"/>
      <c r="IA570" s="93"/>
      <c r="IB570" s="93"/>
      <c r="IC570" s="93"/>
      <c r="ID570" s="93"/>
      <c r="IE570" s="93"/>
      <c r="IF570" s="93"/>
      <c r="IG570" s="93"/>
      <c r="IH570" s="93"/>
      <c r="II570" s="93"/>
      <c r="IJ570" s="93"/>
      <c r="IK570" s="93"/>
      <c r="IL570" s="93"/>
      <c r="IM570" s="93"/>
      <c r="IN570" s="93"/>
      <c r="IO570" s="93"/>
      <c r="IP570" s="93"/>
      <c r="IQ570" s="93"/>
      <c r="IR570" s="93"/>
      <c r="IS570" s="93"/>
      <c r="IT570" s="93"/>
      <c r="IU570" s="93"/>
      <c r="IV570" s="93"/>
      <c r="IW570" s="93"/>
      <c r="IX570" s="93"/>
      <c r="IY570" s="93"/>
      <c r="IZ570" s="93"/>
      <c r="JA570" s="93"/>
      <c r="JB570" s="93"/>
      <c r="JC570" s="93"/>
      <c r="JD570" s="93"/>
      <c r="JE570" s="93"/>
      <c r="JF570" s="93"/>
      <c r="JG570" s="93"/>
      <c r="JH570" s="93"/>
      <c r="JI570" s="93"/>
      <c r="JJ570" s="93"/>
      <c r="JK570" s="93"/>
      <c r="JL570" s="93"/>
      <c r="JM570" s="93"/>
      <c r="JN570" s="93"/>
      <c r="JO570" s="93"/>
      <c r="JP570" s="93"/>
      <c r="JQ570" s="93"/>
      <c r="JR570" s="93"/>
      <c r="JS570" s="93"/>
      <c r="JT570" s="93"/>
      <c r="JU570" s="93"/>
      <c r="JV570" s="93"/>
      <c r="JW570" s="93"/>
      <c r="JX570" s="93"/>
      <c r="JY570" s="93"/>
      <c r="JZ570" s="93"/>
      <c r="KA570" s="93"/>
      <c r="KB570" s="93"/>
      <c r="KC570" s="93"/>
      <c r="KD570" s="93"/>
      <c r="KE570" s="93"/>
      <c r="KF570" s="93"/>
      <c r="KG570" s="93"/>
      <c r="KH570" s="93"/>
      <c r="KI570" s="93"/>
      <c r="KJ570" s="93"/>
      <c r="KK570" s="93"/>
      <c r="KL570" s="93"/>
      <c r="KM570" s="93"/>
      <c r="KN570" s="93"/>
      <c r="KO570" s="93"/>
      <c r="KP570" s="93"/>
      <c r="KQ570" s="93"/>
      <c r="KR570" s="93"/>
      <c r="KS570" s="93"/>
      <c r="KT570" s="93"/>
      <c r="KU570" s="93"/>
      <c r="KV570" s="93"/>
      <c r="KW570" s="93"/>
      <c r="KX570" s="93"/>
      <c r="KY570" s="93"/>
      <c r="KZ570" s="93"/>
      <c r="LA570" s="93"/>
      <c r="LB570" s="93"/>
      <c r="LC570" s="93"/>
      <c r="LD570" s="93"/>
      <c r="LE570" s="93"/>
      <c r="LF570" s="93"/>
      <c r="LG570" s="93"/>
      <c r="LH570" s="93"/>
      <c r="LI570" s="93"/>
      <c r="LJ570" s="93"/>
      <c r="LK570" s="93"/>
      <c r="LL570" s="93"/>
      <c r="LM570" s="93"/>
      <c r="LN570" s="93"/>
      <c r="LO570" s="93"/>
      <c r="LP570" s="93"/>
      <c r="LQ570" s="93"/>
      <c r="LR570" s="93"/>
      <c r="LS570" s="93"/>
      <c r="LT570" s="93"/>
      <c r="LU570" s="93"/>
      <c r="LV570" s="93"/>
      <c r="LW570" s="93"/>
      <c r="LX570" s="93"/>
      <c r="LY570" s="93"/>
      <c r="LZ570" s="93"/>
      <c r="MA570" s="93"/>
      <c r="MB570" s="93"/>
      <c r="MC570" s="93"/>
      <c r="MD570" s="93"/>
      <c r="ME570" s="93"/>
      <c r="MF570" s="93"/>
      <c r="MG570" s="93"/>
      <c r="MH570" s="93"/>
      <c r="MI570" s="93"/>
      <c r="MJ570" s="93"/>
      <c r="MK570" s="93"/>
      <c r="ML570" s="93"/>
      <c r="MM570" s="93"/>
      <c r="MN570" s="93"/>
      <c r="MO570" s="93"/>
      <c r="MP570" s="93"/>
      <c r="MQ570" s="93"/>
      <c r="MR570" s="93"/>
      <c r="MS570" s="93"/>
      <c r="MT570" s="93"/>
      <c r="MU570" s="93"/>
      <c r="MV570" s="93"/>
    </row>
    <row r="571" spans="1:360" s="84" customFormat="1" ht="408.95" customHeight="1">
      <c r="A571">
        <v>2025</v>
      </c>
      <c r="B571">
        <v>2</v>
      </c>
      <c r="C571" s="85" t="s">
        <v>6599</v>
      </c>
      <c r="D571" s="86" t="s">
        <v>2529</v>
      </c>
      <c r="E571" s="86"/>
      <c r="F571" s="86"/>
      <c r="G571" s="86" t="s">
        <v>103</v>
      </c>
      <c r="H571" s="85">
        <v>2025</v>
      </c>
      <c r="I571" s="86" t="s">
        <v>2530</v>
      </c>
      <c r="J571" s="86"/>
      <c r="K571" s="86"/>
      <c r="L571" s="86" t="s">
        <v>2539</v>
      </c>
      <c r="M571" s="86"/>
      <c r="N571" s="86"/>
      <c r="O571" s="85" t="s">
        <v>2540</v>
      </c>
      <c r="P571" s="86" t="s">
        <v>549</v>
      </c>
      <c r="Q571" s="85" t="s">
        <v>110</v>
      </c>
      <c r="R571" s="86" t="s">
        <v>2189</v>
      </c>
      <c r="S571" s="86" t="s">
        <v>6600</v>
      </c>
      <c r="T571" s="86" t="s">
        <v>6601</v>
      </c>
      <c r="U571" s="85" t="s">
        <v>108</v>
      </c>
      <c r="V571" s="85">
        <v>8</v>
      </c>
      <c r="W571" s="85" t="s">
        <v>106</v>
      </c>
      <c r="X571" s="85">
        <v>65</v>
      </c>
      <c r="Y571" s="86" t="s">
        <v>2188</v>
      </c>
      <c r="Z571" s="85">
        <v>1</v>
      </c>
      <c r="AA571" s="86" t="s">
        <v>2188</v>
      </c>
      <c r="AB571" s="86" t="s">
        <v>6602</v>
      </c>
      <c r="AC571" s="86" t="s">
        <v>6603</v>
      </c>
      <c r="AD571" s="85">
        <v>-107.99812975</v>
      </c>
      <c r="AE571" s="85">
        <v>27.227788879999999</v>
      </c>
      <c r="AF571" s="85" t="s">
        <v>155</v>
      </c>
      <c r="AG571" s="85">
        <v>658</v>
      </c>
      <c r="AH571" s="85">
        <v>673</v>
      </c>
      <c r="AI571" s="85">
        <v>0</v>
      </c>
      <c r="AJ571" s="87">
        <v>45817</v>
      </c>
      <c r="AK571" s="87">
        <v>45837</v>
      </c>
      <c r="AL571" s="86" t="s">
        <v>2580</v>
      </c>
      <c r="AM571" s="88">
        <v>11</v>
      </c>
      <c r="AN571" s="88">
        <v>11</v>
      </c>
      <c r="AO571" s="88">
        <v>0</v>
      </c>
      <c r="AP571" s="88">
        <v>0</v>
      </c>
      <c r="AQ571" s="89">
        <v>1638008.22</v>
      </c>
      <c r="AR571" s="90"/>
      <c r="AS571" s="90"/>
      <c r="AT571" s="90">
        <v>1638008.22</v>
      </c>
      <c r="AU571" s="90"/>
      <c r="AV571" s="90"/>
      <c r="AW571" s="89">
        <f t="shared" si="20"/>
        <v>1638008.22</v>
      </c>
      <c r="AX571" s="91">
        <f t="shared" si="21"/>
        <v>1638008.22</v>
      </c>
      <c r="AY571" s="91">
        <v>1638008.22</v>
      </c>
      <c r="AZ571" s="91">
        <v>1638008.22</v>
      </c>
      <c r="BA571" s="91">
        <v>163800.22</v>
      </c>
      <c r="BB571" s="91">
        <v>0</v>
      </c>
      <c r="BC571" s="91">
        <v>0</v>
      </c>
      <c r="BD571" s="86" t="s">
        <v>3125</v>
      </c>
      <c r="BE571" s="86" t="s">
        <v>3569</v>
      </c>
      <c r="BF571" s="85" t="s">
        <v>207</v>
      </c>
      <c r="BG571" s="86" t="s">
        <v>3570</v>
      </c>
      <c r="BH571" s="91">
        <v>5698000</v>
      </c>
      <c r="BI571" s="91">
        <v>5698000</v>
      </c>
      <c r="BJ571" s="85" t="s">
        <v>6604</v>
      </c>
      <c r="BK571" s="86" t="s">
        <v>119</v>
      </c>
      <c r="BL571" s="86" t="s">
        <v>120</v>
      </c>
      <c r="BM571" s="92" t="s">
        <v>121</v>
      </c>
      <c r="BN571" s="93" t="s">
        <v>121</v>
      </c>
      <c r="BO571" s="93"/>
      <c r="BP571" s="93">
        <v>1638008.22</v>
      </c>
      <c r="BQ571" s="93" t="s">
        <v>6605</v>
      </c>
      <c r="BR571" s="93"/>
      <c r="BS571" s="93"/>
      <c r="BT571" s="93"/>
      <c r="BU571" s="93"/>
      <c r="BV571" s="93"/>
      <c r="BW571" s="93"/>
      <c r="BX571" s="93"/>
      <c r="BY571" s="93"/>
      <c r="BZ571" s="93"/>
      <c r="CA571" s="93"/>
      <c r="CB571" s="93"/>
      <c r="CC571" s="93"/>
      <c r="CD571" s="93"/>
      <c r="CE571" s="93"/>
      <c r="CF571" s="93" t="s">
        <v>6606</v>
      </c>
      <c r="CG571" s="93"/>
      <c r="CH571" s="93" t="s">
        <v>6607</v>
      </c>
      <c r="CI571" s="93"/>
      <c r="CJ571" s="93"/>
      <c r="CK571" s="93"/>
      <c r="CL571" s="93"/>
      <c r="CM571" s="93"/>
      <c r="CN571" s="93"/>
      <c r="CO571" s="93"/>
      <c r="CP571" s="93" t="s">
        <v>2190</v>
      </c>
      <c r="CQ571" s="93" t="s">
        <v>5508</v>
      </c>
      <c r="CR571" s="93"/>
      <c r="CS571" s="93"/>
      <c r="CT571" s="93"/>
      <c r="CU571" s="93"/>
      <c r="CV571" s="93"/>
      <c r="CW571" s="93"/>
      <c r="CX571" s="93"/>
      <c r="CY571" s="93"/>
      <c r="CZ571" s="93"/>
      <c r="DA571" s="93"/>
      <c r="DB571" s="93"/>
      <c r="DC571" s="93"/>
      <c r="DD571" s="93"/>
      <c r="DE571" s="93"/>
      <c r="DF571" s="93"/>
      <c r="DG571" s="93"/>
      <c r="DH571" s="93"/>
      <c r="DI571" s="93"/>
      <c r="DJ571" s="93"/>
      <c r="DK571" s="93"/>
      <c r="DL571" s="93"/>
      <c r="DM571" s="93"/>
      <c r="DN571" s="93"/>
      <c r="DO571" s="93"/>
      <c r="DP571" s="93"/>
      <c r="DQ571" s="93"/>
      <c r="DR571" s="93"/>
      <c r="DS571" s="93"/>
      <c r="DT571" s="93"/>
      <c r="DU571" s="93"/>
      <c r="DV571" s="93"/>
      <c r="DW571" s="93"/>
      <c r="DX571" s="93"/>
      <c r="DY571" s="93"/>
      <c r="DZ571" s="93"/>
      <c r="EA571" s="93"/>
      <c r="EB571" s="93"/>
      <c r="EC571" s="93"/>
      <c r="ED571" s="93"/>
      <c r="EE571" s="93"/>
      <c r="EF571" s="93"/>
      <c r="EG571" s="93"/>
      <c r="EH571" s="93"/>
      <c r="EI571" s="93"/>
      <c r="EJ571" s="93"/>
      <c r="EK571" s="93"/>
      <c r="EL571" s="93"/>
      <c r="EM571" s="93"/>
      <c r="EN571" s="93"/>
      <c r="EO571" s="93"/>
      <c r="EP571" s="93"/>
      <c r="EQ571" s="93"/>
      <c r="ER571" s="93"/>
      <c r="ES571" s="93"/>
      <c r="ET571" s="93"/>
      <c r="EU571" s="93"/>
      <c r="EV571" s="93"/>
      <c r="EW571" s="93"/>
      <c r="EX571" s="93"/>
      <c r="EY571" s="93"/>
      <c r="EZ571" s="93"/>
      <c r="FA571" s="93"/>
      <c r="FB571" s="93"/>
      <c r="FC571" s="93"/>
      <c r="FD571" s="93"/>
      <c r="FE571" s="93"/>
      <c r="FF571" s="93"/>
      <c r="FG571" s="93"/>
      <c r="FH571" s="93"/>
      <c r="FI571" s="93"/>
      <c r="FJ571" s="93"/>
      <c r="FK571" s="93"/>
      <c r="FL571" s="93"/>
      <c r="FM571" s="93"/>
      <c r="FN571" s="93"/>
      <c r="FO571" s="93"/>
      <c r="FP571" s="93"/>
      <c r="FQ571" s="93"/>
      <c r="FR571" s="93"/>
      <c r="FS571" s="93"/>
      <c r="FT571" s="93"/>
      <c r="FU571" s="93"/>
      <c r="FV571" s="93"/>
      <c r="FW571" s="93"/>
      <c r="FX571" s="93"/>
      <c r="FY571" s="93"/>
      <c r="FZ571" s="93"/>
      <c r="GA571" s="93"/>
      <c r="GB571" s="93"/>
      <c r="GC571" s="93"/>
      <c r="GD571" s="93"/>
      <c r="GE571" s="93"/>
      <c r="GF571" s="93"/>
      <c r="GG571" s="93"/>
      <c r="GH571" s="93"/>
      <c r="GI571" s="93"/>
      <c r="GJ571" s="93"/>
      <c r="GK571" s="93"/>
      <c r="GL571" s="93"/>
      <c r="GM571" s="93"/>
      <c r="GN571" s="93"/>
      <c r="GO571" s="93"/>
      <c r="GP571" s="93"/>
      <c r="GQ571" s="93"/>
      <c r="GR571" s="93"/>
      <c r="GS571" s="93"/>
      <c r="GT571" s="93"/>
      <c r="GU571" s="93"/>
      <c r="GV571" s="93"/>
      <c r="GW571" s="93"/>
      <c r="GX571" s="93"/>
      <c r="GY571" s="93"/>
      <c r="GZ571" s="93"/>
      <c r="HA571" s="93"/>
      <c r="HB571" s="93"/>
      <c r="HC571" s="93"/>
      <c r="HD571" s="93"/>
      <c r="HE571" s="93"/>
      <c r="HF571" s="93"/>
      <c r="HG571" s="93"/>
      <c r="HH571" s="93"/>
      <c r="HI571" s="93"/>
      <c r="HJ571" s="93"/>
      <c r="HK571" s="93"/>
      <c r="HL571" s="93"/>
      <c r="HM571" s="93"/>
      <c r="HN571" s="93"/>
      <c r="HO571" s="93"/>
      <c r="HP571" s="93"/>
      <c r="HQ571" s="93"/>
      <c r="HR571" s="93"/>
      <c r="HS571" s="93"/>
      <c r="HT571" s="93"/>
      <c r="HU571" s="93"/>
      <c r="HV571" s="93"/>
      <c r="HW571" s="93"/>
      <c r="HX571" s="93"/>
      <c r="HY571" s="93"/>
      <c r="HZ571" s="93"/>
      <c r="IA571" s="93"/>
      <c r="IB571" s="93"/>
      <c r="IC571" s="93"/>
      <c r="ID571" s="93"/>
      <c r="IE571" s="93"/>
      <c r="IF571" s="93"/>
      <c r="IG571" s="93"/>
      <c r="IH571" s="93"/>
      <c r="II571" s="93"/>
      <c r="IJ571" s="93"/>
      <c r="IK571" s="93"/>
      <c r="IL571" s="93"/>
      <c r="IM571" s="93"/>
      <c r="IN571" s="93"/>
      <c r="IO571" s="93"/>
      <c r="IP571" s="93"/>
      <c r="IQ571" s="93"/>
      <c r="IR571" s="93"/>
      <c r="IS571" s="93"/>
      <c r="IT571" s="93"/>
      <c r="IU571" s="93"/>
      <c r="IV571" s="93"/>
      <c r="IW571" s="93"/>
      <c r="IX571" s="93"/>
      <c r="IY571" s="93"/>
      <c r="IZ571" s="93"/>
      <c r="JA571" s="93"/>
      <c r="JB571" s="93"/>
      <c r="JC571" s="93"/>
      <c r="JD571" s="93"/>
      <c r="JE571" s="93"/>
      <c r="JF571" s="93"/>
      <c r="JG571" s="93"/>
      <c r="JH571" s="93"/>
      <c r="JI571" s="93"/>
      <c r="JJ571" s="93"/>
      <c r="JK571" s="93"/>
      <c r="JL571" s="93"/>
      <c r="JM571" s="93"/>
      <c r="JN571" s="93"/>
      <c r="JO571" s="93"/>
      <c r="JP571" s="93"/>
      <c r="JQ571" s="93"/>
      <c r="JR571" s="93"/>
      <c r="JS571" s="93"/>
      <c r="JT571" s="93"/>
      <c r="JU571" s="93"/>
      <c r="JV571" s="93"/>
      <c r="JW571" s="93"/>
      <c r="JX571" s="93"/>
      <c r="JY571" s="93"/>
      <c r="JZ571" s="93"/>
      <c r="KA571" s="93"/>
      <c r="KB571" s="93"/>
      <c r="KC571" s="93"/>
      <c r="KD571" s="93"/>
      <c r="KE571" s="93"/>
      <c r="KF571" s="93"/>
      <c r="KG571" s="93"/>
      <c r="KH571" s="93"/>
      <c r="KI571" s="93"/>
      <c r="KJ571" s="93"/>
      <c r="KK571" s="93"/>
      <c r="KL571" s="93"/>
      <c r="KM571" s="93"/>
      <c r="KN571" s="93"/>
      <c r="KO571" s="93"/>
      <c r="KP571" s="93"/>
      <c r="KQ571" s="93"/>
      <c r="KR571" s="93"/>
      <c r="KS571" s="93"/>
      <c r="KT571" s="93"/>
      <c r="KU571" s="93"/>
      <c r="KV571" s="93"/>
      <c r="KW571" s="93"/>
      <c r="KX571" s="93"/>
      <c r="KY571" s="93"/>
      <c r="KZ571" s="93"/>
      <c r="LA571" s="93"/>
      <c r="LB571" s="93"/>
      <c r="LC571" s="93"/>
      <c r="LD571" s="93"/>
      <c r="LE571" s="93"/>
      <c r="LF571" s="93"/>
      <c r="LG571" s="93"/>
      <c r="LH571" s="93"/>
      <c r="LI571" s="93"/>
      <c r="LJ571" s="93"/>
      <c r="LK571" s="93"/>
      <c r="LL571" s="93"/>
      <c r="LM571" s="93"/>
      <c r="LN571" s="93"/>
      <c r="LO571" s="93"/>
      <c r="LP571" s="93"/>
      <c r="LQ571" s="93"/>
      <c r="LR571" s="93"/>
      <c r="LS571" s="93"/>
      <c r="LT571" s="93"/>
      <c r="LU571" s="93"/>
      <c r="LV571" s="93"/>
      <c r="LW571" s="93"/>
      <c r="LX571" s="93"/>
      <c r="LY571" s="93"/>
      <c r="LZ571" s="93"/>
      <c r="MA571" s="93"/>
      <c r="MB571" s="93"/>
      <c r="MC571" s="93"/>
      <c r="MD571" s="93"/>
      <c r="ME571" s="93"/>
      <c r="MF571" s="93"/>
      <c r="MG571" s="93"/>
      <c r="MH571" s="93"/>
      <c r="MI571" s="93"/>
      <c r="MJ571" s="93"/>
      <c r="MK571" s="93"/>
      <c r="ML571" s="93"/>
      <c r="MM571" s="93"/>
      <c r="MN571" s="93"/>
      <c r="MO571" s="93"/>
      <c r="MP571" s="93"/>
      <c r="MQ571" s="93"/>
      <c r="MR571" s="93"/>
      <c r="MS571" s="93"/>
      <c r="MT571" s="93"/>
      <c r="MU571" s="93"/>
      <c r="MV571" s="93"/>
    </row>
    <row r="572" spans="1:360" s="84" customFormat="1" ht="408.95" customHeight="1">
      <c r="A572">
        <v>2025</v>
      </c>
      <c r="B572">
        <v>2</v>
      </c>
      <c r="C572" s="85" t="s">
        <v>6608</v>
      </c>
      <c r="D572" s="86" t="s">
        <v>2529</v>
      </c>
      <c r="E572" s="86"/>
      <c r="F572" s="86"/>
      <c r="G572" s="86" t="s">
        <v>103</v>
      </c>
      <c r="H572" s="85">
        <v>2025</v>
      </c>
      <c r="I572" s="86" t="s">
        <v>2530</v>
      </c>
      <c r="J572" s="86"/>
      <c r="K572" s="86"/>
      <c r="L572" s="86" t="s">
        <v>2539</v>
      </c>
      <c r="M572" s="86"/>
      <c r="N572" s="86"/>
      <c r="O572" s="85" t="s">
        <v>2540</v>
      </c>
      <c r="P572" s="86" t="s">
        <v>549</v>
      </c>
      <c r="Q572" s="85" t="s">
        <v>110</v>
      </c>
      <c r="R572" s="86" t="s">
        <v>2189</v>
      </c>
      <c r="S572" s="86" t="s">
        <v>6609</v>
      </c>
      <c r="T572" s="86" t="s">
        <v>6610</v>
      </c>
      <c r="U572" s="85" t="s">
        <v>108</v>
      </c>
      <c r="V572" s="85">
        <v>8</v>
      </c>
      <c r="W572" s="85" t="s">
        <v>106</v>
      </c>
      <c r="X572" s="85">
        <v>65</v>
      </c>
      <c r="Y572" s="86" t="s">
        <v>2188</v>
      </c>
      <c r="Z572" s="85">
        <v>1</v>
      </c>
      <c r="AA572" s="86" t="s">
        <v>2188</v>
      </c>
      <c r="AB572" s="86" t="s">
        <v>6611</v>
      </c>
      <c r="AC572" s="86" t="s">
        <v>6612</v>
      </c>
      <c r="AD572" s="85">
        <v>-108.06901946000001</v>
      </c>
      <c r="AE572" s="85">
        <v>27.405859469999999</v>
      </c>
      <c r="AF572" s="85" t="s">
        <v>155</v>
      </c>
      <c r="AG572" s="85">
        <v>611</v>
      </c>
      <c r="AH572" s="85">
        <v>647</v>
      </c>
      <c r="AI572" s="85">
        <v>0</v>
      </c>
      <c r="AJ572" s="87">
        <v>45817</v>
      </c>
      <c r="AK572" s="87">
        <v>45837</v>
      </c>
      <c r="AL572" s="86" t="s">
        <v>2564</v>
      </c>
      <c r="AM572" s="88">
        <v>50.57</v>
      </c>
      <c r="AN572" s="88">
        <v>50.57</v>
      </c>
      <c r="AO572" s="88">
        <v>0</v>
      </c>
      <c r="AP572" s="88">
        <v>0</v>
      </c>
      <c r="AQ572" s="89">
        <v>214975.64</v>
      </c>
      <c r="AR572" s="90"/>
      <c r="AS572" s="90"/>
      <c r="AT572" s="90">
        <v>214975.64</v>
      </c>
      <c r="AU572" s="90"/>
      <c r="AV572" s="90"/>
      <c r="AW572" s="89">
        <f t="shared" si="20"/>
        <v>214975.64</v>
      </c>
      <c r="AX572" s="91">
        <f t="shared" si="21"/>
        <v>214975.64</v>
      </c>
      <c r="AY572" s="91">
        <v>214975</v>
      </c>
      <c r="AZ572" s="91">
        <v>214975</v>
      </c>
      <c r="BA572" s="91">
        <v>214975</v>
      </c>
      <c r="BB572" s="91">
        <v>0</v>
      </c>
      <c r="BC572" s="91">
        <v>0</v>
      </c>
      <c r="BD572" s="86" t="s">
        <v>3125</v>
      </c>
      <c r="BE572" s="86" t="s">
        <v>6613</v>
      </c>
      <c r="BF572" s="85" t="s">
        <v>207</v>
      </c>
      <c r="BG572" s="86" t="s">
        <v>3570</v>
      </c>
      <c r="BH572" s="91">
        <v>5698000</v>
      </c>
      <c r="BI572" s="91">
        <v>5698000</v>
      </c>
      <c r="BJ572" s="85" t="s">
        <v>6614</v>
      </c>
      <c r="BK572" s="86" t="s">
        <v>119</v>
      </c>
      <c r="BL572" s="86" t="s">
        <v>120</v>
      </c>
      <c r="BM572" s="92" t="s">
        <v>121</v>
      </c>
      <c r="BN572" s="93" t="s">
        <v>121</v>
      </c>
      <c r="BO572" s="93"/>
      <c r="BP572" s="93">
        <v>214975.64</v>
      </c>
      <c r="BQ572" s="93" t="s">
        <v>6615</v>
      </c>
      <c r="BR572" s="93"/>
      <c r="BS572" s="93"/>
      <c r="BT572" s="93"/>
      <c r="BU572" s="93"/>
      <c r="BV572" s="93"/>
      <c r="BW572" s="93"/>
      <c r="BX572" s="93"/>
      <c r="BY572" s="93"/>
      <c r="BZ572" s="93"/>
      <c r="CA572" s="93"/>
      <c r="CB572" s="93"/>
      <c r="CC572" s="93"/>
      <c r="CD572" s="93"/>
      <c r="CE572" s="93"/>
      <c r="CF572" s="93" t="s">
        <v>6616</v>
      </c>
      <c r="CG572" s="93"/>
      <c r="CH572" s="93" t="s">
        <v>6617</v>
      </c>
      <c r="CI572" s="93"/>
      <c r="CJ572" s="93"/>
      <c r="CK572" s="93"/>
      <c r="CL572" s="93"/>
      <c r="CM572" s="93"/>
      <c r="CN572" s="93"/>
      <c r="CO572" s="93"/>
      <c r="CP572" s="93" t="s">
        <v>6618</v>
      </c>
      <c r="CQ572" s="93" t="s">
        <v>665</v>
      </c>
      <c r="CR572" s="93"/>
      <c r="CS572" s="93"/>
      <c r="CT572" s="93"/>
      <c r="CU572" s="93"/>
      <c r="CV572" s="93"/>
      <c r="CW572" s="93"/>
      <c r="CX572" s="93"/>
      <c r="CY572" s="93"/>
      <c r="CZ572" s="93"/>
      <c r="DA572" s="93"/>
      <c r="DB572" s="93"/>
      <c r="DC572" s="93"/>
      <c r="DD572" s="93"/>
      <c r="DE572" s="93"/>
      <c r="DF572" s="93"/>
      <c r="DG572" s="93"/>
      <c r="DH572" s="93"/>
      <c r="DI572" s="93"/>
      <c r="DJ572" s="93"/>
      <c r="DK572" s="93"/>
      <c r="DL572" s="93"/>
      <c r="DM572" s="93"/>
      <c r="DN572" s="93"/>
      <c r="DO572" s="93"/>
      <c r="DP572" s="93"/>
      <c r="DQ572" s="93"/>
      <c r="DR572" s="93"/>
      <c r="DS572" s="93"/>
      <c r="DT572" s="93"/>
      <c r="DU572" s="93"/>
      <c r="DV572" s="93"/>
      <c r="DW572" s="93"/>
      <c r="DX572" s="93"/>
      <c r="DY572" s="93"/>
      <c r="DZ572" s="93"/>
      <c r="EA572" s="93"/>
      <c r="EB572" s="93"/>
      <c r="EC572" s="93"/>
      <c r="ED572" s="93"/>
      <c r="EE572" s="93"/>
      <c r="EF572" s="93"/>
      <c r="EG572" s="93"/>
      <c r="EH572" s="93"/>
      <c r="EI572" s="93"/>
      <c r="EJ572" s="93"/>
      <c r="EK572" s="93"/>
      <c r="EL572" s="93"/>
      <c r="EM572" s="93"/>
      <c r="EN572" s="93"/>
      <c r="EO572" s="93"/>
      <c r="EP572" s="93"/>
      <c r="EQ572" s="93"/>
      <c r="ER572" s="93"/>
      <c r="ES572" s="93"/>
      <c r="ET572" s="93"/>
      <c r="EU572" s="93"/>
      <c r="EV572" s="93"/>
      <c r="EW572" s="93"/>
      <c r="EX572" s="93"/>
      <c r="EY572" s="93"/>
      <c r="EZ572" s="93"/>
      <c r="FA572" s="93"/>
      <c r="FB572" s="93"/>
      <c r="FC572" s="93"/>
      <c r="FD572" s="93"/>
      <c r="FE572" s="93"/>
      <c r="FF572" s="93"/>
      <c r="FG572" s="93"/>
      <c r="FH572" s="93"/>
      <c r="FI572" s="93"/>
      <c r="FJ572" s="93"/>
      <c r="FK572" s="93"/>
      <c r="FL572" s="93"/>
      <c r="FM572" s="93"/>
      <c r="FN572" s="93"/>
      <c r="FO572" s="93"/>
      <c r="FP572" s="93"/>
      <c r="FQ572" s="93"/>
      <c r="FR572" s="93"/>
      <c r="FS572" s="93"/>
      <c r="FT572" s="93"/>
      <c r="FU572" s="93"/>
      <c r="FV572" s="93"/>
      <c r="FW572" s="93"/>
      <c r="FX572" s="93"/>
      <c r="FY572" s="93"/>
      <c r="FZ572" s="93"/>
      <c r="GA572" s="93"/>
      <c r="GB572" s="93"/>
      <c r="GC572" s="93"/>
      <c r="GD572" s="93"/>
      <c r="GE572" s="93"/>
      <c r="GF572" s="93"/>
      <c r="GG572" s="93"/>
      <c r="GH572" s="93"/>
      <c r="GI572" s="93"/>
      <c r="GJ572" s="93"/>
      <c r="GK572" s="93"/>
      <c r="GL572" s="93"/>
      <c r="GM572" s="93"/>
      <c r="GN572" s="93"/>
      <c r="GO572" s="93"/>
      <c r="GP572" s="93"/>
      <c r="GQ572" s="93"/>
      <c r="GR572" s="93"/>
      <c r="GS572" s="93"/>
      <c r="GT572" s="93"/>
      <c r="GU572" s="93"/>
      <c r="GV572" s="93"/>
      <c r="GW572" s="93"/>
      <c r="GX572" s="93"/>
      <c r="GY572" s="93"/>
      <c r="GZ572" s="93"/>
      <c r="HA572" s="93"/>
      <c r="HB572" s="93"/>
      <c r="HC572" s="93"/>
      <c r="HD572" s="93"/>
      <c r="HE572" s="93"/>
      <c r="HF572" s="93"/>
      <c r="HG572" s="93"/>
      <c r="HH572" s="93"/>
      <c r="HI572" s="93"/>
      <c r="HJ572" s="93"/>
      <c r="HK572" s="93"/>
      <c r="HL572" s="93"/>
      <c r="HM572" s="93"/>
      <c r="HN572" s="93"/>
      <c r="HO572" s="93"/>
      <c r="HP572" s="93"/>
      <c r="HQ572" s="93"/>
      <c r="HR572" s="93"/>
      <c r="HS572" s="93"/>
      <c r="HT572" s="93"/>
      <c r="HU572" s="93"/>
      <c r="HV572" s="93"/>
      <c r="HW572" s="93"/>
      <c r="HX572" s="93"/>
      <c r="HY572" s="93"/>
      <c r="HZ572" s="93"/>
      <c r="IA572" s="93"/>
      <c r="IB572" s="93"/>
      <c r="IC572" s="93"/>
      <c r="ID572" s="93"/>
      <c r="IE572" s="93"/>
      <c r="IF572" s="93"/>
      <c r="IG572" s="93"/>
      <c r="IH572" s="93"/>
      <c r="II572" s="93"/>
      <c r="IJ572" s="93"/>
      <c r="IK572" s="93"/>
      <c r="IL572" s="93"/>
      <c r="IM572" s="93"/>
      <c r="IN572" s="93"/>
      <c r="IO572" s="93"/>
      <c r="IP572" s="93"/>
      <c r="IQ572" s="93"/>
      <c r="IR572" s="93"/>
      <c r="IS572" s="93"/>
      <c r="IT572" s="93"/>
      <c r="IU572" s="93"/>
      <c r="IV572" s="93"/>
      <c r="IW572" s="93"/>
      <c r="IX572" s="93"/>
      <c r="IY572" s="93"/>
      <c r="IZ572" s="93"/>
      <c r="JA572" s="93"/>
      <c r="JB572" s="93"/>
      <c r="JC572" s="93"/>
      <c r="JD572" s="93"/>
      <c r="JE572" s="93"/>
      <c r="JF572" s="93"/>
      <c r="JG572" s="93"/>
      <c r="JH572" s="93"/>
      <c r="JI572" s="93"/>
      <c r="JJ572" s="93"/>
      <c r="JK572" s="93"/>
      <c r="JL572" s="93"/>
      <c r="JM572" s="93"/>
      <c r="JN572" s="93"/>
      <c r="JO572" s="93"/>
      <c r="JP572" s="93"/>
      <c r="JQ572" s="93"/>
      <c r="JR572" s="93"/>
      <c r="JS572" s="93"/>
      <c r="JT572" s="93"/>
      <c r="JU572" s="93"/>
      <c r="JV572" s="93"/>
      <c r="JW572" s="93"/>
      <c r="JX572" s="93"/>
      <c r="JY572" s="93"/>
      <c r="JZ572" s="93"/>
      <c r="KA572" s="93"/>
      <c r="KB572" s="93"/>
      <c r="KC572" s="93"/>
      <c r="KD572" s="93"/>
      <c r="KE572" s="93"/>
      <c r="KF572" s="93"/>
      <c r="KG572" s="93"/>
      <c r="KH572" s="93"/>
      <c r="KI572" s="93"/>
      <c r="KJ572" s="93"/>
      <c r="KK572" s="93"/>
      <c r="KL572" s="93"/>
      <c r="KM572" s="93"/>
      <c r="KN572" s="93"/>
      <c r="KO572" s="93"/>
      <c r="KP572" s="93"/>
      <c r="KQ572" s="93"/>
      <c r="KR572" s="93"/>
      <c r="KS572" s="93"/>
      <c r="KT572" s="93"/>
      <c r="KU572" s="93"/>
      <c r="KV572" s="93"/>
      <c r="KW572" s="93"/>
      <c r="KX572" s="93"/>
      <c r="KY572" s="93"/>
      <c r="KZ572" s="93"/>
      <c r="LA572" s="93"/>
      <c r="LB572" s="93"/>
      <c r="LC572" s="93"/>
      <c r="LD572" s="93"/>
      <c r="LE572" s="93"/>
      <c r="LF572" s="93"/>
      <c r="LG572" s="93"/>
      <c r="LH572" s="93"/>
      <c r="LI572" s="93"/>
      <c r="LJ572" s="93"/>
      <c r="LK572" s="93"/>
      <c r="LL572" s="93"/>
      <c r="LM572" s="93"/>
      <c r="LN572" s="93"/>
      <c r="LO572" s="93"/>
      <c r="LP572" s="93"/>
      <c r="LQ572" s="93"/>
      <c r="LR572" s="93"/>
      <c r="LS572" s="93"/>
      <c r="LT572" s="93"/>
      <c r="LU572" s="93"/>
      <c r="LV572" s="93"/>
      <c r="LW572" s="93"/>
      <c r="LX572" s="93"/>
      <c r="LY572" s="93"/>
      <c r="LZ572" s="93"/>
      <c r="MA572" s="93"/>
      <c r="MB572" s="93"/>
      <c r="MC572" s="93"/>
      <c r="MD572" s="93"/>
      <c r="ME572" s="93"/>
      <c r="MF572" s="93"/>
      <c r="MG572" s="93"/>
      <c r="MH572" s="93"/>
      <c r="MI572" s="93"/>
      <c r="MJ572" s="93"/>
      <c r="MK572" s="93"/>
      <c r="ML572" s="93"/>
      <c r="MM572" s="93"/>
      <c r="MN572" s="93"/>
      <c r="MO572" s="93"/>
      <c r="MP572" s="93"/>
      <c r="MQ572" s="93"/>
      <c r="MR572" s="93"/>
      <c r="MS572" s="93"/>
      <c r="MT572" s="93"/>
      <c r="MU572" s="93"/>
      <c r="MV572" s="93"/>
    </row>
    <row r="573" spans="1:360" s="84" customFormat="1" ht="408.95" customHeight="1">
      <c r="A573">
        <v>2025</v>
      </c>
      <c r="B573">
        <v>2</v>
      </c>
      <c r="C573" s="85" t="s">
        <v>6619</v>
      </c>
      <c r="D573" s="86" t="s">
        <v>2529</v>
      </c>
      <c r="E573" s="86"/>
      <c r="F573" s="86"/>
      <c r="G573" s="86" t="s">
        <v>103</v>
      </c>
      <c r="H573" s="85">
        <v>2025</v>
      </c>
      <c r="I573" s="86" t="s">
        <v>2530</v>
      </c>
      <c r="J573" s="86"/>
      <c r="K573" s="86"/>
      <c r="L573" s="86" t="s">
        <v>2539</v>
      </c>
      <c r="M573" s="86"/>
      <c r="N573" s="86"/>
      <c r="O573" s="85" t="s">
        <v>2540</v>
      </c>
      <c r="P573" s="86" t="s">
        <v>549</v>
      </c>
      <c r="Q573" s="85" t="s">
        <v>110</v>
      </c>
      <c r="R573" s="86" t="s">
        <v>2189</v>
      </c>
      <c r="S573" s="86" t="s">
        <v>6620</v>
      </c>
      <c r="T573" s="86" t="s">
        <v>6621</v>
      </c>
      <c r="U573" s="85" t="s">
        <v>108</v>
      </c>
      <c r="V573" s="85">
        <v>8</v>
      </c>
      <c r="W573" s="85" t="s">
        <v>106</v>
      </c>
      <c r="X573" s="85">
        <v>65</v>
      </c>
      <c r="Y573" s="86" t="s">
        <v>2188</v>
      </c>
      <c r="Z573" s="85">
        <v>1</v>
      </c>
      <c r="AA573" s="86" t="s">
        <v>2188</v>
      </c>
      <c r="AB573" s="86" t="s">
        <v>6622</v>
      </c>
      <c r="AC573" s="86" t="s">
        <v>6623</v>
      </c>
      <c r="AD573" s="85">
        <v>-108.05541644</v>
      </c>
      <c r="AE573" s="85">
        <v>27.298001970000001</v>
      </c>
      <c r="AF573" s="85" t="s">
        <v>155</v>
      </c>
      <c r="AG573" s="85">
        <v>606</v>
      </c>
      <c r="AH573" s="85">
        <v>628</v>
      </c>
      <c r="AI573" s="85">
        <v>0</v>
      </c>
      <c r="AJ573" s="87">
        <v>45817</v>
      </c>
      <c r="AK573" s="87">
        <v>45907</v>
      </c>
      <c r="AL573" s="86" t="s">
        <v>2564</v>
      </c>
      <c r="AM573" s="88">
        <v>579</v>
      </c>
      <c r="AN573" s="88">
        <v>579</v>
      </c>
      <c r="AO573" s="88">
        <v>0</v>
      </c>
      <c r="AP573" s="88">
        <v>0</v>
      </c>
      <c r="AQ573" s="89">
        <v>2001832.09</v>
      </c>
      <c r="AR573" s="90"/>
      <c r="AS573" s="90"/>
      <c r="AT573" s="90">
        <v>2001832.09</v>
      </c>
      <c r="AU573" s="90"/>
      <c r="AV573" s="90"/>
      <c r="AW573" s="89">
        <f t="shared" si="20"/>
        <v>2001832.09</v>
      </c>
      <c r="AX573" s="91">
        <f t="shared" si="21"/>
        <v>2001832.09</v>
      </c>
      <c r="AY573" s="91">
        <v>1000000</v>
      </c>
      <c r="AZ573" s="91">
        <v>1000000</v>
      </c>
      <c r="BA573" s="91">
        <v>1000000</v>
      </c>
      <c r="BB573" s="91">
        <v>0</v>
      </c>
      <c r="BC573" s="91">
        <v>0</v>
      </c>
      <c r="BD573" s="86" t="s">
        <v>3125</v>
      </c>
      <c r="BE573" s="86" t="s">
        <v>6613</v>
      </c>
      <c r="BF573" s="85" t="s">
        <v>207</v>
      </c>
      <c r="BG573" s="86" t="s">
        <v>3570</v>
      </c>
      <c r="BH573" s="91">
        <v>5698000</v>
      </c>
      <c r="BI573" s="91">
        <v>5698000</v>
      </c>
      <c r="BJ573" s="85" t="s">
        <v>6624</v>
      </c>
      <c r="BK573" s="86" t="s">
        <v>119</v>
      </c>
      <c r="BL573" s="86" t="s">
        <v>120</v>
      </c>
      <c r="BM573" s="92" t="s">
        <v>121</v>
      </c>
      <c r="BN573" s="93" t="s">
        <v>121</v>
      </c>
      <c r="BO573" s="93"/>
      <c r="BP573" s="93">
        <v>2001832.09</v>
      </c>
      <c r="BQ573" s="93" t="s">
        <v>6625</v>
      </c>
      <c r="BR573" s="93"/>
      <c r="BS573" s="93"/>
      <c r="BT573" s="93"/>
      <c r="BU573" s="93"/>
      <c r="BV573" s="93"/>
      <c r="BW573" s="93"/>
      <c r="BX573" s="93"/>
      <c r="BY573" s="93"/>
      <c r="BZ573" s="93"/>
      <c r="CA573" s="93"/>
      <c r="CB573" s="93"/>
      <c r="CC573" s="93"/>
      <c r="CD573" s="93"/>
      <c r="CE573" s="93"/>
      <c r="CF573" s="93" t="s">
        <v>6626</v>
      </c>
      <c r="CG573" s="93"/>
      <c r="CH573" s="93" t="s">
        <v>6627</v>
      </c>
      <c r="CI573" s="93"/>
      <c r="CJ573" s="93"/>
      <c r="CK573" s="93"/>
      <c r="CL573" s="93"/>
      <c r="CM573" s="93"/>
      <c r="CN573" s="93"/>
      <c r="CO573" s="93"/>
      <c r="CP573" s="93" t="s">
        <v>6618</v>
      </c>
      <c r="CQ573" s="93" t="s">
        <v>665</v>
      </c>
      <c r="CR573" s="93"/>
      <c r="CS573" s="93"/>
      <c r="CT573" s="93"/>
      <c r="CU573" s="93"/>
      <c r="CV573" s="93"/>
      <c r="CW573" s="93"/>
      <c r="CX573" s="93"/>
      <c r="CY573" s="93"/>
      <c r="CZ573" s="93"/>
      <c r="DA573" s="93"/>
      <c r="DB573" s="93"/>
      <c r="DC573" s="93"/>
      <c r="DD573" s="93"/>
      <c r="DE573" s="93"/>
      <c r="DF573" s="93"/>
      <c r="DG573" s="93"/>
      <c r="DH573" s="93"/>
      <c r="DI573" s="93"/>
      <c r="DJ573" s="93"/>
      <c r="DK573" s="93"/>
      <c r="DL573" s="93"/>
      <c r="DM573" s="93"/>
      <c r="DN573" s="93"/>
      <c r="DO573" s="93"/>
      <c r="DP573" s="93"/>
      <c r="DQ573" s="93"/>
      <c r="DR573" s="93"/>
      <c r="DS573" s="93"/>
      <c r="DT573" s="93"/>
      <c r="DU573" s="93"/>
      <c r="DV573" s="93"/>
      <c r="DW573" s="93"/>
      <c r="DX573" s="93"/>
      <c r="DY573" s="93"/>
      <c r="DZ573" s="93"/>
      <c r="EA573" s="93"/>
      <c r="EB573" s="93"/>
      <c r="EC573" s="93"/>
      <c r="ED573" s="93"/>
      <c r="EE573" s="93"/>
      <c r="EF573" s="93"/>
      <c r="EG573" s="93"/>
      <c r="EH573" s="93"/>
      <c r="EI573" s="93"/>
      <c r="EJ573" s="93"/>
      <c r="EK573" s="93"/>
      <c r="EL573" s="93"/>
      <c r="EM573" s="93"/>
      <c r="EN573" s="93"/>
      <c r="EO573" s="93"/>
      <c r="EP573" s="93"/>
      <c r="EQ573" s="93"/>
      <c r="ER573" s="93"/>
      <c r="ES573" s="93"/>
      <c r="ET573" s="93"/>
      <c r="EU573" s="93"/>
      <c r="EV573" s="93"/>
      <c r="EW573" s="93"/>
      <c r="EX573" s="93"/>
      <c r="EY573" s="93"/>
      <c r="EZ573" s="93"/>
      <c r="FA573" s="93"/>
      <c r="FB573" s="93"/>
      <c r="FC573" s="93"/>
      <c r="FD573" s="93"/>
      <c r="FE573" s="93"/>
      <c r="FF573" s="93"/>
      <c r="FG573" s="93"/>
      <c r="FH573" s="93"/>
      <c r="FI573" s="93"/>
      <c r="FJ573" s="93"/>
      <c r="FK573" s="93"/>
      <c r="FL573" s="93"/>
      <c r="FM573" s="93"/>
      <c r="FN573" s="93"/>
      <c r="FO573" s="93"/>
      <c r="FP573" s="93"/>
      <c r="FQ573" s="93"/>
      <c r="FR573" s="93"/>
      <c r="FS573" s="93"/>
      <c r="FT573" s="93"/>
      <c r="FU573" s="93"/>
      <c r="FV573" s="93"/>
      <c r="FW573" s="93"/>
      <c r="FX573" s="93"/>
      <c r="FY573" s="93"/>
      <c r="FZ573" s="93"/>
      <c r="GA573" s="93"/>
      <c r="GB573" s="93"/>
      <c r="GC573" s="93"/>
      <c r="GD573" s="93"/>
      <c r="GE573" s="93"/>
      <c r="GF573" s="93"/>
      <c r="GG573" s="93"/>
      <c r="GH573" s="93"/>
      <c r="GI573" s="93"/>
      <c r="GJ573" s="93"/>
      <c r="GK573" s="93"/>
      <c r="GL573" s="93"/>
      <c r="GM573" s="93"/>
      <c r="GN573" s="93"/>
      <c r="GO573" s="93"/>
      <c r="GP573" s="93"/>
      <c r="GQ573" s="93"/>
      <c r="GR573" s="93"/>
      <c r="GS573" s="93"/>
      <c r="GT573" s="93"/>
      <c r="GU573" s="93"/>
      <c r="GV573" s="93"/>
      <c r="GW573" s="93"/>
      <c r="GX573" s="93"/>
      <c r="GY573" s="93"/>
      <c r="GZ573" s="93"/>
      <c r="HA573" s="93"/>
      <c r="HB573" s="93"/>
      <c r="HC573" s="93"/>
      <c r="HD573" s="93"/>
      <c r="HE573" s="93"/>
      <c r="HF573" s="93"/>
      <c r="HG573" s="93"/>
      <c r="HH573" s="93"/>
      <c r="HI573" s="93"/>
      <c r="HJ573" s="93"/>
      <c r="HK573" s="93"/>
      <c r="HL573" s="93"/>
      <c r="HM573" s="93"/>
      <c r="HN573" s="93"/>
      <c r="HO573" s="93"/>
      <c r="HP573" s="93"/>
      <c r="HQ573" s="93"/>
      <c r="HR573" s="93"/>
      <c r="HS573" s="93"/>
      <c r="HT573" s="93"/>
      <c r="HU573" s="93"/>
      <c r="HV573" s="93"/>
      <c r="HW573" s="93"/>
      <c r="HX573" s="93"/>
      <c r="HY573" s="93"/>
      <c r="HZ573" s="93"/>
      <c r="IA573" s="93"/>
      <c r="IB573" s="93"/>
      <c r="IC573" s="93"/>
      <c r="ID573" s="93"/>
      <c r="IE573" s="93"/>
      <c r="IF573" s="93"/>
      <c r="IG573" s="93"/>
      <c r="IH573" s="93"/>
      <c r="II573" s="93"/>
      <c r="IJ573" s="93"/>
      <c r="IK573" s="93"/>
      <c r="IL573" s="93"/>
      <c r="IM573" s="93"/>
      <c r="IN573" s="93"/>
      <c r="IO573" s="93"/>
      <c r="IP573" s="93"/>
      <c r="IQ573" s="93"/>
      <c r="IR573" s="93"/>
      <c r="IS573" s="93"/>
      <c r="IT573" s="93"/>
      <c r="IU573" s="93"/>
      <c r="IV573" s="93"/>
      <c r="IW573" s="93"/>
      <c r="IX573" s="93"/>
      <c r="IY573" s="93"/>
      <c r="IZ573" s="93"/>
      <c r="JA573" s="93"/>
      <c r="JB573" s="93"/>
      <c r="JC573" s="93"/>
      <c r="JD573" s="93"/>
      <c r="JE573" s="93"/>
      <c r="JF573" s="93"/>
      <c r="JG573" s="93"/>
      <c r="JH573" s="93"/>
      <c r="JI573" s="93"/>
      <c r="JJ573" s="93"/>
      <c r="JK573" s="93"/>
      <c r="JL573" s="93"/>
      <c r="JM573" s="93"/>
      <c r="JN573" s="93"/>
      <c r="JO573" s="93"/>
      <c r="JP573" s="93"/>
      <c r="JQ573" s="93"/>
      <c r="JR573" s="93"/>
      <c r="JS573" s="93"/>
      <c r="JT573" s="93"/>
      <c r="JU573" s="93"/>
      <c r="JV573" s="93"/>
      <c r="JW573" s="93"/>
      <c r="JX573" s="93"/>
      <c r="JY573" s="93"/>
      <c r="JZ573" s="93"/>
      <c r="KA573" s="93"/>
      <c r="KB573" s="93"/>
      <c r="KC573" s="93"/>
      <c r="KD573" s="93"/>
      <c r="KE573" s="93"/>
      <c r="KF573" s="93"/>
      <c r="KG573" s="93"/>
      <c r="KH573" s="93"/>
      <c r="KI573" s="93"/>
      <c r="KJ573" s="93"/>
      <c r="KK573" s="93"/>
      <c r="KL573" s="93"/>
      <c r="KM573" s="93"/>
      <c r="KN573" s="93"/>
      <c r="KO573" s="93"/>
      <c r="KP573" s="93"/>
      <c r="KQ573" s="93"/>
      <c r="KR573" s="93"/>
      <c r="KS573" s="93"/>
      <c r="KT573" s="93"/>
      <c r="KU573" s="93"/>
      <c r="KV573" s="93"/>
      <c r="KW573" s="93"/>
      <c r="KX573" s="93"/>
      <c r="KY573" s="93"/>
      <c r="KZ573" s="93"/>
      <c r="LA573" s="93"/>
      <c r="LB573" s="93"/>
      <c r="LC573" s="93"/>
      <c r="LD573" s="93"/>
      <c r="LE573" s="93"/>
      <c r="LF573" s="93"/>
      <c r="LG573" s="93"/>
      <c r="LH573" s="93"/>
      <c r="LI573" s="93"/>
      <c r="LJ573" s="93"/>
      <c r="LK573" s="93"/>
      <c r="LL573" s="93"/>
      <c r="LM573" s="93"/>
      <c r="LN573" s="93"/>
      <c r="LO573" s="93"/>
      <c r="LP573" s="93"/>
      <c r="LQ573" s="93"/>
      <c r="LR573" s="93"/>
      <c r="LS573" s="93"/>
      <c r="LT573" s="93"/>
      <c r="LU573" s="93"/>
      <c r="LV573" s="93"/>
      <c r="LW573" s="93"/>
      <c r="LX573" s="93"/>
      <c r="LY573" s="93"/>
      <c r="LZ573" s="93"/>
      <c r="MA573" s="93"/>
      <c r="MB573" s="93"/>
      <c r="MC573" s="93"/>
      <c r="MD573" s="93"/>
      <c r="ME573" s="93"/>
      <c r="MF573" s="93"/>
      <c r="MG573" s="93"/>
      <c r="MH573" s="93"/>
      <c r="MI573" s="93"/>
      <c r="MJ573" s="93"/>
      <c r="MK573" s="93"/>
      <c r="ML573" s="93"/>
      <c r="MM573" s="93"/>
      <c r="MN573" s="93"/>
      <c r="MO573" s="93"/>
      <c r="MP573" s="93"/>
      <c r="MQ573" s="93"/>
      <c r="MR573" s="93"/>
      <c r="MS573" s="93"/>
      <c r="MT573" s="93"/>
      <c r="MU573" s="93"/>
      <c r="MV573" s="93"/>
    </row>
    <row r="574" spans="1:360" s="84" customFormat="1" ht="408.95" customHeight="1">
      <c r="A574">
        <v>2025</v>
      </c>
      <c r="B574">
        <v>2</v>
      </c>
      <c r="C574" s="85" t="s">
        <v>6628</v>
      </c>
      <c r="D574" s="86" t="s">
        <v>2529</v>
      </c>
      <c r="E574" s="86"/>
      <c r="F574" s="86"/>
      <c r="G574" s="86" t="s">
        <v>103</v>
      </c>
      <c r="H574" s="85">
        <v>2025</v>
      </c>
      <c r="I574" s="86" t="s">
        <v>2530</v>
      </c>
      <c r="J574" s="86"/>
      <c r="K574" s="86"/>
      <c r="L574" s="86" t="s">
        <v>2539</v>
      </c>
      <c r="M574" s="86"/>
      <c r="N574" s="86"/>
      <c r="O574" s="85" t="s">
        <v>2540</v>
      </c>
      <c r="P574" s="86" t="s">
        <v>175</v>
      </c>
      <c r="Q574" s="85" t="s">
        <v>110</v>
      </c>
      <c r="R574" s="86" t="s">
        <v>2189</v>
      </c>
      <c r="S574" s="86" t="s">
        <v>6629</v>
      </c>
      <c r="T574" s="86" t="s">
        <v>6630</v>
      </c>
      <c r="U574" s="85" t="s">
        <v>108</v>
      </c>
      <c r="V574" s="85">
        <v>8</v>
      </c>
      <c r="W574" s="85" t="s">
        <v>106</v>
      </c>
      <c r="X574" s="85">
        <v>65</v>
      </c>
      <c r="Y574" s="86" t="s">
        <v>2188</v>
      </c>
      <c r="Z574" s="85">
        <v>1</v>
      </c>
      <c r="AA574" s="86" t="s">
        <v>2188</v>
      </c>
      <c r="AB574" s="86" t="s">
        <v>6602</v>
      </c>
      <c r="AC574" s="86" t="s">
        <v>6631</v>
      </c>
      <c r="AD574" s="85">
        <v>-107.99718813</v>
      </c>
      <c r="AE574" s="85">
        <v>27.22545276</v>
      </c>
      <c r="AF574" s="85" t="s">
        <v>155</v>
      </c>
      <c r="AG574" s="85">
        <v>60</v>
      </c>
      <c r="AH574" s="85">
        <v>43</v>
      </c>
      <c r="AI574" s="85">
        <v>0</v>
      </c>
      <c r="AJ574" s="87">
        <v>45810</v>
      </c>
      <c r="AK574" s="87">
        <v>45872</v>
      </c>
      <c r="AL574" s="86" t="s">
        <v>2564</v>
      </c>
      <c r="AM574" s="88">
        <v>78</v>
      </c>
      <c r="AN574" s="88">
        <v>78</v>
      </c>
      <c r="AO574" s="88">
        <v>0</v>
      </c>
      <c r="AP574" s="88">
        <v>0</v>
      </c>
      <c r="AQ574" s="89">
        <v>459135.26</v>
      </c>
      <c r="AR574" s="90"/>
      <c r="AS574" s="90"/>
      <c r="AT574" s="90">
        <v>459135.26</v>
      </c>
      <c r="AU574" s="90"/>
      <c r="AV574" s="90"/>
      <c r="AW574" s="89">
        <f t="shared" si="20"/>
        <v>459135.26</v>
      </c>
      <c r="AX574" s="91">
        <f t="shared" si="21"/>
        <v>459135.26</v>
      </c>
      <c r="AY574" s="91">
        <v>459135.26</v>
      </c>
      <c r="AZ574" s="91">
        <v>459135.26</v>
      </c>
      <c r="BA574" s="91">
        <v>459135.26</v>
      </c>
      <c r="BB574" s="91">
        <v>0</v>
      </c>
      <c r="BC574" s="91">
        <v>0</v>
      </c>
      <c r="BD574" s="86" t="s">
        <v>3125</v>
      </c>
      <c r="BE574" s="86" t="s">
        <v>6632</v>
      </c>
      <c r="BF574" s="85" t="s">
        <v>207</v>
      </c>
      <c r="BG574" s="86" t="s">
        <v>3570</v>
      </c>
      <c r="BH574" s="91">
        <v>5698000</v>
      </c>
      <c r="BI574" s="91">
        <v>5698000</v>
      </c>
      <c r="BJ574" s="85" t="s">
        <v>6633</v>
      </c>
      <c r="BK574" s="86" t="s">
        <v>119</v>
      </c>
      <c r="BL574" s="86" t="s">
        <v>120</v>
      </c>
      <c r="BM574" s="92" t="s">
        <v>121</v>
      </c>
      <c r="BN574" s="93" t="s">
        <v>121</v>
      </c>
      <c r="BO574" s="93"/>
      <c r="BP574" s="93">
        <v>459135.26</v>
      </c>
      <c r="BQ574" s="93" t="s">
        <v>6634</v>
      </c>
      <c r="BR574" s="93"/>
      <c r="BS574" s="93"/>
      <c r="BT574" s="93"/>
      <c r="BU574" s="93"/>
      <c r="BV574" s="93"/>
      <c r="BW574" s="93"/>
      <c r="BX574" s="93"/>
      <c r="BY574" s="93"/>
      <c r="BZ574" s="93"/>
      <c r="CA574" s="93"/>
      <c r="CB574" s="93"/>
      <c r="CC574" s="93"/>
      <c r="CD574" s="93"/>
      <c r="CE574" s="93"/>
      <c r="CF574" s="93" t="s">
        <v>1230</v>
      </c>
      <c r="CG574" s="93"/>
      <c r="CH574" s="93" t="s">
        <v>6635</v>
      </c>
      <c r="CI574" s="93"/>
      <c r="CJ574" s="93"/>
      <c r="CK574" s="93"/>
      <c r="CL574" s="93"/>
      <c r="CM574" s="93"/>
      <c r="CN574" s="93"/>
      <c r="CO574" s="93"/>
      <c r="CP574" s="93" t="s">
        <v>6636</v>
      </c>
      <c r="CQ574" s="93" t="s">
        <v>665</v>
      </c>
      <c r="CR574" s="93"/>
      <c r="CS574" s="93"/>
      <c r="CT574" s="93"/>
      <c r="CU574" s="93"/>
      <c r="CV574" s="93"/>
      <c r="CW574" s="93"/>
      <c r="CX574" s="93"/>
      <c r="CY574" s="93"/>
      <c r="CZ574" s="93"/>
      <c r="DA574" s="93"/>
      <c r="DB574" s="93"/>
      <c r="DC574" s="93"/>
      <c r="DD574" s="93"/>
      <c r="DE574" s="93"/>
      <c r="DF574" s="93"/>
      <c r="DG574" s="93"/>
      <c r="DH574" s="93"/>
      <c r="DI574" s="93"/>
      <c r="DJ574" s="93"/>
      <c r="DK574" s="93"/>
      <c r="DL574" s="93"/>
      <c r="DM574" s="93"/>
      <c r="DN574" s="93"/>
      <c r="DO574" s="93"/>
      <c r="DP574" s="93"/>
      <c r="DQ574" s="93"/>
      <c r="DR574" s="93"/>
      <c r="DS574" s="93"/>
      <c r="DT574" s="93"/>
      <c r="DU574" s="93"/>
      <c r="DV574" s="93"/>
      <c r="DW574" s="93"/>
      <c r="DX574" s="93"/>
      <c r="DY574" s="93"/>
      <c r="DZ574" s="93"/>
      <c r="EA574" s="93"/>
      <c r="EB574" s="93"/>
      <c r="EC574" s="93"/>
      <c r="ED574" s="93"/>
      <c r="EE574" s="93"/>
      <c r="EF574" s="93"/>
      <c r="EG574" s="93"/>
      <c r="EH574" s="93"/>
      <c r="EI574" s="93"/>
      <c r="EJ574" s="93"/>
      <c r="EK574" s="93"/>
      <c r="EL574" s="93"/>
      <c r="EM574" s="93"/>
      <c r="EN574" s="93"/>
      <c r="EO574" s="93"/>
      <c r="EP574" s="93"/>
      <c r="EQ574" s="93"/>
      <c r="ER574" s="93"/>
      <c r="ES574" s="93"/>
      <c r="ET574" s="93"/>
      <c r="EU574" s="93"/>
      <c r="EV574" s="93"/>
      <c r="EW574" s="93"/>
      <c r="EX574" s="93"/>
      <c r="EY574" s="93"/>
      <c r="EZ574" s="93"/>
      <c r="FA574" s="93"/>
      <c r="FB574" s="93"/>
      <c r="FC574" s="93"/>
      <c r="FD574" s="93"/>
      <c r="FE574" s="93"/>
      <c r="FF574" s="93"/>
      <c r="FG574" s="93"/>
      <c r="FH574" s="93"/>
      <c r="FI574" s="93"/>
      <c r="FJ574" s="93"/>
      <c r="FK574" s="93"/>
      <c r="FL574" s="93"/>
      <c r="FM574" s="93"/>
      <c r="FN574" s="93"/>
      <c r="FO574" s="93"/>
      <c r="FP574" s="93"/>
      <c r="FQ574" s="93"/>
      <c r="FR574" s="93"/>
      <c r="FS574" s="93"/>
      <c r="FT574" s="93"/>
      <c r="FU574" s="93"/>
      <c r="FV574" s="93"/>
      <c r="FW574" s="93"/>
      <c r="FX574" s="93"/>
      <c r="FY574" s="93"/>
      <c r="FZ574" s="93"/>
      <c r="GA574" s="93"/>
      <c r="GB574" s="93"/>
      <c r="GC574" s="93"/>
      <c r="GD574" s="93"/>
      <c r="GE574" s="93"/>
      <c r="GF574" s="93"/>
      <c r="GG574" s="93"/>
      <c r="GH574" s="93"/>
      <c r="GI574" s="93"/>
      <c r="GJ574" s="93"/>
      <c r="GK574" s="93"/>
      <c r="GL574" s="93"/>
      <c r="GM574" s="93"/>
      <c r="GN574" s="93"/>
      <c r="GO574" s="93"/>
      <c r="GP574" s="93"/>
      <c r="GQ574" s="93"/>
      <c r="GR574" s="93"/>
      <c r="GS574" s="93"/>
      <c r="GT574" s="93"/>
      <c r="GU574" s="93"/>
      <c r="GV574" s="93"/>
      <c r="GW574" s="93"/>
      <c r="GX574" s="93"/>
      <c r="GY574" s="93"/>
      <c r="GZ574" s="93"/>
      <c r="HA574" s="93"/>
      <c r="HB574" s="93"/>
      <c r="HC574" s="93"/>
      <c r="HD574" s="93"/>
      <c r="HE574" s="93"/>
      <c r="HF574" s="93"/>
      <c r="HG574" s="93"/>
      <c r="HH574" s="93"/>
      <c r="HI574" s="93"/>
      <c r="HJ574" s="93"/>
      <c r="HK574" s="93"/>
      <c r="HL574" s="93"/>
      <c r="HM574" s="93"/>
      <c r="HN574" s="93"/>
      <c r="HO574" s="93"/>
      <c r="HP574" s="93"/>
      <c r="HQ574" s="93"/>
      <c r="HR574" s="93"/>
      <c r="HS574" s="93"/>
      <c r="HT574" s="93"/>
      <c r="HU574" s="93"/>
      <c r="HV574" s="93"/>
      <c r="HW574" s="93"/>
      <c r="HX574" s="93"/>
      <c r="HY574" s="93"/>
      <c r="HZ574" s="93"/>
      <c r="IA574" s="93"/>
      <c r="IB574" s="93"/>
      <c r="IC574" s="93"/>
      <c r="ID574" s="93"/>
      <c r="IE574" s="93"/>
      <c r="IF574" s="93"/>
      <c r="IG574" s="93"/>
      <c r="IH574" s="93"/>
      <c r="II574" s="93"/>
      <c r="IJ574" s="93"/>
      <c r="IK574" s="93"/>
      <c r="IL574" s="93"/>
      <c r="IM574" s="93"/>
      <c r="IN574" s="93"/>
      <c r="IO574" s="93"/>
      <c r="IP574" s="93"/>
      <c r="IQ574" s="93"/>
      <c r="IR574" s="93"/>
      <c r="IS574" s="93"/>
      <c r="IT574" s="93"/>
      <c r="IU574" s="93"/>
      <c r="IV574" s="93"/>
      <c r="IW574" s="93"/>
      <c r="IX574" s="93"/>
      <c r="IY574" s="93"/>
      <c r="IZ574" s="93"/>
      <c r="JA574" s="93"/>
      <c r="JB574" s="93"/>
      <c r="JC574" s="93"/>
      <c r="JD574" s="93"/>
      <c r="JE574" s="93"/>
      <c r="JF574" s="93"/>
      <c r="JG574" s="93"/>
      <c r="JH574" s="93"/>
      <c r="JI574" s="93"/>
      <c r="JJ574" s="93"/>
      <c r="JK574" s="93"/>
      <c r="JL574" s="93"/>
      <c r="JM574" s="93"/>
      <c r="JN574" s="93"/>
      <c r="JO574" s="93"/>
      <c r="JP574" s="93"/>
      <c r="JQ574" s="93"/>
      <c r="JR574" s="93"/>
      <c r="JS574" s="93"/>
      <c r="JT574" s="93"/>
      <c r="JU574" s="93"/>
      <c r="JV574" s="93"/>
      <c r="JW574" s="93"/>
      <c r="JX574" s="93"/>
      <c r="JY574" s="93"/>
      <c r="JZ574" s="93"/>
      <c r="KA574" s="93"/>
      <c r="KB574" s="93"/>
      <c r="KC574" s="93"/>
      <c r="KD574" s="93"/>
      <c r="KE574" s="93"/>
      <c r="KF574" s="93"/>
      <c r="KG574" s="93"/>
      <c r="KH574" s="93"/>
      <c r="KI574" s="93"/>
      <c r="KJ574" s="93"/>
      <c r="KK574" s="93"/>
      <c r="KL574" s="93"/>
      <c r="KM574" s="93"/>
      <c r="KN574" s="93"/>
      <c r="KO574" s="93"/>
      <c r="KP574" s="93"/>
      <c r="KQ574" s="93"/>
      <c r="KR574" s="93"/>
      <c r="KS574" s="93"/>
      <c r="KT574" s="93"/>
      <c r="KU574" s="93"/>
      <c r="KV574" s="93"/>
      <c r="KW574" s="93"/>
      <c r="KX574" s="93"/>
      <c r="KY574" s="93"/>
      <c r="KZ574" s="93"/>
      <c r="LA574" s="93"/>
      <c r="LB574" s="93"/>
      <c r="LC574" s="93"/>
      <c r="LD574" s="93"/>
      <c r="LE574" s="93"/>
      <c r="LF574" s="93"/>
      <c r="LG574" s="93"/>
      <c r="LH574" s="93"/>
      <c r="LI574" s="93"/>
      <c r="LJ574" s="93"/>
      <c r="LK574" s="93"/>
      <c r="LL574" s="93"/>
      <c r="LM574" s="93"/>
      <c r="LN574" s="93"/>
      <c r="LO574" s="93"/>
      <c r="LP574" s="93"/>
      <c r="LQ574" s="93"/>
      <c r="LR574" s="93"/>
      <c r="LS574" s="93"/>
      <c r="LT574" s="93"/>
      <c r="LU574" s="93"/>
      <c r="LV574" s="93"/>
      <c r="LW574" s="93"/>
      <c r="LX574" s="93"/>
      <c r="LY574" s="93"/>
      <c r="LZ574" s="93"/>
      <c r="MA574" s="93"/>
      <c r="MB574" s="93"/>
      <c r="MC574" s="93"/>
      <c r="MD574" s="93"/>
      <c r="ME574" s="93"/>
      <c r="MF574" s="93"/>
      <c r="MG574" s="93"/>
      <c r="MH574" s="93"/>
      <c r="MI574" s="93"/>
      <c r="MJ574" s="93"/>
      <c r="MK574" s="93"/>
      <c r="ML574" s="93"/>
      <c r="MM574" s="93"/>
      <c r="MN574" s="93"/>
      <c r="MO574" s="93"/>
      <c r="MP574" s="93"/>
      <c r="MQ574" s="93"/>
      <c r="MR574" s="93"/>
      <c r="MS574" s="93"/>
      <c r="MT574" s="93"/>
      <c r="MU574" s="93"/>
      <c r="MV574" s="93"/>
    </row>
    <row r="575" spans="1:360" s="84" customFormat="1" ht="408.95" customHeight="1">
      <c r="A575">
        <v>2025</v>
      </c>
      <c r="B575">
        <v>2</v>
      </c>
      <c r="C575" s="85" t="s">
        <v>6637</v>
      </c>
      <c r="D575" s="86" t="s">
        <v>2529</v>
      </c>
      <c r="E575" s="86"/>
      <c r="F575" s="86"/>
      <c r="G575" s="86" t="s">
        <v>103</v>
      </c>
      <c r="H575" s="85">
        <v>2025</v>
      </c>
      <c r="I575" s="86" t="s">
        <v>2530</v>
      </c>
      <c r="J575" s="86"/>
      <c r="K575" s="86"/>
      <c r="L575" s="86" t="s">
        <v>2539</v>
      </c>
      <c r="M575" s="86"/>
      <c r="N575" s="86"/>
      <c r="O575" s="85" t="s">
        <v>2540</v>
      </c>
      <c r="P575" s="86" t="s">
        <v>549</v>
      </c>
      <c r="Q575" s="85" t="s">
        <v>110</v>
      </c>
      <c r="R575" s="86" t="s">
        <v>2189</v>
      </c>
      <c r="S575" s="86" t="s">
        <v>6638</v>
      </c>
      <c r="T575" s="86" t="s">
        <v>6639</v>
      </c>
      <c r="U575" s="85" t="s">
        <v>108</v>
      </c>
      <c r="V575" s="85">
        <v>8</v>
      </c>
      <c r="W575" s="85" t="s">
        <v>106</v>
      </c>
      <c r="X575" s="85">
        <v>65</v>
      </c>
      <c r="Y575" s="86" t="s">
        <v>2188</v>
      </c>
      <c r="Z575" s="85">
        <v>1</v>
      </c>
      <c r="AA575" s="86" t="s">
        <v>2188</v>
      </c>
      <c r="AB575" s="86" t="s">
        <v>6640</v>
      </c>
      <c r="AC575" s="86" t="s">
        <v>6641</v>
      </c>
      <c r="AD575" s="85">
        <v>-107.839769</v>
      </c>
      <c r="AE575" s="85">
        <v>27.23865327</v>
      </c>
      <c r="AF575" s="85" t="s">
        <v>155</v>
      </c>
      <c r="AG575" s="85">
        <v>65</v>
      </c>
      <c r="AH575" s="85">
        <v>48</v>
      </c>
      <c r="AI575" s="85">
        <v>0</v>
      </c>
      <c r="AJ575" s="87">
        <v>45817</v>
      </c>
      <c r="AK575" s="87">
        <v>45871</v>
      </c>
      <c r="AL575" s="86" t="s">
        <v>2580</v>
      </c>
      <c r="AM575" s="88">
        <v>1</v>
      </c>
      <c r="AN575" s="88">
        <v>1</v>
      </c>
      <c r="AO575" s="88">
        <v>0</v>
      </c>
      <c r="AP575" s="88">
        <v>0</v>
      </c>
      <c r="AQ575" s="89">
        <v>932606.56</v>
      </c>
      <c r="AR575" s="90"/>
      <c r="AS575" s="90"/>
      <c r="AT575" s="90">
        <v>932606.56</v>
      </c>
      <c r="AU575" s="90"/>
      <c r="AV575" s="90"/>
      <c r="AW575" s="89">
        <f t="shared" si="20"/>
        <v>932606.56</v>
      </c>
      <c r="AX575" s="91">
        <f t="shared" si="21"/>
        <v>932606.56</v>
      </c>
      <c r="AY575" s="91">
        <v>500000</v>
      </c>
      <c r="AZ575" s="91">
        <v>500000</v>
      </c>
      <c r="BA575" s="91">
        <v>500000</v>
      </c>
      <c r="BB575" s="91">
        <v>0</v>
      </c>
      <c r="BC575" s="91">
        <v>0</v>
      </c>
      <c r="BD575" s="86" t="s">
        <v>3125</v>
      </c>
      <c r="BE575" s="86" t="s">
        <v>6613</v>
      </c>
      <c r="BF575" s="85" t="s">
        <v>207</v>
      </c>
      <c r="BG575" s="86" t="s">
        <v>3570</v>
      </c>
      <c r="BH575" s="91">
        <v>5698000</v>
      </c>
      <c r="BI575" s="91">
        <v>5698000</v>
      </c>
      <c r="BJ575" s="85" t="s">
        <v>6642</v>
      </c>
      <c r="BK575" s="86" t="s">
        <v>119</v>
      </c>
      <c r="BL575" s="86" t="s">
        <v>120</v>
      </c>
      <c r="BM575" s="92" t="s">
        <v>121</v>
      </c>
      <c r="BN575" s="93" t="s">
        <v>121</v>
      </c>
      <c r="BO575" s="93"/>
      <c r="BP575" s="93">
        <v>932606.56</v>
      </c>
      <c r="BQ575" s="93" t="s">
        <v>6643</v>
      </c>
      <c r="BR575" s="93"/>
      <c r="BS575" s="93"/>
      <c r="BT575" s="93"/>
      <c r="BU575" s="93"/>
      <c r="BV575" s="93"/>
      <c r="BW575" s="93"/>
      <c r="BX575" s="93"/>
      <c r="BY575" s="93"/>
      <c r="BZ575" s="93"/>
      <c r="CA575" s="93"/>
      <c r="CB575" s="93"/>
      <c r="CC575" s="93"/>
      <c r="CD575" s="93"/>
      <c r="CE575" s="93"/>
      <c r="CF575" s="93" t="s">
        <v>6644</v>
      </c>
      <c r="CG575" s="93"/>
      <c r="CH575" s="93" t="s">
        <v>6645</v>
      </c>
      <c r="CI575" s="93"/>
      <c r="CJ575" s="93"/>
      <c r="CK575" s="93"/>
      <c r="CL575" s="93"/>
      <c r="CM575" s="93"/>
      <c r="CN575" s="93"/>
      <c r="CO575" s="93"/>
      <c r="CP575" s="93" t="s">
        <v>6618</v>
      </c>
      <c r="CQ575" s="93" t="s">
        <v>5508</v>
      </c>
      <c r="CR575" s="93"/>
      <c r="CS575" s="93"/>
      <c r="CT575" s="93"/>
      <c r="CU575" s="93"/>
      <c r="CV575" s="93"/>
      <c r="CW575" s="93"/>
      <c r="CX575" s="93"/>
      <c r="CY575" s="93"/>
      <c r="CZ575" s="93"/>
      <c r="DA575" s="93"/>
      <c r="DB575" s="93"/>
      <c r="DC575" s="93"/>
      <c r="DD575" s="93"/>
      <c r="DE575" s="93"/>
      <c r="DF575" s="93"/>
      <c r="DG575" s="93"/>
      <c r="DH575" s="93"/>
      <c r="DI575" s="93"/>
      <c r="DJ575" s="93"/>
      <c r="DK575" s="93"/>
      <c r="DL575" s="93"/>
      <c r="DM575" s="93"/>
      <c r="DN575" s="93"/>
      <c r="DO575" s="93"/>
      <c r="DP575" s="93"/>
      <c r="DQ575" s="93"/>
      <c r="DR575" s="93"/>
      <c r="DS575" s="93"/>
      <c r="DT575" s="93"/>
      <c r="DU575" s="93"/>
      <c r="DV575" s="93"/>
      <c r="DW575" s="93"/>
      <c r="DX575" s="93"/>
      <c r="DY575" s="93"/>
      <c r="DZ575" s="93"/>
      <c r="EA575" s="93"/>
      <c r="EB575" s="93"/>
      <c r="EC575" s="93"/>
      <c r="ED575" s="93"/>
      <c r="EE575" s="93"/>
      <c r="EF575" s="93"/>
      <c r="EG575" s="93"/>
      <c r="EH575" s="93"/>
      <c r="EI575" s="93"/>
      <c r="EJ575" s="93"/>
      <c r="EK575" s="93"/>
      <c r="EL575" s="93"/>
      <c r="EM575" s="93"/>
      <c r="EN575" s="93"/>
      <c r="EO575" s="93"/>
      <c r="EP575" s="93"/>
      <c r="EQ575" s="93"/>
      <c r="ER575" s="93"/>
      <c r="ES575" s="93"/>
      <c r="ET575" s="93"/>
      <c r="EU575" s="93"/>
      <c r="EV575" s="93"/>
      <c r="EW575" s="93"/>
      <c r="EX575" s="93"/>
      <c r="EY575" s="93"/>
      <c r="EZ575" s="93"/>
      <c r="FA575" s="93"/>
      <c r="FB575" s="93"/>
      <c r="FC575" s="93"/>
      <c r="FD575" s="93"/>
      <c r="FE575" s="93"/>
      <c r="FF575" s="93"/>
      <c r="FG575" s="93"/>
      <c r="FH575" s="93"/>
      <c r="FI575" s="93"/>
      <c r="FJ575" s="93"/>
      <c r="FK575" s="93"/>
      <c r="FL575" s="93"/>
      <c r="FM575" s="93"/>
      <c r="FN575" s="93"/>
      <c r="FO575" s="93"/>
      <c r="FP575" s="93"/>
      <c r="FQ575" s="93"/>
      <c r="FR575" s="93"/>
      <c r="FS575" s="93"/>
      <c r="FT575" s="93"/>
      <c r="FU575" s="93"/>
      <c r="FV575" s="93"/>
      <c r="FW575" s="93"/>
      <c r="FX575" s="93"/>
      <c r="FY575" s="93"/>
      <c r="FZ575" s="93"/>
      <c r="GA575" s="93"/>
      <c r="GB575" s="93"/>
      <c r="GC575" s="93"/>
      <c r="GD575" s="93"/>
      <c r="GE575" s="93"/>
      <c r="GF575" s="93"/>
      <c r="GG575" s="93"/>
      <c r="GH575" s="93"/>
      <c r="GI575" s="93"/>
      <c r="GJ575" s="93"/>
      <c r="GK575" s="93"/>
      <c r="GL575" s="93"/>
      <c r="GM575" s="93"/>
      <c r="GN575" s="93"/>
      <c r="GO575" s="93"/>
      <c r="GP575" s="93"/>
      <c r="GQ575" s="93"/>
      <c r="GR575" s="93"/>
      <c r="GS575" s="93"/>
      <c r="GT575" s="93"/>
      <c r="GU575" s="93"/>
      <c r="GV575" s="93"/>
      <c r="GW575" s="93"/>
      <c r="GX575" s="93"/>
      <c r="GY575" s="93"/>
      <c r="GZ575" s="93"/>
      <c r="HA575" s="93"/>
      <c r="HB575" s="93"/>
      <c r="HC575" s="93"/>
      <c r="HD575" s="93"/>
      <c r="HE575" s="93"/>
      <c r="HF575" s="93"/>
      <c r="HG575" s="93"/>
      <c r="HH575" s="93"/>
      <c r="HI575" s="93"/>
      <c r="HJ575" s="93"/>
      <c r="HK575" s="93"/>
      <c r="HL575" s="93"/>
      <c r="HM575" s="93"/>
      <c r="HN575" s="93"/>
      <c r="HO575" s="93"/>
      <c r="HP575" s="93"/>
      <c r="HQ575" s="93"/>
      <c r="HR575" s="93"/>
      <c r="HS575" s="93"/>
      <c r="HT575" s="93"/>
      <c r="HU575" s="93"/>
      <c r="HV575" s="93"/>
      <c r="HW575" s="93"/>
      <c r="HX575" s="93"/>
      <c r="HY575" s="93"/>
      <c r="HZ575" s="93"/>
      <c r="IA575" s="93"/>
      <c r="IB575" s="93"/>
      <c r="IC575" s="93"/>
      <c r="ID575" s="93"/>
      <c r="IE575" s="93"/>
      <c r="IF575" s="93"/>
      <c r="IG575" s="93"/>
      <c r="IH575" s="93"/>
      <c r="II575" s="93"/>
      <c r="IJ575" s="93"/>
      <c r="IK575" s="93"/>
      <c r="IL575" s="93"/>
      <c r="IM575" s="93"/>
      <c r="IN575" s="93"/>
      <c r="IO575" s="93"/>
      <c r="IP575" s="93"/>
      <c r="IQ575" s="93"/>
      <c r="IR575" s="93"/>
      <c r="IS575" s="93"/>
      <c r="IT575" s="93"/>
      <c r="IU575" s="93"/>
      <c r="IV575" s="93"/>
      <c r="IW575" s="93"/>
      <c r="IX575" s="93"/>
      <c r="IY575" s="93"/>
      <c r="IZ575" s="93"/>
      <c r="JA575" s="93"/>
      <c r="JB575" s="93"/>
      <c r="JC575" s="93"/>
      <c r="JD575" s="93"/>
      <c r="JE575" s="93"/>
      <c r="JF575" s="93"/>
      <c r="JG575" s="93"/>
      <c r="JH575" s="93"/>
      <c r="JI575" s="93"/>
      <c r="JJ575" s="93"/>
      <c r="JK575" s="93"/>
      <c r="JL575" s="93"/>
      <c r="JM575" s="93"/>
      <c r="JN575" s="93"/>
      <c r="JO575" s="93"/>
      <c r="JP575" s="93"/>
      <c r="JQ575" s="93"/>
      <c r="JR575" s="93"/>
      <c r="JS575" s="93"/>
      <c r="JT575" s="93"/>
      <c r="JU575" s="93"/>
      <c r="JV575" s="93"/>
      <c r="JW575" s="93"/>
      <c r="JX575" s="93"/>
      <c r="JY575" s="93"/>
      <c r="JZ575" s="93"/>
      <c r="KA575" s="93"/>
      <c r="KB575" s="93"/>
      <c r="KC575" s="93"/>
      <c r="KD575" s="93"/>
      <c r="KE575" s="93"/>
      <c r="KF575" s="93"/>
      <c r="KG575" s="93"/>
      <c r="KH575" s="93"/>
      <c r="KI575" s="93"/>
      <c r="KJ575" s="93"/>
      <c r="KK575" s="93"/>
      <c r="KL575" s="93"/>
      <c r="KM575" s="93"/>
      <c r="KN575" s="93"/>
      <c r="KO575" s="93"/>
      <c r="KP575" s="93"/>
      <c r="KQ575" s="93"/>
      <c r="KR575" s="93"/>
      <c r="KS575" s="93"/>
      <c r="KT575" s="93"/>
      <c r="KU575" s="93"/>
      <c r="KV575" s="93"/>
      <c r="KW575" s="93"/>
      <c r="KX575" s="93"/>
      <c r="KY575" s="93"/>
      <c r="KZ575" s="93"/>
      <c r="LA575" s="93"/>
      <c r="LB575" s="93"/>
      <c r="LC575" s="93"/>
      <c r="LD575" s="93"/>
      <c r="LE575" s="93"/>
      <c r="LF575" s="93"/>
      <c r="LG575" s="93"/>
      <c r="LH575" s="93"/>
      <c r="LI575" s="93"/>
      <c r="LJ575" s="93"/>
      <c r="LK575" s="93"/>
      <c r="LL575" s="93"/>
      <c r="LM575" s="93"/>
      <c r="LN575" s="93"/>
      <c r="LO575" s="93"/>
      <c r="LP575" s="93"/>
      <c r="LQ575" s="93"/>
      <c r="LR575" s="93"/>
      <c r="LS575" s="93"/>
      <c r="LT575" s="93"/>
      <c r="LU575" s="93"/>
      <c r="LV575" s="93"/>
      <c r="LW575" s="93"/>
      <c r="LX575" s="93"/>
      <c r="LY575" s="93"/>
      <c r="LZ575" s="93"/>
      <c r="MA575" s="93"/>
      <c r="MB575" s="93"/>
      <c r="MC575" s="93"/>
      <c r="MD575" s="93"/>
      <c r="ME575" s="93"/>
      <c r="MF575" s="93"/>
      <c r="MG575" s="93"/>
      <c r="MH575" s="93"/>
      <c r="MI575" s="93"/>
      <c r="MJ575" s="93"/>
      <c r="MK575" s="93"/>
      <c r="ML575" s="93"/>
      <c r="MM575" s="93"/>
      <c r="MN575" s="93"/>
      <c r="MO575" s="93"/>
      <c r="MP575" s="93"/>
      <c r="MQ575" s="93"/>
      <c r="MR575" s="93"/>
      <c r="MS575" s="93"/>
      <c r="MT575" s="93"/>
      <c r="MU575" s="93"/>
      <c r="MV575" s="93"/>
    </row>
    <row r="576" spans="1:360" s="84" customFormat="1" ht="408.95" customHeight="1">
      <c r="A576">
        <v>2025</v>
      </c>
      <c r="B576">
        <v>2</v>
      </c>
      <c r="C576" s="85" t="s">
        <v>6646</v>
      </c>
      <c r="D576" s="86" t="s">
        <v>2529</v>
      </c>
      <c r="E576" s="86"/>
      <c r="F576" s="86"/>
      <c r="G576" s="86" t="s">
        <v>103</v>
      </c>
      <c r="H576" s="85">
        <v>2025</v>
      </c>
      <c r="I576" s="86" t="s">
        <v>2530</v>
      </c>
      <c r="J576" s="86"/>
      <c r="K576" s="86"/>
      <c r="L576" s="86" t="s">
        <v>2539</v>
      </c>
      <c r="M576" s="86"/>
      <c r="N576" s="86"/>
      <c r="O576" s="85" t="s">
        <v>2540</v>
      </c>
      <c r="P576" s="86" t="s">
        <v>549</v>
      </c>
      <c r="Q576" s="85" t="s">
        <v>110</v>
      </c>
      <c r="R576" s="86" t="s">
        <v>2189</v>
      </c>
      <c r="S576" s="86" t="s">
        <v>6647</v>
      </c>
      <c r="T576" s="86" t="s">
        <v>6648</v>
      </c>
      <c r="U576" s="85" t="s">
        <v>108</v>
      </c>
      <c r="V576" s="85">
        <v>8</v>
      </c>
      <c r="W576" s="85" t="s">
        <v>106</v>
      </c>
      <c r="X576" s="85">
        <v>65</v>
      </c>
      <c r="Y576" s="86" t="s">
        <v>2188</v>
      </c>
      <c r="Z576" s="85">
        <v>1</v>
      </c>
      <c r="AA576" s="86" t="s">
        <v>2188</v>
      </c>
      <c r="AB576" s="86" t="s">
        <v>3111</v>
      </c>
      <c r="AC576" s="86" t="s">
        <v>6649</v>
      </c>
      <c r="AD576" s="85">
        <v>-107.88906722999999</v>
      </c>
      <c r="AE576" s="85">
        <v>27.49449924</v>
      </c>
      <c r="AF576" s="85" t="s">
        <v>155</v>
      </c>
      <c r="AG576" s="85">
        <v>1058</v>
      </c>
      <c r="AH576" s="85">
        <v>1001</v>
      </c>
      <c r="AI576" s="85">
        <v>0</v>
      </c>
      <c r="AJ576" s="87">
        <v>45817</v>
      </c>
      <c r="AK576" s="87">
        <v>45847</v>
      </c>
      <c r="AL576" s="86" t="s">
        <v>2564</v>
      </c>
      <c r="AM576" s="88">
        <v>409.74</v>
      </c>
      <c r="AN576" s="88">
        <v>409.74</v>
      </c>
      <c r="AO576" s="88">
        <v>0</v>
      </c>
      <c r="AP576" s="88">
        <v>0</v>
      </c>
      <c r="AQ576" s="89">
        <v>1193053.8999999999</v>
      </c>
      <c r="AR576" s="90"/>
      <c r="AS576" s="90"/>
      <c r="AT576" s="90">
        <v>1193053.8999999999</v>
      </c>
      <c r="AU576" s="90"/>
      <c r="AV576" s="90"/>
      <c r="AW576" s="89">
        <f t="shared" si="20"/>
        <v>1193053.8999999999</v>
      </c>
      <c r="AX576" s="91">
        <f t="shared" si="21"/>
        <v>1193053.8999999999</v>
      </c>
      <c r="AY576" s="91">
        <v>1000000</v>
      </c>
      <c r="AZ576" s="91">
        <v>1000000</v>
      </c>
      <c r="BA576" s="91">
        <v>1000000</v>
      </c>
      <c r="BB576" s="91">
        <v>0</v>
      </c>
      <c r="BC576" s="91">
        <v>0</v>
      </c>
      <c r="BD576" s="86" t="s">
        <v>3125</v>
      </c>
      <c r="BE576" s="86" t="s">
        <v>6632</v>
      </c>
      <c r="BF576" s="85" t="s">
        <v>207</v>
      </c>
      <c r="BG576" s="86" t="s">
        <v>3570</v>
      </c>
      <c r="BH576" s="91">
        <v>5698000</v>
      </c>
      <c r="BI576" s="91">
        <v>5698000</v>
      </c>
      <c r="BJ576" s="85" t="s">
        <v>6650</v>
      </c>
      <c r="BK576" s="86" t="s">
        <v>119</v>
      </c>
      <c r="BL576" s="86" t="s">
        <v>120</v>
      </c>
      <c r="BM576" s="92" t="s">
        <v>121</v>
      </c>
      <c r="BN576" s="93" t="s">
        <v>121</v>
      </c>
      <c r="BO576" s="93"/>
      <c r="BP576" s="93">
        <v>1193053.8999999999</v>
      </c>
      <c r="BQ576" s="93" t="s">
        <v>6651</v>
      </c>
      <c r="BR576" s="93"/>
      <c r="BS576" s="93"/>
      <c r="BT576" s="93"/>
      <c r="BU576" s="93"/>
      <c r="BV576" s="93"/>
      <c r="BW576" s="93"/>
      <c r="BX576" s="93"/>
      <c r="BY576" s="93"/>
      <c r="BZ576" s="93"/>
      <c r="CA576" s="93"/>
      <c r="CB576" s="93"/>
      <c r="CC576" s="93"/>
      <c r="CD576" s="93"/>
      <c r="CE576" s="93"/>
      <c r="CF576" s="93" t="s">
        <v>6652</v>
      </c>
      <c r="CG576" s="93"/>
      <c r="CH576" s="93" t="s">
        <v>6653</v>
      </c>
      <c r="CI576" s="93"/>
      <c r="CJ576" s="93"/>
      <c r="CK576" s="93"/>
      <c r="CL576" s="93"/>
      <c r="CM576" s="93"/>
      <c r="CN576" s="93"/>
      <c r="CO576" s="93"/>
      <c r="CP576" s="93" t="s">
        <v>6636</v>
      </c>
      <c r="CQ576" s="93" t="s">
        <v>665</v>
      </c>
      <c r="CR576" s="93"/>
      <c r="CS576" s="93"/>
      <c r="CT576" s="93"/>
      <c r="CU576" s="93"/>
      <c r="CV576" s="93"/>
      <c r="CW576" s="93"/>
      <c r="CX576" s="93"/>
      <c r="CY576" s="93"/>
      <c r="CZ576" s="93"/>
      <c r="DA576" s="93"/>
      <c r="DB576" s="93"/>
      <c r="DC576" s="93"/>
      <c r="DD576" s="93"/>
      <c r="DE576" s="93"/>
      <c r="DF576" s="93"/>
      <c r="DG576" s="93"/>
      <c r="DH576" s="93"/>
      <c r="DI576" s="93"/>
      <c r="DJ576" s="93"/>
      <c r="DK576" s="93"/>
      <c r="DL576" s="93"/>
      <c r="DM576" s="93"/>
      <c r="DN576" s="93"/>
      <c r="DO576" s="93"/>
      <c r="DP576" s="93"/>
      <c r="DQ576" s="93"/>
      <c r="DR576" s="93"/>
      <c r="DS576" s="93"/>
      <c r="DT576" s="93"/>
      <c r="DU576" s="93"/>
      <c r="DV576" s="93"/>
      <c r="DW576" s="93"/>
      <c r="DX576" s="93"/>
      <c r="DY576" s="93"/>
      <c r="DZ576" s="93"/>
      <c r="EA576" s="93"/>
      <c r="EB576" s="93"/>
      <c r="EC576" s="93"/>
      <c r="ED576" s="93"/>
      <c r="EE576" s="93"/>
      <c r="EF576" s="93"/>
      <c r="EG576" s="93"/>
      <c r="EH576" s="93"/>
      <c r="EI576" s="93"/>
      <c r="EJ576" s="93"/>
      <c r="EK576" s="93"/>
      <c r="EL576" s="93"/>
      <c r="EM576" s="93"/>
      <c r="EN576" s="93"/>
      <c r="EO576" s="93"/>
      <c r="EP576" s="93"/>
      <c r="EQ576" s="93"/>
      <c r="ER576" s="93"/>
      <c r="ES576" s="93"/>
      <c r="ET576" s="93"/>
      <c r="EU576" s="93"/>
      <c r="EV576" s="93"/>
      <c r="EW576" s="93"/>
      <c r="EX576" s="93"/>
      <c r="EY576" s="93"/>
      <c r="EZ576" s="93"/>
      <c r="FA576" s="93"/>
      <c r="FB576" s="93"/>
      <c r="FC576" s="93"/>
      <c r="FD576" s="93"/>
      <c r="FE576" s="93"/>
      <c r="FF576" s="93"/>
      <c r="FG576" s="93"/>
      <c r="FH576" s="93"/>
      <c r="FI576" s="93"/>
      <c r="FJ576" s="93"/>
      <c r="FK576" s="93"/>
      <c r="FL576" s="93"/>
      <c r="FM576" s="93"/>
      <c r="FN576" s="93"/>
      <c r="FO576" s="93"/>
      <c r="FP576" s="93"/>
      <c r="FQ576" s="93"/>
      <c r="FR576" s="93"/>
      <c r="FS576" s="93"/>
      <c r="FT576" s="93"/>
      <c r="FU576" s="93"/>
      <c r="FV576" s="93"/>
      <c r="FW576" s="93"/>
      <c r="FX576" s="93"/>
      <c r="FY576" s="93"/>
      <c r="FZ576" s="93"/>
      <c r="GA576" s="93"/>
      <c r="GB576" s="93"/>
      <c r="GC576" s="93"/>
      <c r="GD576" s="93"/>
      <c r="GE576" s="93"/>
      <c r="GF576" s="93"/>
      <c r="GG576" s="93"/>
      <c r="GH576" s="93"/>
      <c r="GI576" s="93"/>
      <c r="GJ576" s="93"/>
      <c r="GK576" s="93"/>
      <c r="GL576" s="93"/>
      <c r="GM576" s="93"/>
      <c r="GN576" s="93"/>
      <c r="GO576" s="93"/>
      <c r="GP576" s="93"/>
      <c r="GQ576" s="93"/>
      <c r="GR576" s="93"/>
      <c r="GS576" s="93"/>
      <c r="GT576" s="93"/>
      <c r="GU576" s="93"/>
      <c r="GV576" s="93"/>
      <c r="GW576" s="93"/>
      <c r="GX576" s="93"/>
      <c r="GY576" s="93"/>
      <c r="GZ576" s="93"/>
      <c r="HA576" s="93"/>
      <c r="HB576" s="93"/>
      <c r="HC576" s="93"/>
      <c r="HD576" s="93"/>
      <c r="HE576" s="93"/>
      <c r="HF576" s="93"/>
      <c r="HG576" s="93"/>
      <c r="HH576" s="93"/>
      <c r="HI576" s="93"/>
      <c r="HJ576" s="93"/>
      <c r="HK576" s="93"/>
      <c r="HL576" s="93"/>
      <c r="HM576" s="93"/>
      <c r="HN576" s="93"/>
      <c r="HO576" s="93"/>
      <c r="HP576" s="93"/>
      <c r="HQ576" s="93"/>
      <c r="HR576" s="93"/>
      <c r="HS576" s="93"/>
      <c r="HT576" s="93"/>
      <c r="HU576" s="93"/>
      <c r="HV576" s="93"/>
      <c r="HW576" s="93"/>
      <c r="HX576" s="93"/>
      <c r="HY576" s="93"/>
      <c r="HZ576" s="93"/>
      <c r="IA576" s="93"/>
      <c r="IB576" s="93"/>
      <c r="IC576" s="93"/>
      <c r="ID576" s="93"/>
      <c r="IE576" s="93"/>
      <c r="IF576" s="93"/>
      <c r="IG576" s="93"/>
      <c r="IH576" s="93"/>
      <c r="II576" s="93"/>
      <c r="IJ576" s="93"/>
      <c r="IK576" s="93"/>
      <c r="IL576" s="93"/>
      <c r="IM576" s="93"/>
      <c r="IN576" s="93"/>
      <c r="IO576" s="93"/>
      <c r="IP576" s="93"/>
      <c r="IQ576" s="93"/>
      <c r="IR576" s="93"/>
      <c r="IS576" s="93"/>
      <c r="IT576" s="93"/>
      <c r="IU576" s="93"/>
      <c r="IV576" s="93"/>
      <c r="IW576" s="93"/>
      <c r="IX576" s="93"/>
      <c r="IY576" s="93"/>
      <c r="IZ576" s="93"/>
      <c r="JA576" s="93"/>
      <c r="JB576" s="93"/>
      <c r="JC576" s="93"/>
      <c r="JD576" s="93"/>
      <c r="JE576" s="93"/>
      <c r="JF576" s="93"/>
      <c r="JG576" s="93"/>
      <c r="JH576" s="93"/>
      <c r="JI576" s="93"/>
      <c r="JJ576" s="93"/>
      <c r="JK576" s="93"/>
      <c r="JL576" s="93"/>
      <c r="JM576" s="93"/>
      <c r="JN576" s="93"/>
      <c r="JO576" s="93"/>
      <c r="JP576" s="93"/>
      <c r="JQ576" s="93"/>
      <c r="JR576" s="93"/>
      <c r="JS576" s="93"/>
      <c r="JT576" s="93"/>
      <c r="JU576" s="93"/>
      <c r="JV576" s="93"/>
      <c r="JW576" s="93"/>
      <c r="JX576" s="93"/>
      <c r="JY576" s="93"/>
      <c r="JZ576" s="93"/>
      <c r="KA576" s="93"/>
      <c r="KB576" s="93"/>
      <c r="KC576" s="93"/>
      <c r="KD576" s="93"/>
      <c r="KE576" s="93"/>
      <c r="KF576" s="93"/>
      <c r="KG576" s="93"/>
      <c r="KH576" s="93"/>
      <c r="KI576" s="93"/>
      <c r="KJ576" s="93"/>
      <c r="KK576" s="93"/>
      <c r="KL576" s="93"/>
      <c r="KM576" s="93"/>
      <c r="KN576" s="93"/>
      <c r="KO576" s="93"/>
      <c r="KP576" s="93"/>
      <c r="KQ576" s="93"/>
      <c r="KR576" s="93"/>
      <c r="KS576" s="93"/>
      <c r="KT576" s="93"/>
      <c r="KU576" s="93"/>
      <c r="KV576" s="93"/>
      <c r="KW576" s="93"/>
      <c r="KX576" s="93"/>
      <c r="KY576" s="93"/>
      <c r="KZ576" s="93"/>
      <c r="LA576" s="93"/>
      <c r="LB576" s="93"/>
      <c r="LC576" s="93"/>
      <c r="LD576" s="93"/>
      <c r="LE576" s="93"/>
      <c r="LF576" s="93"/>
      <c r="LG576" s="93"/>
      <c r="LH576" s="93"/>
      <c r="LI576" s="93"/>
      <c r="LJ576" s="93"/>
      <c r="LK576" s="93"/>
      <c r="LL576" s="93"/>
      <c r="LM576" s="93"/>
      <c r="LN576" s="93"/>
      <c r="LO576" s="93"/>
      <c r="LP576" s="93"/>
      <c r="LQ576" s="93"/>
      <c r="LR576" s="93"/>
      <c r="LS576" s="93"/>
      <c r="LT576" s="93"/>
      <c r="LU576" s="93"/>
      <c r="LV576" s="93"/>
      <c r="LW576" s="93"/>
      <c r="LX576" s="93"/>
      <c r="LY576" s="93"/>
      <c r="LZ576" s="93"/>
      <c r="MA576" s="93"/>
      <c r="MB576" s="93"/>
      <c r="MC576" s="93"/>
      <c r="MD576" s="93"/>
      <c r="ME576" s="93"/>
      <c r="MF576" s="93"/>
      <c r="MG576" s="93"/>
      <c r="MH576" s="93"/>
      <c r="MI576" s="93"/>
      <c r="MJ576" s="93"/>
      <c r="MK576" s="93"/>
      <c r="ML576" s="93"/>
      <c r="MM576" s="93"/>
      <c r="MN576" s="93"/>
      <c r="MO576" s="93"/>
      <c r="MP576" s="93"/>
      <c r="MQ576" s="93"/>
      <c r="MR576" s="93"/>
      <c r="MS576" s="93"/>
      <c r="MT576" s="93"/>
      <c r="MU576" s="93"/>
      <c r="MV576" s="93"/>
    </row>
    <row r="577" spans="1:360" s="84" customFormat="1" ht="408.95" customHeight="1">
      <c r="A577">
        <v>2025</v>
      </c>
      <c r="B577">
        <v>2</v>
      </c>
      <c r="C577" s="85" t="s">
        <v>6654</v>
      </c>
      <c r="D577" s="86" t="s">
        <v>2529</v>
      </c>
      <c r="E577" s="86"/>
      <c r="F577" s="86"/>
      <c r="G577" s="86" t="s">
        <v>103</v>
      </c>
      <c r="H577" s="85">
        <v>2025</v>
      </c>
      <c r="I577" s="86" t="s">
        <v>2530</v>
      </c>
      <c r="J577" s="86"/>
      <c r="K577" s="86"/>
      <c r="L577" s="86" t="s">
        <v>2539</v>
      </c>
      <c r="M577" s="86"/>
      <c r="N577" s="86"/>
      <c r="O577" s="85" t="s">
        <v>2540</v>
      </c>
      <c r="P577" s="86" t="s">
        <v>549</v>
      </c>
      <c r="Q577" s="85" t="s">
        <v>110</v>
      </c>
      <c r="R577" s="86" t="s">
        <v>2189</v>
      </c>
      <c r="S577" s="86" t="s">
        <v>6655</v>
      </c>
      <c r="T577" s="86" t="s">
        <v>6656</v>
      </c>
      <c r="U577" s="85" t="s">
        <v>108</v>
      </c>
      <c r="V577" s="85">
        <v>8</v>
      </c>
      <c r="W577" s="85" t="s">
        <v>106</v>
      </c>
      <c r="X577" s="85">
        <v>65</v>
      </c>
      <c r="Y577" s="86" t="s">
        <v>2188</v>
      </c>
      <c r="Z577" s="85">
        <v>1</v>
      </c>
      <c r="AA577" s="86" t="s">
        <v>2188</v>
      </c>
      <c r="AB577" s="86" t="s">
        <v>6657</v>
      </c>
      <c r="AC577" s="86" t="s">
        <v>6658</v>
      </c>
      <c r="AD577" s="85">
        <v>-107.90258177</v>
      </c>
      <c r="AE577" s="85">
        <v>27.364441289999998</v>
      </c>
      <c r="AF577" s="85" t="s">
        <v>155</v>
      </c>
      <c r="AG577" s="85">
        <v>82</v>
      </c>
      <c r="AH577" s="85">
        <v>57</v>
      </c>
      <c r="AI577" s="85">
        <v>0</v>
      </c>
      <c r="AJ577" s="87">
        <v>45803</v>
      </c>
      <c r="AK577" s="87">
        <v>45844</v>
      </c>
      <c r="AL577" s="86" t="s">
        <v>2580</v>
      </c>
      <c r="AM577" s="88">
        <v>25</v>
      </c>
      <c r="AN577" s="88">
        <v>25</v>
      </c>
      <c r="AO577" s="88">
        <v>0</v>
      </c>
      <c r="AP577" s="88">
        <v>0</v>
      </c>
      <c r="AQ577" s="89">
        <v>2820900</v>
      </c>
      <c r="AR577" s="90"/>
      <c r="AS577" s="90"/>
      <c r="AT577" s="90">
        <v>2820900</v>
      </c>
      <c r="AU577" s="90"/>
      <c r="AV577" s="90"/>
      <c r="AW577" s="89">
        <f t="shared" si="20"/>
        <v>2820900</v>
      </c>
      <c r="AX577" s="91">
        <f t="shared" si="21"/>
        <v>2820900</v>
      </c>
      <c r="AY577" s="91">
        <v>2820900</v>
      </c>
      <c r="AZ577" s="91">
        <v>2820900</v>
      </c>
      <c r="BA577" s="91">
        <v>2820900</v>
      </c>
      <c r="BB577" s="91">
        <v>0</v>
      </c>
      <c r="BC577" s="91">
        <v>0</v>
      </c>
      <c r="BD577" s="86" t="s">
        <v>3125</v>
      </c>
      <c r="BE577" s="86" t="s">
        <v>3569</v>
      </c>
      <c r="BF577" s="85" t="s">
        <v>207</v>
      </c>
      <c r="BG577" s="86" t="s">
        <v>3570</v>
      </c>
      <c r="BH577" s="91">
        <v>5698000</v>
      </c>
      <c r="BI577" s="91">
        <v>5698000</v>
      </c>
      <c r="BJ577" s="85" t="s">
        <v>6659</v>
      </c>
      <c r="BK577" s="86" t="s">
        <v>119</v>
      </c>
      <c r="BL577" s="86" t="s">
        <v>120</v>
      </c>
      <c r="BM577" s="92" t="s">
        <v>121</v>
      </c>
      <c r="BN577" s="93" t="s">
        <v>121</v>
      </c>
      <c r="BO577" s="93"/>
      <c r="BP577" s="93">
        <v>2820900</v>
      </c>
      <c r="BQ577" s="93" t="s">
        <v>6660</v>
      </c>
      <c r="BR577" s="93"/>
      <c r="BS577" s="93"/>
      <c r="BT577" s="93"/>
      <c r="BU577" s="93"/>
      <c r="BV577" s="93"/>
      <c r="BW577" s="93"/>
      <c r="BX577" s="93"/>
      <c r="BY577" s="93"/>
      <c r="BZ577" s="93"/>
      <c r="CA577" s="93"/>
      <c r="CB577" s="93"/>
      <c r="CC577" s="93"/>
      <c r="CD577" s="93"/>
      <c r="CE577" s="93"/>
      <c r="CF577" s="93" t="s">
        <v>6051</v>
      </c>
      <c r="CG577" s="93"/>
      <c r="CH577" s="93" t="s">
        <v>6661</v>
      </c>
      <c r="CI577" s="93"/>
      <c r="CJ577" s="93"/>
      <c r="CK577" s="93"/>
      <c r="CL577" s="93"/>
      <c r="CM577" s="93"/>
      <c r="CN577" s="93"/>
      <c r="CO577" s="93"/>
      <c r="CP577" s="93" t="s">
        <v>2190</v>
      </c>
      <c r="CQ577" s="93" t="s">
        <v>5508</v>
      </c>
      <c r="CR577" s="93"/>
      <c r="CS577" s="93"/>
      <c r="CT577" s="93"/>
      <c r="CU577" s="93"/>
      <c r="CV577" s="93"/>
      <c r="CW577" s="93"/>
      <c r="CX577" s="93"/>
      <c r="CY577" s="93"/>
      <c r="CZ577" s="93"/>
      <c r="DA577" s="93"/>
      <c r="DB577" s="93"/>
      <c r="DC577" s="93"/>
      <c r="DD577" s="93"/>
      <c r="DE577" s="93"/>
      <c r="DF577" s="93"/>
      <c r="DG577" s="93"/>
      <c r="DH577" s="93"/>
      <c r="DI577" s="93"/>
      <c r="DJ577" s="93"/>
      <c r="DK577" s="93"/>
      <c r="DL577" s="93"/>
      <c r="DM577" s="93"/>
      <c r="DN577" s="93"/>
      <c r="DO577" s="93"/>
      <c r="DP577" s="93"/>
      <c r="DQ577" s="93"/>
      <c r="DR577" s="93"/>
      <c r="DS577" s="93"/>
      <c r="DT577" s="93"/>
      <c r="DU577" s="93"/>
      <c r="DV577" s="93"/>
      <c r="DW577" s="93"/>
      <c r="DX577" s="93"/>
      <c r="DY577" s="93"/>
      <c r="DZ577" s="93"/>
      <c r="EA577" s="93"/>
      <c r="EB577" s="93"/>
      <c r="EC577" s="93"/>
      <c r="ED577" s="93"/>
      <c r="EE577" s="93"/>
      <c r="EF577" s="93"/>
      <c r="EG577" s="93"/>
      <c r="EH577" s="93"/>
      <c r="EI577" s="93"/>
      <c r="EJ577" s="93"/>
      <c r="EK577" s="93"/>
      <c r="EL577" s="93"/>
      <c r="EM577" s="93"/>
      <c r="EN577" s="93"/>
      <c r="EO577" s="93"/>
      <c r="EP577" s="93"/>
      <c r="EQ577" s="93"/>
      <c r="ER577" s="93"/>
      <c r="ES577" s="93"/>
      <c r="ET577" s="93"/>
      <c r="EU577" s="93"/>
      <c r="EV577" s="93"/>
      <c r="EW577" s="93"/>
      <c r="EX577" s="93"/>
      <c r="EY577" s="93"/>
      <c r="EZ577" s="93"/>
      <c r="FA577" s="93"/>
      <c r="FB577" s="93"/>
      <c r="FC577" s="93"/>
      <c r="FD577" s="93"/>
      <c r="FE577" s="93"/>
      <c r="FF577" s="93"/>
      <c r="FG577" s="93"/>
      <c r="FH577" s="93"/>
      <c r="FI577" s="93"/>
      <c r="FJ577" s="93"/>
      <c r="FK577" s="93"/>
      <c r="FL577" s="93"/>
      <c r="FM577" s="93"/>
      <c r="FN577" s="93"/>
      <c r="FO577" s="93"/>
      <c r="FP577" s="93"/>
      <c r="FQ577" s="93"/>
      <c r="FR577" s="93"/>
      <c r="FS577" s="93"/>
      <c r="FT577" s="93"/>
      <c r="FU577" s="93"/>
      <c r="FV577" s="93"/>
      <c r="FW577" s="93"/>
      <c r="FX577" s="93"/>
      <c r="FY577" s="93"/>
      <c r="FZ577" s="93"/>
      <c r="GA577" s="93"/>
      <c r="GB577" s="93"/>
      <c r="GC577" s="93"/>
      <c r="GD577" s="93"/>
      <c r="GE577" s="93"/>
      <c r="GF577" s="93"/>
      <c r="GG577" s="93"/>
      <c r="GH577" s="93"/>
      <c r="GI577" s="93"/>
      <c r="GJ577" s="93"/>
      <c r="GK577" s="93"/>
      <c r="GL577" s="93"/>
      <c r="GM577" s="93"/>
      <c r="GN577" s="93"/>
      <c r="GO577" s="93"/>
      <c r="GP577" s="93"/>
      <c r="GQ577" s="93"/>
      <c r="GR577" s="93"/>
      <c r="GS577" s="93"/>
      <c r="GT577" s="93"/>
      <c r="GU577" s="93"/>
      <c r="GV577" s="93"/>
      <c r="GW577" s="93"/>
      <c r="GX577" s="93"/>
      <c r="GY577" s="93"/>
      <c r="GZ577" s="93"/>
      <c r="HA577" s="93"/>
      <c r="HB577" s="93"/>
      <c r="HC577" s="93"/>
      <c r="HD577" s="93"/>
      <c r="HE577" s="93"/>
      <c r="HF577" s="93"/>
      <c r="HG577" s="93"/>
      <c r="HH577" s="93"/>
      <c r="HI577" s="93"/>
      <c r="HJ577" s="93"/>
      <c r="HK577" s="93"/>
      <c r="HL577" s="93"/>
      <c r="HM577" s="93"/>
      <c r="HN577" s="93"/>
      <c r="HO577" s="93"/>
      <c r="HP577" s="93"/>
      <c r="HQ577" s="93"/>
      <c r="HR577" s="93"/>
      <c r="HS577" s="93"/>
      <c r="HT577" s="93"/>
      <c r="HU577" s="93"/>
      <c r="HV577" s="93"/>
      <c r="HW577" s="93"/>
      <c r="HX577" s="93"/>
      <c r="HY577" s="93"/>
      <c r="HZ577" s="93"/>
      <c r="IA577" s="93"/>
      <c r="IB577" s="93"/>
      <c r="IC577" s="93"/>
      <c r="ID577" s="93"/>
      <c r="IE577" s="93"/>
      <c r="IF577" s="93"/>
      <c r="IG577" s="93"/>
      <c r="IH577" s="93"/>
      <c r="II577" s="93"/>
      <c r="IJ577" s="93"/>
      <c r="IK577" s="93"/>
      <c r="IL577" s="93"/>
      <c r="IM577" s="93"/>
      <c r="IN577" s="93"/>
      <c r="IO577" s="93"/>
      <c r="IP577" s="93"/>
      <c r="IQ577" s="93"/>
      <c r="IR577" s="93"/>
      <c r="IS577" s="93"/>
      <c r="IT577" s="93"/>
      <c r="IU577" s="93"/>
      <c r="IV577" s="93"/>
      <c r="IW577" s="93"/>
      <c r="IX577" s="93"/>
      <c r="IY577" s="93"/>
      <c r="IZ577" s="93"/>
      <c r="JA577" s="93"/>
      <c r="JB577" s="93"/>
      <c r="JC577" s="93"/>
      <c r="JD577" s="93"/>
      <c r="JE577" s="93"/>
      <c r="JF577" s="93"/>
      <c r="JG577" s="93"/>
      <c r="JH577" s="93"/>
      <c r="JI577" s="93"/>
      <c r="JJ577" s="93"/>
      <c r="JK577" s="93"/>
      <c r="JL577" s="93"/>
      <c r="JM577" s="93"/>
      <c r="JN577" s="93"/>
      <c r="JO577" s="93"/>
      <c r="JP577" s="93"/>
      <c r="JQ577" s="93"/>
      <c r="JR577" s="93"/>
      <c r="JS577" s="93"/>
      <c r="JT577" s="93"/>
      <c r="JU577" s="93"/>
      <c r="JV577" s="93"/>
      <c r="JW577" s="93"/>
      <c r="JX577" s="93"/>
      <c r="JY577" s="93"/>
      <c r="JZ577" s="93"/>
      <c r="KA577" s="93"/>
      <c r="KB577" s="93"/>
      <c r="KC577" s="93"/>
      <c r="KD577" s="93"/>
      <c r="KE577" s="93"/>
      <c r="KF577" s="93"/>
      <c r="KG577" s="93"/>
      <c r="KH577" s="93"/>
      <c r="KI577" s="93"/>
      <c r="KJ577" s="93"/>
      <c r="KK577" s="93"/>
      <c r="KL577" s="93"/>
      <c r="KM577" s="93"/>
      <c r="KN577" s="93"/>
      <c r="KO577" s="93"/>
      <c r="KP577" s="93"/>
      <c r="KQ577" s="93"/>
      <c r="KR577" s="93"/>
      <c r="KS577" s="93"/>
      <c r="KT577" s="93"/>
      <c r="KU577" s="93"/>
      <c r="KV577" s="93"/>
      <c r="KW577" s="93"/>
      <c r="KX577" s="93"/>
      <c r="KY577" s="93"/>
      <c r="KZ577" s="93"/>
      <c r="LA577" s="93"/>
      <c r="LB577" s="93"/>
      <c r="LC577" s="93"/>
      <c r="LD577" s="93"/>
      <c r="LE577" s="93"/>
      <c r="LF577" s="93"/>
      <c r="LG577" s="93"/>
      <c r="LH577" s="93"/>
      <c r="LI577" s="93"/>
      <c r="LJ577" s="93"/>
      <c r="LK577" s="93"/>
      <c r="LL577" s="93"/>
      <c r="LM577" s="93"/>
      <c r="LN577" s="93"/>
      <c r="LO577" s="93"/>
      <c r="LP577" s="93"/>
      <c r="LQ577" s="93"/>
      <c r="LR577" s="93"/>
      <c r="LS577" s="93"/>
      <c r="LT577" s="93"/>
      <c r="LU577" s="93"/>
      <c r="LV577" s="93"/>
      <c r="LW577" s="93"/>
      <c r="LX577" s="93"/>
      <c r="LY577" s="93"/>
      <c r="LZ577" s="93"/>
      <c r="MA577" s="93"/>
      <c r="MB577" s="93"/>
      <c r="MC577" s="93"/>
      <c r="MD577" s="93"/>
      <c r="ME577" s="93"/>
      <c r="MF577" s="93"/>
      <c r="MG577" s="93"/>
      <c r="MH577" s="93"/>
      <c r="MI577" s="93"/>
      <c r="MJ577" s="93"/>
      <c r="MK577" s="93"/>
      <c r="ML577" s="93"/>
      <c r="MM577" s="93"/>
      <c r="MN577" s="93"/>
      <c r="MO577" s="93"/>
      <c r="MP577" s="93"/>
      <c r="MQ577" s="93"/>
      <c r="MR577" s="93"/>
      <c r="MS577" s="93"/>
      <c r="MT577" s="93"/>
      <c r="MU577" s="93"/>
      <c r="MV577" s="93"/>
    </row>
    <row r="578" spans="1:360" s="84" customFormat="1" ht="408.95" customHeight="1">
      <c r="A578">
        <v>2025</v>
      </c>
      <c r="B578">
        <v>2</v>
      </c>
      <c r="C578" s="85" t="s">
        <v>6662</v>
      </c>
      <c r="D578" s="86" t="s">
        <v>2529</v>
      </c>
      <c r="E578" s="86"/>
      <c r="F578" s="86"/>
      <c r="G578" s="86" t="s">
        <v>103</v>
      </c>
      <c r="H578" s="85">
        <v>2025</v>
      </c>
      <c r="I578" s="86" t="s">
        <v>2530</v>
      </c>
      <c r="J578" s="86"/>
      <c r="K578" s="86"/>
      <c r="L578" s="86" t="s">
        <v>2539</v>
      </c>
      <c r="M578" s="86"/>
      <c r="N578" s="86"/>
      <c r="O578" s="85" t="s">
        <v>2540</v>
      </c>
      <c r="P578" s="86" t="s">
        <v>549</v>
      </c>
      <c r="Q578" s="85" t="s">
        <v>110</v>
      </c>
      <c r="R578" s="86" t="s">
        <v>2189</v>
      </c>
      <c r="S578" s="86" t="s">
        <v>6663</v>
      </c>
      <c r="T578" s="86" t="s">
        <v>6664</v>
      </c>
      <c r="U578" s="85" t="s">
        <v>108</v>
      </c>
      <c r="V578" s="85">
        <v>8</v>
      </c>
      <c r="W578" s="85" t="s">
        <v>106</v>
      </c>
      <c r="X578" s="85">
        <v>65</v>
      </c>
      <c r="Y578" s="86" t="s">
        <v>2188</v>
      </c>
      <c r="Z578" s="85">
        <v>1</v>
      </c>
      <c r="AA578" s="86" t="s">
        <v>2188</v>
      </c>
      <c r="AB578" s="86" t="s">
        <v>6602</v>
      </c>
      <c r="AC578" s="86" t="s">
        <v>6665</v>
      </c>
      <c r="AD578" s="85">
        <v>-107.99638895</v>
      </c>
      <c r="AE578" s="85">
        <v>27.223268470000001</v>
      </c>
      <c r="AF578" s="85" t="s">
        <v>155</v>
      </c>
      <c r="AG578" s="85">
        <v>176</v>
      </c>
      <c r="AH578" s="85">
        <v>171</v>
      </c>
      <c r="AI578" s="85">
        <v>0</v>
      </c>
      <c r="AJ578" s="87">
        <v>45824</v>
      </c>
      <c r="AK578" s="87">
        <v>45873</v>
      </c>
      <c r="AL578" s="86" t="s">
        <v>2580</v>
      </c>
      <c r="AM578" s="88">
        <v>18</v>
      </c>
      <c r="AN578" s="88">
        <v>18</v>
      </c>
      <c r="AO578" s="88">
        <v>0</v>
      </c>
      <c r="AP578" s="88">
        <v>0</v>
      </c>
      <c r="AQ578" s="89">
        <v>2680377.08</v>
      </c>
      <c r="AR578" s="90"/>
      <c r="AS578" s="90"/>
      <c r="AT578" s="90">
        <v>2680377.08</v>
      </c>
      <c r="AU578" s="90"/>
      <c r="AV578" s="90"/>
      <c r="AW578" s="89">
        <f t="shared" si="20"/>
        <v>2680377.08</v>
      </c>
      <c r="AX578" s="91">
        <f t="shared" si="21"/>
        <v>2680377.08</v>
      </c>
      <c r="AY578" s="91">
        <v>2680377.08</v>
      </c>
      <c r="AZ578" s="91">
        <v>2680377.08</v>
      </c>
      <c r="BA578" s="91">
        <v>2680377.08</v>
      </c>
      <c r="BB578" s="91">
        <v>0</v>
      </c>
      <c r="BC578" s="91">
        <v>0</v>
      </c>
      <c r="BD578" s="86" t="s">
        <v>3125</v>
      </c>
      <c r="BE578" s="86" t="s">
        <v>6613</v>
      </c>
      <c r="BF578" s="85" t="s">
        <v>207</v>
      </c>
      <c r="BG578" s="86" t="s">
        <v>3570</v>
      </c>
      <c r="BH578" s="91">
        <v>5698000</v>
      </c>
      <c r="BI578" s="91">
        <v>5698000</v>
      </c>
      <c r="BJ578" s="85" t="s">
        <v>6666</v>
      </c>
      <c r="BK578" s="86" t="s">
        <v>119</v>
      </c>
      <c r="BL578" s="86" t="s">
        <v>120</v>
      </c>
      <c r="BM578" s="92" t="s">
        <v>121</v>
      </c>
      <c r="BN578" s="93" t="s">
        <v>121</v>
      </c>
      <c r="BO578" s="93"/>
      <c r="BP578" s="93">
        <v>2680377.08</v>
      </c>
      <c r="BQ578" s="93" t="s">
        <v>6667</v>
      </c>
      <c r="BR578" s="93"/>
      <c r="BS578" s="93"/>
      <c r="BT578" s="93"/>
      <c r="BU578" s="93"/>
      <c r="BV578" s="93"/>
      <c r="BW578" s="93"/>
      <c r="BX578" s="93"/>
      <c r="BY578" s="93"/>
      <c r="BZ578" s="93"/>
      <c r="CA578" s="93"/>
      <c r="CB578" s="93"/>
      <c r="CC578" s="93"/>
      <c r="CD578" s="93"/>
      <c r="CE578" s="93"/>
      <c r="CF578" s="93" t="s">
        <v>6668</v>
      </c>
      <c r="CG578" s="93"/>
      <c r="CH578" s="93" t="s">
        <v>6669</v>
      </c>
      <c r="CI578" s="93"/>
      <c r="CJ578" s="93"/>
      <c r="CK578" s="93"/>
      <c r="CL578" s="93"/>
      <c r="CM578" s="93"/>
      <c r="CN578" s="93"/>
      <c r="CO578" s="93"/>
      <c r="CP578" s="93" t="s">
        <v>6618</v>
      </c>
      <c r="CQ578" s="93" t="s">
        <v>5508</v>
      </c>
      <c r="CR578" s="93"/>
      <c r="CS578" s="93"/>
      <c r="CT578" s="93"/>
      <c r="CU578" s="93"/>
      <c r="CV578" s="93"/>
      <c r="CW578" s="93"/>
      <c r="CX578" s="93"/>
      <c r="CY578" s="93"/>
      <c r="CZ578" s="93"/>
      <c r="DA578" s="93"/>
      <c r="DB578" s="93"/>
      <c r="DC578" s="93"/>
      <c r="DD578" s="93"/>
      <c r="DE578" s="93"/>
      <c r="DF578" s="93"/>
      <c r="DG578" s="93"/>
      <c r="DH578" s="93"/>
      <c r="DI578" s="93"/>
      <c r="DJ578" s="93"/>
      <c r="DK578" s="93"/>
      <c r="DL578" s="93"/>
      <c r="DM578" s="93"/>
      <c r="DN578" s="93"/>
      <c r="DO578" s="93"/>
      <c r="DP578" s="93"/>
      <c r="DQ578" s="93"/>
      <c r="DR578" s="93"/>
      <c r="DS578" s="93"/>
      <c r="DT578" s="93"/>
      <c r="DU578" s="93"/>
      <c r="DV578" s="93"/>
      <c r="DW578" s="93"/>
      <c r="DX578" s="93"/>
      <c r="DY578" s="93"/>
      <c r="DZ578" s="93"/>
      <c r="EA578" s="93"/>
      <c r="EB578" s="93"/>
      <c r="EC578" s="93"/>
      <c r="ED578" s="93"/>
      <c r="EE578" s="93"/>
      <c r="EF578" s="93"/>
      <c r="EG578" s="93"/>
      <c r="EH578" s="93"/>
      <c r="EI578" s="93"/>
      <c r="EJ578" s="93"/>
      <c r="EK578" s="93"/>
      <c r="EL578" s="93"/>
      <c r="EM578" s="93"/>
      <c r="EN578" s="93"/>
      <c r="EO578" s="93"/>
      <c r="EP578" s="93"/>
      <c r="EQ578" s="93"/>
      <c r="ER578" s="93"/>
      <c r="ES578" s="93"/>
      <c r="ET578" s="93"/>
      <c r="EU578" s="93"/>
      <c r="EV578" s="93"/>
      <c r="EW578" s="93"/>
      <c r="EX578" s="93"/>
      <c r="EY578" s="93"/>
      <c r="EZ578" s="93"/>
      <c r="FA578" s="93"/>
      <c r="FB578" s="93"/>
      <c r="FC578" s="93"/>
      <c r="FD578" s="93"/>
      <c r="FE578" s="93"/>
      <c r="FF578" s="93"/>
      <c r="FG578" s="93"/>
      <c r="FH578" s="93"/>
      <c r="FI578" s="93"/>
      <c r="FJ578" s="93"/>
      <c r="FK578" s="93"/>
      <c r="FL578" s="93"/>
      <c r="FM578" s="93"/>
      <c r="FN578" s="93"/>
      <c r="FO578" s="93"/>
      <c r="FP578" s="93"/>
      <c r="FQ578" s="93"/>
      <c r="FR578" s="93"/>
      <c r="FS578" s="93"/>
      <c r="FT578" s="93"/>
      <c r="FU578" s="93"/>
      <c r="FV578" s="93"/>
      <c r="FW578" s="93"/>
      <c r="FX578" s="93"/>
      <c r="FY578" s="93"/>
      <c r="FZ578" s="93"/>
      <c r="GA578" s="93"/>
      <c r="GB578" s="93"/>
      <c r="GC578" s="93"/>
      <c r="GD578" s="93"/>
      <c r="GE578" s="93"/>
      <c r="GF578" s="93"/>
      <c r="GG578" s="93"/>
      <c r="GH578" s="93"/>
      <c r="GI578" s="93"/>
      <c r="GJ578" s="93"/>
      <c r="GK578" s="93"/>
      <c r="GL578" s="93"/>
      <c r="GM578" s="93"/>
      <c r="GN578" s="93"/>
      <c r="GO578" s="93"/>
      <c r="GP578" s="93"/>
      <c r="GQ578" s="93"/>
      <c r="GR578" s="93"/>
      <c r="GS578" s="93"/>
      <c r="GT578" s="93"/>
      <c r="GU578" s="93"/>
      <c r="GV578" s="93"/>
      <c r="GW578" s="93"/>
      <c r="GX578" s="93"/>
      <c r="GY578" s="93"/>
      <c r="GZ578" s="93"/>
      <c r="HA578" s="93"/>
      <c r="HB578" s="93"/>
      <c r="HC578" s="93"/>
      <c r="HD578" s="93"/>
      <c r="HE578" s="93"/>
      <c r="HF578" s="93"/>
      <c r="HG578" s="93"/>
      <c r="HH578" s="93"/>
      <c r="HI578" s="93"/>
      <c r="HJ578" s="93"/>
      <c r="HK578" s="93"/>
      <c r="HL578" s="93"/>
      <c r="HM578" s="93"/>
      <c r="HN578" s="93"/>
      <c r="HO578" s="93"/>
      <c r="HP578" s="93"/>
      <c r="HQ578" s="93"/>
      <c r="HR578" s="93"/>
      <c r="HS578" s="93"/>
      <c r="HT578" s="93"/>
      <c r="HU578" s="93"/>
      <c r="HV578" s="93"/>
      <c r="HW578" s="93"/>
      <c r="HX578" s="93"/>
      <c r="HY578" s="93"/>
      <c r="HZ578" s="93"/>
      <c r="IA578" s="93"/>
      <c r="IB578" s="93"/>
      <c r="IC578" s="93"/>
      <c r="ID578" s="93"/>
      <c r="IE578" s="93"/>
      <c r="IF578" s="93"/>
      <c r="IG578" s="93"/>
      <c r="IH578" s="93"/>
      <c r="II578" s="93"/>
      <c r="IJ578" s="93"/>
      <c r="IK578" s="93"/>
      <c r="IL578" s="93"/>
      <c r="IM578" s="93"/>
      <c r="IN578" s="93"/>
      <c r="IO578" s="93"/>
      <c r="IP578" s="93"/>
      <c r="IQ578" s="93"/>
      <c r="IR578" s="93"/>
      <c r="IS578" s="93"/>
      <c r="IT578" s="93"/>
      <c r="IU578" s="93"/>
      <c r="IV578" s="93"/>
      <c r="IW578" s="93"/>
      <c r="IX578" s="93"/>
      <c r="IY578" s="93"/>
      <c r="IZ578" s="93"/>
      <c r="JA578" s="93"/>
      <c r="JB578" s="93"/>
      <c r="JC578" s="93"/>
      <c r="JD578" s="93"/>
      <c r="JE578" s="93"/>
      <c r="JF578" s="93"/>
      <c r="JG578" s="93"/>
      <c r="JH578" s="93"/>
      <c r="JI578" s="93"/>
      <c r="JJ578" s="93"/>
      <c r="JK578" s="93"/>
      <c r="JL578" s="93"/>
      <c r="JM578" s="93"/>
      <c r="JN578" s="93"/>
      <c r="JO578" s="93"/>
      <c r="JP578" s="93"/>
      <c r="JQ578" s="93"/>
      <c r="JR578" s="93"/>
      <c r="JS578" s="93"/>
      <c r="JT578" s="93"/>
      <c r="JU578" s="93"/>
      <c r="JV578" s="93"/>
      <c r="JW578" s="93"/>
      <c r="JX578" s="93"/>
      <c r="JY578" s="93"/>
      <c r="JZ578" s="93"/>
      <c r="KA578" s="93"/>
      <c r="KB578" s="93"/>
      <c r="KC578" s="93"/>
      <c r="KD578" s="93"/>
      <c r="KE578" s="93"/>
      <c r="KF578" s="93"/>
      <c r="KG578" s="93"/>
      <c r="KH578" s="93"/>
      <c r="KI578" s="93"/>
      <c r="KJ578" s="93"/>
      <c r="KK578" s="93"/>
      <c r="KL578" s="93"/>
      <c r="KM578" s="93"/>
      <c r="KN578" s="93"/>
      <c r="KO578" s="93"/>
      <c r="KP578" s="93"/>
      <c r="KQ578" s="93"/>
      <c r="KR578" s="93"/>
      <c r="KS578" s="93"/>
      <c r="KT578" s="93"/>
      <c r="KU578" s="93"/>
      <c r="KV578" s="93"/>
      <c r="KW578" s="93"/>
      <c r="KX578" s="93"/>
      <c r="KY578" s="93"/>
      <c r="KZ578" s="93"/>
      <c r="LA578" s="93"/>
      <c r="LB578" s="93"/>
      <c r="LC578" s="93"/>
      <c r="LD578" s="93"/>
      <c r="LE578" s="93"/>
      <c r="LF578" s="93"/>
      <c r="LG578" s="93"/>
      <c r="LH578" s="93"/>
      <c r="LI578" s="93"/>
      <c r="LJ578" s="93"/>
      <c r="LK578" s="93"/>
      <c r="LL578" s="93"/>
      <c r="LM578" s="93"/>
      <c r="LN578" s="93"/>
      <c r="LO578" s="93"/>
      <c r="LP578" s="93"/>
      <c r="LQ578" s="93"/>
      <c r="LR578" s="93"/>
      <c r="LS578" s="93"/>
      <c r="LT578" s="93"/>
      <c r="LU578" s="93"/>
      <c r="LV578" s="93"/>
      <c r="LW578" s="93"/>
      <c r="LX578" s="93"/>
      <c r="LY578" s="93"/>
      <c r="LZ578" s="93"/>
      <c r="MA578" s="93"/>
      <c r="MB578" s="93"/>
      <c r="MC578" s="93"/>
      <c r="MD578" s="93"/>
      <c r="ME578" s="93"/>
      <c r="MF578" s="93"/>
      <c r="MG578" s="93"/>
      <c r="MH578" s="93"/>
      <c r="MI578" s="93"/>
      <c r="MJ578" s="93"/>
      <c r="MK578" s="93"/>
      <c r="ML578" s="93"/>
      <c r="MM578" s="93"/>
      <c r="MN578" s="93"/>
      <c r="MO578" s="93"/>
      <c r="MP578" s="93"/>
      <c r="MQ578" s="93"/>
      <c r="MR578" s="93"/>
      <c r="MS578" s="93"/>
      <c r="MT578" s="93"/>
      <c r="MU578" s="93"/>
      <c r="MV578" s="93"/>
    </row>
    <row r="579" spans="1:360" s="84" customFormat="1" ht="408.95" customHeight="1">
      <c r="A579">
        <v>2025</v>
      </c>
      <c r="B579">
        <v>2</v>
      </c>
      <c r="C579" s="85" t="s">
        <v>6670</v>
      </c>
      <c r="D579" s="86" t="s">
        <v>2529</v>
      </c>
      <c r="E579" s="86"/>
      <c r="F579" s="86"/>
      <c r="G579" s="86" t="s">
        <v>103</v>
      </c>
      <c r="H579" s="85">
        <v>2025</v>
      </c>
      <c r="I579" s="86" t="s">
        <v>2530</v>
      </c>
      <c r="J579" s="86"/>
      <c r="K579" s="86"/>
      <c r="L579" s="86" t="s">
        <v>2539</v>
      </c>
      <c r="M579" s="86"/>
      <c r="N579" s="86"/>
      <c r="O579" s="85" t="s">
        <v>2540</v>
      </c>
      <c r="P579" s="86" t="s">
        <v>109</v>
      </c>
      <c r="Q579" s="85" t="s">
        <v>110</v>
      </c>
      <c r="R579" s="86" t="s">
        <v>2189</v>
      </c>
      <c r="S579" s="86" t="s">
        <v>6671</v>
      </c>
      <c r="T579" s="86" t="s">
        <v>6672</v>
      </c>
      <c r="U579" s="85" t="s">
        <v>108</v>
      </c>
      <c r="V579" s="85">
        <v>8</v>
      </c>
      <c r="W579" s="85" t="s">
        <v>106</v>
      </c>
      <c r="X579" s="85">
        <v>65</v>
      </c>
      <c r="Y579" s="86" t="s">
        <v>2188</v>
      </c>
      <c r="Z579" s="85">
        <v>1</v>
      </c>
      <c r="AA579" s="86" t="s">
        <v>2188</v>
      </c>
      <c r="AB579" s="86" t="s">
        <v>6673</v>
      </c>
      <c r="AC579" s="86" t="s">
        <v>6674</v>
      </c>
      <c r="AD579" s="85">
        <v>-108.16666574</v>
      </c>
      <c r="AE579" s="85">
        <v>27.057593780000001</v>
      </c>
      <c r="AF579" s="85" t="s">
        <v>155</v>
      </c>
      <c r="AG579" s="85">
        <v>35</v>
      </c>
      <c r="AH579" s="85">
        <v>30</v>
      </c>
      <c r="AI579" s="85">
        <v>0</v>
      </c>
      <c r="AJ579" s="87">
        <v>45838</v>
      </c>
      <c r="AK579" s="87">
        <v>45960</v>
      </c>
      <c r="AL579" s="86" t="s">
        <v>2564</v>
      </c>
      <c r="AM579" s="88">
        <v>2500</v>
      </c>
      <c r="AN579" s="88">
        <v>2500</v>
      </c>
      <c r="AO579" s="88">
        <v>0</v>
      </c>
      <c r="AP579" s="88">
        <v>0</v>
      </c>
      <c r="AQ579" s="89">
        <v>3509480.02</v>
      </c>
      <c r="AR579" s="90"/>
      <c r="AS579" s="90"/>
      <c r="AT579" s="90">
        <v>3509480.02</v>
      </c>
      <c r="AU579" s="90"/>
      <c r="AV579" s="90"/>
      <c r="AW579" s="89">
        <f t="shared" si="20"/>
        <v>3509480.02</v>
      </c>
      <c r="AX579" s="91">
        <f t="shared" si="21"/>
        <v>3509480.02</v>
      </c>
      <c r="AY579" s="91">
        <v>1000000</v>
      </c>
      <c r="AZ579" s="91">
        <v>1000000</v>
      </c>
      <c r="BA579" s="91">
        <v>1000000</v>
      </c>
      <c r="BB579" s="91">
        <v>0</v>
      </c>
      <c r="BC579" s="91">
        <v>0</v>
      </c>
      <c r="BD579" s="86" t="s">
        <v>3125</v>
      </c>
      <c r="BE579" s="86" t="s">
        <v>3569</v>
      </c>
      <c r="BF579" s="85" t="s">
        <v>207</v>
      </c>
      <c r="BG579" s="86" t="s">
        <v>3570</v>
      </c>
      <c r="BH579" s="91">
        <v>5698000</v>
      </c>
      <c r="BI579" s="91">
        <v>5698000</v>
      </c>
      <c r="BJ579" s="85" t="s">
        <v>6675</v>
      </c>
      <c r="BK579" s="86" t="s">
        <v>119</v>
      </c>
      <c r="BL579" s="86" t="s">
        <v>120</v>
      </c>
      <c r="BM579" s="92" t="s">
        <v>121</v>
      </c>
      <c r="BN579" s="93" t="s">
        <v>121</v>
      </c>
      <c r="BO579" s="93"/>
      <c r="BP579" s="93">
        <v>3509480.02</v>
      </c>
      <c r="BQ579" s="93" t="s">
        <v>6676</v>
      </c>
      <c r="BR579" s="93"/>
      <c r="BS579" s="93"/>
      <c r="BT579" s="93"/>
      <c r="BU579" s="93"/>
      <c r="BV579" s="93"/>
      <c r="BW579" s="93"/>
      <c r="BX579" s="93"/>
      <c r="BY579" s="93"/>
      <c r="BZ579" s="93"/>
      <c r="CA579" s="93"/>
      <c r="CB579" s="93"/>
      <c r="CC579" s="93"/>
      <c r="CD579" s="93"/>
      <c r="CE579" s="93"/>
      <c r="CF579" s="93" t="s">
        <v>6677</v>
      </c>
      <c r="CG579" s="93"/>
      <c r="CH579" s="93" t="s">
        <v>6678</v>
      </c>
      <c r="CI579" s="93"/>
      <c r="CJ579" s="93"/>
      <c r="CK579" s="93"/>
      <c r="CL579" s="93"/>
      <c r="CM579" s="93"/>
      <c r="CN579" s="93"/>
      <c r="CO579" s="93"/>
      <c r="CP579" s="93" t="s">
        <v>2190</v>
      </c>
      <c r="CQ579" s="93" t="s">
        <v>665</v>
      </c>
      <c r="CR579" s="93"/>
      <c r="CS579" s="93"/>
      <c r="CT579" s="93"/>
      <c r="CU579" s="93"/>
      <c r="CV579" s="93"/>
      <c r="CW579" s="93"/>
      <c r="CX579" s="93"/>
      <c r="CY579" s="93"/>
      <c r="CZ579" s="93"/>
      <c r="DA579" s="93"/>
      <c r="DB579" s="93"/>
      <c r="DC579" s="93"/>
      <c r="DD579" s="93"/>
      <c r="DE579" s="93"/>
      <c r="DF579" s="93"/>
      <c r="DG579" s="93"/>
      <c r="DH579" s="93"/>
      <c r="DI579" s="93"/>
      <c r="DJ579" s="93"/>
      <c r="DK579" s="93"/>
      <c r="DL579" s="93"/>
      <c r="DM579" s="93"/>
      <c r="DN579" s="93"/>
      <c r="DO579" s="93"/>
      <c r="DP579" s="93"/>
      <c r="DQ579" s="93"/>
      <c r="DR579" s="93"/>
      <c r="DS579" s="93"/>
      <c r="DT579" s="93"/>
      <c r="DU579" s="93"/>
      <c r="DV579" s="93"/>
      <c r="DW579" s="93"/>
      <c r="DX579" s="93"/>
      <c r="DY579" s="93"/>
      <c r="DZ579" s="93"/>
      <c r="EA579" s="93"/>
      <c r="EB579" s="93"/>
      <c r="EC579" s="93"/>
      <c r="ED579" s="93"/>
      <c r="EE579" s="93"/>
      <c r="EF579" s="93"/>
      <c r="EG579" s="93"/>
      <c r="EH579" s="93"/>
      <c r="EI579" s="93"/>
      <c r="EJ579" s="93"/>
      <c r="EK579" s="93"/>
      <c r="EL579" s="93"/>
      <c r="EM579" s="93"/>
      <c r="EN579" s="93"/>
      <c r="EO579" s="93"/>
      <c r="EP579" s="93"/>
      <c r="EQ579" s="93"/>
      <c r="ER579" s="93"/>
      <c r="ES579" s="93"/>
      <c r="ET579" s="93"/>
      <c r="EU579" s="93"/>
      <c r="EV579" s="93"/>
      <c r="EW579" s="93"/>
      <c r="EX579" s="93"/>
      <c r="EY579" s="93"/>
      <c r="EZ579" s="93"/>
      <c r="FA579" s="93"/>
      <c r="FB579" s="93"/>
      <c r="FC579" s="93"/>
      <c r="FD579" s="93"/>
      <c r="FE579" s="93"/>
      <c r="FF579" s="93"/>
      <c r="FG579" s="93"/>
      <c r="FH579" s="93"/>
      <c r="FI579" s="93"/>
      <c r="FJ579" s="93"/>
      <c r="FK579" s="93"/>
      <c r="FL579" s="93"/>
      <c r="FM579" s="93"/>
      <c r="FN579" s="93"/>
      <c r="FO579" s="93"/>
      <c r="FP579" s="93"/>
      <c r="FQ579" s="93"/>
      <c r="FR579" s="93"/>
      <c r="FS579" s="93"/>
      <c r="FT579" s="93"/>
      <c r="FU579" s="93"/>
      <c r="FV579" s="93"/>
      <c r="FW579" s="93"/>
      <c r="FX579" s="93"/>
      <c r="FY579" s="93"/>
      <c r="FZ579" s="93"/>
      <c r="GA579" s="93"/>
      <c r="GB579" s="93"/>
      <c r="GC579" s="93"/>
      <c r="GD579" s="93"/>
      <c r="GE579" s="93"/>
      <c r="GF579" s="93"/>
      <c r="GG579" s="93"/>
      <c r="GH579" s="93"/>
      <c r="GI579" s="93"/>
      <c r="GJ579" s="93"/>
      <c r="GK579" s="93"/>
      <c r="GL579" s="93"/>
      <c r="GM579" s="93"/>
      <c r="GN579" s="93"/>
      <c r="GO579" s="93"/>
      <c r="GP579" s="93"/>
      <c r="GQ579" s="93"/>
      <c r="GR579" s="93"/>
      <c r="GS579" s="93"/>
      <c r="GT579" s="93"/>
      <c r="GU579" s="93"/>
      <c r="GV579" s="93"/>
      <c r="GW579" s="93"/>
      <c r="GX579" s="93"/>
      <c r="GY579" s="93"/>
      <c r="GZ579" s="93"/>
      <c r="HA579" s="93"/>
      <c r="HB579" s="93"/>
      <c r="HC579" s="93"/>
      <c r="HD579" s="93"/>
      <c r="HE579" s="93"/>
      <c r="HF579" s="93"/>
      <c r="HG579" s="93"/>
      <c r="HH579" s="93"/>
      <c r="HI579" s="93"/>
      <c r="HJ579" s="93"/>
      <c r="HK579" s="93"/>
      <c r="HL579" s="93"/>
      <c r="HM579" s="93"/>
      <c r="HN579" s="93"/>
      <c r="HO579" s="93"/>
      <c r="HP579" s="93"/>
      <c r="HQ579" s="93"/>
      <c r="HR579" s="93"/>
      <c r="HS579" s="93"/>
      <c r="HT579" s="93"/>
      <c r="HU579" s="93"/>
      <c r="HV579" s="93"/>
      <c r="HW579" s="93"/>
      <c r="HX579" s="93"/>
      <c r="HY579" s="93"/>
      <c r="HZ579" s="93"/>
      <c r="IA579" s="93"/>
      <c r="IB579" s="93"/>
      <c r="IC579" s="93"/>
      <c r="ID579" s="93"/>
      <c r="IE579" s="93"/>
      <c r="IF579" s="93"/>
      <c r="IG579" s="93"/>
      <c r="IH579" s="93"/>
      <c r="II579" s="93"/>
      <c r="IJ579" s="93"/>
      <c r="IK579" s="93"/>
      <c r="IL579" s="93"/>
      <c r="IM579" s="93"/>
      <c r="IN579" s="93"/>
      <c r="IO579" s="93"/>
      <c r="IP579" s="93"/>
      <c r="IQ579" s="93"/>
      <c r="IR579" s="93"/>
      <c r="IS579" s="93"/>
      <c r="IT579" s="93"/>
      <c r="IU579" s="93"/>
      <c r="IV579" s="93"/>
      <c r="IW579" s="93"/>
      <c r="IX579" s="93"/>
      <c r="IY579" s="93"/>
      <c r="IZ579" s="93"/>
      <c r="JA579" s="93"/>
      <c r="JB579" s="93"/>
      <c r="JC579" s="93"/>
      <c r="JD579" s="93"/>
      <c r="JE579" s="93"/>
      <c r="JF579" s="93"/>
      <c r="JG579" s="93"/>
      <c r="JH579" s="93"/>
      <c r="JI579" s="93"/>
      <c r="JJ579" s="93"/>
      <c r="JK579" s="93"/>
      <c r="JL579" s="93"/>
      <c r="JM579" s="93"/>
      <c r="JN579" s="93"/>
      <c r="JO579" s="93"/>
      <c r="JP579" s="93"/>
      <c r="JQ579" s="93"/>
      <c r="JR579" s="93"/>
      <c r="JS579" s="93"/>
      <c r="JT579" s="93"/>
      <c r="JU579" s="93"/>
      <c r="JV579" s="93"/>
      <c r="JW579" s="93"/>
      <c r="JX579" s="93"/>
      <c r="JY579" s="93"/>
      <c r="JZ579" s="93"/>
      <c r="KA579" s="93"/>
      <c r="KB579" s="93"/>
      <c r="KC579" s="93"/>
      <c r="KD579" s="93"/>
      <c r="KE579" s="93"/>
      <c r="KF579" s="93"/>
      <c r="KG579" s="93"/>
      <c r="KH579" s="93"/>
      <c r="KI579" s="93"/>
      <c r="KJ579" s="93"/>
      <c r="KK579" s="93"/>
      <c r="KL579" s="93"/>
      <c r="KM579" s="93"/>
      <c r="KN579" s="93"/>
      <c r="KO579" s="93"/>
      <c r="KP579" s="93"/>
      <c r="KQ579" s="93"/>
      <c r="KR579" s="93"/>
      <c r="KS579" s="93"/>
      <c r="KT579" s="93"/>
      <c r="KU579" s="93"/>
      <c r="KV579" s="93"/>
      <c r="KW579" s="93"/>
      <c r="KX579" s="93"/>
      <c r="KY579" s="93"/>
      <c r="KZ579" s="93"/>
      <c r="LA579" s="93"/>
      <c r="LB579" s="93"/>
      <c r="LC579" s="93"/>
      <c r="LD579" s="93"/>
      <c r="LE579" s="93"/>
      <c r="LF579" s="93"/>
      <c r="LG579" s="93"/>
      <c r="LH579" s="93"/>
      <c r="LI579" s="93"/>
      <c r="LJ579" s="93"/>
      <c r="LK579" s="93"/>
      <c r="LL579" s="93"/>
      <c r="LM579" s="93"/>
      <c r="LN579" s="93"/>
      <c r="LO579" s="93"/>
      <c r="LP579" s="93"/>
      <c r="LQ579" s="93"/>
      <c r="LR579" s="93"/>
      <c r="LS579" s="93"/>
      <c r="LT579" s="93"/>
      <c r="LU579" s="93"/>
      <c r="LV579" s="93"/>
      <c r="LW579" s="93"/>
      <c r="LX579" s="93"/>
      <c r="LY579" s="93"/>
      <c r="LZ579" s="93"/>
      <c r="MA579" s="93"/>
      <c r="MB579" s="93"/>
      <c r="MC579" s="93"/>
      <c r="MD579" s="93"/>
      <c r="ME579" s="93"/>
      <c r="MF579" s="93"/>
      <c r="MG579" s="93"/>
      <c r="MH579" s="93"/>
      <c r="MI579" s="93"/>
      <c r="MJ579" s="93"/>
      <c r="MK579" s="93"/>
      <c r="ML579" s="93"/>
      <c r="MM579" s="93"/>
      <c r="MN579" s="93"/>
      <c r="MO579" s="93"/>
      <c r="MP579" s="93"/>
      <c r="MQ579" s="93"/>
      <c r="MR579" s="93"/>
      <c r="MS579" s="93"/>
      <c r="MT579" s="93"/>
      <c r="MU579" s="93"/>
      <c r="MV579" s="93"/>
    </row>
    <row r="580" spans="1:360" s="84" customFormat="1" ht="408.95" customHeight="1">
      <c r="A580">
        <v>2025</v>
      </c>
      <c r="B580">
        <v>2</v>
      </c>
      <c r="C580" s="85" t="s">
        <v>6679</v>
      </c>
      <c r="D580" s="86" t="s">
        <v>2529</v>
      </c>
      <c r="E580" s="86"/>
      <c r="F580" s="86"/>
      <c r="G580" s="86" t="s">
        <v>103</v>
      </c>
      <c r="H580" s="85">
        <v>2025</v>
      </c>
      <c r="I580" s="86" t="s">
        <v>2530</v>
      </c>
      <c r="J580" s="86"/>
      <c r="K580" s="86"/>
      <c r="L580" s="86" t="s">
        <v>2539</v>
      </c>
      <c r="M580" s="86"/>
      <c r="N580" s="86"/>
      <c r="O580" s="85" t="s">
        <v>2540</v>
      </c>
      <c r="P580" s="86" t="s">
        <v>175</v>
      </c>
      <c r="Q580" s="85" t="s">
        <v>110</v>
      </c>
      <c r="R580" s="86" t="s">
        <v>2189</v>
      </c>
      <c r="S580" s="86" t="s">
        <v>6680</v>
      </c>
      <c r="T580" s="86" t="s">
        <v>6681</v>
      </c>
      <c r="U580" s="85" t="s">
        <v>108</v>
      </c>
      <c r="V580" s="85">
        <v>8</v>
      </c>
      <c r="W580" s="85" t="s">
        <v>106</v>
      </c>
      <c r="X580" s="85">
        <v>65</v>
      </c>
      <c r="Y580" s="86" t="s">
        <v>2188</v>
      </c>
      <c r="Z580" s="85">
        <v>1</v>
      </c>
      <c r="AA580" s="86" t="s">
        <v>2188</v>
      </c>
      <c r="AB580" s="86" t="s">
        <v>6682</v>
      </c>
      <c r="AC580" s="86" t="s">
        <v>6683</v>
      </c>
      <c r="AD580" s="85">
        <v>-107.77176493</v>
      </c>
      <c r="AE580" s="85">
        <v>27.155428409999999</v>
      </c>
      <c r="AF580" s="85" t="s">
        <v>155</v>
      </c>
      <c r="AG580" s="85">
        <v>30</v>
      </c>
      <c r="AH580" s="85">
        <v>36</v>
      </c>
      <c r="AI580" s="85">
        <v>0</v>
      </c>
      <c r="AJ580" s="87">
        <v>45818</v>
      </c>
      <c r="AK580" s="87">
        <v>45858</v>
      </c>
      <c r="AL580" s="86" t="s">
        <v>2564</v>
      </c>
      <c r="AM580" s="88">
        <v>56</v>
      </c>
      <c r="AN580" s="88">
        <v>56</v>
      </c>
      <c r="AO580" s="88">
        <v>0</v>
      </c>
      <c r="AP580" s="88">
        <v>0</v>
      </c>
      <c r="AQ580" s="89">
        <v>400930.58</v>
      </c>
      <c r="AR580" s="90"/>
      <c r="AS580" s="90"/>
      <c r="AT580" s="90">
        <v>400930.58</v>
      </c>
      <c r="AU580" s="90"/>
      <c r="AV580" s="90"/>
      <c r="AW580" s="89">
        <f t="shared" si="20"/>
        <v>400930.58</v>
      </c>
      <c r="AX580" s="91">
        <f t="shared" si="21"/>
        <v>400930.58</v>
      </c>
      <c r="AY580" s="91">
        <v>230000</v>
      </c>
      <c r="AZ580" s="91">
        <v>230000</v>
      </c>
      <c r="BA580" s="91">
        <v>230000</v>
      </c>
      <c r="BB580" s="91">
        <v>0</v>
      </c>
      <c r="BC580" s="91">
        <v>0</v>
      </c>
      <c r="BD580" s="86" t="s">
        <v>3125</v>
      </c>
      <c r="BE580" s="86" t="s">
        <v>6632</v>
      </c>
      <c r="BF580" s="85" t="s">
        <v>207</v>
      </c>
      <c r="BG580" s="86" t="s">
        <v>3570</v>
      </c>
      <c r="BH580" s="91">
        <v>5698000</v>
      </c>
      <c r="BI580" s="91">
        <v>5698000</v>
      </c>
      <c r="BJ580" s="85" t="s">
        <v>6684</v>
      </c>
      <c r="BK580" s="86" t="s">
        <v>119</v>
      </c>
      <c r="BL580" s="86" t="s">
        <v>120</v>
      </c>
      <c r="BM580" s="92" t="s">
        <v>121</v>
      </c>
      <c r="BN580" s="93" t="s">
        <v>121</v>
      </c>
      <c r="BO580" s="93"/>
      <c r="BP580" s="93">
        <v>400930.58</v>
      </c>
      <c r="BQ580" s="93" t="s">
        <v>6685</v>
      </c>
      <c r="BR580" s="93"/>
      <c r="BS580" s="93"/>
      <c r="BT580" s="93"/>
      <c r="BU580" s="93"/>
      <c r="BV580" s="93"/>
      <c r="BW580" s="93"/>
      <c r="BX580" s="93"/>
      <c r="BY580" s="93"/>
      <c r="BZ580" s="93"/>
      <c r="CA580" s="93"/>
      <c r="CB580" s="93"/>
      <c r="CC580" s="93"/>
      <c r="CD580" s="93"/>
      <c r="CE580" s="93"/>
      <c r="CF580" s="93" t="s">
        <v>6686</v>
      </c>
      <c r="CG580" s="93"/>
      <c r="CH580" s="93" t="s">
        <v>6687</v>
      </c>
      <c r="CI580" s="93"/>
      <c r="CJ580" s="93"/>
      <c r="CK580" s="93"/>
      <c r="CL580" s="93"/>
      <c r="CM580" s="93"/>
      <c r="CN580" s="93"/>
      <c r="CO580" s="93"/>
      <c r="CP580" s="93" t="s">
        <v>6636</v>
      </c>
      <c r="CQ580" s="93" t="s">
        <v>665</v>
      </c>
      <c r="CR580" s="93"/>
      <c r="CS580" s="93"/>
      <c r="CT580" s="93"/>
      <c r="CU580" s="93"/>
      <c r="CV580" s="93"/>
      <c r="CW580" s="93"/>
      <c r="CX580" s="93"/>
      <c r="CY580" s="93"/>
      <c r="CZ580" s="93"/>
      <c r="DA580" s="93"/>
      <c r="DB580" s="93"/>
      <c r="DC580" s="93"/>
      <c r="DD580" s="93"/>
      <c r="DE580" s="93"/>
      <c r="DF580" s="93"/>
      <c r="DG580" s="93"/>
      <c r="DH580" s="93"/>
      <c r="DI580" s="93"/>
      <c r="DJ580" s="93"/>
      <c r="DK580" s="93"/>
      <c r="DL580" s="93"/>
      <c r="DM580" s="93"/>
      <c r="DN580" s="93"/>
      <c r="DO580" s="93"/>
      <c r="DP580" s="93"/>
      <c r="DQ580" s="93"/>
      <c r="DR580" s="93"/>
      <c r="DS580" s="93"/>
      <c r="DT580" s="93"/>
      <c r="DU580" s="93"/>
      <c r="DV580" s="93"/>
      <c r="DW580" s="93"/>
      <c r="DX580" s="93"/>
      <c r="DY580" s="93"/>
      <c r="DZ580" s="93"/>
      <c r="EA580" s="93"/>
      <c r="EB580" s="93"/>
      <c r="EC580" s="93"/>
      <c r="ED580" s="93"/>
      <c r="EE580" s="93"/>
      <c r="EF580" s="93"/>
      <c r="EG580" s="93"/>
      <c r="EH580" s="93"/>
      <c r="EI580" s="93"/>
      <c r="EJ580" s="93"/>
      <c r="EK580" s="93"/>
      <c r="EL580" s="93"/>
      <c r="EM580" s="93"/>
      <c r="EN580" s="93"/>
      <c r="EO580" s="93"/>
      <c r="EP580" s="93"/>
      <c r="EQ580" s="93"/>
      <c r="ER580" s="93"/>
      <c r="ES580" s="93"/>
      <c r="ET580" s="93"/>
      <c r="EU580" s="93"/>
      <c r="EV580" s="93"/>
      <c r="EW580" s="93"/>
      <c r="EX580" s="93"/>
      <c r="EY580" s="93"/>
      <c r="EZ580" s="93"/>
      <c r="FA580" s="93"/>
      <c r="FB580" s="93"/>
      <c r="FC580" s="93"/>
      <c r="FD580" s="93"/>
      <c r="FE580" s="93"/>
      <c r="FF580" s="93"/>
      <c r="FG580" s="93"/>
      <c r="FH580" s="93"/>
      <c r="FI580" s="93"/>
      <c r="FJ580" s="93"/>
      <c r="FK580" s="93"/>
      <c r="FL580" s="93"/>
      <c r="FM580" s="93"/>
      <c r="FN580" s="93"/>
      <c r="FO580" s="93"/>
      <c r="FP580" s="93"/>
      <c r="FQ580" s="93"/>
      <c r="FR580" s="93"/>
      <c r="FS580" s="93"/>
      <c r="FT580" s="93"/>
      <c r="FU580" s="93"/>
      <c r="FV580" s="93"/>
      <c r="FW580" s="93"/>
      <c r="FX580" s="93"/>
      <c r="FY580" s="93"/>
      <c r="FZ580" s="93"/>
      <c r="GA580" s="93"/>
      <c r="GB580" s="93"/>
      <c r="GC580" s="93"/>
      <c r="GD580" s="93"/>
      <c r="GE580" s="93"/>
      <c r="GF580" s="93"/>
      <c r="GG580" s="93"/>
      <c r="GH580" s="93"/>
      <c r="GI580" s="93"/>
      <c r="GJ580" s="93"/>
      <c r="GK580" s="93"/>
      <c r="GL580" s="93"/>
      <c r="GM580" s="93"/>
      <c r="GN580" s="93"/>
      <c r="GO580" s="93"/>
      <c r="GP580" s="93"/>
      <c r="GQ580" s="93"/>
      <c r="GR580" s="93"/>
      <c r="GS580" s="93"/>
      <c r="GT580" s="93"/>
      <c r="GU580" s="93"/>
      <c r="GV580" s="93"/>
      <c r="GW580" s="93"/>
      <c r="GX580" s="93"/>
      <c r="GY580" s="93"/>
      <c r="GZ580" s="93"/>
      <c r="HA580" s="93"/>
      <c r="HB580" s="93"/>
      <c r="HC580" s="93"/>
      <c r="HD580" s="93"/>
      <c r="HE580" s="93"/>
      <c r="HF580" s="93"/>
      <c r="HG580" s="93"/>
      <c r="HH580" s="93"/>
      <c r="HI580" s="93"/>
      <c r="HJ580" s="93"/>
      <c r="HK580" s="93"/>
      <c r="HL580" s="93"/>
      <c r="HM580" s="93"/>
      <c r="HN580" s="93"/>
      <c r="HO580" s="93"/>
      <c r="HP580" s="93"/>
      <c r="HQ580" s="93"/>
      <c r="HR580" s="93"/>
      <c r="HS580" s="93"/>
      <c r="HT580" s="93"/>
      <c r="HU580" s="93"/>
      <c r="HV580" s="93"/>
      <c r="HW580" s="93"/>
      <c r="HX580" s="93"/>
      <c r="HY580" s="93"/>
      <c r="HZ580" s="93"/>
      <c r="IA580" s="93"/>
      <c r="IB580" s="93"/>
      <c r="IC580" s="93"/>
      <c r="ID580" s="93"/>
      <c r="IE580" s="93"/>
      <c r="IF580" s="93"/>
      <c r="IG580" s="93"/>
      <c r="IH580" s="93"/>
      <c r="II580" s="93"/>
      <c r="IJ580" s="93"/>
      <c r="IK580" s="93"/>
      <c r="IL580" s="93"/>
      <c r="IM580" s="93"/>
      <c r="IN580" s="93"/>
      <c r="IO580" s="93"/>
      <c r="IP580" s="93"/>
      <c r="IQ580" s="93"/>
      <c r="IR580" s="93"/>
      <c r="IS580" s="93"/>
      <c r="IT580" s="93"/>
      <c r="IU580" s="93"/>
      <c r="IV580" s="93"/>
      <c r="IW580" s="93"/>
      <c r="IX580" s="93"/>
      <c r="IY580" s="93"/>
      <c r="IZ580" s="93"/>
      <c r="JA580" s="93"/>
      <c r="JB580" s="93"/>
      <c r="JC580" s="93"/>
      <c r="JD580" s="93"/>
      <c r="JE580" s="93"/>
      <c r="JF580" s="93"/>
      <c r="JG580" s="93"/>
      <c r="JH580" s="93"/>
      <c r="JI580" s="93"/>
      <c r="JJ580" s="93"/>
      <c r="JK580" s="93"/>
      <c r="JL580" s="93"/>
      <c r="JM580" s="93"/>
      <c r="JN580" s="93"/>
      <c r="JO580" s="93"/>
      <c r="JP580" s="93"/>
      <c r="JQ580" s="93"/>
      <c r="JR580" s="93"/>
      <c r="JS580" s="93"/>
      <c r="JT580" s="93"/>
      <c r="JU580" s="93"/>
      <c r="JV580" s="93"/>
      <c r="JW580" s="93"/>
      <c r="JX580" s="93"/>
      <c r="JY580" s="93"/>
      <c r="JZ580" s="93"/>
      <c r="KA580" s="93"/>
      <c r="KB580" s="93"/>
      <c r="KC580" s="93"/>
      <c r="KD580" s="93"/>
      <c r="KE580" s="93"/>
      <c r="KF580" s="93"/>
      <c r="KG580" s="93"/>
      <c r="KH580" s="93"/>
      <c r="KI580" s="93"/>
      <c r="KJ580" s="93"/>
      <c r="KK580" s="93"/>
      <c r="KL580" s="93"/>
      <c r="KM580" s="93"/>
      <c r="KN580" s="93"/>
      <c r="KO580" s="93"/>
      <c r="KP580" s="93"/>
      <c r="KQ580" s="93"/>
      <c r="KR580" s="93"/>
      <c r="KS580" s="93"/>
      <c r="KT580" s="93"/>
      <c r="KU580" s="93"/>
      <c r="KV580" s="93"/>
      <c r="KW580" s="93"/>
      <c r="KX580" s="93"/>
      <c r="KY580" s="93"/>
      <c r="KZ580" s="93"/>
      <c r="LA580" s="93"/>
      <c r="LB580" s="93"/>
      <c r="LC580" s="93"/>
      <c r="LD580" s="93"/>
      <c r="LE580" s="93"/>
      <c r="LF580" s="93"/>
      <c r="LG580" s="93"/>
      <c r="LH580" s="93"/>
      <c r="LI580" s="93"/>
      <c r="LJ580" s="93"/>
      <c r="LK580" s="93"/>
      <c r="LL580" s="93"/>
      <c r="LM580" s="93"/>
      <c r="LN580" s="93"/>
      <c r="LO580" s="93"/>
      <c r="LP580" s="93"/>
      <c r="LQ580" s="93"/>
      <c r="LR580" s="93"/>
      <c r="LS580" s="93"/>
      <c r="LT580" s="93"/>
      <c r="LU580" s="93"/>
      <c r="LV580" s="93"/>
      <c r="LW580" s="93"/>
      <c r="LX580" s="93"/>
      <c r="LY580" s="93"/>
      <c r="LZ580" s="93"/>
      <c r="MA580" s="93"/>
      <c r="MB580" s="93"/>
      <c r="MC580" s="93"/>
      <c r="MD580" s="93"/>
      <c r="ME580" s="93"/>
      <c r="MF580" s="93"/>
      <c r="MG580" s="93"/>
      <c r="MH580" s="93"/>
      <c r="MI580" s="93"/>
      <c r="MJ580" s="93"/>
      <c r="MK580" s="93"/>
      <c r="ML580" s="93"/>
      <c r="MM580" s="93"/>
      <c r="MN580" s="93"/>
      <c r="MO580" s="93"/>
      <c r="MP580" s="93"/>
      <c r="MQ580" s="93"/>
      <c r="MR580" s="93"/>
      <c r="MS580" s="93"/>
      <c r="MT580" s="93"/>
      <c r="MU580" s="93"/>
      <c r="MV580" s="93"/>
    </row>
    <row r="581" spans="1:360" s="84" customFormat="1" ht="408.95" customHeight="1">
      <c r="A581">
        <v>2025</v>
      </c>
      <c r="B581">
        <v>2</v>
      </c>
      <c r="C581" s="85" t="s">
        <v>6688</v>
      </c>
      <c r="D581" s="86" t="s">
        <v>2529</v>
      </c>
      <c r="E581" s="86"/>
      <c r="F581" s="86"/>
      <c r="G581" s="86" t="s">
        <v>103</v>
      </c>
      <c r="H581" s="85">
        <v>2025</v>
      </c>
      <c r="I581" s="86" t="s">
        <v>2530</v>
      </c>
      <c r="J581" s="86"/>
      <c r="K581" s="86"/>
      <c r="L581" s="86" t="s">
        <v>2539</v>
      </c>
      <c r="M581" s="86"/>
      <c r="N581" s="86"/>
      <c r="O581" s="85" t="s">
        <v>2540</v>
      </c>
      <c r="P581" s="86" t="s">
        <v>549</v>
      </c>
      <c r="Q581" s="85" t="s">
        <v>110</v>
      </c>
      <c r="R581" s="86" t="s">
        <v>2189</v>
      </c>
      <c r="S581" s="86" t="s">
        <v>6689</v>
      </c>
      <c r="T581" s="86" t="s">
        <v>6690</v>
      </c>
      <c r="U581" s="85" t="s">
        <v>108</v>
      </c>
      <c r="V581" s="85">
        <v>8</v>
      </c>
      <c r="W581" s="85" t="s">
        <v>106</v>
      </c>
      <c r="X581" s="85">
        <v>65</v>
      </c>
      <c r="Y581" s="86" t="s">
        <v>2188</v>
      </c>
      <c r="Z581" s="85">
        <v>1</v>
      </c>
      <c r="AA581" s="86" t="s">
        <v>2188</v>
      </c>
      <c r="AB581" s="86" t="s">
        <v>6691</v>
      </c>
      <c r="AC581" s="86" t="s">
        <v>6692</v>
      </c>
      <c r="AD581" s="85">
        <v>-107.89301278000001</v>
      </c>
      <c r="AE581" s="85">
        <v>27.176174199999998</v>
      </c>
      <c r="AF581" s="85" t="s">
        <v>155</v>
      </c>
      <c r="AG581" s="85">
        <v>206</v>
      </c>
      <c r="AH581" s="85">
        <v>212</v>
      </c>
      <c r="AI581" s="85">
        <v>0</v>
      </c>
      <c r="AJ581" s="87">
        <v>45817</v>
      </c>
      <c r="AK581" s="87">
        <v>45837</v>
      </c>
      <c r="AL581" s="86" t="s">
        <v>2564</v>
      </c>
      <c r="AM581" s="88">
        <v>127.63</v>
      </c>
      <c r="AN581" s="88">
        <v>127.63</v>
      </c>
      <c r="AO581" s="88">
        <v>0</v>
      </c>
      <c r="AP581" s="88">
        <v>0</v>
      </c>
      <c r="AQ581" s="89">
        <v>295991.12</v>
      </c>
      <c r="AR581" s="90"/>
      <c r="AS581" s="90"/>
      <c r="AT581" s="90">
        <v>295991.12</v>
      </c>
      <c r="AU581" s="90"/>
      <c r="AV581" s="90"/>
      <c r="AW581" s="89">
        <f t="shared" si="20"/>
        <v>295991.12</v>
      </c>
      <c r="AX581" s="91">
        <f t="shared" si="21"/>
        <v>295991.12</v>
      </c>
      <c r="AY581" s="91">
        <v>295991.12</v>
      </c>
      <c r="AZ581" s="91">
        <v>295991.12</v>
      </c>
      <c r="BA581" s="91">
        <v>295991.12</v>
      </c>
      <c r="BB581" s="91">
        <v>0</v>
      </c>
      <c r="BC581" s="91">
        <v>0</v>
      </c>
      <c r="BD581" s="86" t="s">
        <v>3125</v>
      </c>
      <c r="BE581" s="86" t="s">
        <v>3569</v>
      </c>
      <c r="BF581" s="85" t="s">
        <v>207</v>
      </c>
      <c r="BG581" s="86" t="s">
        <v>3570</v>
      </c>
      <c r="BH581" s="91">
        <v>5698000</v>
      </c>
      <c r="BI581" s="91">
        <v>5698000</v>
      </c>
      <c r="BJ581" s="85" t="s">
        <v>6693</v>
      </c>
      <c r="BK581" s="86" t="s">
        <v>119</v>
      </c>
      <c r="BL581" s="86" t="s">
        <v>120</v>
      </c>
      <c r="BM581" s="92" t="s">
        <v>121</v>
      </c>
      <c r="BN581" s="93" t="s">
        <v>121</v>
      </c>
      <c r="BO581" s="93"/>
      <c r="BP581" s="93">
        <v>295991.12</v>
      </c>
      <c r="BQ581" s="93" t="s">
        <v>6694</v>
      </c>
      <c r="BR581" s="93"/>
      <c r="BS581" s="93"/>
      <c r="BT581" s="93"/>
      <c r="BU581" s="93"/>
      <c r="BV581" s="93"/>
      <c r="BW581" s="93"/>
      <c r="BX581" s="93"/>
      <c r="BY581" s="93"/>
      <c r="BZ581" s="93"/>
      <c r="CA581" s="93"/>
      <c r="CB581" s="93"/>
      <c r="CC581" s="93"/>
      <c r="CD581" s="93"/>
      <c r="CE581" s="93"/>
      <c r="CF581" s="93" t="s">
        <v>6695</v>
      </c>
      <c r="CG581" s="93"/>
      <c r="CH581" s="93" t="s">
        <v>6696</v>
      </c>
      <c r="CI581" s="93"/>
      <c r="CJ581" s="93"/>
      <c r="CK581" s="93"/>
      <c r="CL581" s="93"/>
      <c r="CM581" s="93"/>
      <c r="CN581" s="93"/>
      <c r="CO581" s="93"/>
      <c r="CP581" s="93" t="s">
        <v>2190</v>
      </c>
      <c r="CQ581" s="93" t="s">
        <v>665</v>
      </c>
      <c r="CR581" s="93"/>
      <c r="CS581" s="93"/>
      <c r="CT581" s="93"/>
      <c r="CU581" s="93"/>
      <c r="CV581" s="93"/>
      <c r="CW581" s="93"/>
      <c r="CX581" s="93"/>
      <c r="CY581" s="93"/>
      <c r="CZ581" s="93"/>
      <c r="DA581" s="93"/>
      <c r="DB581" s="93"/>
      <c r="DC581" s="93"/>
      <c r="DD581" s="93"/>
      <c r="DE581" s="93"/>
      <c r="DF581" s="93"/>
      <c r="DG581" s="93"/>
      <c r="DH581" s="93"/>
      <c r="DI581" s="93"/>
      <c r="DJ581" s="93"/>
      <c r="DK581" s="93"/>
      <c r="DL581" s="93"/>
      <c r="DM581" s="93"/>
      <c r="DN581" s="93"/>
      <c r="DO581" s="93"/>
      <c r="DP581" s="93"/>
      <c r="DQ581" s="93"/>
      <c r="DR581" s="93"/>
      <c r="DS581" s="93"/>
      <c r="DT581" s="93"/>
      <c r="DU581" s="93"/>
      <c r="DV581" s="93"/>
      <c r="DW581" s="93"/>
      <c r="DX581" s="93"/>
      <c r="DY581" s="93"/>
      <c r="DZ581" s="93"/>
      <c r="EA581" s="93"/>
      <c r="EB581" s="93"/>
      <c r="EC581" s="93"/>
      <c r="ED581" s="93"/>
      <c r="EE581" s="93"/>
      <c r="EF581" s="93"/>
      <c r="EG581" s="93"/>
      <c r="EH581" s="93"/>
      <c r="EI581" s="93"/>
      <c r="EJ581" s="93"/>
      <c r="EK581" s="93"/>
      <c r="EL581" s="93"/>
      <c r="EM581" s="93"/>
      <c r="EN581" s="93"/>
      <c r="EO581" s="93"/>
      <c r="EP581" s="93"/>
      <c r="EQ581" s="93"/>
      <c r="ER581" s="93"/>
      <c r="ES581" s="93"/>
      <c r="ET581" s="93"/>
      <c r="EU581" s="93"/>
      <c r="EV581" s="93"/>
      <c r="EW581" s="93"/>
      <c r="EX581" s="93"/>
      <c r="EY581" s="93"/>
      <c r="EZ581" s="93"/>
      <c r="FA581" s="93"/>
      <c r="FB581" s="93"/>
      <c r="FC581" s="93"/>
      <c r="FD581" s="93"/>
      <c r="FE581" s="93"/>
      <c r="FF581" s="93"/>
      <c r="FG581" s="93"/>
      <c r="FH581" s="93"/>
      <c r="FI581" s="93"/>
      <c r="FJ581" s="93"/>
      <c r="FK581" s="93"/>
      <c r="FL581" s="93"/>
      <c r="FM581" s="93"/>
      <c r="FN581" s="93"/>
      <c r="FO581" s="93"/>
      <c r="FP581" s="93"/>
      <c r="FQ581" s="93"/>
      <c r="FR581" s="93"/>
      <c r="FS581" s="93"/>
      <c r="FT581" s="93"/>
      <c r="FU581" s="93"/>
      <c r="FV581" s="93"/>
      <c r="FW581" s="93"/>
      <c r="FX581" s="93"/>
      <c r="FY581" s="93"/>
      <c r="FZ581" s="93"/>
      <c r="GA581" s="93"/>
      <c r="GB581" s="93"/>
      <c r="GC581" s="93"/>
      <c r="GD581" s="93"/>
      <c r="GE581" s="93"/>
      <c r="GF581" s="93"/>
      <c r="GG581" s="93"/>
      <c r="GH581" s="93"/>
      <c r="GI581" s="93"/>
      <c r="GJ581" s="93"/>
      <c r="GK581" s="93"/>
      <c r="GL581" s="93"/>
      <c r="GM581" s="93"/>
      <c r="GN581" s="93"/>
      <c r="GO581" s="93"/>
      <c r="GP581" s="93"/>
      <c r="GQ581" s="93"/>
      <c r="GR581" s="93"/>
      <c r="GS581" s="93"/>
      <c r="GT581" s="93"/>
      <c r="GU581" s="93"/>
      <c r="GV581" s="93"/>
      <c r="GW581" s="93"/>
      <c r="GX581" s="93"/>
      <c r="GY581" s="93"/>
      <c r="GZ581" s="93"/>
      <c r="HA581" s="93"/>
      <c r="HB581" s="93"/>
      <c r="HC581" s="93"/>
      <c r="HD581" s="93"/>
      <c r="HE581" s="93"/>
      <c r="HF581" s="93"/>
      <c r="HG581" s="93"/>
      <c r="HH581" s="93"/>
      <c r="HI581" s="93"/>
      <c r="HJ581" s="93"/>
      <c r="HK581" s="93"/>
      <c r="HL581" s="93"/>
      <c r="HM581" s="93"/>
      <c r="HN581" s="93"/>
      <c r="HO581" s="93"/>
      <c r="HP581" s="93"/>
      <c r="HQ581" s="93"/>
      <c r="HR581" s="93"/>
      <c r="HS581" s="93"/>
      <c r="HT581" s="93"/>
      <c r="HU581" s="93"/>
      <c r="HV581" s="93"/>
      <c r="HW581" s="93"/>
      <c r="HX581" s="93"/>
      <c r="HY581" s="93"/>
      <c r="HZ581" s="93"/>
      <c r="IA581" s="93"/>
      <c r="IB581" s="93"/>
      <c r="IC581" s="93"/>
      <c r="ID581" s="93"/>
      <c r="IE581" s="93"/>
      <c r="IF581" s="93"/>
      <c r="IG581" s="93"/>
      <c r="IH581" s="93"/>
      <c r="II581" s="93"/>
      <c r="IJ581" s="93"/>
      <c r="IK581" s="93"/>
      <c r="IL581" s="93"/>
      <c r="IM581" s="93"/>
      <c r="IN581" s="93"/>
      <c r="IO581" s="93"/>
      <c r="IP581" s="93"/>
      <c r="IQ581" s="93"/>
      <c r="IR581" s="93"/>
      <c r="IS581" s="93"/>
      <c r="IT581" s="93"/>
      <c r="IU581" s="93"/>
      <c r="IV581" s="93"/>
      <c r="IW581" s="93"/>
      <c r="IX581" s="93"/>
      <c r="IY581" s="93"/>
      <c r="IZ581" s="93"/>
      <c r="JA581" s="93"/>
      <c r="JB581" s="93"/>
      <c r="JC581" s="93"/>
      <c r="JD581" s="93"/>
      <c r="JE581" s="93"/>
      <c r="JF581" s="93"/>
      <c r="JG581" s="93"/>
      <c r="JH581" s="93"/>
      <c r="JI581" s="93"/>
      <c r="JJ581" s="93"/>
      <c r="JK581" s="93"/>
      <c r="JL581" s="93"/>
      <c r="JM581" s="93"/>
      <c r="JN581" s="93"/>
      <c r="JO581" s="93"/>
      <c r="JP581" s="93"/>
      <c r="JQ581" s="93"/>
      <c r="JR581" s="93"/>
      <c r="JS581" s="93"/>
      <c r="JT581" s="93"/>
      <c r="JU581" s="93"/>
      <c r="JV581" s="93"/>
      <c r="JW581" s="93"/>
      <c r="JX581" s="93"/>
      <c r="JY581" s="93"/>
      <c r="JZ581" s="93"/>
      <c r="KA581" s="93"/>
      <c r="KB581" s="93"/>
      <c r="KC581" s="93"/>
      <c r="KD581" s="93"/>
      <c r="KE581" s="93"/>
      <c r="KF581" s="93"/>
      <c r="KG581" s="93"/>
      <c r="KH581" s="93"/>
      <c r="KI581" s="93"/>
      <c r="KJ581" s="93"/>
      <c r="KK581" s="93"/>
      <c r="KL581" s="93"/>
      <c r="KM581" s="93"/>
      <c r="KN581" s="93"/>
      <c r="KO581" s="93"/>
      <c r="KP581" s="93"/>
      <c r="KQ581" s="93"/>
      <c r="KR581" s="93"/>
      <c r="KS581" s="93"/>
      <c r="KT581" s="93"/>
      <c r="KU581" s="93"/>
      <c r="KV581" s="93"/>
      <c r="KW581" s="93"/>
      <c r="KX581" s="93"/>
      <c r="KY581" s="93"/>
      <c r="KZ581" s="93"/>
      <c r="LA581" s="93"/>
      <c r="LB581" s="93"/>
      <c r="LC581" s="93"/>
      <c r="LD581" s="93"/>
      <c r="LE581" s="93"/>
      <c r="LF581" s="93"/>
      <c r="LG581" s="93"/>
      <c r="LH581" s="93"/>
      <c r="LI581" s="93"/>
      <c r="LJ581" s="93"/>
      <c r="LK581" s="93"/>
      <c r="LL581" s="93"/>
      <c r="LM581" s="93"/>
      <c r="LN581" s="93"/>
      <c r="LO581" s="93"/>
      <c r="LP581" s="93"/>
      <c r="LQ581" s="93"/>
      <c r="LR581" s="93"/>
      <c r="LS581" s="93"/>
      <c r="LT581" s="93"/>
      <c r="LU581" s="93"/>
      <c r="LV581" s="93"/>
      <c r="LW581" s="93"/>
      <c r="LX581" s="93"/>
      <c r="LY581" s="93"/>
      <c r="LZ581" s="93"/>
      <c r="MA581" s="93"/>
      <c r="MB581" s="93"/>
      <c r="MC581" s="93"/>
      <c r="MD581" s="93"/>
      <c r="ME581" s="93"/>
      <c r="MF581" s="93"/>
      <c r="MG581" s="93"/>
      <c r="MH581" s="93"/>
      <c r="MI581" s="93"/>
      <c r="MJ581" s="93"/>
      <c r="MK581" s="93"/>
      <c r="ML581" s="93"/>
      <c r="MM581" s="93"/>
      <c r="MN581" s="93"/>
      <c r="MO581" s="93"/>
      <c r="MP581" s="93"/>
      <c r="MQ581" s="93"/>
      <c r="MR581" s="93"/>
      <c r="MS581" s="93"/>
      <c r="MT581" s="93"/>
      <c r="MU581" s="93"/>
      <c r="MV581" s="93"/>
    </row>
    <row r="582" spans="1:360" s="84" customFormat="1" ht="408.95" customHeight="1">
      <c r="A582">
        <v>2025</v>
      </c>
      <c r="B582">
        <v>2</v>
      </c>
      <c r="C582" s="85" t="s">
        <v>6697</v>
      </c>
      <c r="D582" s="86" t="s">
        <v>2529</v>
      </c>
      <c r="E582" s="86"/>
      <c r="F582" s="86"/>
      <c r="G582" s="86" t="s">
        <v>103</v>
      </c>
      <c r="H582" s="85">
        <v>2025</v>
      </c>
      <c r="I582" s="86" t="s">
        <v>2530</v>
      </c>
      <c r="J582" s="86"/>
      <c r="K582" s="86"/>
      <c r="L582" s="86" t="s">
        <v>2539</v>
      </c>
      <c r="M582" s="86"/>
      <c r="N582" s="86"/>
      <c r="O582" s="85" t="s">
        <v>2540</v>
      </c>
      <c r="P582" s="86" t="s">
        <v>175</v>
      </c>
      <c r="Q582" s="85" t="s">
        <v>110</v>
      </c>
      <c r="R582" s="86" t="s">
        <v>2189</v>
      </c>
      <c r="S582" s="86" t="s">
        <v>6698</v>
      </c>
      <c r="T582" s="86" t="s">
        <v>6699</v>
      </c>
      <c r="U582" s="85" t="s">
        <v>108</v>
      </c>
      <c r="V582" s="85">
        <v>8</v>
      </c>
      <c r="W582" s="85" t="s">
        <v>106</v>
      </c>
      <c r="X582" s="85">
        <v>65</v>
      </c>
      <c r="Y582" s="86" t="s">
        <v>2188</v>
      </c>
      <c r="Z582" s="85">
        <v>1</v>
      </c>
      <c r="AA582" s="86" t="s">
        <v>2188</v>
      </c>
      <c r="AB582" s="86" t="s">
        <v>6700</v>
      </c>
      <c r="AC582" s="86" t="s">
        <v>6701</v>
      </c>
      <c r="AD582" s="85">
        <v>-107.99199145</v>
      </c>
      <c r="AE582" s="85">
        <v>27.498457810000001</v>
      </c>
      <c r="AF582" s="85" t="s">
        <v>155</v>
      </c>
      <c r="AG582" s="85">
        <v>9</v>
      </c>
      <c r="AH582" s="85">
        <v>8</v>
      </c>
      <c r="AI582" s="85">
        <v>0</v>
      </c>
      <c r="AJ582" s="87">
        <v>45818</v>
      </c>
      <c r="AK582" s="87">
        <v>45858</v>
      </c>
      <c r="AL582" s="86" t="s">
        <v>2564</v>
      </c>
      <c r="AM582" s="88">
        <v>56.28</v>
      </c>
      <c r="AN582" s="88">
        <v>56.28</v>
      </c>
      <c r="AO582" s="88">
        <v>0</v>
      </c>
      <c r="AP582" s="88">
        <v>0</v>
      </c>
      <c r="AQ582" s="89">
        <v>400930.58</v>
      </c>
      <c r="AR582" s="90"/>
      <c r="AS582" s="90"/>
      <c r="AT582" s="90">
        <v>400930.58</v>
      </c>
      <c r="AU582" s="90"/>
      <c r="AV582" s="90"/>
      <c r="AW582" s="89">
        <f t="shared" si="20"/>
        <v>400930.58</v>
      </c>
      <c r="AX582" s="91">
        <f t="shared" si="21"/>
        <v>400930.58</v>
      </c>
      <c r="AY582" s="91">
        <v>230000</v>
      </c>
      <c r="AZ582" s="91">
        <v>230000</v>
      </c>
      <c r="BA582" s="91">
        <v>230000</v>
      </c>
      <c r="BB582" s="91">
        <v>0</v>
      </c>
      <c r="BC582" s="91">
        <v>0</v>
      </c>
      <c r="BD582" s="86" t="s">
        <v>3125</v>
      </c>
      <c r="BE582" s="86" t="s">
        <v>6632</v>
      </c>
      <c r="BF582" s="85" t="s">
        <v>207</v>
      </c>
      <c r="BG582" s="86" t="s">
        <v>3570</v>
      </c>
      <c r="BH582" s="91">
        <v>5698000</v>
      </c>
      <c r="BI582" s="91">
        <v>5698000</v>
      </c>
      <c r="BJ582" s="85" t="s">
        <v>6702</v>
      </c>
      <c r="BK582" s="86" t="s">
        <v>119</v>
      </c>
      <c r="BL582" s="86" t="s">
        <v>120</v>
      </c>
      <c r="BM582" s="92" t="s">
        <v>121</v>
      </c>
      <c r="BN582" s="93" t="s">
        <v>121</v>
      </c>
      <c r="BO582" s="93"/>
      <c r="BP582" s="93">
        <v>400930.58</v>
      </c>
      <c r="BQ582" s="93" t="s">
        <v>6685</v>
      </c>
      <c r="BR582" s="93"/>
      <c r="BS582" s="93"/>
      <c r="BT582" s="93"/>
      <c r="BU582" s="93"/>
      <c r="BV582" s="93"/>
      <c r="BW582" s="93"/>
      <c r="BX582" s="93"/>
      <c r="BY582" s="93"/>
      <c r="BZ582" s="93"/>
      <c r="CA582" s="93"/>
      <c r="CB582" s="93"/>
      <c r="CC582" s="93"/>
      <c r="CD582" s="93"/>
      <c r="CE582" s="93"/>
      <c r="CF582" s="93" t="s">
        <v>6703</v>
      </c>
      <c r="CG582" s="93"/>
      <c r="CH582" s="93" t="s">
        <v>6704</v>
      </c>
      <c r="CI582" s="93"/>
      <c r="CJ582" s="93"/>
      <c r="CK582" s="93"/>
      <c r="CL582" s="93"/>
      <c r="CM582" s="93"/>
      <c r="CN582" s="93"/>
      <c r="CO582" s="93"/>
      <c r="CP582" s="93" t="s">
        <v>6636</v>
      </c>
      <c r="CQ582" s="93" t="s">
        <v>665</v>
      </c>
      <c r="CR582" s="93"/>
      <c r="CS582" s="93"/>
      <c r="CT582" s="93"/>
      <c r="CU582" s="93"/>
      <c r="CV582" s="93"/>
      <c r="CW582" s="93"/>
      <c r="CX582" s="93"/>
      <c r="CY582" s="93"/>
      <c r="CZ582" s="93"/>
      <c r="DA582" s="93"/>
      <c r="DB582" s="93"/>
      <c r="DC582" s="93"/>
      <c r="DD582" s="93"/>
      <c r="DE582" s="93"/>
      <c r="DF582" s="93"/>
      <c r="DG582" s="93"/>
      <c r="DH582" s="93"/>
      <c r="DI582" s="93"/>
      <c r="DJ582" s="93"/>
      <c r="DK582" s="93"/>
      <c r="DL582" s="93"/>
      <c r="DM582" s="93"/>
      <c r="DN582" s="93"/>
      <c r="DO582" s="93"/>
      <c r="DP582" s="93"/>
      <c r="DQ582" s="93"/>
      <c r="DR582" s="93"/>
      <c r="DS582" s="93"/>
      <c r="DT582" s="93"/>
      <c r="DU582" s="93"/>
      <c r="DV582" s="93"/>
      <c r="DW582" s="93"/>
      <c r="DX582" s="93"/>
      <c r="DY582" s="93"/>
      <c r="DZ582" s="93"/>
      <c r="EA582" s="93"/>
      <c r="EB582" s="93"/>
      <c r="EC582" s="93"/>
      <c r="ED582" s="93"/>
      <c r="EE582" s="93"/>
      <c r="EF582" s="93"/>
      <c r="EG582" s="93"/>
      <c r="EH582" s="93"/>
      <c r="EI582" s="93"/>
      <c r="EJ582" s="93"/>
      <c r="EK582" s="93"/>
      <c r="EL582" s="93"/>
      <c r="EM582" s="93"/>
      <c r="EN582" s="93"/>
      <c r="EO582" s="93"/>
      <c r="EP582" s="93"/>
      <c r="EQ582" s="93"/>
      <c r="ER582" s="93"/>
      <c r="ES582" s="93"/>
      <c r="ET582" s="93"/>
      <c r="EU582" s="93"/>
      <c r="EV582" s="93"/>
      <c r="EW582" s="93"/>
      <c r="EX582" s="93"/>
      <c r="EY582" s="93"/>
      <c r="EZ582" s="93"/>
      <c r="FA582" s="93"/>
      <c r="FB582" s="93"/>
      <c r="FC582" s="93"/>
      <c r="FD582" s="93"/>
      <c r="FE582" s="93"/>
      <c r="FF582" s="93"/>
      <c r="FG582" s="93"/>
      <c r="FH582" s="93"/>
      <c r="FI582" s="93"/>
      <c r="FJ582" s="93"/>
      <c r="FK582" s="93"/>
      <c r="FL582" s="93"/>
      <c r="FM582" s="93"/>
      <c r="FN582" s="93"/>
      <c r="FO582" s="93"/>
      <c r="FP582" s="93"/>
      <c r="FQ582" s="93"/>
      <c r="FR582" s="93"/>
      <c r="FS582" s="93"/>
      <c r="FT582" s="93"/>
      <c r="FU582" s="93"/>
      <c r="FV582" s="93"/>
      <c r="FW582" s="93"/>
      <c r="FX582" s="93"/>
      <c r="FY582" s="93"/>
      <c r="FZ582" s="93"/>
      <c r="GA582" s="93"/>
      <c r="GB582" s="93"/>
      <c r="GC582" s="93"/>
      <c r="GD582" s="93"/>
      <c r="GE582" s="93"/>
      <c r="GF582" s="93"/>
      <c r="GG582" s="93"/>
      <c r="GH582" s="93"/>
      <c r="GI582" s="93"/>
      <c r="GJ582" s="93"/>
      <c r="GK582" s="93"/>
      <c r="GL582" s="93"/>
      <c r="GM582" s="93"/>
      <c r="GN582" s="93"/>
      <c r="GO582" s="93"/>
      <c r="GP582" s="93"/>
      <c r="GQ582" s="93"/>
      <c r="GR582" s="93"/>
      <c r="GS582" s="93"/>
      <c r="GT582" s="93"/>
      <c r="GU582" s="93"/>
      <c r="GV582" s="93"/>
      <c r="GW582" s="93"/>
      <c r="GX582" s="93"/>
      <c r="GY582" s="93"/>
      <c r="GZ582" s="93"/>
      <c r="HA582" s="93"/>
      <c r="HB582" s="93"/>
      <c r="HC582" s="93"/>
      <c r="HD582" s="93"/>
      <c r="HE582" s="93"/>
      <c r="HF582" s="93"/>
      <c r="HG582" s="93"/>
      <c r="HH582" s="93"/>
      <c r="HI582" s="93"/>
      <c r="HJ582" s="93"/>
      <c r="HK582" s="93"/>
      <c r="HL582" s="93"/>
      <c r="HM582" s="93"/>
      <c r="HN582" s="93"/>
      <c r="HO582" s="93"/>
      <c r="HP582" s="93"/>
      <c r="HQ582" s="93"/>
      <c r="HR582" s="93"/>
      <c r="HS582" s="93"/>
      <c r="HT582" s="93"/>
      <c r="HU582" s="93"/>
      <c r="HV582" s="93"/>
      <c r="HW582" s="93"/>
      <c r="HX582" s="93"/>
      <c r="HY582" s="93"/>
      <c r="HZ582" s="93"/>
      <c r="IA582" s="93"/>
      <c r="IB582" s="93"/>
      <c r="IC582" s="93"/>
      <c r="ID582" s="93"/>
      <c r="IE582" s="93"/>
      <c r="IF582" s="93"/>
      <c r="IG582" s="93"/>
      <c r="IH582" s="93"/>
      <c r="II582" s="93"/>
      <c r="IJ582" s="93"/>
      <c r="IK582" s="93"/>
      <c r="IL582" s="93"/>
      <c r="IM582" s="93"/>
      <c r="IN582" s="93"/>
      <c r="IO582" s="93"/>
      <c r="IP582" s="93"/>
      <c r="IQ582" s="93"/>
      <c r="IR582" s="93"/>
      <c r="IS582" s="93"/>
      <c r="IT582" s="93"/>
      <c r="IU582" s="93"/>
      <c r="IV582" s="93"/>
      <c r="IW582" s="93"/>
      <c r="IX582" s="93"/>
      <c r="IY582" s="93"/>
      <c r="IZ582" s="93"/>
      <c r="JA582" s="93"/>
      <c r="JB582" s="93"/>
      <c r="JC582" s="93"/>
      <c r="JD582" s="93"/>
      <c r="JE582" s="93"/>
      <c r="JF582" s="93"/>
      <c r="JG582" s="93"/>
      <c r="JH582" s="93"/>
      <c r="JI582" s="93"/>
      <c r="JJ582" s="93"/>
      <c r="JK582" s="93"/>
      <c r="JL582" s="93"/>
      <c r="JM582" s="93"/>
      <c r="JN582" s="93"/>
      <c r="JO582" s="93"/>
      <c r="JP582" s="93"/>
      <c r="JQ582" s="93"/>
      <c r="JR582" s="93"/>
      <c r="JS582" s="93"/>
      <c r="JT582" s="93"/>
      <c r="JU582" s="93"/>
      <c r="JV582" s="93"/>
      <c r="JW582" s="93"/>
      <c r="JX582" s="93"/>
      <c r="JY582" s="93"/>
      <c r="JZ582" s="93"/>
      <c r="KA582" s="93"/>
      <c r="KB582" s="93"/>
      <c r="KC582" s="93"/>
      <c r="KD582" s="93"/>
      <c r="KE582" s="93"/>
      <c r="KF582" s="93"/>
      <c r="KG582" s="93"/>
      <c r="KH582" s="93"/>
      <c r="KI582" s="93"/>
      <c r="KJ582" s="93"/>
      <c r="KK582" s="93"/>
      <c r="KL582" s="93"/>
      <c r="KM582" s="93"/>
      <c r="KN582" s="93"/>
      <c r="KO582" s="93"/>
      <c r="KP582" s="93"/>
      <c r="KQ582" s="93"/>
      <c r="KR582" s="93"/>
      <c r="KS582" s="93"/>
      <c r="KT582" s="93"/>
      <c r="KU582" s="93"/>
      <c r="KV582" s="93"/>
      <c r="KW582" s="93"/>
      <c r="KX582" s="93"/>
      <c r="KY582" s="93"/>
      <c r="KZ582" s="93"/>
      <c r="LA582" s="93"/>
      <c r="LB582" s="93"/>
      <c r="LC582" s="93"/>
      <c r="LD582" s="93"/>
      <c r="LE582" s="93"/>
      <c r="LF582" s="93"/>
      <c r="LG582" s="93"/>
      <c r="LH582" s="93"/>
      <c r="LI582" s="93"/>
      <c r="LJ582" s="93"/>
      <c r="LK582" s="93"/>
      <c r="LL582" s="93"/>
      <c r="LM582" s="93"/>
      <c r="LN582" s="93"/>
      <c r="LO582" s="93"/>
      <c r="LP582" s="93"/>
      <c r="LQ582" s="93"/>
      <c r="LR582" s="93"/>
      <c r="LS582" s="93"/>
      <c r="LT582" s="93"/>
      <c r="LU582" s="93"/>
      <c r="LV582" s="93"/>
      <c r="LW582" s="93"/>
      <c r="LX582" s="93"/>
      <c r="LY582" s="93"/>
      <c r="LZ582" s="93"/>
      <c r="MA582" s="93"/>
      <c r="MB582" s="93"/>
      <c r="MC582" s="93"/>
      <c r="MD582" s="93"/>
      <c r="ME582" s="93"/>
      <c r="MF582" s="93"/>
      <c r="MG582" s="93"/>
      <c r="MH582" s="93"/>
      <c r="MI582" s="93"/>
      <c r="MJ582" s="93"/>
      <c r="MK582" s="93"/>
      <c r="ML582" s="93"/>
      <c r="MM582" s="93"/>
      <c r="MN582" s="93"/>
      <c r="MO582" s="93"/>
      <c r="MP582" s="93"/>
      <c r="MQ582" s="93"/>
      <c r="MR582" s="93"/>
      <c r="MS582" s="93"/>
      <c r="MT582" s="93"/>
      <c r="MU582" s="93"/>
      <c r="MV582" s="93"/>
    </row>
    <row r="583" spans="1:360" s="84" customFormat="1" ht="408.95" customHeight="1">
      <c r="A583">
        <v>2025</v>
      </c>
      <c r="B583">
        <v>2</v>
      </c>
      <c r="C583" s="85" t="s">
        <v>6705</v>
      </c>
      <c r="D583" s="86" t="s">
        <v>2529</v>
      </c>
      <c r="E583" s="86"/>
      <c r="F583" s="86"/>
      <c r="G583" s="86" t="s">
        <v>103</v>
      </c>
      <c r="H583" s="85">
        <v>2025</v>
      </c>
      <c r="I583" s="86" t="s">
        <v>2530</v>
      </c>
      <c r="J583" s="86"/>
      <c r="K583" s="86"/>
      <c r="L583" s="86" t="s">
        <v>2539</v>
      </c>
      <c r="M583" s="86"/>
      <c r="N583" s="86"/>
      <c r="O583" s="85" t="s">
        <v>2540</v>
      </c>
      <c r="P583" s="86" t="s">
        <v>184</v>
      </c>
      <c r="Q583" s="85" t="s">
        <v>110</v>
      </c>
      <c r="R583" s="86" t="s">
        <v>140</v>
      </c>
      <c r="S583" s="86" t="s">
        <v>6706</v>
      </c>
      <c r="T583" s="86" t="s">
        <v>6707</v>
      </c>
      <c r="U583" s="85" t="s">
        <v>108</v>
      </c>
      <c r="V583" s="85">
        <v>8</v>
      </c>
      <c r="W583" s="85" t="s">
        <v>106</v>
      </c>
      <c r="X583" s="85">
        <v>66</v>
      </c>
      <c r="Y583" s="86" t="s">
        <v>137</v>
      </c>
      <c r="Z583" s="85">
        <v>1</v>
      </c>
      <c r="AA583" s="86" t="s">
        <v>137</v>
      </c>
      <c r="AB583" s="86" t="s">
        <v>137</v>
      </c>
      <c r="AC583" s="86" t="s">
        <v>6708</v>
      </c>
      <c r="AD583" s="85">
        <v>-108.21498765</v>
      </c>
      <c r="AE583" s="85">
        <v>27.872395969999999</v>
      </c>
      <c r="AF583" s="85" t="s">
        <v>155</v>
      </c>
      <c r="AG583" s="85">
        <v>646</v>
      </c>
      <c r="AH583" s="85">
        <v>612</v>
      </c>
      <c r="AI583" s="85">
        <v>0</v>
      </c>
      <c r="AJ583" s="87">
        <v>45831</v>
      </c>
      <c r="AK583" s="87">
        <v>45975</v>
      </c>
      <c r="AL583" s="86" t="s">
        <v>2569</v>
      </c>
      <c r="AM583" s="88">
        <v>263</v>
      </c>
      <c r="AN583" s="88">
        <v>263</v>
      </c>
      <c r="AO583" s="88">
        <v>30</v>
      </c>
      <c r="AP583" s="88">
        <v>11.406844106463879</v>
      </c>
      <c r="AQ583" s="89">
        <v>1217197.44</v>
      </c>
      <c r="AR583" s="90"/>
      <c r="AS583" s="90"/>
      <c r="AT583" s="90">
        <v>1217197.44</v>
      </c>
      <c r="AU583" s="90"/>
      <c r="AV583" s="90"/>
      <c r="AW583" s="89">
        <f t="shared" si="20"/>
        <v>1217197.44</v>
      </c>
      <c r="AX583" s="91">
        <f t="shared" si="21"/>
        <v>1217197.44</v>
      </c>
      <c r="AY583" s="91">
        <v>1217197.44</v>
      </c>
      <c r="AZ583" s="91">
        <v>1217197.44</v>
      </c>
      <c r="BA583" s="91">
        <v>1217197.44</v>
      </c>
      <c r="BB583" s="91">
        <v>0</v>
      </c>
      <c r="BC583" s="91">
        <v>0</v>
      </c>
      <c r="BD583" s="86" t="s">
        <v>3125</v>
      </c>
      <c r="BE583" s="86" t="s">
        <v>3126</v>
      </c>
      <c r="BF583" s="85" t="s">
        <v>207</v>
      </c>
      <c r="BG583" s="86" t="s">
        <v>3127</v>
      </c>
      <c r="BH583" s="91">
        <v>1750000</v>
      </c>
      <c r="BI583" s="91">
        <v>1750000</v>
      </c>
      <c r="BJ583" s="85" t="s">
        <v>6709</v>
      </c>
      <c r="BK583" s="86" t="s">
        <v>119</v>
      </c>
      <c r="BL583" s="86" t="s">
        <v>120</v>
      </c>
      <c r="BM583" s="92" t="s">
        <v>121</v>
      </c>
      <c r="BN583" s="93" t="s">
        <v>121</v>
      </c>
      <c r="BO583" s="93"/>
      <c r="BP583" s="93">
        <v>1217197.44</v>
      </c>
      <c r="BQ583" s="93" t="s">
        <v>6710</v>
      </c>
      <c r="BR583" s="93"/>
      <c r="BS583" s="93"/>
      <c r="BT583" s="93"/>
      <c r="BU583" s="93"/>
      <c r="BV583" s="93"/>
      <c r="BW583" s="93"/>
      <c r="BX583" s="93"/>
      <c r="BY583" s="93"/>
      <c r="BZ583" s="93"/>
      <c r="CA583" s="93"/>
      <c r="CB583" s="93"/>
      <c r="CC583" s="93"/>
      <c r="CD583" s="93"/>
      <c r="CE583" s="93"/>
      <c r="CF583" s="93" t="s">
        <v>6711</v>
      </c>
      <c r="CG583" s="93"/>
      <c r="CH583" s="93" t="s">
        <v>6712</v>
      </c>
      <c r="CI583" s="93"/>
      <c r="CJ583" s="93"/>
      <c r="CK583" s="93"/>
      <c r="CL583" s="93"/>
      <c r="CM583" s="93"/>
      <c r="CN583" s="93"/>
      <c r="CO583" s="93"/>
      <c r="CP583" s="93" t="s">
        <v>142</v>
      </c>
      <c r="CQ583" s="93" t="s">
        <v>6713</v>
      </c>
      <c r="CR583" s="93"/>
      <c r="CS583" s="93"/>
      <c r="CT583" s="93"/>
      <c r="CU583" s="93"/>
      <c r="CV583" s="93"/>
      <c r="CW583" s="93"/>
      <c r="CX583" s="93"/>
      <c r="CY583" s="93"/>
      <c r="CZ583" s="93"/>
      <c r="DA583" s="93"/>
      <c r="DB583" s="93"/>
      <c r="DC583" s="93"/>
      <c r="DD583" s="93"/>
      <c r="DE583" s="93"/>
      <c r="DF583" s="93"/>
      <c r="DG583" s="93"/>
      <c r="DH583" s="93"/>
      <c r="DI583" s="93"/>
      <c r="DJ583" s="93"/>
      <c r="DK583" s="93"/>
      <c r="DL583" s="93"/>
      <c r="DM583" s="93"/>
      <c r="DN583" s="93"/>
      <c r="DO583" s="93"/>
      <c r="DP583" s="93"/>
      <c r="DQ583" s="93"/>
      <c r="DR583" s="93"/>
      <c r="DS583" s="93"/>
      <c r="DT583" s="93"/>
      <c r="DU583" s="93"/>
      <c r="DV583" s="93"/>
      <c r="DW583" s="93"/>
      <c r="DX583" s="93"/>
      <c r="DY583" s="93"/>
      <c r="DZ583" s="93"/>
      <c r="EA583" s="93"/>
      <c r="EB583" s="93"/>
      <c r="EC583" s="93"/>
      <c r="ED583" s="93"/>
      <c r="EE583" s="93"/>
      <c r="EF583" s="93"/>
      <c r="EG583" s="93"/>
      <c r="EH583" s="93"/>
      <c r="EI583" s="93"/>
      <c r="EJ583" s="93"/>
      <c r="EK583" s="93"/>
      <c r="EL583" s="93"/>
      <c r="EM583" s="93"/>
      <c r="EN583" s="93"/>
      <c r="EO583" s="93"/>
      <c r="EP583" s="93"/>
      <c r="EQ583" s="93"/>
      <c r="ER583" s="93"/>
      <c r="ES583" s="93"/>
      <c r="ET583" s="93"/>
      <c r="EU583" s="93"/>
      <c r="EV583" s="93"/>
      <c r="EW583" s="93"/>
      <c r="EX583" s="93"/>
      <c r="EY583" s="93"/>
      <c r="EZ583" s="93"/>
      <c r="FA583" s="93"/>
      <c r="FB583" s="93"/>
      <c r="FC583" s="93"/>
      <c r="FD583" s="93"/>
      <c r="FE583" s="93"/>
      <c r="FF583" s="93"/>
      <c r="FG583" s="93"/>
      <c r="FH583" s="93"/>
      <c r="FI583" s="93"/>
      <c r="FJ583" s="93"/>
      <c r="FK583" s="93"/>
      <c r="FL583" s="93"/>
      <c r="FM583" s="93"/>
      <c r="FN583" s="93"/>
      <c r="FO583" s="93"/>
      <c r="FP583" s="93"/>
      <c r="FQ583" s="93"/>
      <c r="FR583" s="93"/>
      <c r="FS583" s="93"/>
      <c r="FT583" s="93"/>
      <c r="FU583" s="93"/>
      <c r="FV583" s="93"/>
      <c r="FW583" s="93"/>
      <c r="FX583" s="93"/>
      <c r="FY583" s="93"/>
      <c r="FZ583" s="93"/>
      <c r="GA583" s="93"/>
      <c r="GB583" s="93"/>
      <c r="GC583" s="93"/>
      <c r="GD583" s="93"/>
      <c r="GE583" s="93"/>
      <c r="GF583" s="93"/>
      <c r="GG583" s="93"/>
      <c r="GH583" s="93"/>
      <c r="GI583" s="93"/>
      <c r="GJ583" s="93"/>
      <c r="GK583" s="93"/>
      <c r="GL583" s="93"/>
      <c r="GM583" s="93"/>
      <c r="GN583" s="93"/>
      <c r="GO583" s="93"/>
      <c r="GP583" s="93"/>
      <c r="GQ583" s="93"/>
      <c r="GR583" s="93"/>
      <c r="GS583" s="93"/>
      <c r="GT583" s="93"/>
      <c r="GU583" s="93"/>
      <c r="GV583" s="93"/>
      <c r="GW583" s="93"/>
      <c r="GX583" s="93"/>
      <c r="GY583" s="93"/>
      <c r="GZ583" s="93"/>
      <c r="HA583" s="93"/>
      <c r="HB583" s="93"/>
      <c r="HC583" s="93"/>
      <c r="HD583" s="93"/>
      <c r="HE583" s="93"/>
      <c r="HF583" s="93"/>
      <c r="HG583" s="93"/>
      <c r="HH583" s="93"/>
      <c r="HI583" s="93"/>
      <c r="HJ583" s="93"/>
      <c r="HK583" s="93"/>
      <c r="HL583" s="93"/>
      <c r="HM583" s="93"/>
      <c r="HN583" s="93"/>
      <c r="HO583" s="93"/>
      <c r="HP583" s="93"/>
      <c r="HQ583" s="93"/>
      <c r="HR583" s="93"/>
      <c r="HS583" s="93"/>
      <c r="HT583" s="93"/>
      <c r="HU583" s="93"/>
      <c r="HV583" s="93"/>
      <c r="HW583" s="93"/>
      <c r="HX583" s="93"/>
      <c r="HY583" s="93"/>
      <c r="HZ583" s="93"/>
      <c r="IA583" s="93"/>
      <c r="IB583" s="93"/>
      <c r="IC583" s="93"/>
      <c r="ID583" s="93"/>
      <c r="IE583" s="93"/>
      <c r="IF583" s="93"/>
      <c r="IG583" s="93"/>
      <c r="IH583" s="93"/>
      <c r="II583" s="93"/>
      <c r="IJ583" s="93"/>
      <c r="IK583" s="93"/>
      <c r="IL583" s="93"/>
      <c r="IM583" s="93"/>
      <c r="IN583" s="93"/>
      <c r="IO583" s="93"/>
      <c r="IP583" s="93"/>
      <c r="IQ583" s="93"/>
      <c r="IR583" s="93"/>
      <c r="IS583" s="93"/>
      <c r="IT583" s="93"/>
      <c r="IU583" s="93"/>
      <c r="IV583" s="93"/>
      <c r="IW583" s="93"/>
      <c r="IX583" s="93"/>
      <c r="IY583" s="93"/>
      <c r="IZ583" s="93"/>
      <c r="JA583" s="93"/>
      <c r="JB583" s="93"/>
      <c r="JC583" s="93"/>
      <c r="JD583" s="93"/>
      <c r="JE583" s="93"/>
      <c r="JF583" s="93"/>
      <c r="JG583" s="93"/>
      <c r="JH583" s="93"/>
      <c r="JI583" s="93"/>
      <c r="JJ583" s="93"/>
      <c r="JK583" s="93"/>
      <c r="JL583" s="93"/>
      <c r="JM583" s="93"/>
      <c r="JN583" s="93"/>
      <c r="JO583" s="93"/>
      <c r="JP583" s="93"/>
      <c r="JQ583" s="93"/>
      <c r="JR583" s="93"/>
      <c r="JS583" s="93"/>
      <c r="JT583" s="93"/>
      <c r="JU583" s="93"/>
      <c r="JV583" s="93"/>
      <c r="JW583" s="93"/>
      <c r="JX583" s="93"/>
      <c r="JY583" s="93"/>
      <c r="JZ583" s="93"/>
      <c r="KA583" s="93"/>
      <c r="KB583" s="93"/>
      <c r="KC583" s="93"/>
      <c r="KD583" s="93"/>
      <c r="KE583" s="93"/>
      <c r="KF583" s="93"/>
      <c r="KG583" s="93"/>
      <c r="KH583" s="93"/>
      <c r="KI583" s="93"/>
      <c r="KJ583" s="93"/>
      <c r="KK583" s="93"/>
      <c r="KL583" s="93"/>
      <c r="KM583" s="93"/>
      <c r="KN583" s="93"/>
      <c r="KO583" s="93"/>
      <c r="KP583" s="93"/>
      <c r="KQ583" s="93"/>
      <c r="KR583" s="93"/>
      <c r="KS583" s="93"/>
      <c r="KT583" s="93"/>
      <c r="KU583" s="93"/>
      <c r="KV583" s="93"/>
      <c r="KW583" s="93"/>
      <c r="KX583" s="93"/>
      <c r="KY583" s="93"/>
      <c r="KZ583" s="93"/>
      <c r="LA583" s="93"/>
      <c r="LB583" s="93"/>
      <c r="LC583" s="93"/>
      <c r="LD583" s="93"/>
      <c r="LE583" s="93"/>
      <c r="LF583" s="93"/>
      <c r="LG583" s="93"/>
      <c r="LH583" s="93"/>
      <c r="LI583" s="93"/>
      <c r="LJ583" s="93"/>
      <c r="LK583" s="93"/>
      <c r="LL583" s="93"/>
      <c r="LM583" s="93"/>
      <c r="LN583" s="93"/>
      <c r="LO583" s="93"/>
      <c r="LP583" s="93"/>
      <c r="LQ583" s="93"/>
      <c r="LR583" s="93"/>
      <c r="LS583" s="93"/>
      <c r="LT583" s="93"/>
      <c r="LU583" s="93"/>
      <c r="LV583" s="93"/>
      <c r="LW583" s="93"/>
      <c r="LX583" s="93"/>
      <c r="LY583" s="93"/>
      <c r="LZ583" s="93"/>
      <c r="MA583" s="93"/>
      <c r="MB583" s="93"/>
      <c r="MC583" s="93"/>
      <c r="MD583" s="93"/>
      <c r="ME583" s="93"/>
      <c r="MF583" s="93"/>
      <c r="MG583" s="93"/>
      <c r="MH583" s="93"/>
      <c r="MI583" s="93"/>
      <c r="MJ583" s="93"/>
      <c r="MK583" s="93"/>
      <c r="ML583" s="93"/>
      <c r="MM583" s="93"/>
      <c r="MN583" s="93"/>
      <c r="MO583" s="93"/>
      <c r="MP583" s="93"/>
      <c r="MQ583" s="93"/>
      <c r="MR583" s="93"/>
      <c r="MS583" s="93"/>
      <c r="MT583" s="93"/>
      <c r="MU583" s="93"/>
      <c r="MV583" s="93"/>
    </row>
    <row r="584" spans="1:360" s="84" customFormat="1" ht="408.95" customHeight="1">
      <c r="A584">
        <v>2025</v>
      </c>
      <c r="B584">
        <v>2</v>
      </c>
      <c r="C584" s="85" t="s">
        <v>6714</v>
      </c>
      <c r="D584" s="86" t="s">
        <v>2529</v>
      </c>
      <c r="E584" s="86"/>
      <c r="F584" s="86"/>
      <c r="G584" s="86" t="s">
        <v>103</v>
      </c>
      <c r="H584" s="85">
        <v>2025</v>
      </c>
      <c r="I584" s="86" t="s">
        <v>2530</v>
      </c>
      <c r="J584" s="86"/>
      <c r="K584" s="86"/>
      <c r="L584" s="86" t="s">
        <v>2539</v>
      </c>
      <c r="M584" s="86"/>
      <c r="N584" s="86"/>
      <c r="O584" s="85" t="s">
        <v>2540</v>
      </c>
      <c r="P584" s="86" t="s">
        <v>184</v>
      </c>
      <c r="Q584" s="85" t="s">
        <v>110</v>
      </c>
      <c r="R584" s="86" t="s">
        <v>140</v>
      </c>
      <c r="S584" s="86" t="s">
        <v>6715</v>
      </c>
      <c r="T584" s="86" t="s">
        <v>6716</v>
      </c>
      <c r="U584" s="85" t="s">
        <v>108</v>
      </c>
      <c r="V584" s="85">
        <v>8</v>
      </c>
      <c r="W584" s="85" t="s">
        <v>106</v>
      </c>
      <c r="X584" s="85">
        <v>66</v>
      </c>
      <c r="Y584" s="86" t="s">
        <v>137</v>
      </c>
      <c r="Z584" s="85">
        <v>1</v>
      </c>
      <c r="AA584" s="86" t="s">
        <v>137</v>
      </c>
      <c r="AB584" s="86" t="s">
        <v>137</v>
      </c>
      <c r="AC584" s="86" t="s">
        <v>6717</v>
      </c>
      <c r="AD584" s="85">
        <v>-108.21454241000001</v>
      </c>
      <c r="AE584" s="85">
        <v>27.87049343</v>
      </c>
      <c r="AF584" s="85" t="s">
        <v>155</v>
      </c>
      <c r="AG584" s="85">
        <v>646</v>
      </c>
      <c r="AH584" s="85">
        <v>612</v>
      </c>
      <c r="AI584" s="85">
        <v>0</v>
      </c>
      <c r="AJ584" s="87">
        <v>45824</v>
      </c>
      <c r="AK584" s="87">
        <v>45960</v>
      </c>
      <c r="AL584" s="86" t="s">
        <v>2569</v>
      </c>
      <c r="AM584" s="88">
        <v>328</v>
      </c>
      <c r="AN584" s="88">
        <v>328</v>
      </c>
      <c r="AO584" s="88">
        <v>30</v>
      </c>
      <c r="AP584" s="88">
        <v>9.1463414634146343</v>
      </c>
      <c r="AQ584" s="89">
        <v>1614190.3</v>
      </c>
      <c r="AR584" s="90"/>
      <c r="AS584" s="90"/>
      <c r="AT584" s="90">
        <v>1614190.3</v>
      </c>
      <c r="AU584" s="90"/>
      <c r="AV584" s="90"/>
      <c r="AW584" s="89">
        <f t="shared" si="20"/>
        <v>1614190.3</v>
      </c>
      <c r="AX584" s="91">
        <f t="shared" si="21"/>
        <v>1614190.3</v>
      </c>
      <c r="AY584" s="91">
        <v>1614190.3</v>
      </c>
      <c r="AZ584" s="91">
        <v>1614190.3</v>
      </c>
      <c r="BA584" s="91">
        <v>1614190.3</v>
      </c>
      <c r="BB584" s="91">
        <v>0</v>
      </c>
      <c r="BC584" s="91">
        <v>0</v>
      </c>
      <c r="BD584" s="86" t="s">
        <v>3125</v>
      </c>
      <c r="BE584" s="86" t="s">
        <v>6718</v>
      </c>
      <c r="BF584" s="85" t="s">
        <v>207</v>
      </c>
      <c r="BG584" s="86" t="s">
        <v>3127</v>
      </c>
      <c r="BH584" s="91">
        <v>2500000</v>
      </c>
      <c r="BI584" s="91">
        <v>2500000</v>
      </c>
      <c r="BJ584" s="85" t="s">
        <v>6719</v>
      </c>
      <c r="BK584" s="86" t="s">
        <v>119</v>
      </c>
      <c r="BL584" s="86" t="s">
        <v>120</v>
      </c>
      <c r="BM584" s="92" t="s">
        <v>121</v>
      </c>
      <c r="BN584" s="93" t="s">
        <v>121</v>
      </c>
      <c r="BO584" s="93"/>
      <c r="BP584" s="93">
        <v>1614190.3</v>
      </c>
      <c r="BQ584" s="93" t="s">
        <v>6720</v>
      </c>
      <c r="BR584" s="93"/>
      <c r="BS584" s="93"/>
      <c r="BT584" s="93"/>
      <c r="BU584" s="93"/>
      <c r="BV584" s="93"/>
      <c r="BW584" s="93"/>
      <c r="BX584" s="93"/>
      <c r="BY584" s="93"/>
      <c r="BZ584" s="93"/>
      <c r="CA584" s="93"/>
      <c r="CB584" s="93"/>
      <c r="CC584" s="93"/>
      <c r="CD584" s="93"/>
      <c r="CE584" s="93"/>
      <c r="CF584" s="93" t="s">
        <v>6721</v>
      </c>
      <c r="CG584" s="93"/>
      <c r="CH584" s="93" t="s">
        <v>6722</v>
      </c>
      <c r="CI584" s="93"/>
      <c r="CJ584" s="93"/>
      <c r="CK584" s="93"/>
      <c r="CL584" s="93"/>
      <c r="CM584" s="93"/>
      <c r="CN584" s="93"/>
      <c r="CO584" s="93"/>
      <c r="CP584" s="93" t="s">
        <v>6723</v>
      </c>
      <c r="CQ584" s="93" t="s">
        <v>6713</v>
      </c>
      <c r="CR584" s="93"/>
      <c r="CS584" s="93"/>
      <c r="CT584" s="93"/>
      <c r="CU584" s="93"/>
      <c r="CV584" s="93"/>
      <c r="CW584" s="93"/>
      <c r="CX584" s="93"/>
      <c r="CY584" s="93"/>
      <c r="CZ584" s="93"/>
      <c r="DA584" s="93"/>
      <c r="DB584" s="93"/>
      <c r="DC584" s="93"/>
      <c r="DD584" s="93"/>
      <c r="DE584" s="93"/>
      <c r="DF584" s="93"/>
      <c r="DG584" s="93"/>
      <c r="DH584" s="93"/>
      <c r="DI584" s="93"/>
      <c r="DJ584" s="93"/>
      <c r="DK584" s="93"/>
      <c r="DL584" s="93"/>
      <c r="DM584" s="93"/>
      <c r="DN584" s="93"/>
      <c r="DO584" s="93"/>
      <c r="DP584" s="93"/>
      <c r="DQ584" s="93"/>
      <c r="DR584" s="93"/>
      <c r="DS584" s="93"/>
      <c r="DT584" s="93"/>
      <c r="DU584" s="93"/>
      <c r="DV584" s="93"/>
      <c r="DW584" s="93"/>
      <c r="DX584" s="93"/>
      <c r="DY584" s="93"/>
      <c r="DZ584" s="93"/>
      <c r="EA584" s="93"/>
      <c r="EB584" s="93"/>
      <c r="EC584" s="93"/>
      <c r="ED584" s="93"/>
      <c r="EE584" s="93"/>
      <c r="EF584" s="93"/>
      <c r="EG584" s="93"/>
      <c r="EH584" s="93"/>
      <c r="EI584" s="93"/>
      <c r="EJ584" s="93"/>
      <c r="EK584" s="93"/>
      <c r="EL584" s="93"/>
      <c r="EM584" s="93"/>
      <c r="EN584" s="93"/>
      <c r="EO584" s="93"/>
      <c r="EP584" s="93"/>
      <c r="EQ584" s="93"/>
      <c r="ER584" s="93"/>
      <c r="ES584" s="93"/>
      <c r="ET584" s="93"/>
      <c r="EU584" s="93"/>
      <c r="EV584" s="93"/>
      <c r="EW584" s="93"/>
      <c r="EX584" s="93"/>
      <c r="EY584" s="93"/>
      <c r="EZ584" s="93"/>
      <c r="FA584" s="93"/>
      <c r="FB584" s="93"/>
      <c r="FC584" s="93"/>
      <c r="FD584" s="93"/>
      <c r="FE584" s="93"/>
      <c r="FF584" s="93"/>
      <c r="FG584" s="93"/>
      <c r="FH584" s="93"/>
      <c r="FI584" s="93"/>
      <c r="FJ584" s="93"/>
      <c r="FK584" s="93"/>
      <c r="FL584" s="93"/>
      <c r="FM584" s="93"/>
      <c r="FN584" s="93"/>
      <c r="FO584" s="93"/>
      <c r="FP584" s="93"/>
      <c r="FQ584" s="93"/>
      <c r="FR584" s="93"/>
      <c r="FS584" s="93"/>
      <c r="FT584" s="93"/>
      <c r="FU584" s="93"/>
      <c r="FV584" s="93"/>
      <c r="FW584" s="93"/>
      <c r="FX584" s="93"/>
      <c r="FY584" s="93"/>
      <c r="FZ584" s="93"/>
      <c r="GA584" s="93"/>
      <c r="GB584" s="93"/>
      <c r="GC584" s="93"/>
      <c r="GD584" s="93"/>
      <c r="GE584" s="93"/>
      <c r="GF584" s="93"/>
      <c r="GG584" s="93"/>
      <c r="GH584" s="93"/>
      <c r="GI584" s="93"/>
      <c r="GJ584" s="93"/>
      <c r="GK584" s="93"/>
      <c r="GL584" s="93"/>
      <c r="GM584" s="93"/>
      <c r="GN584" s="93"/>
      <c r="GO584" s="93"/>
      <c r="GP584" s="93"/>
      <c r="GQ584" s="93"/>
      <c r="GR584" s="93"/>
      <c r="GS584" s="93"/>
      <c r="GT584" s="93"/>
      <c r="GU584" s="93"/>
      <c r="GV584" s="93"/>
      <c r="GW584" s="93"/>
      <c r="GX584" s="93"/>
      <c r="GY584" s="93"/>
      <c r="GZ584" s="93"/>
      <c r="HA584" s="93"/>
      <c r="HB584" s="93"/>
      <c r="HC584" s="93"/>
      <c r="HD584" s="93"/>
      <c r="HE584" s="93"/>
      <c r="HF584" s="93"/>
      <c r="HG584" s="93"/>
      <c r="HH584" s="93"/>
      <c r="HI584" s="93"/>
      <c r="HJ584" s="93"/>
      <c r="HK584" s="93"/>
      <c r="HL584" s="93"/>
      <c r="HM584" s="93"/>
      <c r="HN584" s="93"/>
      <c r="HO584" s="93"/>
      <c r="HP584" s="93"/>
      <c r="HQ584" s="93"/>
      <c r="HR584" s="93"/>
      <c r="HS584" s="93"/>
      <c r="HT584" s="93"/>
      <c r="HU584" s="93"/>
      <c r="HV584" s="93"/>
      <c r="HW584" s="93"/>
      <c r="HX584" s="93"/>
      <c r="HY584" s="93"/>
      <c r="HZ584" s="93"/>
      <c r="IA584" s="93"/>
      <c r="IB584" s="93"/>
      <c r="IC584" s="93"/>
      <c r="ID584" s="93"/>
      <c r="IE584" s="93"/>
      <c r="IF584" s="93"/>
      <c r="IG584" s="93"/>
      <c r="IH584" s="93"/>
      <c r="II584" s="93"/>
      <c r="IJ584" s="93"/>
      <c r="IK584" s="93"/>
      <c r="IL584" s="93"/>
      <c r="IM584" s="93"/>
      <c r="IN584" s="93"/>
      <c r="IO584" s="93"/>
      <c r="IP584" s="93"/>
      <c r="IQ584" s="93"/>
      <c r="IR584" s="93"/>
      <c r="IS584" s="93"/>
      <c r="IT584" s="93"/>
      <c r="IU584" s="93"/>
      <c r="IV584" s="93"/>
      <c r="IW584" s="93"/>
      <c r="IX584" s="93"/>
      <c r="IY584" s="93"/>
      <c r="IZ584" s="93"/>
      <c r="JA584" s="93"/>
      <c r="JB584" s="93"/>
      <c r="JC584" s="93"/>
      <c r="JD584" s="93"/>
      <c r="JE584" s="93"/>
      <c r="JF584" s="93"/>
      <c r="JG584" s="93"/>
      <c r="JH584" s="93"/>
      <c r="JI584" s="93"/>
      <c r="JJ584" s="93"/>
      <c r="JK584" s="93"/>
      <c r="JL584" s="93"/>
      <c r="JM584" s="93"/>
      <c r="JN584" s="93"/>
      <c r="JO584" s="93"/>
      <c r="JP584" s="93"/>
      <c r="JQ584" s="93"/>
      <c r="JR584" s="93"/>
      <c r="JS584" s="93"/>
      <c r="JT584" s="93"/>
      <c r="JU584" s="93"/>
      <c r="JV584" s="93"/>
      <c r="JW584" s="93"/>
      <c r="JX584" s="93"/>
      <c r="JY584" s="93"/>
      <c r="JZ584" s="93"/>
      <c r="KA584" s="93"/>
      <c r="KB584" s="93"/>
      <c r="KC584" s="93"/>
      <c r="KD584" s="93"/>
      <c r="KE584" s="93"/>
      <c r="KF584" s="93"/>
      <c r="KG584" s="93"/>
      <c r="KH584" s="93"/>
      <c r="KI584" s="93"/>
      <c r="KJ584" s="93"/>
      <c r="KK584" s="93"/>
      <c r="KL584" s="93"/>
      <c r="KM584" s="93"/>
      <c r="KN584" s="93"/>
      <c r="KO584" s="93"/>
      <c r="KP584" s="93"/>
      <c r="KQ584" s="93"/>
      <c r="KR584" s="93"/>
      <c r="KS584" s="93"/>
      <c r="KT584" s="93"/>
      <c r="KU584" s="93"/>
      <c r="KV584" s="93"/>
      <c r="KW584" s="93"/>
      <c r="KX584" s="93"/>
      <c r="KY584" s="93"/>
      <c r="KZ584" s="93"/>
      <c r="LA584" s="93"/>
      <c r="LB584" s="93"/>
      <c r="LC584" s="93"/>
      <c r="LD584" s="93"/>
      <c r="LE584" s="93"/>
      <c r="LF584" s="93"/>
      <c r="LG584" s="93"/>
      <c r="LH584" s="93"/>
      <c r="LI584" s="93"/>
      <c r="LJ584" s="93"/>
      <c r="LK584" s="93"/>
      <c r="LL584" s="93"/>
      <c r="LM584" s="93"/>
      <c r="LN584" s="93"/>
      <c r="LO584" s="93"/>
      <c r="LP584" s="93"/>
      <c r="LQ584" s="93"/>
      <c r="LR584" s="93"/>
      <c r="LS584" s="93"/>
      <c r="LT584" s="93"/>
      <c r="LU584" s="93"/>
      <c r="LV584" s="93"/>
      <c r="LW584" s="93"/>
      <c r="LX584" s="93"/>
      <c r="LY584" s="93"/>
      <c r="LZ584" s="93"/>
      <c r="MA584" s="93"/>
      <c r="MB584" s="93"/>
      <c r="MC584" s="93"/>
      <c r="MD584" s="93"/>
      <c r="ME584" s="93"/>
      <c r="MF584" s="93"/>
      <c r="MG584" s="93"/>
      <c r="MH584" s="93"/>
      <c r="MI584" s="93"/>
      <c r="MJ584" s="93"/>
      <c r="MK584" s="93"/>
      <c r="ML584" s="93"/>
      <c r="MM584" s="93"/>
      <c r="MN584" s="93"/>
      <c r="MO584" s="93"/>
      <c r="MP584" s="93"/>
      <c r="MQ584" s="93"/>
      <c r="MR584" s="93"/>
      <c r="MS584" s="93"/>
      <c r="MT584" s="93"/>
      <c r="MU584" s="93"/>
      <c r="MV584" s="93"/>
    </row>
    <row r="585" spans="1:360" s="84" customFormat="1" ht="408.95" customHeight="1">
      <c r="A585">
        <v>2025</v>
      </c>
      <c r="B585">
        <v>2</v>
      </c>
      <c r="C585" s="85" t="s">
        <v>6724</v>
      </c>
      <c r="D585" s="86" t="s">
        <v>2529</v>
      </c>
      <c r="E585" s="86"/>
      <c r="F585" s="86"/>
      <c r="G585" s="86" t="s">
        <v>103</v>
      </c>
      <c r="H585" s="85">
        <v>2025</v>
      </c>
      <c r="I585" s="86" t="s">
        <v>2530</v>
      </c>
      <c r="J585" s="86"/>
      <c r="K585" s="86"/>
      <c r="L585" s="86" t="s">
        <v>2539</v>
      </c>
      <c r="M585" s="86"/>
      <c r="N585" s="86"/>
      <c r="O585" s="85" t="s">
        <v>2540</v>
      </c>
      <c r="P585" s="86" t="s">
        <v>549</v>
      </c>
      <c r="Q585" s="85" t="s">
        <v>110</v>
      </c>
      <c r="R585" s="86" t="s">
        <v>140</v>
      </c>
      <c r="S585" s="86" t="s">
        <v>6725</v>
      </c>
      <c r="T585" s="86" t="s">
        <v>6726</v>
      </c>
      <c r="U585" s="85" t="s">
        <v>108</v>
      </c>
      <c r="V585" s="85">
        <v>8</v>
      </c>
      <c r="W585" s="85" t="s">
        <v>106</v>
      </c>
      <c r="X585" s="85">
        <v>66</v>
      </c>
      <c r="Y585" s="86" t="s">
        <v>137</v>
      </c>
      <c r="Z585" s="85">
        <v>1</v>
      </c>
      <c r="AA585" s="86" t="s">
        <v>137</v>
      </c>
      <c r="AB585" s="86" t="s">
        <v>137</v>
      </c>
      <c r="AC585" s="86" t="s">
        <v>6727</v>
      </c>
      <c r="AD585" s="85">
        <v>-108.21473578</v>
      </c>
      <c r="AE585" s="85">
        <v>27.87066342</v>
      </c>
      <c r="AF585" s="85" t="s">
        <v>155</v>
      </c>
      <c r="AG585" s="85">
        <v>646</v>
      </c>
      <c r="AH585" s="85">
        <v>612</v>
      </c>
      <c r="AI585" s="85">
        <v>0</v>
      </c>
      <c r="AJ585" s="87">
        <v>45810</v>
      </c>
      <c r="AK585" s="87">
        <v>45960</v>
      </c>
      <c r="AL585" s="86" t="s">
        <v>2564</v>
      </c>
      <c r="AM585" s="88">
        <v>847</v>
      </c>
      <c r="AN585" s="88">
        <v>847</v>
      </c>
      <c r="AO585" s="88">
        <v>30</v>
      </c>
      <c r="AP585" s="88">
        <v>3.5419126328217239</v>
      </c>
      <c r="AQ585" s="89">
        <v>1005542.58</v>
      </c>
      <c r="AR585" s="90"/>
      <c r="AS585" s="90"/>
      <c r="AT585" s="90">
        <v>1005542.58</v>
      </c>
      <c r="AU585" s="90"/>
      <c r="AV585" s="90"/>
      <c r="AW585" s="89">
        <f t="shared" si="20"/>
        <v>1005542.58</v>
      </c>
      <c r="AX585" s="91">
        <f t="shared" si="21"/>
        <v>1005542.58</v>
      </c>
      <c r="AY585" s="91">
        <v>1005542.58</v>
      </c>
      <c r="AZ585" s="91">
        <v>1005542.58</v>
      </c>
      <c r="BA585" s="91">
        <v>1005542.58</v>
      </c>
      <c r="BB585" s="91">
        <v>0</v>
      </c>
      <c r="BC585" s="91">
        <v>0</v>
      </c>
      <c r="BD585" s="86" t="s">
        <v>3125</v>
      </c>
      <c r="BE585" s="86" t="s">
        <v>6728</v>
      </c>
      <c r="BF585" s="85" t="s">
        <v>207</v>
      </c>
      <c r="BG585" s="86" t="s">
        <v>3127</v>
      </c>
      <c r="BH585" s="91">
        <v>2500000</v>
      </c>
      <c r="BI585" s="91">
        <v>2500000</v>
      </c>
      <c r="BJ585" s="85" t="s">
        <v>6729</v>
      </c>
      <c r="BK585" s="86" t="s">
        <v>119</v>
      </c>
      <c r="BL585" s="86" t="s">
        <v>120</v>
      </c>
      <c r="BM585" s="92" t="s">
        <v>121</v>
      </c>
      <c r="BN585" s="93" t="s">
        <v>121</v>
      </c>
      <c r="BO585" s="93"/>
      <c r="BP585" s="93">
        <v>1005542.58</v>
      </c>
      <c r="BQ585" s="93" t="s">
        <v>6730</v>
      </c>
      <c r="BR585" s="93"/>
      <c r="BS585" s="93"/>
      <c r="BT585" s="93"/>
      <c r="BU585" s="93"/>
      <c r="BV585" s="93"/>
      <c r="BW585" s="93"/>
      <c r="BX585" s="93"/>
      <c r="BY585" s="93"/>
      <c r="BZ585" s="93"/>
      <c r="CA585" s="93"/>
      <c r="CB585" s="93"/>
      <c r="CC585" s="93"/>
      <c r="CD585" s="93"/>
      <c r="CE585" s="93"/>
      <c r="CF585" s="93" t="s">
        <v>6731</v>
      </c>
      <c r="CG585" s="93"/>
      <c r="CH585" s="93" t="s">
        <v>6732</v>
      </c>
      <c r="CI585" s="93"/>
      <c r="CJ585" s="93"/>
      <c r="CK585" s="93"/>
      <c r="CL585" s="93"/>
      <c r="CM585" s="93"/>
      <c r="CN585" s="93"/>
      <c r="CO585" s="93"/>
      <c r="CP585" s="93" t="s">
        <v>6733</v>
      </c>
      <c r="CQ585" s="93" t="s">
        <v>2166</v>
      </c>
      <c r="CR585" s="93"/>
      <c r="CS585" s="93"/>
      <c r="CT585" s="93"/>
      <c r="CU585" s="93"/>
      <c r="CV585" s="93"/>
      <c r="CW585" s="93"/>
      <c r="CX585" s="93"/>
      <c r="CY585" s="93"/>
      <c r="CZ585" s="93"/>
      <c r="DA585" s="93"/>
      <c r="DB585" s="93"/>
      <c r="DC585" s="93"/>
      <c r="DD585" s="93"/>
      <c r="DE585" s="93"/>
      <c r="DF585" s="93"/>
      <c r="DG585" s="93"/>
      <c r="DH585" s="93"/>
      <c r="DI585" s="93"/>
      <c r="DJ585" s="93"/>
      <c r="DK585" s="93"/>
      <c r="DL585" s="93"/>
      <c r="DM585" s="93"/>
      <c r="DN585" s="93"/>
      <c r="DO585" s="93"/>
      <c r="DP585" s="93"/>
      <c r="DQ585" s="93"/>
      <c r="DR585" s="93"/>
      <c r="DS585" s="93"/>
      <c r="DT585" s="93"/>
      <c r="DU585" s="93"/>
      <c r="DV585" s="93"/>
      <c r="DW585" s="93"/>
      <c r="DX585" s="93"/>
      <c r="DY585" s="93"/>
      <c r="DZ585" s="93"/>
      <c r="EA585" s="93"/>
      <c r="EB585" s="93"/>
      <c r="EC585" s="93"/>
      <c r="ED585" s="93"/>
      <c r="EE585" s="93"/>
      <c r="EF585" s="93"/>
      <c r="EG585" s="93"/>
      <c r="EH585" s="93"/>
      <c r="EI585" s="93"/>
      <c r="EJ585" s="93"/>
      <c r="EK585" s="93"/>
      <c r="EL585" s="93"/>
      <c r="EM585" s="93"/>
      <c r="EN585" s="93"/>
      <c r="EO585" s="93"/>
      <c r="EP585" s="93"/>
      <c r="EQ585" s="93"/>
      <c r="ER585" s="93"/>
      <c r="ES585" s="93"/>
      <c r="ET585" s="93"/>
      <c r="EU585" s="93"/>
      <c r="EV585" s="93"/>
      <c r="EW585" s="93"/>
      <c r="EX585" s="93"/>
      <c r="EY585" s="93"/>
      <c r="EZ585" s="93"/>
      <c r="FA585" s="93"/>
      <c r="FB585" s="93"/>
      <c r="FC585" s="93"/>
      <c r="FD585" s="93"/>
      <c r="FE585" s="93"/>
      <c r="FF585" s="93"/>
      <c r="FG585" s="93"/>
      <c r="FH585" s="93"/>
      <c r="FI585" s="93"/>
      <c r="FJ585" s="93"/>
      <c r="FK585" s="93"/>
      <c r="FL585" s="93"/>
      <c r="FM585" s="93"/>
      <c r="FN585" s="93"/>
      <c r="FO585" s="93"/>
      <c r="FP585" s="93"/>
      <c r="FQ585" s="93"/>
      <c r="FR585" s="93"/>
      <c r="FS585" s="93"/>
      <c r="FT585" s="93"/>
      <c r="FU585" s="93"/>
      <c r="FV585" s="93"/>
      <c r="FW585" s="93"/>
      <c r="FX585" s="93"/>
      <c r="FY585" s="93"/>
      <c r="FZ585" s="93"/>
      <c r="GA585" s="93"/>
      <c r="GB585" s="93"/>
      <c r="GC585" s="93"/>
      <c r="GD585" s="93"/>
      <c r="GE585" s="93"/>
      <c r="GF585" s="93"/>
      <c r="GG585" s="93"/>
      <c r="GH585" s="93"/>
      <c r="GI585" s="93"/>
      <c r="GJ585" s="93"/>
      <c r="GK585" s="93"/>
      <c r="GL585" s="93"/>
      <c r="GM585" s="93"/>
      <c r="GN585" s="93"/>
      <c r="GO585" s="93"/>
      <c r="GP585" s="93"/>
      <c r="GQ585" s="93"/>
      <c r="GR585" s="93"/>
      <c r="GS585" s="93"/>
      <c r="GT585" s="93"/>
      <c r="GU585" s="93"/>
      <c r="GV585" s="93"/>
      <c r="GW585" s="93"/>
      <c r="GX585" s="93"/>
      <c r="GY585" s="93"/>
      <c r="GZ585" s="93"/>
      <c r="HA585" s="93"/>
      <c r="HB585" s="93"/>
      <c r="HC585" s="93"/>
      <c r="HD585" s="93"/>
      <c r="HE585" s="93"/>
      <c r="HF585" s="93"/>
      <c r="HG585" s="93"/>
      <c r="HH585" s="93"/>
      <c r="HI585" s="93"/>
      <c r="HJ585" s="93"/>
      <c r="HK585" s="93"/>
      <c r="HL585" s="93"/>
      <c r="HM585" s="93"/>
      <c r="HN585" s="93"/>
      <c r="HO585" s="93"/>
      <c r="HP585" s="93"/>
      <c r="HQ585" s="93"/>
      <c r="HR585" s="93"/>
      <c r="HS585" s="93"/>
      <c r="HT585" s="93"/>
      <c r="HU585" s="93"/>
      <c r="HV585" s="93"/>
      <c r="HW585" s="93"/>
      <c r="HX585" s="93"/>
      <c r="HY585" s="93"/>
      <c r="HZ585" s="93"/>
      <c r="IA585" s="93"/>
      <c r="IB585" s="93"/>
      <c r="IC585" s="93"/>
      <c r="ID585" s="93"/>
      <c r="IE585" s="93"/>
      <c r="IF585" s="93"/>
      <c r="IG585" s="93"/>
      <c r="IH585" s="93"/>
      <c r="II585" s="93"/>
      <c r="IJ585" s="93"/>
      <c r="IK585" s="93"/>
      <c r="IL585" s="93"/>
      <c r="IM585" s="93"/>
      <c r="IN585" s="93"/>
      <c r="IO585" s="93"/>
      <c r="IP585" s="93"/>
      <c r="IQ585" s="93"/>
      <c r="IR585" s="93"/>
      <c r="IS585" s="93"/>
      <c r="IT585" s="93"/>
      <c r="IU585" s="93"/>
      <c r="IV585" s="93"/>
      <c r="IW585" s="93"/>
      <c r="IX585" s="93"/>
      <c r="IY585" s="93"/>
      <c r="IZ585" s="93"/>
      <c r="JA585" s="93"/>
      <c r="JB585" s="93"/>
      <c r="JC585" s="93"/>
      <c r="JD585" s="93"/>
      <c r="JE585" s="93"/>
      <c r="JF585" s="93"/>
      <c r="JG585" s="93"/>
      <c r="JH585" s="93"/>
      <c r="JI585" s="93"/>
      <c r="JJ585" s="93"/>
      <c r="JK585" s="93"/>
      <c r="JL585" s="93"/>
      <c r="JM585" s="93"/>
      <c r="JN585" s="93"/>
      <c r="JO585" s="93"/>
      <c r="JP585" s="93"/>
      <c r="JQ585" s="93"/>
      <c r="JR585" s="93"/>
      <c r="JS585" s="93"/>
      <c r="JT585" s="93"/>
      <c r="JU585" s="93"/>
      <c r="JV585" s="93"/>
      <c r="JW585" s="93"/>
      <c r="JX585" s="93"/>
      <c r="JY585" s="93"/>
      <c r="JZ585" s="93"/>
      <c r="KA585" s="93"/>
      <c r="KB585" s="93"/>
      <c r="KC585" s="93"/>
      <c r="KD585" s="93"/>
      <c r="KE585" s="93"/>
      <c r="KF585" s="93"/>
      <c r="KG585" s="93"/>
      <c r="KH585" s="93"/>
      <c r="KI585" s="93"/>
      <c r="KJ585" s="93"/>
      <c r="KK585" s="93"/>
      <c r="KL585" s="93"/>
      <c r="KM585" s="93"/>
      <c r="KN585" s="93"/>
      <c r="KO585" s="93"/>
      <c r="KP585" s="93"/>
      <c r="KQ585" s="93"/>
      <c r="KR585" s="93"/>
      <c r="KS585" s="93"/>
      <c r="KT585" s="93"/>
      <c r="KU585" s="93"/>
      <c r="KV585" s="93"/>
      <c r="KW585" s="93"/>
      <c r="KX585" s="93"/>
      <c r="KY585" s="93"/>
      <c r="KZ585" s="93"/>
      <c r="LA585" s="93"/>
      <c r="LB585" s="93"/>
      <c r="LC585" s="93"/>
      <c r="LD585" s="93"/>
      <c r="LE585" s="93"/>
      <c r="LF585" s="93"/>
      <c r="LG585" s="93"/>
      <c r="LH585" s="93"/>
      <c r="LI585" s="93"/>
      <c r="LJ585" s="93"/>
      <c r="LK585" s="93"/>
      <c r="LL585" s="93"/>
      <c r="LM585" s="93"/>
      <c r="LN585" s="93"/>
      <c r="LO585" s="93"/>
      <c r="LP585" s="93"/>
      <c r="LQ585" s="93"/>
      <c r="LR585" s="93"/>
      <c r="LS585" s="93"/>
      <c r="LT585" s="93"/>
      <c r="LU585" s="93"/>
      <c r="LV585" s="93"/>
      <c r="LW585" s="93"/>
      <c r="LX585" s="93"/>
      <c r="LY585" s="93"/>
      <c r="LZ585" s="93"/>
      <c r="MA585" s="93"/>
      <c r="MB585" s="93"/>
      <c r="MC585" s="93"/>
      <c r="MD585" s="93"/>
      <c r="ME585" s="93"/>
      <c r="MF585" s="93"/>
      <c r="MG585" s="93"/>
      <c r="MH585" s="93"/>
      <c r="MI585" s="93"/>
      <c r="MJ585" s="93"/>
      <c r="MK585" s="93"/>
      <c r="ML585" s="93"/>
      <c r="MM585" s="93"/>
      <c r="MN585" s="93"/>
      <c r="MO585" s="93"/>
      <c r="MP585" s="93"/>
      <c r="MQ585" s="93"/>
      <c r="MR585" s="93"/>
      <c r="MS585" s="93"/>
      <c r="MT585" s="93"/>
      <c r="MU585" s="93"/>
      <c r="MV585" s="93"/>
    </row>
    <row r="586" spans="1:360" s="84" customFormat="1" ht="408.95" customHeight="1">
      <c r="A586">
        <v>2025</v>
      </c>
      <c r="B586">
        <v>2</v>
      </c>
      <c r="C586" s="85" t="s">
        <v>6734</v>
      </c>
      <c r="D586" s="86" t="s">
        <v>2529</v>
      </c>
      <c r="E586" s="86"/>
      <c r="F586" s="86"/>
      <c r="G586" s="86" t="s">
        <v>103</v>
      </c>
      <c r="H586" s="85">
        <v>2025</v>
      </c>
      <c r="I586" s="86" t="s">
        <v>2530</v>
      </c>
      <c r="J586" s="86"/>
      <c r="K586" s="86"/>
      <c r="L586" s="86" t="s">
        <v>2539</v>
      </c>
      <c r="M586" s="86"/>
      <c r="N586" s="86"/>
      <c r="O586" s="85" t="s">
        <v>2540</v>
      </c>
      <c r="P586" s="86" t="s">
        <v>549</v>
      </c>
      <c r="Q586" s="85" t="s">
        <v>110</v>
      </c>
      <c r="R586" s="86" t="s">
        <v>140</v>
      </c>
      <c r="S586" s="86" t="s">
        <v>6735</v>
      </c>
      <c r="T586" s="86" t="s">
        <v>6736</v>
      </c>
      <c r="U586" s="85" t="s">
        <v>108</v>
      </c>
      <c r="V586" s="85">
        <v>8</v>
      </c>
      <c r="W586" s="85" t="s">
        <v>106</v>
      </c>
      <c r="X586" s="85">
        <v>66</v>
      </c>
      <c r="Y586" s="86" t="s">
        <v>137</v>
      </c>
      <c r="Z586" s="85">
        <v>1</v>
      </c>
      <c r="AA586" s="86" t="s">
        <v>137</v>
      </c>
      <c r="AB586" s="86" t="s">
        <v>137</v>
      </c>
      <c r="AC586" s="86" t="s">
        <v>6737</v>
      </c>
      <c r="AD586" s="85">
        <v>-108.21559257</v>
      </c>
      <c r="AE586" s="85">
        <v>27.86661909</v>
      </c>
      <c r="AF586" s="85" t="s">
        <v>155</v>
      </c>
      <c r="AG586" s="85">
        <v>646</v>
      </c>
      <c r="AH586" s="85">
        <v>612</v>
      </c>
      <c r="AI586" s="85">
        <v>0</v>
      </c>
      <c r="AJ586" s="87">
        <v>45783</v>
      </c>
      <c r="AK586" s="87">
        <v>45895</v>
      </c>
      <c r="AL586" s="86" t="s">
        <v>2564</v>
      </c>
      <c r="AM586" s="88">
        <v>656</v>
      </c>
      <c r="AN586" s="88">
        <v>656</v>
      </c>
      <c r="AO586" s="88">
        <v>30</v>
      </c>
      <c r="AP586" s="88">
        <v>4.5731707317073171</v>
      </c>
      <c r="AQ586" s="89">
        <v>1915827.84</v>
      </c>
      <c r="AR586" s="90"/>
      <c r="AS586" s="90"/>
      <c r="AT586" s="90">
        <v>1915827.84</v>
      </c>
      <c r="AU586" s="90"/>
      <c r="AV586" s="90"/>
      <c r="AW586" s="89">
        <f t="shared" si="20"/>
        <v>1915827.84</v>
      </c>
      <c r="AX586" s="91">
        <f t="shared" si="21"/>
        <v>1915827.84</v>
      </c>
      <c r="AY586" s="91">
        <v>1915827.84</v>
      </c>
      <c r="AZ586" s="91">
        <v>1915827.84</v>
      </c>
      <c r="BA586" s="91">
        <v>1915827.84</v>
      </c>
      <c r="BB586" s="91">
        <v>0</v>
      </c>
      <c r="BC586" s="91">
        <v>0</v>
      </c>
      <c r="BD586" s="86" t="s">
        <v>3125</v>
      </c>
      <c r="BE586" s="86" t="s">
        <v>6728</v>
      </c>
      <c r="BF586" s="85" t="s">
        <v>207</v>
      </c>
      <c r="BG586" s="86" t="s">
        <v>3127</v>
      </c>
      <c r="BH586" s="91">
        <v>2500000</v>
      </c>
      <c r="BI586" s="91">
        <v>2500000</v>
      </c>
      <c r="BJ586" s="85" t="s">
        <v>6738</v>
      </c>
      <c r="BK586" s="86" t="s">
        <v>119</v>
      </c>
      <c r="BL586" s="86" t="s">
        <v>120</v>
      </c>
      <c r="BM586" s="92" t="s">
        <v>121</v>
      </c>
      <c r="BN586" s="93" t="s">
        <v>121</v>
      </c>
      <c r="BO586" s="93"/>
      <c r="BP586" s="93">
        <v>1915827.84</v>
      </c>
      <c r="BQ586" s="93" t="s">
        <v>6739</v>
      </c>
      <c r="BR586" s="93"/>
      <c r="BS586" s="93"/>
      <c r="BT586" s="93"/>
      <c r="BU586" s="93"/>
      <c r="BV586" s="93"/>
      <c r="BW586" s="93"/>
      <c r="BX586" s="93"/>
      <c r="BY586" s="93"/>
      <c r="BZ586" s="93"/>
      <c r="CA586" s="93"/>
      <c r="CB586" s="93"/>
      <c r="CC586" s="93"/>
      <c r="CD586" s="93"/>
      <c r="CE586" s="93"/>
      <c r="CF586" s="93" t="s">
        <v>6740</v>
      </c>
      <c r="CG586" s="93"/>
      <c r="CH586" s="93" t="s">
        <v>6741</v>
      </c>
      <c r="CI586" s="93"/>
      <c r="CJ586" s="93"/>
      <c r="CK586" s="93"/>
      <c r="CL586" s="93"/>
      <c r="CM586" s="93"/>
      <c r="CN586" s="93"/>
      <c r="CO586" s="93"/>
      <c r="CP586" s="93" t="s">
        <v>6733</v>
      </c>
      <c r="CQ586" s="93" t="s">
        <v>2166</v>
      </c>
      <c r="CR586" s="93"/>
      <c r="CS586" s="93"/>
      <c r="CT586" s="93"/>
      <c r="CU586" s="93"/>
      <c r="CV586" s="93"/>
      <c r="CW586" s="93"/>
      <c r="CX586" s="93"/>
      <c r="CY586" s="93"/>
      <c r="CZ586" s="93"/>
      <c r="DA586" s="93"/>
      <c r="DB586" s="93"/>
      <c r="DC586" s="93"/>
      <c r="DD586" s="93"/>
      <c r="DE586" s="93"/>
      <c r="DF586" s="93"/>
      <c r="DG586" s="93"/>
      <c r="DH586" s="93"/>
      <c r="DI586" s="93"/>
      <c r="DJ586" s="93"/>
      <c r="DK586" s="93"/>
      <c r="DL586" s="93"/>
      <c r="DM586" s="93"/>
      <c r="DN586" s="93"/>
      <c r="DO586" s="93"/>
      <c r="DP586" s="93"/>
      <c r="DQ586" s="93"/>
      <c r="DR586" s="93"/>
      <c r="DS586" s="93"/>
      <c r="DT586" s="93"/>
      <c r="DU586" s="93"/>
      <c r="DV586" s="93"/>
      <c r="DW586" s="93"/>
      <c r="DX586" s="93"/>
      <c r="DY586" s="93"/>
      <c r="DZ586" s="93"/>
      <c r="EA586" s="93"/>
      <c r="EB586" s="93"/>
      <c r="EC586" s="93"/>
      <c r="ED586" s="93"/>
      <c r="EE586" s="93"/>
      <c r="EF586" s="93"/>
      <c r="EG586" s="93"/>
      <c r="EH586" s="93"/>
      <c r="EI586" s="93"/>
      <c r="EJ586" s="93"/>
      <c r="EK586" s="93"/>
      <c r="EL586" s="93"/>
      <c r="EM586" s="93"/>
      <c r="EN586" s="93"/>
      <c r="EO586" s="93"/>
      <c r="EP586" s="93"/>
      <c r="EQ586" s="93"/>
      <c r="ER586" s="93"/>
      <c r="ES586" s="93"/>
      <c r="ET586" s="93"/>
      <c r="EU586" s="93"/>
      <c r="EV586" s="93"/>
      <c r="EW586" s="93"/>
      <c r="EX586" s="93"/>
      <c r="EY586" s="93"/>
      <c r="EZ586" s="93"/>
      <c r="FA586" s="93"/>
      <c r="FB586" s="93"/>
      <c r="FC586" s="93"/>
      <c r="FD586" s="93"/>
      <c r="FE586" s="93"/>
      <c r="FF586" s="93"/>
      <c r="FG586" s="93"/>
      <c r="FH586" s="93"/>
      <c r="FI586" s="93"/>
      <c r="FJ586" s="93"/>
      <c r="FK586" s="93"/>
      <c r="FL586" s="93"/>
      <c r="FM586" s="93"/>
      <c r="FN586" s="93"/>
      <c r="FO586" s="93"/>
      <c r="FP586" s="93"/>
      <c r="FQ586" s="93"/>
      <c r="FR586" s="93"/>
      <c r="FS586" s="93"/>
      <c r="FT586" s="93"/>
      <c r="FU586" s="93"/>
      <c r="FV586" s="93"/>
      <c r="FW586" s="93"/>
      <c r="FX586" s="93"/>
      <c r="FY586" s="93"/>
      <c r="FZ586" s="93"/>
      <c r="GA586" s="93"/>
      <c r="GB586" s="93"/>
      <c r="GC586" s="93"/>
      <c r="GD586" s="93"/>
      <c r="GE586" s="93"/>
      <c r="GF586" s="93"/>
      <c r="GG586" s="93"/>
      <c r="GH586" s="93"/>
      <c r="GI586" s="93"/>
      <c r="GJ586" s="93"/>
      <c r="GK586" s="93"/>
      <c r="GL586" s="93"/>
      <c r="GM586" s="93"/>
      <c r="GN586" s="93"/>
      <c r="GO586" s="93"/>
      <c r="GP586" s="93"/>
      <c r="GQ586" s="93"/>
      <c r="GR586" s="93"/>
      <c r="GS586" s="93"/>
      <c r="GT586" s="93"/>
      <c r="GU586" s="93"/>
      <c r="GV586" s="93"/>
      <c r="GW586" s="93"/>
      <c r="GX586" s="93"/>
      <c r="GY586" s="93"/>
      <c r="GZ586" s="93"/>
      <c r="HA586" s="93"/>
      <c r="HB586" s="93"/>
      <c r="HC586" s="93"/>
      <c r="HD586" s="93"/>
      <c r="HE586" s="93"/>
      <c r="HF586" s="93"/>
      <c r="HG586" s="93"/>
      <c r="HH586" s="93"/>
      <c r="HI586" s="93"/>
      <c r="HJ586" s="93"/>
      <c r="HK586" s="93"/>
      <c r="HL586" s="93"/>
      <c r="HM586" s="93"/>
      <c r="HN586" s="93"/>
      <c r="HO586" s="93"/>
      <c r="HP586" s="93"/>
      <c r="HQ586" s="93"/>
      <c r="HR586" s="93"/>
      <c r="HS586" s="93"/>
      <c r="HT586" s="93"/>
      <c r="HU586" s="93"/>
      <c r="HV586" s="93"/>
      <c r="HW586" s="93"/>
      <c r="HX586" s="93"/>
      <c r="HY586" s="93"/>
      <c r="HZ586" s="93"/>
      <c r="IA586" s="93"/>
      <c r="IB586" s="93"/>
      <c r="IC586" s="93"/>
      <c r="ID586" s="93"/>
      <c r="IE586" s="93"/>
      <c r="IF586" s="93"/>
      <c r="IG586" s="93"/>
      <c r="IH586" s="93"/>
      <c r="II586" s="93"/>
      <c r="IJ586" s="93"/>
      <c r="IK586" s="93"/>
      <c r="IL586" s="93"/>
      <c r="IM586" s="93"/>
      <c r="IN586" s="93"/>
      <c r="IO586" s="93"/>
      <c r="IP586" s="93"/>
      <c r="IQ586" s="93"/>
      <c r="IR586" s="93"/>
      <c r="IS586" s="93"/>
      <c r="IT586" s="93"/>
      <c r="IU586" s="93"/>
      <c r="IV586" s="93"/>
      <c r="IW586" s="93"/>
      <c r="IX586" s="93"/>
      <c r="IY586" s="93"/>
      <c r="IZ586" s="93"/>
      <c r="JA586" s="93"/>
      <c r="JB586" s="93"/>
      <c r="JC586" s="93"/>
      <c r="JD586" s="93"/>
      <c r="JE586" s="93"/>
      <c r="JF586" s="93"/>
      <c r="JG586" s="93"/>
      <c r="JH586" s="93"/>
      <c r="JI586" s="93"/>
      <c r="JJ586" s="93"/>
      <c r="JK586" s="93"/>
      <c r="JL586" s="93"/>
      <c r="JM586" s="93"/>
      <c r="JN586" s="93"/>
      <c r="JO586" s="93"/>
      <c r="JP586" s="93"/>
      <c r="JQ586" s="93"/>
      <c r="JR586" s="93"/>
      <c r="JS586" s="93"/>
      <c r="JT586" s="93"/>
      <c r="JU586" s="93"/>
      <c r="JV586" s="93"/>
      <c r="JW586" s="93"/>
      <c r="JX586" s="93"/>
      <c r="JY586" s="93"/>
      <c r="JZ586" s="93"/>
      <c r="KA586" s="93"/>
      <c r="KB586" s="93"/>
      <c r="KC586" s="93"/>
      <c r="KD586" s="93"/>
      <c r="KE586" s="93"/>
      <c r="KF586" s="93"/>
      <c r="KG586" s="93"/>
      <c r="KH586" s="93"/>
      <c r="KI586" s="93"/>
      <c r="KJ586" s="93"/>
      <c r="KK586" s="93"/>
      <c r="KL586" s="93"/>
      <c r="KM586" s="93"/>
      <c r="KN586" s="93"/>
      <c r="KO586" s="93"/>
      <c r="KP586" s="93"/>
      <c r="KQ586" s="93"/>
      <c r="KR586" s="93"/>
      <c r="KS586" s="93"/>
      <c r="KT586" s="93"/>
      <c r="KU586" s="93"/>
      <c r="KV586" s="93"/>
      <c r="KW586" s="93"/>
      <c r="KX586" s="93"/>
      <c r="KY586" s="93"/>
      <c r="KZ586" s="93"/>
      <c r="LA586" s="93"/>
      <c r="LB586" s="93"/>
      <c r="LC586" s="93"/>
      <c r="LD586" s="93"/>
      <c r="LE586" s="93"/>
      <c r="LF586" s="93"/>
      <c r="LG586" s="93"/>
      <c r="LH586" s="93"/>
      <c r="LI586" s="93"/>
      <c r="LJ586" s="93"/>
      <c r="LK586" s="93"/>
      <c r="LL586" s="93"/>
      <c r="LM586" s="93"/>
      <c r="LN586" s="93"/>
      <c r="LO586" s="93"/>
      <c r="LP586" s="93"/>
      <c r="LQ586" s="93"/>
      <c r="LR586" s="93"/>
      <c r="LS586" s="93"/>
      <c r="LT586" s="93"/>
      <c r="LU586" s="93"/>
      <c r="LV586" s="93"/>
      <c r="LW586" s="93"/>
      <c r="LX586" s="93"/>
      <c r="LY586" s="93"/>
      <c r="LZ586" s="93"/>
      <c r="MA586" s="93"/>
      <c r="MB586" s="93"/>
      <c r="MC586" s="93"/>
      <c r="MD586" s="93"/>
      <c r="ME586" s="93"/>
      <c r="MF586" s="93"/>
      <c r="MG586" s="93"/>
      <c r="MH586" s="93"/>
      <c r="MI586" s="93"/>
      <c r="MJ586" s="93"/>
      <c r="MK586" s="93"/>
      <c r="ML586" s="93"/>
      <c r="MM586" s="93"/>
      <c r="MN586" s="93"/>
      <c r="MO586" s="93"/>
      <c r="MP586" s="93"/>
      <c r="MQ586" s="93"/>
      <c r="MR586" s="93"/>
      <c r="MS586" s="93"/>
      <c r="MT586" s="93"/>
      <c r="MU586" s="93"/>
      <c r="MV586" s="93"/>
    </row>
    <row r="587" spans="1:360" s="84" customFormat="1" ht="408.95" customHeight="1">
      <c r="A587">
        <v>2025</v>
      </c>
      <c r="B587">
        <v>2</v>
      </c>
      <c r="C587" s="85" t="s">
        <v>6742</v>
      </c>
      <c r="D587" s="86" t="s">
        <v>2529</v>
      </c>
      <c r="E587" s="86"/>
      <c r="F587" s="86"/>
      <c r="G587" s="86" t="s">
        <v>103</v>
      </c>
      <c r="H587" s="85">
        <v>2025</v>
      </c>
      <c r="I587" s="86" t="s">
        <v>2530</v>
      </c>
      <c r="J587" s="86"/>
      <c r="K587" s="86"/>
      <c r="L587" s="86" t="s">
        <v>2539</v>
      </c>
      <c r="M587" s="86"/>
      <c r="N587" s="86"/>
      <c r="O587" s="85" t="s">
        <v>2540</v>
      </c>
      <c r="P587" s="86" t="s">
        <v>549</v>
      </c>
      <c r="Q587" s="85" t="s">
        <v>110</v>
      </c>
      <c r="R587" s="86" t="s">
        <v>2518</v>
      </c>
      <c r="S587" s="86" t="s">
        <v>6743</v>
      </c>
      <c r="T587" s="86" t="s">
        <v>6744</v>
      </c>
      <c r="U587" s="85" t="s">
        <v>108</v>
      </c>
      <c r="V587" s="85">
        <v>8</v>
      </c>
      <c r="W587" s="85" t="s">
        <v>106</v>
      </c>
      <c r="X587" s="85">
        <v>67</v>
      </c>
      <c r="Y587" s="86" t="s">
        <v>2517</v>
      </c>
      <c r="Z587" s="85">
        <v>1</v>
      </c>
      <c r="AA587" s="86" t="s">
        <v>2517</v>
      </c>
      <c r="AB587" s="86" t="s">
        <v>2517</v>
      </c>
      <c r="AC587" s="86" t="s">
        <v>6745</v>
      </c>
      <c r="AD587" s="85">
        <v>-105.80276622</v>
      </c>
      <c r="AE587" s="85">
        <v>27.44831624</v>
      </c>
      <c r="AF587" s="85" t="s">
        <v>155</v>
      </c>
      <c r="AG587" s="85">
        <v>62</v>
      </c>
      <c r="AH587" s="85">
        <v>58</v>
      </c>
      <c r="AI587" s="85">
        <v>0</v>
      </c>
      <c r="AJ587" s="87">
        <v>45838</v>
      </c>
      <c r="AK587" s="87">
        <v>45885</v>
      </c>
      <c r="AL587" s="86" t="s">
        <v>2565</v>
      </c>
      <c r="AM587" s="88">
        <v>400</v>
      </c>
      <c r="AN587" s="88">
        <v>400</v>
      </c>
      <c r="AO587" s="88">
        <v>0</v>
      </c>
      <c r="AP587" s="88">
        <v>0</v>
      </c>
      <c r="AQ587" s="89">
        <v>664931.6</v>
      </c>
      <c r="AR587" s="90"/>
      <c r="AS587" s="90"/>
      <c r="AT587" s="90">
        <v>664931.6</v>
      </c>
      <c r="AU587" s="90"/>
      <c r="AV587" s="90"/>
      <c r="AW587" s="89">
        <f t="shared" si="20"/>
        <v>664931.6</v>
      </c>
      <c r="AX587" s="91">
        <f t="shared" si="21"/>
        <v>664931.6</v>
      </c>
      <c r="AY587" s="91">
        <v>0</v>
      </c>
      <c r="AZ587" s="91">
        <v>0</v>
      </c>
      <c r="BA587" s="91">
        <v>0</v>
      </c>
      <c r="BB587" s="91">
        <v>0</v>
      </c>
      <c r="BC587" s="91">
        <v>0</v>
      </c>
      <c r="BD587" s="86"/>
      <c r="BE587" s="86"/>
      <c r="BF587" s="85"/>
      <c r="BG587" s="86"/>
      <c r="BH587" s="91">
        <v>0</v>
      </c>
      <c r="BI587" s="91">
        <v>0</v>
      </c>
      <c r="BJ587" s="85" t="s">
        <v>6746</v>
      </c>
      <c r="BK587" s="86" t="s">
        <v>119</v>
      </c>
      <c r="BL587" s="86" t="s">
        <v>120</v>
      </c>
      <c r="BM587" s="92" t="s">
        <v>121</v>
      </c>
      <c r="BN587" s="93" t="s">
        <v>121</v>
      </c>
      <c r="BO587" s="93"/>
      <c r="BP587" s="93">
        <v>664931.6</v>
      </c>
      <c r="BQ587" s="93" t="s">
        <v>6747</v>
      </c>
      <c r="BR587" s="93"/>
      <c r="BS587" s="93"/>
      <c r="BT587" s="93"/>
      <c r="BU587" s="93"/>
      <c r="BV587" s="93"/>
      <c r="BW587" s="93"/>
      <c r="BX587" s="93"/>
      <c r="BY587" s="93"/>
      <c r="BZ587" s="93"/>
      <c r="CA587" s="93"/>
      <c r="CB587" s="93"/>
      <c r="CC587" s="93"/>
      <c r="CD587" s="93"/>
      <c r="CE587" s="93"/>
      <c r="CF587" s="93" t="s">
        <v>6256</v>
      </c>
      <c r="CG587" s="93"/>
      <c r="CH587" s="93" t="s">
        <v>6748</v>
      </c>
      <c r="CI587" s="93"/>
      <c r="CJ587" s="93"/>
      <c r="CK587" s="93"/>
      <c r="CL587" s="93"/>
      <c r="CM587" s="93"/>
      <c r="CN587" s="93"/>
      <c r="CO587" s="93"/>
      <c r="CP587" s="93" t="s">
        <v>116</v>
      </c>
      <c r="CQ587" s="93" t="s">
        <v>4333</v>
      </c>
      <c r="CR587" s="93"/>
      <c r="CS587" s="93"/>
      <c r="CT587" s="93"/>
      <c r="CU587" s="93"/>
      <c r="CV587" s="93"/>
      <c r="CW587" s="93"/>
      <c r="CX587" s="93"/>
      <c r="CY587" s="93"/>
      <c r="CZ587" s="93"/>
      <c r="DA587" s="93"/>
      <c r="DB587" s="93"/>
      <c r="DC587" s="93"/>
      <c r="DD587" s="93"/>
      <c r="DE587" s="93"/>
      <c r="DF587" s="93"/>
      <c r="DG587" s="93"/>
      <c r="DH587" s="93"/>
      <c r="DI587" s="93"/>
      <c r="DJ587" s="93"/>
      <c r="DK587" s="93"/>
      <c r="DL587" s="93"/>
      <c r="DM587" s="93"/>
      <c r="DN587" s="93"/>
      <c r="DO587" s="93"/>
      <c r="DP587" s="93"/>
      <c r="DQ587" s="93"/>
      <c r="DR587" s="93"/>
      <c r="DS587" s="93"/>
      <c r="DT587" s="93"/>
      <c r="DU587" s="93"/>
      <c r="DV587" s="93"/>
      <c r="DW587" s="93"/>
      <c r="DX587" s="93"/>
      <c r="DY587" s="93"/>
      <c r="DZ587" s="93"/>
      <c r="EA587" s="93"/>
      <c r="EB587" s="93"/>
      <c r="EC587" s="93"/>
      <c r="ED587" s="93"/>
      <c r="EE587" s="93"/>
      <c r="EF587" s="93"/>
      <c r="EG587" s="93"/>
      <c r="EH587" s="93"/>
      <c r="EI587" s="93"/>
      <c r="EJ587" s="93"/>
      <c r="EK587" s="93"/>
      <c r="EL587" s="93"/>
      <c r="EM587" s="93"/>
      <c r="EN587" s="93"/>
      <c r="EO587" s="93"/>
      <c r="EP587" s="93"/>
      <c r="EQ587" s="93"/>
      <c r="ER587" s="93"/>
      <c r="ES587" s="93"/>
      <c r="ET587" s="93"/>
      <c r="EU587" s="93"/>
      <c r="EV587" s="93"/>
      <c r="EW587" s="93"/>
      <c r="EX587" s="93"/>
      <c r="EY587" s="93"/>
      <c r="EZ587" s="93"/>
      <c r="FA587" s="93"/>
      <c r="FB587" s="93"/>
      <c r="FC587" s="93"/>
      <c r="FD587" s="93"/>
      <c r="FE587" s="93"/>
      <c r="FF587" s="93"/>
      <c r="FG587" s="93"/>
      <c r="FH587" s="93"/>
      <c r="FI587" s="93"/>
      <c r="FJ587" s="93"/>
      <c r="FK587" s="93"/>
      <c r="FL587" s="93"/>
      <c r="FM587" s="93"/>
      <c r="FN587" s="93"/>
      <c r="FO587" s="93"/>
      <c r="FP587" s="93"/>
      <c r="FQ587" s="93"/>
      <c r="FR587" s="93"/>
      <c r="FS587" s="93"/>
      <c r="FT587" s="93"/>
      <c r="FU587" s="93"/>
      <c r="FV587" s="93"/>
      <c r="FW587" s="93"/>
      <c r="FX587" s="93"/>
      <c r="FY587" s="93"/>
      <c r="FZ587" s="93"/>
      <c r="GA587" s="93"/>
      <c r="GB587" s="93"/>
      <c r="GC587" s="93"/>
      <c r="GD587" s="93"/>
      <c r="GE587" s="93"/>
      <c r="GF587" s="93"/>
      <c r="GG587" s="93"/>
      <c r="GH587" s="93"/>
      <c r="GI587" s="93"/>
      <c r="GJ587" s="93"/>
      <c r="GK587" s="93"/>
      <c r="GL587" s="93"/>
      <c r="GM587" s="93"/>
      <c r="GN587" s="93"/>
      <c r="GO587" s="93"/>
      <c r="GP587" s="93"/>
      <c r="GQ587" s="93"/>
      <c r="GR587" s="93"/>
      <c r="GS587" s="93"/>
      <c r="GT587" s="93"/>
      <c r="GU587" s="93"/>
      <c r="GV587" s="93"/>
      <c r="GW587" s="93"/>
      <c r="GX587" s="93"/>
      <c r="GY587" s="93"/>
      <c r="GZ587" s="93"/>
      <c r="HA587" s="93"/>
      <c r="HB587" s="93"/>
      <c r="HC587" s="93"/>
      <c r="HD587" s="93"/>
      <c r="HE587" s="93"/>
      <c r="HF587" s="93"/>
      <c r="HG587" s="93"/>
      <c r="HH587" s="93"/>
      <c r="HI587" s="93"/>
      <c r="HJ587" s="93"/>
      <c r="HK587" s="93"/>
      <c r="HL587" s="93"/>
      <c r="HM587" s="93"/>
      <c r="HN587" s="93"/>
      <c r="HO587" s="93"/>
      <c r="HP587" s="93"/>
      <c r="HQ587" s="93"/>
      <c r="HR587" s="93"/>
      <c r="HS587" s="93"/>
      <c r="HT587" s="93"/>
      <c r="HU587" s="93"/>
      <c r="HV587" s="93"/>
      <c r="HW587" s="93"/>
      <c r="HX587" s="93"/>
      <c r="HY587" s="93"/>
      <c r="HZ587" s="93"/>
      <c r="IA587" s="93"/>
      <c r="IB587" s="93"/>
      <c r="IC587" s="93"/>
      <c r="ID587" s="93"/>
      <c r="IE587" s="93"/>
      <c r="IF587" s="93"/>
      <c r="IG587" s="93"/>
      <c r="IH587" s="93"/>
      <c r="II587" s="93"/>
      <c r="IJ587" s="93"/>
      <c r="IK587" s="93"/>
      <c r="IL587" s="93"/>
      <c r="IM587" s="93"/>
      <c r="IN587" s="93"/>
      <c r="IO587" s="93"/>
      <c r="IP587" s="93"/>
      <c r="IQ587" s="93"/>
      <c r="IR587" s="93"/>
      <c r="IS587" s="93"/>
      <c r="IT587" s="93"/>
      <c r="IU587" s="93"/>
      <c r="IV587" s="93"/>
      <c r="IW587" s="93"/>
      <c r="IX587" s="93"/>
      <c r="IY587" s="93"/>
      <c r="IZ587" s="93"/>
      <c r="JA587" s="93"/>
      <c r="JB587" s="93"/>
      <c r="JC587" s="93"/>
      <c r="JD587" s="93"/>
      <c r="JE587" s="93"/>
      <c r="JF587" s="93"/>
      <c r="JG587" s="93"/>
      <c r="JH587" s="93"/>
      <c r="JI587" s="93"/>
      <c r="JJ587" s="93"/>
      <c r="JK587" s="93"/>
      <c r="JL587" s="93"/>
      <c r="JM587" s="93"/>
      <c r="JN587" s="93"/>
      <c r="JO587" s="93"/>
      <c r="JP587" s="93"/>
      <c r="JQ587" s="93"/>
      <c r="JR587" s="93"/>
      <c r="JS587" s="93"/>
      <c r="JT587" s="93"/>
      <c r="JU587" s="93"/>
      <c r="JV587" s="93"/>
      <c r="JW587" s="93"/>
      <c r="JX587" s="93"/>
      <c r="JY587" s="93"/>
      <c r="JZ587" s="93"/>
      <c r="KA587" s="93"/>
      <c r="KB587" s="93"/>
      <c r="KC587" s="93"/>
      <c r="KD587" s="93"/>
      <c r="KE587" s="93"/>
      <c r="KF587" s="93"/>
      <c r="KG587" s="93"/>
      <c r="KH587" s="93"/>
      <c r="KI587" s="93"/>
      <c r="KJ587" s="93"/>
      <c r="KK587" s="93"/>
      <c r="KL587" s="93"/>
      <c r="KM587" s="93"/>
      <c r="KN587" s="93"/>
      <c r="KO587" s="93"/>
      <c r="KP587" s="93"/>
      <c r="KQ587" s="93"/>
      <c r="KR587" s="93"/>
      <c r="KS587" s="93"/>
      <c r="KT587" s="93"/>
      <c r="KU587" s="93"/>
      <c r="KV587" s="93"/>
      <c r="KW587" s="93"/>
      <c r="KX587" s="93"/>
      <c r="KY587" s="93"/>
      <c r="KZ587" s="93"/>
      <c r="LA587" s="93"/>
      <c r="LB587" s="93"/>
      <c r="LC587" s="93"/>
      <c r="LD587" s="93"/>
      <c r="LE587" s="93"/>
      <c r="LF587" s="93"/>
      <c r="LG587" s="93"/>
      <c r="LH587" s="93"/>
      <c r="LI587" s="93"/>
      <c r="LJ587" s="93"/>
      <c r="LK587" s="93"/>
      <c r="LL587" s="93"/>
      <c r="LM587" s="93"/>
      <c r="LN587" s="93"/>
      <c r="LO587" s="93"/>
      <c r="LP587" s="93"/>
      <c r="LQ587" s="93"/>
      <c r="LR587" s="93"/>
      <c r="LS587" s="93"/>
      <c r="LT587" s="93"/>
      <c r="LU587" s="93"/>
      <c r="LV587" s="93"/>
      <c r="LW587" s="93"/>
      <c r="LX587" s="93"/>
      <c r="LY587" s="93"/>
      <c r="LZ587" s="93"/>
      <c r="MA587" s="93"/>
      <c r="MB587" s="93"/>
      <c r="MC587" s="93"/>
      <c r="MD587" s="93"/>
      <c r="ME587" s="93"/>
      <c r="MF587" s="93"/>
      <c r="MG587" s="93"/>
      <c r="MH587" s="93"/>
      <c r="MI587" s="93"/>
      <c r="MJ587" s="93"/>
      <c r="MK587" s="93"/>
      <c r="ML587" s="93"/>
      <c r="MM587" s="93"/>
      <c r="MN587" s="93"/>
      <c r="MO587" s="93"/>
      <c r="MP587" s="93"/>
      <c r="MQ587" s="93"/>
      <c r="MR587" s="93"/>
      <c r="MS587" s="93"/>
      <c r="MT587" s="93"/>
      <c r="MU587" s="93"/>
      <c r="MV587" s="93"/>
    </row>
    <row r="588" spans="1:360" s="84" customFormat="1" ht="408.95" customHeight="1">
      <c r="A588">
        <v>2025</v>
      </c>
      <c r="B588">
        <v>2</v>
      </c>
      <c r="C588" s="85" t="s">
        <v>6749</v>
      </c>
      <c r="D588" s="86" t="s">
        <v>2529</v>
      </c>
      <c r="E588" s="86"/>
      <c r="F588" s="86"/>
      <c r="G588" s="86" t="s">
        <v>202</v>
      </c>
      <c r="H588" s="85">
        <v>2025</v>
      </c>
      <c r="I588" s="86" t="s">
        <v>2530</v>
      </c>
      <c r="J588" s="86"/>
      <c r="K588" s="86"/>
      <c r="L588" s="86" t="s">
        <v>2548</v>
      </c>
      <c r="M588" s="86"/>
      <c r="N588" s="86"/>
      <c r="O588" s="85" t="s">
        <v>207</v>
      </c>
      <c r="P588" s="86" t="s">
        <v>622</v>
      </c>
      <c r="Q588" s="85" t="s">
        <v>110</v>
      </c>
      <c r="R588" s="86" t="s">
        <v>1765</v>
      </c>
      <c r="S588" s="86" t="s">
        <v>6750</v>
      </c>
      <c r="T588" s="86" t="s">
        <v>6751</v>
      </c>
      <c r="U588" s="85" t="s">
        <v>205</v>
      </c>
      <c r="V588" s="85">
        <v>8</v>
      </c>
      <c r="W588" s="85" t="s">
        <v>106</v>
      </c>
      <c r="X588" s="85">
        <v>19</v>
      </c>
      <c r="Y588" s="86" t="s">
        <v>106</v>
      </c>
      <c r="Z588" s="85">
        <v>1</v>
      </c>
      <c r="AA588" s="86" t="s">
        <v>106</v>
      </c>
      <c r="AB588" s="86" t="s">
        <v>106</v>
      </c>
      <c r="AC588" s="86" t="s">
        <v>6752</v>
      </c>
      <c r="AD588" s="85">
        <v>-106.120873</v>
      </c>
      <c r="AE588" s="85">
        <v>28.705748</v>
      </c>
      <c r="AF588" s="85" t="s">
        <v>113</v>
      </c>
      <c r="AG588" s="85">
        <v>0</v>
      </c>
      <c r="AH588" s="85">
        <v>0</v>
      </c>
      <c r="AI588" s="85">
        <v>1379</v>
      </c>
      <c r="AJ588" s="87">
        <v>45749</v>
      </c>
      <c r="AK588" s="87">
        <v>46022</v>
      </c>
      <c r="AL588" s="86" t="s">
        <v>2567</v>
      </c>
      <c r="AM588" s="88">
        <v>384</v>
      </c>
      <c r="AN588" s="88">
        <v>384</v>
      </c>
      <c r="AO588" s="88">
        <v>0</v>
      </c>
      <c r="AP588" s="88">
        <v>0</v>
      </c>
      <c r="AQ588" s="89">
        <v>8242439.0199999996</v>
      </c>
      <c r="AR588" s="90"/>
      <c r="AS588" s="90"/>
      <c r="AT588" s="90">
        <v>8242439.0199999996</v>
      </c>
      <c r="AU588" s="90"/>
      <c r="AV588" s="90"/>
      <c r="AW588" s="89">
        <f t="shared" si="20"/>
        <v>8242439.0199999996</v>
      </c>
      <c r="AX588" s="91">
        <f t="shared" si="21"/>
        <v>8242439.0199999996</v>
      </c>
      <c r="AY588" s="91">
        <v>8242439.0199999996</v>
      </c>
      <c r="AZ588" s="91">
        <v>0</v>
      </c>
      <c r="BA588" s="91">
        <v>0</v>
      </c>
      <c r="BB588" s="91">
        <v>0</v>
      </c>
      <c r="BC588" s="91">
        <v>0</v>
      </c>
      <c r="BD588" s="86"/>
      <c r="BE588" s="86"/>
      <c r="BF588" s="85"/>
      <c r="BG588" s="86"/>
      <c r="BH588" s="91">
        <v>0</v>
      </c>
      <c r="BI588" s="91">
        <v>0</v>
      </c>
      <c r="BJ588" s="85" t="s">
        <v>207</v>
      </c>
      <c r="BK588" s="86" t="s">
        <v>119</v>
      </c>
      <c r="BL588" s="86" t="s">
        <v>143</v>
      </c>
      <c r="BM588" s="92" t="s">
        <v>121</v>
      </c>
      <c r="BN588" s="93" t="s">
        <v>121</v>
      </c>
      <c r="BO588" s="93"/>
      <c r="BP588" s="93">
        <v>8242439.0199999996</v>
      </c>
      <c r="BQ588" s="93" t="s">
        <v>6753</v>
      </c>
      <c r="BR588" s="93"/>
      <c r="BS588" s="93"/>
      <c r="BT588" s="93"/>
      <c r="BU588" s="93"/>
      <c r="BV588" s="93"/>
      <c r="BW588" s="93"/>
      <c r="BX588" s="93"/>
      <c r="BY588" s="93"/>
      <c r="BZ588" s="93"/>
      <c r="CA588" s="93"/>
      <c r="CB588" s="93"/>
      <c r="CC588" s="93"/>
      <c r="CD588" s="93"/>
      <c r="CE588" s="93"/>
      <c r="CF588" s="93" t="s">
        <v>6754</v>
      </c>
      <c r="CG588" s="93"/>
      <c r="CH588" s="93" t="s">
        <v>6755</v>
      </c>
      <c r="CI588" s="93"/>
      <c r="CJ588" s="93"/>
      <c r="CK588" s="93"/>
      <c r="CL588" s="93"/>
      <c r="CM588" s="93"/>
      <c r="CN588" s="93"/>
      <c r="CO588" s="93"/>
      <c r="CP588" s="93" t="s">
        <v>116</v>
      </c>
      <c r="CQ588" s="93" t="s">
        <v>289</v>
      </c>
      <c r="CR588" s="93"/>
      <c r="CS588" s="93"/>
      <c r="CT588" s="93"/>
      <c r="CU588" s="93"/>
      <c r="CV588" s="93"/>
      <c r="CW588" s="93"/>
      <c r="CX588" s="93"/>
      <c r="CY588" s="93"/>
      <c r="CZ588" s="93"/>
      <c r="DA588" s="93"/>
      <c r="DB588" s="93"/>
      <c r="DC588" s="93"/>
      <c r="DD588" s="93"/>
      <c r="DE588" s="93"/>
      <c r="DF588" s="93"/>
      <c r="DG588" s="93"/>
      <c r="DH588" s="93"/>
      <c r="DI588" s="93"/>
      <c r="DJ588" s="93"/>
      <c r="DK588" s="93"/>
      <c r="DL588" s="93"/>
      <c r="DM588" s="93"/>
      <c r="DN588" s="93"/>
      <c r="DO588" s="93"/>
      <c r="DP588" s="93"/>
      <c r="DQ588" s="93"/>
      <c r="DR588" s="93"/>
      <c r="DS588" s="93"/>
      <c r="DT588" s="93"/>
      <c r="DU588" s="93"/>
      <c r="DV588" s="93"/>
      <c r="DW588" s="93"/>
      <c r="DX588" s="93"/>
      <c r="DY588" s="93"/>
      <c r="DZ588" s="93"/>
      <c r="EA588" s="93"/>
      <c r="EB588" s="93"/>
      <c r="EC588" s="93"/>
      <c r="ED588" s="93"/>
      <c r="EE588" s="93"/>
      <c r="EF588" s="93"/>
      <c r="EG588" s="93"/>
      <c r="EH588" s="93"/>
      <c r="EI588" s="93"/>
      <c r="EJ588" s="93"/>
      <c r="EK588" s="93"/>
      <c r="EL588" s="93"/>
      <c r="EM588" s="93"/>
      <c r="EN588" s="93"/>
      <c r="EO588" s="93"/>
      <c r="EP588" s="93"/>
      <c r="EQ588" s="93"/>
      <c r="ER588" s="93"/>
      <c r="ES588" s="93"/>
      <c r="ET588" s="93"/>
      <c r="EU588" s="93"/>
      <c r="EV588" s="93"/>
      <c r="EW588" s="93"/>
      <c r="EX588" s="93"/>
      <c r="EY588" s="93"/>
      <c r="EZ588" s="93"/>
      <c r="FA588" s="93"/>
      <c r="FB588" s="93"/>
      <c r="FC588" s="93"/>
      <c r="FD588" s="93"/>
      <c r="FE588" s="93"/>
      <c r="FF588" s="93"/>
      <c r="FG588" s="93"/>
      <c r="FH588" s="93"/>
      <c r="FI588" s="93"/>
      <c r="FJ588" s="93"/>
      <c r="FK588" s="93"/>
      <c r="FL588" s="93"/>
      <c r="FM588" s="93"/>
      <c r="FN588" s="93"/>
      <c r="FO588" s="93"/>
      <c r="FP588" s="93"/>
      <c r="FQ588" s="93"/>
      <c r="FR588" s="93"/>
      <c r="FS588" s="93"/>
      <c r="FT588" s="93"/>
      <c r="FU588" s="93"/>
      <c r="FV588" s="93"/>
      <c r="FW588" s="93"/>
      <c r="FX588" s="93"/>
      <c r="FY588" s="93"/>
      <c r="FZ588" s="93"/>
      <c r="GA588" s="93"/>
      <c r="GB588" s="93"/>
      <c r="GC588" s="93"/>
      <c r="GD588" s="93"/>
      <c r="GE588" s="93"/>
      <c r="GF588" s="93"/>
      <c r="GG588" s="93"/>
      <c r="GH588" s="93"/>
      <c r="GI588" s="93"/>
      <c r="GJ588" s="93"/>
      <c r="GK588" s="93"/>
      <c r="GL588" s="93"/>
      <c r="GM588" s="93"/>
      <c r="GN588" s="93"/>
      <c r="GO588" s="93"/>
      <c r="GP588" s="93"/>
      <c r="GQ588" s="93"/>
      <c r="GR588" s="93"/>
      <c r="GS588" s="93"/>
      <c r="GT588" s="93"/>
      <c r="GU588" s="93"/>
      <c r="GV588" s="93"/>
      <c r="GW588" s="93"/>
      <c r="GX588" s="93"/>
      <c r="GY588" s="93"/>
      <c r="GZ588" s="93"/>
      <c r="HA588" s="93"/>
      <c r="HB588" s="93"/>
      <c r="HC588" s="93"/>
      <c r="HD588" s="93"/>
      <c r="HE588" s="93"/>
      <c r="HF588" s="93"/>
      <c r="HG588" s="93"/>
      <c r="HH588" s="93"/>
      <c r="HI588" s="93"/>
      <c r="HJ588" s="93"/>
      <c r="HK588" s="93"/>
      <c r="HL588" s="93"/>
      <c r="HM588" s="93"/>
      <c r="HN588" s="93"/>
      <c r="HO588" s="93"/>
      <c r="HP588" s="93"/>
      <c r="HQ588" s="93"/>
      <c r="HR588" s="93"/>
      <c r="HS588" s="93"/>
      <c r="HT588" s="93"/>
      <c r="HU588" s="93"/>
      <c r="HV588" s="93"/>
      <c r="HW588" s="93"/>
      <c r="HX588" s="93"/>
      <c r="HY588" s="93"/>
      <c r="HZ588" s="93"/>
      <c r="IA588" s="93"/>
      <c r="IB588" s="93"/>
      <c r="IC588" s="93"/>
      <c r="ID588" s="93"/>
      <c r="IE588" s="93"/>
      <c r="IF588" s="93"/>
      <c r="IG588" s="93"/>
      <c r="IH588" s="93"/>
      <c r="II588" s="93"/>
      <c r="IJ588" s="93"/>
      <c r="IK588" s="93"/>
      <c r="IL588" s="93"/>
      <c r="IM588" s="93"/>
      <c r="IN588" s="93"/>
      <c r="IO588" s="93"/>
      <c r="IP588" s="93"/>
      <c r="IQ588" s="93"/>
      <c r="IR588" s="93"/>
      <c r="IS588" s="93"/>
      <c r="IT588" s="93"/>
      <c r="IU588" s="93"/>
      <c r="IV588" s="93"/>
      <c r="IW588" s="93"/>
      <c r="IX588" s="93"/>
      <c r="IY588" s="93"/>
      <c r="IZ588" s="93"/>
      <c r="JA588" s="93"/>
      <c r="JB588" s="93"/>
      <c r="JC588" s="93"/>
      <c r="JD588" s="93"/>
      <c r="JE588" s="93"/>
      <c r="JF588" s="93"/>
      <c r="JG588" s="93"/>
      <c r="JH588" s="93"/>
      <c r="JI588" s="93"/>
      <c r="JJ588" s="93"/>
      <c r="JK588" s="93"/>
      <c r="JL588" s="93"/>
      <c r="JM588" s="93"/>
      <c r="JN588" s="93"/>
      <c r="JO588" s="93"/>
      <c r="JP588" s="93"/>
      <c r="JQ588" s="93"/>
      <c r="JR588" s="93"/>
      <c r="JS588" s="93"/>
      <c r="JT588" s="93"/>
      <c r="JU588" s="93"/>
      <c r="JV588" s="93"/>
      <c r="JW588" s="93"/>
      <c r="JX588" s="93"/>
      <c r="JY588" s="93"/>
      <c r="JZ588" s="93"/>
      <c r="KA588" s="93"/>
      <c r="KB588" s="93"/>
      <c r="KC588" s="93"/>
      <c r="KD588" s="93"/>
      <c r="KE588" s="93"/>
      <c r="KF588" s="93"/>
      <c r="KG588" s="93"/>
      <c r="KH588" s="93"/>
      <c r="KI588" s="93"/>
      <c r="KJ588" s="93"/>
      <c r="KK588" s="93"/>
      <c r="KL588" s="93"/>
      <c r="KM588" s="93"/>
      <c r="KN588" s="93"/>
      <c r="KO588" s="93"/>
      <c r="KP588" s="93"/>
      <c r="KQ588" s="93"/>
      <c r="KR588" s="93"/>
      <c r="KS588" s="93"/>
      <c r="KT588" s="93"/>
      <c r="KU588" s="93"/>
      <c r="KV588" s="93"/>
      <c r="KW588" s="93"/>
      <c r="KX588" s="93"/>
      <c r="KY588" s="93"/>
      <c r="KZ588" s="93"/>
      <c r="LA588" s="93"/>
      <c r="LB588" s="93"/>
      <c r="LC588" s="93"/>
      <c r="LD588" s="93"/>
      <c r="LE588" s="93"/>
      <c r="LF588" s="93"/>
      <c r="LG588" s="93"/>
      <c r="LH588" s="93"/>
      <c r="LI588" s="93"/>
      <c r="LJ588" s="93"/>
      <c r="LK588" s="93"/>
      <c r="LL588" s="93"/>
      <c r="LM588" s="93"/>
      <c r="LN588" s="93"/>
      <c r="LO588" s="93"/>
      <c r="LP588" s="93"/>
      <c r="LQ588" s="93"/>
      <c r="LR588" s="93"/>
      <c r="LS588" s="93"/>
      <c r="LT588" s="93"/>
      <c r="LU588" s="93"/>
      <c r="LV588" s="93"/>
      <c r="LW588" s="93"/>
      <c r="LX588" s="93"/>
      <c r="LY588" s="93"/>
      <c r="LZ588" s="93"/>
      <c r="MA588" s="93"/>
      <c r="MB588" s="93"/>
      <c r="MC588" s="93"/>
      <c r="MD588" s="93"/>
      <c r="ME588" s="93"/>
      <c r="MF588" s="93"/>
      <c r="MG588" s="93"/>
      <c r="MH588" s="93"/>
      <c r="MI588" s="93"/>
      <c r="MJ588" s="93"/>
      <c r="MK588" s="93"/>
      <c r="ML588" s="93"/>
      <c r="MM588" s="93"/>
      <c r="MN588" s="93"/>
      <c r="MO588" s="93"/>
      <c r="MP588" s="93"/>
      <c r="MQ588" s="93"/>
      <c r="MR588" s="93"/>
      <c r="MS588" s="93"/>
      <c r="MT588" s="93"/>
      <c r="MU588" s="93"/>
      <c r="MV588" s="93"/>
    </row>
    <row r="589" spans="1:360" s="84" customFormat="1" ht="408.95" customHeight="1">
      <c r="A589">
        <v>2025</v>
      </c>
      <c r="B589">
        <v>2</v>
      </c>
      <c r="C589" s="85" t="s">
        <v>6756</v>
      </c>
      <c r="D589" s="86" t="s">
        <v>2529</v>
      </c>
      <c r="E589" s="86"/>
      <c r="F589" s="86"/>
      <c r="G589" s="86" t="s">
        <v>202</v>
      </c>
      <c r="H589" s="85">
        <v>2025</v>
      </c>
      <c r="I589" s="86" t="s">
        <v>2530</v>
      </c>
      <c r="J589" s="86"/>
      <c r="K589" s="86"/>
      <c r="L589" s="86" t="s">
        <v>2548</v>
      </c>
      <c r="M589" s="86"/>
      <c r="N589" s="86"/>
      <c r="O589" s="85" t="s">
        <v>207</v>
      </c>
      <c r="P589" s="86" t="s">
        <v>622</v>
      </c>
      <c r="Q589" s="85" t="s">
        <v>110</v>
      </c>
      <c r="R589" s="86" t="s">
        <v>1765</v>
      </c>
      <c r="S589" s="86" t="s">
        <v>6757</v>
      </c>
      <c r="T589" s="86" t="s">
        <v>6758</v>
      </c>
      <c r="U589" s="85" t="s">
        <v>205</v>
      </c>
      <c r="V589" s="85">
        <v>8</v>
      </c>
      <c r="W589" s="85" t="s">
        <v>106</v>
      </c>
      <c r="X589" s="85">
        <v>19</v>
      </c>
      <c r="Y589" s="86" t="s">
        <v>106</v>
      </c>
      <c r="Z589" s="85">
        <v>1</v>
      </c>
      <c r="AA589" s="86" t="s">
        <v>106</v>
      </c>
      <c r="AB589" s="86" t="s">
        <v>106</v>
      </c>
      <c r="AC589" s="86" t="s">
        <v>6752</v>
      </c>
      <c r="AD589" s="85">
        <v>-106.120873</v>
      </c>
      <c r="AE589" s="85">
        <v>28.705748</v>
      </c>
      <c r="AF589" s="85" t="s">
        <v>113</v>
      </c>
      <c r="AG589" s="85">
        <v>0</v>
      </c>
      <c r="AH589" s="85">
        <v>0</v>
      </c>
      <c r="AI589" s="85">
        <v>1641</v>
      </c>
      <c r="AJ589" s="87">
        <v>45835</v>
      </c>
      <c r="AK589" s="87">
        <v>45835</v>
      </c>
      <c r="AL589" s="86" t="s">
        <v>2567</v>
      </c>
      <c r="AM589" s="88">
        <v>40</v>
      </c>
      <c r="AN589" s="88">
        <v>40</v>
      </c>
      <c r="AO589" s="88">
        <v>0</v>
      </c>
      <c r="AP589" s="88">
        <v>0</v>
      </c>
      <c r="AQ589" s="89">
        <v>23207575.25</v>
      </c>
      <c r="AR589" s="90"/>
      <c r="AS589" s="90"/>
      <c r="AT589" s="90">
        <v>23207575.25</v>
      </c>
      <c r="AU589" s="90"/>
      <c r="AV589" s="90"/>
      <c r="AW589" s="89">
        <f t="shared" si="20"/>
        <v>23207575.25</v>
      </c>
      <c r="AX589" s="91">
        <f t="shared" si="21"/>
        <v>23207575.25</v>
      </c>
      <c r="AY589" s="91">
        <v>23207575.25</v>
      </c>
      <c r="AZ589" s="91">
        <v>0</v>
      </c>
      <c r="BA589" s="91">
        <v>0</v>
      </c>
      <c r="BB589" s="91">
        <v>0</v>
      </c>
      <c r="BC589" s="91">
        <v>0</v>
      </c>
      <c r="BD589" s="86"/>
      <c r="BE589" s="86"/>
      <c r="BF589" s="85"/>
      <c r="BG589" s="86"/>
      <c r="BH589" s="91">
        <v>0</v>
      </c>
      <c r="BI589" s="91">
        <v>0</v>
      </c>
      <c r="BJ589" s="85" t="s">
        <v>207</v>
      </c>
      <c r="BK589" s="86" t="s">
        <v>119</v>
      </c>
      <c r="BL589" s="86" t="s">
        <v>143</v>
      </c>
      <c r="BM589" s="92" t="s">
        <v>121</v>
      </c>
      <c r="BN589" s="93" t="s">
        <v>121</v>
      </c>
      <c r="BO589" s="93"/>
      <c r="BP589" s="93">
        <v>23207575.25</v>
      </c>
      <c r="BQ589" s="93" t="s">
        <v>6759</v>
      </c>
      <c r="BR589" s="93"/>
      <c r="BS589" s="93"/>
      <c r="BT589" s="93"/>
      <c r="BU589" s="93"/>
      <c r="BV589" s="93"/>
      <c r="BW589" s="93"/>
      <c r="BX589" s="93"/>
      <c r="BY589" s="93"/>
      <c r="BZ589" s="93"/>
      <c r="CA589" s="93"/>
      <c r="CB589" s="93"/>
      <c r="CC589" s="93"/>
      <c r="CD589" s="93"/>
      <c r="CE589" s="93"/>
      <c r="CF589" s="93" t="s">
        <v>6760</v>
      </c>
      <c r="CG589" s="93"/>
      <c r="CH589" s="93" t="s">
        <v>6755</v>
      </c>
      <c r="CI589" s="93"/>
      <c r="CJ589" s="93"/>
      <c r="CK589" s="93"/>
      <c r="CL589" s="93"/>
      <c r="CM589" s="93"/>
      <c r="CN589" s="93"/>
      <c r="CO589" s="93"/>
      <c r="CP589" s="93" t="s">
        <v>116</v>
      </c>
      <c r="CQ589" s="93" t="s">
        <v>289</v>
      </c>
      <c r="CR589" s="93"/>
      <c r="CS589" s="93"/>
      <c r="CT589" s="93"/>
      <c r="CU589" s="93"/>
      <c r="CV589" s="93"/>
      <c r="CW589" s="93"/>
      <c r="CX589" s="93"/>
      <c r="CY589" s="93"/>
      <c r="CZ589" s="93"/>
      <c r="DA589" s="93"/>
      <c r="DB589" s="93"/>
      <c r="DC589" s="93"/>
      <c r="DD589" s="93"/>
      <c r="DE589" s="93"/>
      <c r="DF589" s="93"/>
      <c r="DG589" s="93"/>
      <c r="DH589" s="93"/>
      <c r="DI589" s="93"/>
      <c r="DJ589" s="93"/>
      <c r="DK589" s="93"/>
      <c r="DL589" s="93"/>
      <c r="DM589" s="93"/>
      <c r="DN589" s="93"/>
      <c r="DO589" s="93"/>
      <c r="DP589" s="93"/>
      <c r="DQ589" s="93"/>
      <c r="DR589" s="93"/>
      <c r="DS589" s="93"/>
      <c r="DT589" s="93"/>
      <c r="DU589" s="93"/>
      <c r="DV589" s="93"/>
      <c r="DW589" s="93"/>
      <c r="DX589" s="93"/>
      <c r="DY589" s="93"/>
      <c r="DZ589" s="93"/>
      <c r="EA589" s="93"/>
      <c r="EB589" s="93"/>
      <c r="EC589" s="93"/>
      <c r="ED589" s="93"/>
      <c r="EE589" s="93"/>
      <c r="EF589" s="93"/>
      <c r="EG589" s="93"/>
      <c r="EH589" s="93"/>
      <c r="EI589" s="93"/>
      <c r="EJ589" s="93"/>
      <c r="EK589" s="93"/>
      <c r="EL589" s="93"/>
      <c r="EM589" s="93"/>
      <c r="EN589" s="93"/>
      <c r="EO589" s="93"/>
      <c r="EP589" s="93"/>
      <c r="EQ589" s="93"/>
      <c r="ER589" s="93"/>
      <c r="ES589" s="93"/>
      <c r="ET589" s="93"/>
      <c r="EU589" s="93"/>
      <c r="EV589" s="93"/>
      <c r="EW589" s="93"/>
      <c r="EX589" s="93"/>
      <c r="EY589" s="93"/>
      <c r="EZ589" s="93"/>
      <c r="FA589" s="93"/>
      <c r="FB589" s="93"/>
      <c r="FC589" s="93"/>
      <c r="FD589" s="93"/>
      <c r="FE589" s="93"/>
      <c r="FF589" s="93"/>
      <c r="FG589" s="93"/>
      <c r="FH589" s="93"/>
      <c r="FI589" s="93"/>
      <c r="FJ589" s="93"/>
      <c r="FK589" s="93"/>
      <c r="FL589" s="93"/>
      <c r="FM589" s="93"/>
      <c r="FN589" s="93"/>
      <c r="FO589" s="93"/>
      <c r="FP589" s="93"/>
      <c r="FQ589" s="93"/>
      <c r="FR589" s="93"/>
      <c r="FS589" s="93"/>
      <c r="FT589" s="93"/>
      <c r="FU589" s="93"/>
      <c r="FV589" s="93"/>
      <c r="FW589" s="93"/>
      <c r="FX589" s="93"/>
      <c r="FY589" s="93"/>
      <c r="FZ589" s="93"/>
      <c r="GA589" s="93"/>
      <c r="GB589" s="93"/>
      <c r="GC589" s="93"/>
      <c r="GD589" s="93"/>
      <c r="GE589" s="93"/>
      <c r="GF589" s="93"/>
      <c r="GG589" s="93"/>
      <c r="GH589" s="93"/>
      <c r="GI589" s="93"/>
      <c r="GJ589" s="93"/>
      <c r="GK589" s="93"/>
      <c r="GL589" s="93"/>
      <c r="GM589" s="93"/>
      <c r="GN589" s="93"/>
      <c r="GO589" s="93"/>
      <c r="GP589" s="93"/>
      <c r="GQ589" s="93"/>
      <c r="GR589" s="93"/>
      <c r="GS589" s="93"/>
      <c r="GT589" s="93"/>
      <c r="GU589" s="93"/>
      <c r="GV589" s="93"/>
      <c r="GW589" s="93"/>
      <c r="GX589" s="93"/>
      <c r="GY589" s="93"/>
      <c r="GZ589" s="93"/>
      <c r="HA589" s="93"/>
      <c r="HB589" s="93"/>
      <c r="HC589" s="93"/>
      <c r="HD589" s="93"/>
      <c r="HE589" s="93"/>
      <c r="HF589" s="93"/>
      <c r="HG589" s="93"/>
      <c r="HH589" s="93"/>
      <c r="HI589" s="93"/>
      <c r="HJ589" s="93"/>
      <c r="HK589" s="93"/>
      <c r="HL589" s="93"/>
      <c r="HM589" s="93"/>
      <c r="HN589" s="93"/>
      <c r="HO589" s="93"/>
      <c r="HP589" s="93"/>
      <c r="HQ589" s="93"/>
      <c r="HR589" s="93"/>
      <c r="HS589" s="93"/>
      <c r="HT589" s="93"/>
      <c r="HU589" s="93"/>
      <c r="HV589" s="93"/>
      <c r="HW589" s="93"/>
      <c r="HX589" s="93"/>
      <c r="HY589" s="93"/>
      <c r="HZ589" s="93"/>
      <c r="IA589" s="93"/>
      <c r="IB589" s="93"/>
      <c r="IC589" s="93"/>
      <c r="ID589" s="93"/>
      <c r="IE589" s="93"/>
      <c r="IF589" s="93"/>
      <c r="IG589" s="93"/>
      <c r="IH589" s="93"/>
      <c r="II589" s="93"/>
      <c r="IJ589" s="93"/>
      <c r="IK589" s="93"/>
      <c r="IL589" s="93"/>
      <c r="IM589" s="93"/>
      <c r="IN589" s="93"/>
      <c r="IO589" s="93"/>
      <c r="IP589" s="93"/>
      <c r="IQ589" s="93"/>
      <c r="IR589" s="93"/>
      <c r="IS589" s="93"/>
      <c r="IT589" s="93"/>
      <c r="IU589" s="93"/>
      <c r="IV589" s="93"/>
      <c r="IW589" s="93"/>
      <c r="IX589" s="93"/>
      <c r="IY589" s="93"/>
      <c r="IZ589" s="93"/>
      <c r="JA589" s="93"/>
      <c r="JB589" s="93"/>
      <c r="JC589" s="93"/>
      <c r="JD589" s="93"/>
      <c r="JE589" s="93"/>
      <c r="JF589" s="93"/>
      <c r="JG589" s="93"/>
      <c r="JH589" s="93"/>
      <c r="JI589" s="93"/>
      <c r="JJ589" s="93"/>
      <c r="JK589" s="93"/>
      <c r="JL589" s="93"/>
      <c r="JM589" s="93"/>
      <c r="JN589" s="93"/>
      <c r="JO589" s="93"/>
      <c r="JP589" s="93"/>
      <c r="JQ589" s="93"/>
      <c r="JR589" s="93"/>
      <c r="JS589" s="93"/>
      <c r="JT589" s="93"/>
      <c r="JU589" s="93"/>
      <c r="JV589" s="93"/>
      <c r="JW589" s="93"/>
      <c r="JX589" s="93"/>
      <c r="JY589" s="93"/>
      <c r="JZ589" s="93"/>
      <c r="KA589" s="93"/>
      <c r="KB589" s="93"/>
      <c r="KC589" s="93"/>
      <c r="KD589" s="93"/>
      <c r="KE589" s="93"/>
      <c r="KF589" s="93"/>
      <c r="KG589" s="93"/>
      <c r="KH589" s="93"/>
      <c r="KI589" s="93"/>
      <c r="KJ589" s="93"/>
      <c r="KK589" s="93"/>
      <c r="KL589" s="93"/>
      <c r="KM589" s="93"/>
      <c r="KN589" s="93"/>
      <c r="KO589" s="93"/>
      <c r="KP589" s="93"/>
      <c r="KQ589" s="93"/>
      <c r="KR589" s="93"/>
      <c r="KS589" s="93"/>
      <c r="KT589" s="93"/>
      <c r="KU589" s="93"/>
      <c r="KV589" s="93"/>
      <c r="KW589" s="93"/>
      <c r="KX589" s="93"/>
      <c r="KY589" s="93"/>
      <c r="KZ589" s="93"/>
      <c r="LA589" s="93"/>
      <c r="LB589" s="93"/>
      <c r="LC589" s="93"/>
      <c r="LD589" s="93"/>
      <c r="LE589" s="93"/>
      <c r="LF589" s="93"/>
      <c r="LG589" s="93"/>
      <c r="LH589" s="93"/>
      <c r="LI589" s="93"/>
      <c r="LJ589" s="93"/>
      <c r="LK589" s="93"/>
      <c r="LL589" s="93"/>
      <c r="LM589" s="93"/>
      <c r="LN589" s="93"/>
      <c r="LO589" s="93"/>
      <c r="LP589" s="93"/>
      <c r="LQ589" s="93"/>
      <c r="LR589" s="93"/>
      <c r="LS589" s="93"/>
      <c r="LT589" s="93"/>
      <c r="LU589" s="93"/>
      <c r="LV589" s="93"/>
      <c r="LW589" s="93"/>
      <c r="LX589" s="93"/>
      <c r="LY589" s="93"/>
      <c r="LZ589" s="93"/>
      <c r="MA589" s="93"/>
      <c r="MB589" s="93"/>
      <c r="MC589" s="93"/>
      <c r="MD589" s="93"/>
      <c r="ME589" s="93"/>
      <c r="MF589" s="93"/>
      <c r="MG589" s="93"/>
      <c r="MH589" s="93"/>
      <c r="MI589" s="93"/>
      <c r="MJ589" s="93"/>
      <c r="MK589" s="93"/>
      <c r="ML589" s="93"/>
      <c r="MM589" s="93"/>
      <c r="MN589" s="93"/>
      <c r="MO589" s="93"/>
      <c r="MP589" s="93"/>
      <c r="MQ589" s="93"/>
      <c r="MR589" s="93"/>
      <c r="MS589" s="93"/>
      <c r="MT589" s="93"/>
      <c r="MU589" s="93"/>
      <c r="MV589" s="93"/>
    </row>
    <row r="590" spans="1:360" s="84" customFormat="1" ht="408.95" customHeight="1">
      <c r="A590">
        <v>2025</v>
      </c>
      <c r="B590">
        <v>2</v>
      </c>
      <c r="C590" s="85" t="s">
        <v>6761</v>
      </c>
      <c r="D590" s="86" t="s">
        <v>2529</v>
      </c>
      <c r="E590" s="86"/>
      <c r="F590" s="86"/>
      <c r="G590" s="86" t="s">
        <v>202</v>
      </c>
      <c r="H590" s="85">
        <v>2025</v>
      </c>
      <c r="I590" s="86" t="s">
        <v>2530</v>
      </c>
      <c r="J590" s="86"/>
      <c r="K590" s="86"/>
      <c r="L590" s="86" t="s">
        <v>2548</v>
      </c>
      <c r="M590" s="86"/>
      <c r="N590" s="86"/>
      <c r="O590" s="85" t="s">
        <v>207</v>
      </c>
      <c r="P590" s="86" t="s">
        <v>622</v>
      </c>
      <c r="Q590" s="85" t="s">
        <v>110</v>
      </c>
      <c r="R590" s="86" t="s">
        <v>1765</v>
      </c>
      <c r="S590" s="86" t="s">
        <v>6762</v>
      </c>
      <c r="T590" s="86" t="s">
        <v>6763</v>
      </c>
      <c r="U590" s="85" t="s">
        <v>205</v>
      </c>
      <c r="V590" s="85">
        <v>8</v>
      </c>
      <c r="W590" s="85" t="s">
        <v>106</v>
      </c>
      <c r="X590" s="85">
        <v>19</v>
      </c>
      <c r="Y590" s="86" t="s">
        <v>106</v>
      </c>
      <c r="Z590" s="85">
        <v>1</v>
      </c>
      <c r="AA590" s="86" t="s">
        <v>106</v>
      </c>
      <c r="AB590" s="86" t="s">
        <v>106</v>
      </c>
      <c r="AC590" s="86" t="s">
        <v>6752</v>
      </c>
      <c r="AD590" s="85">
        <v>-106.120873</v>
      </c>
      <c r="AE590" s="85">
        <v>28.705748</v>
      </c>
      <c r="AF590" s="85" t="s">
        <v>113</v>
      </c>
      <c r="AG590" s="85">
        <v>0</v>
      </c>
      <c r="AH590" s="85">
        <v>0</v>
      </c>
      <c r="AI590" s="85">
        <v>1641</v>
      </c>
      <c r="AJ590" s="87">
        <v>45771</v>
      </c>
      <c r="AK590" s="87">
        <v>46022</v>
      </c>
      <c r="AL590" s="86" t="s">
        <v>2567</v>
      </c>
      <c r="AM590" s="88">
        <v>200</v>
      </c>
      <c r="AN590" s="88">
        <v>200</v>
      </c>
      <c r="AO590" s="88">
        <v>0</v>
      </c>
      <c r="AP590" s="88">
        <v>0</v>
      </c>
      <c r="AQ590" s="89">
        <v>11114735.52</v>
      </c>
      <c r="AR590" s="90"/>
      <c r="AS590" s="90"/>
      <c r="AT590" s="90">
        <v>11114735.52</v>
      </c>
      <c r="AU590" s="90"/>
      <c r="AV590" s="90"/>
      <c r="AW590" s="89">
        <f t="shared" si="20"/>
        <v>11114735.52</v>
      </c>
      <c r="AX590" s="91">
        <f t="shared" si="21"/>
        <v>11114735.52</v>
      </c>
      <c r="AY590" s="91">
        <v>11114735.52</v>
      </c>
      <c r="AZ590" s="91">
        <v>0</v>
      </c>
      <c r="BA590" s="91">
        <v>0</v>
      </c>
      <c r="BB590" s="91">
        <v>0</v>
      </c>
      <c r="BC590" s="91">
        <v>0</v>
      </c>
      <c r="BD590" s="86"/>
      <c r="BE590" s="86"/>
      <c r="BF590" s="85"/>
      <c r="BG590" s="86"/>
      <c r="BH590" s="91">
        <v>0</v>
      </c>
      <c r="BI590" s="91">
        <v>0</v>
      </c>
      <c r="BJ590" s="85" t="s">
        <v>207</v>
      </c>
      <c r="BK590" s="86" t="s">
        <v>119</v>
      </c>
      <c r="BL590" s="86" t="s">
        <v>143</v>
      </c>
      <c r="BM590" s="92" t="s">
        <v>121</v>
      </c>
      <c r="BN590" s="93" t="s">
        <v>121</v>
      </c>
      <c r="BO590" s="93"/>
      <c r="BP590" s="93">
        <v>11114735.52</v>
      </c>
      <c r="BQ590" s="93" t="s">
        <v>6764</v>
      </c>
      <c r="BR590" s="93"/>
      <c r="BS590" s="93"/>
      <c r="BT590" s="93"/>
      <c r="BU590" s="93"/>
      <c r="BV590" s="93"/>
      <c r="BW590" s="93"/>
      <c r="BX590" s="93"/>
      <c r="BY590" s="93"/>
      <c r="BZ590" s="93"/>
      <c r="CA590" s="93"/>
      <c r="CB590" s="93"/>
      <c r="CC590" s="93"/>
      <c r="CD590" s="93"/>
      <c r="CE590" s="93"/>
      <c r="CF590" s="93" t="s">
        <v>6765</v>
      </c>
      <c r="CG590" s="93"/>
      <c r="CH590" s="93" t="s">
        <v>6755</v>
      </c>
      <c r="CI590" s="93"/>
      <c r="CJ590" s="93"/>
      <c r="CK590" s="93"/>
      <c r="CL590" s="93"/>
      <c r="CM590" s="93"/>
      <c r="CN590" s="93"/>
      <c r="CO590" s="93"/>
      <c r="CP590" s="93" t="s">
        <v>116</v>
      </c>
      <c r="CQ590" s="93" t="s">
        <v>289</v>
      </c>
      <c r="CR590" s="93"/>
      <c r="CS590" s="93"/>
      <c r="CT590" s="93"/>
      <c r="CU590" s="93"/>
      <c r="CV590" s="93"/>
      <c r="CW590" s="93"/>
      <c r="CX590" s="93"/>
      <c r="CY590" s="93"/>
      <c r="CZ590" s="93"/>
      <c r="DA590" s="93"/>
      <c r="DB590" s="93"/>
      <c r="DC590" s="93"/>
      <c r="DD590" s="93"/>
      <c r="DE590" s="93"/>
      <c r="DF590" s="93"/>
      <c r="DG590" s="93"/>
      <c r="DH590" s="93"/>
      <c r="DI590" s="93"/>
      <c r="DJ590" s="93"/>
      <c r="DK590" s="93"/>
      <c r="DL590" s="93"/>
      <c r="DM590" s="93"/>
      <c r="DN590" s="93"/>
      <c r="DO590" s="93"/>
      <c r="DP590" s="93"/>
      <c r="DQ590" s="93"/>
      <c r="DR590" s="93"/>
      <c r="DS590" s="93"/>
      <c r="DT590" s="93"/>
      <c r="DU590" s="93"/>
      <c r="DV590" s="93"/>
      <c r="DW590" s="93"/>
      <c r="DX590" s="93"/>
      <c r="DY590" s="93"/>
      <c r="DZ590" s="93"/>
      <c r="EA590" s="93"/>
      <c r="EB590" s="93"/>
      <c r="EC590" s="93"/>
      <c r="ED590" s="93"/>
      <c r="EE590" s="93"/>
      <c r="EF590" s="93"/>
      <c r="EG590" s="93"/>
      <c r="EH590" s="93"/>
      <c r="EI590" s="93"/>
      <c r="EJ590" s="93"/>
      <c r="EK590" s="93"/>
      <c r="EL590" s="93"/>
      <c r="EM590" s="93"/>
      <c r="EN590" s="93"/>
      <c r="EO590" s="93"/>
      <c r="EP590" s="93"/>
      <c r="EQ590" s="93"/>
      <c r="ER590" s="93"/>
      <c r="ES590" s="93"/>
      <c r="ET590" s="93"/>
      <c r="EU590" s="93"/>
      <c r="EV590" s="93"/>
      <c r="EW590" s="93"/>
      <c r="EX590" s="93"/>
      <c r="EY590" s="93"/>
      <c r="EZ590" s="93"/>
      <c r="FA590" s="93"/>
      <c r="FB590" s="93"/>
      <c r="FC590" s="93"/>
      <c r="FD590" s="93"/>
      <c r="FE590" s="93"/>
      <c r="FF590" s="93"/>
      <c r="FG590" s="93"/>
      <c r="FH590" s="93"/>
      <c r="FI590" s="93"/>
      <c r="FJ590" s="93"/>
      <c r="FK590" s="93"/>
      <c r="FL590" s="93"/>
      <c r="FM590" s="93"/>
      <c r="FN590" s="93"/>
      <c r="FO590" s="93"/>
      <c r="FP590" s="93"/>
      <c r="FQ590" s="93"/>
      <c r="FR590" s="93"/>
      <c r="FS590" s="93"/>
      <c r="FT590" s="93"/>
      <c r="FU590" s="93"/>
      <c r="FV590" s="93"/>
      <c r="FW590" s="93"/>
      <c r="FX590" s="93"/>
      <c r="FY590" s="93"/>
      <c r="FZ590" s="93"/>
      <c r="GA590" s="93"/>
      <c r="GB590" s="93"/>
      <c r="GC590" s="93"/>
      <c r="GD590" s="93"/>
      <c r="GE590" s="93"/>
      <c r="GF590" s="93"/>
      <c r="GG590" s="93"/>
      <c r="GH590" s="93"/>
      <c r="GI590" s="93"/>
      <c r="GJ590" s="93"/>
      <c r="GK590" s="93"/>
      <c r="GL590" s="93"/>
      <c r="GM590" s="93"/>
      <c r="GN590" s="93"/>
      <c r="GO590" s="93"/>
      <c r="GP590" s="93"/>
      <c r="GQ590" s="93"/>
      <c r="GR590" s="93"/>
      <c r="GS590" s="93"/>
      <c r="GT590" s="93"/>
      <c r="GU590" s="93"/>
      <c r="GV590" s="93"/>
      <c r="GW590" s="93"/>
      <c r="GX590" s="93"/>
      <c r="GY590" s="93"/>
      <c r="GZ590" s="93"/>
      <c r="HA590" s="93"/>
      <c r="HB590" s="93"/>
      <c r="HC590" s="93"/>
      <c r="HD590" s="93"/>
      <c r="HE590" s="93"/>
      <c r="HF590" s="93"/>
      <c r="HG590" s="93"/>
      <c r="HH590" s="93"/>
      <c r="HI590" s="93"/>
      <c r="HJ590" s="93"/>
      <c r="HK590" s="93"/>
      <c r="HL590" s="93"/>
      <c r="HM590" s="93"/>
      <c r="HN590" s="93"/>
      <c r="HO590" s="93"/>
      <c r="HP590" s="93"/>
      <c r="HQ590" s="93"/>
      <c r="HR590" s="93"/>
      <c r="HS590" s="93"/>
      <c r="HT590" s="93"/>
      <c r="HU590" s="93"/>
      <c r="HV590" s="93"/>
      <c r="HW590" s="93"/>
      <c r="HX590" s="93"/>
      <c r="HY590" s="93"/>
      <c r="HZ590" s="93"/>
      <c r="IA590" s="93"/>
      <c r="IB590" s="93"/>
      <c r="IC590" s="93"/>
      <c r="ID590" s="93"/>
      <c r="IE590" s="93"/>
      <c r="IF590" s="93"/>
      <c r="IG590" s="93"/>
      <c r="IH590" s="93"/>
      <c r="II590" s="93"/>
      <c r="IJ590" s="93"/>
      <c r="IK590" s="93"/>
      <c r="IL590" s="93"/>
      <c r="IM590" s="93"/>
      <c r="IN590" s="93"/>
      <c r="IO590" s="93"/>
      <c r="IP590" s="93"/>
      <c r="IQ590" s="93"/>
      <c r="IR590" s="93"/>
      <c r="IS590" s="93"/>
      <c r="IT590" s="93"/>
      <c r="IU590" s="93"/>
      <c r="IV590" s="93"/>
      <c r="IW590" s="93"/>
      <c r="IX590" s="93"/>
      <c r="IY590" s="93"/>
      <c r="IZ590" s="93"/>
      <c r="JA590" s="93"/>
      <c r="JB590" s="93"/>
      <c r="JC590" s="93"/>
      <c r="JD590" s="93"/>
      <c r="JE590" s="93"/>
      <c r="JF590" s="93"/>
      <c r="JG590" s="93"/>
      <c r="JH590" s="93"/>
      <c r="JI590" s="93"/>
      <c r="JJ590" s="93"/>
      <c r="JK590" s="93"/>
      <c r="JL590" s="93"/>
      <c r="JM590" s="93"/>
      <c r="JN590" s="93"/>
      <c r="JO590" s="93"/>
      <c r="JP590" s="93"/>
      <c r="JQ590" s="93"/>
      <c r="JR590" s="93"/>
      <c r="JS590" s="93"/>
      <c r="JT590" s="93"/>
      <c r="JU590" s="93"/>
      <c r="JV590" s="93"/>
      <c r="JW590" s="93"/>
      <c r="JX590" s="93"/>
      <c r="JY590" s="93"/>
      <c r="JZ590" s="93"/>
      <c r="KA590" s="93"/>
      <c r="KB590" s="93"/>
      <c r="KC590" s="93"/>
      <c r="KD590" s="93"/>
      <c r="KE590" s="93"/>
      <c r="KF590" s="93"/>
      <c r="KG590" s="93"/>
      <c r="KH590" s="93"/>
      <c r="KI590" s="93"/>
      <c r="KJ590" s="93"/>
      <c r="KK590" s="93"/>
      <c r="KL590" s="93"/>
      <c r="KM590" s="93"/>
      <c r="KN590" s="93"/>
      <c r="KO590" s="93"/>
      <c r="KP590" s="93"/>
      <c r="KQ590" s="93"/>
      <c r="KR590" s="93"/>
      <c r="KS590" s="93"/>
      <c r="KT590" s="93"/>
      <c r="KU590" s="93"/>
      <c r="KV590" s="93"/>
      <c r="KW590" s="93"/>
      <c r="KX590" s="93"/>
      <c r="KY590" s="93"/>
      <c r="KZ590" s="93"/>
      <c r="LA590" s="93"/>
      <c r="LB590" s="93"/>
      <c r="LC590" s="93"/>
      <c r="LD590" s="93"/>
      <c r="LE590" s="93"/>
      <c r="LF590" s="93"/>
      <c r="LG590" s="93"/>
      <c r="LH590" s="93"/>
      <c r="LI590" s="93"/>
      <c r="LJ590" s="93"/>
      <c r="LK590" s="93"/>
      <c r="LL590" s="93"/>
      <c r="LM590" s="93"/>
      <c r="LN590" s="93"/>
      <c r="LO590" s="93"/>
      <c r="LP590" s="93"/>
      <c r="LQ590" s="93"/>
      <c r="LR590" s="93"/>
      <c r="LS590" s="93"/>
      <c r="LT590" s="93"/>
      <c r="LU590" s="93"/>
      <c r="LV590" s="93"/>
      <c r="LW590" s="93"/>
      <c r="LX590" s="93"/>
      <c r="LY590" s="93"/>
      <c r="LZ590" s="93"/>
      <c r="MA590" s="93"/>
      <c r="MB590" s="93"/>
      <c r="MC590" s="93"/>
      <c r="MD590" s="93"/>
      <c r="ME590" s="93"/>
      <c r="MF590" s="93"/>
      <c r="MG590" s="93"/>
      <c r="MH590" s="93"/>
      <c r="MI590" s="93"/>
      <c r="MJ590" s="93"/>
      <c r="MK590" s="93"/>
      <c r="ML590" s="93"/>
      <c r="MM590" s="93"/>
      <c r="MN590" s="93"/>
      <c r="MO590" s="93"/>
      <c r="MP590" s="93"/>
      <c r="MQ590" s="93"/>
      <c r="MR590" s="93"/>
      <c r="MS590" s="93"/>
      <c r="MT590" s="93"/>
      <c r="MU590" s="93"/>
      <c r="MV590" s="93"/>
    </row>
    <row r="591" spans="1:360" s="84" customFormat="1" ht="408.95" customHeight="1">
      <c r="A591">
        <v>2025</v>
      </c>
      <c r="B591">
        <v>2</v>
      </c>
      <c r="C591" s="85" t="s">
        <v>6766</v>
      </c>
      <c r="D591" s="86" t="s">
        <v>2529</v>
      </c>
      <c r="E591" s="86"/>
      <c r="F591" s="86"/>
      <c r="G591" s="86" t="s">
        <v>103</v>
      </c>
      <c r="H591" s="85">
        <v>2025</v>
      </c>
      <c r="I591" s="86" t="s">
        <v>2530</v>
      </c>
      <c r="J591" s="86"/>
      <c r="K591" s="86"/>
      <c r="L591" s="86" t="s">
        <v>2548</v>
      </c>
      <c r="M591" s="86"/>
      <c r="N591" s="86"/>
      <c r="O591" s="85" t="s">
        <v>207</v>
      </c>
      <c r="P591" s="86" t="s">
        <v>549</v>
      </c>
      <c r="Q591" s="85" t="s">
        <v>110</v>
      </c>
      <c r="R591" s="86" t="s">
        <v>185</v>
      </c>
      <c r="S591" s="86" t="s">
        <v>6767</v>
      </c>
      <c r="T591" s="86" t="s">
        <v>6768</v>
      </c>
      <c r="U591" s="85" t="s">
        <v>138</v>
      </c>
      <c r="V591" s="85">
        <v>8</v>
      </c>
      <c r="W591" s="85" t="s">
        <v>106</v>
      </c>
      <c r="X591" s="85">
        <v>17</v>
      </c>
      <c r="Y591" s="86" t="s">
        <v>508</v>
      </c>
      <c r="Z591" s="85">
        <v>1</v>
      </c>
      <c r="AA591" s="86" t="s">
        <v>508</v>
      </c>
      <c r="AB591" s="86" t="s">
        <v>508</v>
      </c>
      <c r="AC591" s="86" t="s">
        <v>6769</v>
      </c>
      <c r="AD591" s="85">
        <v>-106.869165</v>
      </c>
      <c r="AE591" s="85">
        <v>28.384378000000002</v>
      </c>
      <c r="AF591" s="85" t="s">
        <v>113</v>
      </c>
      <c r="AG591" s="85">
        <v>0</v>
      </c>
      <c r="AH591" s="85">
        <v>0</v>
      </c>
      <c r="AI591" s="85">
        <v>600</v>
      </c>
      <c r="AJ591" s="87">
        <v>45778</v>
      </c>
      <c r="AK591" s="87">
        <v>45836</v>
      </c>
      <c r="AL591" s="86" t="s">
        <v>2564</v>
      </c>
      <c r="AM591" s="88">
        <v>2456</v>
      </c>
      <c r="AN591" s="88">
        <v>2456</v>
      </c>
      <c r="AO591" s="88">
        <v>1500</v>
      </c>
      <c r="AP591" s="88">
        <v>61.074918566775253</v>
      </c>
      <c r="AQ591" s="89">
        <v>3000000</v>
      </c>
      <c r="AR591" s="90"/>
      <c r="AS591" s="90"/>
      <c r="AT591" s="90">
        <v>3000000</v>
      </c>
      <c r="AU591" s="90"/>
      <c r="AV591" s="90"/>
      <c r="AW591" s="89">
        <f t="shared" si="20"/>
        <v>3000000</v>
      </c>
      <c r="AX591" s="91">
        <f t="shared" si="21"/>
        <v>3000000</v>
      </c>
      <c r="AY591" s="91">
        <v>3000000</v>
      </c>
      <c r="AZ591" s="91">
        <v>3000000</v>
      </c>
      <c r="BA591" s="91">
        <v>3000000</v>
      </c>
      <c r="BB591" s="91">
        <v>503040.66</v>
      </c>
      <c r="BC591" s="91">
        <v>503040.66</v>
      </c>
      <c r="BD591" s="86"/>
      <c r="BE591" s="86"/>
      <c r="BF591" s="85"/>
      <c r="BG591" s="86"/>
      <c r="BH591" s="91">
        <v>0</v>
      </c>
      <c r="BI591" s="91">
        <v>0</v>
      </c>
      <c r="BJ591" s="85" t="s">
        <v>207</v>
      </c>
      <c r="BK591" s="86" t="s">
        <v>119</v>
      </c>
      <c r="BL591" s="86" t="s">
        <v>143</v>
      </c>
      <c r="BM591" s="92" t="s">
        <v>121</v>
      </c>
      <c r="BN591" s="93" t="s">
        <v>6770</v>
      </c>
      <c r="BO591" s="93"/>
      <c r="BP591" s="93">
        <v>3000000</v>
      </c>
      <c r="BQ591" s="93" t="s">
        <v>6771</v>
      </c>
      <c r="BR591" s="93"/>
      <c r="BS591" s="93"/>
      <c r="BT591" s="93"/>
      <c r="BU591" s="93"/>
      <c r="BV591" s="93"/>
      <c r="BW591" s="93"/>
      <c r="BX591" s="93"/>
      <c r="BY591" s="93"/>
      <c r="BZ591" s="93"/>
      <c r="CA591" s="93"/>
      <c r="CB591" s="93"/>
      <c r="CC591" s="93"/>
      <c r="CD591" s="93"/>
      <c r="CE591" s="93"/>
      <c r="CF591" s="93" t="s">
        <v>6772</v>
      </c>
      <c r="CG591" s="93"/>
      <c r="CH591" s="93" t="s">
        <v>6773</v>
      </c>
      <c r="CI591" s="93"/>
      <c r="CJ591" s="93"/>
      <c r="CK591" s="93"/>
      <c r="CL591" s="93"/>
      <c r="CM591" s="93"/>
      <c r="CN591" s="93"/>
      <c r="CO591" s="93"/>
      <c r="CP591" s="93" t="s">
        <v>116</v>
      </c>
      <c r="CQ591" s="93" t="s">
        <v>6774</v>
      </c>
      <c r="CR591" s="93"/>
      <c r="CS591" s="93"/>
      <c r="CT591" s="93"/>
      <c r="CU591" s="93"/>
      <c r="CV591" s="93"/>
      <c r="CW591" s="93"/>
      <c r="CX591" s="93"/>
      <c r="CY591" s="93"/>
      <c r="CZ591" s="93"/>
      <c r="DA591" s="93"/>
      <c r="DB591" s="93"/>
      <c r="DC591" s="93"/>
      <c r="DD591" s="93"/>
      <c r="DE591" s="93"/>
      <c r="DF591" s="93"/>
      <c r="DG591" s="93"/>
      <c r="DH591" s="93"/>
      <c r="DI591" s="93"/>
      <c r="DJ591" s="93"/>
      <c r="DK591" s="93"/>
      <c r="DL591" s="93"/>
      <c r="DM591" s="93"/>
      <c r="DN591" s="93"/>
      <c r="DO591" s="93"/>
      <c r="DP591" s="93"/>
      <c r="DQ591" s="93"/>
      <c r="DR591" s="93"/>
      <c r="DS591" s="93"/>
      <c r="DT591" s="93"/>
      <c r="DU591" s="93"/>
      <c r="DV591" s="93"/>
      <c r="DW591" s="93"/>
      <c r="DX591" s="93"/>
      <c r="DY591" s="93"/>
      <c r="DZ591" s="93"/>
      <c r="EA591" s="93"/>
      <c r="EB591" s="93"/>
      <c r="EC591" s="93"/>
      <c r="ED591" s="93"/>
      <c r="EE591" s="93"/>
      <c r="EF591" s="93"/>
      <c r="EG591" s="93"/>
      <c r="EH591" s="93"/>
      <c r="EI591" s="93"/>
      <c r="EJ591" s="93"/>
      <c r="EK591" s="93"/>
      <c r="EL591" s="93"/>
      <c r="EM591" s="93"/>
      <c r="EN591" s="93"/>
      <c r="EO591" s="93"/>
      <c r="EP591" s="93"/>
      <c r="EQ591" s="93"/>
      <c r="ER591" s="93"/>
      <c r="ES591" s="93"/>
      <c r="ET591" s="93"/>
      <c r="EU591" s="93"/>
      <c r="EV591" s="93"/>
      <c r="EW591" s="93"/>
      <c r="EX591" s="93"/>
      <c r="EY591" s="93"/>
      <c r="EZ591" s="93"/>
      <c r="FA591" s="93"/>
      <c r="FB591" s="93"/>
      <c r="FC591" s="93"/>
      <c r="FD591" s="93"/>
      <c r="FE591" s="93"/>
      <c r="FF591" s="93"/>
      <c r="FG591" s="93"/>
      <c r="FH591" s="93"/>
      <c r="FI591" s="93"/>
      <c r="FJ591" s="93"/>
      <c r="FK591" s="93"/>
      <c r="FL591" s="93"/>
      <c r="FM591" s="93"/>
      <c r="FN591" s="93"/>
      <c r="FO591" s="93"/>
      <c r="FP591" s="93"/>
      <c r="FQ591" s="93"/>
      <c r="FR591" s="93"/>
      <c r="FS591" s="93"/>
      <c r="FT591" s="93"/>
      <c r="FU591" s="93"/>
      <c r="FV591" s="93"/>
      <c r="FW591" s="93"/>
      <c r="FX591" s="93"/>
      <c r="FY591" s="93"/>
      <c r="FZ591" s="93"/>
      <c r="GA591" s="93"/>
      <c r="GB591" s="93"/>
      <c r="GC591" s="93"/>
      <c r="GD591" s="93"/>
      <c r="GE591" s="93"/>
      <c r="GF591" s="93"/>
      <c r="GG591" s="93"/>
      <c r="GH591" s="93"/>
      <c r="GI591" s="93"/>
      <c r="GJ591" s="93"/>
      <c r="GK591" s="93"/>
      <c r="GL591" s="93"/>
      <c r="GM591" s="93"/>
      <c r="GN591" s="93"/>
      <c r="GO591" s="93"/>
      <c r="GP591" s="93"/>
      <c r="GQ591" s="93"/>
      <c r="GR591" s="93"/>
      <c r="GS591" s="93"/>
      <c r="GT591" s="93"/>
      <c r="GU591" s="93"/>
      <c r="GV591" s="93"/>
      <c r="GW591" s="93"/>
      <c r="GX591" s="93"/>
      <c r="GY591" s="93"/>
      <c r="GZ591" s="93"/>
      <c r="HA591" s="93"/>
      <c r="HB591" s="93"/>
      <c r="HC591" s="93"/>
      <c r="HD591" s="93"/>
      <c r="HE591" s="93"/>
      <c r="HF591" s="93"/>
      <c r="HG591" s="93"/>
      <c r="HH591" s="93"/>
      <c r="HI591" s="93"/>
      <c r="HJ591" s="93"/>
      <c r="HK591" s="93"/>
      <c r="HL591" s="93"/>
      <c r="HM591" s="93"/>
      <c r="HN591" s="93"/>
      <c r="HO591" s="93"/>
      <c r="HP591" s="93"/>
      <c r="HQ591" s="93"/>
      <c r="HR591" s="93"/>
      <c r="HS591" s="93"/>
      <c r="HT591" s="93"/>
      <c r="HU591" s="93"/>
      <c r="HV591" s="93"/>
      <c r="HW591" s="93"/>
      <c r="HX591" s="93"/>
      <c r="HY591" s="93"/>
      <c r="HZ591" s="93"/>
      <c r="IA591" s="93"/>
      <c r="IB591" s="93"/>
      <c r="IC591" s="93"/>
      <c r="ID591" s="93"/>
      <c r="IE591" s="93"/>
      <c r="IF591" s="93"/>
      <c r="IG591" s="93"/>
      <c r="IH591" s="93"/>
      <c r="II591" s="93"/>
      <c r="IJ591" s="93"/>
      <c r="IK591" s="93"/>
      <c r="IL591" s="93"/>
      <c r="IM591" s="93"/>
      <c r="IN591" s="93"/>
      <c r="IO591" s="93"/>
      <c r="IP591" s="93"/>
      <c r="IQ591" s="93"/>
      <c r="IR591" s="93"/>
      <c r="IS591" s="93"/>
      <c r="IT591" s="93"/>
      <c r="IU591" s="93"/>
      <c r="IV591" s="93"/>
      <c r="IW591" s="93"/>
      <c r="IX591" s="93"/>
      <c r="IY591" s="93"/>
      <c r="IZ591" s="93"/>
      <c r="JA591" s="93"/>
      <c r="JB591" s="93"/>
      <c r="JC591" s="93"/>
      <c r="JD591" s="93"/>
      <c r="JE591" s="93"/>
      <c r="JF591" s="93"/>
      <c r="JG591" s="93"/>
      <c r="JH591" s="93"/>
      <c r="JI591" s="93"/>
      <c r="JJ591" s="93"/>
      <c r="JK591" s="93"/>
      <c r="JL591" s="93"/>
      <c r="JM591" s="93"/>
      <c r="JN591" s="93"/>
      <c r="JO591" s="93"/>
      <c r="JP591" s="93"/>
      <c r="JQ591" s="93"/>
      <c r="JR591" s="93"/>
      <c r="JS591" s="93"/>
      <c r="JT591" s="93"/>
      <c r="JU591" s="93"/>
      <c r="JV591" s="93"/>
      <c r="JW591" s="93"/>
      <c r="JX591" s="93"/>
      <c r="JY591" s="93"/>
      <c r="JZ591" s="93"/>
      <c r="KA591" s="93"/>
      <c r="KB591" s="93"/>
      <c r="KC591" s="93"/>
      <c r="KD591" s="93"/>
      <c r="KE591" s="93"/>
      <c r="KF591" s="93"/>
      <c r="KG591" s="93"/>
      <c r="KH591" s="93"/>
      <c r="KI591" s="93"/>
      <c r="KJ591" s="93"/>
      <c r="KK591" s="93"/>
      <c r="KL591" s="93"/>
      <c r="KM591" s="93"/>
      <c r="KN591" s="93"/>
      <c r="KO591" s="93"/>
      <c r="KP591" s="93"/>
      <c r="KQ591" s="93"/>
      <c r="KR591" s="93"/>
      <c r="KS591" s="93"/>
      <c r="KT591" s="93"/>
      <c r="KU591" s="93"/>
      <c r="KV591" s="93"/>
      <c r="KW591" s="93"/>
      <c r="KX591" s="93"/>
      <c r="KY591" s="93"/>
      <c r="KZ591" s="93"/>
      <c r="LA591" s="93"/>
      <c r="LB591" s="93"/>
      <c r="LC591" s="93"/>
      <c r="LD591" s="93"/>
      <c r="LE591" s="93"/>
      <c r="LF591" s="93"/>
      <c r="LG591" s="93"/>
      <c r="LH591" s="93"/>
      <c r="LI591" s="93"/>
      <c r="LJ591" s="93"/>
      <c r="LK591" s="93"/>
      <c r="LL591" s="93"/>
      <c r="LM591" s="93"/>
      <c r="LN591" s="93"/>
      <c r="LO591" s="93"/>
      <c r="LP591" s="93"/>
      <c r="LQ591" s="93"/>
      <c r="LR591" s="93"/>
      <c r="LS591" s="93"/>
      <c r="LT591" s="93"/>
      <c r="LU591" s="93"/>
      <c r="LV591" s="93"/>
      <c r="LW591" s="93"/>
      <c r="LX591" s="93"/>
      <c r="LY591" s="93"/>
      <c r="LZ591" s="93"/>
      <c r="MA591" s="93"/>
      <c r="MB591" s="93"/>
      <c r="MC591" s="93"/>
      <c r="MD591" s="93"/>
      <c r="ME591" s="93"/>
      <c r="MF591" s="93"/>
      <c r="MG591" s="93"/>
      <c r="MH591" s="93"/>
      <c r="MI591" s="93"/>
      <c r="MJ591" s="93"/>
      <c r="MK591" s="93"/>
      <c r="ML591" s="93"/>
      <c r="MM591" s="93"/>
      <c r="MN591" s="93"/>
      <c r="MO591" s="93"/>
      <c r="MP591" s="93"/>
      <c r="MQ591" s="93"/>
      <c r="MR591" s="93"/>
      <c r="MS591" s="93"/>
      <c r="MT591" s="93"/>
      <c r="MU591" s="93"/>
      <c r="MV591" s="93"/>
    </row>
    <row r="592" spans="1:360" s="84" customFormat="1" ht="408.95" customHeight="1">
      <c r="A592">
        <v>2025</v>
      </c>
      <c r="B592">
        <v>2</v>
      </c>
      <c r="C592" s="85" t="s">
        <v>6775</v>
      </c>
      <c r="D592" s="86" t="s">
        <v>2529</v>
      </c>
      <c r="E592" s="86"/>
      <c r="F592" s="86"/>
      <c r="G592" s="86" t="s">
        <v>103</v>
      </c>
      <c r="H592" s="85">
        <v>2025</v>
      </c>
      <c r="I592" s="86" t="s">
        <v>2530</v>
      </c>
      <c r="J592" s="86"/>
      <c r="K592" s="86"/>
      <c r="L592" s="86" t="s">
        <v>2548</v>
      </c>
      <c r="M592" s="86"/>
      <c r="N592" s="86"/>
      <c r="O592" s="85" t="s">
        <v>207</v>
      </c>
      <c r="P592" s="86" t="s">
        <v>568</v>
      </c>
      <c r="Q592" s="85" t="s">
        <v>110</v>
      </c>
      <c r="R592" s="86" t="s">
        <v>185</v>
      </c>
      <c r="S592" s="86" t="s">
        <v>6776</v>
      </c>
      <c r="T592" s="86" t="s">
        <v>6777</v>
      </c>
      <c r="U592" s="85" t="s">
        <v>138</v>
      </c>
      <c r="V592" s="85">
        <v>8</v>
      </c>
      <c r="W592" s="85" t="s">
        <v>106</v>
      </c>
      <c r="X592" s="85">
        <v>17</v>
      </c>
      <c r="Y592" s="86" t="s">
        <v>508</v>
      </c>
      <c r="Z592" s="85">
        <v>1</v>
      </c>
      <c r="AA592" s="86" t="s">
        <v>508</v>
      </c>
      <c r="AB592" s="86" t="s">
        <v>207</v>
      </c>
      <c r="AC592" s="86" t="s">
        <v>6778</v>
      </c>
      <c r="AD592" s="85">
        <v>-106.83009</v>
      </c>
      <c r="AE592" s="85">
        <v>28.441199999999998</v>
      </c>
      <c r="AF592" s="85" t="s">
        <v>113</v>
      </c>
      <c r="AG592" s="85">
        <v>0</v>
      </c>
      <c r="AH592" s="85">
        <v>0</v>
      </c>
      <c r="AI592" s="85">
        <v>4500</v>
      </c>
      <c r="AJ592" s="87">
        <v>45778</v>
      </c>
      <c r="AK592" s="87">
        <v>45836</v>
      </c>
      <c r="AL592" s="86" t="s">
        <v>2572</v>
      </c>
      <c r="AM592" s="88">
        <v>16908</v>
      </c>
      <c r="AN592" s="88">
        <v>16908</v>
      </c>
      <c r="AO592" s="88">
        <v>1500</v>
      </c>
      <c r="AP592" s="88">
        <v>8.8715400993612494</v>
      </c>
      <c r="AQ592" s="89">
        <v>1480000</v>
      </c>
      <c r="AR592" s="90"/>
      <c r="AS592" s="90"/>
      <c r="AT592" s="90">
        <v>1480000</v>
      </c>
      <c r="AU592" s="90"/>
      <c r="AV592" s="90"/>
      <c r="AW592" s="89">
        <f t="shared" si="20"/>
        <v>1480000</v>
      </c>
      <c r="AX592" s="91">
        <f t="shared" si="21"/>
        <v>1480000</v>
      </c>
      <c r="AY592" s="91">
        <v>1480000</v>
      </c>
      <c r="AZ592" s="91">
        <v>1480000</v>
      </c>
      <c r="BA592" s="91">
        <v>1480000</v>
      </c>
      <c r="BB592" s="91">
        <v>1458073.7</v>
      </c>
      <c r="BC592" s="91">
        <v>1458073.7</v>
      </c>
      <c r="BD592" s="86"/>
      <c r="BE592" s="86"/>
      <c r="BF592" s="85"/>
      <c r="BG592" s="86"/>
      <c r="BH592" s="91">
        <v>0</v>
      </c>
      <c r="BI592" s="91">
        <v>0</v>
      </c>
      <c r="BJ592" s="85" t="s">
        <v>207</v>
      </c>
      <c r="BK592" s="86" t="s">
        <v>119</v>
      </c>
      <c r="BL592" s="86" t="s">
        <v>143</v>
      </c>
      <c r="BM592" s="92" t="s">
        <v>121</v>
      </c>
      <c r="BN592" s="93" t="s">
        <v>6779</v>
      </c>
      <c r="BO592" s="93"/>
      <c r="BP592" s="93">
        <v>1480000</v>
      </c>
      <c r="BQ592" s="93" t="s">
        <v>6780</v>
      </c>
      <c r="BR592" s="93"/>
      <c r="BS592" s="93"/>
      <c r="BT592" s="93"/>
      <c r="BU592" s="93"/>
      <c r="BV592" s="93"/>
      <c r="BW592" s="93"/>
      <c r="BX592" s="93"/>
      <c r="BY592" s="93"/>
      <c r="BZ592" s="93"/>
      <c r="CA592" s="93"/>
      <c r="CB592" s="93"/>
      <c r="CC592" s="93"/>
      <c r="CD592" s="93"/>
      <c r="CE592" s="93"/>
      <c r="CF592" s="93" t="s">
        <v>6781</v>
      </c>
      <c r="CG592" s="93"/>
      <c r="CH592" s="93" t="s">
        <v>6782</v>
      </c>
      <c r="CI592" s="93"/>
      <c r="CJ592" s="93"/>
      <c r="CK592" s="93"/>
      <c r="CL592" s="93"/>
      <c r="CM592" s="93"/>
      <c r="CN592" s="93"/>
      <c r="CO592" s="93"/>
      <c r="CP592" s="93" t="s">
        <v>116</v>
      </c>
      <c r="CQ592" s="93" t="s">
        <v>6783</v>
      </c>
      <c r="CR592" s="93"/>
      <c r="CS592" s="93"/>
      <c r="CT592" s="93"/>
      <c r="CU592" s="93"/>
      <c r="CV592" s="93"/>
      <c r="CW592" s="93"/>
      <c r="CX592" s="93"/>
      <c r="CY592" s="93"/>
      <c r="CZ592" s="93"/>
      <c r="DA592" s="93"/>
      <c r="DB592" s="93"/>
      <c r="DC592" s="93"/>
      <c r="DD592" s="93"/>
      <c r="DE592" s="93"/>
      <c r="DF592" s="93"/>
      <c r="DG592" s="93"/>
      <c r="DH592" s="93"/>
      <c r="DI592" s="93"/>
      <c r="DJ592" s="93"/>
      <c r="DK592" s="93"/>
      <c r="DL592" s="93"/>
      <c r="DM592" s="93"/>
      <c r="DN592" s="93"/>
      <c r="DO592" s="93"/>
      <c r="DP592" s="93"/>
      <c r="DQ592" s="93"/>
      <c r="DR592" s="93"/>
      <c r="DS592" s="93"/>
      <c r="DT592" s="93"/>
      <c r="DU592" s="93"/>
      <c r="DV592" s="93"/>
      <c r="DW592" s="93"/>
      <c r="DX592" s="93"/>
      <c r="DY592" s="93"/>
      <c r="DZ592" s="93"/>
      <c r="EA592" s="93"/>
      <c r="EB592" s="93"/>
      <c r="EC592" s="93"/>
      <c r="ED592" s="93"/>
      <c r="EE592" s="93"/>
      <c r="EF592" s="93"/>
      <c r="EG592" s="93"/>
      <c r="EH592" s="93"/>
      <c r="EI592" s="93"/>
      <c r="EJ592" s="93"/>
      <c r="EK592" s="93"/>
      <c r="EL592" s="93"/>
      <c r="EM592" s="93"/>
      <c r="EN592" s="93"/>
      <c r="EO592" s="93"/>
      <c r="EP592" s="93"/>
      <c r="EQ592" s="93"/>
      <c r="ER592" s="93"/>
      <c r="ES592" s="93"/>
      <c r="ET592" s="93"/>
      <c r="EU592" s="93"/>
      <c r="EV592" s="93"/>
      <c r="EW592" s="93"/>
      <c r="EX592" s="93"/>
      <c r="EY592" s="93"/>
      <c r="EZ592" s="93"/>
      <c r="FA592" s="93"/>
      <c r="FB592" s="93"/>
      <c r="FC592" s="93"/>
      <c r="FD592" s="93"/>
      <c r="FE592" s="93"/>
      <c r="FF592" s="93"/>
      <c r="FG592" s="93"/>
      <c r="FH592" s="93"/>
      <c r="FI592" s="93"/>
      <c r="FJ592" s="93"/>
      <c r="FK592" s="93"/>
      <c r="FL592" s="93"/>
      <c r="FM592" s="93"/>
      <c r="FN592" s="93"/>
      <c r="FO592" s="93"/>
      <c r="FP592" s="93"/>
      <c r="FQ592" s="93"/>
      <c r="FR592" s="93"/>
      <c r="FS592" s="93"/>
      <c r="FT592" s="93"/>
      <c r="FU592" s="93"/>
      <c r="FV592" s="93"/>
      <c r="FW592" s="93"/>
      <c r="FX592" s="93"/>
      <c r="FY592" s="93"/>
      <c r="FZ592" s="93"/>
      <c r="GA592" s="93"/>
      <c r="GB592" s="93"/>
      <c r="GC592" s="93"/>
      <c r="GD592" s="93"/>
      <c r="GE592" s="93"/>
      <c r="GF592" s="93"/>
      <c r="GG592" s="93"/>
      <c r="GH592" s="93"/>
      <c r="GI592" s="93"/>
      <c r="GJ592" s="93"/>
      <c r="GK592" s="93"/>
      <c r="GL592" s="93"/>
      <c r="GM592" s="93"/>
      <c r="GN592" s="93"/>
      <c r="GO592" s="93"/>
      <c r="GP592" s="93"/>
      <c r="GQ592" s="93"/>
      <c r="GR592" s="93"/>
      <c r="GS592" s="93"/>
      <c r="GT592" s="93"/>
      <c r="GU592" s="93"/>
      <c r="GV592" s="93"/>
      <c r="GW592" s="93"/>
      <c r="GX592" s="93"/>
      <c r="GY592" s="93"/>
      <c r="GZ592" s="93"/>
      <c r="HA592" s="93"/>
      <c r="HB592" s="93"/>
      <c r="HC592" s="93"/>
      <c r="HD592" s="93"/>
      <c r="HE592" s="93"/>
      <c r="HF592" s="93"/>
      <c r="HG592" s="93"/>
      <c r="HH592" s="93"/>
      <c r="HI592" s="93"/>
      <c r="HJ592" s="93"/>
      <c r="HK592" s="93"/>
      <c r="HL592" s="93"/>
      <c r="HM592" s="93"/>
      <c r="HN592" s="93"/>
      <c r="HO592" s="93"/>
      <c r="HP592" s="93"/>
      <c r="HQ592" s="93"/>
      <c r="HR592" s="93"/>
      <c r="HS592" s="93"/>
      <c r="HT592" s="93"/>
      <c r="HU592" s="93"/>
      <c r="HV592" s="93"/>
      <c r="HW592" s="93"/>
      <c r="HX592" s="93"/>
      <c r="HY592" s="93"/>
      <c r="HZ592" s="93"/>
      <c r="IA592" s="93"/>
      <c r="IB592" s="93"/>
      <c r="IC592" s="93"/>
      <c r="ID592" s="93"/>
      <c r="IE592" s="93"/>
      <c r="IF592" s="93"/>
      <c r="IG592" s="93"/>
      <c r="IH592" s="93"/>
      <c r="II592" s="93"/>
      <c r="IJ592" s="93"/>
      <c r="IK592" s="93"/>
      <c r="IL592" s="93"/>
      <c r="IM592" s="93"/>
      <c r="IN592" s="93"/>
      <c r="IO592" s="93"/>
      <c r="IP592" s="93"/>
      <c r="IQ592" s="93"/>
      <c r="IR592" s="93"/>
      <c r="IS592" s="93"/>
      <c r="IT592" s="93"/>
      <c r="IU592" s="93"/>
      <c r="IV592" s="93"/>
      <c r="IW592" s="93"/>
      <c r="IX592" s="93"/>
      <c r="IY592" s="93"/>
      <c r="IZ592" s="93"/>
      <c r="JA592" s="93"/>
      <c r="JB592" s="93"/>
      <c r="JC592" s="93"/>
      <c r="JD592" s="93"/>
      <c r="JE592" s="93"/>
      <c r="JF592" s="93"/>
      <c r="JG592" s="93"/>
      <c r="JH592" s="93"/>
      <c r="JI592" s="93"/>
      <c r="JJ592" s="93"/>
      <c r="JK592" s="93"/>
      <c r="JL592" s="93"/>
      <c r="JM592" s="93"/>
      <c r="JN592" s="93"/>
      <c r="JO592" s="93"/>
      <c r="JP592" s="93"/>
      <c r="JQ592" s="93"/>
      <c r="JR592" s="93"/>
      <c r="JS592" s="93"/>
      <c r="JT592" s="93"/>
      <c r="JU592" s="93"/>
      <c r="JV592" s="93"/>
      <c r="JW592" s="93"/>
      <c r="JX592" s="93"/>
      <c r="JY592" s="93"/>
      <c r="JZ592" s="93"/>
      <c r="KA592" s="93"/>
      <c r="KB592" s="93"/>
      <c r="KC592" s="93"/>
      <c r="KD592" s="93"/>
      <c r="KE592" s="93"/>
      <c r="KF592" s="93"/>
      <c r="KG592" s="93"/>
      <c r="KH592" s="93"/>
      <c r="KI592" s="93"/>
      <c r="KJ592" s="93"/>
      <c r="KK592" s="93"/>
      <c r="KL592" s="93"/>
      <c r="KM592" s="93"/>
      <c r="KN592" s="93"/>
      <c r="KO592" s="93"/>
      <c r="KP592" s="93"/>
      <c r="KQ592" s="93"/>
      <c r="KR592" s="93"/>
      <c r="KS592" s="93"/>
      <c r="KT592" s="93"/>
      <c r="KU592" s="93"/>
      <c r="KV592" s="93"/>
      <c r="KW592" s="93"/>
      <c r="KX592" s="93"/>
      <c r="KY592" s="93"/>
      <c r="KZ592" s="93"/>
      <c r="LA592" s="93"/>
      <c r="LB592" s="93"/>
      <c r="LC592" s="93"/>
      <c r="LD592" s="93"/>
      <c r="LE592" s="93"/>
      <c r="LF592" s="93"/>
      <c r="LG592" s="93"/>
      <c r="LH592" s="93"/>
      <c r="LI592" s="93"/>
      <c r="LJ592" s="93"/>
      <c r="LK592" s="93"/>
      <c r="LL592" s="93"/>
      <c r="LM592" s="93"/>
      <c r="LN592" s="93"/>
      <c r="LO592" s="93"/>
      <c r="LP592" s="93"/>
      <c r="LQ592" s="93"/>
      <c r="LR592" s="93"/>
      <c r="LS592" s="93"/>
      <c r="LT592" s="93"/>
      <c r="LU592" s="93"/>
      <c r="LV592" s="93"/>
      <c r="LW592" s="93"/>
      <c r="LX592" s="93"/>
      <c r="LY592" s="93"/>
      <c r="LZ592" s="93"/>
      <c r="MA592" s="93"/>
      <c r="MB592" s="93"/>
      <c r="MC592" s="93"/>
      <c r="MD592" s="93"/>
      <c r="ME592" s="93"/>
      <c r="MF592" s="93"/>
      <c r="MG592" s="93"/>
      <c r="MH592" s="93"/>
      <c r="MI592" s="93"/>
      <c r="MJ592" s="93"/>
      <c r="MK592" s="93"/>
      <c r="ML592" s="93"/>
      <c r="MM592" s="93"/>
      <c r="MN592" s="93"/>
      <c r="MO592" s="93"/>
      <c r="MP592" s="93"/>
      <c r="MQ592" s="93"/>
      <c r="MR592" s="93"/>
      <c r="MS592" s="93"/>
      <c r="MT592" s="93"/>
      <c r="MU592" s="93"/>
      <c r="MV592" s="93"/>
    </row>
    <row r="593" spans="1:360" s="84" customFormat="1" ht="408.95" customHeight="1">
      <c r="A593">
        <v>2025</v>
      </c>
      <c r="B593">
        <v>2</v>
      </c>
      <c r="C593" s="85" t="s">
        <v>6784</v>
      </c>
      <c r="D593" s="86" t="s">
        <v>2529</v>
      </c>
      <c r="E593" s="86"/>
      <c r="F593" s="86"/>
      <c r="G593" s="86" t="s">
        <v>103</v>
      </c>
      <c r="H593" s="85">
        <v>2025</v>
      </c>
      <c r="I593" s="86" t="s">
        <v>2530</v>
      </c>
      <c r="J593" s="86"/>
      <c r="K593" s="86"/>
      <c r="L593" s="86" t="s">
        <v>2548</v>
      </c>
      <c r="M593" s="86"/>
      <c r="N593" s="86"/>
      <c r="O593" s="85" t="s">
        <v>207</v>
      </c>
      <c r="P593" s="86" t="s">
        <v>152</v>
      </c>
      <c r="Q593" s="85" t="s">
        <v>110</v>
      </c>
      <c r="R593" s="86" t="s">
        <v>185</v>
      </c>
      <c r="S593" s="86" t="s">
        <v>6785</v>
      </c>
      <c r="T593" s="86" t="s">
        <v>6786</v>
      </c>
      <c r="U593" s="85" t="s">
        <v>108</v>
      </c>
      <c r="V593" s="85">
        <v>8</v>
      </c>
      <c r="W593" s="85" t="s">
        <v>106</v>
      </c>
      <c r="X593" s="85">
        <v>17</v>
      </c>
      <c r="Y593" s="86" t="s">
        <v>508</v>
      </c>
      <c r="Z593" s="85">
        <v>1</v>
      </c>
      <c r="AA593" s="86" t="s">
        <v>508</v>
      </c>
      <c r="AB593" s="86" t="s">
        <v>508</v>
      </c>
      <c r="AC593" s="86" t="s">
        <v>6787</v>
      </c>
      <c r="AD593" s="85">
        <v>-106.8526</v>
      </c>
      <c r="AE593" s="85">
        <v>28.417870000000001</v>
      </c>
      <c r="AF593" s="85" t="s">
        <v>113</v>
      </c>
      <c r="AG593" s="85">
        <v>0</v>
      </c>
      <c r="AH593" s="85">
        <v>0</v>
      </c>
      <c r="AI593" s="85">
        <v>600</v>
      </c>
      <c r="AJ593" s="87">
        <v>45778</v>
      </c>
      <c r="AK593" s="87">
        <v>45829</v>
      </c>
      <c r="AL593" s="86" t="s">
        <v>2572</v>
      </c>
      <c r="AM593" s="88">
        <v>6229</v>
      </c>
      <c r="AN593" s="88">
        <v>6229</v>
      </c>
      <c r="AO593" s="88">
        <v>5800</v>
      </c>
      <c r="AP593" s="88">
        <v>93.112859206935312</v>
      </c>
      <c r="AQ593" s="89">
        <v>673964</v>
      </c>
      <c r="AR593" s="90"/>
      <c r="AS593" s="90"/>
      <c r="AT593" s="90">
        <v>673964</v>
      </c>
      <c r="AU593" s="90"/>
      <c r="AV593" s="90"/>
      <c r="AW593" s="89">
        <f t="shared" si="20"/>
        <v>673964</v>
      </c>
      <c r="AX593" s="91">
        <f t="shared" si="21"/>
        <v>673964</v>
      </c>
      <c r="AY593" s="91">
        <v>673964</v>
      </c>
      <c r="AZ593" s="91">
        <v>673964</v>
      </c>
      <c r="BA593" s="91">
        <v>673964</v>
      </c>
      <c r="BB593" s="91">
        <v>254375.02</v>
      </c>
      <c r="BC593" s="91">
        <v>254375.02</v>
      </c>
      <c r="BD593" s="86"/>
      <c r="BE593" s="86"/>
      <c r="BF593" s="85"/>
      <c r="BG593" s="86"/>
      <c r="BH593" s="91">
        <v>0</v>
      </c>
      <c r="BI593" s="91">
        <v>0</v>
      </c>
      <c r="BJ593" s="85" t="s">
        <v>207</v>
      </c>
      <c r="BK593" s="86" t="s">
        <v>119</v>
      </c>
      <c r="BL593" s="86" t="s">
        <v>143</v>
      </c>
      <c r="BM593" s="92" t="s">
        <v>121</v>
      </c>
      <c r="BN593" s="93" t="s">
        <v>6779</v>
      </c>
      <c r="BO593" s="93"/>
      <c r="BP593" s="93">
        <v>673964</v>
      </c>
      <c r="BQ593" s="93" t="s">
        <v>6788</v>
      </c>
      <c r="BR593" s="93"/>
      <c r="BS593" s="93"/>
      <c r="BT593" s="93"/>
      <c r="BU593" s="93"/>
      <c r="BV593" s="93"/>
      <c r="BW593" s="93"/>
      <c r="BX593" s="93"/>
      <c r="BY593" s="93"/>
      <c r="BZ593" s="93"/>
      <c r="CA593" s="93"/>
      <c r="CB593" s="93"/>
      <c r="CC593" s="93"/>
      <c r="CD593" s="93"/>
      <c r="CE593" s="93"/>
      <c r="CF593" s="93" t="s">
        <v>6789</v>
      </c>
      <c r="CG593" s="93"/>
      <c r="CH593" s="93" t="s">
        <v>6790</v>
      </c>
      <c r="CI593" s="93"/>
      <c r="CJ593" s="93"/>
      <c r="CK593" s="93"/>
      <c r="CL593" s="93"/>
      <c r="CM593" s="93"/>
      <c r="CN593" s="93"/>
      <c r="CO593" s="93"/>
      <c r="CP593" s="93" t="s">
        <v>116</v>
      </c>
      <c r="CQ593" s="93" t="s">
        <v>6791</v>
      </c>
      <c r="CR593" s="93"/>
      <c r="CS593" s="93"/>
      <c r="CT593" s="93"/>
      <c r="CU593" s="93"/>
      <c r="CV593" s="93"/>
      <c r="CW593" s="93"/>
      <c r="CX593" s="93"/>
      <c r="CY593" s="93"/>
      <c r="CZ593" s="93"/>
      <c r="DA593" s="93"/>
      <c r="DB593" s="93"/>
      <c r="DC593" s="93"/>
      <c r="DD593" s="93"/>
      <c r="DE593" s="93"/>
      <c r="DF593" s="93"/>
      <c r="DG593" s="93"/>
      <c r="DH593" s="93"/>
      <c r="DI593" s="93"/>
      <c r="DJ593" s="93"/>
      <c r="DK593" s="93"/>
      <c r="DL593" s="93"/>
      <c r="DM593" s="93"/>
      <c r="DN593" s="93"/>
      <c r="DO593" s="93"/>
      <c r="DP593" s="93"/>
      <c r="DQ593" s="93"/>
      <c r="DR593" s="93"/>
      <c r="DS593" s="93"/>
      <c r="DT593" s="93"/>
      <c r="DU593" s="93"/>
      <c r="DV593" s="93"/>
      <c r="DW593" s="93"/>
      <c r="DX593" s="93"/>
      <c r="DY593" s="93"/>
      <c r="DZ593" s="93"/>
      <c r="EA593" s="93"/>
      <c r="EB593" s="93"/>
      <c r="EC593" s="93"/>
      <c r="ED593" s="93"/>
      <c r="EE593" s="93"/>
      <c r="EF593" s="93"/>
      <c r="EG593" s="93"/>
      <c r="EH593" s="93"/>
      <c r="EI593" s="93"/>
      <c r="EJ593" s="93"/>
      <c r="EK593" s="93"/>
      <c r="EL593" s="93"/>
      <c r="EM593" s="93"/>
      <c r="EN593" s="93"/>
      <c r="EO593" s="93"/>
      <c r="EP593" s="93"/>
      <c r="EQ593" s="93"/>
      <c r="ER593" s="93"/>
      <c r="ES593" s="93"/>
      <c r="ET593" s="93"/>
      <c r="EU593" s="93"/>
      <c r="EV593" s="93"/>
      <c r="EW593" s="93"/>
      <c r="EX593" s="93"/>
      <c r="EY593" s="93"/>
      <c r="EZ593" s="93"/>
      <c r="FA593" s="93"/>
      <c r="FB593" s="93"/>
      <c r="FC593" s="93"/>
      <c r="FD593" s="93"/>
      <c r="FE593" s="93"/>
      <c r="FF593" s="93"/>
      <c r="FG593" s="93"/>
      <c r="FH593" s="93"/>
      <c r="FI593" s="93"/>
      <c r="FJ593" s="93"/>
      <c r="FK593" s="93"/>
      <c r="FL593" s="93"/>
      <c r="FM593" s="93"/>
      <c r="FN593" s="93"/>
      <c r="FO593" s="93"/>
      <c r="FP593" s="93"/>
      <c r="FQ593" s="93"/>
      <c r="FR593" s="93"/>
      <c r="FS593" s="93"/>
      <c r="FT593" s="93"/>
      <c r="FU593" s="93"/>
      <c r="FV593" s="93"/>
      <c r="FW593" s="93"/>
      <c r="FX593" s="93"/>
      <c r="FY593" s="93"/>
      <c r="FZ593" s="93"/>
      <c r="GA593" s="93"/>
      <c r="GB593" s="93"/>
      <c r="GC593" s="93"/>
      <c r="GD593" s="93"/>
      <c r="GE593" s="93"/>
      <c r="GF593" s="93"/>
      <c r="GG593" s="93"/>
      <c r="GH593" s="93"/>
      <c r="GI593" s="93"/>
      <c r="GJ593" s="93"/>
      <c r="GK593" s="93"/>
      <c r="GL593" s="93"/>
      <c r="GM593" s="93"/>
      <c r="GN593" s="93"/>
      <c r="GO593" s="93"/>
      <c r="GP593" s="93"/>
      <c r="GQ593" s="93"/>
      <c r="GR593" s="93"/>
      <c r="GS593" s="93"/>
      <c r="GT593" s="93"/>
      <c r="GU593" s="93"/>
      <c r="GV593" s="93"/>
      <c r="GW593" s="93"/>
      <c r="GX593" s="93"/>
      <c r="GY593" s="93"/>
      <c r="GZ593" s="93"/>
      <c r="HA593" s="93"/>
      <c r="HB593" s="93"/>
      <c r="HC593" s="93"/>
      <c r="HD593" s="93"/>
      <c r="HE593" s="93"/>
      <c r="HF593" s="93"/>
      <c r="HG593" s="93"/>
      <c r="HH593" s="93"/>
      <c r="HI593" s="93"/>
      <c r="HJ593" s="93"/>
      <c r="HK593" s="93"/>
      <c r="HL593" s="93"/>
      <c r="HM593" s="93"/>
      <c r="HN593" s="93"/>
      <c r="HO593" s="93"/>
      <c r="HP593" s="93"/>
      <c r="HQ593" s="93"/>
      <c r="HR593" s="93"/>
      <c r="HS593" s="93"/>
      <c r="HT593" s="93"/>
      <c r="HU593" s="93"/>
      <c r="HV593" s="93"/>
      <c r="HW593" s="93"/>
      <c r="HX593" s="93"/>
      <c r="HY593" s="93"/>
      <c r="HZ593" s="93"/>
      <c r="IA593" s="93"/>
      <c r="IB593" s="93"/>
      <c r="IC593" s="93"/>
      <c r="ID593" s="93"/>
      <c r="IE593" s="93"/>
      <c r="IF593" s="93"/>
      <c r="IG593" s="93"/>
      <c r="IH593" s="93"/>
      <c r="II593" s="93"/>
      <c r="IJ593" s="93"/>
      <c r="IK593" s="93"/>
      <c r="IL593" s="93"/>
      <c r="IM593" s="93"/>
      <c r="IN593" s="93"/>
      <c r="IO593" s="93"/>
      <c r="IP593" s="93"/>
      <c r="IQ593" s="93"/>
      <c r="IR593" s="93"/>
      <c r="IS593" s="93"/>
      <c r="IT593" s="93"/>
      <c r="IU593" s="93"/>
      <c r="IV593" s="93"/>
      <c r="IW593" s="93"/>
      <c r="IX593" s="93"/>
      <c r="IY593" s="93"/>
      <c r="IZ593" s="93"/>
      <c r="JA593" s="93"/>
      <c r="JB593" s="93"/>
      <c r="JC593" s="93"/>
      <c r="JD593" s="93"/>
      <c r="JE593" s="93"/>
      <c r="JF593" s="93"/>
      <c r="JG593" s="93"/>
      <c r="JH593" s="93"/>
      <c r="JI593" s="93"/>
      <c r="JJ593" s="93"/>
      <c r="JK593" s="93"/>
      <c r="JL593" s="93"/>
      <c r="JM593" s="93"/>
      <c r="JN593" s="93"/>
      <c r="JO593" s="93"/>
      <c r="JP593" s="93"/>
      <c r="JQ593" s="93"/>
      <c r="JR593" s="93"/>
      <c r="JS593" s="93"/>
      <c r="JT593" s="93"/>
      <c r="JU593" s="93"/>
      <c r="JV593" s="93"/>
      <c r="JW593" s="93"/>
      <c r="JX593" s="93"/>
      <c r="JY593" s="93"/>
      <c r="JZ593" s="93"/>
      <c r="KA593" s="93"/>
      <c r="KB593" s="93"/>
      <c r="KC593" s="93"/>
      <c r="KD593" s="93"/>
      <c r="KE593" s="93"/>
      <c r="KF593" s="93"/>
      <c r="KG593" s="93"/>
      <c r="KH593" s="93"/>
      <c r="KI593" s="93"/>
      <c r="KJ593" s="93"/>
      <c r="KK593" s="93"/>
      <c r="KL593" s="93"/>
      <c r="KM593" s="93"/>
      <c r="KN593" s="93"/>
      <c r="KO593" s="93"/>
      <c r="KP593" s="93"/>
      <c r="KQ593" s="93"/>
      <c r="KR593" s="93"/>
      <c r="KS593" s="93"/>
      <c r="KT593" s="93"/>
      <c r="KU593" s="93"/>
      <c r="KV593" s="93"/>
      <c r="KW593" s="93"/>
      <c r="KX593" s="93"/>
      <c r="KY593" s="93"/>
      <c r="KZ593" s="93"/>
      <c r="LA593" s="93"/>
      <c r="LB593" s="93"/>
      <c r="LC593" s="93"/>
      <c r="LD593" s="93"/>
      <c r="LE593" s="93"/>
      <c r="LF593" s="93"/>
      <c r="LG593" s="93"/>
      <c r="LH593" s="93"/>
      <c r="LI593" s="93"/>
      <c r="LJ593" s="93"/>
      <c r="LK593" s="93"/>
      <c r="LL593" s="93"/>
      <c r="LM593" s="93"/>
      <c r="LN593" s="93"/>
      <c r="LO593" s="93"/>
      <c r="LP593" s="93"/>
      <c r="LQ593" s="93"/>
      <c r="LR593" s="93"/>
      <c r="LS593" s="93"/>
      <c r="LT593" s="93"/>
      <c r="LU593" s="93"/>
      <c r="LV593" s="93"/>
      <c r="LW593" s="93"/>
      <c r="LX593" s="93"/>
      <c r="LY593" s="93"/>
      <c r="LZ593" s="93"/>
      <c r="MA593" s="93"/>
      <c r="MB593" s="93"/>
      <c r="MC593" s="93"/>
      <c r="MD593" s="93"/>
      <c r="ME593" s="93"/>
      <c r="MF593" s="93"/>
      <c r="MG593" s="93"/>
      <c r="MH593" s="93"/>
      <c r="MI593" s="93"/>
      <c r="MJ593" s="93"/>
      <c r="MK593" s="93"/>
      <c r="ML593" s="93"/>
      <c r="MM593" s="93"/>
      <c r="MN593" s="93"/>
      <c r="MO593" s="93"/>
      <c r="MP593" s="93"/>
      <c r="MQ593" s="93"/>
      <c r="MR593" s="93"/>
      <c r="MS593" s="93"/>
      <c r="MT593" s="93"/>
      <c r="MU593" s="93"/>
      <c r="MV593" s="93"/>
    </row>
    <row r="594" spans="1:360" s="84" customFormat="1" ht="408.95" customHeight="1">
      <c r="A594">
        <v>2025</v>
      </c>
      <c r="B594">
        <v>2</v>
      </c>
      <c r="C594" s="85" t="s">
        <v>6792</v>
      </c>
      <c r="D594" s="86" t="s">
        <v>2529</v>
      </c>
      <c r="E594" s="86"/>
      <c r="F594" s="86"/>
      <c r="G594" s="86" t="s">
        <v>103</v>
      </c>
      <c r="H594" s="85">
        <v>2025</v>
      </c>
      <c r="I594" s="86" t="s">
        <v>2530</v>
      </c>
      <c r="J594" s="86"/>
      <c r="K594" s="86"/>
      <c r="L594" s="86" t="s">
        <v>2548</v>
      </c>
      <c r="M594" s="86"/>
      <c r="N594" s="86"/>
      <c r="O594" s="85" t="s">
        <v>207</v>
      </c>
      <c r="P594" s="86" t="s">
        <v>549</v>
      </c>
      <c r="Q594" s="85" t="s">
        <v>110</v>
      </c>
      <c r="R594" s="86" t="s">
        <v>185</v>
      </c>
      <c r="S594" s="86" t="s">
        <v>6793</v>
      </c>
      <c r="T594" s="86" t="s">
        <v>6794</v>
      </c>
      <c r="U594" s="85" t="s">
        <v>138</v>
      </c>
      <c r="V594" s="85">
        <v>8</v>
      </c>
      <c r="W594" s="85" t="s">
        <v>106</v>
      </c>
      <c r="X594" s="85">
        <v>17</v>
      </c>
      <c r="Y594" s="86" t="s">
        <v>508</v>
      </c>
      <c r="Z594" s="85">
        <v>1</v>
      </c>
      <c r="AA594" s="86" t="s">
        <v>508</v>
      </c>
      <c r="AB594" s="86" t="s">
        <v>508</v>
      </c>
      <c r="AC594" s="86" t="s">
        <v>6795</v>
      </c>
      <c r="AD594" s="85">
        <v>-106.8571</v>
      </c>
      <c r="AE594" s="85">
        <v>28.388819999999999</v>
      </c>
      <c r="AF594" s="85" t="s">
        <v>113</v>
      </c>
      <c r="AG594" s="85">
        <v>0</v>
      </c>
      <c r="AH594" s="85">
        <v>0</v>
      </c>
      <c r="AI594" s="85">
        <v>600</v>
      </c>
      <c r="AJ594" s="87">
        <v>45778</v>
      </c>
      <c r="AK594" s="87">
        <v>45811</v>
      </c>
      <c r="AL594" s="86" t="s">
        <v>2564</v>
      </c>
      <c r="AM594" s="88">
        <v>1470</v>
      </c>
      <c r="AN594" s="88">
        <v>1470</v>
      </c>
      <c r="AO594" s="88">
        <v>1200</v>
      </c>
      <c r="AP594" s="88">
        <v>81.632653061224488</v>
      </c>
      <c r="AQ594" s="89">
        <v>1726348.83</v>
      </c>
      <c r="AR594" s="90"/>
      <c r="AS594" s="90"/>
      <c r="AT594" s="90">
        <v>1726348.83</v>
      </c>
      <c r="AU594" s="90"/>
      <c r="AV594" s="90"/>
      <c r="AW594" s="89">
        <f t="shared" si="20"/>
        <v>1726348.83</v>
      </c>
      <c r="AX594" s="91">
        <f t="shared" si="21"/>
        <v>1726348.83</v>
      </c>
      <c r="AY594" s="91">
        <v>1726348.83</v>
      </c>
      <c r="AZ594" s="91">
        <v>1726348.83</v>
      </c>
      <c r="BA594" s="91">
        <v>1726348.83</v>
      </c>
      <c r="BB594" s="91">
        <v>639388.46</v>
      </c>
      <c r="BC594" s="91">
        <v>639388.46</v>
      </c>
      <c r="BD594" s="86"/>
      <c r="BE594" s="86"/>
      <c r="BF594" s="85"/>
      <c r="BG594" s="86"/>
      <c r="BH594" s="91">
        <v>0</v>
      </c>
      <c r="BI594" s="91">
        <v>0</v>
      </c>
      <c r="BJ594" s="85" t="s">
        <v>207</v>
      </c>
      <c r="BK594" s="86" t="s">
        <v>119</v>
      </c>
      <c r="BL594" s="86" t="s">
        <v>143</v>
      </c>
      <c r="BM594" s="92" t="s">
        <v>121</v>
      </c>
      <c r="BN594" s="93" t="s">
        <v>6779</v>
      </c>
      <c r="BO594" s="93"/>
      <c r="BP594" s="93">
        <v>1726348.83</v>
      </c>
      <c r="BQ594" s="93" t="s">
        <v>6796</v>
      </c>
      <c r="BR594" s="93"/>
      <c r="BS594" s="93"/>
      <c r="BT594" s="93"/>
      <c r="BU594" s="93"/>
      <c r="BV594" s="93"/>
      <c r="BW594" s="93"/>
      <c r="BX594" s="93"/>
      <c r="BY594" s="93"/>
      <c r="BZ594" s="93"/>
      <c r="CA594" s="93"/>
      <c r="CB594" s="93"/>
      <c r="CC594" s="93"/>
      <c r="CD594" s="93"/>
      <c r="CE594" s="93"/>
      <c r="CF594" s="93" t="s">
        <v>6797</v>
      </c>
      <c r="CG594" s="93"/>
      <c r="CH594" s="93" t="s">
        <v>6798</v>
      </c>
      <c r="CI594" s="93"/>
      <c r="CJ594" s="93"/>
      <c r="CK594" s="93"/>
      <c r="CL594" s="93"/>
      <c r="CM594" s="93"/>
      <c r="CN594" s="93"/>
      <c r="CO594" s="93"/>
      <c r="CP594" s="93" t="s">
        <v>116</v>
      </c>
      <c r="CQ594" s="93" t="s">
        <v>4740</v>
      </c>
      <c r="CR594" s="93"/>
      <c r="CS594" s="93"/>
      <c r="CT594" s="93"/>
      <c r="CU594" s="93"/>
      <c r="CV594" s="93"/>
      <c r="CW594" s="93"/>
      <c r="CX594" s="93"/>
      <c r="CY594" s="93"/>
      <c r="CZ594" s="93"/>
      <c r="DA594" s="93"/>
      <c r="DB594" s="93"/>
      <c r="DC594" s="93"/>
      <c r="DD594" s="93"/>
      <c r="DE594" s="93"/>
      <c r="DF594" s="93"/>
      <c r="DG594" s="93"/>
      <c r="DH594" s="93"/>
      <c r="DI594" s="93"/>
      <c r="DJ594" s="93"/>
      <c r="DK594" s="93"/>
      <c r="DL594" s="93"/>
      <c r="DM594" s="93"/>
      <c r="DN594" s="93"/>
      <c r="DO594" s="93"/>
      <c r="DP594" s="93"/>
      <c r="DQ594" s="93"/>
      <c r="DR594" s="93"/>
      <c r="DS594" s="93"/>
      <c r="DT594" s="93"/>
      <c r="DU594" s="93"/>
      <c r="DV594" s="93"/>
      <c r="DW594" s="93"/>
      <c r="DX594" s="93"/>
      <c r="DY594" s="93"/>
      <c r="DZ594" s="93"/>
      <c r="EA594" s="93"/>
      <c r="EB594" s="93"/>
      <c r="EC594" s="93"/>
      <c r="ED594" s="93"/>
      <c r="EE594" s="93"/>
      <c r="EF594" s="93"/>
      <c r="EG594" s="93"/>
      <c r="EH594" s="93"/>
      <c r="EI594" s="93"/>
      <c r="EJ594" s="93"/>
      <c r="EK594" s="93"/>
      <c r="EL594" s="93"/>
      <c r="EM594" s="93"/>
      <c r="EN594" s="93"/>
      <c r="EO594" s="93"/>
      <c r="EP594" s="93"/>
      <c r="EQ594" s="93"/>
      <c r="ER594" s="93"/>
      <c r="ES594" s="93"/>
      <c r="ET594" s="93"/>
      <c r="EU594" s="93"/>
      <c r="EV594" s="93"/>
      <c r="EW594" s="93"/>
      <c r="EX594" s="93"/>
      <c r="EY594" s="93"/>
      <c r="EZ594" s="93"/>
      <c r="FA594" s="93"/>
      <c r="FB594" s="93"/>
      <c r="FC594" s="93"/>
      <c r="FD594" s="93"/>
      <c r="FE594" s="93"/>
      <c r="FF594" s="93"/>
      <c r="FG594" s="93"/>
      <c r="FH594" s="93"/>
      <c r="FI594" s="93"/>
      <c r="FJ594" s="93"/>
      <c r="FK594" s="93"/>
      <c r="FL594" s="93"/>
      <c r="FM594" s="93"/>
      <c r="FN594" s="93"/>
      <c r="FO594" s="93"/>
      <c r="FP594" s="93"/>
      <c r="FQ594" s="93"/>
      <c r="FR594" s="93"/>
      <c r="FS594" s="93"/>
      <c r="FT594" s="93"/>
      <c r="FU594" s="93"/>
      <c r="FV594" s="93"/>
      <c r="FW594" s="93"/>
      <c r="FX594" s="93"/>
      <c r="FY594" s="93"/>
      <c r="FZ594" s="93"/>
      <c r="GA594" s="93"/>
      <c r="GB594" s="93"/>
      <c r="GC594" s="93"/>
      <c r="GD594" s="93"/>
      <c r="GE594" s="93"/>
      <c r="GF594" s="93"/>
      <c r="GG594" s="93"/>
      <c r="GH594" s="93"/>
      <c r="GI594" s="93"/>
      <c r="GJ594" s="93"/>
      <c r="GK594" s="93"/>
      <c r="GL594" s="93"/>
      <c r="GM594" s="93"/>
      <c r="GN594" s="93"/>
      <c r="GO594" s="93"/>
      <c r="GP594" s="93"/>
      <c r="GQ594" s="93"/>
      <c r="GR594" s="93"/>
      <c r="GS594" s="93"/>
      <c r="GT594" s="93"/>
      <c r="GU594" s="93"/>
      <c r="GV594" s="93"/>
      <c r="GW594" s="93"/>
      <c r="GX594" s="93"/>
      <c r="GY594" s="93"/>
      <c r="GZ594" s="93"/>
      <c r="HA594" s="93"/>
      <c r="HB594" s="93"/>
      <c r="HC594" s="93"/>
      <c r="HD594" s="93"/>
      <c r="HE594" s="93"/>
      <c r="HF594" s="93"/>
      <c r="HG594" s="93"/>
      <c r="HH594" s="93"/>
      <c r="HI594" s="93"/>
      <c r="HJ594" s="93"/>
      <c r="HK594" s="93"/>
      <c r="HL594" s="93"/>
      <c r="HM594" s="93"/>
      <c r="HN594" s="93"/>
      <c r="HO594" s="93"/>
      <c r="HP594" s="93"/>
      <c r="HQ594" s="93"/>
      <c r="HR594" s="93"/>
      <c r="HS594" s="93"/>
      <c r="HT594" s="93"/>
      <c r="HU594" s="93"/>
      <c r="HV594" s="93"/>
      <c r="HW594" s="93"/>
      <c r="HX594" s="93"/>
      <c r="HY594" s="93"/>
      <c r="HZ594" s="93"/>
      <c r="IA594" s="93"/>
      <c r="IB594" s="93"/>
      <c r="IC594" s="93"/>
      <c r="ID594" s="93"/>
      <c r="IE594" s="93"/>
      <c r="IF594" s="93"/>
      <c r="IG594" s="93"/>
      <c r="IH594" s="93"/>
      <c r="II594" s="93"/>
      <c r="IJ594" s="93"/>
      <c r="IK594" s="93"/>
      <c r="IL594" s="93"/>
      <c r="IM594" s="93"/>
      <c r="IN594" s="93"/>
      <c r="IO594" s="93"/>
      <c r="IP594" s="93"/>
      <c r="IQ594" s="93"/>
      <c r="IR594" s="93"/>
      <c r="IS594" s="93"/>
      <c r="IT594" s="93"/>
      <c r="IU594" s="93"/>
      <c r="IV594" s="93"/>
      <c r="IW594" s="93"/>
      <c r="IX594" s="93"/>
      <c r="IY594" s="93"/>
      <c r="IZ594" s="93"/>
      <c r="JA594" s="93"/>
      <c r="JB594" s="93"/>
      <c r="JC594" s="93"/>
      <c r="JD594" s="93"/>
      <c r="JE594" s="93"/>
      <c r="JF594" s="93"/>
      <c r="JG594" s="93"/>
      <c r="JH594" s="93"/>
      <c r="JI594" s="93"/>
      <c r="JJ594" s="93"/>
      <c r="JK594" s="93"/>
      <c r="JL594" s="93"/>
      <c r="JM594" s="93"/>
      <c r="JN594" s="93"/>
      <c r="JO594" s="93"/>
      <c r="JP594" s="93"/>
      <c r="JQ594" s="93"/>
      <c r="JR594" s="93"/>
      <c r="JS594" s="93"/>
      <c r="JT594" s="93"/>
      <c r="JU594" s="93"/>
      <c r="JV594" s="93"/>
      <c r="JW594" s="93"/>
      <c r="JX594" s="93"/>
      <c r="JY594" s="93"/>
      <c r="JZ594" s="93"/>
      <c r="KA594" s="93"/>
      <c r="KB594" s="93"/>
      <c r="KC594" s="93"/>
      <c r="KD594" s="93"/>
      <c r="KE594" s="93"/>
      <c r="KF594" s="93"/>
      <c r="KG594" s="93"/>
      <c r="KH594" s="93"/>
      <c r="KI594" s="93"/>
      <c r="KJ594" s="93"/>
      <c r="KK594" s="93"/>
      <c r="KL594" s="93"/>
      <c r="KM594" s="93"/>
      <c r="KN594" s="93"/>
      <c r="KO594" s="93"/>
      <c r="KP594" s="93"/>
      <c r="KQ594" s="93"/>
      <c r="KR594" s="93"/>
      <c r="KS594" s="93"/>
      <c r="KT594" s="93"/>
      <c r="KU594" s="93"/>
      <c r="KV594" s="93"/>
      <c r="KW594" s="93"/>
      <c r="KX594" s="93"/>
      <c r="KY594" s="93"/>
      <c r="KZ594" s="93"/>
      <c r="LA594" s="93"/>
      <c r="LB594" s="93"/>
      <c r="LC594" s="93"/>
      <c r="LD594" s="93"/>
      <c r="LE594" s="93"/>
      <c r="LF594" s="93"/>
      <c r="LG594" s="93"/>
      <c r="LH594" s="93"/>
      <c r="LI594" s="93"/>
      <c r="LJ594" s="93"/>
      <c r="LK594" s="93"/>
      <c r="LL594" s="93"/>
      <c r="LM594" s="93"/>
      <c r="LN594" s="93"/>
      <c r="LO594" s="93"/>
      <c r="LP594" s="93"/>
      <c r="LQ594" s="93"/>
      <c r="LR594" s="93"/>
      <c r="LS594" s="93"/>
      <c r="LT594" s="93"/>
      <c r="LU594" s="93"/>
      <c r="LV594" s="93"/>
      <c r="LW594" s="93"/>
      <c r="LX594" s="93"/>
      <c r="LY594" s="93"/>
      <c r="LZ594" s="93"/>
      <c r="MA594" s="93"/>
      <c r="MB594" s="93"/>
      <c r="MC594" s="93"/>
      <c r="MD594" s="93"/>
      <c r="ME594" s="93"/>
      <c r="MF594" s="93"/>
      <c r="MG594" s="93"/>
      <c r="MH594" s="93"/>
      <c r="MI594" s="93"/>
      <c r="MJ594" s="93"/>
      <c r="MK594" s="93"/>
      <c r="ML594" s="93"/>
      <c r="MM594" s="93"/>
      <c r="MN594" s="93"/>
      <c r="MO594" s="93"/>
      <c r="MP594" s="93"/>
      <c r="MQ594" s="93"/>
      <c r="MR594" s="93"/>
      <c r="MS594" s="93"/>
      <c r="MT594" s="93"/>
      <c r="MU594" s="93"/>
      <c r="MV594" s="93"/>
    </row>
    <row r="595" spans="1:360" s="84" customFormat="1" ht="408.95" customHeight="1">
      <c r="A595">
        <v>2025</v>
      </c>
      <c r="B595">
        <v>2</v>
      </c>
      <c r="C595" s="85" t="s">
        <v>6799</v>
      </c>
      <c r="D595" s="86" t="s">
        <v>2529</v>
      </c>
      <c r="E595" s="86"/>
      <c r="F595" s="86"/>
      <c r="G595" s="86" t="s">
        <v>103</v>
      </c>
      <c r="H595" s="85">
        <v>2025</v>
      </c>
      <c r="I595" s="86" t="s">
        <v>2530</v>
      </c>
      <c r="J595" s="86"/>
      <c r="K595" s="86"/>
      <c r="L595" s="86" t="s">
        <v>2548</v>
      </c>
      <c r="M595" s="86"/>
      <c r="N595" s="86"/>
      <c r="O595" s="85" t="s">
        <v>207</v>
      </c>
      <c r="P595" s="86" t="s">
        <v>696</v>
      </c>
      <c r="Q595" s="85" t="s">
        <v>110</v>
      </c>
      <c r="R595" s="86" t="s">
        <v>185</v>
      </c>
      <c r="S595" s="86" t="s">
        <v>6800</v>
      </c>
      <c r="T595" s="86" t="s">
        <v>6801</v>
      </c>
      <c r="U595" s="85" t="s">
        <v>138</v>
      </c>
      <c r="V595" s="85">
        <v>8</v>
      </c>
      <c r="W595" s="85" t="s">
        <v>106</v>
      </c>
      <c r="X595" s="85">
        <v>17</v>
      </c>
      <c r="Y595" s="86" t="s">
        <v>508</v>
      </c>
      <c r="Z595" s="85">
        <v>1</v>
      </c>
      <c r="AA595" s="86" t="s">
        <v>508</v>
      </c>
      <c r="AB595" s="86" t="s">
        <v>508</v>
      </c>
      <c r="AC595" s="86" t="s">
        <v>6802</v>
      </c>
      <c r="AD595" s="85">
        <v>-106.83009</v>
      </c>
      <c r="AE595" s="85">
        <v>28.441199999999998</v>
      </c>
      <c r="AF595" s="85" t="s">
        <v>113</v>
      </c>
      <c r="AG595" s="85">
        <v>0</v>
      </c>
      <c r="AH595" s="85">
        <v>0</v>
      </c>
      <c r="AI595" s="85">
        <v>6000</v>
      </c>
      <c r="AJ595" s="87">
        <v>45748</v>
      </c>
      <c r="AK595" s="87">
        <v>45813</v>
      </c>
      <c r="AL595" s="86" t="s">
        <v>2564</v>
      </c>
      <c r="AM595" s="88">
        <v>5400</v>
      </c>
      <c r="AN595" s="88">
        <v>5400</v>
      </c>
      <c r="AO595" s="88">
        <v>4800</v>
      </c>
      <c r="AP595" s="88">
        <v>88.888888888888886</v>
      </c>
      <c r="AQ595" s="89">
        <v>20694300</v>
      </c>
      <c r="AR595" s="90"/>
      <c r="AS595" s="90"/>
      <c r="AT595" s="90">
        <v>20694300</v>
      </c>
      <c r="AU595" s="90"/>
      <c r="AV595" s="90"/>
      <c r="AW595" s="89">
        <f t="shared" si="20"/>
        <v>20694300</v>
      </c>
      <c r="AX595" s="91">
        <f t="shared" si="21"/>
        <v>20694300</v>
      </c>
      <c r="AY595" s="91">
        <v>20694300</v>
      </c>
      <c r="AZ595" s="91">
        <v>20694300</v>
      </c>
      <c r="BA595" s="91">
        <v>20694300</v>
      </c>
      <c r="BB595" s="91">
        <v>8952717.9399999995</v>
      </c>
      <c r="BC595" s="91">
        <v>8952717.9399999995</v>
      </c>
      <c r="BD595" s="86"/>
      <c r="BE595" s="86"/>
      <c r="BF595" s="85"/>
      <c r="BG595" s="86"/>
      <c r="BH595" s="91">
        <v>0</v>
      </c>
      <c r="BI595" s="91">
        <v>0</v>
      </c>
      <c r="BJ595" s="85" t="s">
        <v>207</v>
      </c>
      <c r="BK595" s="86" t="s">
        <v>119</v>
      </c>
      <c r="BL595" s="86" t="s">
        <v>143</v>
      </c>
      <c r="BM595" s="92" t="s">
        <v>121</v>
      </c>
      <c r="BN595" s="93" t="s">
        <v>6779</v>
      </c>
      <c r="BO595" s="93"/>
      <c r="BP595" s="93">
        <v>20694300</v>
      </c>
      <c r="BQ595" s="93" t="s">
        <v>6803</v>
      </c>
      <c r="BR595" s="93"/>
      <c r="BS595" s="93"/>
      <c r="BT595" s="93"/>
      <c r="BU595" s="93"/>
      <c r="BV595" s="93"/>
      <c r="BW595" s="93"/>
      <c r="BX595" s="93"/>
      <c r="BY595" s="93"/>
      <c r="BZ595" s="93"/>
      <c r="CA595" s="93"/>
      <c r="CB595" s="93"/>
      <c r="CC595" s="93"/>
      <c r="CD595" s="93"/>
      <c r="CE595" s="93"/>
      <c r="CF595" s="93" t="s">
        <v>6804</v>
      </c>
      <c r="CG595" s="93"/>
      <c r="CH595" s="93" t="s">
        <v>6805</v>
      </c>
      <c r="CI595" s="93"/>
      <c r="CJ595" s="93"/>
      <c r="CK595" s="93"/>
      <c r="CL595" s="93"/>
      <c r="CM595" s="93"/>
      <c r="CN595" s="93"/>
      <c r="CO595" s="93"/>
      <c r="CP595" s="93" t="s">
        <v>116</v>
      </c>
      <c r="CQ595" s="93" t="s">
        <v>6806</v>
      </c>
      <c r="CR595" s="93"/>
      <c r="CS595" s="93"/>
      <c r="CT595" s="93"/>
      <c r="CU595" s="93"/>
      <c r="CV595" s="93"/>
      <c r="CW595" s="93"/>
      <c r="CX595" s="93"/>
      <c r="CY595" s="93"/>
      <c r="CZ595" s="93"/>
      <c r="DA595" s="93"/>
      <c r="DB595" s="93"/>
      <c r="DC595" s="93"/>
      <c r="DD595" s="93"/>
      <c r="DE595" s="93"/>
      <c r="DF595" s="93"/>
      <c r="DG595" s="93"/>
      <c r="DH595" s="93"/>
      <c r="DI595" s="93"/>
      <c r="DJ595" s="93"/>
      <c r="DK595" s="93"/>
      <c r="DL595" s="93"/>
      <c r="DM595" s="93"/>
      <c r="DN595" s="93"/>
      <c r="DO595" s="93"/>
      <c r="DP595" s="93"/>
      <c r="DQ595" s="93"/>
      <c r="DR595" s="93"/>
      <c r="DS595" s="93"/>
      <c r="DT595" s="93"/>
      <c r="DU595" s="93"/>
      <c r="DV595" s="93"/>
      <c r="DW595" s="93"/>
      <c r="DX595" s="93"/>
      <c r="DY595" s="93"/>
      <c r="DZ595" s="93"/>
      <c r="EA595" s="93"/>
      <c r="EB595" s="93"/>
      <c r="EC595" s="93"/>
      <c r="ED595" s="93"/>
      <c r="EE595" s="93"/>
      <c r="EF595" s="93"/>
      <c r="EG595" s="93"/>
      <c r="EH595" s="93"/>
      <c r="EI595" s="93"/>
      <c r="EJ595" s="93"/>
      <c r="EK595" s="93"/>
      <c r="EL595" s="93"/>
      <c r="EM595" s="93"/>
      <c r="EN595" s="93"/>
      <c r="EO595" s="93"/>
      <c r="EP595" s="93"/>
      <c r="EQ595" s="93"/>
      <c r="ER595" s="93"/>
      <c r="ES595" s="93"/>
      <c r="ET595" s="93"/>
      <c r="EU595" s="93"/>
      <c r="EV595" s="93"/>
      <c r="EW595" s="93"/>
      <c r="EX595" s="93"/>
      <c r="EY595" s="93"/>
      <c r="EZ595" s="93"/>
      <c r="FA595" s="93"/>
      <c r="FB595" s="93"/>
      <c r="FC595" s="93"/>
      <c r="FD595" s="93"/>
      <c r="FE595" s="93"/>
      <c r="FF595" s="93"/>
      <c r="FG595" s="93"/>
      <c r="FH595" s="93"/>
      <c r="FI595" s="93"/>
      <c r="FJ595" s="93"/>
      <c r="FK595" s="93"/>
      <c r="FL595" s="93"/>
      <c r="FM595" s="93"/>
      <c r="FN595" s="93"/>
      <c r="FO595" s="93"/>
      <c r="FP595" s="93"/>
      <c r="FQ595" s="93"/>
      <c r="FR595" s="93"/>
      <c r="FS595" s="93"/>
      <c r="FT595" s="93"/>
      <c r="FU595" s="93"/>
      <c r="FV595" s="93"/>
      <c r="FW595" s="93"/>
      <c r="FX595" s="93"/>
      <c r="FY595" s="93"/>
      <c r="FZ595" s="93"/>
      <c r="GA595" s="93"/>
      <c r="GB595" s="93"/>
      <c r="GC595" s="93"/>
      <c r="GD595" s="93"/>
      <c r="GE595" s="93"/>
      <c r="GF595" s="93"/>
      <c r="GG595" s="93"/>
      <c r="GH595" s="93"/>
      <c r="GI595" s="93"/>
      <c r="GJ595" s="93"/>
      <c r="GK595" s="93"/>
      <c r="GL595" s="93"/>
      <c r="GM595" s="93"/>
      <c r="GN595" s="93"/>
      <c r="GO595" s="93"/>
      <c r="GP595" s="93"/>
      <c r="GQ595" s="93"/>
      <c r="GR595" s="93"/>
      <c r="GS595" s="93"/>
      <c r="GT595" s="93"/>
      <c r="GU595" s="93"/>
      <c r="GV595" s="93"/>
      <c r="GW595" s="93"/>
      <c r="GX595" s="93"/>
      <c r="GY595" s="93"/>
      <c r="GZ595" s="93"/>
      <c r="HA595" s="93"/>
      <c r="HB595" s="93"/>
      <c r="HC595" s="93"/>
      <c r="HD595" s="93"/>
      <c r="HE595" s="93"/>
      <c r="HF595" s="93"/>
      <c r="HG595" s="93"/>
      <c r="HH595" s="93"/>
      <c r="HI595" s="93"/>
      <c r="HJ595" s="93"/>
      <c r="HK595" s="93"/>
      <c r="HL595" s="93"/>
      <c r="HM595" s="93"/>
      <c r="HN595" s="93"/>
      <c r="HO595" s="93"/>
      <c r="HP595" s="93"/>
      <c r="HQ595" s="93"/>
      <c r="HR595" s="93"/>
      <c r="HS595" s="93"/>
      <c r="HT595" s="93"/>
      <c r="HU595" s="93"/>
      <c r="HV595" s="93"/>
      <c r="HW595" s="93"/>
      <c r="HX595" s="93"/>
      <c r="HY595" s="93"/>
      <c r="HZ595" s="93"/>
      <c r="IA595" s="93"/>
      <c r="IB595" s="93"/>
      <c r="IC595" s="93"/>
      <c r="ID595" s="93"/>
      <c r="IE595" s="93"/>
      <c r="IF595" s="93"/>
      <c r="IG595" s="93"/>
      <c r="IH595" s="93"/>
      <c r="II595" s="93"/>
      <c r="IJ595" s="93"/>
      <c r="IK595" s="93"/>
      <c r="IL595" s="93"/>
      <c r="IM595" s="93"/>
      <c r="IN595" s="93"/>
      <c r="IO595" s="93"/>
      <c r="IP595" s="93"/>
      <c r="IQ595" s="93"/>
      <c r="IR595" s="93"/>
      <c r="IS595" s="93"/>
      <c r="IT595" s="93"/>
      <c r="IU595" s="93"/>
      <c r="IV595" s="93"/>
      <c r="IW595" s="93"/>
      <c r="IX595" s="93"/>
      <c r="IY595" s="93"/>
      <c r="IZ595" s="93"/>
      <c r="JA595" s="93"/>
      <c r="JB595" s="93"/>
      <c r="JC595" s="93"/>
      <c r="JD595" s="93"/>
      <c r="JE595" s="93"/>
      <c r="JF595" s="93"/>
      <c r="JG595" s="93"/>
      <c r="JH595" s="93"/>
      <c r="JI595" s="93"/>
      <c r="JJ595" s="93"/>
      <c r="JK595" s="93"/>
      <c r="JL595" s="93"/>
      <c r="JM595" s="93"/>
      <c r="JN595" s="93"/>
      <c r="JO595" s="93"/>
      <c r="JP595" s="93"/>
      <c r="JQ595" s="93"/>
      <c r="JR595" s="93"/>
      <c r="JS595" s="93"/>
      <c r="JT595" s="93"/>
      <c r="JU595" s="93"/>
      <c r="JV595" s="93"/>
      <c r="JW595" s="93"/>
      <c r="JX595" s="93"/>
      <c r="JY595" s="93"/>
      <c r="JZ595" s="93"/>
      <c r="KA595" s="93"/>
      <c r="KB595" s="93"/>
      <c r="KC595" s="93"/>
      <c r="KD595" s="93"/>
      <c r="KE595" s="93"/>
      <c r="KF595" s="93"/>
      <c r="KG595" s="93"/>
      <c r="KH595" s="93"/>
      <c r="KI595" s="93"/>
      <c r="KJ595" s="93"/>
      <c r="KK595" s="93"/>
      <c r="KL595" s="93"/>
      <c r="KM595" s="93"/>
      <c r="KN595" s="93"/>
      <c r="KO595" s="93"/>
      <c r="KP595" s="93"/>
      <c r="KQ595" s="93"/>
      <c r="KR595" s="93"/>
      <c r="KS595" s="93"/>
      <c r="KT595" s="93"/>
      <c r="KU595" s="93"/>
      <c r="KV595" s="93"/>
      <c r="KW595" s="93"/>
      <c r="KX595" s="93"/>
      <c r="KY595" s="93"/>
      <c r="KZ595" s="93"/>
      <c r="LA595" s="93"/>
      <c r="LB595" s="93"/>
      <c r="LC595" s="93"/>
      <c r="LD595" s="93"/>
      <c r="LE595" s="93"/>
      <c r="LF595" s="93"/>
      <c r="LG595" s="93"/>
      <c r="LH595" s="93"/>
      <c r="LI595" s="93"/>
      <c r="LJ595" s="93"/>
      <c r="LK595" s="93"/>
      <c r="LL595" s="93"/>
      <c r="LM595" s="93"/>
      <c r="LN595" s="93"/>
      <c r="LO595" s="93"/>
      <c r="LP595" s="93"/>
      <c r="LQ595" s="93"/>
      <c r="LR595" s="93"/>
      <c r="LS595" s="93"/>
      <c r="LT595" s="93"/>
      <c r="LU595" s="93"/>
      <c r="LV595" s="93"/>
      <c r="LW595" s="93"/>
      <c r="LX595" s="93"/>
      <c r="LY595" s="93"/>
      <c r="LZ595" s="93"/>
      <c r="MA595" s="93"/>
      <c r="MB595" s="93"/>
      <c r="MC595" s="93"/>
      <c r="MD595" s="93"/>
      <c r="ME595" s="93"/>
      <c r="MF595" s="93"/>
      <c r="MG595" s="93"/>
      <c r="MH595" s="93"/>
      <c r="MI595" s="93"/>
      <c r="MJ595" s="93"/>
      <c r="MK595" s="93"/>
      <c r="ML595" s="93"/>
      <c r="MM595" s="93"/>
      <c r="MN595" s="93"/>
      <c r="MO595" s="93"/>
      <c r="MP595" s="93"/>
      <c r="MQ595" s="93"/>
      <c r="MR595" s="93"/>
      <c r="MS595" s="93"/>
      <c r="MT595" s="93"/>
      <c r="MU595" s="93"/>
      <c r="MV595" s="93"/>
    </row>
    <row r="596" spans="1:360" s="84" customFormat="1" ht="408.95" customHeight="1">
      <c r="A596">
        <v>2025</v>
      </c>
      <c r="B596">
        <v>2</v>
      </c>
      <c r="C596" s="85" t="s">
        <v>6807</v>
      </c>
      <c r="D596" s="86" t="s">
        <v>2529</v>
      </c>
      <c r="E596" s="86"/>
      <c r="F596" s="86"/>
      <c r="G596" s="86" t="s">
        <v>103</v>
      </c>
      <c r="H596" s="85">
        <v>2025</v>
      </c>
      <c r="I596" s="86" t="s">
        <v>2530</v>
      </c>
      <c r="J596" s="86"/>
      <c r="K596" s="86"/>
      <c r="L596" s="86" t="s">
        <v>2548</v>
      </c>
      <c r="M596" s="86"/>
      <c r="N596" s="86"/>
      <c r="O596" s="85" t="s">
        <v>207</v>
      </c>
      <c r="P596" s="86" t="s">
        <v>152</v>
      </c>
      <c r="Q596" s="85" t="s">
        <v>110</v>
      </c>
      <c r="R596" s="86" t="s">
        <v>185</v>
      </c>
      <c r="S596" s="86" t="s">
        <v>6808</v>
      </c>
      <c r="T596" s="86" t="s">
        <v>6809</v>
      </c>
      <c r="U596" s="85" t="s">
        <v>138</v>
      </c>
      <c r="V596" s="85">
        <v>8</v>
      </c>
      <c r="W596" s="85" t="s">
        <v>106</v>
      </c>
      <c r="X596" s="85">
        <v>17</v>
      </c>
      <c r="Y596" s="86" t="s">
        <v>508</v>
      </c>
      <c r="Z596" s="85">
        <v>1</v>
      </c>
      <c r="AA596" s="86" t="s">
        <v>508</v>
      </c>
      <c r="AB596" s="86" t="s">
        <v>508</v>
      </c>
      <c r="AC596" s="86" t="s">
        <v>6810</v>
      </c>
      <c r="AD596" s="85">
        <v>-106.8151074</v>
      </c>
      <c r="AE596" s="85">
        <v>28.43939</v>
      </c>
      <c r="AF596" s="85" t="s">
        <v>113</v>
      </c>
      <c r="AG596" s="85">
        <v>0</v>
      </c>
      <c r="AH596" s="85">
        <v>0</v>
      </c>
      <c r="AI596" s="85">
        <v>200</v>
      </c>
      <c r="AJ596" s="87">
        <v>45849</v>
      </c>
      <c r="AK596" s="87">
        <v>45849</v>
      </c>
      <c r="AL596" s="86" t="s">
        <v>2564</v>
      </c>
      <c r="AM596" s="88">
        <v>1450</v>
      </c>
      <c r="AN596" s="88">
        <v>1450</v>
      </c>
      <c r="AO596" s="88">
        <v>1450</v>
      </c>
      <c r="AP596" s="88">
        <v>100</v>
      </c>
      <c r="AQ596" s="89">
        <v>2981068.94</v>
      </c>
      <c r="AR596" s="90"/>
      <c r="AS596" s="90"/>
      <c r="AT596" s="90">
        <v>2981068.94</v>
      </c>
      <c r="AU596" s="90"/>
      <c r="AV596" s="90"/>
      <c r="AW596" s="89">
        <f t="shared" si="20"/>
        <v>2981068.94</v>
      </c>
      <c r="AX596" s="91">
        <f t="shared" si="21"/>
        <v>2981068.94</v>
      </c>
      <c r="AY596" s="91">
        <v>2981068.94</v>
      </c>
      <c r="AZ596" s="91">
        <v>2981068.94</v>
      </c>
      <c r="BA596" s="91">
        <v>2981068.94</v>
      </c>
      <c r="BB596" s="91">
        <v>688596.69</v>
      </c>
      <c r="BC596" s="91">
        <v>688596.69</v>
      </c>
      <c r="BD596" s="86"/>
      <c r="BE596" s="86"/>
      <c r="BF596" s="85"/>
      <c r="BG596" s="86"/>
      <c r="BH596" s="91">
        <v>0</v>
      </c>
      <c r="BI596" s="91">
        <v>0</v>
      </c>
      <c r="BJ596" s="85" t="s">
        <v>207</v>
      </c>
      <c r="BK596" s="86" t="s">
        <v>119</v>
      </c>
      <c r="BL596" s="86" t="s">
        <v>143</v>
      </c>
      <c r="BM596" s="92" t="s">
        <v>121</v>
      </c>
      <c r="BN596" s="93" t="s">
        <v>6779</v>
      </c>
      <c r="BO596" s="93"/>
      <c r="BP596" s="93">
        <v>2981068.94</v>
      </c>
      <c r="BQ596" s="93" t="s">
        <v>6811</v>
      </c>
      <c r="BR596" s="93"/>
      <c r="BS596" s="93"/>
      <c r="BT596" s="93"/>
      <c r="BU596" s="93"/>
      <c r="BV596" s="93"/>
      <c r="BW596" s="93"/>
      <c r="BX596" s="93"/>
      <c r="BY596" s="93"/>
      <c r="BZ596" s="93"/>
      <c r="CA596" s="93"/>
      <c r="CB596" s="93"/>
      <c r="CC596" s="93"/>
      <c r="CD596" s="93"/>
      <c r="CE596" s="93"/>
      <c r="CF596" s="93" t="s">
        <v>6812</v>
      </c>
      <c r="CG596" s="93"/>
      <c r="CH596" s="93" t="s">
        <v>6813</v>
      </c>
      <c r="CI596" s="93"/>
      <c r="CJ596" s="93"/>
      <c r="CK596" s="93"/>
      <c r="CL596" s="93"/>
      <c r="CM596" s="93"/>
      <c r="CN596" s="93"/>
      <c r="CO596" s="93"/>
      <c r="CP596" s="93" t="s">
        <v>116</v>
      </c>
      <c r="CQ596" s="93" t="s">
        <v>6814</v>
      </c>
      <c r="CR596" s="93"/>
      <c r="CS596" s="93"/>
      <c r="CT596" s="93"/>
      <c r="CU596" s="93"/>
      <c r="CV596" s="93"/>
      <c r="CW596" s="93"/>
      <c r="CX596" s="93"/>
      <c r="CY596" s="93"/>
      <c r="CZ596" s="93"/>
      <c r="DA596" s="93"/>
      <c r="DB596" s="93"/>
      <c r="DC596" s="93"/>
      <c r="DD596" s="93"/>
      <c r="DE596" s="93"/>
      <c r="DF596" s="93"/>
      <c r="DG596" s="93"/>
      <c r="DH596" s="93"/>
      <c r="DI596" s="93"/>
      <c r="DJ596" s="93"/>
      <c r="DK596" s="93"/>
      <c r="DL596" s="93"/>
      <c r="DM596" s="93"/>
      <c r="DN596" s="93"/>
      <c r="DO596" s="93"/>
      <c r="DP596" s="93"/>
      <c r="DQ596" s="93"/>
      <c r="DR596" s="93"/>
      <c r="DS596" s="93"/>
      <c r="DT596" s="93"/>
      <c r="DU596" s="93"/>
      <c r="DV596" s="93"/>
      <c r="DW596" s="93"/>
      <c r="DX596" s="93"/>
      <c r="DY596" s="93"/>
      <c r="DZ596" s="93"/>
      <c r="EA596" s="93"/>
      <c r="EB596" s="93"/>
      <c r="EC596" s="93"/>
      <c r="ED596" s="93"/>
      <c r="EE596" s="93"/>
      <c r="EF596" s="93"/>
      <c r="EG596" s="93"/>
      <c r="EH596" s="93"/>
      <c r="EI596" s="93"/>
      <c r="EJ596" s="93"/>
      <c r="EK596" s="93"/>
      <c r="EL596" s="93"/>
      <c r="EM596" s="93"/>
      <c r="EN596" s="93"/>
      <c r="EO596" s="93"/>
      <c r="EP596" s="93"/>
      <c r="EQ596" s="93"/>
      <c r="ER596" s="93"/>
      <c r="ES596" s="93"/>
      <c r="ET596" s="93"/>
      <c r="EU596" s="93"/>
      <c r="EV596" s="93"/>
      <c r="EW596" s="93"/>
      <c r="EX596" s="93"/>
      <c r="EY596" s="93"/>
      <c r="EZ596" s="93"/>
      <c r="FA596" s="93"/>
      <c r="FB596" s="93"/>
      <c r="FC596" s="93"/>
      <c r="FD596" s="93"/>
      <c r="FE596" s="93"/>
      <c r="FF596" s="93"/>
      <c r="FG596" s="93"/>
      <c r="FH596" s="93"/>
      <c r="FI596" s="93"/>
      <c r="FJ596" s="93"/>
      <c r="FK596" s="93"/>
      <c r="FL596" s="93"/>
      <c r="FM596" s="93"/>
      <c r="FN596" s="93"/>
      <c r="FO596" s="93"/>
      <c r="FP596" s="93"/>
      <c r="FQ596" s="93"/>
      <c r="FR596" s="93"/>
      <c r="FS596" s="93"/>
      <c r="FT596" s="93"/>
      <c r="FU596" s="93"/>
      <c r="FV596" s="93"/>
      <c r="FW596" s="93"/>
      <c r="FX596" s="93"/>
      <c r="FY596" s="93"/>
      <c r="FZ596" s="93"/>
      <c r="GA596" s="93"/>
      <c r="GB596" s="93"/>
      <c r="GC596" s="93"/>
      <c r="GD596" s="93"/>
      <c r="GE596" s="93"/>
      <c r="GF596" s="93"/>
      <c r="GG596" s="93"/>
      <c r="GH596" s="93"/>
      <c r="GI596" s="93"/>
      <c r="GJ596" s="93"/>
      <c r="GK596" s="93"/>
      <c r="GL596" s="93"/>
      <c r="GM596" s="93"/>
      <c r="GN596" s="93"/>
      <c r="GO596" s="93"/>
      <c r="GP596" s="93"/>
      <c r="GQ596" s="93"/>
      <c r="GR596" s="93"/>
      <c r="GS596" s="93"/>
      <c r="GT596" s="93"/>
      <c r="GU596" s="93"/>
      <c r="GV596" s="93"/>
      <c r="GW596" s="93"/>
      <c r="GX596" s="93"/>
      <c r="GY596" s="93"/>
      <c r="GZ596" s="93"/>
      <c r="HA596" s="93"/>
      <c r="HB596" s="93"/>
      <c r="HC596" s="93"/>
      <c r="HD596" s="93"/>
      <c r="HE596" s="93"/>
      <c r="HF596" s="93"/>
      <c r="HG596" s="93"/>
      <c r="HH596" s="93"/>
      <c r="HI596" s="93"/>
      <c r="HJ596" s="93"/>
      <c r="HK596" s="93"/>
      <c r="HL596" s="93"/>
      <c r="HM596" s="93"/>
      <c r="HN596" s="93"/>
      <c r="HO596" s="93"/>
      <c r="HP596" s="93"/>
      <c r="HQ596" s="93"/>
      <c r="HR596" s="93"/>
      <c r="HS596" s="93"/>
      <c r="HT596" s="93"/>
      <c r="HU596" s="93"/>
      <c r="HV596" s="93"/>
      <c r="HW596" s="93"/>
      <c r="HX596" s="93"/>
      <c r="HY596" s="93"/>
      <c r="HZ596" s="93"/>
      <c r="IA596" s="93"/>
      <c r="IB596" s="93"/>
      <c r="IC596" s="93"/>
      <c r="ID596" s="93"/>
      <c r="IE596" s="93"/>
      <c r="IF596" s="93"/>
      <c r="IG596" s="93"/>
      <c r="IH596" s="93"/>
      <c r="II596" s="93"/>
      <c r="IJ596" s="93"/>
      <c r="IK596" s="93"/>
      <c r="IL596" s="93"/>
      <c r="IM596" s="93"/>
      <c r="IN596" s="93"/>
      <c r="IO596" s="93"/>
      <c r="IP596" s="93"/>
      <c r="IQ596" s="93"/>
      <c r="IR596" s="93"/>
      <c r="IS596" s="93"/>
      <c r="IT596" s="93"/>
      <c r="IU596" s="93"/>
      <c r="IV596" s="93"/>
      <c r="IW596" s="93"/>
      <c r="IX596" s="93"/>
      <c r="IY596" s="93"/>
      <c r="IZ596" s="93"/>
      <c r="JA596" s="93"/>
      <c r="JB596" s="93"/>
      <c r="JC596" s="93"/>
      <c r="JD596" s="93"/>
      <c r="JE596" s="93"/>
      <c r="JF596" s="93"/>
      <c r="JG596" s="93"/>
      <c r="JH596" s="93"/>
      <c r="JI596" s="93"/>
      <c r="JJ596" s="93"/>
      <c r="JK596" s="93"/>
      <c r="JL596" s="93"/>
      <c r="JM596" s="93"/>
      <c r="JN596" s="93"/>
      <c r="JO596" s="93"/>
      <c r="JP596" s="93"/>
      <c r="JQ596" s="93"/>
      <c r="JR596" s="93"/>
      <c r="JS596" s="93"/>
      <c r="JT596" s="93"/>
      <c r="JU596" s="93"/>
      <c r="JV596" s="93"/>
      <c r="JW596" s="93"/>
      <c r="JX596" s="93"/>
      <c r="JY596" s="93"/>
      <c r="JZ596" s="93"/>
      <c r="KA596" s="93"/>
      <c r="KB596" s="93"/>
      <c r="KC596" s="93"/>
      <c r="KD596" s="93"/>
      <c r="KE596" s="93"/>
      <c r="KF596" s="93"/>
      <c r="KG596" s="93"/>
      <c r="KH596" s="93"/>
      <c r="KI596" s="93"/>
      <c r="KJ596" s="93"/>
      <c r="KK596" s="93"/>
      <c r="KL596" s="93"/>
      <c r="KM596" s="93"/>
      <c r="KN596" s="93"/>
      <c r="KO596" s="93"/>
      <c r="KP596" s="93"/>
      <c r="KQ596" s="93"/>
      <c r="KR596" s="93"/>
      <c r="KS596" s="93"/>
      <c r="KT596" s="93"/>
      <c r="KU596" s="93"/>
      <c r="KV596" s="93"/>
      <c r="KW596" s="93"/>
      <c r="KX596" s="93"/>
      <c r="KY596" s="93"/>
      <c r="KZ596" s="93"/>
      <c r="LA596" s="93"/>
      <c r="LB596" s="93"/>
      <c r="LC596" s="93"/>
      <c r="LD596" s="93"/>
      <c r="LE596" s="93"/>
      <c r="LF596" s="93"/>
      <c r="LG596" s="93"/>
      <c r="LH596" s="93"/>
      <c r="LI596" s="93"/>
      <c r="LJ596" s="93"/>
      <c r="LK596" s="93"/>
      <c r="LL596" s="93"/>
      <c r="LM596" s="93"/>
      <c r="LN596" s="93"/>
      <c r="LO596" s="93"/>
      <c r="LP596" s="93"/>
      <c r="LQ596" s="93"/>
      <c r="LR596" s="93"/>
      <c r="LS596" s="93"/>
      <c r="LT596" s="93"/>
      <c r="LU596" s="93"/>
      <c r="LV596" s="93"/>
      <c r="LW596" s="93"/>
      <c r="LX596" s="93"/>
      <c r="LY596" s="93"/>
      <c r="LZ596" s="93"/>
      <c r="MA596" s="93"/>
      <c r="MB596" s="93"/>
      <c r="MC596" s="93"/>
      <c r="MD596" s="93"/>
      <c r="ME596" s="93"/>
      <c r="MF596" s="93"/>
      <c r="MG596" s="93"/>
      <c r="MH596" s="93"/>
      <c r="MI596" s="93"/>
      <c r="MJ596" s="93"/>
      <c r="MK596" s="93"/>
      <c r="ML596" s="93"/>
      <c r="MM596" s="93"/>
      <c r="MN596" s="93"/>
      <c r="MO596" s="93"/>
      <c r="MP596" s="93"/>
      <c r="MQ596" s="93"/>
      <c r="MR596" s="93"/>
      <c r="MS596" s="93"/>
      <c r="MT596" s="93"/>
      <c r="MU596" s="93"/>
      <c r="MV596" s="93"/>
    </row>
    <row r="597" spans="1:360" s="84" customFormat="1" ht="408.95" customHeight="1">
      <c r="A597">
        <v>2025</v>
      </c>
      <c r="B597">
        <v>2</v>
      </c>
      <c r="C597" s="85" t="s">
        <v>6815</v>
      </c>
      <c r="D597" s="86" t="s">
        <v>2529</v>
      </c>
      <c r="E597" s="86"/>
      <c r="F597" s="86"/>
      <c r="G597" s="86" t="s">
        <v>103</v>
      </c>
      <c r="H597" s="85">
        <v>2025</v>
      </c>
      <c r="I597" s="86" t="s">
        <v>2530</v>
      </c>
      <c r="J597" s="86"/>
      <c r="K597" s="86"/>
      <c r="L597" s="86" t="s">
        <v>2548</v>
      </c>
      <c r="M597" s="86"/>
      <c r="N597" s="86"/>
      <c r="O597" s="85" t="s">
        <v>207</v>
      </c>
      <c r="P597" s="86" t="s">
        <v>568</v>
      </c>
      <c r="Q597" s="85" t="s">
        <v>110</v>
      </c>
      <c r="R597" s="86" t="s">
        <v>185</v>
      </c>
      <c r="S597" s="86" t="s">
        <v>6816</v>
      </c>
      <c r="T597" s="86" t="s">
        <v>6817</v>
      </c>
      <c r="U597" s="85" t="s">
        <v>138</v>
      </c>
      <c r="V597" s="85">
        <v>8</v>
      </c>
      <c r="W597" s="85" t="s">
        <v>106</v>
      </c>
      <c r="X597" s="85">
        <v>17</v>
      </c>
      <c r="Y597" s="86" t="s">
        <v>508</v>
      </c>
      <c r="Z597" s="85">
        <v>1</v>
      </c>
      <c r="AA597" s="86" t="s">
        <v>508</v>
      </c>
      <c r="AB597" s="86" t="s">
        <v>508</v>
      </c>
      <c r="AC597" s="86" t="s">
        <v>6818</v>
      </c>
      <c r="AD597" s="85">
        <v>-106.873465</v>
      </c>
      <c r="AE597" s="85">
        <v>28.428566</v>
      </c>
      <c r="AF597" s="85" t="s">
        <v>113</v>
      </c>
      <c r="AG597" s="85">
        <v>0</v>
      </c>
      <c r="AH597" s="85">
        <v>0</v>
      </c>
      <c r="AI597" s="85">
        <v>650</v>
      </c>
      <c r="AJ597" s="87">
        <v>45778</v>
      </c>
      <c r="AK597" s="87">
        <v>45835</v>
      </c>
      <c r="AL597" s="86" t="s">
        <v>2564</v>
      </c>
      <c r="AM597" s="88">
        <v>965</v>
      </c>
      <c r="AN597" s="88">
        <v>965</v>
      </c>
      <c r="AO597" s="88">
        <v>700</v>
      </c>
      <c r="AP597" s="88">
        <v>72.538860103626945</v>
      </c>
      <c r="AQ597" s="89">
        <v>2950000</v>
      </c>
      <c r="AR597" s="90"/>
      <c r="AS597" s="90"/>
      <c r="AT597" s="90">
        <v>2950000</v>
      </c>
      <c r="AU597" s="90"/>
      <c r="AV597" s="90"/>
      <c r="AW597" s="89">
        <f t="shared" si="20"/>
        <v>2950000</v>
      </c>
      <c r="AX597" s="91">
        <f t="shared" si="21"/>
        <v>2950000</v>
      </c>
      <c r="AY597" s="91">
        <v>2950000</v>
      </c>
      <c r="AZ597" s="91">
        <v>2950000</v>
      </c>
      <c r="BA597" s="91">
        <v>2950000</v>
      </c>
      <c r="BB597" s="91">
        <v>1787470.15</v>
      </c>
      <c r="BC597" s="91">
        <v>1787470.15</v>
      </c>
      <c r="BD597" s="86"/>
      <c r="BE597" s="86"/>
      <c r="BF597" s="85"/>
      <c r="BG597" s="86"/>
      <c r="BH597" s="91">
        <v>0</v>
      </c>
      <c r="BI597" s="91">
        <v>0</v>
      </c>
      <c r="BJ597" s="85" t="s">
        <v>207</v>
      </c>
      <c r="BK597" s="86" t="s">
        <v>119</v>
      </c>
      <c r="BL597" s="86" t="s">
        <v>143</v>
      </c>
      <c r="BM597" s="92" t="s">
        <v>121</v>
      </c>
      <c r="BN597" s="93" t="s">
        <v>6779</v>
      </c>
      <c r="BO597" s="93"/>
      <c r="BP597" s="93">
        <v>2950000</v>
      </c>
      <c r="BQ597" s="93" t="s">
        <v>6819</v>
      </c>
      <c r="BR597" s="93"/>
      <c r="BS597" s="93"/>
      <c r="BT597" s="93"/>
      <c r="BU597" s="93"/>
      <c r="BV597" s="93"/>
      <c r="BW597" s="93"/>
      <c r="BX597" s="93"/>
      <c r="BY597" s="93"/>
      <c r="BZ597" s="93"/>
      <c r="CA597" s="93"/>
      <c r="CB597" s="93"/>
      <c r="CC597" s="93"/>
      <c r="CD597" s="93"/>
      <c r="CE597" s="93"/>
      <c r="CF597" s="93" t="s">
        <v>6820</v>
      </c>
      <c r="CG597" s="93"/>
      <c r="CH597" s="93" t="s">
        <v>6821</v>
      </c>
      <c r="CI597" s="93"/>
      <c r="CJ597" s="93"/>
      <c r="CK597" s="93"/>
      <c r="CL597" s="93"/>
      <c r="CM597" s="93"/>
      <c r="CN597" s="93"/>
      <c r="CO597" s="93"/>
      <c r="CP597" s="93" t="s">
        <v>116</v>
      </c>
      <c r="CQ597" s="93" t="s">
        <v>1771</v>
      </c>
      <c r="CR597" s="93"/>
      <c r="CS597" s="93"/>
      <c r="CT597" s="93"/>
      <c r="CU597" s="93"/>
      <c r="CV597" s="93"/>
      <c r="CW597" s="93"/>
      <c r="CX597" s="93"/>
      <c r="CY597" s="93"/>
      <c r="CZ597" s="93"/>
      <c r="DA597" s="93"/>
      <c r="DB597" s="93"/>
      <c r="DC597" s="93"/>
      <c r="DD597" s="93"/>
      <c r="DE597" s="93"/>
      <c r="DF597" s="93"/>
      <c r="DG597" s="93"/>
      <c r="DH597" s="93"/>
      <c r="DI597" s="93"/>
      <c r="DJ597" s="93"/>
      <c r="DK597" s="93"/>
      <c r="DL597" s="93"/>
      <c r="DM597" s="93"/>
      <c r="DN597" s="93"/>
      <c r="DO597" s="93"/>
      <c r="DP597" s="93"/>
      <c r="DQ597" s="93"/>
      <c r="DR597" s="93"/>
      <c r="DS597" s="93"/>
      <c r="DT597" s="93"/>
      <c r="DU597" s="93"/>
      <c r="DV597" s="93"/>
      <c r="DW597" s="93"/>
      <c r="DX597" s="93"/>
      <c r="DY597" s="93"/>
      <c r="DZ597" s="93"/>
      <c r="EA597" s="93"/>
      <c r="EB597" s="93"/>
      <c r="EC597" s="93"/>
      <c r="ED597" s="93"/>
      <c r="EE597" s="93"/>
      <c r="EF597" s="93"/>
      <c r="EG597" s="93"/>
      <c r="EH597" s="93"/>
      <c r="EI597" s="93"/>
      <c r="EJ597" s="93"/>
      <c r="EK597" s="93"/>
      <c r="EL597" s="93"/>
      <c r="EM597" s="93"/>
      <c r="EN597" s="93"/>
      <c r="EO597" s="93"/>
      <c r="EP597" s="93"/>
      <c r="EQ597" s="93"/>
      <c r="ER597" s="93"/>
      <c r="ES597" s="93"/>
      <c r="ET597" s="93"/>
      <c r="EU597" s="93"/>
      <c r="EV597" s="93"/>
      <c r="EW597" s="93"/>
      <c r="EX597" s="93"/>
      <c r="EY597" s="93"/>
      <c r="EZ597" s="93"/>
      <c r="FA597" s="93"/>
      <c r="FB597" s="93"/>
      <c r="FC597" s="93"/>
      <c r="FD597" s="93"/>
      <c r="FE597" s="93"/>
      <c r="FF597" s="93"/>
      <c r="FG597" s="93"/>
      <c r="FH597" s="93"/>
      <c r="FI597" s="93"/>
      <c r="FJ597" s="93"/>
      <c r="FK597" s="93"/>
      <c r="FL597" s="93"/>
      <c r="FM597" s="93"/>
      <c r="FN597" s="93"/>
      <c r="FO597" s="93"/>
      <c r="FP597" s="93"/>
      <c r="FQ597" s="93"/>
      <c r="FR597" s="93"/>
      <c r="FS597" s="93"/>
      <c r="FT597" s="93"/>
      <c r="FU597" s="93"/>
      <c r="FV597" s="93"/>
      <c r="FW597" s="93"/>
      <c r="FX597" s="93"/>
      <c r="FY597" s="93"/>
      <c r="FZ597" s="93"/>
      <c r="GA597" s="93"/>
      <c r="GB597" s="93"/>
      <c r="GC597" s="93"/>
      <c r="GD597" s="93"/>
      <c r="GE597" s="93"/>
      <c r="GF597" s="93"/>
      <c r="GG597" s="93"/>
      <c r="GH597" s="93"/>
      <c r="GI597" s="93"/>
      <c r="GJ597" s="93"/>
      <c r="GK597" s="93"/>
      <c r="GL597" s="93"/>
      <c r="GM597" s="93"/>
      <c r="GN597" s="93"/>
      <c r="GO597" s="93"/>
      <c r="GP597" s="93"/>
      <c r="GQ597" s="93"/>
      <c r="GR597" s="93"/>
      <c r="GS597" s="93"/>
      <c r="GT597" s="93"/>
      <c r="GU597" s="93"/>
      <c r="GV597" s="93"/>
      <c r="GW597" s="93"/>
      <c r="GX597" s="93"/>
      <c r="GY597" s="93"/>
      <c r="GZ597" s="93"/>
      <c r="HA597" s="93"/>
      <c r="HB597" s="93"/>
      <c r="HC597" s="93"/>
      <c r="HD597" s="93"/>
      <c r="HE597" s="93"/>
      <c r="HF597" s="93"/>
      <c r="HG597" s="93"/>
      <c r="HH597" s="93"/>
      <c r="HI597" s="93"/>
      <c r="HJ597" s="93"/>
      <c r="HK597" s="93"/>
      <c r="HL597" s="93"/>
      <c r="HM597" s="93"/>
      <c r="HN597" s="93"/>
      <c r="HO597" s="93"/>
      <c r="HP597" s="93"/>
      <c r="HQ597" s="93"/>
      <c r="HR597" s="93"/>
      <c r="HS597" s="93"/>
      <c r="HT597" s="93"/>
      <c r="HU597" s="93"/>
      <c r="HV597" s="93"/>
      <c r="HW597" s="93"/>
      <c r="HX597" s="93"/>
      <c r="HY597" s="93"/>
      <c r="HZ597" s="93"/>
      <c r="IA597" s="93"/>
      <c r="IB597" s="93"/>
      <c r="IC597" s="93"/>
      <c r="ID597" s="93"/>
      <c r="IE597" s="93"/>
      <c r="IF597" s="93"/>
      <c r="IG597" s="93"/>
      <c r="IH597" s="93"/>
      <c r="II597" s="93"/>
      <c r="IJ597" s="93"/>
      <c r="IK597" s="93"/>
      <c r="IL597" s="93"/>
      <c r="IM597" s="93"/>
      <c r="IN597" s="93"/>
      <c r="IO597" s="93"/>
      <c r="IP597" s="93"/>
      <c r="IQ597" s="93"/>
      <c r="IR597" s="93"/>
      <c r="IS597" s="93"/>
      <c r="IT597" s="93"/>
      <c r="IU597" s="93"/>
      <c r="IV597" s="93"/>
      <c r="IW597" s="93"/>
      <c r="IX597" s="93"/>
      <c r="IY597" s="93"/>
      <c r="IZ597" s="93"/>
      <c r="JA597" s="93"/>
      <c r="JB597" s="93"/>
      <c r="JC597" s="93"/>
      <c r="JD597" s="93"/>
      <c r="JE597" s="93"/>
      <c r="JF597" s="93"/>
      <c r="JG597" s="93"/>
      <c r="JH597" s="93"/>
      <c r="JI597" s="93"/>
      <c r="JJ597" s="93"/>
      <c r="JK597" s="93"/>
      <c r="JL597" s="93"/>
      <c r="JM597" s="93"/>
      <c r="JN597" s="93"/>
      <c r="JO597" s="93"/>
      <c r="JP597" s="93"/>
      <c r="JQ597" s="93"/>
      <c r="JR597" s="93"/>
      <c r="JS597" s="93"/>
      <c r="JT597" s="93"/>
      <c r="JU597" s="93"/>
      <c r="JV597" s="93"/>
      <c r="JW597" s="93"/>
      <c r="JX597" s="93"/>
      <c r="JY597" s="93"/>
      <c r="JZ597" s="93"/>
      <c r="KA597" s="93"/>
      <c r="KB597" s="93"/>
      <c r="KC597" s="93"/>
      <c r="KD597" s="93"/>
      <c r="KE597" s="93"/>
      <c r="KF597" s="93"/>
      <c r="KG597" s="93"/>
      <c r="KH597" s="93"/>
      <c r="KI597" s="93"/>
      <c r="KJ597" s="93"/>
      <c r="KK597" s="93"/>
      <c r="KL597" s="93"/>
      <c r="KM597" s="93"/>
      <c r="KN597" s="93"/>
      <c r="KO597" s="93"/>
      <c r="KP597" s="93"/>
      <c r="KQ597" s="93"/>
      <c r="KR597" s="93"/>
      <c r="KS597" s="93"/>
      <c r="KT597" s="93"/>
      <c r="KU597" s="93"/>
      <c r="KV597" s="93"/>
      <c r="KW597" s="93"/>
      <c r="KX597" s="93"/>
      <c r="KY597" s="93"/>
      <c r="KZ597" s="93"/>
      <c r="LA597" s="93"/>
      <c r="LB597" s="93"/>
      <c r="LC597" s="93"/>
      <c r="LD597" s="93"/>
      <c r="LE597" s="93"/>
      <c r="LF597" s="93"/>
      <c r="LG597" s="93"/>
      <c r="LH597" s="93"/>
      <c r="LI597" s="93"/>
      <c r="LJ597" s="93"/>
      <c r="LK597" s="93"/>
      <c r="LL597" s="93"/>
      <c r="LM597" s="93"/>
      <c r="LN597" s="93"/>
      <c r="LO597" s="93"/>
      <c r="LP597" s="93"/>
      <c r="LQ597" s="93"/>
      <c r="LR597" s="93"/>
      <c r="LS597" s="93"/>
      <c r="LT597" s="93"/>
      <c r="LU597" s="93"/>
      <c r="LV597" s="93"/>
      <c r="LW597" s="93"/>
      <c r="LX597" s="93"/>
      <c r="LY597" s="93"/>
      <c r="LZ597" s="93"/>
      <c r="MA597" s="93"/>
      <c r="MB597" s="93"/>
      <c r="MC597" s="93"/>
      <c r="MD597" s="93"/>
      <c r="ME597" s="93"/>
      <c r="MF597" s="93"/>
      <c r="MG597" s="93"/>
      <c r="MH597" s="93"/>
      <c r="MI597" s="93"/>
      <c r="MJ597" s="93"/>
      <c r="MK597" s="93"/>
      <c r="ML597" s="93"/>
      <c r="MM597" s="93"/>
      <c r="MN597" s="93"/>
      <c r="MO597" s="93"/>
      <c r="MP597" s="93"/>
      <c r="MQ597" s="93"/>
      <c r="MR597" s="93"/>
      <c r="MS597" s="93"/>
      <c r="MT597" s="93"/>
      <c r="MU597" s="93"/>
      <c r="MV597" s="93"/>
    </row>
    <row r="598" spans="1:360" s="84" customFormat="1" ht="408.95" customHeight="1">
      <c r="A598">
        <v>2025</v>
      </c>
      <c r="B598">
        <v>2</v>
      </c>
      <c r="C598" s="85" t="s">
        <v>6822</v>
      </c>
      <c r="D598" s="86" t="s">
        <v>2529</v>
      </c>
      <c r="E598" s="86"/>
      <c r="F598" s="86"/>
      <c r="G598" s="86" t="s">
        <v>103</v>
      </c>
      <c r="H598" s="85">
        <v>2025</v>
      </c>
      <c r="I598" s="86" t="s">
        <v>2530</v>
      </c>
      <c r="J598" s="86"/>
      <c r="K598" s="86"/>
      <c r="L598" s="86" t="s">
        <v>2548</v>
      </c>
      <c r="M598" s="86"/>
      <c r="N598" s="86"/>
      <c r="O598" s="85" t="s">
        <v>207</v>
      </c>
      <c r="P598" s="86" t="s">
        <v>549</v>
      </c>
      <c r="Q598" s="85" t="s">
        <v>110</v>
      </c>
      <c r="R598" s="86" t="s">
        <v>185</v>
      </c>
      <c r="S598" s="86" t="s">
        <v>6823</v>
      </c>
      <c r="T598" s="86" t="s">
        <v>6824</v>
      </c>
      <c r="U598" s="85" t="s">
        <v>138</v>
      </c>
      <c r="V598" s="85">
        <v>8</v>
      </c>
      <c r="W598" s="85" t="s">
        <v>106</v>
      </c>
      <c r="X598" s="85">
        <v>17</v>
      </c>
      <c r="Y598" s="86" t="s">
        <v>508</v>
      </c>
      <c r="Z598" s="85">
        <v>1</v>
      </c>
      <c r="AA598" s="86" t="s">
        <v>508</v>
      </c>
      <c r="AB598" s="86" t="s">
        <v>508</v>
      </c>
      <c r="AC598" s="86" t="s">
        <v>6825</v>
      </c>
      <c r="AD598" s="85">
        <v>-106.84820000000001</v>
      </c>
      <c r="AE598" s="85">
        <v>28.405999999999999</v>
      </c>
      <c r="AF598" s="85" t="s">
        <v>113</v>
      </c>
      <c r="AG598" s="85">
        <v>0</v>
      </c>
      <c r="AH598" s="85">
        <v>0</v>
      </c>
      <c r="AI598" s="85">
        <v>500</v>
      </c>
      <c r="AJ598" s="87">
        <v>45778</v>
      </c>
      <c r="AK598" s="87">
        <v>45814</v>
      </c>
      <c r="AL598" s="86" t="s">
        <v>2572</v>
      </c>
      <c r="AM598" s="88">
        <v>870</v>
      </c>
      <c r="AN598" s="88">
        <v>870</v>
      </c>
      <c r="AO598" s="88">
        <v>870</v>
      </c>
      <c r="AP598" s="88">
        <v>100</v>
      </c>
      <c r="AQ598" s="89">
        <v>79063.960000000006</v>
      </c>
      <c r="AR598" s="90"/>
      <c r="AS598" s="90"/>
      <c r="AT598" s="90">
        <v>79063.960000000006</v>
      </c>
      <c r="AU598" s="90"/>
      <c r="AV598" s="90"/>
      <c r="AW598" s="89">
        <f t="shared" si="20"/>
        <v>79063.960000000006</v>
      </c>
      <c r="AX598" s="91">
        <f t="shared" si="21"/>
        <v>79063.960000000006</v>
      </c>
      <c r="AY598" s="91">
        <v>79063.960000000006</v>
      </c>
      <c r="AZ598" s="91">
        <v>79063.960000000006</v>
      </c>
      <c r="BA598" s="91">
        <v>79063.960000000006</v>
      </c>
      <c r="BB598" s="91">
        <v>77904.63</v>
      </c>
      <c r="BC598" s="91">
        <v>77904.63</v>
      </c>
      <c r="BD598" s="86"/>
      <c r="BE598" s="86"/>
      <c r="BF598" s="85"/>
      <c r="BG598" s="86"/>
      <c r="BH598" s="91">
        <v>0</v>
      </c>
      <c r="BI598" s="91">
        <v>0</v>
      </c>
      <c r="BJ598" s="85" t="s">
        <v>207</v>
      </c>
      <c r="BK598" s="86" t="s">
        <v>119</v>
      </c>
      <c r="BL598" s="86" t="s">
        <v>143</v>
      </c>
      <c r="BM598" s="92" t="s">
        <v>121</v>
      </c>
      <c r="BN598" s="93" t="s">
        <v>6779</v>
      </c>
      <c r="BO598" s="93"/>
      <c r="BP598" s="93">
        <v>79063.960000000006</v>
      </c>
      <c r="BQ598" s="93" t="s">
        <v>6826</v>
      </c>
      <c r="BR598" s="93"/>
      <c r="BS598" s="93"/>
      <c r="BT598" s="93"/>
      <c r="BU598" s="93"/>
      <c r="BV598" s="93"/>
      <c r="BW598" s="93"/>
      <c r="BX598" s="93"/>
      <c r="BY598" s="93"/>
      <c r="BZ598" s="93"/>
      <c r="CA598" s="93"/>
      <c r="CB598" s="93"/>
      <c r="CC598" s="93"/>
      <c r="CD598" s="93"/>
      <c r="CE598" s="93"/>
      <c r="CF598" s="93" t="s">
        <v>6827</v>
      </c>
      <c r="CG598" s="93"/>
      <c r="CH598" s="93" t="s">
        <v>6828</v>
      </c>
      <c r="CI598" s="93"/>
      <c r="CJ598" s="93"/>
      <c r="CK598" s="93"/>
      <c r="CL598" s="93"/>
      <c r="CM598" s="93"/>
      <c r="CN598" s="93"/>
      <c r="CO598" s="93"/>
      <c r="CP598" s="93" t="s">
        <v>116</v>
      </c>
      <c r="CQ598" s="93" t="s">
        <v>6829</v>
      </c>
      <c r="CR598" s="93"/>
      <c r="CS598" s="93"/>
      <c r="CT598" s="93"/>
      <c r="CU598" s="93"/>
      <c r="CV598" s="93"/>
      <c r="CW598" s="93"/>
      <c r="CX598" s="93"/>
      <c r="CY598" s="93"/>
      <c r="CZ598" s="93"/>
      <c r="DA598" s="93"/>
      <c r="DB598" s="93"/>
      <c r="DC598" s="93"/>
      <c r="DD598" s="93"/>
      <c r="DE598" s="93"/>
      <c r="DF598" s="93"/>
      <c r="DG598" s="93"/>
      <c r="DH598" s="93"/>
      <c r="DI598" s="93"/>
      <c r="DJ598" s="93"/>
      <c r="DK598" s="93"/>
      <c r="DL598" s="93"/>
      <c r="DM598" s="93"/>
      <c r="DN598" s="93"/>
      <c r="DO598" s="93"/>
      <c r="DP598" s="93"/>
      <c r="DQ598" s="93"/>
      <c r="DR598" s="93"/>
      <c r="DS598" s="93"/>
      <c r="DT598" s="93"/>
      <c r="DU598" s="93"/>
      <c r="DV598" s="93"/>
      <c r="DW598" s="93"/>
      <c r="DX598" s="93"/>
      <c r="DY598" s="93"/>
      <c r="DZ598" s="93"/>
      <c r="EA598" s="93"/>
      <c r="EB598" s="93"/>
      <c r="EC598" s="93"/>
      <c r="ED598" s="93"/>
      <c r="EE598" s="93"/>
      <c r="EF598" s="93"/>
      <c r="EG598" s="93"/>
      <c r="EH598" s="93"/>
      <c r="EI598" s="93"/>
      <c r="EJ598" s="93"/>
      <c r="EK598" s="93"/>
      <c r="EL598" s="93"/>
      <c r="EM598" s="93"/>
      <c r="EN598" s="93"/>
      <c r="EO598" s="93"/>
      <c r="EP598" s="93"/>
      <c r="EQ598" s="93"/>
      <c r="ER598" s="93"/>
      <c r="ES598" s="93"/>
      <c r="ET598" s="93"/>
      <c r="EU598" s="93"/>
      <c r="EV598" s="93"/>
      <c r="EW598" s="93"/>
      <c r="EX598" s="93"/>
      <c r="EY598" s="93"/>
      <c r="EZ598" s="93"/>
      <c r="FA598" s="93"/>
      <c r="FB598" s="93"/>
      <c r="FC598" s="93"/>
      <c r="FD598" s="93"/>
      <c r="FE598" s="93"/>
      <c r="FF598" s="93"/>
      <c r="FG598" s="93"/>
      <c r="FH598" s="93"/>
      <c r="FI598" s="93"/>
      <c r="FJ598" s="93"/>
      <c r="FK598" s="93"/>
      <c r="FL598" s="93"/>
      <c r="FM598" s="93"/>
      <c r="FN598" s="93"/>
      <c r="FO598" s="93"/>
      <c r="FP598" s="93"/>
      <c r="FQ598" s="93"/>
      <c r="FR598" s="93"/>
      <c r="FS598" s="93"/>
      <c r="FT598" s="93"/>
      <c r="FU598" s="93"/>
      <c r="FV598" s="93"/>
      <c r="FW598" s="93"/>
      <c r="FX598" s="93"/>
      <c r="FY598" s="93"/>
      <c r="FZ598" s="93"/>
      <c r="GA598" s="93"/>
      <c r="GB598" s="93"/>
      <c r="GC598" s="93"/>
      <c r="GD598" s="93"/>
      <c r="GE598" s="93"/>
      <c r="GF598" s="93"/>
      <c r="GG598" s="93"/>
      <c r="GH598" s="93"/>
      <c r="GI598" s="93"/>
      <c r="GJ598" s="93"/>
      <c r="GK598" s="93"/>
      <c r="GL598" s="93"/>
      <c r="GM598" s="93"/>
      <c r="GN598" s="93"/>
      <c r="GO598" s="93"/>
      <c r="GP598" s="93"/>
      <c r="GQ598" s="93"/>
      <c r="GR598" s="93"/>
      <c r="GS598" s="93"/>
      <c r="GT598" s="93"/>
      <c r="GU598" s="93"/>
      <c r="GV598" s="93"/>
      <c r="GW598" s="93"/>
      <c r="GX598" s="93"/>
      <c r="GY598" s="93"/>
      <c r="GZ598" s="93"/>
      <c r="HA598" s="93"/>
      <c r="HB598" s="93"/>
      <c r="HC598" s="93"/>
      <c r="HD598" s="93"/>
      <c r="HE598" s="93"/>
      <c r="HF598" s="93"/>
      <c r="HG598" s="93"/>
      <c r="HH598" s="93"/>
      <c r="HI598" s="93"/>
      <c r="HJ598" s="93"/>
      <c r="HK598" s="93"/>
      <c r="HL598" s="93"/>
      <c r="HM598" s="93"/>
      <c r="HN598" s="93"/>
      <c r="HO598" s="93"/>
      <c r="HP598" s="93"/>
      <c r="HQ598" s="93"/>
      <c r="HR598" s="93"/>
      <c r="HS598" s="93"/>
      <c r="HT598" s="93"/>
      <c r="HU598" s="93"/>
      <c r="HV598" s="93"/>
      <c r="HW598" s="93"/>
      <c r="HX598" s="93"/>
      <c r="HY598" s="93"/>
      <c r="HZ598" s="93"/>
      <c r="IA598" s="93"/>
      <c r="IB598" s="93"/>
      <c r="IC598" s="93"/>
      <c r="ID598" s="93"/>
      <c r="IE598" s="93"/>
      <c r="IF598" s="93"/>
      <c r="IG598" s="93"/>
      <c r="IH598" s="93"/>
      <c r="II598" s="93"/>
      <c r="IJ598" s="93"/>
      <c r="IK598" s="93"/>
      <c r="IL598" s="93"/>
      <c r="IM598" s="93"/>
      <c r="IN598" s="93"/>
      <c r="IO598" s="93"/>
      <c r="IP598" s="93"/>
      <c r="IQ598" s="93"/>
      <c r="IR598" s="93"/>
      <c r="IS598" s="93"/>
      <c r="IT598" s="93"/>
      <c r="IU598" s="93"/>
      <c r="IV598" s="93"/>
      <c r="IW598" s="93"/>
      <c r="IX598" s="93"/>
      <c r="IY598" s="93"/>
      <c r="IZ598" s="93"/>
      <c r="JA598" s="93"/>
      <c r="JB598" s="93"/>
      <c r="JC598" s="93"/>
      <c r="JD598" s="93"/>
      <c r="JE598" s="93"/>
      <c r="JF598" s="93"/>
      <c r="JG598" s="93"/>
      <c r="JH598" s="93"/>
      <c r="JI598" s="93"/>
      <c r="JJ598" s="93"/>
      <c r="JK598" s="93"/>
      <c r="JL598" s="93"/>
      <c r="JM598" s="93"/>
      <c r="JN598" s="93"/>
      <c r="JO598" s="93"/>
      <c r="JP598" s="93"/>
      <c r="JQ598" s="93"/>
      <c r="JR598" s="93"/>
      <c r="JS598" s="93"/>
      <c r="JT598" s="93"/>
      <c r="JU598" s="93"/>
      <c r="JV598" s="93"/>
      <c r="JW598" s="93"/>
      <c r="JX598" s="93"/>
      <c r="JY598" s="93"/>
      <c r="JZ598" s="93"/>
      <c r="KA598" s="93"/>
      <c r="KB598" s="93"/>
      <c r="KC598" s="93"/>
      <c r="KD598" s="93"/>
      <c r="KE598" s="93"/>
      <c r="KF598" s="93"/>
      <c r="KG598" s="93"/>
      <c r="KH598" s="93"/>
      <c r="KI598" s="93"/>
      <c r="KJ598" s="93"/>
      <c r="KK598" s="93"/>
      <c r="KL598" s="93"/>
      <c r="KM598" s="93"/>
      <c r="KN598" s="93"/>
      <c r="KO598" s="93"/>
      <c r="KP598" s="93"/>
      <c r="KQ598" s="93"/>
      <c r="KR598" s="93"/>
      <c r="KS598" s="93"/>
      <c r="KT598" s="93"/>
      <c r="KU598" s="93"/>
      <c r="KV598" s="93"/>
      <c r="KW598" s="93"/>
      <c r="KX598" s="93"/>
      <c r="KY598" s="93"/>
      <c r="KZ598" s="93"/>
      <c r="LA598" s="93"/>
      <c r="LB598" s="93"/>
      <c r="LC598" s="93"/>
      <c r="LD598" s="93"/>
      <c r="LE598" s="93"/>
      <c r="LF598" s="93"/>
      <c r="LG598" s="93"/>
      <c r="LH598" s="93"/>
      <c r="LI598" s="93"/>
      <c r="LJ598" s="93"/>
      <c r="LK598" s="93"/>
      <c r="LL598" s="93"/>
      <c r="LM598" s="93"/>
      <c r="LN598" s="93"/>
      <c r="LO598" s="93"/>
      <c r="LP598" s="93"/>
      <c r="LQ598" s="93"/>
      <c r="LR598" s="93"/>
      <c r="LS598" s="93"/>
      <c r="LT598" s="93"/>
      <c r="LU598" s="93"/>
      <c r="LV598" s="93"/>
      <c r="LW598" s="93"/>
      <c r="LX598" s="93"/>
      <c r="LY598" s="93"/>
      <c r="LZ598" s="93"/>
      <c r="MA598" s="93"/>
      <c r="MB598" s="93"/>
      <c r="MC598" s="93"/>
      <c r="MD598" s="93"/>
      <c r="ME598" s="93"/>
      <c r="MF598" s="93"/>
      <c r="MG598" s="93"/>
      <c r="MH598" s="93"/>
      <c r="MI598" s="93"/>
      <c r="MJ598" s="93"/>
      <c r="MK598" s="93"/>
      <c r="ML598" s="93"/>
      <c r="MM598" s="93"/>
      <c r="MN598" s="93"/>
      <c r="MO598" s="93"/>
      <c r="MP598" s="93"/>
      <c r="MQ598" s="93"/>
      <c r="MR598" s="93"/>
      <c r="MS598" s="93"/>
      <c r="MT598" s="93"/>
      <c r="MU598" s="93"/>
      <c r="MV598" s="93"/>
    </row>
    <row r="599" spans="1:360" s="84" customFormat="1" ht="408.95" customHeight="1">
      <c r="A599">
        <v>2025</v>
      </c>
      <c r="B599">
        <v>2</v>
      </c>
      <c r="C599" s="85" t="s">
        <v>6830</v>
      </c>
      <c r="D599" s="86" t="s">
        <v>2529</v>
      </c>
      <c r="E599" s="86"/>
      <c r="F599" s="86"/>
      <c r="G599" s="86" t="s">
        <v>103</v>
      </c>
      <c r="H599" s="85">
        <v>2025</v>
      </c>
      <c r="I599" s="86" t="s">
        <v>2530</v>
      </c>
      <c r="J599" s="86"/>
      <c r="K599" s="86"/>
      <c r="L599" s="86" t="s">
        <v>2548</v>
      </c>
      <c r="M599" s="86"/>
      <c r="N599" s="86"/>
      <c r="O599" s="85" t="s">
        <v>207</v>
      </c>
      <c r="P599" s="86" t="s">
        <v>152</v>
      </c>
      <c r="Q599" s="85" t="s">
        <v>110</v>
      </c>
      <c r="R599" s="86" t="s">
        <v>185</v>
      </c>
      <c r="S599" s="86" t="s">
        <v>6831</v>
      </c>
      <c r="T599" s="86" t="s">
        <v>6832</v>
      </c>
      <c r="U599" s="85" t="s">
        <v>108</v>
      </c>
      <c r="V599" s="85">
        <v>8</v>
      </c>
      <c r="W599" s="85" t="s">
        <v>106</v>
      </c>
      <c r="X599" s="85">
        <v>17</v>
      </c>
      <c r="Y599" s="86" t="s">
        <v>508</v>
      </c>
      <c r="Z599" s="85">
        <v>1</v>
      </c>
      <c r="AA599" s="86" t="s">
        <v>508</v>
      </c>
      <c r="AB599" s="86" t="s">
        <v>207</v>
      </c>
      <c r="AC599" s="86" t="s">
        <v>6833</v>
      </c>
      <c r="AD599" s="85">
        <v>-106.88549999999999</v>
      </c>
      <c r="AE599" s="85">
        <v>28.41817</v>
      </c>
      <c r="AF599" s="85" t="s">
        <v>113</v>
      </c>
      <c r="AG599" s="85">
        <v>0</v>
      </c>
      <c r="AH599" s="85">
        <v>0</v>
      </c>
      <c r="AI599" s="85">
        <v>600</v>
      </c>
      <c r="AJ599" s="87">
        <v>45750</v>
      </c>
      <c r="AK599" s="87">
        <v>45793</v>
      </c>
      <c r="AL599" s="86" t="s">
        <v>2572</v>
      </c>
      <c r="AM599" s="88">
        <v>7723</v>
      </c>
      <c r="AN599" s="88">
        <v>7723</v>
      </c>
      <c r="AO599" s="88">
        <v>560</v>
      </c>
      <c r="AP599" s="88">
        <v>7.2510682377314524</v>
      </c>
      <c r="AQ599" s="89">
        <v>915147</v>
      </c>
      <c r="AR599" s="90"/>
      <c r="AS599" s="90"/>
      <c r="AT599" s="90">
        <v>915147</v>
      </c>
      <c r="AU599" s="90"/>
      <c r="AV599" s="90"/>
      <c r="AW599" s="89">
        <f t="shared" si="20"/>
        <v>915147</v>
      </c>
      <c r="AX599" s="91">
        <f t="shared" si="21"/>
        <v>915147</v>
      </c>
      <c r="AY599" s="91">
        <v>915147</v>
      </c>
      <c r="AZ599" s="91">
        <v>915147</v>
      </c>
      <c r="BA599" s="91">
        <v>915147</v>
      </c>
      <c r="BB599" s="91">
        <v>304182.13</v>
      </c>
      <c r="BC599" s="91">
        <v>304182.13</v>
      </c>
      <c r="BD599" s="86"/>
      <c r="BE599" s="86"/>
      <c r="BF599" s="85"/>
      <c r="BG599" s="86"/>
      <c r="BH599" s="91">
        <v>0</v>
      </c>
      <c r="BI599" s="91">
        <v>0</v>
      </c>
      <c r="BJ599" s="85" t="s">
        <v>207</v>
      </c>
      <c r="BK599" s="86" t="s">
        <v>119</v>
      </c>
      <c r="BL599" s="86" t="s">
        <v>143</v>
      </c>
      <c r="BM599" s="92" t="s">
        <v>121</v>
      </c>
      <c r="BN599" s="93" t="s">
        <v>6779</v>
      </c>
      <c r="BO599" s="93"/>
      <c r="BP599" s="93">
        <v>915147</v>
      </c>
      <c r="BQ599" s="93" t="s">
        <v>6834</v>
      </c>
      <c r="BR599" s="93"/>
      <c r="BS599" s="93"/>
      <c r="BT599" s="93"/>
      <c r="BU599" s="93"/>
      <c r="BV599" s="93"/>
      <c r="BW599" s="93"/>
      <c r="BX599" s="93"/>
      <c r="BY599" s="93"/>
      <c r="BZ599" s="93"/>
      <c r="CA599" s="93"/>
      <c r="CB599" s="93"/>
      <c r="CC599" s="93"/>
      <c r="CD599" s="93"/>
      <c r="CE599" s="93"/>
      <c r="CF599" s="93" t="s">
        <v>6835</v>
      </c>
      <c r="CG599" s="93"/>
      <c r="CH599" s="93" t="s">
        <v>6836</v>
      </c>
      <c r="CI599" s="93"/>
      <c r="CJ599" s="93"/>
      <c r="CK599" s="93"/>
      <c r="CL599" s="93"/>
      <c r="CM599" s="93"/>
      <c r="CN599" s="93"/>
      <c r="CO599" s="93"/>
      <c r="CP599" s="93" t="s">
        <v>116</v>
      </c>
      <c r="CQ599" s="93" t="s">
        <v>6837</v>
      </c>
      <c r="CR599" s="93"/>
      <c r="CS599" s="93"/>
      <c r="CT599" s="93"/>
      <c r="CU599" s="93"/>
      <c r="CV599" s="93"/>
      <c r="CW599" s="93"/>
      <c r="CX599" s="93"/>
      <c r="CY599" s="93"/>
      <c r="CZ599" s="93"/>
      <c r="DA599" s="93"/>
      <c r="DB599" s="93"/>
      <c r="DC599" s="93"/>
      <c r="DD599" s="93"/>
      <c r="DE599" s="93"/>
      <c r="DF599" s="93"/>
      <c r="DG599" s="93"/>
      <c r="DH599" s="93"/>
      <c r="DI599" s="93"/>
      <c r="DJ599" s="93"/>
      <c r="DK599" s="93"/>
      <c r="DL599" s="93"/>
      <c r="DM599" s="93"/>
      <c r="DN599" s="93"/>
      <c r="DO599" s="93"/>
      <c r="DP599" s="93"/>
      <c r="DQ599" s="93"/>
      <c r="DR599" s="93"/>
      <c r="DS599" s="93"/>
      <c r="DT599" s="93"/>
      <c r="DU599" s="93"/>
      <c r="DV599" s="93"/>
      <c r="DW599" s="93"/>
      <c r="DX599" s="93"/>
      <c r="DY599" s="93"/>
      <c r="DZ599" s="93"/>
      <c r="EA599" s="93"/>
      <c r="EB599" s="93"/>
      <c r="EC599" s="93"/>
      <c r="ED599" s="93"/>
      <c r="EE599" s="93"/>
      <c r="EF599" s="93"/>
      <c r="EG599" s="93"/>
      <c r="EH599" s="93"/>
      <c r="EI599" s="93"/>
      <c r="EJ599" s="93"/>
      <c r="EK599" s="93"/>
      <c r="EL599" s="93"/>
      <c r="EM599" s="93"/>
      <c r="EN599" s="93"/>
      <c r="EO599" s="93"/>
      <c r="EP599" s="93"/>
      <c r="EQ599" s="93"/>
      <c r="ER599" s="93"/>
      <c r="ES599" s="93"/>
      <c r="ET599" s="93"/>
      <c r="EU599" s="93"/>
      <c r="EV599" s="93"/>
      <c r="EW599" s="93"/>
      <c r="EX599" s="93"/>
      <c r="EY599" s="93"/>
      <c r="EZ599" s="93"/>
      <c r="FA599" s="93"/>
      <c r="FB599" s="93"/>
      <c r="FC599" s="93"/>
      <c r="FD599" s="93"/>
      <c r="FE599" s="93"/>
      <c r="FF599" s="93"/>
      <c r="FG599" s="93"/>
      <c r="FH599" s="93"/>
      <c r="FI599" s="93"/>
      <c r="FJ599" s="93"/>
      <c r="FK599" s="93"/>
      <c r="FL599" s="93"/>
      <c r="FM599" s="93"/>
      <c r="FN599" s="93"/>
      <c r="FO599" s="93"/>
      <c r="FP599" s="93"/>
      <c r="FQ599" s="93"/>
      <c r="FR599" s="93"/>
      <c r="FS599" s="93"/>
      <c r="FT599" s="93"/>
      <c r="FU599" s="93"/>
      <c r="FV599" s="93"/>
      <c r="FW599" s="93"/>
      <c r="FX599" s="93"/>
      <c r="FY599" s="93"/>
      <c r="FZ599" s="93"/>
      <c r="GA599" s="93"/>
      <c r="GB599" s="93"/>
      <c r="GC599" s="93"/>
      <c r="GD599" s="93"/>
      <c r="GE599" s="93"/>
      <c r="GF599" s="93"/>
      <c r="GG599" s="93"/>
      <c r="GH599" s="93"/>
      <c r="GI599" s="93"/>
      <c r="GJ599" s="93"/>
      <c r="GK599" s="93"/>
      <c r="GL599" s="93"/>
      <c r="GM599" s="93"/>
      <c r="GN599" s="93"/>
      <c r="GO599" s="93"/>
      <c r="GP599" s="93"/>
      <c r="GQ599" s="93"/>
      <c r="GR599" s="93"/>
      <c r="GS599" s="93"/>
      <c r="GT599" s="93"/>
      <c r="GU599" s="93"/>
      <c r="GV599" s="93"/>
      <c r="GW599" s="93"/>
      <c r="GX599" s="93"/>
      <c r="GY599" s="93"/>
      <c r="GZ599" s="93"/>
      <c r="HA599" s="93"/>
      <c r="HB599" s="93"/>
      <c r="HC599" s="93"/>
      <c r="HD599" s="93"/>
      <c r="HE599" s="93"/>
      <c r="HF599" s="93"/>
      <c r="HG599" s="93"/>
      <c r="HH599" s="93"/>
      <c r="HI599" s="93"/>
      <c r="HJ599" s="93"/>
      <c r="HK599" s="93"/>
      <c r="HL599" s="93"/>
      <c r="HM599" s="93"/>
      <c r="HN599" s="93"/>
      <c r="HO599" s="93"/>
      <c r="HP599" s="93"/>
      <c r="HQ599" s="93"/>
      <c r="HR599" s="93"/>
      <c r="HS599" s="93"/>
      <c r="HT599" s="93"/>
      <c r="HU599" s="93"/>
      <c r="HV599" s="93"/>
      <c r="HW599" s="93"/>
      <c r="HX599" s="93"/>
      <c r="HY599" s="93"/>
      <c r="HZ599" s="93"/>
      <c r="IA599" s="93"/>
      <c r="IB599" s="93"/>
      <c r="IC599" s="93"/>
      <c r="ID599" s="93"/>
      <c r="IE599" s="93"/>
      <c r="IF599" s="93"/>
      <c r="IG599" s="93"/>
      <c r="IH599" s="93"/>
      <c r="II599" s="93"/>
      <c r="IJ599" s="93"/>
      <c r="IK599" s="93"/>
      <c r="IL599" s="93"/>
      <c r="IM599" s="93"/>
      <c r="IN599" s="93"/>
      <c r="IO599" s="93"/>
      <c r="IP599" s="93"/>
      <c r="IQ599" s="93"/>
      <c r="IR599" s="93"/>
      <c r="IS599" s="93"/>
      <c r="IT599" s="93"/>
      <c r="IU599" s="93"/>
      <c r="IV599" s="93"/>
      <c r="IW599" s="93"/>
      <c r="IX599" s="93"/>
      <c r="IY599" s="93"/>
      <c r="IZ599" s="93"/>
      <c r="JA599" s="93"/>
      <c r="JB599" s="93"/>
      <c r="JC599" s="93"/>
      <c r="JD599" s="93"/>
      <c r="JE599" s="93"/>
      <c r="JF599" s="93"/>
      <c r="JG599" s="93"/>
      <c r="JH599" s="93"/>
      <c r="JI599" s="93"/>
      <c r="JJ599" s="93"/>
      <c r="JK599" s="93"/>
      <c r="JL599" s="93"/>
      <c r="JM599" s="93"/>
      <c r="JN599" s="93"/>
      <c r="JO599" s="93"/>
      <c r="JP599" s="93"/>
      <c r="JQ599" s="93"/>
      <c r="JR599" s="93"/>
      <c r="JS599" s="93"/>
      <c r="JT599" s="93"/>
      <c r="JU599" s="93"/>
      <c r="JV599" s="93"/>
      <c r="JW599" s="93"/>
      <c r="JX599" s="93"/>
      <c r="JY599" s="93"/>
      <c r="JZ599" s="93"/>
      <c r="KA599" s="93"/>
      <c r="KB599" s="93"/>
      <c r="KC599" s="93"/>
      <c r="KD599" s="93"/>
      <c r="KE599" s="93"/>
      <c r="KF599" s="93"/>
      <c r="KG599" s="93"/>
      <c r="KH599" s="93"/>
      <c r="KI599" s="93"/>
      <c r="KJ599" s="93"/>
      <c r="KK599" s="93"/>
      <c r="KL599" s="93"/>
      <c r="KM599" s="93"/>
      <c r="KN599" s="93"/>
      <c r="KO599" s="93"/>
      <c r="KP599" s="93"/>
      <c r="KQ599" s="93"/>
      <c r="KR599" s="93"/>
      <c r="KS599" s="93"/>
      <c r="KT599" s="93"/>
      <c r="KU599" s="93"/>
      <c r="KV599" s="93"/>
      <c r="KW599" s="93"/>
      <c r="KX599" s="93"/>
      <c r="KY599" s="93"/>
      <c r="KZ599" s="93"/>
      <c r="LA599" s="93"/>
      <c r="LB599" s="93"/>
      <c r="LC599" s="93"/>
      <c r="LD599" s="93"/>
      <c r="LE599" s="93"/>
      <c r="LF599" s="93"/>
      <c r="LG599" s="93"/>
      <c r="LH599" s="93"/>
      <c r="LI599" s="93"/>
      <c r="LJ599" s="93"/>
      <c r="LK599" s="93"/>
      <c r="LL599" s="93"/>
      <c r="LM599" s="93"/>
      <c r="LN599" s="93"/>
      <c r="LO599" s="93"/>
      <c r="LP599" s="93"/>
      <c r="LQ599" s="93"/>
      <c r="LR599" s="93"/>
      <c r="LS599" s="93"/>
      <c r="LT599" s="93"/>
      <c r="LU599" s="93"/>
      <c r="LV599" s="93"/>
      <c r="LW599" s="93"/>
      <c r="LX599" s="93"/>
      <c r="LY599" s="93"/>
      <c r="LZ599" s="93"/>
      <c r="MA599" s="93"/>
      <c r="MB599" s="93"/>
      <c r="MC599" s="93"/>
      <c r="MD599" s="93"/>
      <c r="ME599" s="93"/>
      <c r="MF599" s="93"/>
      <c r="MG599" s="93"/>
      <c r="MH599" s="93"/>
      <c r="MI599" s="93"/>
      <c r="MJ599" s="93"/>
      <c r="MK599" s="93"/>
      <c r="ML599" s="93"/>
      <c r="MM599" s="93"/>
      <c r="MN599" s="93"/>
      <c r="MO599" s="93"/>
      <c r="MP599" s="93"/>
      <c r="MQ599" s="93"/>
      <c r="MR599" s="93"/>
      <c r="MS599" s="93"/>
      <c r="MT599" s="93"/>
      <c r="MU599" s="93"/>
      <c r="MV599" s="93"/>
    </row>
    <row r="600" spans="1:360" s="84" customFormat="1" ht="408.95" customHeight="1">
      <c r="A600">
        <v>2025</v>
      </c>
      <c r="B600">
        <v>2</v>
      </c>
      <c r="C600" s="85" t="s">
        <v>6838</v>
      </c>
      <c r="D600" s="86" t="s">
        <v>2529</v>
      </c>
      <c r="E600" s="86"/>
      <c r="F600" s="86"/>
      <c r="G600" s="86" t="s">
        <v>103</v>
      </c>
      <c r="H600" s="85">
        <v>2025</v>
      </c>
      <c r="I600" s="86" t="s">
        <v>2530</v>
      </c>
      <c r="J600" s="86"/>
      <c r="K600" s="86"/>
      <c r="L600" s="86" t="s">
        <v>2548</v>
      </c>
      <c r="M600" s="86"/>
      <c r="N600" s="86"/>
      <c r="O600" s="85" t="s">
        <v>207</v>
      </c>
      <c r="P600" s="86" t="s">
        <v>549</v>
      </c>
      <c r="Q600" s="85" t="s">
        <v>110</v>
      </c>
      <c r="R600" s="86" t="s">
        <v>185</v>
      </c>
      <c r="S600" s="86" t="s">
        <v>6839</v>
      </c>
      <c r="T600" s="86" t="s">
        <v>6840</v>
      </c>
      <c r="U600" s="85" t="s">
        <v>138</v>
      </c>
      <c r="V600" s="85">
        <v>8</v>
      </c>
      <c r="W600" s="85" t="s">
        <v>106</v>
      </c>
      <c r="X600" s="85">
        <v>17</v>
      </c>
      <c r="Y600" s="86" t="s">
        <v>508</v>
      </c>
      <c r="Z600" s="85">
        <v>1</v>
      </c>
      <c r="AA600" s="86" t="s">
        <v>508</v>
      </c>
      <c r="AB600" s="86" t="s">
        <v>508</v>
      </c>
      <c r="AC600" s="86" t="s">
        <v>6841</v>
      </c>
      <c r="AD600" s="85">
        <v>-106.8167</v>
      </c>
      <c r="AE600" s="85">
        <v>28.426919999999999</v>
      </c>
      <c r="AF600" s="85" t="s">
        <v>113</v>
      </c>
      <c r="AG600" s="85">
        <v>0</v>
      </c>
      <c r="AH600" s="85">
        <v>0</v>
      </c>
      <c r="AI600" s="85">
        <v>600</v>
      </c>
      <c r="AJ600" s="87">
        <v>45778</v>
      </c>
      <c r="AK600" s="87">
        <v>45814</v>
      </c>
      <c r="AL600" s="86" t="s">
        <v>2564</v>
      </c>
      <c r="AM600" s="88">
        <v>870</v>
      </c>
      <c r="AN600" s="88">
        <v>870</v>
      </c>
      <c r="AO600" s="88">
        <v>450</v>
      </c>
      <c r="AP600" s="88">
        <v>51.724137931034484</v>
      </c>
      <c r="AQ600" s="89">
        <v>1091502.56</v>
      </c>
      <c r="AR600" s="90"/>
      <c r="AS600" s="90"/>
      <c r="AT600" s="90">
        <v>1091502.56</v>
      </c>
      <c r="AU600" s="90"/>
      <c r="AV600" s="90"/>
      <c r="AW600" s="89">
        <f t="shared" si="20"/>
        <v>1091502.56</v>
      </c>
      <c r="AX600" s="91">
        <f t="shared" si="21"/>
        <v>1091502.56</v>
      </c>
      <c r="AY600" s="91">
        <v>1091502.56</v>
      </c>
      <c r="AZ600" s="91">
        <v>1091502.56</v>
      </c>
      <c r="BA600" s="91">
        <v>1091502.56</v>
      </c>
      <c r="BB600" s="91">
        <v>404260.21</v>
      </c>
      <c r="BC600" s="91">
        <v>404260.21</v>
      </c>
      <c r="BD600" s="86"/>
      <c r="BE600" s="86"/>
      <c r="BF600" s="85"/>
      <c r="BG600" s="86"/>
      <c r="BH600" s="91">
        <v>0</v>
      </c>
      <c r="BI600" s="91">
        <v>0</v>
      </c>
      <c r="BJ600" s="85" t="s">
        <v>207</v>
      </c>
      <c r="BK600" s="86" t="s">
        <v>119</v>
      </c>
      <c r="BL600" s="86" t="s">
        <v>143</v>
      </c>
      <c r="BM600" s="92" t="s">
        <v>121</v>
      </c>
      <c r="BN600" s="93" t="s">
        <v>6779</v>
      </c>
      <c r="BO600" s="93"/>
      <c r="BP600" s="93">
        <v>1091502.56</v>
      </c>
      <c r="BQ600" s="93" t="s">
        <v>6842</v>
      </c>
      <c r="BR600" s="93"/>
      <c r="BS600" s="93"/>
      <c r="BT600" s="93"/>
      <c r="BU600" s="93"/>
      <c r="BV600" s="93"/>
      <c r="BW600" s="93"/>
      <c r="BX600" s="93"/>
      <c r="BY600" s="93"/>
      <c r="BZ600" s="93"/>
      <c r="CA600" s="93"/>
      <c r="CB600" s="93"/>
      <c r="CC600" s="93"/>
      <c r="CD600" s="93"/>
      <c r="CE600" s="93"/>
      <c r="CF600" s="93" t="s">
        <v>976</v>
      </c>
      <c r="CG600" s="93"/>
      <c r="CH600" s="93" t="s">
        <v>6843</v>
      </c>
      <c r="CI600" s="93"/>
      <c r="CJ600" s="93"/>
      <c r="CK600" s="93"/>
      <c r="CL600" s="93"/>
      <c r="CM600" s="93"/>
      <c r="CN600" s="93"/>
      <c r="CO600" s="93"/>
      <c r="CP600" s="93" t="s">
        <v>116</v>
      </c>
      <c r="CQ600" s="93" t="s">
        <v>6844</v>
      </c>
      <c r="CR600" s="93"/>
      <c r="CS600" s="93"/>
      <c r="CT600" s="93"/>
      <c r="CU600" s="93"/>
      <c r="CV600" s="93"/>
      <c r="CW600" s="93"/>
      <c r="CX600" s="93"/>
      <c r="CY600" s="93"/>
      <c r="CZ600" s="93"/>
      <c r="DA600" s="93"/>
      <c r="DB600" s="93"/>
      <c r="DC600" s="93"/>
      <c r="DD600" s="93"/>
      <c r="DE600" s="93"/>
      <c r="DF600" s="93"/>
      <c r="DG600" s="93"/>
      <c r="DH600" s="93"/>
      <c r="DI600" s="93"/>
      <c r="DJ600" s="93"/>
      <c r="DK600" s="93"/>
      <c r="DL600" s="93"/>
      <c r="DM600" s="93"/>
      <c r="DN600" s="93"/>
      <c r="DO600" s="93"/>
      <c r="DP600" s="93"/>
      <c r="DQ600" s="93"/>
      <c r="DR600" s="93"/>
      <c r="DS600" s="93"/>
      <c r="DT600" s="93"/>
      <c r="DU600" s="93"/>
      <c r="DV600" s="93"/>
      <c r="DW600" s="93"/>
      <c r="DX600" s="93"/>
      <c r="DY600" s="93"/>
      <c r="DZ600" s="93"/>
      <c r="EA600" s="93"/>
      <c r="EB600" s="93"/>
      <c r="EC600" s="93"/>
      <c r="ED600" s="93"/>
      <c r="EE600" s="93"/>
      <c r="EF600" s="93"/>
      <c r="EG600" s="93"/>
      <c r="EH600" s="93"/>
      <c r="EI600" s="93"/>
      <c r="EJ600" s="93"/>
      <c r="EK600" s="93"/>
      <c r="EL600" s="93"/>
      <c r="EM600" s="93"/>
      <c r="EN600" s="93"/>
      <c r="EO600" s="93"/>
      <c r="EP600" s="93"/>
      <c r="EQ600" s="93"/>
      <c r="ER600" s="93"/>
      <c r="ES600" s="93"/>
      <c r="ET600" s="93"/>
      <c r="EU600" s="93"/>
      <c r="EV600" s="93"/>
      <c r="EW600" s="93"/>
      <c r="EX600" s="93"/>
      <c r="EY600" s="93"/>
      <c r="EZ600" s="93"/>
      <c r="FA600" s="93"/>
      <c r="FB600" s="93"/>
      <c r="FC600" s="93"/>
      <c r="FD600" s="93"/>
      <c r="FE600" s="93"/>
      <c r="FF600" s="93"/>
      <c r="FG600" s="93"/>
      <c r="FH600" s="93"/>
      <c r="FI600" s="93"/>
      <c r="FJ600" s="93"/>
      <c r="FK600" s="93"/>
      <c r="FL600" s="93"/>
      <c r="FM600" s="93"/>
      <c r="FN600" s="93"/>
      <c r="FO600" s="93"/>
      <c r="FP600" s="93"/>
      <c r="FQ600" s="93"/>
      <c r="FR600" s="93"/>
      <c r="FS600" s="93"/>
      <c r="FT600" s="93"/>
      <c r="FU600" s="93"/>
      <c r="FV600" s="93"/>
      <c r="FW600" s="93"/>
      <c r="FX600" s="93"/>
      <c r="FY600" s="93"/>
      <c r="FZ600" s="93"/>
      <c r="GA600" s="93"/>
      <c r="GB600" s="93"/>
      <c r="GC600" s="93"/>
      <c r="GD600" s="93"/>
      <c r="GE600" s="93"/>
      <c r="GF600" s="93"/>
      <c r="GG600" s="93"/>
      <c r="GH600" s="93"/>
      <c r="GI600" s="93"/>
      <c r="GJ600" s="93"/>
      <c r="GK600" s="93"/>
      <c r="GL600" s="93"/>
      <c r="GM600" s="93"/>
      <c r="GN600" s="93"/>
      <c r="GO600" s="93"/>
      <c r="GP600" s="93"/>
      <c r="GQ600" s="93"/>
      <c r="GR600" s="93"/>
      <c r="GS600" s="93"/>
      <c r="GT600" s="93"/>
      <c r="GU600" s="93"/>
      <c r="GV600" s="93"/>
      <c r="GW600" s="93"/>
      <c r="GX600" s="93"/>
      <c r="GY600" s="93"/>
      <c r="GZ600" s="93"/>
      <c r="HA600" s="93"/>
      <c r="HB600" s="93"/>
      <c r="HC600" s="93"/>
      <c r="HD600" s="93"/>
      <c r="HE600" s="93"/>
      <c r="HF600" s="93"/>
      <c r="HG600" s="93"/>
      <c r="HH600" s="93"/>
      <c r="HI600" s="93"/>
      <c r="HJ600" s="93"/>
      <c r="HK600" s="93"/>
      <c r="HL600" s="93"/>
      <c r="HM600" s="93"/>
      <c r="HN600" s="93"/>
      <c r="HO600" s="93"/>
      <c r="HP600" s="93"/>
      <c r="HQ600" s="93"/>
      <c r="HR600" s="93"/>
      <c r="HS600" s="93"/>
      <c r="HT600" s="93"/>
      <c r="HU600" s="93"/>
      <c r="HV600" s="93"/>
      <c r="HW600" s="93"/>
      <c r="HX600" s="93"/>
      <c r="HY600" s="93"/>
      <c r="HZ600" s="93"/>
      <c r="IA600" s="93"/>
      <c r="IB600" s="93"/>
      <c r="IC600" s="93"/>
      <c r="ID600" s="93"/>
      <c r="IE600" s="93"/>
      <c r="IF600" s="93"/>
      <c r="IG600" s="93"/>
      <c r="IH600" s="93"/>
      <c r="II600" s="93"/>
      <c r="IJ600" s="93"/>
      <c r="IK600" s="93"/>
      <c r="IL600" s="93"/>
      <c r="IM600" s="93"/>
      <c r="IN600" s="93"/>
      <c r="IO600" s="93"/>
      <c r="IP600" s="93"/>
      <c r="IQ600" s="93"/>
      <c r="IR600" s="93"/>
      <c r="IS600" s="93"/>
      <c r="IT600" s="93"/>
      <c r="IU600" s="93"/>
      <c r="IV600" s="93"/>
      <c r="IW600" s="93"/>
      <c r="IX600" s="93"/>
      <c r="IY600" s="93"/>
      <c r="IZ600" s="93"/>
      <c r="JA600" s="93"/>
      <c r="JB600" s="93"/>
      <c r="JC600" s="93"/>
      <c r="JD600" s="93"/>
      <c r="JE600" s="93"/>
      <c r="JF600" s="93"/>
      <c r="JG600" s="93"/>
      <c r="JH600" s="93"/>
      <c r="JI600" s="93"/>
      <c r="JJ600" s="93"/>
      <c r="JK600" s="93"/>
      <c r="JL600" s="93"/>
      <c r="JM600" s="93"/>
      <c r="JN600" s="93"/>
      <c r="JO600" s="93"/>
      <c r="JP600" s="93"/>
      <c r="JQ600" s="93"/>
      <c r="JR600" s="93"/>
      <c r="JS600" s="93"/>
      <c r="JT600" s="93"/>
      <c r="JU600" s="93"/>
      <c r="JV600" s="93"/>
      <c r="JW600" s="93"/>
      <c r="JX600" s="93"/>
      <c r="JY600" s="93"/>
      <c r="JZ600" s="93"/>
      <c r="KA600" s="93"/>
      <c r="KB600" s="93"/>
      <c r="KC600" s="93"/>
      <c r="KD600" s="93"/>
      <c r="KE600" s="93"/>
      <c r="KF600" s="93"/>
      <c r="KG600" s="93"/>
      <c r="KH600" s="93"/>
      <c r="KI600" s="93"/>
      <c r="KJ600" s="93"/>
      <c r="KK600" s="93"/>
      <c r="KL600" s="93"/>
      <c r="KM600" s="93"/>
      <c r="KN600" s="93"/>
      <c r="KO600" s="93"/>
      <c r="KP600" s="93"/>
      <c r="KQ600" s="93"/>
      <c r="KR600" s="93"/>
      <c r="KS600" s="93"/>
      <c r="KT600" s="93"/>
      <c r="KU600" s="93"/>
      <c r="KV600" s="93"/>
      <c r="KW600" s="93"/>
      <c r="KX600" s="93"/>
      <c r="KY600" s="93"/>
      <c r="KZ600" s="93"/>
      <c r="LA600" s="93"/>
      <c r="LB600" s="93"/>
      <c r="LC600" s="93"/>
      <c r="LD600" s="93"/>
      <c r="LE600" s="93"/>
      <c r="LF600" s="93"/>
      <c r="LG600" s="93"/>
      <c r="LH600" s="93"/>
      <c r="LI600" s="93"/>
      <c r="LJ600" s="93"/>
      <c r="LK600" s="93"/>
      <c r="LL600" s="93"/>
      <c r="LM600" s="93"/>
      <c r="LN600" s="93"/>
      <c r="LO600" s="93"/>
      <c r="LP600" s="93"/>
      <c r="LQ600" s="93"/>
      <c r="LR600" s="93"/>
      <c r="LS600" s="93"/>
      <c r="LT600" s="93"/>
      <c r="LU600" s="93"/>
      <c r="LV600" s="93"/>
      <c r="LW600" s="93"/>
      <c r="LX600" s="93"/>
      <c r="LY600" s="93"/>
      <c r="LZ600" s="93"/>
      <c r="MA600" s="93"/>
      <c r="MB600" s="93"/>
      <c r="MC600" s="93"/>
      <c r="MD600" s="93"/>
      <c r="ME600" s="93"/>
      <c r="MF600" s="93"/>
      <c r="MG600" s="93"/>
      <c r="MH600" s="93"/>
      <c r="MI600" s="93"/>
      <c r="MJ600" s="93"/>
      <c r="MK600" s="93"/>
      <c r="ML600" s="93"/>
      <c r="MM600" s="93"/>
      <c r="MN600" s="93"/>
      <c r="MO600" s="93"/>
      <c r="MP600" s="93"/>
      <c r="MQ600" s="93"/>
      <c r="MR600" s="93"/>
      <c r="MS600" s="93"/>
      <c r="MT600" s="93"/>
      <c r="MU600" s="93"/>
      <c r="MV600" s="93"/>
    </row>
    <row r="601" spans="1:360" s="84" customFormat="1" ht="408.95" customHeight="1">
      <c r="A601">
        <v>2025</v>
      </c>
      <c r="B601">
        <v>2</v>
      </c>
      <c r="C601" s="85" t="s">
        <v>6845</v>
      </c>
      <c r="D601" s="86" t="s">
        <v>2529</v>
      </c>
      <c r="E601" s="86"/>
      <c r="F601" s="86"/>
      <c r="G601" s="86" t="s">
        <v>103</v>
      </c>
      <c r="H601" s="85">
        <v>2025</v>
      </c>
      <c r="I601" s="86" t="s">
        <v>2530</v>
      </c>
      <c r="J601" s="86"/>
      <c r="K601" s="86"/>
      <c r="L601" s="86" t="s">
        <v>2548</v>
      </c>
      <c r="M601" s="86"/>
      <c r="N601" s="86"/>
      <c r="O601" s="85" t="s">
        <v>207</v>
      </c>
      <c r="P601" s="86" t="s">
        <v>152</v>
      </c>
      <c r="Q601" s="85" t="s">
        <v>110</v>
      </c>
      <c r="R601" s="86" t="s">
        <v>185</v>
      </c>
      <c r="S601" s="86" t="s">
        <v>6846</v>
      </c>
      <c r="T601" s="86" t="s">
        <v>6847</v>
      </c>
      <c r="U601" s="85" t="s">
        <v>138</v>
      </c>
      <c r="V601" s="85">
        <v>8</v>
      </c>
      <c r="W601" s="85" t="s">
        <v>106</v>
      </c>
      <c r="X601" s="85">
        <v>17</v>
      </c>
      <c r="Y601" s="86" t="s">
        <v>508</v>
      </c>
      <c r="Z601" s="85">
        <v>1</v>
      </c>
      <c r="AA601" s="86" t="s">
        <v>508</v>
      </c>
      <c r="AB601" s="86" t="s">
        <v>508</v>
      </c>
      <c r="AC601" s="86" t="s">
        <v>6848</v>
      </c>
      <c r="AD601" s="85">
        <v>-106.884214</v>
      </c>
      <c r="AE601" s="85">
        <v>28.4133</v>
      </c>
      <c r="AF601" s="85" t="s">
        <v>113</v>
      </c>
      <c r="AG601" s="85">
        <v>0</v>
      </c>
      <c r="AH601" s="85">
        <v>0</v>
      </c>
      <c r="AI601" s="85">
        <v>700</v>
      </c>
      <c r="AJ601" s="87">
        <v>45778</v>
      </c>
      <c r="AK601" s="87">
        <v>45821</v>
      </c>
      <c r="AL601" s="86" t="s">
        <v>2564</v>
      </c>
      <c r="AM601" s="88">
        <v>1664</v>
      </c>
      <c r="AN601" s="88">
        <v>1664</v>
      </c>
      <c r="AO601" s="88">
        <v>1500</v>
      </c>
      <c r="AP601" s="88">
        <v>90.144230769230774</v>
      </c>
      <c r="AQ601" s="89">
        <v>2987876.66</v>
      </c>
      <c r="AR601" s="90"/>
      <c r="AS601" s="90"/>
      <c r="AT601" s="90">
        <v>2987876.66</v>
      </c>
      <c r="AU601" s="90"/>
      <c r="AV601" s="90"/>
      <c r="AW601" s="89">
        <f t="shared" si="20"/>
        <v>2987876.66</v>
      </c>
      <c r="AX601" s="91">
        <f t="shared" si="21"/>
        <v>2987876.66</v>
      </c>
      <c r="AY601" s="91">
        <v>2987876.66</v>
      </c>
      <c r="AZ601" s="91">
        <v>2987876.66</v>
      </c>
      <c r="BA601" s="91">
        <v>2987876.66</v>
      </c>
      <c r="BB601" s="91">
        <v>709475.49</v>
      </c>
      <c r="BC601" s="91">
        <v>709475.49</v>
      </c>
      <c r="BD601" s="86"/>
      <c r="BE601" s="86"/>
      <c r="BF601" s="85"/>
      <c r="BG601" s="86"/>
      <c r="BH601" s="91">
        <v>0</v>
      </c>
      <c r="BI601" s="91">
        <v>0</v>
      </c>
      <c r="BJ601" s="85" t="s">
        <v>207</v>
      </c>
      <c r="BK601" s="86" t="s">
        <v>119</v>
      </c>
      <c r="BL601" s="86" t="s">
        <v>143</v>
      </c>
      <c r="BM601" s="92" t="s">
        <v>121</v>
      </c>
      <c r="BN601" s="93" t="s">
        <v>6849</v>
      </c>
      <c r="BO601" s="93"/>
      <c r="BP601" s="93">
        <v>2987876.66</v>
      </c>
      <c r="BQ601" s="93" t="s">
        <v>6850</v>
      </c>
      <c r="BR601" s="93"/>
      <c r="BS601" s="93"/>
      <c r="BT601" s="93"/>
      <c r="BU601" s="93"/>
      <c r="BV601" s="93"/>
      <c r="BW601" s="93"/>
      <c r="BX601" s="93"/>
      <c r="BY601" s="93"/>
      <c r="BZ601" s="93"/>
      <c r="CA601" s="93"/>
      <c r="CB601" s="93"/>
      <c r="CC601" s="93"/>
      <c r="CD601" s="93"/>
      <c r="CE601" s="93"/>
      <c r="CF601" s="93" t="s">
        <v>6851</v>
      </c>
      <c r="CG601" s="93"/>
      <c r="CH601" s="93" t="s">
        <v>6852</v>
      </c>
      <c r="CI601" s="93"/>
      <c r="CJ601" s="93"/>
      <c r="CK601" s="93"/>
      <c r="CL601" s="93"/>
      <c r="CM601" s="93"/>
      <c r="CN601" s="93"/>
      <c r="CO601" s="93"/>
      <c r="CP601" s="93" t="s">
        <v>116</v>
      </c>
      <c r="CQ601" s="93" t="s">
        <v>6774</v>
      </c>
      <c r="CR601" s="93"/>
      <c r="CS601" s="93"/>
      <c r="CT601" s="93"/>
      <c r="CU601" s="93"/>
      <c r="CV601" s="93"/>
      <c r="CW601" s="93"/>
      <c r="CX601" s="93"/>
      <c r="CY601" s="93"/>
      <c r="CZ601" s="93"/>
      <c r="DA601" s="93"/>
      <c r="DB601" s="93"/>
      <c r="DC601" s="93"/>
      <c r="DD601" s="93"/>
      <c r="DE601" s="93"/>
      <c r="DF601" s="93"/>
      <c r="DG601" s="93"/>
      <c r="DH601" s="93"/>
      <c r="DI601" s="93"/>
      <c r="DJ601" s="93"/>
      <c r="DK601" s="93"/>
      <c r="DL601" s="93"/>
      <c r="DM601" s="93"/>
      <c r="DN601" s="93"/>
      <c r="DO601" s="93"/>
      <c r="DP601" s="93"/>
      <c r="DQ601" s="93"/>
      <c r="DR601" s="93"/>
      <c r="DS601" s="93"/>
      <c r="DT601" s="93"/>
      <c r="DU601" s="93"/>
      <c r="DV601" s="93"/>
      <c r="DW601" s="93"/>
      <c r="DX601" s="93"/>
      <c r="DY601" s="93"/>
      <c r="DZ601" s="93"/>
      <c r="EA601" s="93"/>
      <c r="EB601" s="93"/>
      <c r="EC601" s="93"/>
      <c r="ED601" s="93"/>
      <c r="EE601" s="93"/>
      <c r="EF601" s="93"/>
      <c r="EG601" s="93"/>
      <c r="EH601" s="93"/>
      <c r="EI601" s="93"/>
      <c r="EJ601" s="93"/>
      <c r="EK601" s="93"/>
      <c r="EL601" s="93"/>
      <c r="EM601" s="93"/>
      <c r="EN601" s="93"/>
      <c r="EO601" s="93"/>
      <c r="EP601" s="93"/>
      <c r="EQ601" s="93"/>
      <c r="ER601" s="93"/>
      <c r="ES601" s="93"/>
      <c r="ET601" s="93"/>
      <c r="EU601" s="93"/>
      <c r="EV601" s="93"/>
      <c r="EW601" s="93"/>
      <c r="EX601" s="93"/>
      <c r="EY601" s="93"/>
      <c r="EZ601" s="93"/>
      <c r="FA601" s="93"/>
      <c r="FB601" s="93"/>
      <c r="FC601" s="93"/>
      <c r="FD601" s="93"/>
      <c r="FE601" s="93"/>
      <c r="FF601" s="93"/>
      <c r="FG601" s="93"/>
      <c r="FH601" s="93"/>
      <c r="FI601" s="93"/>
      <c r="FJ601" s="93"/>
      <c r="FK601" s="93"/>
      <c r="FL601" s="93"/>
      <c r="FM601" s="93"/>
      <c r="FN601" s="93"/>
      <c r="FO601" s="93"/>
      <c r="FP601" s="93"/>
      <c r="FQ601" s="93"/>
      <c r="FR601" s="93"/>
      <c r="FS601" s="93"/>
      <c r="FT601" s="93"/>
      <c r="FU601" s="93"/>
      <c r="FV601" s="93"/>
      <c r="FW601" s="93"/>
      <c r="FX601" s="93"/>
      <c r="FY601" s="93"/>
      <c r="FZ601" s="93"/>
      <c r="GA601" s="93"/>
      <c r="GB601" s="93"/>
      <c r="GC601" s="93"/>
      <c r="GD601" s="93"/>
      <c r="GE601" s="93"/>
      <c r="GF601" s="93"/>
      <c r="GG601" s="93"/>
      <c r="GH601" s="93"/>
      <c r="GI601" s="93"/>
      <c r="GJ601" s="93"/>
      <c r="GK601" s="93"/>
      <c r="GL601" s="93"/>
      <c r="GM601" s="93"/>
      <c r="GN601" s="93"/>
      <c r="GO601" s="93"/>
      <c r="GP601" s="93"/>
      <c r="GQ601" s="93"/>
      <c r="GR601" s="93"/>
      <c r="GS601" s="93"/>
      <c r="GT601" s="93"/>
      <c r="GU601" s="93"/>
      <c r="GV601" s="93"/>
      <c r="GW601" s="93"/>
      <c r="GX601" s="93"/>
      <c r="GY601" s="93"/>
      <c r="GZ601" s="93"/>
      <c r="HA601" s="93"/>
      <c r="HB601" s="93"/>
      <c r="HC601" s="93"/>
      <c r="HD601" s="93"/>
      <c r="HE601" s="93"/>
      <c r="HF601" s="93"/>
      <c r="HG601" s="93"/>
      <c r="HH601" s="93"/>
      <c r="HI601" s="93"/>
      <c r="HJ601" s="93"/>
      <c r="HK601" s="93"/>
      <c r="HL601" s="93"/>
      <c r="HM601" s="93"/>
      <c r="HN601" s="93"/>
      <c r="HO601" s="93"/>
      <c r="HP601" s="93"/>
      <c r="HQ601" s="93"/>
      <c r="HR601" s="93"/>
      <c r="HS601" s="93"/>
      <c r="HT601" s="93"/>
      <c r="HU601" s="93"/>
      <c r="HV601" s="93"/>
      <c r="HW601" s="93"/>
      <c r="HX601" s="93"/>
      <c r="HY601" s="93"/>
      <c r="HZ601" s="93"/>
      <c r="IA601" s="93"/>
      <c r="IB601" s="93"/>
      <c r="IC601" s="93"/>
      <c r="ID601" s="93"/>
      <c r="IE601" s="93"/>
      <c r="IF601" s="93"/>
      <c r="IG601" s="93"/>
      <c r="IH601" s="93"/>
      <c r="II601" s="93"/>
      <c r="IJ601" s="93"/>
      <c r="IK601" s="93"/>
      <c r="IL601" s="93"/>
      <c r="IM601" s="93"/>
      <c r="IN601" s="93"/>
      <c r="IO601" s="93"/>
      <c r="IP601" s="93"/>
      <c r="IQ601" s="93"/>
      <c r="IR601" s="93"/>
      <c r="IS601" s="93"/>
      <c r="IT601" s="93"/>
      <c r="IU601" s="93"/>
      <c r="IV601" s="93"/>
      <c r="IW601" s="93"/>
      <c r="IX601" s="93"/>
      <c r="IY601" s="93"/>
      <c r="IZ601" s="93"/>
      <c r="JA601" s="93"/>
      <c r="JB601" s="93"/>
      <c r="JC601" s="93"/>
      <c r="JD601" s="93"/>
      <c r="JE601" s="93"/>
      <c r="JF601" s="93"/>
      <c r="JG601" s="93"/>
      <c r="JH601" s="93"/>
      <c r="JI601" s="93"/>
      <c r="JJ601" s="93"/>
      <c r="JK601" s="93"/>
      <c r="JL601" s="93"/>
      <c r="JM601" s="93"/>
      <c r="JN601" s="93"/>
      <c r="JO601" s="93"/>
      <c r="JP601" s="93"/>
      <c r="JQ601" s="93"/>
      <c r="JR601" s="93"/>
      <c r="JS601" s="93"/>
      <c r="JT601" s="93"/>
      <c r="JU601" s="93"/>
      <c r="JV601" s="93"/>
      <c r="JW601" s="93"/>
      <c r="JX601" s="93"/>
      <c r="JY601" s="93"/>
      <c r="JZ601" s="93"/>
      <c r="KA601" s="93"/>
      <c r="KB601" s="93"/>
      <c r="KC601" s="93"/>
      <c r="KD601" s="93"/>
      <c r="KE601" s="93"/>
      <c r="KF601" s="93"/>
      <c r="KG601" s="93"/>
      <c r="KH601" s="93"/>
      <c r="KI601" s="93"/>
      <c r="KJ601" s="93"/>
      <c r="KK601" s="93"/>
      <c r="KL601" s="93"/>
      <c r="KM601" s="93"/>
      <c r="KN601" s="93"/>
      <c r="KO601" s="93"/>
      <c r="KP601" s="93"/>
      <c r="KQ601" s="93"/>
      <c r="KR601" s="93"/>
      <c r="KS601" s="93"/>
      <c r="KT601" s="93"/>
      <c r="KU601" s="93"/>
      <c r="KV601" s="93"/>
      <c r="KW601" s="93"/>
      <c r="KX601" s="93"/>
      <c r="KY601" s="93"/>
      <c r="KZ601" s="93"/>
      <c r="LA601" s="93"/>
      <c r="LB601" s="93"/>
      <c r="LC601" s="93"/>
      <c r="LD601" s="93"/>
      <c r="LE601" s="93"/>
      <c r="LF601" s="93"/>
      <c r="LG601" s="93"/>
      <c r="LH601" s="93"/>
      <c r="LI601" s="93"/>
      <c r="LJ601" s="93"/>
      <c r="LK601" s="93"/>
      <c r="LL601" s="93"/>
      <c r="LM601" s="93"/>
      <c r="LN601" s="93"/>
      <c r="LO601" s="93"/>
      <c r="LP601" s="93"/>
      <c r="LQ601" s="93"/>
      <c r="LR601" s="93"/>
      <c r="LS601" s="93"/>
      <c r="LT601" s="93"/>
      <c r="LU601" s="93"/>
      <c r="LV601" s="93"/>
      <c r="LW601" s="93"/>
      <c r="LX601" s="93"/>
      <c r="LY601" s="93"/>
      <c r="LZ601" s="93"/>
      <c r="MA601" s="93"/>
      <c r="MB601" s="93"/>
      <c r="MC601" s="93"/>
      <c r="MD601" s="93"/>
      <c r="ME601" s="93"/>
      <c r="MF601" s="93"/>
      <c r="MG601" s="93"/>
      <c r="MH601" s="93"/>
      <c r="MI601" s="93"/>
      <c r="MJ601" s="93"/>
      <c r="MK601" s="93"/>
      <c r="ML601" s="93"/>
      <c r="MM601" s="93"/>
      <c r="MN601" s="93"/>
      <c r="MO601" s="93"/>
      <c r="MP601" s="93"/>
      <c r="MQ601" s="93"/>
      <c r="MR601" s="93"/>
      <c r="MS601" s="93"/>
      <c r="MT601" s="93"/>
      <c r="MU601" s="93"/>
      <c r="MV601" s="93"/>
    </row>
    <row r="602" spans="1:360" s="84" customFormat="1" ht="408.95" customHeight="1">
      <c r="A602">
        <v>2025</v>
      </c>
      <c r="B602">
        <v>2</v>
      </c>
      <c r="C602" s="85" t="s">
        <v>6853</v>
      </c>
      <c r="D602" s="86" t="s">
        <v>2529</v>
      </c>
      <c r="E602" s="86"/>
      <c r="F602" s="86"/>
      <c r="G602" s="86" t="s">
        <v>103</v>
      </c>
      <c r="H602" s="85">
        <v>2025</v>
      </c>
      <c r="I602" s="86" t="s">
        <v>2530</v>
      </c>
      <c r="J602" s="86"/>
      <c r="K602" s="86"/>
      <c r="L602" s="86" t="s">
        <v>2548</v>
      </c>
      <c r="M602" s="86"/>
      <c r="N602" s="86"/>
      <c r="O602" s="85" t="s">
        <v>207</v>
      </c>
      <c r="P602" s="86" t="s">
        <v>549</v>
      </c>
      <c r="Q602" s="85" t="s">
        <v>110</v>
      </c>
      <c r="R602" s="86" t="s">
        <v>185</v>
      </c>
      <c r="S602" s="86" t="s">
        <v>6854</v>
      </c>
      <c r="T602" s="86" t="s">
        <v>6855</v>
      </c>
      <c r="U602" s="85" t="s">
        <v>138</v>
      </c>
      <c r="V602" s="85">
        <v>8</v>
      </c>
      <c r="W602" s="85" t="s">
        <v>106</v>
      </c>
      <c r="X602" s="85">
        <v>17</v>
      </c>
      <c r="Y602" s="86" t="s">
        <v>508</v>
      </c>
      <c r="Z602" s="85">
        <v>1</v>
      </c>
      <c r="AA602" s="86" t="s">
        <v>508</v>
      </c>
      <c r="AB602" s="86" t="s">
        <v>508</v>
      </c>
      <c r="AC602" s="86" t="s">
        <v>6856</v>
      </c>
      <c r="AD602" s="85">
        <v>-106.82489</v>
      </c>
      <c r="AE602" s="85">
        <v>28.432331000000001</v>
      </c>
      <c r="AF602" s="85" t="s">
        <v>113</v>
      </c>
      <c r="AG602" s="85">
        <v>0</v>
      </c>
      <c r="AH602" s="85">
        <v>0</v>
      </c>
      <c r="AI602" s="85">
        <v>1000</v>
      </c>
      <c r="AJ602" s="87">
        <v>45778</v>
      </c>
      <c r="AK602" s="87">
        <v>45836</v>
      </c>
      <c r="AL602" s="86" t="s">
        <v>2564</v>
      </c>
      <c r="AM602" s="88">
        <v>732</v>
      </c>
      <c r="AN602" s="88">
        <v>732</v>
      </c>
      <c r="AO602" s="88">
        <v>650</v>
      </c>
      <c r="AP602" s="88">
        <v>88.797814207650276</v>
      </c>
      <c r="AQ602" s="89">
        <v>1207315.45</v>
      </c>
      <c r="AR602" s="90"/>
      <c r="AS602" s="90"/>
      <c r="AT602" s="90">
        <v>1207315.45</v>
      </c>
      <c r="AU602" s="90"/>
      <c r="AV602" s="90"/>
      <c r="AW602" s="89">
        <f t="shared" si="20"/>
        <v>1207315.45</v>
      </c>
      <c r="AX602" s="91">
        <f t="shared" si="21"/>
        <v>1207315.45</v>
      </c>
      <c r="AY602" s="91">
        <v>1207315.45</v>
      </c>
      <c r="AZ602" s="91">
        <v>1207315.45</v>
      </c>
      <c r="BA602" s="91">
        <v>1207315.45</v>
      </c>
      <c r="BB602" s="91">
        <v>205255.55</v>
      </c>
      <c r="BC602" s="91">
        <v>205255.55</v>
      </c>
      <c r="BD602" s="86"/>
      <c r="BE602" s="86"/>
      <c r="BF602" s="85"/>
      <c r="BG602" s="86"/>
      <c r="BH602" s="91">
        <v>0</v>
      </c>
      <c r="BI602" s="91">
        <v>0</v>
      </c>
      <c r="BJ602" s="85" t="s">
        <v>207</v>
      </c>
      <c r="BK602" s="86" t="s">
        <v>119</v>
      </c>
      <c r="BL602" s="86" t="s">
        <v>143</v>
      </c>
      <c r="BM602" s="92" t="s">
        <v>121</v>
      </c>
      <c r="BN602" s="93" t="s">
        <v>6779</v>
      </c>
      <c r="BO602" s="93"/>
      <c r="BP602" s="93">
        <v>1207315.45</v>
      </c>
      <c r="BQ602" s="93" t="s">
        <v>6857</v>
      </c>
      <c r="BR602" s="93"/>
      <c r="BS602" s="93"/>
      <c r="BT602" s="93"/>
      <c r="BU602" s="93"/>
      <c r="BV602" s="93"/>
      <c r="BW602" s="93"/>
      <c r="BX602" s="93"/>
      <c r="BY602" s="93"/>
      <c r="BZ602" s="93"/>
      <c r="CA602" s="93"/>
      <c r="CB602" s="93"/>
      <c r="CC602" s="93"/>
      <c r="CD602" s="93"/>
      <c r="CE602" s="93"/>
      <c r="CF602" s="93" t="s">
        <v>6858</v>
      </c>
      <c r="CG602" s="93"/>
      <c r="CH602" s="93" t="s">
        <v>6859</v>
      </c>
      <c r="CI602" s="93"/>
      <c r="CJ602" s="93"/>
      <c r="CK602" s="93"/>
      <c r="CL602" s="93"/>
      <c r="CM602" s="93"/>
      <c r="CN602" s="93"/>
      <c r="CO602" s="93"/>
      <c r="CP602" s="93" t="s">
        <v>116</v>
      </c>
      <c r="CQ602" s="93" t="s">
        <v>6860</v>
      </c>
      <c r="CR602" s="93"/>
      <c r="CS602" s="93"/>
      <c r="CT602" s="93"/>
      <c r="CU602" s="93"/>
      <c r="CV602" s="93"/>
      <c r="CW602" s="93"/>
      <c r="CX602" s="93"/>
      <c r="CY602" s="93"/>
      <c r="CZ602" s="93"/>
      <c r="DA602" s="93"/>
      <c r="DB602" s="93"/>
      <c r="DC602" s="93"/>
      <c r="DD602" s="93"/>
      <c r="DE602" s="93"/>
      <c r="DF602" s="93"/>
      <c r="DG602" s="93"/>
      <c r="DH602" s="93"/>
      <c r="DI602" s="93"/>
      <c r="DJ602" s="93"/>
      <c r="DK602" s="93"/>
      <c r="DL602" s="93"/>
      <c r="DM602" s="93"/>
      <c r="DN602" s="93"/>
      <c r="DO602" s="93"/>
      <c r="DP602" s="93"/>
      <c r="DQ602" s="93"/>
      <c r="DR602" s="93"/>
      <c r="DS602" s="93"/>
      <c r="DT602" s="93"/>
      <c r="DU602" s="93"/>
      <c r="DV602" s="93"/>
      <c r="DW602" s="93"/>
      <c r="DX602" s="93"/>
      <c r="DY602" s="93"/>
      <c r="DZ602" s="93"/>
      <c r="EA602" s="93"/>
      <c r="EB602" s="93"/>
      <c r="EC602" s="93"/>
      <c r="ED602" s="93"/>
      <c r="EE602" s="93"/>
      <c r="EF602" s="93"/>
      <c r="EG602" s="93"/>
      <c r="EH602" s="93"/>
      <c r="EI602" s="93"/>
      <c r="EJ602" s="93"/>
      <c r="EK602" s="93"/>
      <c r="EL602" s="93"/>
      <c r="EM602" s="93"/>
      <c r="EN602" s="93"/>
      <c r="EO602" s="93"/>
      <c r="EP602" s="93"/>
      <c r="EQ602" s="93"/>
      <c r="ER602" s="93"/>
      <c r="ES602" s="93"/>
      <c r="ET602" s="93"/>
      <c r="EU602" s="93"/>
      <c r="EV602" s="93"/>
      <c r="EW602" s="93"/>
      <c r="EX602" s="93"/>
      <c r="EY602" s="93"/>
      <c r="EZ602" s="93"/>
      <c r="FA602" s="93"/>
      <c r="FB602" s="93"/>
      <c r="FC602" s="93"/>
      <c r="FD602" s="93"/>
      <c r="FE602" s="93"/>
      <c r="FF602" s="93"/>
      <c r="FG602" s="93"/>
      <c r="FH602" s="93"/>
      <c r="FI602" s="93"/>
      <c r="FJ602" s="93"/>
      <c r="FK602" s="93"/>
      <c r="FL602" s="93"/>
      <c r="FM602" s="93"/>
      <c r="FN602" s="93"/>
      <c r="FO602" s="93"/>
      <c r="FP602" s="93"/>
      <c r="FQ602" s="93"/>
      <c r="FR602" s="93"/>
      <c r="FS602" s="93"/>
      <c r="FT602" s="93"/>
      <c r="FU602" s="93"/>
      <c r="FV602" s="93"/>
      <c r="FW602" s="93"/>
      <c r="FX602" s="93"/>
      <c r="FY602" s="93"/>
      <c r="FZ602" s="93"/>
      <c r="GA602" s="93"/>
      <c r="GB602" s="93"/>
      <c r="GC602" s="93"/>
      <c r="GD602" s="93"/>
      <c r="GE602" s="93"/>
      <c r="GF602" s="93"/>
      <c r="GG602" s="93"/>
      <c r="GH602" s="93"/>
      <c r="GI602" s="93"/>
      <c r="GJ602" s="93"/>
      <c r="GK602" s="93"/>
      <c r="GL602" s="93"/>
      <c r="GM602" s="93"/>
      <c r="GN602" s="93"/>
      <c r="GO602" s="93"/>
      <c r="GP602" s="93"/>
      <c r="GQ602" s="93"/>
      <c r="GR602" s="93"/>
      <c r="GS602" s="93"/>
      <c r="GT602" s="93"/>
      <c r="GU602" s="93"/>
      <c r="GV602" s="93"/>
      <c r="GW602" s="93"/>
      <c r="GX602" s="93"/>
      <c r="GY602" s="93"/>
      <c r="GZ602" s="93"/>
      <c r="HA602" s="93"/>
      <c r="HB602" s="93"/>
      <c r="HC602" s="93"/>
      <c r="HD602" s="93"/>
      <c r="HE602" s="93"/>
      <c r="HF602" s="93"/>
      <c r="HG602" s="93"/>
      <c r="HH602" s="93"/>
      <c r="HI602" s="93"/>
      <c r="HJ602" s="93"/>
      <c r="HK602" s="93"/>
      <c r="HL602" s="93"/>
      <c r="HM602" s="93"/>
      <c r="HN602" s="93"/>
      <c r="HO602" s="93"/>
      <c r="HP602" s="93"/>
      <c r="HQ602" s="93"/>
      <c r="HR602" s="93"/>
      <c r="HS602" s="93"/>
      <c r="HT602" s="93"/>
      <c r="HU602" s="93"/>
      <c r="HV602" s="93"/>
      <c r="HW602" s="93"/>
      <c r="HX602" s="93"/>
      <c r="HY602" s="93"/>
      <c r="HZ602" s="93"/>
      <c r="IA602" s="93"/>
      <c r="IB602" s="93"/>
      <c r="IC602" s="93"/>
      <c r="ID602" s="93"/>
      <c r="IE602" s="93"/>
      <c r="IF602" s="93"/>
      <c r="IG602" s="93"/>
      <c r="IH602" s="93"/>
      <c r="II602" s="93"/>
      <c r="IJ602" s="93"/>
      <c r="IK602" s="93"/>
      <c r="IL602" s="93"/>
      <c r="IM602" s="93"/>
      <c r="IN602" s="93"/>
      <c r="IO602" s="93"/>
      <c r="IP602" s="93"/>
      <c r="IQ602" s="93"/>
      <c r="IR602" s="93"/>
      <c r="IS602" s="93"/>
      <c r="IT602" s="93"/>
      <c r="IU602" s="93"/>
      <c r="IV602" s="93"/>
      <c r="IW602" s="93"/>
      <c r="IX602" s="93"/>
      <c r="IY602" s="93"/>
      <c r="IZ602" s="93"/>
      <c r="JA602" s="93"/>
      <c r="JB602" s="93"/>
      <c r="JC602" s="93"/>
      <c r="JD602" s="93"/>
      <c r="JE602" s="93"/>
      <c r="JF602" s="93"/>
      <c r="JG602" s="93"/>
      <c r="JH602" s="93"/>
      <c r="JI602" s="93"/>
      <c r="JJ602" s="93"/>
      <c r="JK602" s="93"/>
      <c r="JL602" s="93"/>
      <c r="JM602" s="93"/>
      <c r="JN602" s="93"/>
      <c r="JO602" s="93"/>
      <c r="JP602" s="93"/>
      <c r="JQ602" s="93"/>
      <c r="JR602" s="93"/>
      <c r="JS602" s="93"/>
      <c r="JT602" s="93"/>
      <c r="JU602" s="93"/>
      <c r="JV602" s="93"/>
      <c r="JW602" s="93"/>
      <c r="JX602" s="93"/>
      <c r="JY602" s="93"/>
      <c r="JZ602" s="93"/>
      <c r="KA602" s="93"/>
      <c r="KB602" s="93"/>
      <c r="KC602" s="93"/>
      <c r="KD602" s="93"/>
      <c r="KE602" s="93"/>
      <c r="KF602" s="93"/>
      <c r="KG602" s="93"/>
      <c r="KH602" s="93"/>
      <c r="KI602" s="93"/>
      <c r="KJ602" s="93"/>
      <c r="KK602" s="93"/>
      <c r="KL602" s="93"/>
      <c r="KM602" s="93"/>
      <c r="KN602" s="93"/>
      <c r="KO602" s="93"/>
      <c r="KP602" s="93"/>
      <c r="KQ602" s="93"/>
      <c r="KR602" s="93"/>
      <c r="KS602" s="93"/>
      <c r="KT602" s="93"/>
      <c r="KU602" s="93"/>
      <c r="KV602" s="93"/>
      <c r="KW602" s="93"/>
      <c r="KX602" s="93"/>
      <c r="KY602" s="93"/>
      <c r="KZ602" s="93"/>
      <c r="LA602" s="93"/>
      <c r="LB602" s="93"/>
      <c r="LC602" s="93"/>
      <c r="LD602" s="93"/>
      <c r="LE602" s="93"/>
      <c r="LF602" s="93"/>
      <c r="LG602" s="93"/>
      <c r="LH602" s="93"/>
      <c r="LI602" s="93"/>
      <c r="LJ602" s="93"/>
      <c r="LK602" s="93"/>
      <c r="LL602" s="93"/>
      <c r="LM602" s="93"/>
      <c r="LN602" s="93"/>
      <c r="LO602" s="93"/>
      <c r="LP602" s="93"/>
      <c r="LQ602" s="93"/>
      <c r="LR602" s="93"/>
      <c r="LS602" s="93"/>
      <c r="LT602" s="93"/>
      <c r="LU602" s="93"/>
      <c r="LV602" s="93"/>
      <c r="LW602" s="93"/>
      <c r="LX602" s="93"/>
      <c r="LY602" s="93"/>
      <c r="LZ602" s="93"/>
      <c r="MA602" s="93"/>
      <c r="MB602" s="93"/>
      <c r="MC602" s="93"/>
      <c r="MD602" s="93"/>
      <c r="ME602" s="93"/>
      <c r="MF602" s="93"/>
      <c r="MG602" s="93"/>
      <c r="MH602" s="93"/>
      <c r="MI602" s="93"/>
      <c r="MJ602" s="93"/>
      <c r="MK602" s="93"/>
      <c r="ML602" s="93"/>
      <c r="MM602" s="93"/>
      <c r="MN602" s="93"/>
      <c r="MO602" s="93"/>
      <c r="MP602" s="93"/>
      <c r="MQ602" s="93"/>
      <c r="MR602" s="93"/>
      <c r="MS602" s="93"/>
      <c r="MT602" s="93"/>
      <c r="MU602" s="93"/>
      <c r="MV602" s="93"/>
    </row>
    <row r="603" spans="1:360" s="84" customFormat="1" ht="408.95" customHeight="1">
      <c r="A603">
        <v>2025</v>
      </c>
      <c r="B603">
        <v>2</v>
      </c>
      <c r="C603" s="85" t="s">
        <v>6861</v>
      </c>
      <c r="D603" s="86" t="s">
        <v>2529</v>
      </c>
      <c r="E603" s="86"/>
      <c r="F603" s="86"/>
      <c r="G603" s="86" t="s">
        <v>103</v>
      </c>
      <c r="H603" s="85">
        <v>2025</v>
      </c>
      <c r="I603" s="86" t="s">
        <v>2530</v>
      </c>
      <c r="J603" s="86"/>
      <c r="K603" s="86"/>
      <c r="L603" s="86" t="s">
        <v>2548</v>
      </c>
      <c r="M603" s="86"/>
      <c r="N603" s="86"/>
      <c r="O603" s="85" t="s">
        <v>207</v>
      </c>
      <c r="P603" s="86" t="s">
        <v>549</v>
      </c>
      <c r="Q603" s="85" t="s">
        <v>110</v>
      </c>
      <c r="R603" s="86" t="s">
        <v>185</v>
      </c>
      <c r="S603" s="86" t="s">
        <v>6862</v>
      </c>
      <c r="T603" s="86" t="s">
        <v>6863</v>
      </c>
      <c r="U603" s="85" t="s">
        <v>138</v>
      </c>
      <c r="V603" s="85">
        <v>8</v>
      </c>
      <c r="W603" s="85" t="s">
        <v>106</v>
      </c>
      <c r="X603" s="85">
        <v>17</v>
      </c>
      <c r="Y603" s="86" t="s">
        <v>508</v>
      </c>
      <c r="Z603" s="85">
        <v>1</v>
      </c>
      <c r="AA603" s="86" t="s">
        <v>508</v>
      </c>
      <c r="AB603" s="86" t="s">
        <v>508</v>
      </c>
      <c r="AC603" s="86" t="s">
        <v>6864</v>
      </c>
      <c r="AD603" s="85">
        <v>-106.82824599999999</v>
      </c>
      <c r="AE603" s="85">
        <v>28.43037</v>
      </c>
      <c r="AF603" s="85" t="s">
        <v>113</v>
      </c>
      <c r="AG603" s="85">
        <v>0</v>
      </c>
      <c r="AH603" s="85">
        <v>0</v>
      </c>
      <c r="AI603" s="85">
        <v>600</v>
      </c>
      <c r="AJ603" s="87">
        <v>45748</v>
      </c>
      <c r="AK603" s="87">
        <v>45835</v>
      </c>
      <c r="AL603" s="86" t="s">
        <v>2564</v>
      </c>
      <c r="AM603" s="88">
        <v>1546</v>
      </c>
      <c r="AN603" s="88">
        <v>1546</v>
      </c>
      <c r="AO603" s="88">
        <v>1200</v>
      </c>
      <c r="AP603" s="88">
        <v>77.619663648124188</v>
      </c>
      <c r="AQ603" s="89">
        <v>2284256.04</v>
      </c>
      <c r="AR603" s="90"/>
      <c r="AS603" s="90"/>
      <c r="AT603" s="90">
        <v>2284256.04</v>
      </c>
      <c r="AU603" s="90"/>
      <c r="AV603" s="90"/>
      <c r="AW603" s="89">
        <f t="shared" si="20"/>
        <v>2284256.04</v>
      </c>
      <c r="AX603" s="91">
        <f t="shared" si="21"/>
        <v>2284256.04</v>
      </c>
      <c r="AY603" s="91">
        <v>2284256.04</v>
      </c>
      <c r="AZ603" s="91">
        <v>2284256.04</v>
      </c>
      <c r="BA603" s="91">
        <v>2284256.04</v>
      </c>
      <c r="BB603" s="91">
        <v>379725.14</v>
      </c>
      <c r="BC603" s="91">
        <v>379725.14</v>
      </c>
      <c r="BD603" s="86"/>
      <c r="BE603" s="86"/>
      <c r="BF603" s="85"/>
      <c r="BG603" s="86"/>
      <c r="BH603" s="91">
        <v>0</v>
      </c>
      <c r="BI603" s="91">
        <v>0</v>
      </c>
      <c r="BJ603" s="85" t="s">
        <v>207</v>
      </c>
      <c r="BK603" s="86" t="s">
        <v>119</v>
      </c>
      <c r="BL603" s="86" t="s">
        <v>143</v>
      </c>
      <c r="BM603" s="92" t="s">
        <v>121</v>
      </c>
      <c r="BN603" s="93" t="s">
        <v>6779</v>
      </c>
      <c r="BO603" s="93"/>
      <c r="BP603" s="93">
        <v>2284256.04</v>
      </c>
      <c r="BQ603" s="93" t="s">
        <v>6865</v>
      </c>
      <c r="BR603" s="93"/>
      <c r="BS603" s="93"/>
      <c r="BT603" s="93"/>
      <c r="BU603" s="93"/>
      <c r="BV603" s="93"/>
      <c r="BW603" s="93"/>
      <c r="BX603" s="93"/>
      <c r="BY603" s="93"/>
      <c r="BZ603" s="93"/>
      <c r="CA603" s="93"/>
      <c r="CB603" s="93"/>
      <c r="CC603" s="93"/>
      <c r="CD603" s="93"/>
      <c r="CE603" s="93"/>
      <c r="CF603" s="93" t="s">
        <v>6866</v>
      </c>
      <c r="CG603" s="93"/>
      <c r="CH603" s="93" t="s">
        <v>6867</v>
      </c>
      <c r="CI603" s="93"/>
      <c r="CJ603" s="93"/>
      <c r="CK603" s="93"/>
      <c r="CL603" s="93"/>
      <c r="CM603" s="93"/>
      <c r="CN603" s="93"/>
      <c r="CO603" s="93"/>
      <c r="CP603" s="93" t="s">
        <v>116</v>
      </c>
      <c r="CQ603" s="93" t="s">
        <v>4740</v>
      </c>
      <c r="CR603" s="93"/>
      <c r="CS603" s="93"/>
      <c r="CT603" s="93"/>
      <c r="CU603" s="93"/>
      <c r="CV603" s="93"/>
      <c r="CW603" s="93"/>
      <c r="CX603" s="93"/>
      <c r="CY603" s="93"/>
      <c r="CZ603" s="93"/>
      <c r="DA603" s="93"/>
      <c r="DB603" s="93"/>
      <c r="DC603" s="93"/>
      <c r="DD603" s="93"/>
      <c r="DE603" s="93"/>
      <c r="DF603" s="93"/>
      <c r="DG603" s="93"/>
      <c r="DH603" s="93"/>
      <c r="DI603" s="93"/>
      <c r="DJ603" s="93"/>
      <c r="DK603" s="93"/>
      <c r="DL603" s="93"/>
      <c r="DM603" s="93"/>
      <c r="DN603" s="93"/>
      <c r="DO603" s="93"/>
      <c r="DP603" s="93"/>
      <c r="DQ603" s="93"/>
      <c r="DR603" s="93"/>
      <c r="DS603" s="93"/>
      <c r="DT603" s="93"/>
      <c r="DU603" s="93"/>
      <c r="DV603" s="93"/>
      <c r="DW603" s="93"/>
      <c r="DX603" s="93"/>
      <c r="DY603" s="93"/>
      <c r="DZ603" s="93"/>
      <c r="EA603" s="93"/>
      <c r="EB603" s="93"/>
      <c r="EC603" s="93"/>
      <c r="ED603" s="93"/>
      <c r="EE603" s="93"/>
      <c r="EF603" s="93"/>
      <c r="EG603" s="93"/>
      <c r="EH603" s="93"/>
      <c r="EI603" s="93"/>
      <c r="EJ603" s="93"/>
      <c r="EK603" s="93"/>
      <c r="EL603" s="93"/>
      <c r="EM603" s="93"/>
      <c r="EN603" s="93"/>
      <c r="EO603" s="93"/>
      <c r="EP603" s="93"/>
      <c r="EQ603" s="93"/>
      <c r="ER603" s="93"/>
      <c r="ES603" s="93"/>
      <c r="ET603" s="93"/>
      <c r="EU603" s="93"/>
      <c r="EV603" s="93"/>
      <c r="EW603" s="93"/>
      <c r="EX603" s="93"/>
      <c r="EY603" s="93"/>
      <c r="EZ603" s="93"/>
      <c r="FA603" s="93"/>
      <c r="FB603" s="93"/>
      <c r="FC603" s="93"/>
      <c r="FD603" s="93"/>
      <c r="FE603" s="93"/>
      <c r="FF603" s="93"/>
      <c r="FG603" s="93"/>
      <c r="FH603" s="93"/>
      <c r="FI603" s="93"/>
      <c r="FJ603" s="93"/>
      <c r="FK603" s="93"/>
      <c r="FL603" s="93"/>
      <c r="FM603" s="93"/>
      <c r="FN603" s="93"/>
      <c r="FO603" s="93"/>
      <c r="FP603" s="93"/>
      <c r="FQ603" s="93"/>
      <c r="FR603" s="93"/>
      <c r="FS603" s="93"/>
      <c r="FT603" s="93"/>
      <c r="FU603" s="93"/>
      <c r="FV603" s="93"/>
      <c r="FW603" s="93"/>
      <c r="FX603" s="93"/>
      <c r="FY603" s="93"/>
      <c r="FZ603" s="93"/>
      <c r="GA603" s="93"/>
      <c r="GB603" s="93"/>
      <c r="GC603" s="93"/>
      <c r="GD603" s="93"/>
      <c r="GE603" s="93"/>
      <c r="GF603" s="93"/>
      <c r="GG603" s="93"/>
      <c r="GH603" s="93"/>
      <c r="GI603" s="93"/>
      <c r="GJ603" s="93"/>
      <c r="GK603" s="93"/>
      <c r="GL603" s="93"/>
      <c r="GM603" s="93"/>
      <c r="GN603" s="93"/>
      <c r="GO603" s="93"/>
      <c r="GP603" s="93"/>
      <c r="GQ603" s="93"/>
      <c r="GR603" s="93"/>
      <c r="GS603" s="93"/>
      <c r="GT603" s="93"/>
      <c r="GU603" s="93"/>
      <c r="GV603" s="93"/>
      <c r="GW603" s="93"/>
      <c r="GX603" s="93"/>
      <c r="GY603" s="93"/>
      <c r="GZ603" s="93"/>
      <c r="HA603" s="93"/>
      <c r="HB603" s="93"/>
      <c r="HC603" s="93"/>
      <c r="HD603" s="93"/>
      <c r="HE603" s="93"/>
      <c r="HF603" s="93"/>
      <c r="HG603" s="93"/>
      <c r="HH603" s="93"/>
      <c r="HI603" s="93"/>
      <c r="HJ603" s="93"/>
      <c r="HK603" s="93"/>
      <c r="HL603" s="93"/>
      <c r="HM603" s="93"/>
      <c r="HN603" s="93"/>
      <c r="HO603" s="93"/>
      <c r="HP603" s="93"/>
      <c r="HQ603" s="93"/>
      <c r="HR603" s="93"/>
      <c r="HS603" s="93"/>
      <c r="HT603" s="93"/>
      <c r="HU603" s="93"/>
      <c r="HV603" s="93"/>
      <c r="HW603" s="93"/>
      <c r="HX603" s="93"/>
      <c r="HY603" s="93"/>
      <c r="HZ603" s="93"/>
      <c r="IA603" s="93"/>
      <c r="IB603" s="93"/>
      <c r="IC603" s="93"/>
      <c r="ID603" s="93"/>
      <c r="IE603" s="93"/>
      <c r="IF603" s="93"/>
      <c r="IG603" s="93"/>
      <c r="IH603" s="93"/>
      <c r="II603" s="93"/>
      <c r="IJ603" s="93"/>
      <c r="IK603" s="93"/>
      <c r="IL603" s="93"/>
      <c r="IM603" s="93"/>
      <c r="IN603" s="93"/>
      <c r="IO603" s="93"/>
      <c r="IP603" s="93"/>
      <c r="IQ603" s="93"/>
      <c r="IR603" s="93"/>
      <c r="IS603" s="93"/>
      <c r="IT603" s="93"/>
      <c r="IU603" s="93"/>
      <c r="IV603" s="93"/>
      <c r="IW603" s="93"/>
      <c r="IX603" s="93"/>
      <c r="IY603" s="93"/>
      <c r="IZ603" s="93"/>
      <c r="JA603" s="93"/>
      <c r="JB603" s="93"/>
      <c r="JC603" s="93"/>
      <c r="JD603" s="93"/>
      <c r="JE603" s="93"/>
      <c r="JF603" s="93"/>
      <c r="JG603" s="93"/>
      <c r="JH603" s="93"/>
      <c r="JI603" s="93"/>
      <c r="JJ603" s="93"/>
      <c r="JK603" s="93"/>
      <c r="JL603" s="93"/>
      <c r="JM603" s="93"/>
      <c r="JN603" s="93"/>
      <c r="JO603" s="93"/>
      <c r="JP603" s="93"/>
      <c r="JQ603" s="93"/>
      <c r="JR603" s="93"/>
      <c r="JS603" s="93"/>
      <c r="JT603" s="93"/>
      <c r="JU603" s="93"/>
      <c r="JV603" s="93"/>
      <c r="JW603" s="93"/>
      <c r="JX603" s="93"/>
      <c r="JY603" s="93"/>
      <c r="JZ603" s="93"/>
      <c r="KA603" s="93"/>
      <c r="KB603" s="93"/>
      <c r="KC603" s="93"/>
      <c r="KD603" s="93"/>
      <c r="KE603" s="93"/>
      <c r="KF603" s="93"/>
      <c r="KG603" s="93"/>
      <c r="KH603" s="93"/>
      <c r="KI603" s="93"/>
      <c r="KJ603" s="93"/>
      <c r="KK603" s="93"/>
      <c r="KL603" s="93"/>
      <c r="KM603" s="93"/>
      <c r="KN603" s="93"/>
      <c r="KO603" s="93"/>
      <c r="KP603" s="93"/>
      <c r="KQ603" s="93"/>
      <c r="KR603" s="93"/>
      <c r="KS603" s="93"/>
      <c r="KT603" s="93"/>
      <c r="KU603" s="93"/>
      <c r="KV603" s="93"/>
      <c r="KW603" s="93"/>
      <c r="KX603" s="93"/>
      <c r="KY603" s="93"/>
      <c r="KZ603" s="93"/>
      <c r="LA603" s="93"/>
      <c r="LB603" s="93"/>
      <c r="LC603" s="93"/>
      <c r="LD603" s="93"/>
      <c r="LE603" s="93"/>
      <c r="LF603" s="93"/>
      <c r="LG603" s="93"/>
      <c r="LH603" s="93"/>
      <c r="LI603" s="93"/>
      <c r="LJ603" s="93"/>
      <c r="LK603" s="93"/>
      <c r="LL603" s="93"/>
      <c r="LM603" s="93"/>
      <c r="LN603" s="93"/>
      <c r="LO603" s="93"/>
      <c r="LP603" s="93"/>
      <c r="LQ603" s="93"/>
      <c r="LR603" s="93"/>
      <c r="LS603" s="93"/>
      <c r="LT603" s="93"/>
      <c r="LU603" s="93"/>
      <c r="LV603" s="93"/>
      <c r="LW603" s="93"/>
      <c r="LX603" s="93"/>
      <c r="LY603" s="93"/>
      <c r="LZ603" s="93"/>
      <c r="MA603" s="93"/>
      <c r="MB603" s="93"/>
      <c r="MC603" s="93"/>
      <c r="MD603" s="93"/>
      <c r="ME603" s="93"/>
      <c r="MF603" s="93"/>
      <c r="MG603" s="93"/>
      <c r="MH603" s="93"/>
      <c r="MI603" s="93"/>
      <c r="MJ603" s="93"/>
      <c r="MK603" s="93"/>
      <c r="ML603" s="93"/>
      <c r="MM603" s="93"/>
      <c r="MN603" s="93"/>
      <c r="MO603" s="93"/>
      <c r="MP603" s="93"/>
      <c r="MQ603" s="93"/>
      <c r="MR603" s="93"/>
      <c r="MS603" s="93"/>
      <c r="MT603" s="93"/>
      <c r="MU603" s="93"/>
      <c r="MV603" s="93"/>
    </row>
    <row r="604" spans="1:360" s="84" customFormat="1" ht="408.95" customHeight="1">
      <c r="A604">
        <v>2025</v>
      </c>
      <c r="B604">
        <v>2</v>
      </c>
      <c r="C604" s="85" t="s">
        <v>6868</v>
      </c>
      <c r="D604" s="86" t="s">
        <v>2529</v>
      </c>
      <c r="E604" s="86"/>
      <c r="F604" s="86"/>
      <c r="G604" s="86" t="s">
        <v>103</v>
      </c>
      <c r="H604" s="85">
        <v>2025</v>
      </c>
      <c r="I604" s="86" t="s">
        <v>2530</v>
      </c>
      <c r="J604" s="86"/>
      <c r="K604" s="86"/>
      <c r="L604" s="86" t="s">
        <v>2548</v>
      </c>
      <c r="M604" s="86"/>
      <c r="N604" s="86"/>
      <c r="O604" s="85" t="s">
        <v>207</v>
      </c>
      <c r="P604" s="86" t="s">
        <v>549</v>
      </c>
      <c r="Q604" s="85" t="s">
        <v>110</v>
      </c>
      <c r="R604" s="86" t="s">
        <v>185</v>
      </c>
      <c r="S604" s="86" t="s">
        <v>6869</v>
      </c>
      <c r="T604" s="86" t="s">
        <v>6870</v>
      </c>
      <c r="U604" s="85" t="s">
        <v>559</v>
      </c>
      <c r="V604" s="85">
        <v>8</v>
      </c>
      <c r="W604" s="85" t="s">
        <v>106</v>
      </c>
      <c r="X604" s="85">
        <v>17</v>
      </c>
      <c r="Y604" s="86" t="s">
        <v>508</v>
      </c>
      <c r="Z604" s="85">
        <v>1</v>
      </c>
      <c r="AA604" s="86" t="s">
        <v>508</v>
      </c>
      <c r="AB604" s="86" t="s">
        <v>508</v>
      </c>
      <c r="AC604" s="86" t="s">
        <v>6871</v>
      </c>
      <c r="AD604" s="85">
        <v>-106.85308000000001</v>
      </c>
      <c r="AE604" s="85">
        <v>28.411248000000001</v>
      </c>
      <c r="AF604" s="85" t="s">
        <v>113</v>
      </c>
      <c r="AG604" s="85">
        <v>0</v>
      </c>
      <c r="AH604" s="85">
        <v>0</v>
      </c>
      <c r="AI604" s="85">
        <v>600</v>
      </c>
      <c r="AJ604" s="87">
        <v>45778</v>
      </c>
      <c r="AK604" s="87">
        <v>45835</v>
      </c>
      <c r="AL604" s="86" t="s">
        <v>2564</v>
      </c>
      <c r="AM604" s="88">
        <v>1204</v>
      </c>
      <c r="AN604" s="88">
        <v>1204</v>
      </c>
      <c r="AO604" s="88">
        <v>1100</v>
      </c>
      <c r="AP604" s="88">
        <v>91.362126245847179</v>
      </c>
      <c r="AQ604" s="89">
        <v>1851811.43</v>
      </c>
      <c r="AR604" s="90"/>
      <c r="AS604" s="90"/>
      <c r="AT604" s="90">
        <v>1851811.43</v>
      </c>
      <c r="AU604" s="90"/>
      <c r="AV604" s="90"/>
      <c r="AW604" s="89">
        <f t="shared" si="20"/>
        <v>1851811.43</v>
      </c>
      <c r="AX604" s="91">
        <f t="shared" si="21"/>
        <v>1851811.43</v>
      </c>
      <c r="AY604" s="91">
        <v>1851811.43</v>
      </c>
      <c r="AZ604" s="91">
        <v>1851811.43</v>
      </c>
      <c r="BA604" s="91">
        <v>1851811.43</v>
      </c>
      <c r="BB604" s="91">
        <v>269481.28000000003</v>
      </c>
      <c r="BC604" s="91">
        <v>269481.28000000003</v>
      </c>
      <c r="BD604" s="86"/>
      <c r="BE604" s="86"/>
      <c r="BF604" s="85"/>
      <c r="BG604" s="86"/>
      <c r="BH604" s="91">
        <v>0</v>
      </c>
      <c r="BI604" s="91">
        <v>0</v>
      </c>
      <c r="BJ604" s="85" t="s">
        <v>207</v>
      </c>
      <c r="BK604" s="86" t="s">
        <v>119</v>
      </c>
      <c r="BL604" s="86" t="s">
        <v>143</v>
      </c>
      <c r="BM604" s="92" t="s">
        <v>121</v>
      </c>
      <c r="BN604" s="93" t="s">
        <v>6779</v>
      </c>
      <c r="BO604" s="93"/>
      <c r="BP604" s="93">
        <v>1851811.43</v>
      </c>
      <c r="BQ604" s="93" t="s">
        <v>6872</v>
      </c>
      <c r="BR604" s="93"/>
      <c r="BS604" s="93"/>
      <c r="BT604" s="93"/>
      <c r="BU604" s="93"/>
      <c r="BV604" s="93"/>
      <c r="BW604" s="93"/>
      <c r="BX604" s="93"/>
      <c r="BY604" s="93"/>
      <c r="BZ604" s="93"/>
      <c r="CA604" s="93"/>
      <c r="CB604" s="93"/>
      <c r="CC604" s="93"/>
      <c r="CD604" s="93"/>
      <c r="CE604" s="93"/>
      <c r="CF604" s="93" t="s">
        <v>6873</v>
      </c>
      <c r="CG604" s="93"/>
      <c r="CH604" s="93" t="s">
        <v>6874</v>
      </c>
      <c r="CI604" s="93"/>
      <c r="CJ604" s="93"/>
      <c r="CK604" s="93"/>
      <c r="CL604" s="93"/>
      <c r="CM604" s="93"/>
      <c r="CN604" s="93"/>
      <c r="CO604" s="93"/>
      <c r="CP604" s="93" t="s">
        <v>116</v>
      </c>
      <c r="CQ604" s="93" t="s">
        <v>4461</v>
      </c>
      <c r="CR604" s="93"/>
      <c r="CS604" s="93"/>
      <c r="CT604" s="93"/>
      <c r="CU604" s="93"/>
      <c r="CV604" s="93"/>
      <c r="CW604" s="93"/>
      <c r="CX604" s="93"/>
      <c r="CY604" s="93"/>
      <c r="CZ604" s="93"/>
      <c r="DA604" s="93"/>
      <c r="DB604" s="93"/>
      <c r="DC604" s="93"/>
      <c r="DD604" s="93"/>
      <c r="DE604" s="93"/>
      <c r="DF604" s="93"/>
      <c r="DG604" s="93"/>
      <c r="DH604" s="93"/>
      <c r="DI604" s="93"/>
      <c r="DJ604" s="93"/>
      <c r="DK604" s="93"/>
      <c r="DL604" s="93"/>
      <c r="DM604" s="93"/>
      <c r="DN604" s="93"/>
      <c r="DO604" s="93"/>
      <c r="DP604" s="93"/>
      <c r="DQ604" s="93"/>
      <c r="DR604" s="93"/>
      <c r="DS604" s="93"/>
      <c r="DT604" s="93"/>
      <c r="DU604" s="93"/>
      <c r="DV604" s="93"/>
      <c r="DW604" s="93"/>
      <c r="DX604" s="93"/>
      <c r="DY604" s="93"/>
      <c r="DZ604" s="93"/>
      <c r="EA604" s="93"/>
      <c r="EB604" s="93"/>
      <c r="EC604" s="93"/>
      <c r="ED604" s="93"/>
      <c r="EE604" s="93"/>
      <c r="EF604" s="93"/>
      <c r="EG604" s="93"/>
      <c r="EH604" s="93"/>
      <c r="EI604" s="93"/>
      <c r="EJ604" s="93"/>
      <c r="EK604" s="93"/>
      <c r="EL604" s="93"/>
      <c r="EM604" s="93"/>
      <c r="EN604" s="93"/>
      <c r="EO604" s="93"/>
      <c r="EP604" s="93"/>
      <c r="EQ604" s="93"/>
      <c r="ER604" s="93"/>
      <c r="ES604" s="93"/>
      <c r="ET604" s="93"/>
      <c r="EU604" s="93"/>
      <c r="EV604" s="93"/>
      <c r="EW604" s="93"/>
      <c r="EX604" s="93"/>
      <c r="EY604" s="93"/>
      <c r="EZ604" s="93"/>
      <c r="FA604" s="93"/>
      <c r="FB604" s="93"/>
      <c r="FC604" s="93"/>
      <c r="FD604" s="93"/>
      <c r="FE604" s="93"/>
      <c r="FF604" s="93"/>
      <c r="FG604" s="93"/>
      <c r="FH604" s="93"/>
      <c r="FI604" s="93"/>
      <c r="FJ604" s="93"/>
      <c r="FK604" s="93"/>
      <c r="FL604" s="93"/>
      <c r="FM604" s="93"/>
      <c r="FN604" s="93"/>
      <c r="FO604" s="93"/>
      <c r="FP604" s="93"/>
      <c r="FQ604" s="93"/>
      <c r="FR604" s="93"/>
      <c r="FS604" s="93"/>
      <c r="FT604" s="93"/>
      <c r="FU604" s="93"/>
      <c r="FV604" s="93"/>
      <c r="FW604" s="93"/>
      <c r="FX604" s="93"/>
      <c r="FY604" s="93"/>
      <c r="FZ604" s="93"/>
      <c r="GA604" s="93"/>
      <c r="GB604" s="93"/>
      <c r="GC604" s="93"/>
      <c r="GD604" s="93"/>
      <c r="GE604" s="93"/>
      <c r="GF604" s="93"/>
      <c r="GG604" s="93"/>
      <c r="GH604" s="93"/>
      <c r="GI604" s="93"/>
      <c r="GJ604" s="93"/>
      <c r="GK604" s="93"/>
      <c r="GL604" s="93"/>
      <c r="GM604" s="93"/>
      <c r="GN604" s="93"/>
      <c r="GO604" s="93"/>
      <c r="GP604" s="93"/>
      <c r="GQ604" s="93"/>
      <c r="GR604" s="93"/>
      <c r="GS604" s="93"/>
      <c r="GT604" s="93"/>
      <c r="GU604" s="93"/>
      <c r="GV604" s="93"/>
      <c r="GW604" s="93"/>
      <c r="GX604" s="93"/>
      <c r="GY604" s="93"/>
      <c r="GZ604" s="93"/>
      <c r="HA604" s="93"/>
      <c r="HB604" s="93"/>
      <c r="HC604" s="93"/>
      <c r="HD604" s="93"/>
      <c r="HE604" s="93"/>
      <c r="HF604" s="93"/>
      <c r="HG604" s="93"/>
      <c r="HH604" s="93"/>
      <c r="HI604" s="93"/>
      <c r="HJ604" s="93"/>
      <c r="HK604" s="93"/>
      <c r="HL604" s="93"/>
      <c r="HM604" s="93"/>
      <c r="HN604" s="93"/>
      <c r="HO604" s="93"/>
      <c r="HP604" s="93"/>
      <c r="HQ604" s="93"/>
      <c r="HR604" s="93"/>
      <c r="HS604" s="93"/>
      <c r="HT604" s="93"/>
      <c r="HU604" s="93"/>
      <c r="HV604" s="93"/>
      <c r="HW604" s="93"/>
      <c r="HX604" s="93"/>
      <c r="HY604" s="93"/>
      <c r="HZ604" s="93"/>
      <c r="IA604" s="93"/>
      <c r="IB604" s="93"/>
      <c r="IC604" s="93"/>
      <c r="ID604" s="93"/>
      <c r="IE604" s="93"/>
      <c r="IF604" s="93"/>
      <c r="IG604" s="93"/>
      <c r="IH604" s="93"/>
      <c r="II604" s="93"/>
      <c r="IJ604" s="93"/>
      <c r="IK604" s="93"/>
      <c r="IL604" s="93"/>
      <c r="IM604" s="93"/>
      <c r="IN604" s="93"/>
      <c r="IO604" s="93"/>
      <c r="IP604" s="93"/>
      <c r="IQ604" s="93"/>
      <c r="IR604" s="93"/>
      <c r="IS604" s="93"/>
      <c r="IT604" s="93"/>
      <c r="IU604" s="93"/>
      <c r="IV604" s="93"/>
      <c r="IW604" s="93"/>
      <c r="IX604" s="93"/>
      <c r="IY604" s="93"/>
      <c r="IZ604" s="93"/>
      <c r="JA604" s="93"/>
      <c r="JB604" s="93"/>
      <c r="JC604" s="93"/>
      <c r="JD604" s="93"/>
      <c r="JE604" s="93"/>
      <c r="JF604" s="93"/>
      <c r="JG604" s="93"/>
      <c r="JH604" s="93"/>
      <c r="JI604" s="93"/>
      <c r="JJ604" s="93"/>
      <c r="JK604" s="93"/>
      <c r="JL604" s="93"/>
      <c r="JM604" s="93"/>
      <c r="JN604" s="93"/>
      <c r="JO604" s="93"/>
      <c r="JP604" s="93"/>
      <c r="JQ604" s="93"/>
      <c r="JR604" s="93"/>
      <c r="JS604" s="93"/>
      <c r="JT604" s="93"/>
      <c r="JU604" s="93"/>
      <c r="JV604" s="93"/>
      <c r="JW604" s="93"/>
      <c r="JX604" s="93"/>
      <c r="JY604" s="93"/>
      <c r="JZ604" s="93"/>
      <c r="KA604" s="93"/>
      <c r="KB604" s="93"/>
      <c r="KC604" s="93"/>
      <c r="KD604" s="93"/>
      <c r="KE604" s="93"/>
      <c r="KF604" s="93"/>
      <c r="KG604" s="93"/>
      <c r="KH604" s="93"/>
      <c r="KI604" s="93"/>
      <c r="KJ604" s="93"/>
      <c r="KK604" s="93"/>
      <c r="KL604" s="93"/>
      <c r="KM604" s="93"/>
      <c r="KN604" s="93"/>
      <c r="KO604" s="93"/>
      <c r="KP604" s="93"/>
      <c r="KQ604" s="93"/>
      <c r="KR604" s="93"/>
      <c r="KS604" s="93"/>
      <c r="KT604" s="93"/>
      <c r="KU604" s="93"/>
      <c r="KV604" s="93"/>
      <c r="KW604" s="93"/>
      <c r="KX604" s="93"/>
      <c r="KY604" s="93"/>
      <c r="KZ604" s="93"/>
      <c r="LA604" s="93"/>
      <c r="LB604" s="93"/>
      <c r="LC604" s="93"/>
      <c r="LD604" s="93"/>
      <c r="LE604" s="93"/>
      <c r="LF604" s="93"/>
      <c r="LG604" s="93"/>
      <c r="LH604" s="93"/>
      <c r="LI604" s="93"/>
      <c r="LJ604" s="93"/>
      <c r="LK604" s="93"/>
      <c r="LL604" s="93"/>
      <c r="LM604" s="93"/>
      <c r="LN604" s="93"/>
      <c r="LO604" s="93"/>
      <c r="LP604" s="93"/>
      <c r="LQ604" s="93"/>
      <c r="LR604" s="93"/>
      <c r="LS604" s="93"/>
      <c r="LT604" s="93"/>
      <c r="LU604" s="93"/>
      <c r="LV604" s="93"/>
      <c r="LW604" s="93"/>
      <c r="LX604" s="93"/>
      <c r="LY604" s="93"/>
      <c r="LZ604" s="93"/>
      <c r="MA604" s="93"/>
      <c r="MB604" s="93"/>
      <c r="MC604" s="93"/>
      <c r="MD604" s="93"/>
      <c r="ME604" s="93"/>
      <c r="MF604" s="93"/>
      <c r="MG604" s="93"/>
      <c r="MH604" s="93"/>
      <c r="MI604" s="93"/>
      <c r="MJ604" s="93"/>
      <c r="MK604" s="93"/>
      <c r="ML604" s="93"/>
      <c r="MM604" s="93"/>
      <c r="MN604" s="93"/>
      <c r="MO604" s="93"/>
      <c r="MP604" s="93"/>
      <c r="MQ604" s="93"/>
      <c r="MR604" s="93"/>
      <c r="MS604" s="93"/>
      <c r="MT604" s="93"/>
      <c r="MU604" s="93"/>
      <c r="MV604" s="93"/>
    </row>
    <row r="605" spans="1:360" s="84" customFormat="1" ht="408.95" customHeight="1">
      <c r="A605">
        <v>2025</v>
      </c>
      <c r="B605">
        <v>2</v>
      </c>
      <c r="C605" s="85" t="s">
        <v>6875</v>
      </c>
      <c r="D605" s="86" t="s">
        <v>2529</v>
      </c>
      <c r="E605" s="86"/>
      <c r="F605" s="86"/>
      <c r="G605" s="86" t="s">
        <v>103</v>
      </c>
      <c r="H605" s="85">
        <v>2025</v>
      </c>
      <c r="I605" s="86" t="s">
        <v>2530</v>
      </c>
      <c r="J605" s="86"/>
      <c r="K605" s="86"/>
      <c r="L605" s="86" t="s">
        <v>2548</v>
      </c>
      <c r="M605" s="86"/>
      <c r="N605" s="86"/>
      <c r="O605" s="85" t="s">
        <v>207</v>
      </c>
      <c r="P605" s="86" t="s">
        <v>549</v>
      </c>
      <c r="Q605" s="85" t="s">
        <v>110</v>
      </c>
      <c r="R605" s="86" t="s">
        <v>185</v>
      </c>
      <c r="S605" s="86" t="s">
        <v>6876</v>
      </c>
      <c r="T605" s="86" t="s">
        <v>6877</v>
      </c>
      <c r="U605" s="85" t="s">
        <v>138</v>
      </c>
      <c r="V605" s="85">
        <v>8</v>
      </c>
      <c r="W605" s="85" t="s">
        <v>106</v>
      </c>
      <c r="X605" s="85">
        <v>17</v>
      </c>
      <c r="Y605" s="86" t="s">
        <v>508</v>
      </c>
      <c r="Z605" s="85">
        <v>1</v>
      </c>
      <c r="AA605" s="86" t="s">
        <v>508</v>
      </c>
      <c r="AB605" s="86" t="s">
        <v>508</v>
      </c>
      <c r="AC605" s="86" t="s">
        <v>6878</v>
      </c>
      <c r="AD605" s="85">
        <v>-106.888989</v>
      </c>
      <c r="AE605" s="85">
        <v>28.398437000000001</v>
      </c>
      <c r="AF605" s="85" t="s">
        <v>113</v>
      </c>
      <c r="AG605" s="85">
        <v>0</v>
      </c>
      <c r="AH605" s="85">
        <v>0</v>
      </c>
      <c r="AI605" s="85">
        <v>500</v>
      </c>
      <c r="AJ605" s="87">
        <v>45778</v>
      </c>
      <c r="AK605" s="87">
        <v>45836</v>
      </c>
      <c r="AL605" s="86" t="s">
        <v>2564</v>
      </c>
      <c r="AM605" s="88">
        <v>437</v>
      </c>
      <c r="AN605" s="88">
        <v>437</v>
      </c>
      <c r="AO605" s="88">
        <v>250</v>
      </c>
      <c r="AP605" s="88">
        <v>57.208237986270028</v>
      </c>
      <c r="AQ605" s="89">
        <v>617988.5</v>
      </c>
      <c r="AR605" s="90"/>
      <c r="AS605" s="90"/>
      <c r="AT605" s="90">
        <v>617988.5</v>
      </c>
      <c r="AU605" s="90"/>
      <c r="AV605" s="90"/>
      <c r="AW605" s="89">
        <f t="shared" si="20"/>
        <v>617988.5</v>
      </c>
      <c r="AX605" s="91">
        <f t="shared" si="21"/>
        <v>617988.5</v>
      </c>
      <c r="AY605" s="91">
        <v>617988.5</v>
      </c>
      <c r="AZ605" s="91">
        <v>617988.5</v>
      </c>
      <c r="BA605" s="91">
        <v>617988.5</v>
      </c>
      <c r="BB605" s="91">
        <v>228844.63</v>
      </c>
      <c r="BC605" s="91">
        <v>228844.63</v>
      </c>
      <c r="BD605" s="86"/>
      <c r="BE605" s="86"/>
      <c r="BF605" s="85"/>
      <c r="BG605" s="86"/>
      <c r="BH605" s="91">
        <v>0</v>
      </c>
      <c r="BI605" s="91">
        <v>0</v>
      </c>
      <c r="BJ605" s="85" t="s">
        <v>207</v>
      </c>
      <c r="BK605" s="86" t="s">
        <v>119</v>
      </c>
      <c r="BL605" s="86" t="s">
        <v>143</v>
      </c>
      <c r="BM605" s="92" t="s">
        <v>121</v>
      </c>
      <c r="BN605" s="93" t="s">
        <v>6779</v>
      </c>
      <c r="BO605" s="93"/>
      <c r="BP605" s="93">
        <v>617988.5</v>
      </c>
      <c r="BQ605" s="93" t="s">
        <v>6879</v>
      </c>
      <c r="BR605" s="93"/>
      <c r="BS605" s="93"/>
      <c r="BT605" s="93"/>
      <c r="BU605" s="93"/>
      <c r="BV605" s="93"/>
      <c r="BW605" s="93"/>
      <c r="BX605" s="93"/>
      <c r="BY605" s="93"/>
      <c r="BZ605" s="93"/>
      <c r="CA605" s="93"/>
      <c r="CB605" s="93"/>
      <c r="CC605" s="93"/>
      <c r="CD605" s="93"/>
      <c r="CE605" s="93"/>
      <c r="CF605" s="93" t="s">
        <v>6880</v>
      </c>
      <c r="CG605" s="93"/>
      <c r="CH605" s="93" t="s">
        <v>6881</v>
      </c>
      <c r="CI605" s="93"/>
      <c r="CJ605" s="93"/>
      <c r="CK605" s="93"/>
      <c r="CL605" s="93"/>
      <c r="CM605" s="93"/>
      <c r="CN605" s="93"/>
      <c r="CO605" s="93"/>
      <c r="CP605" s="93" t="s">
        <v>116</v>
      </c>
      <c r="CQ605" s="93" t="s">
        <v>994</v>
      </c>
      <c r="CR605" s="93"/>
      <c r="CS605" s="93"/>
      <c r="CT605" s="93"/>
      <c r="CU605" s="93"/>
      <c r="CV605" s="93"/>
      <c r="CW605" s="93"/>
      <c r="CX605" s="93"/>
      <c r="CY605" s="93"/>
      <c r="CZ605" s="93"/>
      <c r="DA605" s="93"/>
      <c r="DB605" s="93"/>
      <c r="DC605" s="93"/>
      <c r="DD605" s="93"/>
      <c r="DE605" s="93"/>
      <c r="DF605" s="93"/>
      <c r="DG605" s="93"/>
      <c r="DH605" s="93"/>
      <c r="DI605" s="93"/>
      <c r="DJ605" s="93"/>
      <c r="DK605" s="93"/>
      <c r="DL605" s="93"/>
      <c r="DM605" s="93"/>
      <c r="DN605" s="93"/>
      <c r="DO605" s="93"/>
      <c r="DP605" s="93"/>
      <c r="DQ605" s="93"/>
      <c r="DR605" s="93"/>
      <c r="DS605" s="93"/>
      <c r="DT605" s="93"/>
      <c r="DU605" s="93"/>
      <c r="DV605" s="93"/>
      <c r="DW605" s="93"/>
      <c r="DX605" s="93"/>
      <c r="DY605" s="93"/>
      <c r="DZ605" s="93"/>
      <c r="EA605" s="93"/>
      <c r="EB605" s="93"/>
      <c r="EC605" s="93"/>
      <c r="ED605" s="93"/>
      <c r="EE605" s="93"/>
      <c r="EF605" s="93"/>
      <c r="EG605" s="93"/>
      <c r="EH605" s="93"/>
      <c r="EI605" s="93"/>
      <c r="EJ605" s="93"/>
      <c r="EK605" s="93"/>
      <c r="EL605" s="93"/>
      <c r="EM605" s="93"/>
      <c r="EN605" s="93"/>
      <c r="EO605" s="93"/>
      <c r="EP605" s="93"/>
      <c r="EQ605" s="93"/>
      <c r="ER605" s="93"/>
      <c r="ES605" s="93"/>
      <c r="ET605" s="93"/>
      <c r="EU605" s="93"/>
      <c r="EV605" s="93"/>
      <c r="EW605" s="93"/>
      <c r="EX605" s="93"/>
      <c r="EY605" s="93"/>
      <c r="EZ605" s="93"/>
      <c r="FA605" s="93"/>
      <c r="FB605" s="93"/>
      <c r="FC605" s="93"/>
      <c r="FD605" s="93"/>
      <c r="FE605" s="93"/>
      <c r="FF605" s="93"/>
      <c r="FG605" s="93"/>
      <c r="FH605" s="93"/>
      <c r="FI605" s="93"/>
      <c r="FJ605" s="93"/>
      <c r="FK605" s="93"/>
      <c r="FL605" s="93"/>
      <c r="FM605" s="93"/>
      <c r="FN605" s="93"/>
      <c r="FO605" s="93"/>
      <c r="FP605" s="93"/>
      <c r="FQ605" s="93"/>
      <c r="FR605" s="93"/>
      <c r="FS605" s="93"/>
      <c r="FT605" s="93"/>
      <c r="FU605" s="93"/>
      <c r="FV605" s="93"/>
      <c r="FW605" s="93"/>
      <c r="FX605" s="93"/>
      <c r="FY605" s="93"/>
      <c r="FZ605" s="93"/>
      <c r="GA605" s="93"/>
      <c r="GB605" s="93"/>
      <c r="GC605" s="93"/>
      <c r="GD605" s="93"/>
      <c r="GE605" s="93"/>
      <c r="GF605" s="93"/>
      <c r="GG605" s="93"/>
      <c r="GH605" s="93"/>
      <c r="GI605" s="93"/>
      <c r="GJ605" s="93"/>
      <c r="GK605" s="93"/>
      <c r="GL605" s="93"/>
      <c r="GM605" s="93"/>
      <c r="GN605" s="93"/>
      <c r="GO605" s="93"/>
      <c r="GP605" s="93"/>
      <c r="GQ605" s="93"/>
      <c r="GR605" s="93"/>
      <c r="GS605" s="93"/>
      <c r="GT605" s="93"/>
      <c r="GU605" s="93"/>
      <c r="GV605" s="93"/>
      <c r="GW605" s="93"/>
      <c r="GX605" s="93"/>
      <c r="GY605" s="93"/>
      <c r="GZ605" s="93"/>
      <c r="HA605" s="93"/>
      <c r="HB605" s="93"/>
      <c r="HC605" s="93"/>
      <c r="HD605" s="93"/>
      <c r="HE605" s="93"/>
      <c r="HF605" s="93"/>
      <c r="HG605" s="93"/>
      <c r="HH605" s="93"/>
      <c r="HI605" s="93"/>
      <c r="HJ605" s="93"/>
      <c r="HK605" s="93"/>
      <c r="HL605" s="93"/>
      <c r="HM605" s="93"/>
      <c r="HN605" s="93"/>
      <c r="HO605" s="93"/>
      <c r="HP605" s="93"/>
      <c r="HQ605" s="93"/>
      <c r="HR605" s="93"/>
      <c r="HS605" s="93"/>
      <c r="HT605" s="93"/>
      <c r="HU605" s="93"/>
      <c r="HV605" s="93"/>
      <c r="HW605" s="93"/>
      <c r="HX605" s="93"/>
      <c r="HY605" s="93"/>
      <c r="HZ605" s="93"/>
      <c r="IA605" s="93"/>
      <c r="IB605" s="93"/>
      <c r="IC605" s="93"/>
      <c r="ID605" s="93"/>
      <c r="IE605" s="93"/>
      <c r="IF605" s="93"/>
      <c r="IG605" s="93"/>
      <c r="IH605" s="93"/>
      <c r="II605" s="93"/>
      <c r="IJ605" s="93"/>
      <c r="IK605" s="93"/>
      <c r="IL605" s="93"/>
      <c r="IM605" s="93"/>
      <c r="IN605" s="93"/>
      <c r="IO605" s="93"/>
      <c r="IP605" s="93"/>
      <c r="IQ605" s="93"/>
      <c r="IR605" s="93"/>
      <c r="IS605" s="93"/>
      <c r="IT605" s="93"/>
      <c r="IU605" s="93"/>
      <c r="IV605" s="93"/>
      <c r="IW605" s="93"/>
      <c r="IX605" s="93"/>
      <c r="IY605" s="93"/>
      <c r="IZ605" s="93"/>
      <c r="JA605" s="93"/>
      <c r="JB605" s="93"/>
      <c r="JC605" s="93"/>
      <c r="JD605" s="93"/>
      <c r="JE605" s="93"/>
      <c r="JF605" s="93"/>
      <c r="JG605" s="93"/>
      <c r="JH605" s="93"/>
      <c r="JI605" s="93"/>
      <c r="JJ605" s="93"/>
      <c r="JK605" s="93"/>
      <c r="JL605" s="93"/>
      <c r="JM605" s="93"/>
      <c r="JN605" s="93"/>
      <c r="JO605" s="93"/>
      <c r="JP605" s="93"/>
      <c r="JQ605" s="93"/>
      <c r="JR605" s="93"/>
      <c r="JS605" s="93"/>
      <c r="JT605" s="93"/>
      <c r="JU605" s="93"/>
      <c r="JV605" s="93"/>
      <c r="JW605" s="93"/>
      <c r="JX605" s="93"/>
      <c r="JY605" s="93"/>
      <c r="JZ605" s="93"/>
      <c r="KA605" s="93"/>
      <c r="KB605" s="93"/>
      <c r="KC605" s="93"/>
      <c r="KD605" s="93"/>
      <c r="KE605" s="93"/>
      <c r="KF605" s="93"/>
      <c r="KG605" s="93"/>
      <c r="KH605" s="93"/>
      <c r="KI605" s="93"/>
      <c r="KJ605" s="93"/>
      <c r="KK605" s="93"/>
      <c r="KL605" s="93"/>
      <c r="KM605" s="93"/>
      <c r="KN605" s="93"/>
      <c r="KO605" s="93"/>
      <c r="KP605" s="93"/>
      <c r="KQ605" s="93"/>
      <c r="KR605" s="93"/>
      <c r="KS605" s="93"/>
      <c r="KT605" s="93"/>
      <c r="KU605" s="93"/>
      <c r="KV605" s="93"/>
      <c r="KW605" s="93"/>
      <c r="KX605" s="93"/>
      <c r="KY605" s="93"/>
      <c r="KZ605" s="93"/>
      <c r="LA605" s="93"/>
      <c r="LB605" s="93"/>
      <c r="LC605" s="93"/>
      <c r="LD605" s="93"/>
      <c r="LE605" s="93"/>
      <c r="LF605" s="93"/>
      <c r="LG605" s="93"/>
      <c r="LH605" s="93"/>
      <c r="LI605" s="93"/>
      <c r="LJ605" s="93"/>
      <c r="LK605" s="93"/>
      <c r="LL605" s="93"/>
      <c r="LM605" s="93"/>
      <c r="LN605" s="93"/>
      <c r="LO605" s="93"/>
      <c r="LP605" s="93"/>
      <c r="LQ605" s="93"/>
      <c r="LR605" s="93"/>
      <c r="LS605" s="93"/>
      <c r="LT605" s="93"/>
      <c r="LU605" s="93"/>
      <c r="LV605" s="93"/>
      <c r="LW605" s="93"/>
      <c r="LX605" s="93"/>
      <c r="LY605" s="93"/>
      <c r="LZ605" s="93"/>
      <c r="MA605" s="93"/>
      <c r="MB605" s="93"/>
      <c r="MC605" s="93"/>
      <c r="MD605" s="93"/>
      <c r="ME605" s="93"/>
      <c r="MF605" s="93"/>
      <c r="MG605" s="93"/>
      <c r="MH605" s="93"/>
      <c r="MI605" s="93"/>
      <c r="MJ605" s="93"/>
      <c r="MK605" s="93"/>
      <c r="ML605" s="93"/>
      <c r="MM605" s="93"/>
      <c r="MN605" s="93"/>
      <c r="MO605" s="93"/>
      <c r="MP605" s="93"/>
      <c r="MQ605" s="93"/>
      <c r="MR605" s="93"/>
      <c r="MS605" s="93"/>
      <c r="MT605" s="93"/>
      <c r="MU605" s="93"/>
      <c r="MV605" s="93"/>
    </row>
    <row r="606" spans="1:360" s="84" customFormat="1" ht="408.95" customHeight="1">
      <c r="A606">
        <v>2025</v>
      </c>
      <c r="B606">
        <v>2</v>
      </c>
      <c r="C606" s="85" t="s">
        <v>6882</v>
      </c>
      <c r="D606" s="86" t="s">
        <v>2529</v>
      </c>
      <c r="E606" s="86"/>
      <c r="F606" s="86"/>
      <c r="G606" s="86" t="s">
        <v>103</v>
      </c>
      <c r="H606" s="85">
        <v>2025</v>
      </c>
      <c r="I606" s="86" t="s">
        <v>2530</v>
      </c>
      <c r="J606" s="86"/>
      <c r="K606" s="86"/>
      <c r="L606" s="86" t="s">
        <v>2548</v>
      </c>
      <c r="M606" s="86"/>
      <c r="N606" s="86"/>
      <c r="O606" s="85" t="s">
        <v>207</v>
      </c>
      <c r="P606" s="86" t="s">
        <v>549</v>
      </c>
      <c r="Q606" s="85" t="s">
        <v>110</v>
      </c>
      <c r="R606" s="86" t="s">
        <v>185</v>
      </c>
      <c r="S606" s="86" t="s">
        <v>6883</v>
      </c>
      <c r="T606" s="86" t="s">
        <v>6884</v>
      </c>
      <c r="U606" s="85" t="s">
        <v>138</v>
      </c>
      <c r="V606" s="85">
        <v>8</v>
      </c>
      <c r="W606" s="85" t="s">
        <v>106</v>
      </c>
      <c r="X606" s="85">
        <v>17</v>
      </c>
      <c r="Y606" s="86" t="s">
        <v>508</v>
      </c>
      <c r="Z606" s="85">
        <v>1</v>
      </c>
      <c r="AA606" s="86" t="s">
        <v>508</v>
      </c>
      <c r="AB606" s="86" t="s">
        <v>508</v>
      </c>
      <c r="AC606" s="86" t="s">
        <v>6885</v>
      </c>
      <c r="AD606" s="85">
        <v>-106.8852421</v>
      </c>
      <c r="AE606" s="85">
        <v>28.399156000000001</v>
      </c>
      <c r="AF606" s="85" t="s">
        <v>113</v>
      </c>
      <c r="AG606" s="85">
        <v>0</v>
      </c>
      <c r="AH606" s="85">
        <v>0</v>
      </c>
      <c r="AI606" s="85">
        <v>500</v>
      </c>
      <c r="AJ606" s="87">
        <v>45811</v>
      </c>
      <c r="AK606" s="87">
        <v>45828</v>
      </c>
      <c r="AL606" s="86" t="s">
        <v>2564</v>
      </c>
      <c r="AM606" s="88">
        <v>955</v>
      </c>
      <c r="AN606" s="88">
        <v>955</v>
      </c>
      <c r="AO606" s="88">
        <v>750</v>
      </c>
      <c r="AP606" s="88">
        <v>78.534031413612567</v>
      </c>
      <c r="AQ606" s="89">
        <v>1284692.17</v>
      </c>
      <c r="AR606" s="90"/>
      <c r="AS606" s="90"/>
      <c r="AT606" s="90">
        <v>1284692.17</v>
      </c>
      <c r="AU606" s="90"/>
      <c r="AV606" s="90"/>
      <c r="AW606" s="89">
        <f t="shared" si="20"/>
        <v>1284692.17</v>
      </c>
      <c r="AX606" s="91">
        <f t="shared" si="21"/>
        <v>1284692.17</v>
      </c>
      <c r="AY606" s="91">
        <v>1284692.17</v>
      </c>
      <c r="AZ606" s="91">
        <v>1284692.17</v>
      </c>
      <c r="BA606" s="91">
        <v>1284692.17</v>
      </c>
      <c r="BB606" s="91">
        <v>475811.91</v>
      </c>
      <c r="BC606" s="91">
        <v>475811.91</v>
      </c>
      <c r="BD606" s="86"/>
      <c r="BE606" s="86"/>
      <c r="BF606" s="85"/>
      <c r="BG606" s="86"/>
      <c r="BH606" s="91">
        <v>0</v>
      </c>
      <c r="BI606" s="91">
        <v>0</v>
      </c>
      <c r="BJ606" s="85" t="s">
        <v>207</v>
      </c>
      <c r="BK606" s="86" t="s">
        <v>119</v>
      </c>
      <c r="BL606" s="86" t="s">
        <v>143</v>
      </c>
      <c r="BM606" s="92" t="s">
        <v>121</v>
      </c>
      <c r="BN606" s="93" t="s">
        <v>6779</v>
      </c>
      <c r="BO606" s="93"/>
      <c r="BP606" s="93">
        <v>1284692.17</v>
      </c>
      <c r="BQ606" s="93" t="s">
        <v>6886</v>
      </c>
      <c r="BR606" s="93"/>
      <c r="BS606" s="93"/>
      <c r="BT606" s="93"/>
      <c r="BU606" s="93"/>
      <c r="BV606" s="93"/>
      <c r="BW606" s="93"/>
      <c r="BX606" s="93"/>
      <c r="BY606" s="93"/>
      <c r="BZ606" s="93"/>
      <c r="CA606" s="93"/>
      <c r="CB606" s="93"/>
      <c r="CC606" s="93"/>
      <c r="CD606" s="93"/>
      <c r="CE606" s="93"/>
      <c r="CF606" s="93" t="s">
        <v>6887</v>
      </c>
      <c r="CG606" s="93"/>
      <c r="CH606" s="93" t="s">
        <v>6888</v>
      </c>
      <c r="CI606" s="93"/>
      <c r="CJ606" s="93"/>
      <c r="CK606" s="93"/>
      <c r="CL606" s="93"/>
      <c r="CM606" s="93"/>
      <c r="CN606" s="93"/>
      <c r="CO606" s="93"/>
      <c r="CP606" s="93" t="s">
        <v>116</v>
      </c>
      <c r="CQ606" s="93" t="s">
        <v>2506</v>
      </c>
      <c r="CR606" s="93"/>
      <c r="CS606" s="93"/>
      <c r="CT606" s="93"/>
      <c r="CU606" s="93"/>
      <c r="CV606" s="93"/>
      <c r="CW606" s="93"/>
      <c r="CX606" s="93"/>
      <c r="CY606" s="93"/>
      <c r="CZ606" s="93"/>
      <c r="DA606" s="93"/>
      <c r="DB606" s="93"/>
      <c r="DC606" s="93"/>
      <c r="DD606" s="93"/>
      <c r="DE606" s="93"/>
      <c r="DF606" s="93"/>
      <c r="DG606" s="93"/>
      <c r="DH606" s="93"/>
      <c r="DI606" s="93"/>
      <c r="DJ606" s="93"/>
      <c r="DK606" s="93"/>
      <c r="DL606" s="93"/>
      <c r="DM606" s="93"/>
      <c r="DN606" s="93"/>
      <c r="DO606" s="93"/>
      <c r="DP606" s="93"/>
      <c r="DQ606" s="93"/>
      <c r="DR606" s="93"/>
      <c r="DS606" s="93"/>
      <c r="DT606" s="93"/>
      <c r="DU606" s="93"/>
      <c r="DV606" s="93"/>
      <c r="DW606" s="93"/>
      <c r="DX606" s="93"/>
      <c r="DY606" s="93"/>
      <c r="DZ606" s="93"/>
      <c r="EA606" s="93"/>
      <c r="EB606" s="93"/>
      <c r="EC606" s="93"/>
      <c r="ED606" s="93"/>
      <c r="EE606" s="93"/>
      <c r="EF606" s="93"/>
      <c r="EG606" s="93"/>
      <c r="EH606" s="93"/>
      <c r="EI606" s="93"/>
      <c r="EJ606" s="93"/>
      <c r="EK606" s="93"/>
      <c r="EL606" s="93"/>
      <c r="EM606" s="93"/>
      <c r="EN606" s="93"/>
      <c r="EO606" s="93"/>
      <c r="EP606" s="93"/>
      <c r="EQ606" s="93"/>
      <c r="ER606" s="93"/>
      <c r="ES606" s="93"/>
      <c r="ET606" s="93"/>
      <c r="EU606" s="93"/>
      <c r="EV606" s="93"/>
      <c r="EW606" s="93"/>
      <c r="EX606" s="93"/>
      <c r="EY606" s="93"/>
      <c r="EZ606" s="93"/>
      <c r="FA606" s="93"/>
      <c r="FB606" s="93"/>
      <c r="FC606" s="93"/>
      <c r="FD606" s="93"/>
      <c r="FE606" s="93"/>
      <c r="FF606" s="93"/>
      <c r="FG606" s="93"/>
      <c r="FH606" s="93"/>
      <c r="FI606" s="93"/>
      <c r="FJ606" s="93"/>
      <c r="FK606" s="93"/>
      <c r="FL606" s="93"/>
      <c r="FM606" s="93"/>
      <c r="FN606" s="93"/>
      <c r="FO606" s="93"/>
      <c r="FP606" s="93"/>
      <c r="FQ606" s="93"/>
      <c r="FR606" s="93"/>
      <c r="FS606" s="93"/>
      <c r="FT606" s="93"/>
      <c r="FU606" s="93"/>
      <c r="FV606" s="93"/>
      <c r="FW606" s="93"/>
      <c r="FX606" s="93"/>
      <c r="FY606" s="93"/>
      <c r="FZ606" s="93"/>
      <c r="GA606" s="93"/>
      <c r="GB606" s="93"/>
      <c r="GC606" s="93"/>
      <c r="GD606" s="93"/>
      <c r="GE606" s="93"/>
      <c r="GF606" s="93"/>
      <c r="GG606" s="93"/>
      <c r="GH606" s="93"/>
      <c r="GI606" s="93"/>
      <c r="GJ606" s="93"/>
      <c r="GK606" s="93"/>
      <c r="GL606" s="93"/>
      <c r="GM606" s="93"/>
      <c r="GN606" s="93"/>
      <c r="GO606" s="93"/>
      <c r="GP606" s="93"/>
      <c r="GQ606" s="93"/>
      <c r="GR606" s="93"/>
      <c r="GS606" s="93"/>
      <c r="GT606" s="93"/>
      <c r="GU606" s="93"/>
      <c r="GV606" s="93"/>
      <c r="GW606" s="93"/>
      <c r="GX606" s="93"/>
      <c r="GY606" s="93"/>
      <c r="GZ606" s="93"/>
      <c r="HA606" s="93"/>
      <c r="HB606" s="93"/>
      <c r="HC606" s="93"/>
      <c r="HD606" s="93"/>
      <c r="HE606" s="93"/>
      <c r="HF606" s="93"/>
      <c r="HG606" s="93"/>
      <c r="HH606" s="93"/>
      <c r="HI606" s="93"/>
      <c r="HJ606" s="93"/>
      <c r="HK606" s="93"/>
      <c r="HL606" s="93"/>
      <c r="HM606" s="93"/>
      <c r="HN606" s="93"/>
      <c r="HO606" s="93"/>
      <c r="HP606" s="93"/>
      <c r="HQ606" s="93"/>
      <c r="HR606" s="93"/>
      <c r="HS606" s="93"/>
      <c r="HT606" s="93"/>
      <c r="HU606" s="93"/>
      <c r="HV606" s="93"/>
      <c r="HW606" s="93"/>
      <c r="HX606" s="93"/>
      <c r="HY606" s="93"/>
      <c r="HZ606" s="93"/>
      <c r="IA606" s="93"/>
      <c r="IB606" s="93"/>
      <c r="IC606" s="93"/>
      <c r="ID606" s="93"/>
      <c r="IE606" s="93"/>
      <c r="IF606" s="93"/>
      <c r="IG606" s="93"/>
      <c r="IH606" s="93"/>
      <c r="II606" s="93"/>
      <c r="IJ606" s="93"/>
      <c r="IK606" s="93"/>
      <c r="IL606" s="93"/>
      <c r="IM606" s="93"/>
      <c r="IN606" s="93"/>
      <c r="IO606" s="93"/>
      <c r="IP606" s="93"/>
      <c r="IQ606" s="93"/>
      <c r="IR606" s="93"/>
      <c r="IS606" s="93"/>
      <c r="IT606" s="93"/>
      <c r="IU606" s="93"/>
      <c r="IV606" s="93"/>
      <c r="IW606" s="93"/>
      <c r="IX606" s="93"/>
      <c r="IY606" s="93"/>
      <c r="IZ606" s="93"/>
      <c r="JA606" s="93"/>
      <c r="JB606" s="93"/>
      <c r="JC606" s="93"/>
      <c r="JD606" s="93"/>
      <c r="JE606" s="93"/>
      <c r="JF606" s="93"/>
      <c r="JG606" s="93"/>
      <c r="JH606" s="93"/>
      <c r="JI606" s="93"/>
      <c r="JJ606" s="93"/>
      <c r="JK606" s="93"/>
      <c r="JL606" s="93"/>
      <c r="JM606" s="93"/>
      <c r="JN606" s="93"/>
      <c r="JO606" s="93"/>
      <c r="JP606" s="93"/>
      <c r="JQ606" s="93"/>
      <c r="JR606" s="93"/>
      <c r="JS606" s="93"/>
      <c r="JT606" s="93"/>
      <c r="JU606" s="93"/>
      <c r="JV606" s="93"/>
      <c r="JW606" s="93"/>
      <c r="JX606" s="93"/>
      <c r="JY606" s="93"/>
      <c r="JZ606" s="93"/>
      <c r="KA606" s="93"/>
      <c r="KB606" s="93"/>
      <c r="KC606" s="93"/>
      <c r="KD606" s="93"/>
      <c r="KE606" s="93"/>
      <c r="KF606" s="93"/>
      <c r="KG606" s="93"/>
      <c r="KH606" s="93"/>
      <c r="KI606" s="93"/>
      <c r="KJ606" s="93"/>
      <c r="KK606" s="93"/>
      <c r="KL606" s="93"/>
      <c r="KM606" s="93"/>
      <c r="KN606" s="93"/>
      <c r="KO606" s="93"/>
      <c r="KP606" s="93"/>
      <c r="KQ606" s="93"/>
      <c r="KR606" s="93"/>
      <c r="KS606" s="93"/>
      <c r="KT606" s="93"/>
      <c r="KU606" s="93"/>
      <c r="KV606" s="93"/>
      <c r="KW606" s="93"/>
      <c r="KX606" s="93"/>
      <c r="KY606" s="93"/>
      <c r="KZ606" s="93"/>
      <c r="LA606" s="93"/>
      <c r="LB606" s="93"/>
      <c r="LC606" s="93"/>
      <c r="LD606" s="93"/>
      <c r="LE606" s="93"/>
      <c r="LF606" s="93"/>
      <c r="LG606" s="93"/>
      <c r="LH606" s="93"/>
      <c r="LI606" s="93"/>
      <c r="LJ606" s="93"/>
      <c r="LK606" s="93"/>
      <c r="LL606" s="93"/>
      <c r="LM606" s="93"/>
      <c r="LN606" s="93"/>
      <c r="LO606" s="93"/>
      <c r="LP606" s="93"/>
      <c r="LQ606" s="93"/>
      <c r="LR606" s="93"/>
      <c r="LS606" s="93"/>
      <c r="LT606" s="93"/>
      <c r="LU606" s="93"/>
      <c r="LV606" s="93"/>
      <c r="LW606" s="93"/>
      <c r="LX606" s="93"/>
      <c r="LY606" s="93"/>
      <c r="LZ606" s="93"/>
      <c r="MA606" s="93"/>
      <c r="MB606" s="93"/>
      <c r="MC606" s="93"/>
      <c r="MD606" s="93"/>
      <c r="ME606" s="93"/>
      <c r="MF606" s="93"/>
      <c r="MG606" s="93"/>
      <c r="MH606" s="93"/>
      <c r="MI606" s="93"/>
      <c r="MJ606" s="93"/>
      <c r="MK606" s="93"/>
      <c r="ML606" s="93"/>
      <c r="MM606" s="93"/>
      <c r="MN606" s="93"/>
      <c r="MO606" s="93"/>
      <c r="MP606" s="93"/>
      <c r="MQ606" s="93"/>
      <c r="MR606" s="93"/>
      <c r="MS606" s="93"/>
      <c r="MT606" s="93"/>
      <c r="MU606" s="93"/>
      <c r="MV606" s="93"/>
    </row>
    <row r="607" spans="1:360" s="84" customFormat="1" ht="408.95" customHeight="1">
      <c r="A607">
        <v>2025</v>
      </c>
      <c r="B607">
        <v>2</v>
      </c>
      <c r="C607" s="85" t="s">
        <v>6889</v>
      </c>
      <c r="D607" s="86" t="s">
        <v>2529</v>
      </c>
      <c r="E607" s="86"/>
      <c r="F607" s="86"/>
      <c r="G607" s="86" t="s">
        <v>103</v>
      </c>
      <c r="H607" s="85">
        <v>2025</v>
      </c>
      <c r="I607" s="86" t="s">
        <v>2530</v>
      </c>
      <c r="J607" s="86"/>
      <c r="K607" s="86"/>
      <c r="L607" s="86" t="s">
        <v>2548</v>
      </c>
      <c r="M607" s="86"/>
      <c r="N607" s="86"/>
      <c r="O607" s="85" t="s">
        <v>207</v>
      </c>
      <c r="P607" s="86" t="s">
        <v>549</v>
      </c>
      <c r="Q607" s="85" t="s">
        <v>110</v>
      </c>
      <c r="R607" s="86" t="s">
        <v>185</v>
      </c>
      <c r="S607" s="86" t="s">
        <v>6890</v>
      </c>
      <c r="T607" s="86" t="s">
        <v>6891</v>
      </c>
      <c r="U607" s="85" t="s">
        <v>138</v>
      </c>
      <c r="V607" s="85">
        <v>8</v>
      </c>
      <c r="W607" s="85" t="s">
        <v>106</v>
      </c>
      <c r="X607" s="85">
        <v>17</v>
      </c>
      <c r="Y607" s="86" t="s">
        <v>508</v>
      </c>
      <c r="Z607" s="85">
        <v>1</v>
      </c>
      <c r="AA607" s="86" t="s">
        <v>508</v>
      </c>
      <c r="AB607" s="86" t="s">
        <v>508</v>
      </c>
      <c r="AC607" s="86" t="s">
        <v>6892</v>
      </c>
      <c r="AD607" s="85">
        <v>-106.865936</v>
      </c>
      <c r="AE607" s="85">
        <v>28.392420000000001</v>
      </c>
      <c r="AF607" s="85" t="s">
        <v>113</v>
      </c>
      <c r="AG607" s="85">
        <v>0</v>
      </c>
      <c r="AH607" s="85">
        <v>0</v>
      </c>
      <c r="AI607" s="85">
        <v>600</v>
      </c>
      <c r="AJ607" s="87">
        <v>45778</v>
      </c>
      <c r="AK607" s="87">
        <v>45828</v>
      </c>
      <c r="AL607" s="86" t="s">
        <v>2564</v>
      </c>
      <c r="AM607" s="88">
        <v>1211</v>
      </c>
      <c r="AN607" s="88">
        <v>1211</v>
      </c>
      <c r="AO607" s="88">
        <v>1000</v>
      </c>
      <c r="AP607" s="88">
        <v>82.576383154417826</v>
      </c>
      <c r="AQ607" s="89">
        <v>1423598.56</v>
      </c>
      <c r="AR607" s="90"/>
      <c r="AS607" s="90"/>
      <c r="AT607" s="90">
        <v>1423598.56</v>
      </c>
      <c r="AU607" s="90"/>
      <c r="AV607" s="90"/>
      <c r="AW607" s="89">
        <f t="shared" si="20"/>
        <v>1423598.56</v>
      </c>
      <c r="AX607" s="91">
        <f t="shared" si="21"/>
        <v>1423598.56</v>
      </c>
      <c r="AY607" s="91">
        <v>1423598.56</v>
      </c>
      <c r="AZ607" s="91">
        <v>1423598.56</v>
      </c>
      <c r="BA607" s="91">
        <v>1423598.56</v>
      </c>
      <c r="BB607" s="91">
        <v>1423598.56</v>
      </c>
      <c r="BC607" s="91">
        <v>1423598.56</v>
      </c>
      <c r="BD607" s="86"/>
      <c r="BE607" s="86"/>
      <c r="BF607" s="85"/>
      <c r="BG607" s="86"/>
      <c r="BH607" s="91">
        <v>0</v>
      </c>
      <c r="BI607" s="91">
        <v>0</v>
      </c>
      <c r="BJ607" s="85" t="s">
        <v>207</v>
      </c>
      <c r="BK607" s="86" t="s">
        <v>119</v>
      </c>
      <c r="BL607" s="86" t="s">
        <v>143</v>
      </c>
      <c r="BM607" s="92" t="s">
        <v>121</v>
      </c>
      <c r="BN607" s="93" t="s">
        <v>6779</v>
      </c>
      <c r="BO607" s="93"/>
      <c r="BP607" s="93">
        <v>1423598.56</v>
      </c>
      <c r="BQ607" s="93" t="s">
        <v>6893</v>
      </c>
      <c r="BR607" s="93"/>
      <c r="BS607" s="93"/>
      <c r="BT607" s="93"/>
      <c r="BU607" s="93"/>
      <c r="BV607" s="93"/>
      <c r="BW607" s="93"/>
      <c r="BX607" s="93"/>
      <c r="BY607" s="93"/>
      <c r="BZ607" s="93"/>
      <c r="CA607" s="93"/>
      <c r="CB607" s="93"/>
      <c r="CC607" s="93"/>
      <c r="CD607" s="93"/>
      <c r="CE607" s="93"/>
      <c r="CF607" s="93" t="s">
        <v>6894</v>
      </c>
      <c r="CG607" s="93"/>
      <c r="CH607" s="93" t="s">
        <v>6895</v>
      </c>
      <c r="CI607" s="93"/>
      <c r="CJ607" s="93"/>
      <c r="CK607" s="93"/>
      <c r="CL607" s="93"/>
      <c r="CM607" s="93"/>
      <c r="CN607" s="93"/>
      <c r="CO607" s="93"/>
      <c r="CP607" s="93" t="s">
        <v>116</v>
      </c>
      <c r="CQ607" s="93" t="s">
        <v>6896</v>
      </c>
      <c r="CR607" s="93"/>
      <c r="CS607" s="93"/>
      <c r="CT607" s="93"/>
      <c r="CU607" s="93"/>
      <c r="CV607" s="93"/>
      <c r="CW607" s="93"/>
      <c r="CX607" s="93"/>
      <c r="CY607" s="93"/>
      <c r="CZ607" s="93"/>
      <c r="DA607" s="93"/>
      <c r="DB607" s="93"/>
      <c r="DC607" s="93"/>
      <c r="DD607" s="93"/>
      <c r="DE607" s="93"/>
      <c r="DF607" s="93"/>
      <c r="DG607" s="93"/>
      <c r="DH607" s="93"/>
      <c r="DI607" s="93"/>
      <c r="DJ607" s="93"/>
      <c r="DK607" s="93"/>
      <c r="DL607" s="93"/>
      <c r="DM607" s="93"/>
      <c r="DN607" s="93"/>
      <c r="DO607" s="93"/>
      <c r="DP607" s="93"/>
      <c r="DQ607" s="93"/>
      <c r="DR607" s="93"/>
      <c r="DS607" s="93"/>
      <c r="DT607" s="93"/>
      <c r="DU607" s="93"/>
      <c r="DV607" s="93"/>
      <c r="DW607" s="93"/>
      <c r="DX607" s="93"/>
      <c r="DY607" s="93"/>
      <c r="DZ607" s="93"/>
      <c r="EA607" s="93"/>
      <c r="EB607" s="93"/>
      <c r="EC607" s="93"/>
      <c r="ED607" s="93"/>
      <c r="EE607" s="93"/>
      <c r="EF607" s="93"/>
      <c r="EG607" s="93"/>
      <c r="EH607" s="93"/>
      <c r="EI607" s="93"/>
      <c r="EJ607" s="93"/>
      <c r="EK607" s="93"/>
      <c r="EL607" s="93"/>
      <c r="EM607" s="93"/>
      <c r="EN607" s="93"/>
      <c r="EO607" s="93"/>
      <c r="EP607" s="93"/>
      <c r="EQ607" s="93"/>
      <c r="ER607" s="93"/>
      <c r="ES607" s="93"/>
      <c r="ET607" s="93"/>
      <c r="EU607" s="93"/>
      <c r="EV607" s="93"/>
      <c r="EW607" s="93"/>
      <c r="EX607" s="93"/>
      <c r="EY607" s="93"/>
      <c r="EZ607" s="93"/>
      <c r="FA607" s="93"/>
      <c r="FB607" s="93"/>
      <c r="FC607" s="93"/>
      <c r="FD607" s="93"/>
      <c r="FE607" s="93"/>
      <c r="FF607" s="93"/>
      <c r="FG607" s="93"/>
      <c r="FH607" s="93"/>
      <c r="FI607" s="93"/>
      <c r="FJ607" s="93"/>
      <c r="FK607" s="93"/>
      <c r="FL607" s="93"/>
      <c r="FM607" s="93"/>
      <c r="FN607" s="93"/>
      <c r="FO607" s="93"/>
      <c r="FP607" s="93"/>
      <c r="FQ607" s="93"/>
      <c r="FR607" s="93"/>
      <c r="FS607" s="93"/>
      <c r="FT607" s="93"/>
      <c r="FU607" s="93"/>
      <c r="FV607" s="93"/>
      <c r="FW607" s="93"/>
      <c r="FX607" s="93"/>
      <c r="FY607" s="93"/>
      <c r="FZ607" s="93"/>
      <c r="GA607" s="93"/>
      <c r="GB607" s="93"/>
      <c r="GC607" s="93"/>
      <c r="GD607" s="93"/>
      <c r="GE607" s="93"/>
      <c r="GF607" s="93"/>
      <c r="GG607" s="93"/>
      <c r="GH607" s="93"/>
      <c r="GI607" s="93"/>
      <c r="GJ607" s="93"/>
      <c r="GK607" s="93"/>
      <c r="GL607" s="93"/>
      <c r="GM607" s="93"/>
      <c r="GN607" s="93"/>
      <c r="GO607" s="93"/>
      <c r="GP607" s="93"/>
      <c r="GQ607" s="93"/>
      <c r="GR607" s="93"/>
      <c r="GS607" s="93"/>
      <c r="GT607" s="93"/>
      <c r="GU607" s="93"/>
      <c r="GV607" s="93"/>
      <c r="GW607" s="93"/>
      <c r="GX607" s="93"/>
      <c r="GY607" s="93"/>
      <c r="GZ607" s="93"/>
      <c r="HA607" s="93"/>
      <c r="HB607" s="93"/>
      <c r="HC607" s="93"/>
      <c r="HD607" s="93"/>
      <c r="HE607" s="93"/>
      <c r="HF607" s="93"/>
      <c r="HG607" s="93"/>
      <c r="HH607" s="93"/>
      <c r="HI607" s="93"/>
      <c r="HJ607" s="93"/>
      <c r="HK607" s="93"/>
      <c r="HL607" s="93"/>
      <c r="HM607" s="93"/>
      <c r="HN607" s="93"/>
      <c r="HO607" s="93"/>
      <c r="HP607" s="93"/>
      <c r="HQ607" s="93"/>
      <c r="HR607" s="93"/>
      <c r="HS607" s="93"/>
      <c r="HT607" s="93"/>
      <c r="HU607" s="93"/>
      <c r="HV607" s="93"/>
      <c r="HW607" s="93"/>
      <c r="HX607" s="93"/>
      <c r="HY607" s="93"/>
      <c r="HZ607" s="93"/>
      <c r="IA607" s="93"/>
      <c r="IB607" s="93"/>
      <c r="IC607" s="93"/>
      <c r="ID607" s="93"/>
      <c r="IE607" s="93"/>
      <c r="IF607" s="93"/>
      <c r="IG607" s="93"/>
      <c r="IH607" s="93"/>
      <c r="II607" s="93"/>
      <c r="IJ607" s="93"/>
      <c r="IK607" s="93"/>
      <c r="IL607" s="93"/>
      <c r="IM607" s="93"/>
      <c r="IN607" s="93"/>
      <c r="IO607" s="93"/>
      <c r="IP607" s="93"/>
      <c r="IQ607" s="93"/>
      <c r="IR607" s="93"/>
      <c r="IS607" s="93"/>
      <c r="IT607" s="93"/>
      <c r="IU607" s="93"/>
      <c r="IV607" s="93"/>
      <c r="IW607" s="93"/>
      <c r="IX607" s="93"/>
      <c r="IY607" s="93"/>
      <c r="IZ607" s="93"/>
      <c r="JA607" s="93"/>
      <c r="JB607" s="93"/>
      <c r="JC607" s="93"/>
      <c r="JD607" s="93"/>
      <c r="JE607" s="93"/>
      <c r="JF607" s="93"/>
      <c r="JG607" s="93"/>
      <c r="JH607" s="93"/>
      <c r="JI607" s="93"/>
      <c r="JJ607" s="93"/>
      <c r="JK607" s="93"/>
      <c r="JL607" s="93"/>
      <c r="JM607" s="93"/>
      <c r="JN607" s="93"/>
      <c r="JO607" s="93"/>
      <c r="JP607" s="93"/>
      <c r="JQ607" s="93"/>
      <c r="JR607" s="93"/>
      <c r="JS607" s="93"/>
      <c r="JT607" s="93"/>
      <c r="JU607" s="93"/>
      <c r="JV607" s="93"/>
      <c r="JW607" s="93"/>
      <c r="JX607" s="93"/>
      <c r="JY607" s="93"/>
      <c r="JZ607" s="93"/>
      <c r="KA607" s="93"/>
      <c r="KB607" s="93"/>
      <c r="KC607" s="93"/>
      <c r="KD607" s="93"/>
      <c r="KE607" s="93"/>
      <c r="KF607" s="93"/>
      <c r="KG607" s="93"/>
      <c r="KH607" s="93"/>
      <c r="KI607" s="93"/>
      <c r="KJ607" s="93"/>
      <c r="KK607" s="93"/>
      <c r="KL607" s="93"/>
      <c r="KM607" s="93"/>
      <c r="KN607" s="93"/>
      <c r="KO607" s="93"/>
      <c r="KP607" s="93"/>
      <c r="KQ607" s="93"/>
      <c r="KR607" s="93"/>
      <c r="KS607" s="93"/>
      <c r="KT607" s="93"/>
      <c r="KU607" s="93"/>
      <c r="KV607" s="93"/>
      <c r="KW607" s="93"/>
      <c r="KX607" s="93"/>
      <c r="KY607" s="93"/>
      <c r="KZ607" s="93"/>
      <c r="LA607" s="93"/>
      <c r="LB607" s="93"/>
      <c r="LC607" s="93"/>
      <c r="LD607" s="93"/>
      <c r="LE607" s="93"/>
      <c r="LF607" s="93"/>
      <c r="LG607" s="93"/>
      <c r="LH607" s="93"/>
      <c r="LI607" s="93"/>
      <c r="LJ607" s="93"/>
      <c r="LK607" s="93"/>
      <c r="LL607" s="93"/>
      <c r="LM607" s="93"/>
      <c r="LN607" s="93"/>
      <c r="LO607" s="93"/>
      <c r="LP607" s="93"/>
      <c r="LQ607" s="93"/>
      <c r="LR607" s="93"/>
      <c r="LS607" s="93"/>
      <c r="LT607" s="93"/>
      <c r="LU607" s="93"/>
      <c r="LV607" s="93"/>
      <c r="LW607" s="93"/>
      <c r="LX607" s="93"/>
      <c r="LY607" s="93"/>
      <c r="LZ607" s="93"/>
      <c r="MA607" s="93"/>
      <c r="MB607" s="93"/>
      <c r="MC607" s="93"/>
      <c r="MD607" s="93"/>
      <c r="ME607" s="93"/>
      <c r="MF607" s="93"/>
      <c r="MG607" s="93"/>
      <c r="MH607" s="93"/>
      <c r="MI607" s="93"/>
      <c r="MJ607" s="93"/>
      <c r="MK607" s="93"/>
      <c r="ML607" s="93"/>
      <c r="MM607" s="93"/>
      <c r="MN607" s="93"/>
      <c r="MO607" s="93"/>
      <c r="MP607" s="93"/>
      <c r="MQ607" s="93"/>
      <c r="MR607" s="93"/>
      <c r="MS607" s="93"/>
      <c r="MT607" s="93"/>
      <c r="MU607" s="93"/>
      <c r="MV607" s="93"/>
    </row>
    <row r="608" spans="1:360" s="84" customFormat="1" ht="408.95" customHeight="1">
      <c r="A608">
        <v>2025</v>
      </c>
      <c r="B608">
        <v>2</v>
      </c>
      <c r="C608" s="85" t="s">
        <v>6897</v>
      </c>
      <c r="D608" s="86" t="s">
        <v>2529</v>
      </c>
      <c r="E608" s="86"/>
      <c r="F608" s="86"/>
      <c r="G608" s="86" t="s">
        <v>103</v>
      </c>
      <c r="H608" s="85">
        <v>2025</v>
      </c>
      <c r="I608" s="86" t="s">
        <v>2530</v>
      </c>
      <c r="J608" s="86"/>
      <c r="K608" s="86"/>
      <c r="L608" s="86" t="s">
        <v>2548</v>
      </c>
      <c r="M608" s="86"/>
      <c r="N608" s="86"/>
      <c r="O608" s="85" t="s">
        <v>207</v>
      </c>
      <c r="P608" s="86" t="s">
        <v>549</v>
      </c>
      <c r="Q608" s="85" t="s">
        <v>110</v>
      </c>
      <c r="R608" s="86" t="s">
        <v>185</v>
      </c>
      <c r="S608" s="86" t="s">
        <v>6898</v>
      </c>
      <c r="T608" s="86" t="s">
        <v>6899</v>
      </c>
      <c r="U608" s="85" t="s">
        <v>138</v>
      </c>
      <c r="V608" s="85">
        <v>8</v>
      </c>
      <c r="W608" s="85" t="s">
        <v>106</v>
      </c>
      <c r="X608" s="85">
        <v>17</v>
      </c>
      <c r="Y608" s="86" t="s">
        <v>508</v>
      </c>
      <c r="Z608" s="85">
        <v>1</v>
      </c>
      <c r="AA608" s="86" t="s">
        <v>508</v>
      </c>
      <c r="AB608" s="86" t="s">
        <v>508</v>
      </c>
      <c r="AC608" s="86" t="s">
        <v>6900</v>
      </c>
      <c r="AD608" s="85">
        <v>-106.86806</v>
      </c>
      <c r="AE608" s="85">
        <v>28.386299999999999</v>
      </c>
      <c r="AF608" s="85" t="s">
        <v>113</v>
      </c>
      <c r="AG608" s="85">
        <v>0</v>
      </c>
      <c r="AH608" s="85">
        <v>0</v>
      </c>
      <c r="AI608" s="85">
        <v>600</v>
      </c>
      <c r="AJ608" s="87">
        <v>45778</v>
      </c>
      <c r="AK608" s="87">
        <v>45828</v>
      </c>
      <c r="AL608" s="86" t="s">
        <v>2564</v>
      </c>
      <c r="AM608" s="88">
        <v>1040</v>
      </c>
      <c r="AN608" s="88">
        <v>1040</v>
      </c>
      <c r="AO608" s="88">
        <v>950</v>
      </c>
      <c r="AP608" s="88">
        <v>91.34615384615384</v>
      </c>
      <c r="AQ608" s="89">
        <v>1269935.75</v>
      </c>
      <c r="AR608" s="90"/>
      <c r="AS608" s="90"/>
      <c r="AT608" s="90">
        <v>1269935.75</v>
      </c>
      <c r="AU608" s="90"/>
      <c r="AV608" s="90"/>
      <c r="AW608" s="89">
        <f t="shared" si="20"/>
        <v>1269935.75</v>
      </c>
      <c r="AX608" s="91">
        <f t="shared" si="21"/>
        <v>1269935.75</v>
      </c>
      <c r="AY608" s="91">
        <v>1269935.75</v>
      </c>
      <c r="AZ608" s="91">
        <v>1269935.75</v>
      </c>
      <c r="BA608" s="91">
        <v>1269935.75</v>
      </c>
      <c r="BB608" s="91">
        <v>1269935.75</v>
      </c>
      <c r="BC608" s="91">
        <v>1269935.75</v>
      </c>
      <c r="BD608" s="86"/>
      <c r="BE608" s="86"/>
      <c r="BF608" s="85"/>
      <c r="BG608" s="86"/>
      <c r="BH608" s="91">
        <v>0</v>
      </c>
      <c r="BI608" s="91">
        <v>0</v>
      </c>
      <c r="BJ608" s="85" t="s">
        <v>207</v>
      </c>
      <c r="BK608" s="86" t="s">
        <v>119</v>
      </c>
      <c r="BL608" s="86" t="s">
        <v>143</v>
      </c>
      <c r="BM608" s="92" t="s">
        <v>121</v>
      </c>
      <c r="BN608" s="93" t="s">
        <v>6779</v>
      </c>
      <c r="BO608" s="93"/>
      <c r="BP608" s="93">
        <v>1269935.75</v>
      </c>
      <c r="BQ608" s="93" t="s">
        <v>6901</v>
      </c>
      <c r="BR608" s="93"/>
      <c r="BS608" s="93"/>
      <c r="BT608" s="93"/>
      <c r="BU608" s="93"/>
      <c r="BV608" s="93"/>
      <c r="BW608" s="93"/>
      <c r="BX608" s="93"/>
      <c r="BY608" s="93"/>
      <c r="BZ608" s="93"/>
      <c r="CA608" s="93"/>
      <c r="CB608" s="93"/>
      <c r="CC608" s="93"/>
      <c r="CD608" s="93"/>
      <c r="CE608" s="93"/>
      <c r="CF608" s="93" t="s">
        <v>2502</v>
      </c>
      <c r="CG608" s="93"/>
      <c r="CH608" s="93" t="s">
        <v>6902</v>
      </c>
      <c r="CI608" s="93"/>
      <c r="CJ608" s="93"/>
      <c r="CK608" s="93"/>
      <c r="CL608" s="93"/>
      <c r="CM608" s="93"/>
      <c r="CN608" s="93"/>
      <c r="CO608" s="93"/>
      <c r="CP608" s="93" t="s">
        <v>116</v>
      </c>
      <c r="CQ608" s="93" t="s">
        <v>4492</v>
      </c>
      <c r="CR608" s="93"/>
      <c r="CS608" s="93"/>
      <c r="CT608" s="93"/>
      <c r="CU608" s="93"/>
      <c r="CV608" s="93"/>
      <c r="CW608" s="93"/>
      <c r="CX608" s="93"/>
      <c r="CY608" s="93"/>
      <c r="CZ608" s="93"/>
      <c r="DA608" s="93"/>
      <c r="DB608" s="93"/>
      <c r="DC608" s="93"/>
      <c r="DD608" s="93"/>
      <c r="DE608" s="93"/>
      <c r="DF608" s="93"/>
      <c r="DG608" s="93"/>
      <c r="DH608" s="93"/>
      <c r="DI608" s="93"/>
      <c r="DJ608" s="93"/>
      <c r="DK608" s="93"/>
      <c r="DL608" s="93"/>
      <c r="DM608" s="93"/>
      <c r="DN608" s="93"/>
      <c r="DO608" s="93"/>
      <c r="DP608" s="93"/>
      <c r="DQ608" s="93"/>
      <c r="DR608" s="93"/>
      <c r="DS608" s="93"/>
      <c r="DT608" s="93"/>
      <c r="DU608" s="93"/>
      <c r="DV608" s="93"/>
      <c r="DW608" s="93"/>
      <c r="DX608" s="93"/>
      <c r="DY608" s="93"/>
      <c r="DZ608" s="93"/>
      <c r="EA608" s="93"/>
      <c r="EB608" s="93"/>
      <c r="EC608" s="93"/>
      <c r="ED608" s="93"/>
      <c r="EE608" s="93"/>
      <c r="EF608" s="93"/>
      <c r="EG608" s="93"/>
      <c r="EH608" s="93"/>
      <c r="EI608" s="93"/>
      <c r="EJ608" s="93"/>
      <c r="EK608" s="93"/>
      <c r="EL608" s="93"/>
      <c r="EM608" s="93"/>
      <c r="EN608" s="93"/>
      <c r="EO608" s="93"/>
      <c r="EP608" s="93"/>
      <c r="EQ608" s="93"/>
      <c r="ER608" s="93"/>
      <c r="ES608" s="93"/>
      <c r="ET608" s="93"/>
      <c r="EU608" s="93"/>
      <c r="EV608" s="93"/>
      <c r="EW608" s="93"/>
      <c r="EX608" s="93"/>
      <c r="EY608" s="93"/>
      <c r="EZ608" s="93"/>
      <c r="FA608" s="93"/>
      <c r="FB608" s="93"/>
      <c r="FC608" s="93"/>
      <c r="FD608" s="93"/>
      <c r="FE608" s="93"/>
      <c r="FF608" s="93"/>
      <c r="FG608" s="93"/>
      <c r="FH608" s="93"/>
      <c r="FI608" s="93"/>
      <c r="FJ608" s="93"/>
      <c r="FK608" s="93"/>
      <c r="FL608" s="93"/>
      <c r="FM608" s="93"/>
      <c r="FN608" s="93"/>
      <c r="FO608" s="93"/>
      <c r="FP608" s="93"/>
      <c r="FQ608" s="93"/>
      <c r="FR608" s="93"/>
      <c r="FS608" s="93"/>
      <c r="FT608" s="93"/>
      <c r="FU608" s="93"/>
      <c r="FV608" s="93"/>
      <c r="FW608" s="93"/>
      <c r="FX608" s="93"/>
      <c r="FY608" s="93"/>
      <c r="FZ608" s="93"/>
      <c r="GA608" s="93"/>
      <c r="GB608" s="93"/>
      <c r="GC608" s="93"/>
      <c r="GD608" s="93"/>
      <c r="GE608" s="93"/>
      <c r="GF608" s="93"/>
      <c r="GG608" s="93"/>
      <c r="GH608" s="93"/>
      <c r="GI608" s="93"/>
      <c r="GJ608" s="93"/>
      <c r="GK608" s="93"/>
      <c r="GL608" s="93"/>
      <c r="GM608" s="93"/>
      <c r="GN608" s="93"/>
      <c r="GO608" s="93"/>
      <c r="GP608" s="93"/>
      <c r="GQ608" s="93"/>
      <c r="GR608" s="93"/>
      <c r="GS608" s="93"/>
      <c r="GT608" s="93"/>
      <c r="GU608" s="93"/>
      <c r="GV608" s="93"/>
      <c r="GW608" s="93"/>
      <c r="GX608" s="93"/>
      <c r="GY608" s="93"/>
      <c r="GZ608" s="93"/>
      <c r="HA608" s="93"/>
      <c r="HB608" s="93"/>
      <c r="HC608" s="93"/>
      <c r="HD608" s="93"/>
      <c r="HE608" s="93"/>
      <c r="HF608" s="93"/>
      <c r="HG608" s="93"/>
      <c r="HH608" s="93"/>
      <c r="HI608" s="93"/>
      <c r="HJ608" s="93"/>
      <c r="HK608" s="93"/>
      <c r="HL608" s="93"/>
      <c r="HM608" s="93"/>
      <c r="HN608" s="93"/>
      <c r="HO608" s="93"/>
      <c r="HP608" s="93"/>
      <c r="HQ608" s="93"/>
      <c r="HR608" s="93"/>
      <c r="HS608" s="93"/>
      <c r="HT608" s="93"/>
      <c r="HU608" s="93"/>
      <c r="HV608" s="93"/>
      <c r="HW608" s="93"/>
      <c r="HX608" s="93"/>
      <c r="HY608" s="93"/>
      <c r="HZ608" s="93"/>
      <c r="IA608" s="93"/>
      <c r="IB608" s="93"/>
      <c r="IC608" s="93"/>
      <c r="ID608" s="93"/>
      <c r="IE608" s="93"/>
      <c r="IF608" s="93"/>
      <c r="IG608" s="93"/>
      <c r="IH608" s="93"/>
      <c r="II608" s="93"/>
      <c r="IJ608" s="93"/>
      <c r="IK608" s="93"/>
      <c r="IL608" s="93"/>
      <c r="IM608" s="93"/>
      <c r="IN608" s="93"/>
      <c r="IO608" s="93"/>
      <c r="IP608" s="93"/>
      <c r="IQ608" s="93"/>
      <c r="IR608" s="93"/>
      <c r="IS608" s="93"/>
      <c r="IT608" s="93"/>
      <c r="IU608" s="93"/>
      <c r="IV608" s="93"/>
      <c r="IW608" s="93"/>
      <c r="IX608" s="93"/>
      <c r="IY608" s="93"/>
      <c r="IZ608" s="93"/>
      <c r="JA608" s="93"/>
      <c r="JB608" s="93"/>
      <c r="JC608" s="93"/>
      <c r="JD608" s="93"/>
      <c r="JE608" s="93"/>
      <c r="JF608" s="93"/>
      <c r="JG608" s="93"/>
      <c r="JH608" s="93"/>
      <c r="JI608" s="93"/>
      <c r="JJ608" s="93"/>
      <c r="JK608" s="93"/>
      <c r="JL608" s="93"/>
      <c r="JM608" s="93"/>
      <c r="JN608" s="93"/>
      <c r="JO608" s="93"/>
      <c r="JP608" s="93"/>
      <c r="JQ608" s="93"/>
      <c r="JR608" s="93"/>
      <c r="JS608" s="93"/>
      <c r="JT608" s="93"/>
      <c r="JU608" s="93"/>
      <c r="JV608" s="93"/>
      <c r="JW608" s="93"/>
      <c r="JX608" s="93"/>
      <c r="JY608" s="93"/>
      <c r="JZ608" s="93"/>
      <c r="KA608" s="93"/>
      <c r="KB608" s="93"/>
      <c r="KC608" s="93"/>
      <c r="KD608" s="93"/>
      <c r="KE608" s="93"/>
      <c r="KF608" s="93"/>
      <c r="KG608" s="93"/>
      <c r="KH608" s="93"/>
      <c r="KI608" s="93"/>
      <c r="KJ608" s="93"/>
      <c r="KK608" s="93"/>
      <c r="KL608" s="93"/>
      <c r="KM608" s="93"/>
      <c r="KN608" s="93"/>
      <c r="KO608" s="93"/>
      <c r="KP608" s="93"/>
      <c r="KQ608" s="93"/>
      <c r="KR608" s="93"/>
      <c r="KS608" s="93"/>
      <c r="KT608" s="93"/>
      <c r="KU608" s="93"/>
      <c r="KV608" s="93"/>
      <c r="KW608" s="93"/>
      <c r="KX608" s="93"/>
      <c r="KY608" s="93"/>
      <c r="KZ608" s="93"/>
      <c r="LA608" s="93"/>
      <c r="LB608" s="93"/>
      <c r="LC608" s="93"/>
      <c r="LD608" s="93"/>
      <c r="LE608" s="93"/>
      <c r="LF608" s="93"/>
      <c r="LG608" s="93"/>
      <c r="LH608" s="93"/>
      <c r="LI608" s="93"/>
      <c r="LJ608" s="93"/>
      <c r="LK608" s="93"/>
      <c r="LL608" s="93"/>
      <c r="LM608" s="93"/>
      <c r="LN608" s="93"/>
      <c r="LO608" s="93"/>
      <c r="LP608" s="93"/>
      <c r="LQ608" s="93"/>
      <c r="LR608" s="93"/>
      <c r="LS608" s="93"/>
      <c r="LT608" s="93"/>
      <c r="LU608" s="93"/>
      <c r="LV608" s="93"/>
      <c r="LW608" s="93"/>
      <c r="LX608" s="93"/>
      <c r="LY608" s="93"/>
      <c r="LZ608" s="93"/>
      <c r="MA608" s="93"/>
      <c r="MB608" s="93"/>
      <c r="MC608" s="93"/>
      <c r="MD608" s="93"/>
      <c r="ME608" s="93"/>
      <c r="MF608" s="93"/>
      <c r="MG608" s="93"/>
      <c r="MH608" s="93"/>
      <c r="MI608" s="93"/>
      <c r="MJ608" s="93"/>
      <c r="MK608" s="93"/>
      <c r="ML608" s="93"/>
      <c r="MM608" s="93"/>
      <c r="MN608" s="93"/>
      <c r="MO608" s="93"/>
      <c r="MP608" s="93"/>
      <c r="MQ608" s="93"/>
      <c r="MR608" s="93"/>
      <c r="MS608" s="93"/>
      <c r="MT608" s="93"/>
      <c r="MU608" s="93"/>
      <c r="MV608" s="93"/>
    </row>
    <row r="609" spans="1:360" s="84" customFormat="1" ht="408.95" customHeight="1">
      <c r="A609">
        <v>2025</v>
      </c>
      <c r="B609">
        <v>2</v>
      </c>
      <c r="C609" s="85" t="s">
        <v>6903</v>
      </c>
      <c r="D609" s="86" t="s">
        <v>2529</v>
      </c>
      <c r="E609" s="86"/>
      <c r="F609" s="86"/>
      <c r="G609" s="86" t="s">
        <v>103</v>
      </c>
      <c r="H609" s="85">
        <v>2025</v>
      </c>
      <c r="I609" s="86" t="s">
        <v>2530</v>
      </c>
      <c r="J609" s="86"/>
      <c r="K609" s="86"/>
      <c r="L609" s="86" t="s">
        <v>2548</v>
      </c>
      <c r="M609" s="86"/>
      <c r="N609" s="86"/>
      <c r="O609" s="85" t="s">
        <v>207</v>
      </c>
      <c r="P609" s="86" t="s">
        <v>568</v>
      </c>
      <c r="Q609" s="85" t="s">
        <v>110</v>
      </c>
      <c r="R609" s="86" t="s">
        <v>185</v>
      </c>
      <c r="S609" s="86" t="s">
        <v>6904</v>
      </c>
      <c r="T609" s="86" t="s">
        <v>6905</v>
      </c>
      <c r="U609" s="85" t="s">
        <v>138</v>
      </c>
      <c r="V609" s="85">
        <v>8</v>
      </c>
      <c r="W609" s="85" t="s">
        <v>106</v>
      </c>
      <c r="X609" s="85">
        <v>17</v>
      </c>
      <c r="Y609" s="86" t="s">
        <v>508</v>
      </c>
      <c r="Z609" s="85">
        <v>1</v>
      </c>
      <c r="AA609" s="86" t="s">
        <v>508</v>
      </c>
      <c r="AB609" s="86" t="s">
        <v>508</v>
      </c>
      <c r="AC609" s="86" t="s">
        <v>6906</v>
      </c>
      <c r="AD609" s="85">
        <v>-106.843124</v>
      </c>
      <c r="AE609" s="85">
        <v>28.402010000000001</v>
      </c>
      <c r="AF609" s="85" t="s">
        <v>113</v>
      </c>
      <c r="AG609" s="85">
        <v>0</v>
      </c>
      <c r="AH609" s="85">
        <v>0</v>
      </c>
      <c r="AI609" s="85">
        <v>600</v>
      </c>
      <c r="AJ609" s="87">
        <v>45778</v>
      </c>
      <c r="AK609" s="87">
        <v>45836</v>
      </c>
      <c r="AL609" s="86" t="s">
        <v>2572</v>
      </c>
      <c r="AM609" s="88">
        <v>1</v>
      </c>
      <c r="AN609" s="88">
        <v>1</v>
      </c>
      <c r="AO609" s="88">
        <v>1</v>
      </c>
      <c r="AP609" s="88">
        <v>100</v>
      </c>
      <c r="AQ609" s="89">
        <v>2000000</v>
      </c>
      <c r="AR609" s="90"/>
      <c r="AS609" s="90"/>
      <c r="AT609" s="90">
        <v>2000000</v>
      </c>
      <c r="AU609" s="90"/>
      <c r="AV609" s="90"/>
      <c r="AW609" s="89">
        <f t="shared" si="20"/>
        <v>2000000</v>
      </c>
      <c r="AX609" s="91">
        <f t="shared" si="21"/>
        <v>2000000</v>
      </c>
      <c r="AY609" s="91">
        <v>2000000</v>
      </c>
      <c r="AZ609" s="91">
        <v>2000000</v>
      </c>
      <c r="BA609" s="91">
        <v>2000000</v>
      </c>
      <c r="BB609" s="91">
        <v>773997.48</v>
      </c>
      <c r="BC609" s="91">
        <v>773997.48</v>
      </c>
      <c r="BD609" s="86"/>
      <c r="BE609" s="86"/>
      <c r="BF609" s="85"/>
      <c r="BG609" s="86"/>
      <c r="BH609" s="91">
        <v>0</v>
      </c>
      <c r="BI609" s="91">
        <v>0</v>
      </c>
      <c r="BJ609" s="85" t="s">
        <v>207</v>
      </c>
      <c r="BK609" s="86" t="s">
        <v>119</v>
      </c>
      <c r="BL609" s="86" t="s">
        <v>143</v>
      </c>
      <c r="BM609" s="92" t="s">
        <v>121</v>
      </c>
      <c r="BN609" s="93" t="s">
        <v>6779</v>
      </c>
      <c r="BO609" s="93"/>
      <c r="BP609" s="93">
        <v>2000000</v>
      </c>
      <c r="BQ609" s="93" t="s">
        <v>6907</v>
      </c>
      <c r="BR609" s="93"/>
      <c r="BS609" s="93"/>
      <c r="BT609" s="93"/>
      <c r="BU609" s="93"/>
      <c r="BV609" s="93"/>
      <c r="BW609" s="93"/>
      <c r="BX609" s="93"/>
      <c r="BY609" s="93"/>
      <c r="BZ609" s="93"/>
      <c r="CA609" s="93"/>
      <c r="CB609" s="93"/>
      <c r="CC609" s="93"/>
      <c r="CD609" s="93"/>
      <c r="CE609" s="93"/>
      <c r="CF609" s="93" t="s">
        <v>569</v>
      </c>
      <c r="CG609" s="93"/>
      <c r="CH609" s="93" t="s">
        <v>6908</v>
      </c>
      <c r="CI609" s="93"/>
      <c r="CJ609" s="93"/>
      <c r="CK609" s="93"/>
      <c r="CL609" s="93"/>
      <c r="CM609" s="93"/>
      <c r="CN609" s="93"/>
      <c r="CO609" s="93"/>
      <c r="CP609" s="93" t="s">
        <v>116</v>
      </c>
      <c r="CQ609" s="93" t="s">
        <v>1161</v>
      </c>
      <c r="CR609" s="93"/>
      <c r="CS609" s="93"/>
      <c r="CT609" s="93"/>
      <c r="CU609" s="93"/>
      <c r="CV609" s="93"/>
      <c r="CW609" s="93"/>
      <c r="CX609" s="93"/>
      <c r="CY609" s="93"/>
      <c r="CZ609" s="93"/>
      <c r="DA609" s="93"/>
      <c r="DB609" s="93"/>
      <c r="DC609" s="93"/>
      <c r="DD609" s="93"/>
      <c r="DE609" s="93"/>
      <c r="DF609" s="93"/>
      <c r="DG609" s="93"/>
      <c r="DH609" s="93"/>
      <c r="DI609" s="93"/>
      <c r="DJ609" s="93"/>
      <c r="DK609" s="93"/>
      <c r="DL609" s="93"/>
      <c r="DM609" s="93"/>
      <c r="DN609" s="93"/>
      <c r="DO609" s="93"/>
      <c r="DP609" s="93"/>
      <c r="DQ609" s="93"/>
      <c r="DR609" s="93"/>
      <c r="DS609" s="93"/>
      <c r="DT609" s="93"/>
      <c r="DU609" s="93"/>
      <c r="DV609" s="93"/>
      <c r="DW609" s="93"/>
      <c r="DX609" s="93"/>
      <c r="DY609" s="93"/>
      <c r="DZ609" s="93"/>
      <c r="EA609" s="93"/>
      <c r="EB609" s="93"/>
      <c r="EC609" s="93"/>
      <c r="ED609" s="93"/>
      <c r="EE609" s="93"/>
      <c r="EF609" s="93"/>
      <c r="EG609" s="93"/>
      <c r="EH609" s="93"/>
      <c r="EI609" s="93"/>
      <c r="EJ609" s="93"/>
      <c r="EK609" s="93"/>
      <c r="EL609" s="93"/>
      <c r="EM609" s="93"/>
      <c r="EN609" s="93"/>
      <c r="EO609" s="93"/>
      <c r="EP609" s="93"/>
      <c r="EQ609" s="93"/>
      <c r="ER609" s="93"/>
      <c r="ES609" s="93"/>
      <c r="ET609" s="93"/>
      <c r="EU609" s="93"/>
      <c r="EV609" s="93"/>
      <c r="EW609" s="93"/>
      <c r="EX609" s="93"/>
      <c r="EY609" s="93"/>
      <c r="EZ609" s="93"/>
      <c r="FA609" s="93"/>
      <c r="FB609" s="93"/>
      <c r="FC609" s="93"/>
      <c r="FD609" s="93"/>
      <c r="FE609" s="93"/>
      <c r="FF609" s="93"/>
      <c r="FG609" s="93"/>
      <c r="FH609" s="93"/>
      <c r="FI609" s="93"/>
      <c r="FJ609" s="93"/>
      <c r="FK609" s="93"/>
      <c r="FL609" s="93"/>
      <c r="FM609" s="93"/>
      <c r="FN609" s="93"/>
      <c r="FO609" s="93"/>
      <c r="FP609" s="93"/>
      <c r="FQ609" s="93"/>
      <c r="FR609" s="93"/>
      <c r="FS609" s="93"/>
      <c r="FT609" s="93"/>
      <c r="FU609" s="93"/>
      <c r="FV609" s="93"/>
      <c r="FW609" s="93"/>
      <c r="FX609" s="93"/>
      <c r="FY609" s="93"/>
      <c r="FZ609" s="93"/>
      <c r="GA609" s="93"/>
      <c r="GB609" s="93"/>
      <c r="GC609" s="93"/>
      <c r="GD609" s="93"/>
      <c r="GE609" s="93"/>
      <c r="GF609" s="93"/>
      <c r="GG609" s="93"/>
      <c r="GH609" s="93"/>
      <c r="GI609" s="93"/>
      <c r="GJ609" s="93"/>
      <c r="GK609" s="93"/>
      <c r="GL609" s="93"/>
      <c r="GM609" s="93"/>
      <c r="GN609" s="93"/>
      <c r="GO609" s="93"/>
      <c r="GP609" s="93"/>
      <c r="GQ609" s="93"/>
      <c r="GR609" s="93"/>
      <c r="GS609" s="93"/>
      <c r="GT609" s="93"/>
      <c r="GU609" s="93"/>
      <c r="GV609" s="93"/>
      <c r="GW609" s="93"/>
      <c r="GX609" s="93"/>
      <c r="GY609" s="93"/>
      <c r="GZ609" s="93"/>
      <c r="HA609" s="93"/>
      <c r="HB609" s="93"/>
      <c r="HC609" s="93"/>
      <c r="HD609" s="93"/>
      <c r="HE609" s="93"/>
      <c r="HF609" s="93"/>
      <c r="HG609" s="93"/>
      <c r="HH609" s="93"/>
      <c r="HI609" s="93"/>
      <c r="HJ609" s="93"/>
      <c r="HK609" s="93"/>
      <c r="HL609" s="93"/>
      <c r="HM609" s="93"/>
      <c r="HN609" s="93"/>
      <c r="HO609" s="93"/>
      <c r="HP609" s="93"/>
      <c r="HQ609" s="93"/>
      <c r="HR609" s="93"/>
      <c r="HS609" s="93"/>
      <c r="HT609" s="93"/>
      <c r="HU609" s="93"/>
      <c r="HV609" s="93"/>
      <c r="HW609" s="93"/>
      <c r="HX609" s="93"/>
      <c r="HY609" s="93"/>
      <c r="HZ609" s="93"/>
      <c r="IA609" s="93"/>
      <c r="IB609" s="93"/>
      <c r="IC609" s="93"/>
      <c r="ID609" s="93"/>
      <c r="IE609" s="93"/>
      <c r="IF609" s="93"/>
      <c r="IG609" s="93"/>
      <c r="IH609" s="93"/>
      <c r="II609" s="93"/>
      <c r="IJ609" s="93"/>
      <c r="IK609" s="93"/>
      <c r="IL609" s="93"/>
      <c r="IM609" s="93"/>
      <c r="IN609" s="93"/>
      <c r="IO609" s="93"/>
      <c r="IP609" s="93"/>
      <c r="IQ609" s="93"/>
      <c r="IR609" s="93"/>
      <c r="IS609" s="93"/>
      <c r="IT609" s="93"/>
      <c r="IU609" s="93"/>
      <c r="IV609" s="93"/>
      <c r="IW609" s="93"/>
      <c r="IX609" s="93"/>
      <c r="IY609" s="93"/>
      <c r="IZ609" s="93"/>
      <c r="JA609" s="93"/>
      <c r="JB609" s="93"/>
      <c r="JC609" s="93"/>
      <c r="JD609" s="93"/>
      <c r="JE609" s="93"/>
      <c r="JF609" s="93"/>
      <c r="JG609" s="93"/>
      <c r="JH609" s="93"/>
      <c r="JI609" s="93"/>
      <c r="JJ609" s="93"/>
      <c r="JK609" s="93"/>
      <c r="JL609" s="93"/>
      <c r="JM609" s="93"/>
      <c r="JN609" s="93"/>
      <c r="JO609" s="93"/>
      <c r="JP609" s="93"/>
      <c r="JQ609" s="93"/>
      <c r="JR609" s="93"/>
      <c r="JS609" s="93"/>
      <c r="JT609" s="93"/>
      <c r="JU609" s="93"/>
      <c r="JV609" s="93"/>
      <c r="JW609" s="93"/>
      <c r="JX609" s="93"/>
      <c r="JY609" s="93"/>
      <c r="JZ609" s="93"/>
      <c r="KA609" s="93"/>
      <c r="KB609" s="93"/>
      <c r="KC609" s="93"/>
      <c r="KD609" s="93"/>
      <c r="KE609" s="93"/>
      <c r="KF609" s="93"/>
      <c r="KG609" s="93"/>
      <c r="KH609" s="93"/>
      <c r="KI609" s="93"/>
      <c r="KJ609" s="93"/>
      <c r="KK609" s="93"/>
      <c r="KL609" s="93"/>
      <c r="KM609" s="93"/>
      <c r="KN609" s="93"/>
      <c r="KO609" s="93"/>
      <c r="KP609" s="93"/>
      <c r="KQ609" s="93"/>
      <c r="KR609" s="93"/>
      <c r="KS609" s="93"/>
      <c r="KT609" s="93"/>
      <c r="KU609" s="93"/>
      <c r="KV609" s="93"/>
      <c r="KW609" s="93"/>
      <c r="KX609" s="93"/>
      <c r="KY609" s="93"/>
      <c r="KZ609" s="93"/>
      <c r="LA609" s="93"/>
      <c r="LB609" s="93"/>
      <c r="LC609" s="93"/>
      <c r="LD609" s="93"/>
      <c r="LE609" s="93"/>
      <c r="LF609" s="93"/>
      <c r="LG609" s="93"/>
      <c r="LH609" s="93"/>
      <c r="LI609" s="93"/>
      <c r="LJ609" s="93"/>
      <c r="LK609" s="93"/>
      <c r="LL609" s="93"/>
      <c r="LM609" s="93"/>
      <c r="LN609" s="93"/>
      <c r="LO609" s="93"/>
      <c r="LP609" s="93"/>
      <c r="LQ609" s="93"/>
      <c r="LR609" s="93"/>
      <c r="LS609" s="93"/>
      <c r="LT609" s="93"/>
      <c r="LU609" s="93"/>
      <c r="LV609" s="93"/>
      <c r="LW609" s="93"/>
      <c r="LX609" s="93"/>
      <c r="LY609" s="93"/>
      <c r="LZ609" s="93"/>
      <c r="MA609" s="93"/>
      <c r="MB609" s="93"/>
      <c r="MC609" s="93"/>
      <c r="MD609" s="93"/>
      <c r="ME609" s="93"/>
      <c r="MF609" s="93"/>
      <c r="MG609" s="93"/>
      <c r="MH609" s="93"/>
      <c r="MI609" s="93"/>
      <c r="MJ609" s="93"/>
      <c r="MK609" s="93"/>
      <c r="ML609" s="93"/>
      <c r="MM609" s="93"/>
      <c r="MN609" s="93"/>
      <c r="MO609" s="93"/>
      <c r="MP609" s="93"/>
      <c r="MQ609" s="93"/>
      <c r="MR609" s="93"/>
      <c r="MS609" s="93"/>
      <c r="MT609" s="93"/>
      <c r="MU609" s="93"/>
      <c r="MV609" s="93"/>
    </row>
    <row r="610" spans="1:360" s="84" customFormat="1" ht="408.95" customHeight="1">
      <c r="A610">
        <v>2025</v>
      </c>
      <c r="B610">
        <v>2</v>
      </c>
      <c r="C610" s="85" t="s">
        <v>827</v>
      </c>
      <c r="D610" s="86" t="s">
        <v>2529</v>
      </c>
      <c r="E610" s="86"/>
      <c r="F610" s="86"/>
      <c r="G610" s="86" t="s">
        <v>202</v>
      </c>
      <c r="H610" s="85">
        <v>2025</v>
      </c>
      <c r="I610" s="86" t="s">
        <v>2530</v>
      </c>
      <c r="J610" s="86"/>
      <c r="K610" s="86"/>
      <c r="L610" s="86" t="s">
        <v>2548</v>
      </c>
      <c r="M610" s="86"/>
      <c r="N610" s="86"/>
      <c r="O610" s="85" t="s">
        <v>207</v>
      </c>
      <c r="P610" s="86" t="s">
        <v>704</v>
      </c>
      <c r="Q610" s="85" t="s">
        <v>110</v>
      </c>
      <c r="R610" s="86" t="s">
        <v>481</v>
      </c>
      <c r="S610" s="86" t="s">
        <v>479</v>
      </c>
      <c r="T610" s="86" t="s">
        <v>829</v>
      </c>
      <c r="U610" s="85" t="s">
        <v>205</v>
      </c>
      <c r="V610" s="85">
        <v>8</v>
      </c>
      <c r="W610" s="85" t="s">
        <v>106</v>
      </c>
      <c r="X610" s="85">
        <v>37</v>
      </c>
      <c r="Y610" s="86" t="s">
        <v>480</v>
      </c>
      <c r="Z610" s="85">
        <v>1</v>
      </c>
      <c r="AA610" s="86" t="s">
        <v>480</v>
      </c>
      <c r="AB610" s="86" t="s">
        <v>480</v>
      </c>
      <c r="AC610" s="86" t="s">
        <v>2695</v>
      </c>
      <c r="AD610" s="85">
        <v>-106.4849</v>
      </c>
      <c r="AE610" s="85">
        <v>31.74658187</v>
      </c>
      <c r="AF610" s="85" t="s">
        <v>113</v>
      </c>
      <c r="AG610" s="85">
        <v>0</v>
      </c>
      <c r="AH610" s="85">
        <v>0</v>
      </c>
      <c r="AI610" s="85">
        <v>80</v>
      </c>
      <c r="AJ610" s="87">
        <v>45685</v>
      </c>
      <c r="AK610" s="87">
        <v>46022</v>
      </c>
      <c r="AL610" s="86" t="s">
        <v>2571</v>
      </c>
      <c r="AM610" s="88">
        <v>1</v>
      </c>
      <c r="AN610" s="88">
        <v>1</v>
      </c>
      <c r="AO610" s="88">
        <v>1</v>
      </c>
      <c r="AP610" s="88">
        <v>100</v>
      </c>
      <c r="AQ610" s="89">
        <v>1200575</v>
      </c>
      <c r="AR610" s="90"/>
      <c r="AS610" s="90"/>
      <c r="AT610" s="90">
        <v>1200575</v>
      </c>
      <c r="AU610" s="90"/>
      <c r="AV610" s="90"/>
      <c r="AW610" s="89">
        <f t="shared" si="20"/>
        <v>1200575</v>
      </c>
      <c r="AX610" s="91">
        <f t="shared" si="21"/>
        <v>1200575</v>
      </c>
      <c r="AY610" s="91">
        <v>1141612</v>
      </c>
      <c r="AZ610" s="91">
        <v>1141612</v>
      </c>
      <c r="BA610" s="91">
        <v>1141612</v>
      </c>
      <c r="BB610" s="91">
        <v>1141612</v>
      </c>
      <c r="BC610" s="91">
        <v>1141612</v>
      </c>
      <c r="BD610" s="86"/>
      <c r="BE610" s="86"/>
      <c r="BF610" s="85"/>
      <c r="BG610" s="86"/>
      <c r="BH610" s="91">
        <v>0</v>
      </c>
      <c r="BI610" s="91">
        <v>0</v>
      </c>
      <c r="BJ610" s="85" t="s">
        <v>207</v>
      </c>
      <c r="BK610" s="86" t="s">
        <v>119</v>
      </c>
      <c r="BL610" s="86" t="s">
        <v>120</v>
      </c>
      <c r="BM610" s="92" t="s">
        <v>121</v>
      </c>
      <c r="BN610" s="93" t="s">
        <v>121</v>
      </c>
      <c r="BO610" s="93"/>
      <c r="BP610" s="93">
        <v>1200575</v>
      </c>
      <c r="BQ610" s="93" t="s">
        <v>828</v>
      </c>
      <c r="BR610" s="93"/>
      <c r="BS610" s="93"/>
      <c r="BT610" s="93"/>
      <c r="BU610" s="93"/>
      <c r="BV610" s="93"/>
      <c r="BW610" s="93"/>
      <c r="BX610" s="93"/>
      <c r="BY610" s="93"/>
      <c r="BZ610" s="93"/>
      <c r="CA610" s="93"/>
      <c r="CB610" s="93"/>
      <c r="CC610" s="93"/>
      <c r="CD610" s="93"/>
      <c r="CE610" s="93"/>
      <c r="CF610" s="93" t="s">
        <v>830</v>
      </c>
      <c r="CG610" s="93"/>
      <c r="CH610" s="93" t="s">
        <v>831</v>
      </c>
      <c r="CI610" s="93"/>
      <c r="CJ610" s="93"/>
      <c r="CK610" s="93"/>
      <c r="CL610" s="93"/>
      <c r="CM610" s="93"/>
      <c r="CN610" s="93"/>
      <c r="CO610" s="93"/>
      <c r="CP610" s="93" t="s">
        <v>116</v>
      </c>
      <c r="CQ610" s="93" t="s">
        <v>1323</v>
      </c>
      <c r="CR610" s="93"/>
      <c r="CS610" s="93"/>
      <c r="CT610" s="93"/>
      <c r="CU610" s="93"/>
      <c r="CV610" s="93"/>
      <c r="CW610" s="93"/>
      <c r="CX610" s="93"/>
      <c r="CY610" s="93"/>
      <c r="CZ610" s="93"/>
      <c r="DA610" s="93"/>
      <c r="DB610" s="93"/>
      <c r="DC610" s="93"/>
      <c r="DD610" s="93"/>
      <c r="DE610" s="93"/>
      <c r="DF610" s="93"/>
      <c r="DG610" s="93"/>
      <c r="DH610" s="93"/>
      <c r="DI610" s="93"/>
      <c r="DJ610" s="93"/>
      <c r="DK610" s="93"/>
      <c r="DL610" s="93"/>
      <c r="DM610" s="93"/>
      <c r="DN610" s="93"/>
      <c r="DO610" s="93"/>
      <c r="DP610" s="93"/>
      <c r="DQ610" s="93"/>
      <c r="DR610" s="93"/>
      <c r="DS610" s="93"/>
      <c r="DT610" s="93"/>
      <c r="DU610" s="93"/>
      <c r="DV610" s="93"/>
      <c r="DW610" s="93"/>
      <c r="DX610" s="93"/>
      <c r="DY610" s="93"/>
      <c r="DZ610" s="93"/>
      <c r="EA610" s="93"/>
      <c r="EB610" s="93"/>
      <c r="EC610" s="93"/>
      <c r="ED610" s="93"/>
      <c r="EE610" s="93"/>
      <c r="EF610" s="93"/>
      <c r="EG610" s="93"/>
      <c r="EH610" s="93"/>
      <c r="EI610" s="93"/>
      <c r="EJ610" s="93"/>
      <c r="EK610" s="93"/>
      <c r="EL610" s="93"/>
      <c r="EM610" s="93"/>
      <c r="EN610" s="93"/>
      <c r="EO610" s="93"/>
      <c r="EP610" s="93"/>
      <c r="EQ610" s="93"/>
      <c r="ER610" s="93"/>
      <c r="ES610" s="93"/>
      <c r="ET610" s="93"/>
      <c r="EU610" s="93"/>
      <c r="EV610" s="93"/>
      <c r="EW610" s="93"/>
      <c r="EX610" s="93"/>
      <c r="EY610" s="93"/>
      <c r="EZ610" s="93"/>
      <c r="FA610" s="93"/>
      <c r="FB610" s="93"/>
      <c r="FC610" s="93"/>
      <c r="FD610" s="93"/>
      <c r="FE610" s="93"/>
      <c r="FF610" s="93"/>
      <c r="FG610" s="93"/>
      <c r="FH610" s="93"/>
      <c r="FI610" s="93"/>
      <c r="FJ610" s="93"/>
      <c r="FK610" s="93"/>
      <c r="FL610" s="93"/>
      <c r="FM610" s="93"/>
      <c r="FN610" s="93"/>
      <c r="FO610" s="93"/>
      <c r="FP610" s="93"/>
      <c r="FQ610" s="93"/>
      <c r="FR610" s="93"/>
      <c r="FS610" s="93"/>
      <c r="FT610" s="93"/>
      <c r="FU610" s="93"/>
      <c r="FV610" s="93"/>
      <c r="FW610" s="93"/>
      <c r="FX610" s="93"/>
      <c r="FY610" s="93"/>
      <c r="FZ610" s="93"/>
      <c r="GA610" s="93"/>
      <c r="GB610" s="93"/>
      <c r="GC610" s="93"/>
      <c r="GD610" s="93"/>
      <c r="GE610" s="93"/>
      <c r="GF610" s="93"/>
      <c r="GG610" s="93"/>
      <c r="GH610" s="93"/>
      <c r="GI610" s="93"/>
      <c r="GJ610" s="93"/>
      <c r="GK610" s="93"/>
      <c r="GL610" s="93"/>
      <c r="GM610" s="93"/>
      <c r="GN610" s="93"/>
      <c r="GO610" s="93"/>
      <c r="GP610" s="93"/>
      <c r="GQ610" s="93"/>
      <c r="GR610" s="93"/>
      <c r="GS610" s="93"/>
      <c r="GT610" s="93"/>
      <c r="GU610" s="93"/>
      <c r="GV610" s="93"/>
      <c r="GW610" s="93"/>
      <c r="GX610" s="93"/>
      <c r="GY610" s="93"/>
      <c r="GZ610" s="93"/>
      <c r="HA610" s="93"/>
      <c r="HB610" s="93"/>
      <c r="HC610" s="93"/>
      <c r="HD610" s="93"/>
      <c r="HE610" s="93"/>
      <c r="HF610" s="93"/>
      <c r="HG610" s="93"/>
      <c r="HH610" s="93"/>
      <c r="HI610" s="93"/>
      <c r="HJ610" s="93"/>
      <c r="HK610" s="93"/>
      <c r="HL610" s="93"/>
      <c r="HM610" s="93"/>
      <c r="HN610" s="93"/>
      <c r="HO610" s="93"/>
      <c r="HP610" s="93"/>
      <c r="HQ610" s="93"/>
      <c r="HR610" s="93"/>
      <c r="HS610" s="93"/>
      <c r="HT610" s="93"/>
      <c r="HU610" s="93"/>
      <c r="HV610" s="93"/>
      <c r="HW610" s="93"/>
      <c r="HX610" s="93"/>
      <c r="HY610" s="93"/>
      <c r="HZ610" s="93"/>
      <c r="IA610" s="93"/>
      <c r="IB610" s="93"/>
      <c r="IC610" s="93"/>
      <c r="ID610" s="93"/>
      <c r="IE610" s="93"/>
      <c r="IF610" s="93"/>
      <c r="IG610" s="93"/>
      <c r="IH610" s="93"/>
      <c r="II610" s="93"/>
      <c r="IJ610" s="93"/>
      <c r="IK610" s="93"/>
      <c r="IL610" s="93"/>
      <c r="IM610" s="93"/>
      <c r="IN610" s="93"/>
      <c r="IO610" s="93"/>
      <c r="IP610" s="93"/>
      <c r="IQ610" s="93"/>
      <c r="IR610" s="93"/>
      <c r="IS610" s="93"/>
      <c r="IT610" s="93"/>
      <c r="IU610" s="93"/>
      <c r="IV610" s="93"/>
      <c r="IW610" s="93"/>
      <c r="IX610" s="93"/>
      <c r="IY610" s="93"/>
      <c r="IZ610" s="93"/>
      <c r="JA610" s="93"/>
      <c r="JB610" s="93"/>
      <c r="JC610" s="93"/>
      <c r="JD610" s="93"/>
      <c r="JE610" s="93"/>
      <c r="JF610" s="93"/>
      <c r="JG610" s="93"/>
      <c r="JH610" s="93"/>
      <c r="JI610" s="93"/>
      <c r="JJ610" s="93"/>
      <c r="JK610" s="93"/>
      <c r="JL610" s="93"/>
      <c r="JM610" s="93"/>
      <c r="JN610" s="93"/>
      <c r="JO610" s="93"/>
      <c r="JP610" s="93"/>
      <c r="JQ610" s="93"/>
      <c r="JR610" s="93"/>
      <c r="JS610" s="93"/>
      <c r="JT610" s="93"/>
      <c r="JU610" s="93"/>
      <c r="JV610" s="93"/>
      <c r="JW610" s="93"/>
      <c r="JX610" s="93"/>
      <c r="JY610" s="93"/>
      <c r="JZ610" s="93"/>
      <c r="KA610" s="93"/>
      <c r="KB610" s="93"/>
      <c r="KC610" s="93"/>
      <c r="KD610" s="93"/>
      <c r="KE610" s="93"/>
      <c r="KF610" s="93"/>
      <c r="KG610" s="93"/>
      <c r="KH610" s="93"/>
      <c r="KI610" s="93"/>
      <c r="KJ610" s="93"/>
      <c r="KK610" s="93"/>
      <c r="KL610" s="93"/>
      <c r="KM610" s="93"/>
      <c r="KN610" s="93"/>
      <c r="KO610" s="93"/>
      <c r="KP610" s="93"/>
      <c r="KQ610" s="93"/>
      <c r="KR610" s="93"/>
      <c r="KS610" s="93"/>
      <c r="KT610" s="93"/>
      <c r="KU610" s="93"/>
      <c r="KV610" s="93"/>
      <c r="KW610" s="93"/>
      <c r="KX610" s="93"/>
      <c r="KY610" s="93"/>
      <c r="KZ610" s="93"/>
      <c r="LA610" s="93"/>
      <c r="LB610" s="93"/>
      <c r="LC610" s="93"/>
      <c r="LD610" s="93"/>
      <c r="LE610" s="93"/>
      <c r="LF610" s="93"/>
      <c r="LG610" s="93"/>
      <c r="LH610" s="93"/>
      <c r="LI610" s="93"/>
      <c r="LJ610" s="93"/>
      <c r="LK610" s="93"/>
      <c r="LL610" s="93"/>
      <c r="LM610" s="93"/>
      <c r="LN610" s="93"/>
      <c r="LO610" s="93"/>
      <c r="LP610" s="93"/>
      <c r="LQ610" s="93"/>
      <c r="LR610" s="93"/>
      <c r="LS610" s="93"/>
      <c r="LT610" s="93"/>
      <c r="LU610" s="93"/>
      <c r="LV610" s="93"/>
      <c r="LW610" s="93"/>
      <c r="LX610" s="93"/>
      <c r="LY610" s="93"/>
      <c r="LZ610" s="93"/>
      <c r="MA610" s="93"/>
      <c r="MB610" s="93"/>
      <c r="MC610" s="93"/>
      <c r="MD610" s="93"/>
      <c r="ME610" s="93"/>
      <c r="MF610" s="93"/>
      <c r="MG610" s="93"/>
      <c r="MH610" s="93"/>
      <c r="MI610" s="93"/>
      <c r="MJ610" s="93"/>
      <c r="MK610" s="93"/>
      <c r="ML610" s="93"/>
      <c r="MM610" s="93"/>
      <c r="MN610" s="93"/>
      <c r="MO610" s="93"/>
      <c r="MP610" s="93"/>
      <c r="MQ610" s="93"/>
      <c r="MR610" s="93"/>
      <c r="MS610" s="93"/>
      <c r="MT610" s="93"/>
      <c r="MU610" s="93"/>
      <c r="MV610" s="93"/>
    </row>
    <row r="611" spans="1:360" s="84" customFormat="1" ht="408.95" customHeight="1">
      <c r="A611">
        <v>2025</v>
      </c>
      <c r="B611">
        <v>2</v>
      </c>
      <c r="C611" s="85" t="s">
        <v>2448</v>
      </c>
      <c r="D611" s="86" t="s">
        <v>2529</v>
      </c>
      <c r="E611" s="86"/>
      <c r="F611" s="86"/>
      <c r="G611" s="86" t="s">
        <v>202</v>
      </c>
      <c r="H611" s="85">
        <v>2025</v>
      </c>
      <c r="I611" s="86" t="s">
        <v>2530</v>
      </c>
      <c r="J611" s="86"/>
      <c r="K611" s="86"/>
      <c r="L611" s="86" t="s">
        <v>2548</v>
      </c>
      <c r="M611" s="86"/>
      <c r="N611" s="86"/>
      <c r="O611" s="85" t="s">
        <v>207</v>
      </c>
      <c r="P611" s="86" t="s">
        <v>744</v>
      </c>
      <c r="Q611" s="85" t="s">
        <v>110</v>
      </c>
      <c r="R611" s="86" t="s">
        <v>481</v>
      </c>
      <c r="S611" s="86" t="s">
        <v>479</v>
      </c>
      <c r="T611" s="86" t="s">
        <v>2450</v>
      </c>
      <c r="U611" s="85" t="s">
        <v>205</v>
      </c>
      <c r="V611" s="85">
        <v>8</v>
      </c>
      <c r="W611" s="85" t="s">
        <v>106</v>
      </c>
      <c r="X611" s="85">
        <v>37</v>
      </c>
      <c r="Y611" s="86" t="s">
        <v>480</v>
      </c>
      <c r="Z611" s="85">
        <v>1</v>
      </c>
      <c r="AA611" s="86" t="s">
        <v>480</v>
      </c>
      <c r="AB611" s="86" t="s">
        <v>480</v>
      </c>
      <c r="AC611" s="86" t="s">
        <v>2695</v>
      </c>
      <c r="AD611" s="85">
        <v>-106.484939</v>
      </c>
      <c r="AE611" s="85">
        <v>31.746736970000001</v>
      </c>
      <c r="AF611" s="85" t="s">
        <v>113</v>
      </c>
      <c r="AG611" s="85">
        <v>0</v>
      </c>
      <c r="AH611" s="85">
        <v>0</v>
      </c>
      <c r="AI611" s="85">
        <v>200</v>
      </c>
      <c r="AJ611" s="87">
        <v>45701</v>
      </c>
      <c r="AK611" s="87">
        <v>46022</v>
      </c>
      <c r="AL611" s="86" t="s">
        <v>2571</v>
      </c>
      <c r="AM611" s="88">
        <v>7</v>
      </c>
      <c r="AN611" s="88">
        <v>7</v>
      </c>
      <c r="AO611" s="88">
        <v>3</v>
      </c>
      <c r="AP611" s="88">
        <v>42.857142857142854</v>
      </c>
      <c r="AQ611" s="89">
        <v>2701300</v>
      </c>
      <c r="AR611" s="90"/>
      <c r="AS611" s="90"/>
      <c r="AT611" s="90">
        <v>2701300</v>
      </c>
      <c r="AU611" s="90"/>
      <c r="AV611" s="90"/>
      <c r="AW611" s="89">
        <f t="shared" si="20"/>
        <v>2701300</v>
      </c>
      <c r="AX611" s="91">
        <f t="shared" si="21"/>
        <v>2701300</v>
      </c>
      <c r="AY611" s="91">
        <v>2274299.9700000002</v>
      </c>
      <c r="AZ611" s="91">
        <v>2274299.9700000002</v>
      </c>
      <c r="BA611" s="91">
        <v>0</v>
      </c>
      <c r="BB611" s="91">
        <v>0</v>
      </c>
      <c r="BC611" s="91">
        <v>0</v>
      </c>
      <c r="BD611" s="86"/>
      <c r="BE611" s="86"/>
      <c r="BF611" s="85"/>
      <c r="BG611" s="86"/>
      <c r="BH611" s="91">
        <v>0</v>
      </c>
      <c r="BI611" s="91">
        <v>0</v>
      </c>
      <c r="BJ611" s="85" t="s">
        <v>207</v>
      </c>
      <c r="BK611" s="86" t="s">
        <v>119</v>
      </c>
      <c r="BL611" s="86" t="s">
        <v>120</v>
      </c>
      <c r="BM611" s="92" t="s">
        <v>121</v>
      </c>
      <c r="BN611" s="93" t="s">
        <v>121</v>
      </c>
      <c r="BO611" s="93"/>
      <c r="BP611" s="93">
        <v>2701300</v>
      </c>
      <c r="BQ611" s="93" t="s">
        <v>2449</v>
      </c>
      <c r="BR611" s="93"/>
      <c r="BS611" s="93"/>
      <c r="BT611" s="93"/>
      <c r="BU611" s="93"/>
      <c r="BV611" s="93"/>
      <c r="BW611" s="93"/>
      <c r="BX611" s="93"/>
      <c r="BY611" s="93"/>
      <c r="BZ611" s="93"/>
      <c r="CA611" s="93"/>
      <c r="CB611" s="93"/>
      <c r="CC611" s="93"/>
      <c r="CD611" s="93"/>
      <c r="CE611" s="93"/>
      <c r="CF611" s="93" t="s">
        <v>2451</v>
      </c>
      <c r="CG611" s="93"/>
      <c r="CH611" s="93" t="s">
        <v>2452</v>
      </c>
      <c r="CI611" s="93"/>
      <c r="CJ611" s="93"/>
      <c r="CK611" s="93"/>
      <c r="CL611" s="93"/>
      <c r="CM611" s="93"/>
      <c r="CN611" s="93"/>
      <c r="CO611" s="93"/>
      <c r="CP611" s="93" t="s">
        <v>116</v>
      </c>
      <c r="CQ611" s="93" t="s">
        <v>6909</v>
      </c>
      <c r="CR611" s="93"/>
      <c r="CS611" s="93"/>
      <c r="CT611" s="93"/>
      <c r="CU611" s="93"/>
      <c r="CV611" s="93"/>
      <c r="CW611" s="93"/>
      <c r="CX611" s="93"/>
      <c r="CY611" s="93"/>
      <c r="CZ611" s="93"/>
      <c r="DA611" s="93"/>
      <c r="DB611" s="93"/>
      <c r="DC611" s="93"/>
      <c r="DD611" s="93"/>
      <c r="DE611" s="93"/>
      <c r="DF611" s="93"/>
      <c r="DG611" s="93"/>
      <c r="DH611" s="93"/>
      <c r="DI611" s="93"/>
      <c r="DJ611" s="93"/>
      <c r="DK611" s="93"/>
      <c r="DL611" s="93"/>
      <c r="DM611" s="93"/>
      <c r="DN611" s="93"/>
      <c r="DO611" s="93"/>
      <c r="DP611" s="93"/>
      <c r="DQ611" s="93"/>
      <c r="DR611" s="93"/>
      <c r="DS611" s="93"/>
      <c r="DT611" s="93"/>
      <c r="DU611" s="93"/>
      <c r="DV611" s="93"/>
      <c r="DW611" s="93"/>
      <c r="DX611" s="93"/>
      <c r="DY611" s="93"/>
      <c r="DZ611" s="93"/>
      <c r="EA611" s="93"/>
      <c r="EB611" s="93"/>
      <c r="EC611" s="93"/>
      <c r="ED611" s="93"/>
      <c r="EE611" s="93"/>
      <c r="EF611" s="93"/>
      <c r="EG611" s="93"/>
      <c r="EH611" s="93"/>
      <c r="EI611" s="93"/>
      <c r="EJ611" s="93"/>
      <c r="EK611" s="93"/>
      <c r="EL611" s="93"/>
      <c r="EM611" s="93"/>
      <c r="EN611" s="93"/>
      <c r="EO611" s="93"/>
      <c r="EP611" s="93"/>
      <c r="EQ611" s="93"/>
      <c r="ER611" s="93"/>
      <c r="ES611" s="93"/>
      <c r="ET611" s="93"/>
      <c r="EU611" s="93"/>
      <c r="EV611" s="93"/>
      <c r="EW611" s="93"/>
      <c r="EX611" s="93"/>
      <c r="EY611" s="93"/>
      <c r="EZ611" s="93"/>
      <c r="FA611" s="93"/>
      <c r="FB611" s="93"/>
      <c r="FC611" s="93"/>
      <c r="FD611" s="93"/>
      <c r="FE611" s="93"/>
      <c r="FF611" s="93"/>
      <c r="FG611" s="93"/>
      <c r="FH611" s="93"/>
      <c r="FI611" s="93"/>
      <c r="FJ611" s="93"/>
      <c r="FK611" s="93"/>
      <c r="FL611" s="93"/>
      <c r="FM611" s="93"/>
      <c r="FN611" s="93"/>
      <c r="FO611" s="93"/>
      <c r="FP611" s="93"/>
      <c r="FQ611" s="93"/>
      <c r="FR611" s="93"/>
      <c r="FS611" s="93"/>
      <c r="FT611" s="93"/>
      <c r="FU611" s="93"/>
      <c r="FV611" s="93"/>
      <c r="FW611" s="93"/>
      <c r="FX611" s="93"/>
      <c r="FY611" s="93"/>
      <c r="FZ611" s="93"/>
      <c r="GA611" s="93"/>
      <c r="GB611" s="93"/>
      <c r="GC611" s="93"/>
      <c r="GD611" s="93"/>
      <c r="GE611" s="93"/>
      <c r="GF611" s="93"/>
      <c r="GG611" s="93"/>
      <c r="GH611" s="93"/>
      <c r="GI611" s="93"/>
      <c r="GJ611" s="93"/>
      <c r="GK611" s="93"/>
      <c r="GL611" s="93"/>
      <c r="GM611" s="93"/>
      <c r="GN611" s="93"/>
      <c r="GO611" s="93"/>
      <c r="GP611" s="93"/>
      <c r="GQ611" s="93"/>
      <c r="GR611" s="93"/>
      <c r="GS611" s="93"/>
      <c r="GT611" s="93"/>
      <c r="GU611" s="93"/>
      <c r="GV611" s="93"/>
      <c r="GW611" s="93"/>
      <c r="GX611" s="93"/>
      <c r="GY611" s="93"/>
      <c r="GZ611" s="93"/>
      <c r="HA611" s="93"/>
      <c r="HB611" s="93"/>
      <c r="HC611" s="93"/>
      <c r="HD611" s="93"/>
      <c r="HE611" s="93"/>
      <c r="HF611" s="93"/>
      <c r="HG611" s="93"/>
      <c r="HH611" s="93"/>
      <c r="HI611" s="93"/>
      <c r="HJ611" s="93"/>
      <c r="HK611" s="93"/>
      <c r="HL611" s="93"/>
      <c r="HM611" s="93"/>
      <c r="HN611" s="93"/>
      <c r="HO611" s="93"/>
      <c r="HP611" s="93"/>
      <c r="HQ611" s="93"/>
      <c r="HR611" s="93"/>
      <c r="HS611" s="93"/>
      <c r="HT611" s="93"/>
      <c r="HU611" s="93"/>
      <c r="HV611" s="93"/>
      <c r="HW611" s="93"/>
      <c r="HX611" s="93"/>
      <c r="HY611" s="93"/>
      <c r="HZ611" s="93"/>
      <c r="IA611" s="93"/>
      <c r="IB611" s="93"/>
      <c r="IC611" s="93"/>
      <c r="ID611" s="93"/>
      <c r="IE611" s="93"/>
      <c r="IF611" s="93"/>
      <c r="IG611" s="93"/>
      <c r="IH611" s="93"/>
      <c r="II611" s="93"/>
      <c r="IJ611" s="93"/>
      <c r="IK611" s="93"/>
      <c r="IL611" s="93"/>
      <c r="IM611" s="93"/>
      <c r="IN611" s="93"/>
      <c r="IO611" s="93"/>
      <c r="IP611" s="93"/>
      <c r="IQ611" s="93"/>
      <c r="IR611" s="93"/>
      <c r="IS611" s="93"/>
      <c r="IT611" s="93"/>
      <c r="IU611" s="93"/>
      <c r="IV611" s="93"/>
      <c r="IW611" s="93"/>
      <c r="IX611" s="93"/>
      <c r="IY611" s="93"/>
      <c r="IZ611" s="93"/>
      <c r="JA611" s="93"/>
      <c r="JB611" s="93"/>
      <c r="JC611" s="93"/>
      <c r="JD611" s="93"/>
      <c r="JE611" s="93"/>
      <c r="JF611" s="93"/>
      <c r="JG611" s="93"/>
      <c r="JH611" s="93"/>
      <c r="JI611" s="93"/>
      <c r="JJ611" s="93"/>
      <c r="JK611" s="93"/>
      <c r="JL611" s="93"/>
      <c r="JM611" s="93"/>
      <c r="JN611" s="93"/>
      <c r="JO611" s="93"/>
      <c r="JP611" s="93"/>
      <c r="JQ611" s="93"/>
      <c r="JR611" s="93"/>
      <c r="JS611" s="93"/>
      <c r="JT611" s="93"/>
      <c r="JU611" s="93"/>
      <c r="JV611" s="93"/>
      <c r="JW611" s="93"/>
      <c r="JX611" s="93"/>
      <c r="JY611" s="93"/>
      <c r="JZ611" s="93"/>
      <c r="KA611" s="93"/>
      <c r="KB611" s="93"/>
      <c r="KC611" s="93"/>
      <c r="KD611" s="93"/>
      <c r="KE611" s="93"/>
      <c r="KF611" s="93"/>
      <c r="KG611" s="93"/>
      <c r="KH611" s="93"/>
      <c r="KI611" s="93"/>
      <c r="KJ611" s="93"/>
      <c r="KK611" s="93"/>
      <c r="KL611" s="93"/>
      <c r="KM611" s="93"/>
      <c r="KN611" s="93"/>
      <c r="KO611" s="93"/>
      <c r="KP611" s="93"/>
      <c r="KQ611" s="93"/>
      <c r="KR611" s="93"/>
      <c r="KS611" s="93"/>
      <c r="KT611" s="93"/>
      <c r="KU611" s="93"/>
      <c r="KV611" s="93"/>
      <c r="KW611" s="93"/>
      <c r="KX611" s="93"/>
      <c r="KY611" s="93"/>
      <c r="KZ611" s="93"/>
      <c r="LA611" s="93"/>
      <c r="LB611" s="93"/>
      <c r="LC611" s="93"/>
      <c r="LD611" s="93"/>
      <c r="LE611" s="93"/>
      <c r="LF611" s="93"/>
      <c r="LG611" s="93"/>
      <c r="LH611" s="93"/>
      <c r="LI611" s="93"/>
      <c r="LJ611" s="93"/>
      <c r="LK611" s="93"/>
      <c r="LL611" s="93"/>
      <c r="LM611" s="93"/>
      <c r="LN611" s="93"/>
      <c r="LO611" s="93"/>
      <c r="LP611" s="93"/>
      <c r="LQ611" s="93"/>
      <c r="LR611" s="93"/>
      <c r="LS611" s="93"/>
      <c r="LT611" s="93"/>
      <c r="LU611" s="93"/>
      <c r="LV611" s="93"/>
      <c r="LW611" s="93"/>
      <c r="LX611" s="93"/>
      <c r="LY611" s="93"/>
      <c r="LZ611" s="93"/>
      <c r="MA611" s="93"/>
      <c r="MB611" s="93"/>
      <c r="MC611" s="93"/>
      <c r="MD611" s="93"/>
      <c r="ME611" s="93"/>
      <c r="MF611" s="93"/>
      <c r="MG611" s="93"/>
      <c r="MH611" s="93"/>
      <c r="MI611" s="93"/>
      <c r="MJ611" s="93"/>
      <c r="MK611" s="93"/>
      <c r="ML611" s="93"/>
      <c r="MM611" s="93"/>
      <c r="MN611" s="93"/>
      <c r="MO611" s="93"/>
      <c r="MP611" s="93"/>
      <c r="MQ611" s="93"/>
      <c r="MR611" s="93"/>
      <c r="MS611" s="93"/>
      <c r="MT611" s="93"/>
      <c r="MU611" s="93"/>
      <c r="MV611" s="93"/>
    </row>
    <row r="612" spans="1:360" s="84" customFormat="1" ht="408.95" customHeight="1">
      <c r="A612">
        <v>2025</v>
      </c>
      <c r="B612">
        <v>2</v>
      </c>
      <c r="C612" s="85" t="s">
        <v>477</v>
      </c>
      <c r="D612" s="86" t="s">
        <v>2529</v>
      </c>
      <c r="E612" s="86"/>
      <c r="F612" s="86"/>
      <c r="G612" s="86" t="s">
        <v>202</v>
      </c>
      <c r="H612" s="85">
        <v>2025</v>
      </c>
      <c r="I612" s="86" t="s">
        <v>2530</v>
      </c>
      <c r="J612" s="86"/>
      <c r="K612" s="86"/>
      <c r="L612" s="86" t="s">
        <v>2548</v>
      </c>
      <c r="M612" s="86"/>
      <c r="N612" s="86"/>
      <c r="O612" s="85" t="s">
        <v>207</v>
      </c>
      <c r="P612" s="86" t="s">
        <v>109</v>
      </c>
      <c r="Q612" s="85" t="s">
        <v>110</v>
      </c>
      <c r="R612" s="86" t="s">
        <v>481</v>
      </c>
      <c r="S612" s="86" t="s">
        <v>479</v>
      </c>
      <c r="T612" s="86" t="s">
        <v>482</v>
      </c>
      <c r="U612" s="85" t="s">
        <v>205</v>
      </c>
      <c r="V612" s="85">
        <v>8</v>
      </c>
      <c r="W612" s="85" t="s">
        <v>106</v>
      </c>
      <c r="X612" s="85">
        <v>37</v>
      </c>
      <c r="Y612" s="86" t="s">
        <v>480</v>
      </c>
      <c r="Z612" s="85">
        <v>1</v>
      </c>
      <c r="AA612" s="86" t="s">
        <v>480</v>
      </c>
      <c r="AB612" s="86" t="s">
        <v>480</v>
      </c>
      <c r="AC612" s="86" t="s">
        <v>2645</v>
      </c>
      <c r="AD612" s="85">
        <v>-106.460549</v>
      </c>
      <c r="AE612" s="85">
        <v>31.735211700000001</v>
      </c>
      <c r="AF612" s="85" t="s">
        <v>113</v>
      </c>
      <c r="AG612" s="85">
        <v>0</v>
      </c>
      <c r="AH612" s="85">
        <v>0</v>
      </c>
      <c r="AI612" s="85">
        <v>1000</v>
      </c>
      <c r="AJ612" s="87">
        <v>45701</v>
      </c>
      <c r="AK612" s="87">
        <v>46022</v>
      </c>
      <c r="AL612" s="86" t="s">
        <v>2571</v>
      </c>
      <c r="AM612" s="88">
        <v>8</v>
      </c>
      <c r="AN612" s="88">
        <v>8</v>
      </c>
      <c r="AO612" s="88">
        <v>0</v>
      </c>
      <c r="AP612" s="88">
        <v>0</v>
      </c>
      <c r="AQ612" s="89">
        <v>4400000</v>
      </c>
      <c r="AR612" s="90"/>
      <c r="AS612" s="90"/>
      <c r="AT612" s="90">
        <v>4400000</v>
      </c>
      <c r="AU612" s="90"/>
      <c r="AV612" s="90"/>
      <c r="AW612" s="89">
        <f t="shared" si="20"/>
        <v>4400000</v>
      </c>
      <c r="AX612" s="91">
        <f t="shared" si="21"/>
        <v>4400000</v>
      </c>
      <c r="AY612" s="91">
        <v>4304279.13</v>
      </c>
      <c r="AZ612" s="91">
        <v>4304279.13</v>
      </c>
      <c r="BA612" s="91">
        <v>0</v>
      </c>
      <c r="BB612" s="91">
        <v>0</v>
      </c>
      <c r="BC612" s="91">
        <v>0</v>
      </c>
      <c r="BD612" s="86"/>
      <c r="BE612" s="86"/>
      <c r="BF612" s="85"/>
      <c r="BG612" s="86"/>
      <c r="BH612" s="91">
        <v>0</v>
      </c>
      <c r="BI612" s="91">
        <v>0</v>
      </c>
      <c r="BJ612" s="85" t="s">
        <v>207</v>
      </c>
      <c r="BK612" s="86" t="s">
        <v>119</v>
      </c>
      <c r="BL612" s="86" t="s">
        <v>120</v>
      </c>
      <c r="BM612" s="92" t="s">
        <v>121</v>
      </c>
      <c r="BN612" s="93" t="s">
        <v>121</v>
      </c>
      <c r="BO612" s="93"/>
      <c r="BP612" s="93">
        <v>4400000</v>
      </c>
      <c r="BQ612" s="93" t="s">
        <v>478</v>
      </c>
      <c r="BR612" s="93"/>
      <c r="BS612" s="93"/>
      <c r="BT612" s="93"/>
      <c r="BU612" s="93"/>
      <c r="BV612" s="93"/>
      <c r="BW612" s="93"/>
      <c r="BX612" s="93"/>
      <c r="BY612" s="93"/>
      <c r="BZ612" s="93"/>
      <c r="CA612" s="93"/>
      <c r="CB612" s="93"/>
      <c r="CC612" s="93"/>
      <c r="CD612" s="93"/>
      <c r="CE612" s="93"/>
      <c r="CF612" s="93" t="s">
        <v>483</v>
      </c>
      <c r="CG612" s="93"/>
      <c r="CH612" s="93" t="s">
        <v>484</v>
      </c>
      <c r="CI612" s="93"/>
      <c r="CJ612" s="93"/>
      <c r="CK612" s="93"/>
      <c r="CL612" s="93"/>
      <c r="CM612" s="93"/>
      <c r="CN612" s="93"/>
      <c r="CO612" s="93"/>
      <c r="CP612" s="93" t="s">
        <v>116</v>
      </c>
      <c r="CQ612" s="93" t="s">
        <v>485</v>
      </c>
      <c r="CR612" s="93"/>
      <c r="CS612" s="93"/>
      <c r="CT612" s="93"/>
      <c r="CU612" s="93"/>
      <c r="CV612" s="93"/>
      <c r="CW612" s="93"/>
      <c r="CX612" s="93"/>
      <c r="CY612" s="93"/>
      <c r="CZ612" s="93"/>
      <c r="DA612" s="93"/>
      <c r="DB612" s="93"/>
      <c r="DC612" s="93"/>
      <c r="DD612" s="93"/>
      <c r="DE612" s="93"/>
      <c r="DF612" s="93"/>
      <c r="DG612" s="93"/>
      <c r="DH612" s="93"/>
      <c r="DI612" s="93"/>
      <c r="DJ612" s="93"/>
      <c r="DK612" s="93"/>
      <c r="DL612" s="93"/>
      <c r="DM612" s="93"/>
      <c r="DN612" s="93"/>
      <c r="DO612" s="93"/>
      <c r="DP612" s="93"/>
      <c r="DQ612" s="93"/>
      <c r="DR612" s="93"/>
      <c r="DS612" s="93"/>
      <c r="DT612" s="93"/>
      <c r="DU612" s="93"/>
      <c r="DV612" s="93"/>
      <c r="DW612" s="93"/>
      <c r="DX612" s="93"/>
      <c r="DY612" s="93"/>
      <c r="DZ612" s="93"/>
      <c r="EA612" s="93"/>
      <c r="EB612" s="93"/>
      <c r="EC612" s="93"/>
      <c r="ED612" s="93"/>
      <c r="EE612" s="93"/>
      <c r="EF612" s="93"/>
      <c r="EG612" s="93"/>
      <c r="EH612" s="93"/>
      <c r="EI612" s="93"/>
      <c r="EJ612" s="93"/>
      <c r="EK612" s="93"/>
      <c r="EL612" s="93"/>
      <c r="EM612" s="93"/>
      <c r="EN612" s="93"/>
      <c r="EO612" s="93"/>
      <c r="EP612" s="93"/>
      <c r="EQ612" s="93"/>
      <c r="ER612" s="93"/>
      <c r="ES612" s="93"/>
      <c r="ET612" s="93"/>
      <c r="EU612" s="93"/>
      <c r="EV612" s="93"/>
      <c r="EW612" s="93"/>
      <c r="EX612" s="93"/>
      <c r="EY612" s="93"/>
      <c r="EZ612" s="93"/>
      <c r="FA612" s="93"/>
      <c r="FB612" s="93"/>
      <c r="FC612" s="93"/>
      <c r="FD612" s="93"/>
      <c r="FE612" s="93"/>
      <c r="FF612" s="93"/>
      <c r="FG612" s="93"/>
      <c r="FH612" s="93"/>
      <c r="FI612" s="93"/>
      <c r="FJ612" s="93"/>
      <c r="FK612" s="93"/>
      <c r="FL612" s="93"/>
      <c r="FM612" s="93"/>
      <c r="FN612" s="93"/>
      <c r="FO612" s="93"/>
      <c r="FP612" s="93"/>
      <c r="FQ612" s="93"/>
      <c r="FR612" s="93"/>
      <c r="FS612" s="93"/>
      <c r="FT612" s="93"/>
      <c r="FU612" s="93"/>
      <c r="FV612" s="93"/>
      <c r="FW612" s="93"/>
      <c r="FX612" s="93"/>
      <c r="FY612" s="93"/>
      <c r="FZ612" s="93"/>
      <c r="GA612" s="93"/>
      <c r="GB612" s="93"/>
      <c r="GC612" s="93"/>
      <c r="GD612" s="93"/>
      <c r="GE612" s="93"/>
      <c r="GF612" s="93"/>
      <c r="GG612" s="93"/>
      <c r="GH612" s="93"/>
      <c r="GI612" s="93"/>
      <c r="GJ612" s="93"/>
      <c r="GK612" s="93"/>
      <c r="GL612" s="93"/>
      <c r="GM612" s="93"/>
      <c r="GN612" s="93"/>
      <c r="GO612" s="93"/>
      <c r="GP612" s="93"/>
      <c r="GQ612" s="93"/>
      <c r="GR612" s="93"/>
      <c r="GS612" s="93"/>
      <c r="GT612" s="93"/>
      <c r="GU612" s="93"/>
      <c r="GV612" s="93"/>
      <c r="GW612" s="93"/>
      <c r="GX612" s="93"/>
      <c r="GY612" s="93"/>
      <c r="GZ612" s="93"/>
      <c r="HA612" s="93"/>
      <c r="HB612" s="93"/>
      <c r="HC612" s="93"/>
      <c r="HD612" s="93"/>
      <c r="HE612" s="93"/>
      <c r="HF612" s="93"/>
      <c r="HG612" s="93"/>
      <c r="HH612" s="93"/>
      <c r="HI612" s="93"/>
      <c r="HJ612" s="93"/>
      <c r="HK612" s="93"/>
      <c r="HL612" s="93"/>
      <c r="HM612" s="93"/>
      <c r="HN612" s="93"/>
      <c r="HO612" s="93"/>
      <c r="HP612" s="93"/>
      <c r="HQ612" s="93"/>
      <c r="HR612" s="93"/>
      <c r="HS612" s="93"/>
      <c r="HT612" s="93"/>
      <c r="HU612" s="93"/>
      <c r="HV612" s="93"/>
      <c r="HW612" s="93"/>
      <c r="HX612" s="93"/>
      <c r="HY612" s="93"/>
      <c r="HZ612" s="93"/>
      <c r="IA612" s="93"/>
      <c r="IB612" s="93"/>
      <c r="IC612" s="93"/>
      <c r="ID612" s="93"/>
      <c r="IE612" s="93"/>
      <c r="IF612" s="93"/>
      <c r="IG612" s="93"/>
      <c r="IH612" s="93"/>
      <c r="II612" s="93"/>
      <c r="IJ612" s="93"/>
      <c r="IK612" s="93"/>
      <c r="IL612" s="93"/>
      <c r="IM612" s="93"/>
      <c r="IN612" s="93"/>
      <c r="IO612" s="93"/>
      <c r="IP612" s="93"/>
      <c r="IQ612" s="93"/>
      <c r="IR612" s="93"/>
      <c r="IS612" s="93"/>
      <c r="IT612" s="93"/>
      <c r="IU612" s="93"/>
      <c r="IV612" s="93"/>
      <c r="IW612" s="93"/>
      <c r="IX612" s="93"/>
      <c r="IY612" s="93"/>
      <c r="IZ612" s="93"/>
      <c r="JA612" s="93"/>
      <c r="JB612" s="93"/>
      <c r="JC612" s="93"/>
      <c r="JD612" s="93"/>
      <c r="JE612" s="93"/>
      <c r="JF612" s="93"/>
      <c r="JG612" s="93"/>
      <c r="JH612" s="93"/>
      <c r="JI612" s="93"/>
      <c r="JJ612" s="93"/>
      <c r="JK612" s="93"/>
      <c r="JL612" s="93"/>
      <c r="JM612" s="93"/>
      <c r="JN612" s="93"/>
      <c r="JO612" s="93"/>
      <c r="JP612" s="93"/>
      <c r="JQ612" s="93"/>
      <c r="JR612" s="93"/>
      <c r="JS612" s="93"/>
      <c r="JT612" s="93"/>
      <c r="JU612" s="93"/>
      <c r="JV612" s="93"/>
      <c r="JW612" s="93"/>
      <c r="JX612" s="93"/>
      <c r="JY612" s="93"/>
      <c r="JZ612" s="93"/>
      <c r="KA612" s="93"/>
      <c r="KB612" s="93"/>
      <c r="KC612" s="93"/>
      <c r="KD612" s="93"/>
      <c r="KE612" s="93"/>
      <c r="KF612" s="93"/>
      <c r="KG612" s="93"/>
      <c r="KH612" s="93"/>
      <c r="KI612" s="93"/>
      <c r="KJ612" s="93"/>
      <c r="KK612" s="93"/>
      <c r="KL612" s="93"/>
      <c r="KM612" s="93"/>
      <c r="KN612" s="93"/>
      <c r="KO612" s="93"/>
      <c r="KP612" s="93"/>
      <c r="KQ612" s="93"/>
      <c r="KR612" s="93"/>
      <c r="KS612" s="93"/>
      <c r="KT612" s="93"/>
      <c r="KU612" s="93"/>
      <c r="KV612" s="93"/>
      <c r="KW612" s="93"/>
      <c r="KX612" s="93"/>
      <c r="KY612" s="93"/>
      <c r="KZ612" s="93"/>
      <c r="LA612" s="93"/>
      <c r="LB612" s="93"/>
      <c r="LC612" s="93"/>
      <c r="LD612" s="93"/>
      <c r="LE612" s="93"/>
      <c r="LF612" s="93"/>
      <c r="LG612" s="93"/>
      <c r="LH612" s="93"/>
      <c r="LI612" s="93"/>
      <c r="LJ612" s="93"/>
      <c r="LK612" s="93"/>
      <c r="LL612" s="93"/>
      <c r="LM612" s="93"/>
      <c r="LN612" s="93"/>
      <c r="LO612" s="93"/>
      <c r="LP612" s="93"/>
      <c r="LQ612" s="93"/>
      <c r="LR612" s="93"/>
      <c r="LS612" s="93"/>
      <c r="LT612" s="93"/>
      <c r="LU612" s="93"/>
      <c r="LV612" s="93"/>
      <c r="LW612" s="93"/>
      <c r="LX612" s="93"/>
      <c r="LY612" s="93"/>
      <c r="LZ612" s="93"/>
      <c r="MA612" s="93"/>
      <c r="MB612" s="93"/>
      <c r="MC612" s="93"/>
      <c r="MD612" s="93"/>
      <c r="ME612" s="93"/>
      <c r="MF612" s="93"/>
      <c r="MG612" s="93"/>
      <c r="MH612" s="93"/>
      <c r="MI612" s="93"/>
      <c r="MJ612" s="93"/>
      <c r="MK612" s="93"/>
      <c r="ML612" s="93"/>
      <c r="MM612" s="93"/>
      <c r="MN612" s="93"/>
      <c r="MO612" s="93"/>
      <c r="MP612" s="93"/>
      <c r="MQ612" s="93"/>
      <c r="MR612" s="93"/>
      <c r="MS612" s="93"/>
      <c r="MT612" s="93"/>
      <c r="MU612" s="93"/>
      <c r="MV612" s="93"/>
    </row>
    <row r="613" spans="1:360" s="84" customFormat="1" ht="408.95" customHeight="1">
      <c r="A613">
        <v>2025</v>
      </c>
      <c r="B613">
        <v>2</v>
      </c>
      <c r="C613" s="85" t="s">
        <v>1318</v>
      </c>
      <c r="D613" s="86" t="s">
        <v>2529</v>
      </c>
      <c r="E613" s="86"/>
      <c r="F613" s="86"/>
      <c r="G613" s="86" t="s">
        <v>202</v>
      </c>
      <c r="H613" s="85">
        <v>2025</v>
      </c>
      <c r="I613" s="86" t="s">
        <v>2530</v>
      </c>
      <c r="J613" s="86"/>
      <c r="K613" s="86"/>
      <c r="L613" s="86" t="s">
        <v>2548</v>
      </c>
      <c r="M613" s="86"/>
      <c r="N613" s="86"/>
      <c r="O613" s="85" t="s">
        <v>207</v>
      </c>
      <c r="P613" s="86" t="s">
        <v>704</v>
      </c>
      <c r="Q613" s="85" t="s">
        <v>110</v>
      </c>
      <c r="R613" s="86" t="s">
        <v>481</v>
      </c>
      <c r="S613" s="86" t="s">
        <v>1257</v>
      </c>
      <c r="T613" s="86" t="s">
        <v>1320</v>
      </c>
      <c r="U613" s="85" t="s">
        <v>205</v>
      </c>
      <c r="V613" s="85">
        <v>8</v>
      </c>
      <c r="W613" s="85" t="s">
        <v>106</v>
      </c>
      <c r="X613" s="85">
        <v>37</v>
      </c>
      <c r="Y613" s="86" t="s">
        <v>480</v>
      </c>
      <c r="Z613" s="85">
        <v>1</v>
      </c>
      <c r="AA613" s="86" t="s">
        <v>480</v>
      </c>
      <c r="AB613" s="86" t="s">
        <v>480</v>
      </c>
      <c r="AC613" s="86" t="s">
        <v>2797</v>
      </c>
      <c r="AD613" s="85">
        <v>-106.446721</v>
      </c>
      <c r="AE613" s="85">
        <v>31.755949309999998</v>
      </c>
      <c r="AF613" s="85" t="s">
        <v>113</v>
      </c>
      <c r="AG613" s="85">
        <v>0</v>
      </c>
      <c r="AH613" s="85">
        <v>0</v>
      </c>
      <c r="AI613" s="85">
        <v>1000</v>
      </c>
      <c r="AJ613" s="87">
        <v>45701</v>
      </c>
      <c r="AK613" s="87">
        <v>46022</v>
      </c>
      <c r="AL613" s="86" t="s">
        <v>2571</v>
      </c>
      <c r="AM613" s="88">
        <v>2</v>
      </c>
      <c r="AN613" s="88">
        <v>2</v>
      </c>
      <c r="AO613" s="88">
        <v>2</v>
      </c>
      <c r="AP613" s="88">
        <v>100</v>
      </c>
      <c r="AQ613" s="89">
        <v>670000</v>
      </c>
      <c r="AR613" s="90"/>
      <c r="AS613" s="90"/>
      <c r="AT613" s="90">
        <v>670000</v>
      </c>
      <c r="AU613" s="90"/>
      <c r="AV613" s="90"/>
      <c r="AW613" s="89">
        <f t="shared" si="20"/>
        <v>670000</v>
      </c>
      <c r="AX613" s="91">
        <f t="shared" si="21"/>
        <v>670000</v>
      </c>
      <c r="AY613" s="91">
        <v>510889.23</v>
      </c>
      <c r="AZ613" s="91">
        <v>510889.23</v>
      </c>
      <c r="BA613" s="91">
        <v>510889.22</v>
      </c>
      <c r="BB613" s="91">
        <v>510889.22</v>
      </c>
      <c r="BC613" s="91">
        <v>510889.22</v>
      </c>
      <c r="BD613" s="86"/>
      <c r="BE613" s="86"/>
      <c r="BF613" s="85"/>
      <c r="BG613" s="86"/>
      <c r="BH613" s="91">
        <v>0</v>
      </c>
      <c r="BI613" s="91">
        <v>0</v>
      </c>
      <c r="BJ613" s="85" t="s">
        <v>207</v>
      </c>
      <c r="BK613" s="86" t="s">
        <v>119</v>
      </c>
      <c r="BL613" s="86" t="s">
        <v>120</v>
      </c>
      <c r="BM613" s="92" t="s">
        <v>121</v>
      </c>
      <c r="BN613" s="93" t="s">
        <v>121</v>
      </c>
      <c r="BO613" s="93"/>
      <c r="BP613" s="93">
        <v>670000</v>
      </c>
      <c r="BQ613" s="93" t="s">
        <v>1319</v>
      </c>
      <c r="BR613" s="93"/>
      <c r="BS613" s="93"/>
      <c r="BT613" s="93"/>
      <c r="BU613" s="93"/>
      <c r="BV613" s="93"/>
      <c r="BW613" s="93"/>
      <c r="BX613" s="93"/>
      <c r="BY613" s="93"/>
      <c r="BZ613" s="93"/>
      <c r="CA613" s="93"/>
      <c r="CB613" s="93"/>
      <c r="CC613" s="93"/>
      <c r="CD613" s="93"/>
      <c r="CE613" s="93"/>
      <c r="CF613" s="93" t="s">
        <v>1321</v>
      </c>
      <c r="CG613" s="93"/>
      <c r="CH613" s="93" t="s">
        <v>1322</v>
      </c>
      <c r="CI613" s="93"/>
      <c r="CJ613" s="93"/>
      <c r="CK613" s="93"/>
      <c r="CL613" s="93"/>
      <c r="CM613" s="93"/>
      <c r="CN613" s="93"/>
      <c r="CO613" s="93"/>
      <c r="CP613" s="93" t="s">
        <v>116</v>
      </c>
      <c r="CQ613" s="93" t="s">
        <v>6910</v>
      </c>
      <c r="CR613" s="93"/>
      <c r="CS613" s="93"/>
      <c r="CT613" s="93"/>
      <c r="CU613" s="93"/>
      <c r="CV613" s="93"/>
      <c r="CW613" s="93"/>
      <c r="CX613" s="93"/>
      <c r="CY613" s="93"/>
      <c r="CZ613" s="93"/>
      <c r="DA613" s="93"/>
      <c r="DB613" s="93"/>
      <c r="DC613" s="93"/>
      <c r="DD613" s="93"/>
      <c r="DE613" s="93"/>
      <c r="DF613" s="93"/>
      <c r="DG613" s="93"/>
      <c r="DH613" s="93"/>
      <c r="DI613" s="93"/>
      <c r="DJ613" s="93"/>
      <c r="DK613" s="93"/>
      <c r="DL613" s="93"/>
      <c r="DM613" s="93"/>
      <c r="DN613" s="93"/>
      <c r="DO613" s="93"/>
      <c r="DP613" s="93"/>
      <c r="DQ613" s="93"/>
      <c r="DR613" s="93"/>
      <c r="DS613" s="93"/>
      <c r="DT613" s="93"/>
      <c r="DU613" s="93"/>
      <c r="DV613" s="93"/>
      <c r="DW613" s="93"/>
      <c r="DX613" s="93"/>
      <c r="DY613" s="93"/>
      <c r="DZ613" s="93"/>
      <c r="EA613" s="93"/>
      <c r="EB613" s="93"/>
      <c r="EC613" s="93"/>
      <c r="ED613" s="93"/>
      <c r="EE613" s="93"/>
      <c r="EF613" s="93"/>
      <c r="EG613" s="93"/>
      <c r="EH613" s="93"/>
      <c r="EI613" s="93"/>
      <c r="EJ613" s="93"/>
      <c r="EK613" s="93"/>
      <c r="EL613" s="93"/>
      <c r="EM613" s="93"/>
      <c r="EN613" s="93"/>
      <c r="EO613" s="93"/>
      <c r="EP613" s="93"/>
      <c r="EQ613" s="93"/>
      <c r="ER613" s="93"/>
      <c r="ES613" s="93"/>
      <c r="ET613" s="93"/>
      <c r="EU613" s="93"/>
      <c r="EV613" s="93"/>
      <c r="EW613" s="93"/>
      <c r="EX613" s="93"/>
      <c r="EY613" s="93"/>
      <c r="EZ613" s="93"/>
      <c r="FA613" s="93"/>
      <c r="FB613" s="93"/>
      <c r="FC613" s="93"/>
      <c r="FD613" s="93"/>
      <c r="FE613" s="93"/>
      <c r="FF613" s="93"/>
      <c r="FG613" s="93"/>
      <c r="FH613" s="93"/>
      <c r="FI613" s="93"/>
      <c r="FJ613" s="93"/>
      <c r="FK613" s="93"/>
      <c r="FL613" s="93"/>
      <c r="FM613" s="93"/>
      <c r="FN613" s="93"/>
      <c r="FO613" s="93"/>
      <c r="FP613" s="93"/>
      <c r="FQ613" s="93"/>
      <c r="FR613" s="93"/>
      <c r="FS613" s="93"/>
      <c r="FT613" s="93"/>
      <c r="FU613" s="93"/>
      <c r="FV613" s="93"/>
      <c r="FW613" s="93"/>
      <c r="FX613" s="93"/>
      <c r="FY613" s="93"/>
      <c r="FZ613" s="93"/>
      <c r="GA613" s="93"/>
      <c r="GB613" s="93"/>
      <c r="GC613" s="93"/>
      <c r="GD613" s="93"/>
      <c r="GE613" s="93"/>
      <c r="GF613" s="93"/>
      <c r="GG613" s="93"/>
      <c r="GH613" s="93"/>
      <c r="GI613" s="93"/>
      <c r="GJ613" s="93"/>
      <c r="GK613" s="93"/>
      <c r="GL613" s="93"/>
      <c r="GM613" s="93"/>
      <c r="GN613" s="93"/>
      <c r="GO613" s="93"/>
      <c r="GP613" s="93"/>
      <c r="GQ613" s="93"/>
      <c r="GR613" s="93"/>
      <c r="GS613" s="93"/>
      <c r="GT613" s="93"/>
      <c r="GU613" s="93"/>
      <c r="GV613" s="93"/>
      <c r="GW613" s="93"/>
      <c r="GX613" s="93"/>
      <c r="GY613" s="93"/>
      <c r="GZ613" s="93"/>
      <c r="HA613" s="93"/>
      <c r="HB613" s="93"/>
      <c r="HC613" s="93"/>
      <c r="HD613" s="93"/>
      <c r="HE613" s="93"/>
      <c r="HF613" s="93"/>
      <c r="HG613" s="93"/>
      <c r="HH613" s="93"/>
      <c r="HI613" s="93"/>
      <c r="HJ613" s="93"/>
      <c r="HK613" s="93"/>
      <c r="HL613" s="93"/>
      <c r="HM613" s="93"/>
      <c r="HN613" s="93"/>
      <c r="HO613" s="93"/>
      <c r="HP613" s="93"/>
      <c r="HQ613" s="93"/>
      <c r="HR613" s="93"/>
      <c r="HS613" s="93"/>
      <c r="HT613" s="93"/>
      <c r="HU613" s="93"/>
      <c r="HV613" s="93"/>
      <c r="HW613" s="93"/>
      <c r="HX613" s="93"/>
      <c r="HY613" s="93"/>
      <c r="HZ613" s="93"/>
      <c r="IA613" s="93"/>
      <c r="IB613" s="93"/>
      <c r="IC613" s="93"/>
      <c r="ID613" s="93"/>
      <c r="IE613" s="93"/>
      <c r="IF613" s="93"/>
      <c r="IG613" s="93"/>
      <c r="IH613" s="93"/>
      <c r="II613" s="93"/>
      <c r="IJ613" s="93"/>
      <c r="IK613" s="93"/>
      <c r="IL613" s="93"/>
      <c r="IM613" s="93"/>
      <c r="IN613" s="93"/>
      <c r="IO613" s="93"/>
      <c r="IP613" s="93"/>
      <c r="IQ613" s="93"/>
      <c r="IR613" s="93"/>
      <c r="IS613" s="93"/>
      <c r="IT613" s="93"/>
      <c r="IU613" s="93"/>
      <c r="IV613" s="93"/>
      <c r="IW613" s="93"/>
      <c r="IX613" s="93"/>
      <c r="IY613" s="93"/>
      <c r="IZ613" s="93"/>
      <c r="JA613" s="93"/>
      <c r="JB613" s="93"/>
      <c r="JC613" s="93"/>
      <c r="JD613" s="93"/>
      <c r="JE613" s="93"/>
      <c r="JF613" s="93"/>
      <c r="JG613" s="93"/>
      <c r="JH613" s="93"/>
      <c r="JI613" s="93"/>
      <c r="JJ613" s="93"/>
      <c r="JK613" s="93"/>
      <c r="JL613" s="93"/>
      <c r="JM613" s="93"/>
      <c r="JN613" s="93"/>
      <c r="JO613" s="93"/>
      <c r="JP613" s="93"/>
      <c r="JQ613" s="93"/>
      <c r="JR613" s="93"/>
      <c r="JS613" s="93"/>
      <c r="JT613" s="93"/>
      <c r="JU613" s="93"/>
      <c r="JV613" s="93"/>
      <c r="JW613" s="93"/>
      <c r="JX613" s="93"/>
      <c r="JY613" s="93"/>
      <c r="JZ613" s="93"/>
      <c r="KA613" s="93"/>
      <c r="KB613" s="93"/>
      <c r="KC613" s="93"/>
      <c r="KD613" s="93"/>
      <c r="KE613" s="93"/>
      <c r="KF613" s="93"/>
      <c r="KG613" s="93"/>
      <c r="KH613" s="93"/>
      <c r="KI613" s="93"/>
      <c r="KJ613" s="93"/>
      <c r="KK613" s="93"/>
      <c r="KL613" s="93"/>
      <c r="KM613" s="93"/>
      <c r="KN613" s="93"/>
      <c r="KO613" s="93"/>
      <c r="KP613" s="93"/>
      <c r="KQ613" s="93"/>
      <c r="KR613" s="93"/>
      <c r="KS613" s="93"/>
      <c r="KT613" s="93"/>
      <c r="KU613" s="93"/>
      <c r="KV613" s="93"/>
      <c r="KW613" s="93"/>
      <c r="KX613" s="93"/>
      <c r="KY613" s="93"/>
      <c r="KZ613" s="93"/>
      <c r="LA613" s="93"/>
      <c r="LB613" s="93"/>
      <c r="LC613" s="93"/>
      <c r="LD613" s="93"/>
      <c r="LE613" s="93"/>
      <c r="LF613" s="93"/>
      <c r="LG613" s="93"/>
      <c r="LH613" s="93"/>
      <c r="LI613" s="93"/>
      <c r="LJ613" s="93"/>
      <c r="LK613" s="93"/>
      <c r="LL613" s="93"/>
      <c r="LM613" s="93"/>
      <c r="LN613" s="93"/>
      <c r="LO613" s="93"/>
      <c r="LP613" s="93"/>
      <c r="LQ613" s="93"/>
      <c r="LR613" s="93"/>
      <c r="LS613" s="93"/>
      <c r="LT613" s="93"/>
      <c r="LU613" s="93"/>
      <c r="LV613" s="93"/>
      <c r="LW613" s="93"/>
      <c r="LX613" s="93"/>
      <c r="LY613" s="93"/>
      <c r="LZ613" s="93"/>
      <c r="MA613" s="93"/>
      <c r="MB613" s="93"/>
      <c r="MC613" s="93"/>
      <c r="MD613" s="93"/>
      <c r="ME613" s="93"/>
      <c r="MF613" s="93"/>
      <c r="MG613" s="93"/>
      <c r="MH613" s="93"/>
      <c r="MI613" s="93"/>
      <c r="MJ613" s="93"/>
      <c r="MK613" s="93"/>
      <c r="ML613" s="93"/>
      <c r="MM613" s="93"/>
      <c r="MN613" s="93"/>
      <c r="MO613" s="93"/>
      <c r="MP613" s="93"/>
      <c r="MQ613" s="93"/>
      <c r="MR613" s="93"/>
      <c r="MS613" s="93"/>
      <c r="MT613" s="93"/>
      <c r="MU613" s="93"/>
      <c r="MV613" s="93"/>
    </row>
    <row r="614" spans="1:360" s="84" customFormat="1" ht="408.95" customHeight="1">
      <c r="A614">
        <v>2025</v>
      </c>
      <c r="B614">
        <v>2</v>
      </c>
      <c r="C614" s="85" t="s">
        <v>1491</v>
      </c>
      <c r="D614" s="86" t="s">
        <v>2529</v>
      </c>
      <c r="E614" s="86"/>
      <c r="F614" s="86"/>
      <c r="G614" s="86" t="s">
        <v>202</v>
      </c>
      <c r="H614" s="85">
        <v>2025</v>
      </c>
      <c r="I614" s="86" t="s">
        <v>2530</v>
      </c>
      <c r="J614" s="86"/>
      <c r="K614" s="86"/>
      <c r="L614" s="86" t="s">
        <v>2548</v>
      </c>
      <c r="M614" s="86"/>
      <c r="N614" s="86"/>
      <c r="O614" s="85" t="s">
        <v>207</v>
      </c>
      <c r="P614" s="86" t="s">
        <v>109</v>
      </c>
      <c r="Q614" s="85" t="s">
        <v>110</v>
      </c>
      <c r="R614" s="86" t="s">
        <v>481</v>
      </c>
      <c r="S614" s="86" t="s">
        <v>479</v>
      </c>
      <c r="T614" s="86" t="s">
        <v>1493</v>
      </c>
      <c r="U614" s="85" t="s">
        <v>205</v>
      </c>
      <c r="V614" s="85">
        <v>8</v>
      </c>
      <c r="W614" s="85" t="s">
        <v>106</v>
      </c>
      <c r="X614" s="85">
        <v>37</v>
      </c>
      <c r="Y614" s="86" t="s">
        <v>480</v>
      </c>
      <c r="Z614" s="85">
        <v>1</v>
      </c>
      <c r="AA614" s="86" t="s">
        <v>480</v>
      </c>
      <c r="AB614" s="86" t="s">
        <v>480</v>
      </c>
      <c r="AC614" s="86" t="s">
        <v>2645</v>
      </c>
      <c r="AD614" s="85">
        <v>-106.46060199999999</v>
      </c>
      <c r="AE614" s="85">
        <v>31.735293890000001</v>
      </c>
      <c r="AF614" s="85" t="s">
        <v>113</v>
      </c>
      <c r="AG614" s="85">
        <v>0</v>
      </c>
      <c r="AH614" s="85">
        <v>0</v>
      </c>
      <c r="AI614" s="85">
        <v>80</v>
      </c>
      <c r="AJ614" s="87">
        <v>45713</v>
      </c>
      <c r="AK614" s="87">
        <v>46022</v>
      </c>
      <c r="AL614" s="86" t="s">
        <v>2571</v>
      </c>
      <c r="AM614" s="88">
        <v>1</v>
      </c>
      <c r="AN614" s="88">
        <v>1</v>
      </c>
      <c r="AO614" s="88">
        <v>0</v>
      </c>
      <c r="AP614" s="88">
        <v>0</v>
      </c>
      <c r="AQ614" s="89">
        <v>967052</v>
      </c>
      <c r="AR614" s="90"/>
      <c r="AS614" s="90"/>
      <c r="AT614" s="90">
        <v>967052</v>
      </c>
      <c r="AU614" s="90"/>
      <c r="AV614" s="90"/>
      <c r="AW614" s="89">
        <f t="shared" si="20"/>
        <v>967052</v>
      </c>
      <c r="AX614" s="91">
        <f t="shared" si="21"/>
        <v>967052</v>
      </c>
      <c r="AY614" s="91">
        <v>771327.37</v>
      </c>
      <c r="AZ614" s="91">
        <v>771327.37</v>
      </c>
      <c r="BA614" s="91">
        <v>0</v>
      </c>
      <c r="BB614" s="91">
        <v>0</v>
      </c>
      <c r="BC614" s="91">
        <v>0</v>
      </c>
      <c r="BD614" s="86"/>
      <c r="BE614" s="86"/>
      <c r="BF614" s="85"/>
      <c r="BG614" s="86"/>
      <c r="BH614" s="91">
        <v>0</v>
      </c>
      <c r="BI614" s="91">
        <v>0</v>
      </c>
      <c r="BJ614" s="85" t="s">
        <v>207</v>
      </c>
      <c r="BK614" s="86" t="s">
        <v>119</v>
      </c>
      <c r="BL614" s="86" t="s">
        <v>120</v>
      </c>
      <c r="BM614" s="92" t="s">
        <v>121</v>
      </c>
      <c r="BN614" s="93" t="s">
        <v>6911</v>
      </c>
      <c r="BO614" s="93"/>
      <c r="BP614" s="93">
        <v>967052</v>
      </c>
      <c r="BQ614" s="93" t="s">
        <v>1492</v>
      </c>
      <c r="BR614" s="93"/>
      <c r="BS614" s="93"/>
      <c r="BT614" s="93"/>
      <c r="BU614" s="93"/>
      <c r="BV614" s="93"/>
      <c r="BW614" s="93"/>
      <c r="BX614" s="93"/>
      <c r="BY614" s="93"/>
      <c r="BZ614" s="93"/>
      <c r="CA614" s="93"/>
      <c r="CB614" s="93"/>
      <c r="CC614" s="93"/>
      <c r="CD614" s="93"/>
      <c r="CE614" s="93"/>
      <c r="CF614" s="93" t="s">
        <v>830</v>
      </c>
      <c r="CG614" s="93"/>
      <c r="CH614" s="93" t="s">
        <v>1494</v>
      </c>
      <c r="CI614" s="93"/>
      <c r="CJ614" s="93"/>
      <c r="CK614" s="93"/>
      <c r="CL614" s="93"/>
      <c r="CM614" s="93"/>
      <c r="CN614" s="93"/>
      <c r="CO614" s="93"/>
      <c r="CP614" s="93" t="s">
        <v>116</v>
      </c>
      <c r="CQ614" s="93" t="s">
        <v>485</v>
      </c>
      <c r="CR614" s="93"/>
      <c r="CS614" s="93"/>
      <c r="CT614" s="93"/>
      <c r="CU614" s="93"/>
      <c r="CV614" s="93"/>
      <c r="CW614" s="93"/>
      <c r="CX614" s="93"/>
      <c r="CY614" s="93"/>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93"/>
      <c r="EJ614" s="93"/>
      <c r="EK614" s="93"/>
      <c r="EL614" s="93"/>
      <c r="EM614" s="93"/>
      <c r="EN614" s="93"/>
      <c r="EO614" s="93"/>
      <c r="EP614" s="93"/>
      <c r="EQ614" s="93"/>
      <c r="ER614" s="93"/>
      <c r="ES614" s="93"/>
      <c r="ET614" s="93"/>
      <c r="EU614" s="93"/>
      <c r="EV614" s="93"/>
      <c r="EW614" s="93"/>
      <c r="EX614" s="93"/>
      <c r="EY614" s="93"/>
      <c r="EZ614" s="93"/>
      <c r="FA614" s="93"/>
      <c r="FB614" s="93"/>
      <c r="FC614" s="93"/>
      <c r="FD614" s="93"/>
      <c r="FE614" s="93"/>
      <c r="FF614" s="93"/>
      <c r="FG614" s="93"/>
      <c r="FH614" s="93"/>
      <c r="FI614" s="93"/>
      <c r="FJ614" s="93"/>
      <c r="FK614" s="93"/>
      <c r="FL614" s="93"/>
      <c r="FM614" s="93"/>
      <c r="FN614" s="93"/>
      <c r="FO614" s="93"/>
      <c r="FP614" s="93"/>
      <c r="FQ614" s="93"/>
      <c r="FR614" s="93"/>
      <c r="FS614" s="93"/>
      <c r="FT614" s="93"/>
      <c r="FU614" s="93"/>
      <c r="FV614" s="93"/>
      <c r="FW614" s="93"/>
      <c r="FX614" s="93"/>
      <c r="FY614" s="93"/>
      <c r="FZ614" s="93"/>
      <c r="GA614" s="93"/>
      <c r="GB614" s="93"/>
      <c r="GC614" s="93"/>
      <c r="GD614" s="93"/>
      <c r="GE614" s="93"/>
      <c r="GF614" s="93"/>
      <c r="GG614" s="93"/>
      <c r="GH614" s="93"/>
      <c r="GI614" s="93"/>
      <c r="GJ614" s="93"/>
      <c r="GK614" s="93"/>
      <c r="GL614" s="93"/>
      <c r="GM614" s="93"/>
      <c r="GN614" s="93"/>
      <c r="GO614" s="93"/>
      <c r="GP614" s="93"/>
      <c r="GQ614" s="93"/>
      <c r="GR614" s="93"/>
      <c r="GS614" s="93"/>
      <c r="GT614" s="93"/>
      <c r="GU614" s="93"/>
      <c r="GV614" s="93"/>
      <c r="GW614" s="93"/>
      <c r="GX614" s="93"/>
      <c r="GY614" s="93"/>
      <c r="GZ614" s="93"/>
      <c r="HA614" s="93"/>
      <c r="HB614" s="93"/>
      <c r="HC614" s="93"/>
      <c r="HD614" s="93"/>
      <c r="HE614" s="93"/>
      <c r="HF614" s="93"/>
      <c r="HG614" s="93"/>
      <c r="HH614" s="93"/>
      <c r="HI614" s="93"/>
      <c r="HJ614" s="93"/>
      <c r="HK614" s="93"/>
      <c r="HL614" s="93"/>
      <c r="HM614" s="93"/>
      <c r="HN614" s="93"/>
      <c r="HO614" s="93"/>
      <c r="HP614" s="93"/>
      <c r="HQ614" s="93"/>
      <c r="HR614" s="93"/>
      <c r="HS614" s="93"/>
      <c r="HT614" s="93"/>
      <c r="HU614" s="93"/>
      <c r="HV614" s="93"/>
      <c r="HW614" s="93"/>
      <c r="HX614" s="93"/>
      <c r="HY614" s="93"/>
      <c r="HZ614" s="93"/>
      <c r="IA614" s="93"/>
      <c r="IB614" s="93"/>
      <c r="IC614" s="93"/>
      <c r="ID614" s="93"/>
      <c r="IE614" s="93"/>
      <c r="IF614" s="93"/>
      <c r="IG614" s="93"/>
      <c r="IH614" s="93"/>
      <c r="II614" s="93"/>
      <c r="IJ614" s="93"/>
      <c r="IK614" s="93"/>
      <c r="IL614" s="93"/>
      <c r="IM614" s="93"/>
      <c r="IN614" s="93"/>
      <c r="IO614" s="93"/>
      <c r="IP614" s="93"/>
      <c r="IQ614" s="93"/>
      <c r="IR614" s="93"/>
      <c r="IS614" s="93"/>
      <c r="IT614" s="93"/>
      <c r="IU614" s="93"/>
      <c r="IV614" s="93"/>
      <c r="IW614" s="93"/>
      <c r="IX614" s="93"/>
      <c r="IY614" s="93"/>
      <c r="IZ614" s="93"/>
      <c r="JA614" s="93"/>
      <c r="JB614" s="93"/>
      <c r="JC614" s="93"/>
      <c r="JD614" s="93"/>
      <c r="JE614" s="93"/>
      <c r="JF614" s="93"/>
      <c r="JG614" s="93"/>
      <c r="JH614" s="93"/>
      <c r="JI614" s="93"/>
      <c r="JJ614" s="93"/>
      <c r="JK614" s="93"/>
      <c r="JL614" s="93"/>
      <c r="JM614" s="93"/>
      <c r="JN614" s="93"/>
      <c r="JO614" s="93"/>
      <c r="JP614" s="93"/>
      <c r="JQ614" s="93"/>
      <c r="JR614" s="93"/>
      <c r="JS614" s="93"/>
      <c r="JT614" s="93"/>
      <c r="JU614" s="93"/>
      <c r="JV614" s="93"/>
      <c r="JW614" s="93"/>
      <c r="JX614" s="93"/>
      <c r="JY614" s="93"/>
      <c r="JZ614" s="93"/>
      <c r="KA614" s="93"/>
      <c r="KB614" s="93"/>
      <c r="KC614" s="93"/>
      <c r="KD614" s="93"/>
      <c r="KE614" s="93"/>
      <c r="KF614" s="93"/>
      <c r="KG614" s="93"/>
      <c r="KH614" s="93"/>
      <c r="KI614" s="93"/>
      <c r="KJ614" s="93"/>
      <c r="KK614" s="93"/>
      <c r="KL614" s="93"/>
      <c r="KM614" s="93"/>
      <c r="KN614" s="93"/>
      <c r="KO614" s="93"/>
      <c r="KP614" s="93"/>
      <c r="KQ614" s="93"/>
      <c r="KR614" s="93"/>
      <c r="KS614" s="93"/>
      <c r="KT614" s="93"/>
      <c r="KU614" s="93"/>
      <c r="KV614" s="93"/>
      <c r="KW614" s="93"/>
      <c r="KX614" s="93"/>
      <c r="KY614" s="93"/>
      <c r="KZ614" s="93"/>
      <c r="LA614" s="93"/>
      <c r="LB614" s="93"/>
      <c r="LC614" s="93"/>
      <c r="LD614" s="93"/>
      <c r="LE614" s="93"/>
      <c r="LF614" s="93"/>
      <c r="LG614" s="93"/>
      <c r="LH614" s="93"/>
      <c r="LI614" s="93"/>
      <c r="LJ614" s="93"/>
      <c r="LK614" s="93"/>
      <c r="LL614" s="93"/>
      <c r="LM614" s="93"/>
      <c r="LN614" s="93"/>
      <c r="LO614" s="93"/>
      <c r="LP614" s="93"/>
      <c r="LQ614" s="93"/>
      <c r="LR614" s="93"/>
      <c r="LS614" s="93"/>
      <c r="LT614" s="93"/>
      <c r="LU614" s="93"/>
      <c r="LV614" s="93"/>
      <c r="LW614" s="93"/>
      <c r="LX614" s="93"/>
      <c r="LY614" s="93"/>
      <c r="LZ614" s="93"/>
      <c r="MA614" s="93"/>
      <c r="MB614" s="93"/>
      <c r="MC614" s="93"/>
      <c r="MD614" s="93"/>
      <c r="ME614" s="93"/>
      <c r="MF614" s="93"/>
      <c r="MG614" s="93"/>
      <c r="MH614" s="93"/>
      <c r="MI614" s="93"/>
      <c r="MJ614" s="93"/>
      <c r="MK614" s="93"/>
      <c r="ML614" s="93"/>
      <c r="MM614" s="93"/>
      <c r="MN614" s="93"/>
      <c r="MO614" s="93"/>
      <c r="MP614" s="93"/>
      <c r="MQ614" s="93"/>
      <c r="MR614" s="93"/>
      <c r="MS614" s="93"/>
      <c r="MT614" s="93"/>
      <c r="MU614" s="93"/>
      <c r="MV614" s="93"/>
    </row>
    <row r="615" spans="1:360" s="84" customFormat="1" ht="408.95" customHeight="1">
      <c r="A615">
        <v>2025</v>
      </c>
      <c r="B615">
        <v>2</v>
      </c>
      <c r="C615" s="85" t="s">
        <v>832</v>
      </c>
      <c r="D615" s="86" t="s">
        <v>2529</v>
      </c>
      <c r="E615" s="86"/>
      <c r="F615" s="86"/>
      <c r="G615" s="86" t="s">
        <v>202</v>
      </c>
      <c r="H615" s="85">
        <v>2025</v>
      </c>
      <c r="I615" s="86" t="s">
        <v>2530</v>
      </c>
      <c r="J615" s="86"/>
      <c r="K615" s="86"/>
      <c r="L615" s="86" t="s">
        <v>2548</v>
      </c>
      <c r="M615" s="86"/>
      <c r="N615" s="86"/>
      <c r="O615" s="85" t="s">
        <v>207</v>
      </c>
      <c r="P615" s="86" t="s">
        <v>622</v>
      </c>
      <c r="Q615" s="85" t="s">
        <v>110</v>
      </c>
      <c r="R615" s="86" t="s">
        <v>481</v>
      </c>
      <c r="S615" s="86" t="s">
        <v>834</v>
      </c>
      <c r="T615" s="86" t="s">
        <v>835</v>
      </c>
      <c r="U615" s="85" t="s">
        <v>205</v>
      </c>
      <c r="V615" s="85">
        <v>8</v>
      </c>
      <c r="W615" s="85" t="s">
        <v>106</v>
      </c>
      <c r="X615" s="85">
        <v>37</v>
      </c>
      <c r="Y615" s="86" t="s">
        <v>480</v>
      </c>
      <c r="Z615" s="85">
        <v>1</v>
      </c>
      <c r="AA615" s="86" t="s">
        <v>480</v>
      </c>
      <c r="AB615" s="86" t="s">
        <v>480</v>
      </c>
      <c r="AC615" s="86" t="s">
        <v>2707</v>
      </c>
      <c r="AD615" s="85">
        <v>-106.3847049</v>
      </c>
      <c r="AE615" s="85">
        <v>31.645588199999999</v>
      </c>
      <c r="AF615" s="85" t="s">
        <v>113</v>
      </c>
      <c r="AG615" s="85">
        <v>0</v>
      </c>
      <c r="AH615" s="85">
        <v>0</v>
      </c>
      <c r="AI615" s="85">
        <v>1500000</v>
      </c>
      <c r="AJ615" s="87">
        <v>45716</v>
      </c>
      <c r="AK615" s="87">
        <v>46022</v>
      </c>
      <c r="AL615" s="86" t="s">
        <v>2571</v>
      </c>
      <c r="AM615" s="88">
        <v>18</v>
      </c>
      <c r="AN615" s="88">
        <v>18</v>
      </c>
      <c r="AO615" s="88">
        <v>6</v>
      </c>
      <c r="AP615" s="88">
        <v>33.333333333333329</v>
      </c>
      <c r="AQ615" s="89">
        <v>6006843.79</v>
      </c>
      <c r="AR615" s="90"/>
      <c r="AS615" s="90"/>
      <c r="AT615" s="90">
        <v>6006843.79</v>
      </c>
      <c r="AU615" s="90"/>
      <c r="AV615" s="90"/>
      <c r="AW615" s="89">
        <f t="shared" si="20"/>
        <v>6006843.79</v>
      </c>
      <c r="AX615" s="91">
        <f t="shared" si="21"/>
        <v>6006843.79</v>
      </c>
      <c r="AY615" s="91">
        <v>5879995.9199999999</v>
      </c>
      <c r="AZ615" s="91">
        <v>5879995.9199999999</v>
      </c>
      <c r="BA615" s="91">
        <v>0</v>
      </c>
      <c r="BB615" s="91">
        <v>0</v>
      </c>
      <c r="BC615" s="91">
        <v>0</v>
      </c>
      <c r="BD615" s="86"/>
      <c r="BE615" s="86"/>
      <c r="BF615" s="85"/>
      <c r="BG615" s="86"/>
      <c r="BH615" s="91">
        <v>0</v>
      </c>
      <c r="BI615" s="91">
        <v>0</v>
      </c>
      <c r="BJ615" s="85" t="s">
        <v>207</v>
      </c>
      <c r="BK615" s="86" t="s">
        <v>119</v>
      </c>
      <c r="BL615" s="86" t="s">
        <v>120</v>
      </c>
      <c r="BM615" s="92" t="s">
        <v>121</v>
      </c>
      <c r="BN615" s="93" t="s">
        <v>6912</v>
      </c>
      <c r="BO615" s="93"/>
      <c r="BP615" s="93">
        <v>6006843.79</v>
      </c>
      <c r="BQ615" s="93" t="s">
        <v>833</v>
      </c>
      <c r="BR615" s="93"/>
      <c r="BS615" s="93"/>
      <c r="BT615" s="93"/>
      <c r="BU615" s="93"/>
      <c r="BV615" s="93"/>
      <c r="BW615" s="93"/>
      <c r="BX615" s="93"/>
      <c r="BY615" s="93"/>
      <c r="BZ615" s="93"/>
      <c r="CA615" s="93"/>
      <c r="CB615" s="93"/>
      <c r="CC615" s="93"/>
      <c r="CD615" s="93"/>
      <c r="CE615" s="93"/>
      <c r="CF615" s="93" t="s">
        <v>836</v>
      </c>
      <c r="CG615" s="93"/>
      <c r="CH615" s="93" t="s">
        <v>837</v>
      </c>
      <c r="CI615" s="93"/>
      <c r="CJ615" s="93"/>
      <c r="CK615" s="93"/>
      <c r="CL615" s="93"/>
      <c r="CM615" s="93"/>
      <c r="CN615" s="93"/>
      <c r="CO615" s="93"/>
      <c r="CP615" s="93" t="s">
        <v>116</v>
      </c>
      <c r="CQ615" s="93" t="s">
        <v>6913</v>
      </c>
      <c r="CR615" s="93"/>
      <c r="CS615" s="93"/>
      <c r="CT615" s="93"/>
      <c r="CU615" s="93"/>
      <c r="CV615" s="93"/>
      <c r="CW615" s="93"/>
      <c r="CX615" s="93"/>
      <c r="CY615" s="93"/>
      <c r="CZ615" s="93"/>
      <c r="DA615" s="93"/>
      <c r="DB615" s="93"/>
      <c r="DC615" s="93"/>
      <c r="DD615" s="93"/>
      <c r="DE615" s="93"/>
      <c r="DF615" s="93"/>
      <c r="DG615" s="93"/>
      <c r="DH615" s="93"/>
      <c r="DI615" s="93"/>
      <c r="DJ615" s="93"/>
      <c r="DK615" s="93"/>
      <c r="DL615" s="93"/>
      <c r="DM615" s="93"/>
      <c r="DN615" s="93"/>
      <c r="DO615" s="93"/>
      <c r="DP615" s="93"/>
      <c r="DQ615" s="93"/>
      <c r="DR615" s="93"/>
      <c r="DS615" s="93"/>
      <c r="DT615" s="93"/>
      <c r="DU615" s="93"/>
      <c r="DV615" s="93"/>
      <c r="DW615" s="93"/>
      <c r="DX615" s="93"/>
      <c r="DY615" s="93"/>
      <c r="DZ615" s="93"/>
      <c r="EA615" s="93"/>
      <c r="EB615" s="93"/>
      <c r="EC615" s="93"/>
      <c r="ED615" s="93"/>
      <c r="EE615" s="93"/>
      <c r="EF615" s="93"/>
      <c r="EG615" s="93"/>
      <c r="EH615" s="93"/>
      <c r="EI615" s="93"/>
      <c r="EJ615" s="93"/>
      <c r="EK615" s="93"/>
      <c r="EL615" s="93"/>
      <c r="EM615" s="93"/>
      <c r="EN615" s="93"/>
      <c r="EO615" s="93"/>
      <c r="EP615" s="93"/>
      <c r="EQ615" s="93"/>
      <c r="ER615" s="93"/>
      <c r="ES615" s="93"/>
      <c r="ET615" s="93"/>
      <c r="EU615" s="93"/>
      <c r="EV615" s="93"/>
      <c r="EW615" s="93"/>
      <c r="EX615" s="93"/>
      <c r="EY615" s="93"/>
      <c r="EZ615" s="93"/>
      <c r="FA615" s="93"/>
      <c r="FB615" s="93"/>
      <c r="FC615" s="93"/>
      <c r="FD615" s="93"/>
      <c r="FE615" s="93"/>
      <c r="FF615" s="93"/>
      <c r="FG615" s="93"/>
      <c r="FH615" s="93"/>
      <c r="FI615" s="93"/>
      <c r="FJ615" s="93"/>
      <c r="FK615" s="93"/>
      <c r="FL615" s="93"/>
      <c r="FM615" s="93"/>
      <c r="FN615" s="93"/>
      <c r="FO615" s="93"/>
      <c r="FP615" s="93"/>
      <c r="FQ615" s="93"/>
      <c r="FR615" s="93"/>
      <c r="FS615" s="93"/>
      <c r="FT615" s="93"/>
      <c r="FU615" s="93"/>
      <c r="FV615" s="93"/>
      <c r="FW615" s="93"/>
      <c r="FX615" s="93"/>
      <c r="FY615" s="93"/>
      <c r="FZ615" s="93"/>
      <c r="GA615" s="93"/>
      <c r="GB615" s="93"/>
      <c r="GC615" s="93"/>
      <c r="GD615" s="93"/>
      <c r="GE615" s="93"/>
      <c r="GF615" s="93"/>
      <c r="GG615" s="93"/>
      <c r="GH615" s="93"/>
      <c r="GI615" s="93"/>
      <c r="GJ615" s="93"/>
      <c r="GK615" s="93"/>
      <c r="GL615" s="93"/>
      <c r="GM615" s="93"/>
      <c r="GN615" s="93"/>
      <c r="GO615" s="93"/>
      <c r="GP615" s="93"/>
      <c r="GQ615" s="93"/>
      <c r="GR615" s="93"/>
      <c r="GS615" s="93"/>
      <c r="GT615" s="93"/>
      <c r="GU615" s="93"/>
      <c r="GV615" s="93"/>
      <c r="GW615" s="93"/>
      <c r="GX615" s="93"/>
      <c r="GY615" s="93"/>
      <c r="GZ615" s="93"/>
      <c r="HA615" s="93"/>
      <c r="HB615" s="93"/>
      <c r="HC615" s="93"/>
      <c r="HD615" s="93"/>
      <c r="HE615" s="93"/>
      <c r="HF615" s="93"/>
      <c r="HG615" s="93"/>
      <c r="HH615" s="93"/>
      <c r="HI615" s="93"/>
      <c r="HJ615" s="93"/>
      <c r="HK615" s="93"/>
      <c r="HL615" s="93"/>
      <c r="HM615" s="93"/>
      <c r="HN615" s="93"/>
      <c r="HO615" s="93"/>
      <c r="HP615" s="93"/>
      <c r="HQ615" s="93"/>
      <c r="HR615" s="93"/>
      <c r="HS615" s="93"/>
      <c r="HT615" s="93"/>
      <c r="HU615" s="93"/>
      <c r="HV615" s="93"/>
      <c r="HW615" s="93"/>
      <c r="HX615" s="93"/>
      <c r="HY615" s="93"/>
      <c r="HZ615" s="93"/>
      <c r="IA615" s="93"/>
      <c r="IB615" s="93"/>
      <c r="IC615" s="93"/>
      <c r="ID615" s="93"/>
      <c r="IE615" s="93"/>
      <c r="IF615" s="93"/>
      <c r="IG615" s="93"/>
      <c r="IH615" s="93"/>
      <c r="II615" s="93"/>
      <c r="IJ615" s="93"/>
      <c r="IK615" s="93"/>
      <c r="IL615" s="93"/>
      <c r="IM615" s="93"/>
      <c r="IN615" s="93"/>
      <c r="IO615" s="93"/>
      <c r="IP615" s="93"/>
      <c r="IQ615" s="93"/>
      <c r="IR615" s="93"/>
      <c r="IS615" s="93"/>
      <c r="IT615" s="93"/>
      <c r="IU615" s="93"/>
      <c r="IV615" s="93"/>
      <c r="IW615" s="93"/>
      <c r="IX615" s="93"/>
      <c r="IY615" s="93"/>
      <c r="IZ615" s="93"/>
      <c r="JA615" s="93"/>
      <c r="JB615" s="93"/>
      <c r="JC615" s="93"/>
      <c r="JD615" s="93"/>
      <c r="JE615" s="93"/>
      <c r="JF615" s="93"/>
      <c r="JG615" s="93"/>
      <c r="JH615" s="93"/>
      <c r="JI615" s="93"/>
      <c r="JJ615" s="93"/>
      <c r="JK615" s="93"/>
      <c r="JL615" s="93"/>
      <c r="JM615" s="93"/>
      <c r="JN615" s="93"/>
      <c r="JO615" s="93"/>
      <c r="JP615" s="93"/>
      <c r="JQ615" s="93"/>
      <c r="JR615" s="93"/>
      <c r="JS615" s="93"/>
      <c r="JT615" s="93"/>
      <c r="JU615" s="93"/>
      <c r="JV615" s="93"/>
      <c r="JW615" s="93"/>
      <c r="JX615" s="93"/>
      <c r="JY615" s="93"/>
      <c r="JZ615" s="93"/>
      <c r="KA615" s="93"/>
      <c r="KB615" s="93"/>
      <c r="KC615" s="93"/>
      <c r="KD615" s="93"/>
      <c r="KE615" s="93"/>
      <c r="KF615" s="93"/>
      <c r="KG615" s="93"/>
      <c r="KH615" s="93"/>
      <c r="KI615" s="93"/>
      <c r="KJ615" s="93"/>
      <c r="KK615" s="93"/>
      <c r="KL615" s="93"/>
      <c r="KM615" s="93"/>
      <c r="KN615" s="93"/>
      <c r="KO615" s="93"/>
      <c r="KP615" s="93"/>
      <c r="KQ615" s="93"/>
      <c r="KR615" s="93"/>
      <c r="KS615" s="93"/>
      <c r="KT615" s="93"/>
      <c r="KU615" s="93"/>
      <c r="KV615" s="93"/>
      <c r="KW615" s="93"/>
      <c r="KX615" s="93"/>
      <c r="KY615" s="93"/>
      <c r="KZ615" s="93"/>
      <c r="LA615" s="93"/>
      <c r="LB615" s="93"/>
      <c r="LC615" s="93"/>
      <c r="LD615" s="93"/>
      <c r="LE615" s="93"/>
      <c r="LF615" s="93"/>
      <c r="LG615" s="93"/>
      <c r="LH615" s="93"/>
      <c r="LI615" s="93"/>
      <c r="LJ615" s="93"/>
      <c r="LK615" s="93"/>
      <c r="LL615" s="93"/>
      <c r="LM615" s="93"/>
      <c r="LN615" s="93"/>
      <c r="LO615" s="93"/>
      <c r="LP615" s="93"/>
      <c r="LQ615" s="93"/>
      <c r="LR615" s="93"/>
      <c r="LS615" s="93"/>
      <c r="LT615" s="93"/>
      <c r="LU615" s="93"/>
      <c r="LV615" s="93"/>
      <c r="LW615" s="93"/>
      <c r="LX615" s="93"/>
      <c r="LY615" s="93"/>
      <c r="LZ615" s="93"/>
      <c r="MA615" s="93"/>
      <c r="MB615" s="93"/>
      <c r="MC615" s="93"/>
      <c r="MD615" s="93"/>
      <c r="ME615" s="93"/>
      <c r="MF615" s="93"/>
      <c r="MG615" s="93"/>
      <c r="MH615" s="93"/>
      <c r="MI615" s="93"/>
      <c r="MJ615" s="93"/>
      <c r="MK615" s="93"/>
      <c r="ML615" s="93"/>
      <c r="MM615" s="93"/>
      <c r="MN615" s="93"/>
      <c r="MO615" s="93"/>
      <c r="MP615" s="93"/>
      <c r="MQ615" s="93"/>
      <c r="MR615" s="93"/>
      <c r="MS615" s="93"/>
      <c r="MT615" s="93"/>
      <c r="MU615" s="93"/>
      <c r="MV615" s="93"/>
    </row>
    <row r="616" spans="1:360" s="84" customFormat="1" ht="408.95" customHeight="1">
      <c r="A616">
        <v>2025</v>
      </c>
      <c r="B616">
        <v>2</v>
      </c>
      <c r="C616" s="85" t="s">
        <v>1614</v>
      </c>
      <c r="D616" s="86" t="s">
        <v>2529</v>
      </c>
      <c r="E616" s="86"/>
      <c r="F616" s="86"/>
      <c r="G616" s="86" t="s">
        <v>202</v>
      </c>
      <c r="H616" s="85">
        <v>2025</v>
      </c>
      <c r="I616" s="86" t="s">
        <v>2530</v>
      </c>
      <c r="J616" s="86"/>
      <c r="K616" s="86"/>
      <c r="L616" s="86" t="s">
        <v>2548</v>
      </c>
      <c r="M616" s="86"/>
      <c r="N616" s="86"/>
      <c r="O616" s="85" t="s">
        <v>207</v>
      </c>
      <c r="P616" s="86" t="s">
        <v>744</v>
      </c>
      <c r="Q616" s="85" t="s">
        <v>110</v>
      </c>
      <c r="R616" s="86" t="s">
        <v>481</v>
      </c>
      <c r="S616" s="86" t="s">
        <v>479</v>
      </c>
      <c r="T616" s="86" t="s">
        <v>1616</v>
      </c>
      <c r="U616" s="85" t="s">
        <v>205</v>
      </c>
      <c r="V616" s="85">
        <v>8</v>
      </c>
      <c r="W616" s="85" t="s">
        <v>106</v>
      </c>
      <c r="X616" s="85">
        <v>37</v>
      </c>
      <c r="Y616" s="86" t="s">
        <v>480</v>
      </c>
      <c r="Z616" s="85">
        <v>1</v>
      </c>
      <c r="AA616" s="86" t="s">
        <v>480</v>
      </c>
      <c r="AB616" s="86" t="s">
        <v>480</v>
      </c>
      <c r="AC616" s="86" t="s">
        <v>2695</v>
      </c>
      <c r="AD616" s="85">
        <v>-106.48493913</v>
      </c>
      <c r="AE616" s="85">
        <v>31.746727849999999</v>
      </c>
      <c r="AF616" s="85" t="s">
        <v>113</v>
      </c>
      <c r="AG616" s="85">
        <v>0</v>
      </c>
      <c r="AH616" s="85">
        <v>0</v>
      </c>
      <c r="AI616" s="85">
        <v>100</v>
      </c>
      <c r="AJ616" s="87">
        <v>45701</v>
      </c>
      <c r="AK616" s="87">
        <v>46022</v>
      </c>
      <c r="AL616" s="86" t="s">
        <v>2571</v>
      </c>
      <c r="AM616" s="88">
        <v>1</v>
      </c>
      <c r="AN616" s="88">
        <v>1</v>
      </c>
      <c r="AO616" s="88">
        <v>0.5</v>
      </c>
      <c r="AP616" s="88">
        <v>50</v>
      </c>
      <c r="AQ616" s="89">
        <v>587100</v>
      </c>
      <c r="AR616" s="90"/>
      <c r="AS616" s="90"/>
      <c r="AT616" s="90">
        <v>587100</v>
      </c>
      <c r="AU616" s="90"/>
      <c r="AV616" s="90"/>
      <c r="AW616" s="89">
        <f t="shared" si="20"/>
        <v>587100</v>
      </c>
      <c r="AX616" s="91">
        <f t="shared" si="21"/>
        <v>587100</v>
      </c>
      <c r="AY616" s="91">
        <v>414900</v>
      </c>
      <c r="AZ616" s="91">
        <v>414900</v>
      </c>
      <c r="BA616" s="91">
        <v>0</v>
      </c>
      <c r="BB616" s="91">
        <v>0</v>
      </c>
      <c r="BC616" s="91">
        <v>0</v>
      </c>
      <c r="BD616" s="86"/>
      <c r="BE616" s="86"/>
      <c r="BF616" s="85"/>
      <c r="BG616" s="86"/>
      <c r="BH616" s="91">
        <v>0</v>
      </c>
      <c r="BI616" s="91">
        <v>0</v>
      </c>
      <c r="BJ616" s="85" t="s">
        <v>207</v>
      </c>
      <c r="BK616" s="86" t="s">
        <v>119</v>
      </c>
      <c r="BL616" s="86" t="s">
        <v>120</v>
      </c>
      <c r="BM616" s="92" t="s">
        <v>121</v>
      </c>
      <c r="BN616" s="93" t="s">
        <v>121</v>
      </c>
      <c r="BO616" s="93"/>
      <c r="BP616" s="93">
        <v>587100</v>
      </c>
      <c r="BQ616" s="93" t="s">
        <v>1615</v>
      </c>
      <c r="BR616" s="93"/>
      <c r="BS616" s="93"/>
      <c r="BT616" s="93"/>
      <c r="BU616" s="93"/>
      <c r="BV616" s="93"/>
      <c r="BW616" s="93"/>
      <c r="BX616" s="93"/>
      <c r="BY616" s="93"/>
      <c r="BZ616" s="93"/>
      <c r="CA616" s="93"/>
      <c r="CB616" s="93"/>
      <c r="CC616" s="93"/>
      <c r="CD616" s="93"/>
      <c r="CE616" s="93"/>
      <c r="CF616" s="93" t="s">
        <v>830</v>
      </c>
      <c r="CG616" s="93"/>
      <c r="CH616" s="93" t="s">
        <v>1617</v>
      </c>
      <c r="CI616" s="93"/>
      <c r="CJ616" s="93"/>
      <c r="CK616" s="93"/>
      <c r="CL616" s="93"/>
      <c r="CM616" s="93"/>
      <c r="CN616" s="93"/>
      <c r="CO616" s="93"/>
      <c r="CP616" s="93" t="s">
        <v>116</v>
      </c>
      <c r="CQ616" s="93" t="s">
        <v>6914</v>
      </c>
      <c r="CR616" s="93"/>
      <c r="CS616" s="93"/>
      <c r="CT616" s="93"/>
      <c r="CU616" s="93"/>
      <c r="CV616" s="93"/>
      <c r="CW616" s="93"/>
      <c r="CX616" s="93"/>
      <c r="CY616" s="93"/>
      <c r="CZ616" s="93"/>
      <c r="DA616" s="93"/>
      <c r="DB616" s="93"/>
      <c r="DC616" s="93"/>
      <c r="DD616" s="93"/>
      <c r="DE616" s="93"/>
      <c r="DF616" s="93"/>
      <c r="DG616" s="93"/>
      <c r="DH616" s="93"/>
      <c r="DI616" s="93"/>
      <c r="DJ616" s="93"/>
      <c r="DK616" s="93"/>
      <c r="DL616" s="93"/>
      <c r="DM616" s="93"/>
      <c r="DN616" s="93"/>
      <c r="DO616" s="93"/>
      <c r="DP616" s="93"/>
      <c r="DQ616" s="93"/>
      <c r="DR616" s="93"/>
      <c r="DS616" s="93"/>
      <c r="DT616" s="93"/>
      <c r="DU616" s="93"/>
      <c r="DV616" s="93"/>
      <c r="DW616" s="93"/>
      <c r="DX616" s="93"/>
      <c r="DY616" s="93"/>
      <c r="DZ616" s="93"/>
      <c r="EA616" s="93"/>
      <c r="EB616" s="93"/>
      <c r="EC616" s="93"/>
      <c r="ED616" s="93"/>
      <c r="EE616" s="93"/>
      <c r="EF616" s="93"/>
      <c r="EG616" s="93"/>
      <c r="EH616" s="93"/>
      <c r="EI616" s="93"/>
      <c r="EJ616" s="93"/>
      <c r="EK616" s="93"/>
      <c r="EL616" s="93"/>
      <c r="EM616" s="93"/>
      <c r="EN616" s="93"/>
      <c r="EO616" s="93"/>
      <c r="EP616" s="93"/>
      <c r="EQ616" s="93"/>
      <c r="ER616" s="93"/>
      <c r="ES616" s="93"/>
      <c r="ET616" s="93"/>
      <c r="EU616" s="93"/>
      <c r="EV616" s="93"/>
      <c r="EW616" s="93"/>
      <c r="EX616" s="93"/>
      <c r="EY616" s="93"/>
      <c r="EZ616" s="93"/>
      <c r="FA616" s="93"/>
      <c r="FB616" s="93"/>
      <c r="FC616" s="93"/>
      <c r="FD616" s="93"/>
      <c r="FE616" s="93"/>
      <c r="FF616" s="93"/>
      <c r="FG616" s="93"/>
      <c r="FH616" s="93"/>
      <c r="FI616" s="93"/>
      <c r="FJ616" s="93"/>
      <c r="FK616" s="93"/>
      <c r="FL616" s="93"/>
      <c r="FM616" s="93"/>
      <c r="FN616" s="93"/>
      <c r="FO616" s="93"/>
      <c r="FP616" s="93"/>
      <c r="FQ616" s="93"/>
      <c r="FR616" s="93"/>
      <c r="FS616" s="93"/>
      <c r="FT616" s="93"/>
      <c r="FU616" s="93"/>
      <c r="FV616" s="93"/>
      <c r="FW616" s="93"/>
      <c r="FX616" s="93"/>
      <c r="FY616" s="93"/>
      <c r="FZ616" s="93"/>
      <c r="GA616" s="93"/>
      <c r="GB616" s="93"/>
      <c r="GC616" s="93"/>
      <c r="GD616" s="93"/>
      <c r="GE616" s="93"/>
      <c r="GF616" s="93"/>
      <c r="GG616" s="93"/>
      <c r="GH616" s="93"/>
      <c r="GI616" s="93"/>
      <c r="GJ616" s="93"/>
      <c r="GK616" s="93"/>
      <c r="GL616" s="93"/>
      <c r="GM616" s="93"/>
      <c r="GN616" s="93"/>
      <c r="GO616" s="93"/>
      <c r="GP616" s="93"/>
      <c r="GQ616" s="93"/>
      <c r="GR616" s="93"/>
      <c r="GS616" s="93"/>
      <c r="GT616" s="93"/>
      <c r="GU616" s="93"/>
      <c r="GV616" s="93"/>
      <c r="GW616" s="93"/>
      <c r="GX616" s="93"/>
      <c r="GY616" s="93"/>
      <c r="GZ616" s="93"/>
      <c r="HA616" s="93"/>
      <c r="HB616" s="93"/>
      <c r="HC616" s="93"/>
      <c r="HD616" s="93"/>
      <c r="HE616" s="93"/>
      <c r="HF616" s="93"/>
      <c r="HG616" s="93"/>
      <c r="HH616" s="93"/>
      <c r="HI616" s="93"/>
      <c r="HJ616" s="93"/>
      <c r="HK616" s="93"/>
      <c r="HL616" s="93"/>
      <c r="HM616" s="93"/>
      <c r="HN616" s="93"/>
      <c r="HO616" s="93"/>
      <c r="HP616" s="93"/>
      <c r="HQ616" s="93"/>
      <c r="HR616" s="93"/>
      <c r="HS616" s="93"/>
      <c r="HT616" s="93"/>
      <c r="HU616" s="93"/>
      <c r="HV616" s="93"/>
      <c r="HW616" s="93"/>
      <c r="HX616" s="93"/>
      <c r="HY616" s="93"/>
      <c r="HZ616" s="93"/>
      <c r="IA616" s="93"/>
      <c r="IB616" s="93"/>
      <c r="IC616" s="93"/>
      <c r="ID616" s="93"/>
      <c r="IE616" s="93"/>
      <c r="IF616" s="93"/>
      <c r="IG616" s="93"/>
      <c r="IH616" s="93"/>
      <c r="II616" s="93"/>
      <c r="IJ616" s="93"/>
      <c r="IK616" s="93"/>
      <c r="IL616" s="93"/>
      <c r="IM616" s="93"/>
      <c r="IN616" s="93"/>
      <c r="IO616" s="93"/>
      <c r="IP616" s="93"/>
      <c r="IQ616" s="93"/>
      <c r="IR616" s="93"/>
      <c r="IS616" s="93"/>
      <c r="IT616" s="93"/>
      <c r="IU616" s="93"/>
      <c r="IV616" s="93"/>
      <c r="IW616" s="93"/>
      <c r="IX616" s="93"/>
      <c r="IY616" s="93"/>
      <c r="IZ616" s="93"/>
      <c r="JA616" s="93"/>
      <c r="JB616" s="93"/>
      <c r="JC616" s="93"/>
      <c r="JD616" s="93"/>
      <c r="JE616" s="93"/>
      <c r="JF616" s="93"/>
      <c r="JG616" s="93"/>
      <c r="JH616" s="93"/>
      <c r="JI616" s="93"/>
      <c r="JJ616" s="93"/>
      <c r="JK616" s="93"/>
      <c r="JL616" s="93"/>
      <c r="JM616" s="93"/>
      <c r="JN616" s="93"/>
      <c r="JO616" s="93"/>
      <c r="JP616" s="93"/>
      <c r="JQ616" s="93"/>
      <c r="JR616" s="93"/>
      <c r="JS616" s="93"/>
      <c r="JT616" s="93"/>
      <c r="JU616" s="93"/>
      <c r="JV616" s="93"/>
      <c r="JW616" s="93"/>
      <c r="JX616" s="93"/>
      <c r="JY616" s="93"/>
      <c r="JZ616" s="93"/>
      <c r="KA616" s="93"/>
      <c r="KB616" s="93"/>
      <c r="KC616" s="93"/>
      <c r="KD616" s="93"/>
      <c r="KE616" s="93"/>
      <c r="KF616" s="93"/>
      <c r="KG616" s="93"/>
      <c r="KH616" s="93"/>
      <c r="KI616" s="93"/>
      <c r="KJ616" s="93"/>
      <c r="KK616" s="93"/>
      <c r="KL616" s="93"/>
      <c r="KM616" s="93"/>
      <c r="KN616" s="93"/>
      <c r="KO616" s="93"/>
      <c r="KP616" s="93"/>
      <c r="KQ616" s="93"/>
      <c r="KR616" s="93"/>
      <c r="KS616" s="93"/>
      <c r="KT616" s="93"/>
      <c r="KU616" s="93"/>
      <c r="KV616" s="93"/>
      <c r="KW616" s="93"/>
      <c r="KX616" s="93"/>
      <c r="KY616" s="93"/>
      <c r="KZ616" s="93"/>
      <c r="LA616" s="93"/>
      <c r="LB616" s="93"/>
      <c r="LC616" s="93"/>
      <c r="LD616" s="93"/>
      <c r="LE616" s="93"/>
      <c r="LF616" s="93"/>
      <c r="LG616" s="93"/>
      <c r="LH616" s="93"/>
      <c r="LI616" s="93"/>
      <c r="LJ616" s="93"/>
      <c r="LK616" s="93"/>
      <c r="LL616" s="93"/>
      <c r="LM616" s="93"/>
      <c r="LN616" s="93"/>
      <c r="LO616" s="93"/>
      <c r="LP616" s="93"/>
      <c r="LQ616" s="93"/>
      <c r="LR616" s="93"/>
      <c r="LS616" s="93"/>
      <c r="LT616" s="93"/>
      <c r="LU616" s="93"/>
      <c r="LV616" s="93"/>
      <c r="LW616" s="93"/>
      <c r="LX616" s="93"/>
      <c r="LY616" s="93"/>
      <c r="LZ616" s="93"/>
      <c r="MA616" s="93"/>
      <c r="MB616" s="93"/>
      <c r="MC616" s="93"/>
      <c r="MD616" s="93"/>
      <c r="ME616" s="93"/>
      <c r="MF616" s="93"/>
      <c r="MG616" s="93"/>
      <c r="MH616" s="93"/>
      <c r="MI616" s="93"/>
      <c r="MJ616" s="93"/>
      <c r="MK616" s="93"/>
      <c r="ML616" s="93"/>
      <c r="MM616" s="93"/>
      <c r="MN616" s="93"/>
      <c r="MO616" s="93"/>
      <c r="MP616" s="93"/>
      <c r="MQ616" s="93"/>
      <c r="MR616" s="93"/>
      <c r="MS616" s="93"/>
      <c r="MT616" s="93"/>
      <c r="MU616" s="93"/>
      <c r="MV616" s="93"/>
    </row>
    <row r="617" spans="1:360" s="84" customFormat="1" ht="408.95" customHeight="1">
      <c r="A617">
        <v>2025</v>
      </c>
      <c r="B617">
        <v>2</v>
      </c>
      <c r="C617" s="85" t="s">
        <v>1255</v>
      </c>
      <c r="D617" s="86" t="s">
        <v>2529</v>
      </c>
      <c r="E617" s="86"/>
      <c r="F617" s="86"/>
      <c r="G617" s="86" t="s">
        <v>202</v>
      </c>
      <c r="H617" s="85">
        <v>2025</v>
      </c>
      <c r="I617" s="86" t="s">
        <v>2530</v>
      </c>
      <c r="J617" s="86"/>
      <c r="K617" s="86"/>
      <c r="L617" s="86" t="s">
        <v>2548</v>
      </c>
      <c r="M617" s="86"/>
      <c r="N617" s="86"/>
      <c r="O617" s="85" t="s">
        <v>207</v>
      </c>
      <c r="P617" s="86" t="s">
        <v>704</v>
      </c>
      <c r="Q617" s="85" t="s">
        <v>110</v>
      </c>
      <c r="R617" s="86" t="s">
        <v>481</v>
      </c>
      <c r="S617" s="86" t="s">
        <v>1257</v>
      </c>
      <c r="T617" s="86" t="s">
        <v>1258</v>
      </c>
      <c r="U617" s="85" t="s">
        <v>205</v>
      </c>
      <c r="V617" s="85">
        <v>8</v>
      </c>
      <c r="W617" s="85" t="s">
        <v>106</v>
      </c>
      <c r="X617" s="85">
        <v>37</v>
      </c>
      <c r="Y617" s="86" t="s">
        <v>480</v>
      </c>
      <c r="Z617" s="85">
        <v>1</v>
      </c>
      <c r="AA617" s="86" t="s">
        <v>480</v>
      </c>
      <c r="AB617" s="86" t="s">
        <v>480</v>
      </c>
      <c r="AC617" s="86" t="s">
        <v>2797</v>
      </c>
      <c r="AD617" s="85">
        <v>-106.44661000000001</v>
      </c>
      <c r="AE617" s="85">
        <v>31.75595843</v>
      </c>
      <c r="AF617" s="85" t="s">
        <v>113</v>
      </c>
      <c r="AG617" s="85">
        <v>0</v>
      </c>
      <c r="AH617" s="85">
        <v>0</v>
      </c>
      <c r="AI617" s="85">
        <v>1000</v>
      </c>
      <c r="AJ617" s="87">
        <v>45701</v>
      </c>
      <c r="AK617" s="87">
        <v>46022</v>
      </c>
      <c r="AL617" s="86" t="s">
        <v>2571</v>
      </c>
      <c r="AM617" s="88">
        <v>1</v>
      </c>
      <c r="AN617" s="88">
        <v>1</v>
      </c>
      <c r="AO617" s="88">
        <v>0</v>
      </c>
      <c r="AP617" s="88">
        <v>0</v>
      </c>
      <c r="AQ617" s="89">
        <v>310000</v>
      </c>
      <c r="AR617" s="90"/>
      <c r="AS617" s="90"/>
      <c r="AT617" s="90">
        <v>310000</v>
      </c>
      <c r="AU617" s="90"/>
      <c r="AV617" s="90"/>
      <c r="AW617" s="89">
        <f t="shared" si="20"/>
        <v>310000</v>
      </c>
      <c r="AX617" s="91">
        <f t="shared" si="21"/>
        <v>310000</v>
      </c>
      <c r="AY617" s="91">
        <v>297382.98</v>
      </c>
      <c r="AZ617" s="91">
        <v>297382.98</v>
      </c>
      <c r="BA617" s="91">
        <v>0</v>
      </c>
      <c r="BB617" s="91">
        <v>0</v>
      </c>
      <c r="BC617" s="91">
        <v>0</v>
      </c>
      <c r="BD617" s="86"/>
      <c r="BE617" s="86"/>
      <c r="BF617" s="85"/>
      <c r="BG617" s="86"/>
      <c r="BH617" s="91">
        <v>0</v>
      </c>
      <c r="BI617" s="91">
        <v>0</v>
      </c>
      <c r="BJ617" s="85" t="s">
        <v>207</v>
      </c>
      <c r="BK617" s="86" t="s">
        <v>119</v>
      </c>
      <c r="BL617" s="86" t="s">
        <v>120</v>
      </c>
      <c r="BM617" s="92" t="s">
        <v>121</v>
      </c>
      <c r="BN617" s="93" t="s">
        <v>121</v>
      </c>
      <c r="BO617" s="93"/>
      <c r="BP617" s="93">
        <v>310000</v>
      </c>
      <c r="BQ617" s="93" t="s">
        <v>1256</v>
      </c>
      <c r="BR617" s="93"/>
      <c r="BS617" s="93"/>
      <c r="BT617" s="93"/>
      <c r="BU617" s="93"/>
      <c r="BV617" s="93"/>
      <c r="BW617" s="93"/>
      <c r="BX617" s="93"/>
      <c r="BY617" s="93"/>
      <c r="BZ617" s="93"/>
      <c r="CA617" s="93"/>
      <c r="CB617" s="93"/>
      <c r="CC617" s="93"/>
      <c r="CD617" s="93"/>
      <c r="CE617" s="93"/>
      <c r="CF617" s="93" t="s">
        <v>830</v>
      </c>
      <c r="CG617" s="93"/>
      <c r="CH617" s="93" t="s">
        <v>1259</v>
      </c>
      <c r="CI617" s="93"/>
      <c r="CJ617" s="93"/>
      <c r="CK617" s="93"/>
      <c r="CL617" s="93"/>
      <c r="CM617" s="93"/>
      <c r="CN617" s="93"/>
      <c r="CO617" s="93"/>
      <c r="CP617" s="93" t="s">
        <v>116</v>
      </c>
      <c r="CQ617" s="93" t="s">
        <v>485</v>
      </c>
      <c r="CR617" s="93"/>
      <c r="CS617" s="93"/>
      <c r="CT617" s="93"/>
      <c r="CU617" s="93"/>
      <c r="CV617" s="93"/>
      <c r="CW617" s="93"/>
      <c r="CX617" s="93"/>
      <c r="CY617" s="93"/>
      <c r="CZ617" s="93"/>
      <c r="DA617" s="93"/>
      <c r="DB617" s="93"/>
      <c r="DC617" s="93"/>
      <c r="DD617" s="93"/>
      <c r="DE617" s="93"/>
      <c r="DF617" s="93"/>
      <c r="DG617" s="93"/>
      <c r="DH617" s="93"/>
      <c r="DI617" s="93"/>
      <c r="DJ617" s="93"/>
      <c r="DK617" s="93"/>
      <c r="DL617" s="93"/>
      <c r="DM617" s="93"/>
      <c r="DN617" s="93"/>
      <c r="DO617" s="93"/>
      <c r="DP617" s="93"/>
      <c r="DQ617" s="93"/>
      <c r="DR617" s="93"/>
      <c r="DS617" s="93"/>
      <c r="DT617" s="93"/>
      <c r="DU617" s="93"/>
      <c r="DV617" s="93"/>
      <c r="DW617" s="93"/>
      <c r="DX617" s="93"/>
      <c r="DY617" s="93"/>
      <c r="DZ617" s="93"/>
      <c r="EA617" s="93"/>
      <c r="EB617" s="93"/>
      <c r="EC617" s="93"/>
      <c r="ED617" s="93"/>
      <c r="EE617" s="93"/>
      <c r="EF617" s="93"/>
      <c r="EG617" s="93"/>
      <c r="EH617" s="93"/>
      <c r="EI617" s="93"/>
      <c r="EJ617" s="93"/>
      <c r="EK617" s="93"/>
      <c r="EL617" s="93"/>
      <c r="EM617" s="93"/>
      <c r="EN617" s="93"/>
      <c r="EO617" s="93"/>
      <c r="EP617" s="93"/>
      <c r="EQ617" s="93"/>
      <c r="ER617" s="93"/>
      <c r="ES617" s="93"/>
      <c r="ET617" s="93"/>
      <c r="EU617" s="93"/>
      <c r="EV617" s="93"/>
      <c r="EW617" s="93"/>
      <c r="EX617" s="93"/>
      <c r="EY617" s="93"/>
      <c r="EZ617" s="93"/>
      <c r="FA617" s="93"/>
      <c r="FB617" s="93"/>
      <c r="FC617" s="93"/>
      <c r="FD617" s="93"/>
      <c r="FE617" s="93"/>
      <c r="FF617" s="93"/>
      <c r="FG617" s="93"/>
      <c r="FH617" s="93"/>
      <c r="FI617" s="93"/>
      <c r="FJ617" s="93"/>
      <c r="FK617" s="93"/>
      <c r="FL617" s="93"/>
      <c r="FM617" s="93"/>
      <c r="FN617" s="93"/>
      <c r="FO617" s="93"/>
      <c r="FP617" s="93"/>
      <c r="FQ617" s="93"/>
      <c r="FR617" s="93"/>
      <c r="FS617" s="93"/>
      <c r="FT617" s="93"/>
      <c r="FU617" s="93"/>
      <c r="FV617" s="93"/>
      <c r="FW617" s="93"/>
      <c r="FX617" s="93"/>
      <c r="FY617" s="93"/>
      <c r="FZ617" s="93"/>
      <c r="GA617" s="93"/>
      <c r="GB617" s="93"/>
      <c r="GC617" s="93"/>
      <c r="GD617" s="93"/>
      <c r="GE617" s="93"/>
      <c r="GF617" s="93"/>
      <c r="GG617" s="93"/>
      <c r="GH617" s="93"/>
      <c r="GI617" s="93"/>
      <c r="GJ617" s="93"/>
      <c r="GK617" s="93"/>
      <c r="GL617" s="93"/>
      <c r="GM617" s="93"/>
      <c r="GN617" s="93"/>
      <c r="GO617" s="93"/>
      <c r="GP617" s="93"/>
      <c r="GQ617" s="93"/>
      <c r="GR617" s="93"/>
      <c r="GS617" s="93"/>
      <c r="GT617" s="93"/>
      <c r="GU617" s="93"/>
      <c r="GV617" s="93"/>
      <c r="GW617" s="93"/>
      <c r="GX617" s="93"/>
      <c r="GY617" s="93"/>
      <c r="GZ617" s="93"/>
      <c r="HA617" s="93"/>
      <c r="HB617" s="93"/>
      <c r="HC617" s="93"/>
      <c r="HD617" s="93"/>
      <c r="HE617" s="93"/>
      <c r="HF617" s="93"/>
      <c r="HG617" s="93"/>
      <c r="HH617" s="93"/>
      <c r="HI617" s="93"/>
      <c r="HJ617" s="93"/>
      <c r="HK617" s="93"/>
      <c r="HL617" s="93"/>
      <c r="HM617" s="93"/>
      <c r="HN617" s="93"/>
      <c r="HO617" s="93"/>
      <c r="HP617" s="93"/>
      <c r="HQ617" s="93"/>
      <c r="HR617" s="93"/>
      <c r="HS617" s="93"/>
      <c r="HT617" s="93"/>
      <c r="HU617" s="93"/>
      <c r="HV617" s="93"/>
      <c r="HW617" s="93"/>
      <c r="HX617" s="93"/>
      <c r="HY617" s="93"/>
      <c r="HZ617" s="93"/>
      <c r="IA617" s="93"/>
      <c r="IB617" s="93"/>
      <c r="IC617" s="93"/>
      <c r="ID617" s="93"/>
      <c r="IE617" s="93"/>
      <c r="IF617" s="93"/>
      <c r="IG617" s="93"/>
      <c r="IH617" s="93"/>
      <c r="II617" s="93"/>
      <c r="IJ617" s="93"/>
      <c r="IK617" s="93"/>
      <c r="IL617" s="93"/>
      <c r="IM617" s="93"/>
      <c r="IN617" s="93"/>
      <c r="IO617" s="93"/>
      <c r="IP617" s="93"/>
      <c r="IQ617" s="93"/>
      <c r="IR617" s="93"/>
      <c r="IS617" s="93"/>
      <c r="IT617" s="93"/>
      <c r="IU617" s="93"/>
      <c r="IV617" s="93"/>
      <c r="IW617" s="93"/>
      <c r="IX617" s="93"/>
      <c r="IY617" s="93"/>
      <c r="IZ617" s="93"/>
      <c r="JA617" s="93"/>
      <c r="JB617" s="93"/>
      <c r="JC617" s="93"/>
      <c r="JD617" s="93"/>
      <c r="JE617" s="93"/>
      <c r="JF617" s="93"/>
      <c r="JG617" s="93"/>
      <c r="JH617" s="93"/>
      <c r="JI617" s="93"/>
      <c r="JJ617" s="93"/>
      <c r="JK617" s="93"/>
      <c r="JL617" s="93"/>
      <c r="JM617" s="93"/>
      <c r="JN617" s="93"/>
      <c r="JO617" s="93"/>
      <c r="JP617" s="93"/>
      <c r="JQ617" s="93"/>
      <c r="JR617" s="93"/>
      <c r="JS617" s="93"/>
      <c r="JT617" s="93"/>
      <c r="JU617" s="93"/>
      <c r="JV617" s="93"/>
      <c r="JW617" s="93"/>
      <c r="JX617" s="93"/>
      <c r="JY617" s="93"/>
      <c r="JZ617" s="93"/>
      <c r="KA617" s="93"/>
      <c r="KB617" s="93"/>
      <c r="KC617" s="93"/>
      <c r="KD617" s="93"/>
      <c r="KE617" s="93"/>
      <c r="KF617" s="93"/>
      <c r="KG617" s="93"/>
      <c r="KH617" s="93"/>
      <c r="KI617" s="93"/>
      <c r="KJ617" s="93"/>
      <c r="KK617" s="93"/>
      <c r="KL617" s="93"/>
      <c r="KM617" s="93"/>
      <c r="KN617" s="93"/>
      <c r="KO617" s="93"/>
      <c r="KP617" s="93"/>
      <c r="KQ617" s="93"/>
      <c r="KR617" s="93"/>
      <c r="KS617" s="93"/>
      <c r="KT617" s="93"/>
      <c r="KU617" s="93"/>
      <c r="KV617" s="93"/>
      <c r="KW617" s="93"/>
      <c r="KX617" s="93"/>
      <c r="KY617" s="93"/>
      <c r="KZ617" s="93"/>
      <c r="LA617" s="93"/>
      <c r="LB617" s="93"/>
      <c r="LC617" s="93"/>
      <c r="LD617" s="93"/>
      <c r="LE617" s="93"/>
      <c r="LF617" s="93"/>
      <c r="LG617" s="93"/>
      <c r="LH617" s="93"/>
      <c r="LI617" s="93"/>
      <c r="LJ617" s="93"/>
      <c r="LK617" s="93"/>
      <c r="LL617" s="93"/>
      <c r="LM617" s="93"/>
      <c r="LN617" s="93"/>
      <c r="LO617" s="93"/>
      <c r="LP617" s="93"/>
      <c r="LQ617" s="93"/>
      <c r="LR617" s="93"/>
      <c r="LS617" s="93"/>
      <c r="LT617" s="93"/>
      <c r="LU617" s="93"/>
      <c r="LV617" s="93"/>
      <c r="LW617" s="93"/>
      <c r="LX617" s="93"/>
      <c r="LY617" s="93"/>
      <c r="LZ617" s="93"/>
      <c r="MA617" s="93"/>
      <c r="MB617" s="93"/>
      <c r="MC617" s="93"/>
      <c r="MD617" s="93"/>
      <c r="ME617" s="93"/>
      <c r="MF617" s="93"/>
      <c r="MG617" s="93"/>
      <c r="MH617" s="93"/>
      <c r="MI617" s="93"/>
      <c r="MJ617" s="93"/>
      <c r="MK617" s="93"/>
      <c r="ML617" s="93"/>
      <c r="MM617" s="93"/>
      <c r="MN617" s="93"/>
      <c r="MO617" s="93"/>
      <c r="MP617" s="93"/>
      <c r="MQ617" s="93"/>
      <c r="MR617" s="93"/>
      <c r="MS617" s="93"/>
      <c r="MT617" s="93"/>
      <c r="MU617" s="93"/>
      <c r="MV617" s="93"/>
    </row>
    <row r="618" spans="1:360" s="84" customFormat="1" ht="408.95" customHeight="1">
      <c r="A618">
        <v>2025</v>
      </c>
      <c r="B618">
        <v>2</v>
      </c>
      <c r="C618" s="85" t="s">
        <v>1406</v>
      </c>
      <c r="D618" s="86" t="s">
        <v>2529</v>
      </c>
      <c r="E618" s="86"/>
      <c r="F618" s="86"/>
      <c r="G618" s="86" t="s">
        <v>202</v>
      </c>
      <c r="H618" s="85">
        <v>2025</v>
      </c>
      <c r="I618" s="86" t="s">
        <v>2530</v>
      </c>
      <c r="J618" s="86"/>
      <c r="K618" s="86"/>
      <c r="L618" s="86" t="s">
        <v>2548</v>
      </c>
      <c r="M618" s="86"/>
      <c r="N618" s="86"/>
      <c r="O618" s="85" t="s">
        <v>207</v>
      </c>
      <c r="P618" s="86" t="s">
        <v>704</v>
      </c>
      <c r="Q618" s="85" t="s">
        <v>110</v>
      </c>
      <c r="R618" s="86" t="s">
        <v>481</v>
      </c>
      <c r="S618" s="86" t="s">
        <v>479</v>
      </c>
      <c r="T618" s="86" t="s">
        <v>1408</v>
      </c>
      <c r="U618" s="85" t="s">
        <v>205</v>
      </c>
      <c r="V618" s="85">
        <v>8</v>
      </c>
      <c r="W618" s="85" t="s">
        <v>106</v>
      </c>
      <c r="X618" s="85">
        <v>37</v>
      </c>
      <c r="Y618" s="86" t="s">
        <v>480</v>
      </c>
      <c r="Z618" s="85">
        <v>1</v>
      </c>
      <c r="AA618" s="86" t="s">
        <v>480</v>
      </c>
      <c r="AB618" s="86" t="s">
        <v>480</v>
      </c>
      <c r="AC618" s="86" t="s">
        <v>2825</v>
      </c>
      <c r="AD618" s="85">
        <v>-106.47483699999999</v>
      </c>
      <c r="AE618" s="85">
        <v>31.7169645</v>
      </c>
      <c r="AF618" s="85" t="s">
        <v>113</v>
      </c>
      <c r="AG618" s="85">
        <v>0</v>
      </c>
      <c r="AH618" s="85">
        <v>0</v>
      </c>
      <c r="AI618" s="85">
        <v>60000</v>
      </c>
      <c r="AJ618" s="87">
        <v>45701</v>
      </c>
      <c r="AK618" s="87">
        <v>46022</v>
      </c>
      <c r="AL618" s="86" t="s">
        <v>2571</v>
      </c>
      <c r="AM618" s="88">
        <v>4</v>
      </c>
      <c r="AN618" s="88">
        <v>4</v>
      </c>
      <c r="AO618" s="88">
        <v>0</v>
      </c>
      <c r="AP618" s="88">
        <v>0</v>
      </c>
      <c r="AQ618" s="89">
        <v>2226436</v>
      </c>
      <c r="AR618" s="90"/>
      <c r="AS618" s="90"/>
      <c r="AT618" s="90">
        <v>2226436</v>
      </c>
      <c r="AU618" s="90"/>
      <c r="AV618" s="90"/>
      <c r="AW618" s="89">
        <f t="shared" si="20"/>
        <v>2226436</v>
      </c>
      <c r="AX618" s="91">
        <f t="shared" si="21"/>
        <v>2226436</v>
      </c>
      <c r="AY618" s="91">
        <v>1299599.99</v>
      </c>
      <c r="AZ618" s="91">
        <v>1299599.99</v>
      </c>
      <c r="BA618" s="91">
        <v>0</v>
      </c>
      <c r="BB618" s="91">
        <v>0</v>
      </c>
      <c r="BC618" s="91">
        <v>0</v>
      </c>
      <c r="BD618" s="86"/>
      <c r="BE618" s="86"/>
      <c r="BF618" s="85"/>
      <c r="BG618" s="86"/>
      <c r="BH618" s="91">
        <v>0</v>
      </c>
      <c r="BI618" s="91">
        <v>0</v>
      </c>
      <c r="BJ618" s="85" t="s">
        <v>207</v>
      </c>
      <c r="BK618" s="86" t="s">
        <v>119</v>
      </c>
      <c r="BL618" s="86" t="s">
        <v>120</v>
      </c>
      <c r="BM618" s="92" t="s">
        <v>121</v>
      </c>
      <c r="BN618" s="93" t="s">
        <v>121</v>
      </c>
      <c r="BO618" s="93"/>
      <c r="BP618" s="93">
        <v>2226436</v>
      </c>
      <c r="BQ618" s="93" t="s">
        <v>1407</v>
      </c>
      <c r="BR618" s="93"/>
      <c r="BS618" s="93"/>
      <c r="BT618" s="93"/>
      <c r="BU618" s="93"/>
      <c r="BV618" s="93"/>
      <c r="BW618" s="93"/>
      <c r="BX618" s="93"/>
      <c r="BY618" s="93"/>
      <c r="BZ618" s="93"/>
      <c r="CA618" s="93"/>
      <c r="CB618" s="93"/>
      <c r="CC618" s="93"/>
      <c r="CD618" s="93"/>
      <c r="CE618" s="93"/>
      <c r="CF618" s="93" t="s">
        <v>1409</v>
      </c>
      <c r="CG618" s="93"/>
      <c r="CH618" s="93" t="s">
        <v>1410</v>
      </c>
      <c r="CI618" s="93"/>
      <c r="CJ618" s="93"/>
      <c r="CK618" s="93"/>
      <c r="CL618" s="93"/>
      <c r="CM618" s="93"/>
      <c r="CN618" s="93"/>
      <c r="CO618" s="93"/>
      <c r="CP618" s="93" t="s">
        <v>116</v>
      </c>
      <c r="CQ618" s="93" t="s">
        <v>485</v>
      </c>
      <c r="CR618" s="93"/>
      <c r="CS618" s="93"/>
      <c r="CT618" s="93"/>
      <c r="CU618" s="93"/>
      <c r="CV618" s="93"/>
      <c r="CW618" s="93"/>
      <c r="CX618" s="93"/>
      <c r="CY618" s="93"/>
      <c r="CZ618" s="93"/>
      <c r="DA618" s="93"/>
      <c r="DB618" s="93"/>
      <c r="DC618" s="93"/>
      <c r="DD618" s="93"/>
      <c r="DE618" s="93"/>
      <c r="DF618" s="93"/>
      <c r="DG618" s="93"/>
      <c r="DH618" s="93"/>
      <c r="DI618" s="93"/>
      <c r="DJ618" s="93"/>
      <c r="DK618" s="93"/>
      <c r="DL618" s="93"/>
      <c r="DM618" s="93"/>
      <c r="DN618" s="93"/>
      <c r="DO618" s="93"/>
      <c r="DP618" s="93"/>
      <c r="DQ618" s="93"/>
      <c r="DR618" s="93"/>
      <c r="DS618" s="93"/>
      <c r="DT618" s="93"/>
      <c r="DU618" s="93"/>
      <c r="DV618" s="93"/>
      <c r="DW618" s="93"/>
      <c r="DX618" s="93"/>
      <c r="DY618" s="93"/>
      <c r="DZ618" s="93"/>
      <c r="EA618" s="93"/>
      <c r="EB618" s="93"/>
      <c r="EC618" s="93"/>
      <c r="ED618" s="93"/>
      <c r="EE618" s="93"/>
      <c r="EF618" s="93"/>
      <c r="EG618" s="93"/>
      <c r="EH618" s="93"/>
      <c r="EI618" s="93"/>
      <c r="EJ618" s="93"/>
      <c r="EK618" s="93"/>
      <c r="EL618" s="93"/>
      <c r="EM618" s="93"/>
      <c r="EN618" s="93"/>
      <c r="EO618" s="93"/>
      <c r="EP618" s="93"/>
      <c r="EQ618" s="93"/>
      <c r="ER618" s="93"/>
      <c r="ES618" s="93"/>
      <c r="ET618" s="93"/>
      <c r="EU618" s="93"/>
      <c r="EV618" s="93"/>
      <c r="EW618" s="93"/>
      <c r="EX618" s="93"/>
      <c r="EY618" s="93"/>
      <c r="EZ618" s="93"/>
      <c r="FA618" s="93"/>
      <c r="FB618" s="93"/>
      <c r="FC618" s="93"/>
      <c r="FD618" s="93"/>
      <c r="FE618" s="93"/>
      <c r="FF618" s="93"/>
      <c r="FG618" s="93"/>
      <c r="FH618" s="93"/>
      <c r="FI618" s="93"/>
      <c r="FJ618" s="93"/>
      <c r="FK618" s="93"/>
      <c r="FL618" s="93"/>
      <c r="FM618" s="93"/>
      <c r="FN618" s="93"/>
      <c r="FO618" s="93"/>
      <c r="FP618" s="93"/>
      <c r="FQ618" s="93"/>
      <c r="FR618" s="93"/>
      <c r="FS618" s="93"/>
      <c r="FT618" s="93"/>
      <c r="FU618" s="93"/>
      <c r="FV618" s="93"/>
      <c r="FW618" s="93"/>
      <c r="FX618" s="93"/>
      <c r="FY618" s="93"/>
      <c r="FZ618" s="93"/>
      <c r="GA618" s="93"/>
      <c r="GB618" s="93"/>
      <c r="GC618" s="93"/>
      <c r="GD618" s="93"/>
      <c r="GE618" s="93"/>
      <c r="GF618" s="93"/>
      <c r="GG618" s="93"/>
      <c r="GH618" s="93"/>
      <c r="GI618" s="93"/>
      <c r="GJ618" s="93"/>
      <c r="GK618" s="93"/>
      <c r="GL618" s="93"/>
      <c r="GM618" s="93"/>
      <c r="GN618" s="93"/>
      <c r="GO618" s="93"/>
      <c r="GP618" s="93"/>
      <c r="GQ618" s="93"/>
      <c r="GR618" s="93"/>
      <c r="GS618" s="93"/>
      <c r="GT618" s="93"/>
      <c r="GU618" s="93"/>
      <c r="GV618" s="93"/>
      <c r="GW618" s="93"/>
      <c r="GX618" s="93"/>
      <c r="GY618" s="93"/>
      <c r="GZ618" s="93"/>
      <c r="HA618" s="93"/>
      <c r="HB618" s="93"/>
      <c r="HC618" s="93"/>
      <c r="HD618" s="93"/>
      <c r="HE618" s="93"/>
      <c r="HF618" s="93"/>
      <c r="HG618" s="93"/>
      <c r="HH618" s="93"/>
      <c r="HI618" s="93"/>
      <c r="HJ618" s="93"/>
      <c r="HK618" s="93"/>
      <c r="HL618" s="93"/>
      <c r="HM618" s="93"/>
      <c r="HN618" s="93"/>
      <c r="HO618" s="93"/>
      <c r="HP618" s="93"/>
      <c r="HQ618" s="93"/>
      <c r="HR618" s="93"/>
      <c r="HS618" s="93"/>
      <c r="HT618" s="93"/>
      <c r="HU618" s="93"/>
      <c r="HV618" s="93"/>
      <c r="HW618" s="93"/>
      <c r="HX618" s="93"/>
      <c r="HY618" s="93"/>
      <c r="HZ618" s="93"/>
      <c r="IA618" s="93"/>
      <c r="IB618" s="93"/>
      <c r="IC618" s="93"/>
      <c r="ID618" s="93"/>
      <c r="IE618" s="93"/>
      <c r="IF618" s="93"/>
      <c r="IG618" s="93"/>
      <c r="IH618" s="93"/>
      <c r="II618" s="93"/>
      <c r="IJ618" s="93"/>
      <c r="IK618" s="93"/>
      <c r="IL618" s="93"/>
      <c r="IM618" s="93"/>
      <c r="IN618" s="93"/>
      <c r="IO618" s="93"/>
      <c r="IP618" s="93"/>
      <c r="IQ618" s="93"/>
      <c r="IR618" s="93"/>
      <c r="IS618" s="93"/>
      <c r="IT618" s="93"/>
      <c r="IU618" s="93"/>
      <c r="IV618" s="93"/>
      <c r="IW618" s="93"/>
      <c r="IX618" s="93"/>
      <c r="IY618" s="93"/>
      <c r="IZ618" s="93"/>
      <c r="JA618" s="93"/>
      <c r="JB618" s="93"/>
      <c r="JC618" s="93"/>
      <c r="JD618" s="93"/>
      <c r="JE618" s="93"/>
      <c r="JF618" s="93"/>
      <c r="JG618" s="93"/>
      <c r="JH618" s="93"/>
      <c r="JI618" s="93"/>
      <c r="JJ618" s="93"/>
      <c r="JK618" s="93"/>
      <c r="JL618" s="93"/>
      <c r="JM618" s="93"/>
      <c r="JN618" s="93"/>
      <c r="JO618" s="93"/>
      <c r="JP618" s="93"/>
      <c r="JQ618" s="93"/>
      <c r="JR618" s="93"/>
      <c r="JS618" s="93"/>
      <c r="JT618" s="93"/>
      <c r="JU618" s="93"/>
      <c r="JV618" s="93"/>
      <c r="JW618" s="93"/>
      <c r="JX618" s="93"/>
      <c r="JY618" s="93"/>
      <c r="JZ618" s="93"/>
      <c r="KA618" s="93"/>
      <c r="KB618" s="93"/>
      <c r="KC618" s="93"/>
      <c r="KD618" s="93"/>
      <c r="KE618" s="93"/>
      <c r="KF618" s="93"/>
      <c r="KG618" s="93"/>
      <c r="KH618" s="93"/>
      <c r="KI618" s="93"/>
      <c r="KJ618" s="93"/>
      <c r="KK618" s="93"/>
      <c r="KL618" s="93"/>
      <c r="KM618" s="93"/>
      <c r="KN618" s="93"/>
      <c r="KO618" s="93"/>
      <c r="KP618" s="93"/>
      <c r="KQ618" s="93"/>
      <c r="KR618" s="93"/>
      <c r="KS618" s="93"/>
      <c r="KT618" s="93"/>
      <c r="KU618" s="93"/>
      <c r="KV618" s="93"/>
      <c r="KW618" s="93"/>
      <c r="KX618" s="93"/>
      <c r="KY618" s="93"/>
      <c r="KZ618" s="93"/>
      <c r="LA618" s="93"/>
      <c r="LB618" s="93"/>
      <c r="LC618" s="93"/>
      <c r="LD618" s="93"/>
      <c r="LE618" s="93"/>
      <c r="LF618" s="93"/>
      <c r="LG618" s="93"/>
      <c r="LH618" s="93"/>
      <c r="LI618" s="93"/>
      <c r="LJ618" s="93"/>
      <c r="LK618" s="93"/>
      <c r="LL618" s="93"/>
      <c r="LM618" s="93"/>
      <c r="LN618" s="93"/>
      <c r="LO618" s="93"/>
      <c r="LP618" s="93"/>
      <c r="LQ618" s="93"/>
      <c r="LR618" s="93"/>
      <c r="LS618" s="93"/>
      <c r="LT618" s="93"/>
      <c r="LU618" s="93"/>
      <c r="LV618" s="93"/>
      <c r="LW618" s="93"/>
      <c r="LX618" s="93"/>
      <c r="LY618" s="93"/>
      <c r="LZ618" s="93"/>
      <c r="MA618" s="93"/>
      <c r="MB618" s="93"/>
      <c r="MC618" s="93"/>
      <c r="MD618" s="93"/>
      <c r="ME618" s="93"/>
      <c r="MF618" s="93"/>
      <c r="MG618" s="93"/>
      <c r="MH618" s="93"/>
      <c r="MI618" s="93"/>
      <c r="MJ618" s="93"/>
      <c r="MK618" s="93"/>
      <c r="ML618" s="93"/>
      <c r="MM618" s="93"/>
      <c r="MN618" s="93"/>
      <c r="MO618" s="93"/>
      <c r="MP618" s="93"/>
      <c r="MQ618" s="93"/>
      <c r="MR618" s="93"/>
      <c r="MS618" s="93"/>
      <c r="MT618" s="93"/>
      <c r="MU618" s="93"/>
      <c r="MV618" s="93"/>
    </row>
    <row r="619" spans="1:360" s="84" customFormat="1" ht="408.95" customHeight="1">
      <c r="A619">
        <v>2025</v>
      </c>
      <c r="B619">
        <v>2</v>
      </c>
      <c r="C619" s="85" t="s">
        <v>893</v>
      </c>
      <c r="D619" s="86" t="s">
        <v>2529</v>
      </c>
      <c r="E619" s="86"/>
      <c r="F619" s="86"/>
      <c r="G619" s="86" t="s">
        <v>202</v>
      </c>
      <c r="H619" s="85">
        <v>2025</v>
      </c>
      <c r="I619" s="86" t="s">
        <v>2530</v>
      </c>
      <c r="J619" s="86"/>
      <c r="K619" s="86"/>
      <c r="L619" s="86" t="s">
        <v>2548</v>
      </c>
      <c r="M619" s="86"/>
      <c r="N619" s="86"/>
      <c r="O619" s="85" t="s">
        <v>207</v>
      </c>
      <c r="P619" s="86" t="s">
        <v>622</v>
      </c>
      <c r="Q619" s="85" t="s">
        <v>110</v>
      </c>
      <c r="R619" s="86" t="s">
        <v>481</v>
      </c>
      <c r="S619" s="86" t="s">
        <v>479</v>
      </c>
      <c r="T619" s="86" t="s">
        <v>895</v>
      </c>
      <c r="U619" s="85" t="s">
        <v>205</v>
      </c>
      <c r="V619" s="85">
        <v>8</v>
      </c>
      <c r="W619" s="85" t="s">
        <v>106</v>
      </c>
      <c r="X619" s="85">
        <v>37</v>
      </c>
      <c r="Y619" s="86" t="s">
        <v>480</v>
      </c>
      <c r="Z619" s="85">
        <v>1</v>
      </c>
      <c r="AA619" s="86" t="s">
        <v>480</v>
      </c>
      <c r="AB619" s="86" t="s">
        <v>480</v>
      </c>
      <c r="AC619" s="86" t="s">
        <v>2707</v>
      </c>
      <c r="AD619" s="85">
        <v>-106.3846412</v>
      </c>
      <c r="AE619" s="85">
        <v>31.645558739999998</v>
      </c>
      <c r="AF619" s="85" t="s">
        <v>113</v>
      </c>
      <c r="AG619" s="85">
        <v>0</v>
      </c>
      <c r="AH619" s="85">
        <v>0</v>
      </c>
      <c r="AI619" s="85">
        <v>1500000</v>
      </c>
      <c r="AJ619" s="87">
        <v>45727</v>
      </c>
      <c r="AK619" s="87">
        <v>46022</v>
      </c>
      <c r="AL619" s="86" t="s">
        <v>2571</v>
      </c>
      <c r="AM619" s="88">
        <v>100</v>
      </c>
      <c r="AN619" s="88">
        <v>100</v>
      </c>
      <c r="AO619" s="88">
        <v>100</v>
      </c>
      <c r="AP619" s="88">
        <v>100</v>
      </c>
      <c r="AQ619" s="89">
        <v>145795420</v>
      </c>
      <c r="AR619" s="90"/>
      <c r="AS619" s="90"/>
      <c r="AT619" s="90">
        <v>145795420</v>
      </c>
      <c r="AU619" s="90"/>
      <c r="AV619" s="90"/>
      <c r="AW619" s="89">
        <f t="shared" si="20"/>
        <v>145795420</v>
      </c>
      <c r="AX619" s="91">
        <f t="shared" si="21"/>
        <v>145795420</v>
      </c>
      <c r="AY619" s="91">
        <v>135187800</v>
      </c>
      <c r="AZ619" s="91">
        <v>135187800</v>
      </c>
      <c r="BA619" s="91">
        <v>135187800</v>
      </c>
      <c r="BB619" s="91">
        <v>135187800</v>
      </c>
      <c r="BC619" s="91">
        <v>135187799.94</v>
      </c>
      <c r="BD619" s="86"/>
      <c r="BE619" s="86"/>
      <c r="BF619" s="85"/>
      <c r="BG619" s="86"/>
      <c r="BH619" s="91">
        <v>0</v>
      </c>
      <c r="BI619" s="91">
        <v>0</v>
      </c>
      <c r="BJ619" s="85" t="s">
        <v>207</v>
      </c>
      <c r="BK619" s="86" t="s">
        <v>119</v>
      </c>
      <c r="BL619" s="86" t="s">
        <v>120</v>
      </c>
      <c r="BM619" s="92" t="s">
        <v>121</v>
      </c>
      <c r="BN619" s="93" t="s">
        <v>121</v>
      </c>
      <c r="BO619" s="93"/>
      <c r="BP619" s="93">
        <v>145795420</v>
      </c>
      <c r="BQ619" s="93" t="s">
        <v>894</v>
      </c>
      <c r="BR619" s="93"/>
      <c r="BS619" s="93"/>
      <c r="BT619" s="93"/>
      <c r="BU619" s="93"/>
      <c r="BV619" s="93"/>
      <c r="BW619" s="93"/>
      <c r="BX619" s="93"/>
      <c r="BY619" s="93"/>
      <c r="BZ619" s="93"/>
      <c r="CA619" s="93"/>
      <c r="CB619" s="93"/>
      <c r="CC619" s="93"/>
      <c r="CD619" s="93"/>
      <c r="CE619" s="93"/>
      <c r="CF619" s="93" t="s">
        <v>896</v>
      </c>
      <c r="CG619" s="93"/>
      <c r="CH619" s="93" t="s">
        <v>897</v>
      </c>
      <c r="CI619" s="93"/>
      <c r="CJ619" s="93"/>
      <c r="CK619" s="93"/>
      <c r="CL619" s="93"/>
      <c r="CM619" s="93"/>
      <c r="CN619" s="93"/>
      <c r="CO619" s="93"/>
      <c r="CP619" s="93" t="s">
        <v>116</v>
      </c>
      <c r="CQ619" s="93" t="s">
        <v>6915</v>
      </c>
      <c r="CR619" s="93"/>
      <c r="CS619" s="93"/>
      <c r="CT619" s="93"/>
      <c r="CU619" s="93"/>
      <c r="CV619" s="93"/>
      <c r="CW619" s="93"/>
      <c r="CX619" s="93"/>
      <c r="CY619" s="93"/>
      <c r="CZ619" s="93"/>
      <c r="DA619" s="93"/>
      <c r="DB619" s="93"/>
      <c r="DC619" s="93"/>
      <c r="DD619" s="93"/>
      <c r="DE619" s="93"/>
      <c r="DF619" s="93"/>
      <c r="DG619" s="93"/>
      <c r="DH619" s="93"/>
      <c r="DI619" s="93"/>
      <c r="DJ619" s="93"/>
      <c r="DK619" s="93"/>
      <c r="DL619" s="93"/>
      <c r="DM619" s="93"/>
      <c r="DN619" s="93"/>
      <c r="DO619" s="93"/>
      <c r="DP619" s="93"/>
      <c r="DQ619" s="93"/>
      <c r="DR619" s="93"/>
      <c r="DS619" s="93"/>
      <c r="DT619" s="93"/>
      <c r="DU619" s="93"/>
      <c r="DV619" s="93"/>
      <c r="DW619" s="93"/>
      <c r="DX619" s="93"/>
      <c r="DY619" s="93"/>
      <c r="DZ619" s="93"/>
      <c r="EA619" s="93"/>
      <c r="EB619" s="93"/>
      <c r="EC619" s="93"/>
      <c r="ED619" s="93"/>
      <c r="EE619" s="93"/>
      <c r="EF619" s="93"/>
      <c r="EG619" s="93"/>
      <c r="EH619" s="93"/>
      <c r="EI619" s="93"/>
      <c r="EJ619" s="93"/>
      <c r="EK619" s="93"/>
      <c r="EL619" s="93"/>
      <c r="EM619" s="93"/>
      <c r="EN619" s="93"/>
      <c r="EO619" s="93"/>
      <c r="EP619" s="93"/>
      <c r="EQ619" s="93"/>
      <c r="ER619" s="93"/>
      <c r="ES619" s="93"/>
      <c r="ET619" s="93"/>
      <c r="EU619" s="93"/>
      <c r="EV619" s="93"/>
      <c r="EW619" s="93"/>
      <c r="EX619" s="93"/>
      <c r="EY619" s="93"/>
      <c r="EZ619" s="93"/>
      <c r="FA619" s="93"/>
      <c r="FB619" s="93"/>
      <c r="FC619" s="93"/>
      <c r="FD619" s="93"/>
      <c r="FE619" s="93"/>
      <c r="FF619" s="93"/>
      <c r="FG619" s="93"/>
      <c r="FH619" s="93"/>
      <c r="FI619" s="93"/>
      <c r="FJ619" s="93"/>
      <c r="FK619" s="93"/>
      <c r="FL619" s="93"/>
      <c r="FM619" s="93"/>
      <c r="FN619" s="93"/>
      <c r="FO619" s="93"/>
      <c r="FP619" s="93"/>
      <c r="FQ619" s="93"/>
      <c r="FR619" s="93"/>
      <c r="FS619" s="93"/>
      <c r="FT619" s="93"/>
      <c r="FU619" s="93"/>
      <c r="FV619" s="93"/>
      <c r="FW619" s="93"/>
      <c r="FX619" s="93"/>
      <c r="FY619" s="93"/>
      <c r="FZ619" s="93"/>
      <c r="GA619" s="93"/>
      <c r="GB619" s="93"/>
      <c r="GC619" s="93"/>
      <c r="GD619" s="93"/>
      <c r="GE619" s="93"/>
      <c r="GF619" s="93"/>
      <c r="GG619" s="93"/>
      <c r="GH619" s="93"/>
      <c r="GI619" s="93"/>
      <c r="GJ619" s="93"/>
      <c r="GK619" s="93"/>
      <c r="GL619" s="93"/>
      <c r="GM619" s="93"/>
      <c r="GN619" s="93"/>
      <c r="GO619" s="93"/>
      <c r="GP619" s="93"/>
      <c r="GQ619" s="93"/>
      <c r="GR619" s="93"/>
      <c r="GS619" s="93"/>
      <c r="GT619" s="93"/>
      <c r="GU619" s="93"/>
      <c r="GV619" s="93"/>
      <c r="GW619" s="93"/>
      <c r="GX619" s="93"/>
      <c r="GY619" s="93"/>
      <c r="GZ619" s="93"/>
      <c r="HA619" s="93"/>
      <c r="HB619" s="93"/>
      <c r="HC619" s="93"/>
      <c r="HD619" s="93"/>
      <c r="HE619" s="93"/>
      <c r="HF619" s="93"/>
      <c r="HG619" s="93"/>
      <c r="HH619" s="93"/>
      <c r="HI619" s="93"/>
      <c r="HJ619" s="93"/>
      <c r="HK619" s="93"/>
      <c r="HL619" s="93"/>
      <c r="HM619" s="93"/>
      <c r="HN619" s="93"/>
      <c r="HO619" s="93"/>
      <c r="HP619" s="93"/>
      <c r="HQ619" s="93"/>
      <c r="HR619" s="93"/>
      <c r="HS619" s="93"/>
      <c r="HT619" s="93"/>
      <c r="HU619" s="93"/>
      <c r="HV619" s="93"/>
      <c r="HW619" s="93"/>
      <c r="HX619" s="93"/>
      <c r="HY619" s="93"/>
      <c r="HZ619" s="93"/>
      <c r="IA619" s="93"/>
      <c r="IB619" s="93"/>
      <c r="IC619" s="93"/>
      <c r="ID619" s="93"/>
      <c r="IE619" s="93"/>
      <c r="IF619" s="93"/>
      <c r="IG619" s="93"/>
      <c r="IH619" s="93"/>
      <c r="II619" s="93"/>
      <c r="IJ619" s="93"/>
      <c r="IK619" s="93"/>
      <c r="IL619" s="93"/>
      <c r="IM619" s="93"/>
      <c r="IN619" s="93"/>
      <c r="IO619" s="93"/>
      <c r="IP619" s="93"/>
      <c r="IQ619" s="93"/>
      <c r="IR619" s="93"/>
      <c r="IS619" s="93"/>
      <c r="IT619" s="93"/>
      <c r="IU619" s="93"/>
      <c r="IV619" s="93"/>
      <c r="IW619" s="93"/>
      <c r="IX619" s="93"/>
      <c r="IY619" s="93"/>
      <c r="IZ619" s="93"/>
      <c r="JA619" s="93"/>
      <c r="JB619" s="93"/>
      <c r="JC619" s="93"/>
      <c r="JD619" s="93"/>
      <c r="JE619" s="93"/>
      <c r="JF619" s="93"/>
      <c r="JG619" s="93"/>
      <c r="JH619" s="93"/>
      <c r="JI619" s="93"/>
      <c r="JJ619" s="93"/>
      <c r="JK619" s="93"/>
      <c r="JL619" s="93"/>
      <c r="JM619" s="93"/>
      <c r="JN619" s="93"/>
      <c r="JO619" s="93"/>
      <c r="JP619" s="93"/>
      <c r="JQ619" s="93"/>
      <c r="JR619" s="93"/>
      <c r="JS619" s="93"/>
      <c r="JT619" s="93"/>
      <c r="JU619" s="93"/>
      <c r="JV619" s="93"/>
      <c r="JW619" s="93"/>
      <c r="JX619" s="93"/>
      <c r="JY619" s="93"/>
      <c r="JZ619" s="93"/>
      <c r="KA619" s="93"/>
      <c r="KB619" s="93"/>
      <c r="KC619" s="93"/>
      <c r="KD619" s="93"/>
      <c r="KE619" s="93"/>
      <c r="KF619" s="93"/>
      <c r="KG619" s="93"/>
      <c r="KH619" s="93"/>
      <c r="KI619" s="93"/>
      <c r="KJ619" s="93"/>
      <c r="KK619" s="93"/>
      <c r="KL619" s="93"/>
      <c r="KM619" s="93"/>
      <c r="KN619" s="93"/>
      <c r="KO619" s="93"/>
      <c r="KP619" s="93"/>
      <c r="KQ619" s="93"/>
      <c r="KR619" s="93"/>
      <c r="KS619" s="93"/>
      <c r="KT619" s="93"/>
      <c r="KU619" s="93"/>
      <c r="KV619" s="93"/>
      <c r="KW619" s="93"/>
      <c r="KX619" s="93"/>
      <c r="KY619" s="93"/>
      <c r="KZ619" s="93"/>
      <c r="LA619" s="93"/>
      <c r="LB619" s="93"/>
      <c r="LC619" s="93"/>
      <c r="LD619" s="93"/>
      <c r="LE619" s="93"/>
      <c r="LF619" s="93"/>
      <c r="LG619" s="93"/>
      <c r="LH619" s="93"/>
      <c r="LI619" s="93"/>
      <c r="LJ619" s="93"/>
      <c r="LK619" s="93"/>
      <c r="LL619" s="93"/>
      <c r="LM619" s="93"/>
      <c r="LN619" s="93"/>
      <c r="LO619" s="93"/>
      <c r="LP619" s="93"/>
      <c r="LQ619" s="93"/>
      <c r="LR619" s="93"/>
      <c r="LS619" s="93"/>
      <c r="LT619" s="93"/>
      <c r="LU619" s="93"/>
      <c r="LV619" s="93"/>
      <c r="LW619" s="93"/>
      <c r="LX619" s="93"/>
      <c r="LY619" s="93"/>
      <c r="LZ619" s="93"/>
      <c r="MA619" s="93"/>
      <c r="MB619" s="93"/>
      <c r="MC619" s="93"/>
      <c r="MD619" s="93"/>
      <c r="ME619" s="93"/>
      <c r="MF619" s="93"/>
      <c r="MG619" s="93"/>
      <c r="MH619" s="93"/>
      <c r="MI619" s="93"/>
      <c r="MJ619" s="93"/>
      <c r="MK619" s="93"/>
      <c r="ML619" s="93"/>
      <c r="MM619" s="93"/>
      <c r="MN619" s="93"/>
      <c r="MO619" s="93"/>
      <c r="MP619" s="93"/>
      <c r="MQ619" s="93"/>
      <c r="MR619" s="93"/>
      <c r="MS619" s="93"/>
      <c r="MT619" s="93"/>
      <c r="MU619" s="93"/>
      <c r="MV619" s="93"/>
    </row>
    <row r="620" spans="1:360" s="84" customFormat="1" ht="408.95" customHeight="1">
      <c r="A620">
        <v>2025</v>
      </c>
      <c r="B620">
        <v>2</v>
      </c>
      <c r="C620" s="85" t="s">
        <v>1527</v>
      </c>
      <c r="D620" s="86" t="s">
        <v>2529</v>
      </c>
      <c r="E620" s="86"/>
      <c r="F620" s="86"/>
      <c r="G620" s="86" t="s">
        <v>202</v>
      </c>
      <c r="H620" s="85">
        <v>2025</v>
      </c>
      <c r="I620" s="86" t="s">
        <v>2530</v>
      </c>
      <c r="J620" s="86"/>
      <c r="K620" s="86"/>
      <c r="L620" s="86" t="s">
        <v>2548</v>
      </c>
      <c r="M620" s="86"/>
      <c r="N620" s="86"/>
      <c r="O620" s="85" t="s">
        <v>207</v>
      </c>
      <c r="P620" s="86" t="s">
        <v>704</v>
      </c>
      <c r="Q620" s="85" t="s">
        <v>110</v>
      </c>
      <c r="R620" s="86" t="s">
        <v>481</v>
      </c>
      <c r="S620" s="86" t="s">
        <v>1529</v>
      </c>
      <c r="T620" s="86" t="s">
        <v>1530</v>
      </c>
      <c r="U620" s="85" t="s">
        <v>205</v>
      </c>
      <c r="V620" s="85">
        <v>8</v>
      </c>
      <c r="W620" s="85" t="s">
        <v>106</v>
      </c>
      <c r="X620" s="85">
        <v>37</v>
      </c>
      <c r="Y620" s="86" t="s">
        <v>480</v>
      </c>
      <c r="Z620" s="85">
        <v>1</v>
      </c>
      <c r="AA620" s="86" t="s">
        <v>480</v>
      </c>
      <c r="AB620" s="86" t="s">
        <v>480</v>
      </c>
      <c r="AC620" s="86" t="s">
        <v>2695</v>
      </c>
      <c r="AD620" s="85">
        <v>-106.48493000000001</v>
      </c>
      <c r="AE620" s="85">
        <v>31.746663909999999</v>
      </c>
      <c r="AF620" s="85" t="s">
        <v>113</v>
      </c>
      <c r="AG620" s="85">
        <v>0</v>
      </c>
      <c r="AH620" s="85">
        <v>0</v>
      </c>
      <c r="AI620" s="85">
        <v>40</v>
      </c>
      <c r="AJ620" s="87">
        <v>45727</v>
      </c>
      <c r="AK620" s="87">
        <v>46022</v>
      </c>
      <c r="AL620" s="86" t="s">
        <v>2571</v>
      </c>
      <c r="AM620" s="88">
        <v>2</v>
      </c>
      <c r="AN620" s="88">
        <v>2</v>
      </c>
      <c r="AO620" s="88">
        <v>2</v>
      </c>
      <c r="AP620" s="88">
        <v>100</v>
      </c>
      <c r="AQ620" s="89">
        <v>600000</v>
      </c>
      <c r="AR620" s="90"/>
      <c r="AS620" s="90"/>
      <c r="AT620" s="90">
        <v>600000</v>
      </c>
      <c r="AU620" s="90"/>
      <c r="AV620" s="90"/>
      <c r="AW620" s="89">
        <f t="shared" si="20"/>
        <v>600000</v>
      </c>
      <c r="AX620" s="91">
        <f t="shared" si="21"/>
        <v>600000</v>
      </c>
      <c r="AY620" s="91">
        <v>592600</v>
      </c>
      <c r="AZ620" s="91">
        <v>592600</v>
      </c>
      <c r="BA620" s="91">
        <v>592600</v>
      </c>
      <c r="BB620" s="91">
        <v>592600</v>
      </c>
      <c r="BC620" s="91">
        <v>592600</v>
      </c>
      <c r="BD620" s="86"/>
      <c r="BE620" s="86"/>
      <c r="BF620" s="85"/>
      <c r="BG620" s="86"/>
      <c r="BH620" s="91">
        <v>0</v>
      </c>
      <c r="BI620" s="91">
        <v>0</v>
      </c>
      <c r="BJ620" s="85" t="s">
        <v>207</v>
      </c>
      <c r="BK620" s="86" t="s">
        <v>119</v>
      </c>
      <c r="BL620" s="86" t="s">
        <v>120</v>
      </c>
      <c r="BM620" s="92" t="s">
        <v>121</v>
      </c>
      <c r="BN620" s="93" t="s">
        <v>121</v>
      </c>
      <c r="BO620" s="93"/>
      <c r="BP620" s="93">
        <v>600000</v>
      </c>
      <c r="BQ620" s="93" t="s">
        <v>1528</v>
      </c>
      <c r="BR620" s="93"/>
      <c r="BS620" s="93"/>
      <c r="BT620" s="93"/>
      <c r="BU620" s="93"/>
      <c r="BV620" s="93"/>
      <c r="BW620" s="93"/>
      <c r="BX620" s="93"/>
      <c r="BY620" s="93"/>
      <c r="BZ620" s="93"/>
      <c r="CA620" s="93"/>
      <c r="CB620" s="93"/>
      <c r="CC620" s="93"/>
      <c r="CD620" s="93"/>
      <c r="CE620" s="93"/>
      <c r="CF620" s="93" t="s">
        <v>1321</v>
      </c>
      <c r="CG620" s="93"/>
      <c r="CH620" s="93" t="s">
        <v>1531</v>
      </c>
      <c r="CI620" s="93"/>
      <c r="CJ620" s="93"/>
      <c r="CK620" s="93"/>
      <c r="CL620" s="93"/>
      <c r="CM620" s="93"/>
      <c r="CN620" s="93"/>
      <c r="CO620" s="93"/>
      <c r="CP620" s="93" t="s">
        <v>116</v>
      </c>
      <c r="CQ620" s="93" t="s">
        <v>6910</v>
      </c>
      <c r="CR620" s="93"/>
      <c r="CS620" s="93"/>
      <c r="CT620" s="93"/>
      <c r="CU620" s="93"/>
      <c r="CV620" s="93"/>
      <c r="CW620" s="93"/>
      <c r="CX620" s="93"/>
      <c r="CY620" s="93"/>
      <c r="CZ620" s="93"/>
      <c r="DA620" s="93"/>
      <c r="DB620" s="93"/>
      <c r="DC620" s="93"/>
      <c r="DD620" s="93"/>
      <c r="DE620" s="93"/>
      <c r="DF620" s="93"/>
      <c r="DG620" s="93"/>
      <c r="DH620" s="93"/>
      <c r="DI620" s="93"/>
      <c r="DJ620" s="93"/>
      <c r="DK620" s="93"/>
      <c r="DL620" s="93"/>
      <c r="DM620" s="93"/>
      <c r="DN620" s="93"/>
      <c r="DO620" s="93"/>
      <c r="DP620" s="93"/>
      <c r="DQ620" s="93"/>
      <c r="DR620" s="93"/>
      <c r="DS620" s="93"/>
      <c r="DT620" s="93"/>
      <c r="DU620" s="93"/>
      <c r="DV620" s="93"/>
      <c r="DW620" s="93"/>
      <c r="DX620" s="93"/>
      <c r="DY620" s="93"/>
      <c r="DZ620" s="93"/>
      <c r="EA620" s="93"/>
      <c r="EB620" s="93"/>
      <c r="EC620" s="93"/>
      <c r="ED620" s="93"/>
      <c r="EE620" s="93"/>
      <c r="EF620" s="93"/>
      <c r="EG620" s="93"/>
      <c r="EH620" s="93"/>
      <c r="EI620" s="93"/>
      <c r="EJ620" s="93"/>
      <c r="EK620" s="93"/>
      <c r="EL620" s="93"/>
      <c r="EM620" s="93"/>
      <c r="EN620" s="93"/>
      <c r="EO620" s="93"/>
      <c r="EP620" s="93"/>
      <c r="EQ620" s="93"/>
      <c r="ER620" s="93"/>
      <c r="ES620" s="93"/>
      <c r="ET620" s="93"/>
      <c r="EU620" s="93"/>
      <c r="EV620" s="93"/>
      <c r="EW620" s="93"/>
      <c r="EX620" s="93"/>
      <c r="EY620" s="93"/>
      <c r="EZ620" s="93"/>
      <c r="FA620" s="93"/>
      <c r="FB620" s="93"/>
      <c r="FC620" s="93"/>
      <c r="FD620" s="93"/>
      <c r="FE620" s="93"/>
      <c r="FF620" s="93"/>
      <c r="FG620" s="93"/>
      <c r="FH620" s="93"/>
      <c r="FI620" s="93"/>
      <c r="FJ620" s="93"/>
      <c r="FK620" s="93"/>
      <c r="FL620" s="93"/>
      <c r="FM620" s="93"/>
      <c r="FN620" s="93"/>
      <c r="FO620" s="93"/>
      <c r="FP620" s="93"/>
      <c r="FQ620" s="93"/>
      <c r="FR620" s="93"/>
      <c r="FS620" s="93"/>
      <c r="FT620" s="93"/>
      <c r="FU620" s="93"/>
      <c r="FV620" s="93"/>
      <c r="FW620" s="93"/>
      <c r="FX620" s="93"/>
      <c r="FY620" s="93"/>
      <c r="FZ620" s="93"/>
      <c r="GA620" s="93"/>
      <c r="GB620" s="93"/>
      <c r="GC620" s="93"/>
      <c r="GD620" s="93"/>
      <c r="GE620" s="93"/>
      <c r="GF620" s="93"/>
      <c r="GG620" s="93"/>
      <c r="GH620" s="93"/>
      <c r="GI620" s="93"/>
      <c r="GJ620" s="93"/>
      <c r="GK620" s="93"/>
      <c r="GL620" s="93"/>
      <c r="GM620" s="93"/>
      <c r="GN620" s="93"/>
      <c r="GO620" s="93"/>
      <c r="GP620" s="93"/>
      <c r="GQ620" s="93"/>
      <c r="GR620" s="93"/>
      <c r="GS620" s="93"/>
      <c r="GT620" s="93"/>
      <c r="GU620" s="93"/>
      <c r="GV620" s="93"/>
      <c r="GW620" s="93"/>
      <c r="GX620" s="93"/>
      <c r="GY620" s="93"/>
      <c r="GZ620" s="93"/>
      <c r="HA620" s="93"/>
      <c r="HB620" s="93"/>
      <c r="HC620" s="93"/>
      <c r="HD620" s="93"/>
      <c r="HE620" s="93"/>
      <c r="HF620" s="93"/>
      <c r="HG620" s="93"/>
      <c r="HH620" s="93"/>
      <c r="HI620" s="93"/>
      <c r="HJ620" s="93"/>
      <c r="HK620" s="93"/>
      <c r="HL620" s="93"/>
      <c r="HM620" s="93"/>
      <c r="HN620" s="93"/>
      <c r="HO620" s="93"/>
      <c r="HP620" s="93"/>
      <c r="HQ620" s="93"/>
      <c r="HR620" s="93"/>
      <c r="HS620" s="93"/>
      <c r="HT620" s="93"/>
      <c r="HU620" s="93"/>
      <c r="HV620" s="93"/>
      <c r="HW620" s="93"/>
      <c r="HX620" s="93"/>
      <c r="HY620" s="93"/>
      <c r="HZ620" s="93"/>
      <c r="IA620" s="93"/>
      <c r="IB620" s="93"/>
      <c r="IC620" s="93"/>
      <c r="ID620" s="93"/>
      <c r="IE620" s="93"/>
      <c r="IF620" s="93"/>
      <c r="IG620" s="93"/>
      <c r="IH620" s="93"/>
      <c r="II620" s="93"/>
      <c r="IJ620" s="93"/>
      <c r="IK620" s="93"/>
      <c r="IL620" s="93"/>
      <c r="IM620" s="93"/>
      <c r="IN620" s="93"/>
      <c r="IO620" s="93"/>
      <c r="IP620" s="93"/>
      <c r="IQ620" s="93"/>
      <c r="IR620" s="93"/>
      <c r="IS620" s="93"/>
      <c r="IT620" s="93"/>
      <c r="IU620" s="93"/>
      <c r="IV620" s="93"/>
      <c r="IW620" s="93"/>
      <c r="IX620" s="93"/>
      <c r="IY620" s="93"/>
      <c r="IZ620" s="93"/>
      <c r="JA620" s="93"/>
      <c r="JB620" s="93"/>
      <c r="JC620" s="93"/>
      <c r="JD620" s="93"/>
      <c r="JE620" s="93"/>
      <c r="JF620" s="93"/>
      <c r="JG620" s="93"/>
      <c r="JH620" s="93"/>
      <c r="JI620" s="93"/>
      <c r="JJ620" s="93"/>
      <c r="JK620" s="93"/>
      <c r="JL620" s="93"/>
      <c r="JM620" s="93"/>
      <c r="JN620" s="93"/>
      <c r="JO620" s="93"/>
      <c r="JP620" s="93"/>
      <c r="JQ620" s="93"/>
      <c r="JR620" s="93"/>
      <c r="JS620" s="93"/>
      <c r="JT620" s="93"/>
      <c r="JU620" s="93"/>
      <c r="JV620" s="93"/>
      <c r="JW620" s="93"/>
      <c r="JX620" s="93"/>
      <c r="JY620" s="93"/>
      <c r="JZ620" s="93"/>
      <c r="KA620" s="93"/>
      <c r="KB620" s="93"/>
      <c r="KC620" s="93"/>
      <c r="KD620" s="93"/>
      <c r="KE620" s="93"/>
      <c r="KF620" s="93"/>
      <c r="KG620" s="93"/>
      <c r="KH620" s="93"/>
      <c r="KI620" s="93"/>
      <c r="KJ620" s="93"/>
      <c r="KK620" s="93"/>
      <c r="KL620" s="93"/>
      <c r="KM620" s="93"/>
      <c r="KN620" s="93"/>
      <c r="KO620" s="93"/>
      <c r="KP620" s="93"/>
      <c r="KQ620" s="93"/>
      <c r="KR620" s="93"/>
      <c r="KS620" s="93"/>
      <c r="KT620" s="93"/>
      <c r="KU620" s="93"/>
      <c r="KV620" s="93"/>
      <c r="KW620" s="93"/>
      <c r="KX620" s="93"/>
      <c r="KY620" s="93"/>
      <c r="KZ620" s="93"/>
      <c r="LA620" s="93"/>
      <c r="LB620" s="93"/>
      <c r="LC620" s="93"/>
      <c r="LD620" s="93"/>
      <c r="LE620" s="93"/>
      <c r="LF620" s="93"/>
      <c r="LG620" s="93"/>
      <c r="LH620" s="93"/>
      <c r="LI620" s="93"/>
      <c r="LJ620" s="93"/>
      <c r="LK620" s="93"/>
      <c r="LL620" s="93"/>
      <c r="LM620" s="93"/>
      <c r="LN620" s="93"/>
      <c r="LO620" s="93"/>
      <c r="LP620" s="93"/>
      <c r="LQ620" s="93"/>
      <c r="LR620" s="93"/>
      <c r="LS620" s="93"/>
      <c r="LT620" s="93"/>
      <c r="LU620" s="93"/>
      <c r="LV620" s="93"/>
      <c r="LW620" s="93"/>
      <c r="LX620" s="93"/>
      <c r="LY620" s="93"/>
      <c r="LZ620" s="93"/>
      <c r="MA620" s="93"/>
      <c r="MB620" s="93"/>
      <c r="MC620" s="93"/>
      <c r="MD620" s="93"/>
      <c r="ME620" s="93"/>
      <c r="MF620" s="93"/>
      <c r="MG620" s="93"/>
      <c r="MH620" s="93"/>
      <c r="MI620" s="93"/>
      <c r="MJ620" s="93"/>
      <c r="MK620" s="93"/>
      <c r="ML620" s="93"/>
      <c r="MM620" s="93"/>
      <c r="MN620" s="93"/>
      <c r="MO620" s="93"/>
      <c r="MP620" s="93"/>
      <c r="MQ620" s="93"/>
      <c r="MR620" s="93"/>
      <c r="MS620" s="93"/>
      <c r="MT620" s="93"/>
      <c r="MU620" s="93"/>
      <c r="MV620" s="93"/>
    </row>
    <row r="621" spans="1:360" s="84" customFormat="1" ht="408.95" customHeight="1">
      <c r="A621">
        <v>2025</v>
      </c>
      <c r="B621">
        <v>2</v>
      </c>
      <c r="C621" s="85" t="s">
        <v>6916</v>
      </c>
      <c r="D621" s="86" t="s">
        <v>2529</v>
      </c>
      <c r="E621" s="86"/>
      <c r="F621" s="86"/>
      <c r="G621" s="86" t="s">
        <v>202</v>
      </c>
      <c r="H621" s="85">
        <v>2025</v>
      </c>
      <c r="I621" s="86" t="s">
        <v>2530</v>
      </c>
      <c r="J621" s="86"/>
      <c r="K621" s="86"/>
      <c r="L621" s="86" t="s">
        <v>2548</v>
      </c>
      <c r="M621" s="86"/>
      <c r="N621" s="86"/>
      <c r="O621" s="85" t="s">
        <v>207</v>
      </c>
      <c r="P621" s="86" t="s">
        <v>622</v>
      </c>
      <c r="Q621" s="85" t="s">
        <v>110</v>
      </c>
      <c r="R621" s="86" t="s">
        <v>481</v>
      </c>
      <c r="S621" s="86" t="s">
        <v>6917</v>
      </c>
      <c r="T621" s="86" t="s">
        <v>207</v>
      </c>
      <c r="U621" s="85" t="s">
        <v>205</v>
      </c>
      <c r="V621" s="85">
        <v>8</v>
      </c>
      <c r="W621" s="85" t="s">
        <v>106</v>
      </c>
      <c r="X621" s="85">
        <v>37</v>
      </c>
      <c r="Y621" s="86" t="s">
        <v>480</v>
      </c>
      <c r="Z621" s="85">
        <v>1</v>
      </c>
      <c r="AA621" s="86" t="s">
        <v>480</v>
      </c>
      <c r="AB621" s="86" t="s">
        <v>480</v>
      </c>
      <c r="AC621" s="86" t="s">
        <v>2707</v>
      </c>
      <c r="AD621" s="85">
        <v>-106.3913496</v>
      </c>
      <c r="AE621" s="85">
        <v>31.608133299999999</v>
      </c>
      <c r="AF621" s="85" t="s">
        <v>113</v>
      </c>
      <c r="AG621" s="85">
        <v>0</v>
      </c>
      <c r="AH621" s="85">
        <v>0</v>
      </c>
      <c r="AI621" s="85">
        <v>52</v>
      </c>
      <c r="AJ621" s="87">
        <v>45807</v>
      </c>
      <c r="AK621" s="87">
        <v>46022</v>
      </c>
      <c r="AL621" s="86" t="s">
        <v>2571</v>
      </c>
      <c r="AM621" s="88">
        <v>52</v>
      </c>
      <c r="AN621" s="88">
        <v>52</v>
      </c>
      <c r="AO621" s="88">
        <v>0</v>
      </c>
      <c r="AP621" s="88">
        <v>0</v>
      </c>
      <c r="AQ621" s="89">
        <v>76321272.209999993</v>
      </c>
      <c r="AR621" s="90"/>
      <c r="AS621" s="90"/>
      <c r="AT621" s="90">
        <v>76321272.209999993</v>
      </c>
      <c r="AU621" s="90"/>
      <c r="AV621" s="90"/>
      <c r="AW621" s="89">
        <f t="shared" si="20"/>
        <v>76321272.209999993</v>
      </c>
      <c r="AX621" s="91">
        <f t="shared" si="21"/>
        <v>76321272.209999993</v>
      </c>
      <c r="AY621" s="91">
        <v>72437382.090000004</v>
      </c>
      <c r="AZ621" s="91">
        <v>72437382.090000004</v>
      </c>
      <c r="BA621" s="91">
        <v>0</v>
      </c>
      <c r="BB621" s="91">
        <v>0</v>
      </c>
      <c r="BC621" s="91">
        <v>0</v>
      </c>
      <c r="BD621" s="86"/>
      <c r="BE621" s="86"/>
      <c r="BF621" s="85"/>
      <c r="BG621" s="86"/>
      <c r="BH621" s="91">
        <v>0</v>
      </c>
      <c r="BI621" s="91">
        <v>0</v>
      </c>
      <c r="BJ621" s="85" t="s">
        <v>207</v>
      </c>
      <c r="BK621" s="86" t="s">
        <v>119</v>
      </c>
      <c r="BL621" s="86" t="s">
        <v>143</v>
      </c>
      <c r="BM621" s="92" t="s">
        <v>121</v>
      </c>
      <c r="BN621" s="93" t="s">
        <v>121</v>
      </c>
      <c r="BO621" s="93"/>
      <c r="BP621" s="93">
        <v>76321272.209999993</v>
      </c>
      <c r="BQ621" s="93" t="s">
        <v>6918</v>
      </c>
      <c r="BR621" s="93"/>
      <c r="BS621" s="93"/>
      <c r="BT621" s="93"/>
      <c r="BU621" s="93"/>
      <c r="BV621" s="93"/>
      <c r="BW621" s="93"/>
      <c r="BX621" s="93"/>
      <c r="BY621" s="93"/>
      <c r="BZ621" s="93"/>
      <c r="CA621" s="93"/>
      <c r="CB621" s="93"/>
      <c r="CC621" s="93"/>
      <c r="CD621" s="93"/>
      <c r="CE621" s="93"/>
      <c r="CF621" s="93" t="s">
        <v>6919</v>
      </c>
      <c r="CG621" s="93"/>
      <c r="CH621" s="93" t="s">
        <v>6920</v>
      </c>
      <c r="CI621" s="93"/>
      <c r="CJ621" s="93"/>
      <c r="CK621" s="93"/>
      <c r="CL621" s="93"/>
      <c r="CM621" s="93"/>
      <c r="CN621" s="93"/>
      <c r="CO621" s="93"/>
      <c r="CP621" s="93" t="s">
        <v>116</v>
      </c>
      <c r="CQ621" s="93" t="s">
        <v>485</v>
      </c>
      <c r="CR621" s="93"/>
      <c r="CS621" s="93"/>
      <c r="CT621" s="93"/>
      <c r="CU621" s="93"/>
      <c r="CV621" s="93"/>
      <c r="CW621" s="93"/>
      <c r="CX621" s="93"/>
      <c r="CY621" s="93"/>
      <c r="CZ621" s="93"/>
      <c r="DA621" s="93"/>
      <c r="DB621" s="93"/>
      <c r="DC621" s="93"/>
      <c r="DD621" s="93"/>
      <c r="DE621" s="93"/>
      <c r="DF621" s="93"/>
      <c r="DG621" s="93"/>
      <c r="DH621" s="93"/>
      <c r="DI621" s="93"/>
      <c r="DJ621" s="93"/>
      <c r="DK621" s="93"/>
      <c r="DL621" s="93"/>
      <c r="DM621" s="93"/>
      <c r="DN621" s="93"/>
      <c r="DO621" s="93"/>
      <c r="DP621" s="93"/>
      <c r="DQ621" s="93"/>
      <c r="DR621" s="93"/>
      <c r="DS621" s="93"/>
      <c r="DT621" s="93"/>
      <c r="DU621" s="93"/>
      <c r="DV621" s="93"/>
      <c r="DW621" s="93"/>
      <c r="DX621" s="93"/>
      <c r="DY621" s="93"/>
      <c r="DZ621" s="93"/>
      <c r="EA621" s="93"/>
      <c r="EB621" s="93"/>
      <c r="EC621" s="93"/>
      <c r="ED621" s="93"/>
      <c r="EE621" s="93"/>
      <c r="EF621" s="93"/>
      <c r="EG621" s="93"/>
      <c r="EH621" s="93"/>
      <c r="EI621" s="93"/>
      <c r="EJ621" s="93"/>
      <c r="EK621" s="93"/>
      <c r="EL621" s="93"/>
      <c r="EM621" s="93"/>
      <c r="EN621" s="93"/>
      <c r="EO621" s="93"/>
      <c r="EP621" s="93"/>
      <c r="EQ621" s="93"/>
      <c r="ER621" s="93"/>
      <c r="ES621" s="93"/>
      <c r="ET621" s="93"/>
      <c r="EU621" s="93"/>
      <c r="EV621" s="93"/>
      <c r="EW621" s="93"/>
      <c r="EX621" s="93"/>
      <c r="EY621" s="93"/>
      <c r="EZ621" s="93"/>
      <c r="FA621" s="93"/>
      <c r="FB621" s="93"/>
      <c r="FC621" s="93"/>
      <c r="FD621" s="93"/>
      <c r="FE621" s="93"/>
      <c r="FF621" s="93"/>
      <c r="FG621" s="93"/>
      <c r="FH621" s="93"/>
      <c r="FI621" s="93"/>
      <c r="FJ621" s="93"/>
      <c r="FK621" s="93"/>
      <c r="FL621" s="93"/>
      <c r="FM621" s="93"/>
      <c r="FN621" s="93"/>
      <c r="FO621" s="93"/>
      <c r="FP621" s="93"/>
      <c r="FQ621" s="93"/>
      <c r="FR621" s="93"/>
      <c r="FS621" s="93"/>
      <c r="FT621" s="93"/>
      <c r="FU621" s="93"/>
      <c r="FV621" s="93"/>
      <c r="FW621" s="93"/>
      <c r="FX621" s="93"/>
      <c r="FY621" s="93"/>
      <c r="FZ621" s="93"/>
      <c r="GA621" s="93"/>
      <c r="GB621" s="93"/>
      <c r="GC621" s="93"/>
      <c r="GD621" s="93"/>
      <c r="GE621" s="93"/>
      <c r="GF621" s="93"/>
      <c r="GG621" s="93"/>
      <c r="GH621" s="93"/>
      <c r="GI621" s="93"/>
      <c r="GJ621" s="93"/>
      <c r="GK621" s="93"/>
      <c r="GL621" s="93"/>
      <c r="GM621" s="93"/>
      <c r="GN621" s="93"/>
      <c r="GO621" s="93"/>
      <c r="GP621" s="93"/>
      <c r="GQ621" s="93"/>
      <c r="GR621" s="93"/>
      <c r="GS621" s="93"/>
      <c r="GT621" s="93"/>
      <c r="GU621" s="93"/>
      <c r="GV621" s="93"/>
      <c r="GW621" s="93"/>
      <c r="GX621" s="93"/>
      <c r="GY621" s="93"/>
      <c r="GZ621" s="93"/>
      <c r="HA621" s="93"/>
      <c r="HB621" s="93"/>
      <c r="HC621" s="93"/>
      <c r="HD621" s="93"/>
      <c r="HE621" s="93"/>
      <c r="HF621" s="93"/>
      <c r="HG621" s="93"/>
      <c r="HH621" s="93"/>
      <c r="HI621" s="93"/>
      <c r="HJ621" s="93"/>
      <c r="HK621" s="93"/>
      <c r="HL621" s="93"/>
      <c r="HM621" s="93"/>
      <c r="HN621" s="93"/>
      <c r="HO621" s="93"/>
      <c r="HP621" s="93"/>
      <c r="HQ621" s="93"/>
      <c r="HR621" s="93"/>
      <c r="HS621" s="93"/>
      <c r="HT621" s="93"/>
      <c r="HU621" s="93"/>
      <c r="HV621" s="93"/>
      <c r="HW621" s="93"/>
      <c r="HX621" s="93"/>
      <c r="HY621" s="93"/>
      <c r="HZ621" s="93"/>
      <c r="IA621" s="93"/>
      <c r="IB621" s="93"/>
      <c r="IC621" s="93"/>
      <c r="ID621" s="93"/>
      <c r="IE621" s="93"/>
      <c r="IF621" s="93"/>
      <c r="IG621" s="93"/>
      <c r="IH621" s="93"/>
      <c r="II621" s="93"/>
      <c r="IJ621" s="93"/>
      <c r="IK621" s="93"/>
      <c r="IL621" s="93"/>
      <c r="IM621" s="93"/>
      <c r="IN621" s="93"/>
      <c r="IO621" s="93"/>
      <c r="IP621" s="93"/>
      <c r="IQ621" s="93"/>
      <c r="IR621" s="93"/>
      <c r="IS621" s="93"/>
      <c r="IT621" s="93"/>
      <c r="IU621" s="93"/>
      <c r="IV621" s="93"/>
      <c r="IW621" s="93"/>
      <c r="IX621" s="93"/>
      <c r="IY621" s="93"/>
      <c r="IZ621" s="93"/>
      <c r="JA621" s="93"/>
      <c r="JB621" s="93"/>
      <c r="JC621" s="93"/>
      <c r="JD621" s="93"/>
      <c r="JE621" s="93"/>
      <c r="JF621" s="93"/>
      <c r="JG621" s="93"/>
      <c r="JH621" s="93"/>
      <c r="JI621" s="93"/>
      <c r="JJ621" s="93"/>
      <c r="JK621" s="93"/>
      <c r="JL621" s="93"/>
      <c r="JM621" s="93"/>
      <c r="JN621" s="93"/>
      <c r="JO621" s="93"/>
      <c r="JP621" s="93"/>
      <c r="JQ621" s="93"/>
      <c r="JR621" s="93"/>
      <c r="JS621" s="93"/>
      <c r="JT621" s="93"/>
      <c r="JU621" s="93"/>
      <c r="JV621" s="93"/>
      <c r="JW621" s="93"/>
      <c r="JX621" s="93"/>
      <c r="JY621" s="93"/>
      <c r="JZ621" s="93"/>
      <c r="KA621" s="93"/>
      <c r="KB621" s="93"/>
      <c r="KC621" s="93"/>
      <c r="KD621" s="93"/>
      <c r="KE621" s="93"/>
      <c r="KF621" s="93"/>
      <c r="KG621" s="93"/>
      <c r="KH621" s="93"/>
      <c r="KI621" s="93"/>
      <c r="KJ621" s="93"/>
      <c r="KK621" s="93"/>
      <c r="KL621" s="93"/>
      <c r="KM621" s="93"/>
      <c r="KN621" s="93"/>
      <c r="KO621" s="93"/>
      <c r="KP621" s="93"/>
      <c r="KQ621" s="93"/>
      <c r="KR621" s="93"/>
      <c r="KS621" s="93"/>
      <c r="KT621" s="93"/>
      <c r="KU621" s="93"/>
      <c r="KV621" s="93"/>
      <c r="KW621" s="93"/>
      <c r="KX621" s="93"/>
      <c r="KY621" s="93"/>
      <c r="KZ621" s="93"/>
      <c r="LA621" s="93"/>
      <c r="LB621" s="93"/>
      <c r="LC621" s="93"/>
      <c r="LD621" s="93"/>
      <c r="LE621" s="93"/>
      <c r="LF621" s="93"/>
      <c r="LG621" s="93"/>
      <c r="LH621" s="93"/>
      <c r="LI621" s="93"/>
      <c r="LJ621" s="93"/>
      <c r="LK621" s="93"/>
      <c r="LL621" s="93"/>
      <c r="LM621" s="93"/>
      <c r="LN621" s="93"/>
      <c r="LO621" s="93"/>
      <c r="LP621" s="93"/>
      <c r="LQ621" s="93"/>
      <c r="LR621" s="93"/>
      <c r="LS621" s="93"/>
      <c r="LT621" s="93"/>
      <c r="LU621" s="93"/>
      <c r="LV621" s="93"/>
      <c r="LW621" s="93"/>
      <c r="LX621" s="93"/>
      <c r="LY621" s="93"/>
      <c r="LZ621" s="93"/>
      <c r="MA621" s="93"/>
      <c r="MB621" s="93"/>
      <c r="MC621" s="93"/>
      <c r="MD621" s="93"/>
      <c r="ME621" s="93"/>
      <c r="MF621" s="93"/>
      <c r="MG621" s="93"/>
      <c r="MH621" s="93"/>
      <c r="MI621" s="93"/>
      <c r="MJ621" s="93"/>
      <c r="MK621" s="93"/>
      <c r="ML621" s="93"/>
      <c r="MM621" s="93"/>
      <c r="MN621" s="93"/>
      <c r="MO621" s="93"/>
      <c r="MP621" s="93"/>
      <c r="MQ621" s="93"/>
      <c r="MR621" s="93"/>
      <c r="MS621" s="93"/>
      <c r="MT621" s="93"/>
      <c r="MU621" s="93"/>
      <c r="MV621" s="93"/>
    </row>
    <row r="622" spans="1:360" s="84" customFormat="1" ht="408.95" customHeight="1">
      <c r="A622">
        <v>2025</v>
      </c>
      <c r="B622">
        <v>2</v>
      </c>
      <c r="C622" s="85" t="s">
        <v>6921</v>
      </c>
      <c r="D622" s="86" t="s">
        <v>2529</v>
      </c>
      <c r="E622" s="86"/>
      <c r="F622" s="86"/>
      <c r="G622" s="86" t="s">
        <v>202</v>
      </c>
      <c r="H622" s="85">
        <v>2025</v>
      </c>
      <c r="I622" s="86" t="s">
        <v>2530</v>
      </c>
      <c r="J622" s="86"/>
      <c r="K622" s="86"/>
      <c r="L622" s="86" t="s">
        <v>2548</v>
      </c>
      <c r="M622" s="86"/>
      <c r="N622" s="86"/>
      <c r="O622" s="85" t="s">
        <v>207</v>
      </c>
      <c r="P622" s="86" t="s">
        <v>622</v>
      </c>
      <c r="Q622" s="85" t="s">
        <v>110</v>
      </c>
      <c r="R622" s="86" t="s">
        <v>481</v>
      </c>
      <c r="S622" s="86" t="s">
        <v>6922</v>
      </c>
      <c r="T622" s="86" t="s">
        <v>207</v>
      </c>
      <c r="U622" s="85" t="s">
        <v>205</v>
      </c>
      <c r="V622" s="85">
        <v>8</v>
      </c>
      <c r="W622" s="85" t="s">
        <v>106</v>
      </c>
      <c r="X622" s="85">
        <v>37</v>
      </c>
      <c r="Y622" s="86" t="s">
        <v>480</v>
      </c>
      <c r="Z622" s="85">
        <v>1</v>
      </c>
      <c r="AA622" s="86" t="s">
        <v>480</v>
      </c>
      <c r="AB622" s="86" t="s">
        <v>480</v>
      </c>
      <c r="AC622" s="86" t="s">
        <v>2707</v>
      </c>
      <c r="AD622" s="85">
        <v>-106.3913496</v>
      </c>
      <c r="AE622" s="85">
        <v>31.608133299999999</v>
      </c>
      <c r="AF622" s="85" t="s">
        <v>113</v>
      </c>
      <c r="AG622" s="85">
        <v>0</v>
      </c>
      <c r="AH622" s="85">
        <v>0</v>
      </c>
      <c r="AI622" s="85">
        <v>682</v>
      </c>
      <c r="AJ622" s="87">
        <v>45785</v>
      </c>
      <c r="AK622" s="87">
        <v>45828</v>
      </c>
      <c r="AL622" s="86" t="s">
        <v>2567</v>
      </c>
      <c r="AM622" s="88">
        <v>682</v>
      </c>
      <c r="AN622" s="88">
        <v>682</v>
      </c>
      <c r="AO622" s="88">
        <v>682</v>
      </c>
      <c r="AP622" s="88">
        <v>100</v>
      </c>
      <c r="AQ622" s="89">
        <v>199081</v>
      </c>
      <c r="AR622" s="90"/>
      <c r="AS622" s="90"/>
      <c r="AT622" s="90">
        <v>199081</v>
      </c>
      <c r="AU622" s="90"/>
      <c r="AV622" s="90"/>
      <c r="AW622" s="89">
        <f t="shared" si="20"/>
        <v>199081</v>
      </c>
      <c r="AX622" s="91">
        <f t="shared" si="21"/>
        <v>199081</v>
      </c>
      <c r="AY622" s="91">
        <v>198871.2</v>
      </c>
      <c r="AZ622" s="91">
        <v>198871.2</v>
      </c>
      <c r="BA622" s="91">
        <v>198871.2</v>
      </c>
      <c r="BB622" s="91">
        <v>198871.2</v>
      </c>
      <c r="BC622" s="91">
        <v>198871.2</v>
      </c>
      <c r="BD622" s="86"/>
      <c r="BE622" s="86"/>
      <c r="BF622" s="85"/>
      <c r="BG622" s="86"/>
      <c r="BH622" s="91">
        <v>0</v>
      </c>
      <c r="BI622" s="91">
        <v>0</v>
      </c>
      <c r="BJ622" s="85" t="s">
        <v>207</v>
      </c>
      <c r="BK622" s="86" t="s">
        <v>119</v>
      </c>
      <c r="BL622" s="86" t="s">
        <v>143</v>
      </c>
      <c r="BM622" s="92" t="s">
        <v>121</v>
      </c>
      <c r="BN622" s="93" t="s">
        <v>121</v>
      </c>
      <c r="BO622" s="93"/>
      <c r="BP622" s="93">
        <v>199081</v>
      </c>
      <c r="BQ622" s="93" t="s">
        <v>6923</v>
      </c>
      <c r="BR622" s="93"/>
      <c r="BS622" s="93"/>
      <c r="BT622" s="93"/>
      <c r="BU622" s="93"/>
      <c r="BV622" s="93"/>
      <c r="BW622" s="93"/>
      <c r="BX622" s="93"/>
      <c r="BY622" s="93"/>
      <c r="BZ622" s="93"/>
      <c r="CA622" s="93"/>
      <c r="CB622" s="93"/>
      <c r="CC622" s="93"/>
      <c r="CD622" s="93"/>
      <c r="CE622" s="93"/>
      <c r="CF622" s="93" t="s">
        <v>6924</v>
      </c>
      <c r="CG622" s="93"/>
      <c r="CH622" s="93" t="s">
        <v>6920</v>
      </c>
      <c r="CI622" s="93"/>
      <c r="CJ622" s="93"/>
      <c r="CK622" s="93"/>
      <c r="CL622" s="93"/>
      <c r="CM622" s="93"/>
      <c r="CN622" s="93"/>
      <c r="CO622" s="93"/>
      <c r="CP622" s="93" t="s">
        <v>116</v>
      </c>
      <c r="CQ622" s="93" t="s">
        <v>6925</v>
      </c>
      <c r="CR622" s="93"/>
      <c r="CS622" s="93"/>
      <c r="CT622" s="93"/>
      <c r="CU622" s="93"/>
      <c r="CV622" s="93"/>
      <c r="CW622" s="93"/>
      <c r="CX622" s="93"/>
      <c r="CY622" s="93"/>
      <c r="CZ622" s="93"/>
      <c r="DA622" s="93"/>
      <c r="DB622" s="93"/>
      <c r="DC622" s="93"/>
      <c r="DD622" s="93"/>
      <c r="DE622" s="93"/>
      <c r="DF622" s="93"/>
      <c r="DG622" s="93"/>
      <c r="DH622" s="93"/>
      <c r="DI622" s="93"/>
      <c r="DJ622" s="93"/>
      <c r="DK622" s="93"/>
      <c r="DL622" s="93"/>
      <c r="DM622" s="93"/>
      <c r="DN622" s="93"/>
      <c r="DO622" s="93"/>
      <c r="DP622" s="93"/>
      <c r="DQ622" s="93"/>
      <c r="DR622" s="93"/>
      <c r="DS622" s="93"/>
      <c r="DT622" s="93"/>
      <c r="DU622" s="93"/>
      <c r="DV622" s="93"/>
      <c r="DW622" s="93"/>
      <c r="DX622" s="93"/>
      <c r="DY622" s="93"/>
      <c r="DZ622" s="93"/>
      <c r="EA622" s="93"/>
      <c r="EB622" s="93"/>
      <c r="EC622" s="93"/>
      <c r="ED622" s="93"/>
      <c r="EE622" s="93"/>
      <c r="EF622" s="93"/>
      <c r="EG622" s="93"/>
      <c r="EH622" s="93"/>
      <c r="EI622" s="93"/>
      <c r="EJ622" s="93"/>
      <c r="EK622" s="93"/>
      <c r="EL622" s="93"/>
      <c r="EM622" s="93"/>
      <c r="EN622" s="93"/>
      <c r="EO622" s="93"/>
      <c r="EP622" s="93"/>
      <c r="EQ622" s="93"/>
      <c r="ER622" s="93"/>
      <c r="ES622" s="93"/>
      <c r="ET622" s="93"/>
      <c r="EU622" s="93"/>
      <c r="EV622" s="93"/>
      <c r="EW622" s="93"/>
      <c r="EX622" s="93"/>
      <c r="EY622" s="93"/>
      <c r="EZ622" s="93"/>
      <c r="FA622" s="93"/>
      <c r="FB622" s="93"/>
      <c r="FC622" s="93"/>
      <c r="FD622" s="93"/>
      <c r="FE622" s="93"/>
      <c r="FF622" s="93"/>
      <c r="FG622" s="93"/>
      <c r="FH622" s="93"/>
      <c r="FI622" s="93"/>
      <c r="FJ622" s="93"/>
      <c r="FK622" s="93"/>
      <c r="FL622" s="93"/>
      <c r="FM622" s="93"/>
      <c r="FN622" s="93"/>
      <c r="FO622" s="93"/>
      <c r="FP622" s="93"/>
      <c r="FQ622" s="93"/>
      <c r="FR622" s="93"/>
      <c r="FS622" s="93"/>
      <c r="FT622" s="93"/>
      <c r="FU622" s="93"/>
      <c r="FV622" s="93"/>
      <c r="FW622" s="93"/>
      <c r="FX622" s="93"/>
      <c r="FY622" s="93"/>
      <c r="FZ622" s="93"/>
      <c r="GA622" s="93"/>
      <c r="GB622" s="93"/>
      <c r="GC622" s="93"/>
      <c r="GD622" s="93"/>
      <c r="GE622" s="93"/>
      <c r="GF622" s="93"/>
      <c r="GG622" s="93"/>
      <c r="GH622" s="93"/>
      <c r="GI622" s="93"/>
      <c r="GJ622" s="93"/>
      <c r="GK622" s="93"/>
      <c r="GL622" s="93"/>
      <c r="GM622" s="93"/>
      <c r="GN622" s="93"/>
      <c r="GO622" s="93"/>
      <c r="GP622" s="93"/>
      <c r="GQ622" s="93"/>
      <c r="GR622" s="93"/>
      <c r="GS622" s="93"/>
      <c r="GT622" s="93"/>
      <c r="GU622" s="93"/>
      <c r="GV622" s="93"/>
      <c r="GW622" s="93"/>
      <c r="GX622" s="93"/>
      <c r="GY622" s="93"/>
      <c r="GZ622" s="93"/>
      <c r="HA622" s="93"/>
      <c r="HB622" s="93"/>
      <c r="HC622" s="93"/>
      <c r="HD622" s="93"/>
      <c r="HE622" s="93"/>
      <c r="HF622" s="93"/>
      <c r="HG622" s="93"/>
      <c r="HH622" s="93"/>
      <c r="HI622" s="93"/>
      <c r="HJ622" s="93"/>
      <c r="HK622" s="93"/>
      <c r="HL622" s="93"/>
      <c r="HM622" s="93"/>
      <c r="HN622" s="93"/>
      <c r="HO622" s="93"/>
      <c r="HP622" s="93"/>
      <c r="HQ622" s="93"/>
      <c r="HR622" s="93"/>
      <c r="HS622" s="93"/>
      <c r="HT622" s="93"/>
      <c r="HU622" s="93"/>
      <c r="HV622" s="93"/>
      <c r="HW622" s="93"/>
      <c r="HX622" s="93"/>
      <c r="HY622" s="93"/>
      <c r="HZ622" s="93"/>
      <c r="IA622" s="93"/>
      <c r="IB622" s="93"/>
      <c r="IC622" s="93"/>
      <c r="ID622" s="93"/>
      <c r="IE622" s="93"/>
      <c r="IF622" s="93"/>
      <c r="IG622" s="93"/>
      <c r="IH622" s="93"/>
      <c r="II622" s="93"/>
      <c r="IJ622" s="93"/>
      <c r="IK622" s="93"/>
      <c r="IL622" s="93"/>
      <c r="IM622" s="93"/>
      <c r="IN622" s="93"/>
      <c r="IO622" s="93"/>
      <c r="IP622" s="93"/>
      <c r="IQ622" s="93"/>
      <c r="IR622" s="93"/>
      <c r="IS622" s="93"/>
      <c r="IT622" s="93"/>
      <c r="IU622" s="93"/>
      <c r="IV622" s="93"/>
      <c r="IW622" s="93"/>
      <c r="IX622" s="93"/>
      <c r="IY622" s="93"/>
      <c r="IZ622" s="93"/>
      <c r="JA622" s="93"/>
      <c r="JB622" s="93"/>
      <c r="JC622" s="93"/>
      <c r="JD622" s="93"/>
      <c r="JE622" s="93"/>
      <c r="JF622" s="93"/>
      <c r="JG622" s="93"/>
      <c r="JH622" s="93"/>
      <c r="JI622" s="93"/>
      <c r="JJ622" s="93"/>
      <c r="JK622" s="93"/>
      <c r="JL622" s="93"/>
      <c r="JM622" s="93"/>
      <c r="JN622" s="93"/>
      <c r="JO622" s="93"/>
      <c r="JP622" s="93"/>
      <c r="JQ622" s="93"/>
      <c r="JR622" s="93"/>
      <c r="JS622" s="93"/>
      <c r="JT622" s="93"/>
      <c r="JU622" s="93"/>
      <c r="JV622" s="93"/>
      <c r="JW622" s="93"/>
      <c r="JX622" s="93"/>
      <c r="JY622" s="93"/>
      <c r="JZ622" s="93"/>
      <c r="KA622" s="93"/>
      <c r="KB622" s="93"/>
      <c r="KC622" s="93"/>
      <c r="KD622" s="93"/>
      <c r="KE622" s="93"/>
      <c r="KF622" s="93"/>
      <c r="KG622" s="93"/>
      <c r="KH622" s="93"/>
      <c r="KI622" s="93"/>
      <c r="KJ622" s="93"/>
      <c r="KK622" s="93"/>
      <c r="KL622" s="93"/>
      <c r="KM622" s="93"/>
      <c r="KN622" s="93"/>
      <c r="KO622" s="93"/>
      <c r="KP622" s="93"/>
      <c r="KQ622" s="93"/>
      <c r="KR622" s="93"/>
      <c r="KS622" s="93"/>
      <c r="KT622" s="93"/>
      <c r="KU622" s="93"/>
      <c r="KV622" s="93"/>
      <c r="KW622" s="93"/>
      <c r="KX622" s="93"/>
      <c r="KY622" s="93"/>
      <c r="KZ622" s="93"/>
      <c r="LA622" s="93"/>
      <c r="LB622" s="93"/>
      <c r="LC622" s="93"/>
      <c r="LD622" s="93"/>
      <c r="LE622" s="93"/>
      <c r="LF622" s="93"/>
      <c r="LG622" s="93"/>
      <c r="LH622" s="93"/>
      <c r="LI622" s="93"/>
      <c r="LJ622" s="93"/>
      <c r="LK622" s="93"/>
      <c r="LL622" s="93"/>
      <c r="LM622" s="93"/>
      <c r="LN622" s="93"/>
      <c r="LO622" s="93"/>
      <c r="LP622" s="93"/>
      <c r="LQ622" s="93"/>
      <c r="LR622" s="93"/>
      <c r="LS622" s="93"/>
      <c r="LT622" s="93"/>
      <c r="LU622" s="93"/>
      <c r="LV622" s="93"/>
      <c r="LW622" s="93"/>
      <c r="LX622" s="93"/>
      <c r="LY622" s="93"/>
      <c r="LZ622" s="93"/>
      <c r="MA622" s="93"/>
      <c r="MB622" s="93"/>
      <c r="MC622" s="93"/>
      <c r="MD622" s="93"/>
      <c r="ME622" s="93"/>
      <c r="MF622" s="93"/>
      <c r="MG622" s="93"/>
      <c r="MH622" s="93"/>
      <c r="MI622" s="93"/>
      <c r="MJ622" s="93"/>
      <c r="MK622" s="93"/>
      <c r="ML622" s="93"/>
      <c r="MM622" s="93"/>
      <c r="MN622" s="93"/>
      <c r="MO622" s="93"/>
      <c r="MP622" s="93"/>
      <c r="MQ622" s="93"/>
      <c r="MR622" s="93"/>
      <c r="MS622" s="93"/>
      <c r="MT622" s="93"/>
      <c r="MU622" s="93"/>
      <c r="MV622" s="93"/>
    </row>
    <row r="623" spans="1:360" s="84" customFormat="1" ht="408.95" customHeight="1">
      <c r="A623">
        <v>2025</v>
      </c>
      <c r="B623">
        <v>2</v>
      </c>
      <c r="C623" s="85" t="s">
        <v>6926</v>
      </c>
      <c r="D623" s="86" t="s">
        <v>2529</v>
      </c>
      <c r="E623" s="86"/>
      <c r="F623" s="86"/>
      <c r="G623" s="86" t="s">
        <v>202</v>
      </c>
      <c r="H623" s="85">
        <v>2025</v>
      </c>
      <c r="I623" s="86" t="s">
        <v>2530</v>
      </c>
      <c r="J623" s="86"/>
      <c r="K623" s="86"/>
      <c r="L623" s="86" t="s">
        <v>2548</v>
      </c>
      <c r="M623" s="86"/>
      <c r="N623" s="86"/>
      <c r="O623" s="85" t="s">
        <v>207</v>
      </c>
      <c r="P623" s="86" t="s">
        <v>622</v>
      </c>
      <c r="Q623" s="85" t="s">
        <v>110</v>
      </c>
      <c r="R623" s="86" t="s">
        <v>481</v>
      </c>
      <c r="S623" s="86" t="s">
        <v>6927</v>
      </c>
      <c r="T623" s="86" t="s">
        <v>6928</v>
      </c>
      <c r="U623" s="85" t="s">
        <v>205</v>
      </c>
      <c r="V623" s="85">
        <v>8</v>
      </c>
      <c r="W623" s="85" t="s">
        <v>106</v>
      </c>
      <c r="X623" s="85">
        <v>37</v>
      </c>
      <c r="Y623" s="86" t="s">
        <v>480</v>
      </c>
      <c r="Z623" s="85">
        <v>1</v>
      </c>
      <c r="AA623" s="86" t="s">
        <v>480</v>
      </c>
      <c r="AB623" s="86" t="s">
        <v>480</v>
      </c>
      <c r="AC623" s="86" t="s">
        <v>2707</v>
      </c>
      <c r="AD623" s="85">
        <v>-106.3872483</v>
      </c>
      <c r="AE623" s="85">
        <v>31.645490200000001</v>
      </c>
      <c r="AF623" s="85" t="s">
        <v>113</v>
      </c>
      <c r="AG623" s="85">
        <v>0</v>
      </c>
      <c r="AH623" s="85">
        <v>0</v>
      </c>
      <c r="AI623" s="85">
        <v>1500000</v>
      </c>
      <c r="AJ623" s="87">
        <v>45833</v>
      </c>
      <c r="AK623" s="87">
        <v>46022</v>
      </c>
      <c r="AL623" s="86" t="s">
        <v>2574</v>
      </c>
      <c r="AM623" s="88">
        <v>1</v>
      </c>
      <c r="AN623" s="88">
        <v>1</v>
      </c>
      <c r="AO623" s="88">
        <v>0</v>
      </c>
      <c r="AP623" s="88">
        <v>0</v>
      </c>
      <c r="AQ623" s="89">
        <v>14217540</v>
      </c>
      <c r="AR623" s="90"/>
      <c r="AS623" s="90"/>
      <c r="AT623" s="90">
        <v>14217540</v>
      </c>
      <c r="AU623" s="90"/>
      <c r="AV623" s="90"/>
      <c r="AW623" s="89">
        <f t="shared" si="20"/>
        <v>14217540</v>
      </c>
      <c r="AX623" s="91">
        <f t="shared" si="21"/>
        <v>14217540</v>
      </c>
      <c r="AY623" s="91">
        <v>0</v>
      </c>
      <c r="AZ623" s="91">
        <v>0</v>
      </c>
      <c r="BA623" s="91">
        <v>0</v>
      </c>
      <c r="BB623" s="91">
        <v>0</v>
      </c>
      <c r="BC623" s="91">
        <v>0</v>
      </c>
      <c r="BD623" s="86"/>
      <c r="BE623" s="86"/>
      <c r="BF623" s="85"/>
      <c r="BG623" s="86"/>
      <c r="BH623" s="91">
        <v>0</v>
      </c>
      <c r="BI623" s="91">
        <v>0</v>
      </c>
      <c r="BJ623" s="85" t="s">
        <v>207</v>
      </c>
      <c r="BK623" s="86" t="s">
        <v>119</v>
      </c>
      <c r="BL623" s="86" t="s">
        <v>143</v>
      </c>
      <c r="BM623" s="92" t="s">
        <v>121</v>
      </c>
      <c r="BN623" s="93" t="s">
        <v>6929</v>
      </c>
      <c r="BO623" s="93"/>
      <c r="BP623" s="93">
        <v>14217540</v>
      </c>
      <c r="BQ623" s="93" t="s">
        <v>6930</v>
      </c>
      <c r="BR623" s="93"/>
      <c r="BS623" s="93"/>
      <c r="BT623" s="93"/>
      <c r="BU623" s="93"/>
      <c r="BV623" s="93"/>
      <c r="BW623" s="93"/>
      <c r="BX623" s="93"/>
      <c r="BY623" s="93"/>
      <c r="BZ623" s="93"/>
      <c r="CA623" s="93"/>
      <c r="CB623" s="93"/>
      <c r="CC623" s="93"/>
      <c r="CD623" s="93"/>
      <c r="CE623" s="93"/>
      <c r="CF623" s="93" t="s">
        <v>609</v>
      </c>
      <c r="CG623" s="93"/>
      <c r="CH623" s="93" t="s">
        <v>6931</v>
      </c>
      <c r="CI623" s="93"/>
      <c r="CJ623" s="93"/>
      <c r="CK623" s="93"/>
      <c r="CL623" s="93"/>
      <c r="CM623" s="93"/>
      <c r="CN623" s="93"/>
      <c r="CO623" s="93"/>
      <c r="CP623" s="93" t="s">
        <v>116</v>
      </c>
      <c r="CQ623" s="93" t="s">
        <v>2499</v>
      </c>
      <c r="CR623" s="93"/>
      <c r="CS623" s="93"/>
      <c r="CT623" s="93"/>
      <c r="CU623" s="93"/>
      <c r="CV623" s="93"/>
      <c r="CW623" s="93"/>
      <c r="CX623" s="93"/>
      <c r="CY623" s="93"/>
      <c r="CZ623" s="93"/>
      <c r="DA623" s="93"/>
      <c r="DB623" s="93"/>
      <c r="DC623" s="93"/>
      <c r="DD623" s="93"/>
      <c r="DE623" s="93"/>
      <c r="DF623" s="93"/>
      <c r="DG623" s="93"/>
      <c r="DH623" s="93"/>
      <c r="DI623" s="93"/>
      <c r="DJ623" s="93"/>
      <c r="DK623" s="93"/>
      <c r="DL623" s="93"/>
      <c r="DM623" s="93"/>
      <c r="DN623" s="93"/>
      <c r="DO623" s="93"/>
      <c r="DP623" s="93"/>
      <c r="DQ623" s="93"/>
      <c r="DR623" s="93"/>
      <c r="DS623" s="93"/>
      <c r="DT623" s="93"/>
      <c r="DU623" s="93"/>
      <c r="DV623" s="93"/>
      <c r="DW623" s="93"/>
      <c r="DX623" s="93"/>
      <c r="DY623" s="93"/>
      <c r="DZ623" s="93"/>
      <c r="EA623" s="93"/>
      <c r="EB623" s="93"/>
      <c r="EC623" s="93"/>
      <c r="ED623" s="93"/>
      <c r="EE623" s="93"/>
      <c r="EF623" s="93"/>
      <c r="EG623" s="93"/>
      <c r="EH623" s="93"/>
      <c r="EI623" s="93"/>
      <c r="EJ623" s="93"/>
      <c r="EK623" s="93"/>
      <c r="EL623" s="93"/>
      <c r="EM623" s="93"/>
      <c r="EN623" s="93"/>
      <c r="EO623" s="93"/>
      <c r="EP623" s="93"/>
      <c r="EQ623" s="93"/>
      <c r="ER623" s="93"/>
      <c r="ES623" s="93"/>
      <c r="ET623" s="93"/>
      <c r="EU623" s="93"/>
      <c r="EV623" s="93"/>
      <c r="EW623" s="93"/>
      <c r="EX623" s="93"/>
      <c r="EY623" s="93"/>
      <c r="EZ623" s="93"/>
      <c r="FA623" s="93"/>
      <c r="FB623" s="93"/>
      <c r="FC623" s="93"/>
      <c r="FD623" s="93"/>
      <c r="FE623" s="93"/>
      <c r="FF623" s="93"/>
      <c r="FG623" s="93"/>
      <c r="FH623" s="93"/>
      <c r="FI623" s="93"/>
      <c r="FJ623" s="93"/>
      <c r="FK623" s="93"/>
      <c r="FL623" s="93"/>
      <c r="FM623" s="93"/>
      <c r="FN623" s="93"/>
      <c r="FO623" s="93"/>
      <c r="FP623" s="93"/>
      <c r="FQ623" s="93"/>
      <c r="FR623" s="93"/>
      <c r="FS623" s="93"/>
      <c r="FT623" s="93"/>
      <c r="FU623" s="93"/>
      <c r="FV623" s="93"/>
      <c r="FW623" s="93"/>
      <c r="FX623" s="93"/>
      <c r="FY623" s="93"/>
      <c r="FZ623" s="93"/>
      <c r="GA623" s="93"/>
      <c r="GB623" s="93"/>
      <c r="GC623" s="93"/>
      <c r="GD623" s="93"/>
      <c r="GE623" s="93"/>
      <c r="GF623" s="93"/>
      <c r="GG623" s="93"/>
      <c r="GH623" s="93"/>
      <c r="GI623" s="93"/>
      <c r="GJ623" s="93"/>
      <c r="GK623" s="93"/>
      <c r="GL623" s="93"/>
      <c r="GM623" s="93"/>
      <c r="GN623" s="93"/>
      <c r="GO623" s="93"/>
      <c r="GP623" s="93"/>
      <c r="GQ623" s="93"/>
      <c r="GR623" s="93"/>
      <c r="GS623" s="93"/>
      <c r="GT623" s="93"/>
      <c r="GU623" s="93"/>
      <c r="GV623" s="93"/>
      <c r="GW623" s="93"/>
      <c r="GX623" s="93"/>
      <c r="GY623" s="93"/>
      <c r="GZ623" s="93"/>
      <c r="HA623" s="93"/>
      <c r="HB623" s="93"/>
      <c r="HC623" s="93"/>
      <c r="HD623" s="93"/>
      <c r="HE623" s="93"/>
      <c r="HF623" s="93"/>
      <c r="HG623" s="93"/>
      <c r="HH623" s="93"/>
      <c r="HI623" s="93"/>
      <c r="HJ623" s="93"/>
      <c r="HK623" s="93"/>
      <c r="HL623" s="93"/>
      <c r="HM623" s="93"/>
      <c r="HN623" s="93"/>
      <c r="HO623" s="93"/>
      <c r="HP623" s="93"/>
      <c r="HQ623" s="93"/>
      <c r="HR623" s="93"/>
      <c r="HS623" s="93"/>
      <c r="HT623" s="93"/>
      <c r="HU623" s="93"/>
      <c r="HV623" s="93"/>
      <c r="HW623" s="93"/>
      <c r="HX623" s="93"/>
      <c r="HY623" s="93"/>
      <c r="HZ623" s="93"/>
      <c r="IA623" s="93"/>
      <c r="IB623" s="93"/>
      <c r="IC623" s="93"/>
      <c r="ID623" s="93"/>
      <c r="IE623" s="93"/>
      <c r="IF623" s="93"/>
      <c r="IG623" s="93"/>
      <c r="IH623" s="93"/>
      <c r="II623" s="93"/>
      <c r="IJ623" s="93"/>
      <c r="IK623" s="93"/>
      <c r="IL623" s="93"/>
      <c r="IM623" s="93"/>
      <c r="IN623" s="93"/>
      <c r="IO623" s="93"/>
      <c r="IP623" s="93"/>
      <c r="IQ623" s="93"/>
      <c r="IR623" s="93"/>
      <c r="IS623" s="93"/>
      <c r="IT623" s="93"/>
      <c r="IU623" s="93"/>
      <c r="IV623" s="93"/>
      <c r="IW623" s="93"/>
      <c r="IX623" s="93"/>
      <c r="IY623" s="93"/>
      <c r="IZ623" s="93"/>
      <c r="JA623" s="93"/>
      <c r="JB623" s="93"/>
      <c r="JC623" s="93"/>
      <c r="JD623" s="93"/>
      <c r="JE623" s="93"/>
      <c r="JF623" s="93"/>
      <c r="JG623" s="93"/>
      <c r="JH623" s="93"/>
      <c r="JI623" s="93"/>
      <c r="JJ623" s="93"/>
      <c r="JK623" s="93"/>
      <c r="JL623" s="93"/>
      <c r="JM623" s="93"/>
      <c r="JN623" s="93"/>
      <c r="JO623" s="93"/>
      <c r="JP623" s="93"/>
      <c r="JQ623" s="93"/>
      <c r="JR623" s="93"/>
      <c r="JS623" s="93"/>
      <c r="JT623" s="93"/>
      <c r="JU623" s="93"/>
      <c r="JV623" s="93"/>
      <c r="JW623" s="93"/>
      <c r="JX623" s="93"/>
      <c r="JY623" s="93"/>
      <c r="JZ623" s="93"/>
      <c r="KA623" s="93"/>
      <c r="KB623" s="93"/>
      <c r="KC623" s="93"/>
      <c r="KD623" s="93"/>
      <c r="KE623" s="93"/>
      <c r="KF623" s="93"/>
      <c r="KG623" s="93"/>
      <c r="KH623" s="93"/>
      <c r="KI623" s="93"/>
      <c r="KJ623" s="93"/>
      <c r="KK623" s="93"/>
      <c r="KL623" s="93"/>
      <c r="KM623" s="93"/>
      <c r="KN623" s="93"/>
      <c r="KO623" s="93"/>
      <c r="KP623" s="93"/>
      <c r="KQ623" s="93"/>
      <c r="KR623" s="93"/>
      <c r="KS623" s="93"/>
      <c r="KT623" s="93"/>
      <c r="KU623" s="93"/>
      <c r="KV623" s="93"/>
      <c r="KW623" s="93"/>
      <c r="KX623" s="93"/>
      <c r="KY623" s="93"/>
      <c r="KZ623" s="93"/>
      <c r="LA623" s="93"/>
      <c r="LB623" s="93"/>
      <c r="LC623" s="93"/>
      <c r="LD623" s="93"/>
      <c r="LE623" s="93"/>
      <c r="LF623" s="93"/>
      <c r="LG623" s="93"/>
      <c r="LH623" s="93"/>
      <c r="LI623" s="93"/>
      <c r="LJ623" s="93"/>
      <c r="LK623" s="93"/>
      <c r="LL623" s="93"/>
      <c r="LM623" s="93"/>
      <c r="LN623" s="93"/>
      <c r="LO623" s="93"/>
      <c r="LP623" s="93"/>
      <c r="LQ623" s="93"/>
      <c r="LR623" s="93"/>
      <c r="LS623" s="93"/>
      <c r="LT623" s="93"/>
      <c r="LU623" s="93"/>
      <c r="LV623" s="93"/>
      <c r="LW623" s="93"/>
      <c r="LX623" s="93"/>
      <c r="LY623" s="93"/>
      <c r="LZ623" s="93"/>
      <c r="MA623" s="93"/>
      <c r="MB623" s="93"/>
      <c r="MC623" s="93"/>
      <c r="MD623" s="93"/>
      <c r="ME623" s="93"/>
      <c r="MF623" s="93"/>
      <c r="MG623" s="93"/>
      <c r="MH623" s="93"/>
      <c r="MI623" s="93"/>
      <c r="MJ623" s="93"/>
      <c r="MK623" s="93"/>
      <c r="ML623" s="93"/>
      <c r="MM623" s="93"/>
      <c r="MN623" s="93"/>
      <c r="MO623" s="93"/>
      <c r="MP623" s="93"/>
      <c r="MQ623" s="93"/>
      <c r="MR623" s="93"/>
      <c r="MS623" s="93"/>
      <c r="MT623" s="93"/>
      <c r="MU623" s="93"/>
      <c r="MV623" s="93"/>
    </row>
    <row r="624" spans="1:360" s="84" customFormat="1" ht="408.95" customHeight="1">
      <c r="A624">
        <v>2025</v>
      </c>
      <c r="B624">
        <v>2</v>
      </c>
      <c r="C624" s="85" t="s">
        <v>6932</v>
      </c>
      <c r="D624" s="86" t="s">
        <v>2529</v>
      </c>
      <c r="E624" s="86"/>
      <c r="F624" s="86"/>
      <c r="G624" s="86" t="s">
        <v>202</v>
      </c>
      <c r="H624" s="85">
        <v>2025</v>
      </c>
      <c r="I624" s="86" t="s">
        <v>2530</v>
      </c>
      <c r="J624" s="86"/>
      <c r="K624" s="86"/>
      <c r="L624" s="86" t="s">
        <v>2548</v>
      </c>
      <c r="M624" s="86"/>
      <c r="N624" s="86"/>
      <c r="O624" s="85" t="s">
        <v>207</v>
      </c>
      <c r="P624" s="86" t="s">
        <v>622</v>
      </c>
      <c r="Q624" s="85" t="s">
        <v>110</v>
      </c>
      <c r="R624" s="86" t="s">
        <v>481</v>
      </c>
      <c r="S624" s="86" t="s">
        <v>6933</v>
      </c>
      <c r="T624" s="86" t="s">
        <v>207</v>
      </c>
      <c r="U624" s="85" t="s">
        <v>205</v>
      </c>
      <c r="V624" s="85">
        <v>8</v>
      </c>
      <c r="W624" s="85" t="s">
        <v>106</v>
      </c>
      <c r="X624" s="85">
        <v>37</v>
      </c>
      <c r="Y624" s="86" t="s">
        <v>480</v>
      </c>
      <c r="Z624" s="85">
        <v>1</v>
      </c>
      <c r="AA624" s="86" t="s">
        <v>480</v>
      </c>
      <c r="AB624" s="86" t="s">
        <v>480</v>
      </c>
      <c r="AC624" s="86" t="s">
        <v>2707</v>
      </c>
      <c r="AD624" s="85">
        <v>-106.3872483</v>
      </c>
      <c r="AE624" s="85">
        <v>31.645490200000001</v>
      </c>
      <c r="AF624" s="85" t="s">
        <v>113</v>
      </c>
      <c r="AG624" s="85">
        <v>0</v>
      </c>
      <c r="AH624" s="85">
        <v>0</v>
      </c>
      <c r="AI624" s="85">
        <v>1500000</v>
      </c>
      <c r="AJ624" s="87">
        <v>45863</v>
      </c>
      <c r="AK624" s="87">
        <v>46022</v>
      </c>
      <c r="AL624" s="86" t="s">
        <v>2567</v>
      </c>
      <c r="AM624" s="88">
        <v>500</v>
      </c>
      <c r="AN624" s="88">
        <v>500</v>
      </c>
      <c r="AO624" s="88">
        <v>0</v>
      </c>
      <c r="AP624" s="88">
        <v>0</v>
      </c>
      <c r="AQ624" s="89">
        <v>12371652</v>
      </c>
      <c r="AR624" s="90"/>
      <c r="AS624" s="90"/>
      <c r="AT624" s="90">
        <v>12371652</v>
      </c>
      <c r="AU624" s="90"/>
      <c r="AV624" s="90"/>
      <c r="AW624" s="89">
        <f t="shared" si="20"/>
        <v>12371652</v>
      </c>
      <c r="AX624" s="91">
        <f t="shared" si="21"/>
        <v>12371652</v>
      </c>
      <c r="AY624" s="91">
        <v>0</v>
      </c>
      <c r="AZ624" s="91">
        <v>0</v>
      </c>
      <c r="BA624" s="91">
        <v>0</v>
      </c>
      <c r="BB624" s="91">
        <v>0</v>
      </c>
      <c r="BC624" s="91">
        <v>0</v>
      </c>
      <c r="BD624" s="86"/>
      <c r="BE624" s="86"/>
      <c r="BF624" s="85"/>
      <c r="BG624" s="86"/>
      <c r="BH624" s="91">
        <v>0</v>
      </c>
      <c r="BI624" s="91">
        <v>0</v>
      </c>
      <c r="BJ624" s="85" t="s">
        <v>207</v>
      </c>
      <c r="BK624" s="86" t="s">
        <v>119</v>
      </c>
      <c r="BL624" s="86" t="s">
        <v>143</v>
      </c>
      <c r="BM624" s="92" t="s">
        <v>121</v>
      </c>
      <c r="BN624" s="93" t="s">
        <v>121</v>
      </c>
      <c r="BO624" s="93"/>
      <c r="BP624" s="93">
        <v>12371652</v>
      </c>
      <c r="BQ624" s="93" t="s">
        <v>6934</v>
      </c>
      <c r="BR624" s="93"/>
      <c r="BS624" s="93"/>
      <c r="BT624" s="93"/>
      <c r="BU624" s="93"/>
      <c r="BV624" s="93"/>
      <c r="BW624" s="93"/>
      <c r="BX624" s="93"/>
      <c r="BY624" s="93"/>
      <c r="BZ624" s="93"/>
      <c r="CA624" s="93"/>
      <c r="CB624" s="93"/>
      <c r="CC624" s="93"/>
      <c r="CD624" s="93"/>
      <c r="CE624" s="93"/>
      <c r="CF624" s="93" t="s">
        <v>595</v>
      </c>
      <c r="CG624" s="93"/>
      <c r="CH624" s="93" t="s">
        <v>6931</v>
      </c>
      <c r="CI624" s="93"/>
      <c r="CJ624" s="93"/>
      <c r="CK624" s="93"/>
      <c r="CL624" s="93"/>
      <c r="CM624" s="93"/>
      <c r="CN624" s="93"/>
      <c r="CO624" s="93"/>
      <c r="CP624" s="93" t="s">
        <v>116</v>
      </c>
      <c r="CQ624" s="93" t="s">
        <v>289</v>
      </c>
      <c r="CR624" s="93"/>
      <c r="CS624" s="93"/>
      <c r="CT624" s="93"/>
      <c r="CU624" s="93"/>
      <c r="CV624" s="93"/>
      <c r="CW624" s="93"/>
      <c r="CX624" s="93"/>
      <c r="CY624" s="93"/>
      <c r="CZ624" s="93"/>
      <c r="DA624" s="93"/>
      <c r="DB624" s="93"/>
      <c r="DC624" s="93"/>
      <c r="DD624" s="93"/>
      <c r="DE624" s="93"/>
      <c r="DF624" s="93"/>
      <c r="DG624" s="93"/>
      <c r="DH624" s="93"/>
      <c r="DI624" s="93"/>
      <c r="DJ624" s="93"/>
      <c r="DK624" s="93"/>
      <c r="DL624" s="93"/>
      <c r="DM624" s="93"/>
      <c r="DN624" s="93"/>
      <c r="DO624" s="93"/>
      <c r="DP624" s="93"/>
      <c r="DQ624" s="93"/>
      <c r="DR624" s="93"/>
      <c r="DS624" s="93"/>
      <c r="DT624" s="93"/>
      <c r="DU624" s="93"/>
      <c r="DV624" s="93"/>
      <c r="DW624" s="93"/>
      <c r="DX624" s="93"/>
      <c r="DY624" s="93"/>
      <c r="DZ624" s="93"/>
      <c r="EA624" s="93"/>
      <c r="EB624" s="93"/>
      <c r="EC624" s="93"/>
      <c r="ED624" s="93"/>
      <c r="EE624" s="93"/>
      <c r="EF624" s="93"/>
      <c r="EG624" s="93"/>
      <c r="EH624" s="93"/>
      <c r="EI624" s="93"/>
      <c r="EJ624" s="93"/>
      <c r="EK624" s="93"/>
      <c r="EL624" s="93"/>
      <c r="EM624" s="93"/>
      <c r="EN624" s="93"/>
      <c r="EO624" s="93"/>
      <c r="EP624" s="93"/>
      <c r="EQ624" s="93"/>
      <c r="ER624" s="93"/>
      <c r="ES624" s="93"/>
      <c r="ET624" s="93"/>
      <c r="EU624" s="93"/>
      <c r="EV624" s="93"/>
      <c r="EW624" s="93"/>
      <c r="EX624" s="93"/>
      <c r="EY624" s="93"/>
      <c r="EZ624" s="93"/>
      <c r="FA624" s="93"/>
      <c r="FB624" s="93"/>
      <c r="FC624" s="93"/>
      <c r="FD624" s="93"/>
      <c r="FE624" s="93"/>
      <c r="FF624" s="93"/>
      <c r="FG624" s="93"/>
      <c r="FH624" s="93"/>
      <c r="FI624" s="93"/>
      <c r="FJ624" s="93"/>
      <c r="FK624" s="93"/>
      <c r="FL624" s="93"/>
      <c r="FM624" s="93"/>
      <c r="FN624" s="93"/>
      <c r="FO624" s="93"/>
      <c r="FP624" s="93"/>
      <c r="FQ624" s="93"/>
      <c r="FR624" s="93"/>
      <c r="FS624" s="93"/>
      <c r="FT624" s="93"/>
      <c r="FU624" s="93"/>
      <c r="FV624" s="93"/>
      <c r="FW624" s="93"/>
      <c r="FX624" s="93"/>
      <c r="FY624" s="93"/>
      <c r="FZ624" s="93"/>
      <c r="GA624" s="93"/>
      <c r="GB624" s="93"/>
      <c r="GC624" s="93"/>
      <c r="GD624" s="93"/>
      <c r="GE624" s="93"/>
      <c r="GF624" s="93"/>
      <c r="GG624" s="93"/>
      <c r="GH624" s="93"/>
      <c r="GI624" s="93"/>
      <c r="GJ624" s="93"/>
      <c r="GK624" s="93"/>
      <c r="GL624" s="93"/>
      <c r="GM624" s="93"/>
      <c r="GN624" s="93"/>
      <c r="GO624" s="93"/>
      <c r="GP624" s="93"/>
      <c r="GQ624" s="93"/>
      <c r="GR624" s="93"/>
      <c r="GS624" s="93"/>
      <c r="GT624" s="93"/>
      <c r="GU624" s="93"/>
      <c r="GV624" s="93"/>
      <c r="GW624" s="93"/>
      <c r="GX624" s="93"/>
      <c r="GY624" s="93"/>
      <c r="GZ624" s="93"/>
      <c r="HA624" s="93"/>
      <c r="HB624" s="93"/>
      <c r="HC624" s="93"/>
      <c r="HD624" s="93"/>
      <c r="HE624" s="93"/>
      <c r="HF624" s="93"/>
      <c r="HG624" s="93"/>
      <c r="HH624" s="93"/>
      <c r="HI624" s="93"/>
      <c r="HJ624" s="93"/>
      <c r="HK624" s="93"/>
      <c r="HL624" s="93"/>
      <c r="HM624" s="93"/>
      <c r="HN624" s="93"/>
      <c r="HO624" s="93"/>
      <c r="HP624" s="93"/>
      <c r="HQ624" s="93"/>
      <c r="HR624" s="93"/>
      <c r="HS624" s="93"/>
      <c r="HT624" s="93"/>
      <c r="HU624" s="93"/>
      <c r="HV624" s="93"/>
      <c r="HW624" s="93"/>
      <c r="HX624" s="93"/>
      <c r="HY624" s="93"/>
      <c r="HZ624" s="93"/>
      <c r="IA624" s="93"/>
      <c r="IB624" s="93"/>
      <c r="IC624" s="93"/>
      <c r="ID624" s="93"/>
      <c r="IE624" s="93"/>
      <c r="IF624" s="93"/>
      <c r="IG624" s="93"/>
      <c r="IH624" s="93"/>
      <c r="II624" s="93"/>
      <c r="IJ624" s="93"/>
      <c r="IK624" s="93"/>
      <c r="IL624" s="93"/>
      <c r="IM624" s="93"/>
      <c r="IN624" s="93"/>
      <c r="IO624" s="93"/>
      <c r="IP624" s="93"/>
      <c r="IQ624" s="93"/>
      <c r="IR624" s="93"/>
      <c r="IS624" s="93"/>
      <c r="IT624" s="93"/>
      <c r="IU624" s="93"/>
      <c r="IV624" s="93"/>
      <c r="IW624" s="93"/>
      <c r="IX624" s="93"/>
      <c r="IY624" s="93"/>
      <c r="IZ624" s="93"/>
      <c r="JA624" s="93"/>
      <c r="JB624" s="93"/>
      <c r="JC624" s="93"/>
      <c r="JD624" s="93"/>
      <c r="JE624" s="93"/>
      <c r="JF624" s="93"/>
      <c r="JG624" s="93"/>
      <c r="JH624" s="93"/>
      <c r="JI624" s="93"/>
      <c r="JJ624" s="93"/>
      <c r="JK624" s="93"/>
      <c r="JL624" s="93"/>
      <c r="JM624" s="93"/>
      <c r="JN624" s="93"/>
      <c r="JO624" s="93"/>
      <c r="JP624" s="93"/>
      <c r="JQ624" s="93"/>
      <c r="JR624" s="93"/>
      <c r="JS624" s="93"/>
      <c r="JT624" s="93"/>
      <c r="JU624" s="93"/>
      <c r="JV624" s="93"/>
      <c r="JW624" s="93"/>
      <c r="JX624" s="93"/>
      <c r="JY624" s="93"/>
      <c r="JZ624" s="93"/>
      <c r="KA624" s="93"/>
      <c r="KB624" s="93"/>
      <c r="KC624" s="93"/>
      <c r="KD624" s="93"/>
      <c r="KE624" s="93"/>
      <c r="KF624" s="93"/>
      <c r="KG624" s="93"/>
      <c r="KH624" s="93"/>
      <c r="KI624" s="93"/>
      <c r="KJ624" s="93"/>
      <c r="KK624" s="93"/>
      <c r="KL624" s="93"/>
      <c r="KM624" s="93"/>
      <c r="KN624" s="93"/>
      <c r="KO624" s="93"/>
      <c r="KP624" s="93"/>
      <c r="KQ624" s="93"/>
      <c r="KR624" s="93"/>
      <c r="KS624" s="93"/>
      <c r="KT624" s="93"/>
      <c r="KU624" s="93"/>
      <c r="KV624" s="93"/>
      <c r="KW624" s="93"/>
      <c r="KX624" s="93"/>
      <c r="KY624" s="93"/>
      <c r="KZ624" s="93"/>
      <c r="LA624" s="93"/>
      <c r="LB624" s="93"/>
      <c r="LC624" s="93"/>
      <c r="LD624" s="93"/>
      <c r="LE624" s="93"/>
      <c r="LF624" s="93"/>
      <c r="LG624" s="93"/>
      <c r="LH624" s="93"/>
      <c r="LI624" s="93"/>
      <c r="LJ624" s="93"/>
      <c r="LK624" s="93"/>
      <c r="LL624" s="93"/>
      <c r="LM624" s="93"/>
      <c r="LN624" s="93"/>
      <c r="LO624" s="93"/>
      <c r="LP624" s="93"/>
      <c r="LQ624" s="93"/>
      <c r="LR624" s="93"/>
      <c r="LS624" s="93"/>
      <c r="LT624" s="93"/>
      <c r="LU624" s="93"/>
      <c r="LV624" s="93"/>
      <c r="LW624" s="93"/>
      <c r="LX624" s="93"/>
      <c r="LY624" s="93"/>
      <c r="LZ624" s="93"/>
      <c r="MA624" s="93"/>
      <c r="MB624" s="93"/>
      <c r="MC624" s="93"/>
      <c r="MD624" s="93"/>
      <c r="ME624" s="93"/>
      <c r="MF624" s="93"/>
      <c r="MG624" s="93"/>
      <c r="MH624" s="93"/>
      <c r="MI624" s="93"/>
      <c r="MJ624" s="93"/>
      <c r="MK624" s="93"/>
      <c r="ML624" s="93"/>
      <c r="MM624" s="93"/>
      <c r="MN624" s="93"/>
      <c r="MO624" s="93"/>
      <c r="MP624" s="93"/>
      <c r="MQ624" s="93"/>
      <c r="MR624" s="93"/>
      <c r="MS624" s="93"/>
      <c r="MT624" s="93"/>
      <c r="MU624" s="93"/>
      <c r="MV624" s="93"/>
    </row>
    <row r="625" spans="1:360" s="84" customFormat="1" ht="408.95" customHeight="1">
      <c r="A625">
        <v>2025</v>
      </c>
      <c r="B625">
        <v>2</v>
      </c>
      <c r="C625" s="85" t="s">
        <v>6935</v>
      </c>
      <c r="D625" s="86" t="s">
        <v>2529</v>
      </c>
      <c r="E625" s="86"/>
      <c r="F625" s="86"/>
      <c r="G625" s="86" t="s">
        <v>202</v>
      </c>
      <c r="H625" s="85">
        <v>2025</v>
      </c>
      <c r="I625" s="86" t="s">
        <v>2530</v>
      </c>
      <c r="J625" s="86"/>
      <c r="K625" s="86"/>
      <c r="L625" s="86" t="s">
        <v>2548</v>
      </c>
      <c r="M625" s="86"/>
      <c r="N625" s="86"/>
      <c r="O625" s="85" t="s">
        <v>207</v>
      </c>
      <c r="P625" s="86" t="s">
        <v>622</v>
      </c>
      <c r="Q625" s="85" t="s">
        <v>110</v>
      </c>
      <c r="R625" s="86" t="s">
        <v>481</v>
      </c>
      <c r="S625" s="86" t="s">
        <v>6936</v>
      </c>
      <c r="T625" s="86" t="s">
        <v>207</v>
      </c>
      <c r="U625" s="85" t="s">
        <v>205</v>
      </c>
      <c r="V625" s="85">
        <v>8</v>
      </c>
      <c r="W625" s="85" t="s">
        <v>106</v>
      </c>
      <c r="X625" s="85">
        <v>37</v>
      </c>
      <c r="Y625" s="86" t="s">
        <v>480</v>
      </c>
      <c r="Z625" s="85">
        <v>1</v>
      </c>
      <c r="AA625" s="86" t="s">
        <v>480</v>
      </c>
      <c r="AB625" s="86" t="s">
        <v>480</v>
      </c>
      <c r="AC625" s="86" t="s">
        <v>2707</v>
      </c>
      <c r="AD625" s="85">
        <v>-106.3872483</v>
      </c>
      <c r="AE625" s="85">
        <v>31.645490200000001</v>
      </c>
      <c r="AF625" s="85" t="s">
        <v>113</v>
      </c>
      <c r="AG625" s="85">
        <v>0</v>
      </c>
      <c r="AH625" s="85">
        <v>0</v>
      </c>
      <c r="AI625" s="85">
        <v>1500000</v>
      </c>
      <c r="AJ625" s="87">
        <v>45834</v>
      </c>
      <c r="AK625" s="87">
        <v>46022</v>
      </c>
      <c r="AL625" s="86" t="s">
        <v>2571</v>
      </c>
      <c r="AM625" s="88">
        <v>10</v>
      </c>
      <c r="AN625" s="88">
        <v>10</v>
      </c>
      <c r="AO625" s="88">
        <v>0</v>
      </c>
      <c r="AP625" s="88">
        <v>0</v>
      </c>
      <c r="AQ625" s="89">
        <v>14618358</v>
      </c>
      <c r="AR625" s="90"/>
      <c r="AS625" s="90"/>
      <c r="AT625" s="90">
        <v>14618358</v>
      </c>
      <c r="AU625" s="90"/>
      <c r="AV625" s="90"/>
      <c r="AW625" s="89">
        <f t="shared" ref="AW625:AW666" si="22">+AQ625+AR625+AS625</f>
        <v>14618358</v>
      </c>
      <c r="AX625" s="91">
        <f t="shared" ref="AX625:AX666" si="23">+AT625+AU625+AV625</f>
        <v>14618358</v>
      </c>
      <c r="AY625" s="91">
        <v>0</v>
      </c>
      <c r="AZ625" s="91">
        <v>0</v>
      </c>
      <c r="BA625" s="91">
        <v>0</v>
      </c>
      <c r="BB625" s="91">
        <v>0</v>
      </c>
      <c r="BC625" s="91">
        <v>0</v>
      </c>
      <c r="BD625" s="86"/>
      <c r="BE625" s="86"/>
      <c r="BF625" s="85"/>
      <c r="BG625" s="86"/>
      <c r="BH625" s="91">
        <v>0</v>
      </c>
      <c r="BI625" s="91">
        <v>0</v>
      </c>
      <c r="BJ625" s="85" t="s">
        <v>207</v>
      </c>
      <c r="BK625" s="86" t="s">
        <v>119</v>
      </c>
      <c r="BL625" s="86" t="s">
        <v>143</v>
      </c>
      <c r="BM625" s="92" t="s">
        <v>121</v>
      </c>
      <c r="BN625" s="93" t="s">
        <v>121</v>
      </c>
      <c r="BO625" s="93"/>
      <c r="BP625" s="93">
        <v>14618358</v>
      </c>
      <c r="BQ625" s="93" t="s">
        <v>6937</v>
      </c>
      <c r="BR625" s="93"/>
      <c r="BS625" s="93"/>
      <c r="BT625" s="93"/>
      <c r="BU625" s="93"/>
      <c r="BV625" s="93"/>
      <c r="BW625" s="93"/>
      <c r="BX625" s="93"/>
      <c r="BY625" s="93"/>
      <c r="BZ625" s="93"/>
      <c r="CA625" s="93"/>
      <c r="CB625" s="93"/>
      <c r="CC625" s="93"/>
      <c r="CD625" s="93"/>
      <c r="CE625" s="93"/>
      <c r="CF625" s="93" t="s">
        <v>6938</v>
      </c>
      <c r="CG625" s="93"/>
      <c r="CH625" s="93" t="s">
        <v>6931</v>
      </c>
      <c r="CI625" s="93"/>
      <c r="CJ625" s="93"/>
      <c r="CK625" s="93"/>
      <c r="CL625" s="93"/>
      <c r="CM625" s="93"/>
      <c r="CN625" s="93"/>
      <c r="CO625" s="93"/>
      <c r="CP625" s="93" t="s">
        <v>116</v>
      </c>
      <c r="CQ625" s="93" t="s">
        <v>485</v>
      </c>
      <c r="CR625" s="93"/>
      <c r="CS625" s="93"/>
      <c r="CT625" s="93"/>
      <c r="CU625" s="93"/>
      <c r="CV625" s="93"/>
      <c r="CW625" s="93"/>
      <c r="CX625" s="93"/>
      <c r="CY625" s="93"/>
      <c r="CZ625" s="93"/>
      <c r="DA625" s="93"/>
      <c r="DB625" s="93"/>
      <c r="DC625" s="93"/>
      <c r="DD625" s="93"/>
      <c r="DE625" s="93"/>
      <c r="DF625" s="93"/>
      <c r="DG625" s="93"/>
      <c r="DH625" s="93"/>
      <c r="DI625" s="93"/>
      <c r="DJ625" s="93"/>
      <c r="DK625" s="93"/>
      <c r="DL625" s="93"/>
      <c r="DM625" s="93"/>
      <c r="DN625" s="93"/>
      <c r="DO625" s="93"/>
      <c r="DP625" s="93"/>
      <c r="DQ625" s="93"/>
      <c r="DR625" s="93"/>
      <c r="DS625" s="93"/>
      <c r="DT625" s="93"/>
      <c r="DU625" s="93"/>
      <c r="DV625" s="93"/>
      <c r="DW625" s="93"/>
      <c r="DX625" s="93"/>
      <c r="DY625" s="93"/>
      <c r="DZ625" s="93"/>
      <c r="EA625" s="93"/>
      <c r="EB625" s="93"/>
      <c r="EC625" s="93"/>
      <c r="ED625" s="93"/>
      <c r="EE625" s="93"/>
      <c r="EF625" s="93"/>
      <c r="EG625" s="93"/>
      <c r="EH625" s="93"/>
      <c r="EI625" s="93"/>
      <c r="EJ625" s="93"/>
      <c r="EK625" s="93"/>
      <c r="EL625" s="93"/>
      <c r="EM625" s="93"/>
      <c r="EN625" s="93"/>
      <c r="EO625" s="93"/>
      <c r="EP625" s="93"/>
      <c r="EQ625" s="93"/>
      <c r="ER625" s="93"/>
      <c r="ES625" s="93"/>
      <c r="ET625" s="93"/>
      <c r="EU625" s="93"/>
      <c r="EV625" s="93"/>
      <c r="EW625" s="93"/>
      <c r="EX625" s="93"/>
      <c r="EY625" s="93"/>
      <c r="EZ625" s="93"/>
      <c r="FA625" s="93"/>
      <c r="FB625" s="93"/>
      <c r="FC625" s="93"/>
      <c r="FD625" s="93"/>
      <c r="FE625" s="93"/>
      <c r="FF625" s="93"/>
      <c r="FG625" s="93"/>
      <c r="FH625" s="93"/>
      <c r="FI625" s="93"/>
      <c r="FJ625" s="93"/>
      <c r="FK625" s="93"/>
      <c r="FL625" s="93"/>
      <c r="FM625" s="93"/>
      <c r="FN625" s="93"/>
      <c r="FO625" s="93"/>
      <c r="FP625" s="93"/>
      <c r="FQ625" s="93"/>
      <c r="FR625" s="93"/>
      <c r="FS625" s="93"/>
      <c r="FT625" s="93"/>
      <c r="FU625" s="93"/>
      <c r="FV625" s="93"/>
      <c r="FW625" s="93"/>
      <c r="FX625" s="93"/>
      <c r="FY625" s="93"/>
      <c r="FZ625" s="93"/>
      <c r="GA625" s="93"/>
      <c r="GB625" s="93"/>
      <c r="GC625" s="93"/>
      <c r="GD625" s="93"/>
      <c r="GE625" s="93"/>
      <c r="GF625" s="93"/>
      <c r="GG625" s="93"/>
      <c r="GH625" s="93"/>
      <c r="GI625" s="93"/>
      <c r="GJ625" s="93"/>
      <c r="GK625" s="93"/>
      <c r="GL625" s="93"/>
      <c r="GM625" s="93"/>
      <c r="GN625" s="93"/>
      <c r="GO625" s="93"/>
      <c r="GP625" s="93"/>
      <c r="GQ625" s="93"/>
      <c r="GR625" s="93"/>
      <c r="GS625" s="93"/>
      <c r="GT625" s="93"/>
      <c r="GU625" s="93"/>
      <c r="GV625" s="93"/>
      <c r="GW625" s="93"/>
      <c r="GX625" s="93"/>
      <c r="GY625" s="93"/>
      <c r="GZ625" s="93"/>
      <c r="HA625" s="93"/>
      <c r="HB625" s="93"/>
      <c r="HC625" s="93"/>
      <c r="HD625" s="93"/>
      <c r="HE625" s="93"/>
      <c r="HF625" s="93"/>
      <c r="HG625" s="93"/>
      <c r="HH625" s="93"/>
      <c r="HI625" s="93"/>
      <c r="HJ625" s="93"/>
      <c r="HK625" s="93"/>
      <c r="HL625" s="93"/>
      <c r="HM625" s="93"/>
      <c r="HN625" s="93"/>
      <c r="HO625" s="93"/>
      <c r="HP625" s="93"/>
      <c r="HQ625" s="93"/>
      <c r="HR625" s="93"/>
      <c r="HS625" s="93"/>
      <c r="HT625" s="93"/>
      <c r="HU625" s="93"/>
      <c r="HV625" s="93"/>
      <c r="HW625" s="93"/>
      <c r="HX625" s="93"/>
      <c r="HY625" s="93"/>
      <c r="HZ625" s="93"/>
      <c r="IA625" s="93"/>
      <c r="IB625" s="93"/>
      <c r="IC625" s="93"/>
      <c r="ID625" s="93"/>
      <c r="IE625" s="93"/>
      <c r="IF625" s="93"/>
      <c r="IG625" s="93"/>
      <c r="IH625" s="93"/>
      <c r="II625" s="93"/>
      <c r="IJ625" s="93"/>
      <c r="IK625" s="93"/>
      <c r="IL625" s="93"/>
      <c r="IM625" s="93"/>
      <c r="IN625" s="93"/>
      <c r="IO625" s="93"/>
      <c r="IP625" s="93"/>
      <c r="IQ625" s="93"/>
      <c r="IR625" s="93"/>
      <c r="IS625" s="93"/>
      <c r="IT625" s="93"/>
      <c r="IU625" s="93"/>
      <c r="IV625" s="93"/>
      <c r="IW625" s="93"/>
      <c r="IX625" s="93"/>
      <c r="IY625" s="93"/>
      <c r="IZ625" s="93"/>
      <c r="JA625" s="93"/>
      <c r="JB625" s="93"/>
      <c r="JC625" s="93"/>
      <c r="JD625" s="93"/>
      <c r="JE625" s="93"/>
      <c r="JF625" s="93"/>
      <c r="JG625" s="93"/>
      <c r="JH625" s="93"/>
      <c r="JI625" s="93"/>
      <c r="JJ625" s="93"/>
      <c r="JK625" s="93"/>
      <c r="JL625" s="93"/>
      <c r="JM625" s="93"/>
      <c r="JN625" s="93"/>
      <c r="JO625" s="93"/>
      <c r="JP625" s="93"/>
      <c r="JQ625" s="93"/>
      <c r="JR625" s="93"/>
      <c r="JS625" s="93"/>
      <c r="JT625" s="93"/>
      <c r="JU625" s="93"/>
      <c r="JV625" s="93"/>
      <c r="JW625" s="93"/>
      <c r="JX625" s="93"/>
      <c r="JY625" s="93"/>
      <c r="JZ625" s="93"/>
      <c r="KA625" s="93"/>
      <c r="KB625" s="93"/>
      <c r="KC625" s="93"/>
      <c r="KD625" s="93"/>
      <c r="KE625" s="93"/>
      <c r="KF625" s="93"/>
      <c r="KG625" s="93"/>
      <c r="KH625" s="93"/>
      <c r="KI625" s="93"/>
      <c r="KJ625" s="93"/>
      <c r="KK625" s="93"/>
      <c r="KL625" s="93"/>
      <c r="KM625" s="93"/>
      <c r="KN625" s="93"/>
      <c r="KO625" s="93"/>
      <c r="KP625" s="93"/>
      <c r="KQ625" s="93"/>
      <c r="KR625" s="93"/>
      <c r="KS625" s="93"/>
      <c r="KT625" s="93"/>
      <c r="KU625" s="93"/>
      <c r="KV625" s="93"/>
      <c r="KW625" s="93"/>
      <c r="KX625" s="93"/>
      <c r="KY625" s="93"/>
      <c r="KZ625" s="93"/>
      <c r="LA625" s="93"/>
      <c r="LB625" s="93"/>
      <c r="LC625" s="93"/>
      <c r="LD625" s="93"/>
      <c r="LE625" s="93"/>
      <c r="LF625" s="93"/>
      <c r="LG625" s="93"/>
      <c r="LH625" s="93"/>
      <c r="LI625" s="93"/>
      <c r="LJ625" s="93"/>
      <c r="LK625" s="93"/>
      <c r="LL625" s="93"/>
      <c r="LM625" s="93"/>
      <c r="LN625" s="93"/>
      <c r="LO625" s="93"/>
      <c r="LP625" s="93"/>
      <c r="LQ625" s="93"/>
      <c r="LR625" s="93"/>
      <c r="LS625" s="93"/>
      <c r="LT625" s="93"/>
      <c r="LU625" s="93"/>
      <c r="LV625" s="93"/>
      <c r="LW625" s="93"/>
      <c r="LX625" s="93"/>
      <c r="LY625" s="93"/>
      <c r="LZ625" s="93"/>
      <c r="MA625" s="93"/>
      <c r="MB625" s="93"/>
      <c r="MC625" s="93"/>
      <c r="MD625" s="93"/>
      <c r="ME625" s="93"/>
      <c r="MF625" s="93"/>
      <c r="MG625" s="93"/>
      <c r="MH625" s="93"/>
      <c r="MI625" s="93"/>
      <c r="MJ625" s="93"/>
      <c r="MK625" s="93"/>
      <c r="ML625" s="93"/>
      <c r="MM625" s="93"/>
      <c r="MN625" s="93"/>
      <c r="MO625" s="93"/>
      <c r="MP625" s="93"/>
      <c r="MQ625" s="93"/>
      <c r="MR625" s="93"/>
      <c r="MS625" s="93"/>
      <c r="MT625" s="93"/>
      <c r="MU625" s="93"/>
      <c r="MV625" s="93"/>
    </row>
    <row r="626" spans="1:360" s="84" customFormat="1" ht="408.95" customHeight="1">
      <c r="A626">
        <v>2025</v>
      </c>
      <c r="B626">
        <v>2</v>
      </c>
      <c r="C626" s="85" t="s">
        <v>742</v>
      </c>
      <c r="D626" s="86" t="s">
        <v>2529</v>
      </c>
      <c r="E626" s="86"/>
      <c r="F626" s="86"/>
      <c r="G626" s="86" t="s">
        <v>202</v>
      </c>
      <c r="H626" s="85">
        <v>2025</v>
      </c>
      <c r="I626" s="86" t="s">
        <v>2530</v>
      </c>
      <c r="J626" s="86"/>
      <c r="K626" s="86"/>
      <c r="L626" s="86" t="s">
        <v>2548</v>
      </c>
      <c r="M626" s="86"/>
      <c r="N626" s="86"/>
      <c r="O626" s="85" t="s">
        <v>207</v>
      </c>
      <c r="P626" s="86" t="s">
        <v>744</v>
      </c>
      <c r="Q626" s="85" t="s">
        <v>110</v>
      </c>
      <c r="R626" s="86" t="s">
        <v>481</v>
      </c>
      <c r="S626" s="86" t="s">
        <v>743</v>
      </c>
      <c r="T626" s="86" t="s">
        <v>745</v>
      </c>
      <c r="U626" s="85" t="s">
        <v>205</v>
      </c>
      <c r="V626" s="85">
        <v>8</v>
      </c>
      <c r="W626" s="85" t="s">
        <v>106</v>
      </c>
      <c r="X626" s="85">
        <v>37</v>
      </c>
      <c r="Y626" s="86" t="s">
        <v>480</v>
      </c>
      <c r="Z626" s="85">
        <v>1</v>
      </c>
      <c r="AA626" s="86" t="s">
        <v>480</v>
      </c>
      <c r="AB626" s="86" t="s">
        <v>480</v>
      </c>
      <c r="AC626" s="86" t="s">
        <v>2695</v>
      </c>
      <c r="AD626" s="85">
        <v>-106.48480000000001</v>
      </c>
      <c r="AE626" s="85">
        <v>31.746654700000001</v>
      </c>
      <c r="AF626" s="85" t="s">
        <v>113</v>
      </c>
      <c r="AG626" s="85">
        <v>0</v>
      </c>
      <c r="AH626" s="85">
        <v>0</v>
      </c>
      <c r="AI626" s="85">
        <v>1500000</v>
      </c>
      <c r="AJ626" s="87">
        <v>45701</v>
      </c>
      <c r="AK626" s="87">
        <v>46022</v>
      </c>
      <c r="AL626" s="86" t="s">
        <v>2577</v>
      </c>
      <c r="AM626" s="88">
        <v>400</v>
      </c>
      <c r="AN626" s="88">
        <v>400</v>
      </c>
      <c r="AO626" s="88">
        <v>400</v>
      </c>
      <c r="AP626" s="88">
        <v>100</v>
      </c>
      <c r="AQ626" s="89">
        <v>5100000</v>
      </c>
      <c r="AR626" s="90"/>
      <c r="AS626" s="90"/>
      <c r="AT626" s="90">
        <v>4199998.08</v>
      </c>
      <c r="AU626" s="90"/>
      <c r="AV626" s="90"/>
      <c r="AW626" s="89">
        <f t="shared" si="22"/>
        <v>5100000</v>
      </c>
      <c r="AX626" s="91">
        <f t="shared" si="23"/>
        <v>4199998.08</v>
      </c>
      <c r="AY626" s="91">
        <v>4199998.08</v>
      </c>
      <c r="AZ626" s="91">
        <v>4199998.08</v>
      </c>
      <c r="BA626" s="91">
        <v>4199998.08</v>
      </c>
      <c r="BB626" s="91">
        <v>4199998.08</v>
      </c>
      <c r="BC626" s="91">
        <v>4199998.08</v>
      </c>
      <c r="BD626" s="86"/>
      <c r="BE626" s="86"/>
      <c r="BF626" s="85"/>
      <c r="BG626" s="86"/>
      <c r="BH626" s="91">
        <v>0</v>
      </c>
      <c r="BI626" s="91">
        <v>0</v>
      </c>
      <c r="BJ626" s="85" t="s">
        <v>207</v>
      </c>
      <c r="BK626" s="86" t="s">
        <v>2501</v>
      </c>
      <c r="BL626" s="86" t="s">
        <v>120</v>
      </c>
      <c r="BM626" s="92" t="s">
        <v>121</v>
      </c>
      <c r="BN626" s="93" t="s">
        <v>6939</v>
      </c>
      <c r="BO626" s="93"/>
      <c r="BP626" s="93">
        <v>5100000</v>
      </c>
      <c r="BQ626" s="93" t="s">
        <v>6940</v>
      </c>
      <c r="BR626" s="93"/>
      <c r="BS626" s="93"/>
      <c r="BT626" s="93"/>
      <c r="BU626" s="93"/>
      <c r="BV626" s="93"/>
      <c r="BW626" s="93"/>
      <c r="BX626" s="93"/>
      <c r="BY626" s="93"/>
      <c r="BZ626" s="93"/>
      <c r="CA626" s="93"/>
      <c r="CB626" s="93"/>
      <c r="CC626" s="93"/>
      <c r="CD626" s="93"/>
      <c r="CE626" s="93"/>
      <c r="CF626" s="93" t="s">
        <v>746</v>
      </c>
      <c r="CG626" s="93"/>
      <c r="CH626" s="93" t="s">
        <v>747</v>
      </c>
      <c r="CI626" s="93"/>
      <c r="CJ626" s="93"/>
      <c r="CK626" s="93"/>
      <c r="CL626" s="93"/>
      <c r="CM626" s="93"/>
      <c r="CN626" s="93"/>
      <c r="CO626" s="93"/>
      <c r="CP626" s="93" t="s">
        <v>116</v>
      </c>
      <c r="CQ626" s="93" t="s">
        <v>6941</v>
      </c>
      <c r="CR626" s="93"/>
      <c r="CS626" s="93"/>
      <c r="CT626" s="93"/>
      <c r="CU626" s="93"/>
      <c r="CV626" s="93"/>
      <c r="CW626" s="93"/>
      <c r="CX626" s="93"/>
      <c r="CY626" s="93"/>
      <c r="CZ626" s="93"/>
      <c r="DA626" s="93"/>
      <c r="DB626" s="93"/>
      <c r="DC626" s="93"/>
      <c r="DD626" s="93"/>
      <c r="DE626" s="93"/>
      <c r="DF626" s="93"/>
      <c r="DG626" s="93"/>
      <c r="DH626" s="93"/>
      <c r="DI626" s="93"/>
      <c r="DJ626" s="93"/>
      <c r="DK626" s="93"/>
      <c r="DL626" s="93"/>
      <c r="DM626" s="93"/>
      <c r="DN626" s="93"/>
      <c r="DO626" s="93"/>
      <c r="DP626" s="93"/>
      <c r="DQ626" s="93"/>
      <c r="DR626" s="93"/>
      <c r="DS626" s="93"/>
      <c r="DT626" s="93"/>
      <c r="DU626" s="93"/>
      <c r="DV626" s="93"/>
      <c r="DW626" s="93"/>
      <c r="DX626" s="93"/>
      <c r="DY626" s="93"/>
      <c r="DZ626" s="93"/>
      <c r="EA626" s="93"/>
      <c r="EB626" s="93"/>
      <c r="EC626" s="93"/>
      <c r="ED626" s="93"/>
      <c r="EE626" s="93"/>
      <c r="EF626" s="93"/>
      <c r="EG626" s="93"/>
      <c r="EH626" s="93"/>
      <c r="EI626" s="93"/>
      <c r="EJ626" s="93"/>
      <c r="EK626" s="93"/>
      <c r="EL626" s="93"/>
      <c r="EM626" s="93"/>
      <c r="EN626" s="93"/>
      <c r="EO626" s="93"/>
      <c r="EP626" s="93"/>
      <c r="EQ626" s="93"/>
      <c r="ER626" s="93"/>
      <c r="ES626" s="93"/>
      <c r="ET626" s="93"/>
      <c r="EU626" s="93"/>
      <c r="EV626" s="93"/>
      <c r="EW626" s="93"/>
      <c r="EX626" s="93"/>
      <c r="EY626" s="93"/>
      <c r="EZ626" s="93"/>
      <c r="FA626" s="93"/>
      <c r="FB626" s="93"/>
      <c r="FC626" s="93"/>
      <c r="FD626" s="93"/>
      <c r="FE626" s="93"/>
      <c r="FF626" s="93"/>
      <c r="FG626" s="93"/>
      <c r="FH626" s="93"/>
      <c r="FI626" s="93"/>
      <c r="FJ626" s="93"/>
      <c r="FK626" s="93"/>
      <c r="FL626" s="93"/>
      <c r="FM626" s="93"/>
      <c r="FN626" s="93"/>
      <c r="FO626" s="93"/>
      <c r="FP626" s="93"/>
      <c r="FQ626" s="93"/>
      <c r="FR626" s="93"/>
      <c r="FS626" s="93"/>
      <c r="FT626" s="93"/>
      <c r="FU626" s="93"/>
      <c r="FV626" s="93"/>
      <c r="FW626" s="93"/>
      <c r="FX626" s="93"/>
      <c r="FY626" s="93"/>
      <c r="FZ626" s="93"/>
      <c r="GA626" s="93"/>
      <c r="GB626" s="93"/>
      <c r="GC626" s="93"/>
      <c r="GD626" s="93"/>
      <c r="GE626" s="93"/>
      <c r="GF626" s="93"/>
      <c r="GG626" s="93"/>
      <c r="GH626" s="93"/>
      <c r="GI626" s="93"/>
      <c r="GJ626" s="93"/>
      <c r="GK626" s="93"/>
      <c r="GL626" s="93"/>
      <c r="GM626" s="93"/>
      <c r="GN626" s="93"/>
      <c r="GO626" s="93"/>
      <c r="GP626" s="93"/>
      <c r="GQ626" s="93"/>
      <c r="GR626" s="93"/>
      <c r="GS626" s="93"/>
      <c r="GT626" s="93"/>
      <c r="GU626" s="93"/>
      <c r="GV626" s="93"/>
      <c r="GW626" s="93"/>
      <c r="GX626" s="93"/>
      <c r="GY626" s="93"/>
      <c r="GZ626" s="93"/>
      <c r="HA626" s="93"/>
      <c r="HB626" s="93"/>
      <c r="HC626" s="93"/>
      <c r="HD626" s="93"/>
      <c r="HE626" s="93"/>
      <c r="HF626" s="93"/>
      <c r="HG626" s="93"/>
      <c r="HH626" s="93"/>
      <c r="HI626" s="93"/>
      <c r="HJ626" s="93"/>
      <c r="HK626" s="93"/>
      <c r="HL626" s="93"/>
      <c r="HM626" s="93"/>
      <c r="HN626" s="93"/>
      <c r="HO626" s="93"/>
      <c r="HP626" s="93"/>
      <c r="HQ626" s="93"/>
      <c r="HR626" s="93"/>
      <c r="HS626" s="93"/>
      <c r="HT626" s="93"/>
      <c r="HU626" s="93"/>
      <c r="HV626" s="93"/>
      <c r="HW626" s="93"/>
      <c r="HX626" s="93"/>
      <c r="HY626" s="93"/>
      <c r="HZ626" s="93"/>
      <c r="IA626" s="93"/>
      <c r="IB626" s="93"/>
      <c r="IC626" s="93"/>
      <c r="ID626" s="93"/>
      <c r="IE626" s="93"/>
      <c r="IF626" s="93"/>
      <c r="IG626" s="93"/>
      <c r="IH626" s="93"/>
      <c r="II626" s="93"/>
      <c r="IJ626" s="93"/>
      <c r="IK626" s="93"/>
      <c r="IL626" s="93"/>
      <c r="IM626" s="93"/>
      <c r="IN626" s="93"/>
      <c r="IO626" s="93"/>
      <c r="IP626" s="93"/>
      <c r="IQ626" s="93"/>
      <c r="IR626" s="93"/>
      <c r="IS626" s="93"/>
      <c r="IT626" s="93"/>
      <c r="IU626" s="93"/>
      <c r="IV626" s="93"/>
      <c r="IW626" s="93"/>
      <c r="IX626" s="93"/>
      <c r="IY626" s="93"/>
      <c r="IZ626" s="93"/>
      <c r="JA626" s="93"/>
      <c r="JB626" s="93"/>
      <c r="JC626" s="93"/>
      <c r="JD626" s="93"/>
      <c r="JE626" s="93"/>
      <c r="JF626" s="93"/>
      <c r="JG626" s="93"/>
      <c r="JH626" s="93"/>
      <c r="JI626" s="93"/>
      <c r="JJ626" s="93"/>
      <c r="JK626" s="93"/>
      <c r="JL626" s="93"/>
      <c r="JM626" s="93"/>
      <c r="JN626" s="93"/>
      <c r="JO626" s="93"/>
      <c r="JP626" s="93"/>
      <c r="JQ626" s="93"/>
      <c r="JR626" s="93"/>
      <c r="JS626" s="93"/>
      <c r="JT626" s="93"/>
      <c r="JU626" s="93"/>
      <c r="JV626" s="93"/>
      <c r="JW626" s="93"/>
      <c r="JX626" s="93"/>
      <c r="JY626" s="93"/>
      <c r="JZ626" s="93"/>
      <c r="KA626" s="93"/>
      <c r="KB626" s="93"/>
      <c r="KC626" s="93"/>
      <c r="KD626" s="93"/>
      <c r="KE626" s="93"/>
      <c r="KF626" s="93"/>
      <c r="KG626" s="93"/>
      <c r="KH626" s="93"/>
      <c r="KI626" s="93"/>
      <c r="KJ626" s="93"/>
      <c r="KK626" s="93"/>
      <c r="KL626" s="93"/>
      <c r="KM626" s="93"/>
      <c r="KN626" s="93"/>
      <c r="KO626" s="93"/>
      <c r="KP626" s="93"/>
      <c r="KQ626" s="93"/>
      <c r="KR626" s="93"/>
      <c r="KS626" s="93"/>
      <c r="KT626" s="93"/>
      <c r="KU626" s="93"/>
      <c r="KV626" s="93"/>
      <c r="KW626" s="93"/>
      <c r="KX626" s="93"/>
      <c r="KY626" s="93"/>
      <c r="KZ626" s="93"/>
      <c r="LA626" s="93"/>
      <c r="LB626" s="93"/>
      <c r="LC626" s="93"/>
      <c r="LD626" s="93"/>
      <c r="LE626" s="93"/>
      <c r="LF626" s="93"/>
      <c r="LG626" s="93"/>
      <c r="LH626" s="93"/>
      <c r="LI626" s="93"/>
      <c r="LJ626" s="93"/>
      <c r="LK626" s="93"/>
      <c r="LL626" s="93"/>
      <c r="LM626" s="93"/>
      <c r="LN626" s="93"/>
      <c r="LO626" s="93"/>
      <c r="LP626" s="93"/>
      <c r="LQ626" s="93"/>
      <c r="LR626" s="93"/>
      <c r="LS626" s="93"/>
      <c r="LT626" s="93"/>
      <c r="LU626" s="93"/>
      <c r="LV626" s="93"/>
      <c r="LW626" s="93"/>
      <c r="LX626" s="93"/>
      <c r="LY626" s="93"/>
      <c r="LZ626" s="93"/>
      <c r="MA626" s="93"/>
      <c r="MB626" s="93"/>
      <c r="MC626" s="93"/>
      <c r="MD626" s="93"/>
      <c r="ME626" s="93"/>
      <c r="MF626" s="93"/>
      <c r="MG626" s="93"/>
      <c r="MH626" s="93"/>
      <c r="MI626" s="93"/>
      <c r="MJ626" s="93"/>
      <c r="MK626" s="93"/>
      <c r="ML626" s="93"/>
      <c r="MM626" s="93"/>
      <c r="MN626" s="93"/>
      <c r="MO626" s="93"/>
      <c r="MP626" s="93"/>
      <c r="MQ626" s="93"/>
      <c r="MR626" s="93"/>
      <c r="MS626" s="93"/>
      <c r="MT626" s="93"/>
      <c r="MU626" s="93"/>
      <c r="MV626" s="93"/>
    </row>
    <row r="627" spans="1:360" s="84" customFormat="1" ht="408.95" customHeight="1">
      <c r="A627">
        <v>2025</v>
      </c>
      <c r="B627">
        <v>2</v>
      </c>
      <c r="C627" s="85" t="s">
        <v>6942</v>
      </c>
      <c r="D627" s="86" t="s">
        <v>2529</v>
      </c>
      <c r="E627" s="86"/>
      <c r="F627" s="86"/>
      <c r="G627" s="86" t="s">
        <v>202</v>
      </c>
      <c r="H627" s="85">
        <v>2025</v>
      </c>
      <c r="I627" s="86" t="s">
        <v>2530</v>
      </c>
      <c r="J627" s="86"/>
      <c r="K627" s="86"/>
      <c r="L627" s="86" t="s">
        <v>2531</v>
      </c>
      <c r="M627" s="86"/>
      <c r="N627" s="86"/>
      <c r="O627" s="85" t="s">
        <v>207</v>
      </c>
      <c r="P627" s="86" t="s">
        <v>109</v>
      </c>
      <c r="Q627" s="85" t="s">
        <v>110</v>
      </c>
      <c r="R627" s="86" t="s">
        <v>125</v>
      </c>
      <c r="S627" s="86" t="s">
        <v>6943</v>
      </c>
      <c r="T627" s="86" t="s">
        <v>6944</v>
      </c>
      <c r="U627" s="85" t="s">
        <v>205</v>
      </c>
      <c r="V627" s="85">
        <v>8</v>
      </c>
      <c r="W627" s="85" t="s">
        <v>106</v>
      </c>
      <c r="X627" s="85">
        <v>0</v>
      </c>
      <c r="Y627" s="86" t="s">
        <v>107</v>
      </c>
      <c r="Z627" s="85">
        <v>1</v>
      </c>
      <c r="AA627" s="86" t="s">
        <v>106</v>
      </c>
      <c r="AB627" s="86" t="s">
        <v>207</v>
      </c>
      <c r="AC627" s="86" t="s">
        <v>6945</v>
      </c>
      <c r="AD627" s="85">
        <v>-106.11446669999999</v>
      </c>
      <c r="AE627" s="85">
        <v>28.645788799999998</v>
      </c>
      <c r="AF627" s="85" t="s">
        <v>113</v>
      </c>
      <c r="AG627" s="85">
        <v>0</v>
      </c>
      <c r="AH627" s="85">
        <v>0</v>
      </c>
      <c r="AI627" s="85">
        <v>1396</v>
      </c>
      <c r="AJ627" s="87">
        <v>45658</v>
      </c>
      <c r="AK627" s="87">
        <v>46112</v>
      </c>
      <c r="AL627" s="86" t="s">
        <v>2567</v>
      </c>
      <c r="AM627" s="88">
        <v>1818</v>
      </c>
      <c r="AN627" s="88">
        <v>1818</v>
      </c>
      <c r="AO627" s="88">
        <v>0</v>
      </c>
      <c r="AP627" s="88">
        <v>0</v>
      </c>
      <c r="AQ627" s="89">
        <v>3091450.51</v>
      </c>
      <c r="AR627" s="90"/>
      <c r="AS627" s="90"/>
      <c r="AT627" s="90">
        <v>3091450.51</v>
      </c>
      <c r="AU627" s="90"/>
      <c r="AV627" s="90"/>
      <c r="AW627" s="89">
        <f t="shared" si="22"/>
        <v>3091450.51</v>
      </c>
      <c r="AX627" s="91">
        <f t="shared" si="23"/>
        <v>3091450.51</v>
      </c>
      <c r="AY627" s="91">
        <v>3091450.51</v>
      </c>
      <c r="AZ627" s="91">
        <v>0</v>
      </c>
      <c r="BA627" s="91">
        <v>0</v>
      </c>
      <c r="BB627" s="91">
        <v>0</v>
      </c>
      <c r="BC627" s="91">
        <v>0</v>
      </c>
      <c r="BD627" s="86"/>
      <c r="BE627" s="86"/>
      <c r="BF627" s="85"/>
      <c r="BG627" s="86"/>
      <c r="BH627" s="91">
        <v>0</v>
      </c>
      <c r="BI627" s="91">
        <v>0</v>
      </c>
      <c r="BJ627" s="85" t="s">
        <v>207</v>
      </c>
      <c r="BK627" s="86" t="s">
        <v>119</v>
      </c>
      <c r="BL627" s="86" t="s">
        <v>143</v>
      </c>
      <c r="BM627" s="92" t="s">
        <v>121</v>
      </c>
      <c r="BN627" s="93" t="s">
        <v>6946</v>
      </c>
      <c r="BO627" s="93"/>
      <c r="BP627" s="93">
        <v>3091450.51</v>
      </c>
      <c r="BQ627" s="93" t="s">
        <v>6947</v>
      </c>
      <c r="BR627" s="93"/>
      <c r="BS627" s="93"/>
      <c r="BT627" s="93"/>
      <c r="BU627" s="93"/>
      <c r="BV627" s="93"/>
      <c r="BW627" s="93"/>
      <c r="BX627" s="93"/>
      <c r="BY627" s="93"/>
      <c r="BZ627" s="93"/>
      <c r="CA627" s="93"/>
      <c r="CB627" s="93"/>
      <c r="CC627" s="93"/>
      <c r="CD627" s="93"/>
      <c r="CE627" s="93"/>
      <c r="CF627" s="93" t="s">
        <v>6948</v>
      </c>
      <c r="CG627" s="93"/>
      <c r="CH627" s="93" t="s">
        <v>6949</v>
      </c>
      <c r="CI627" s="93"/>
      <c r="CJ627" s="93"/>
      <c r="CK627" s="93"/>
      <c r="CL627" s="93"/>
      <c r="CM627" s="93"/>
      <c r="CN627" s="93"/>
      <c r="CO627" s="93"/>
      <c r="CP627" s="93" t="s">
        <v>116</v>
      </c>
      <c r="CQ627" s="93" t="s">
        <v>289</v>
      </c>
      <c r="CR627" s="93"/>
      <c r="CS627" s="93"/>
      <c r="CT627" s="93"/>
      <c r="CU627" s="93"/>
      <c r="CV627" s="93"/>
      <c r="CW627" s="93"/>
      <c r="CX627" s="93"/>
      <c r="CY627" s="93"/>
      <c r="CZ627" s="93"/>
      <c r="DA627" s="93"/>
      <c r="DB627" s="93"/>
      <c r="DC627" s="93"/>
      <c r="DD627" s="93"/>
      <c r="DE627" s="93"/>
      <c r="DF627" s="93"/>
      <c r="DG627" s="93"/>
      <c r="DH627" s="93"/>
      <c r="DI627" s="93"/>
      <c r="DJ627" s="93"/>
      <c r="DK627" s="93"/>
      <c r="DL627" s="93"/>
      <c r="DM627" s="93"/>
      <c r="DN627" s="93"/>
      <c r="DO627" s="93"/>
      <c r="DP627" s="93"/>
      <c r="DQ627" s="93"/>
      <c r="DR627" s="93"/>
      <c r="DS627" s="93"/>
      <c r="DT627" s="93"/>
      <c r="DU627" s="93"/>
      <c r="DV627" s="93"/>
      <c r="DW627" s="93"/>
      <c r="DX627" s="93"/>
      <c r="DY627" s="93"/>
      <c r="DZ627" s="93"/>
      <c r="EA627" s="93"/>
      <c r="EB627" s="93"/>
      <c r="EC627" s="93"/>
      <c r="ED627" s="93"/>
      <c r="EE627" s="93"/>
      <c r="EF627" s="93"/>
      <c r="EG627" s="93"/>
      <c r="EH627" s="93"/>
      <c r="EI627" s="93"/>
      <c r="EJ627" s="93"/>
      <c r="EK627" s="93"/>
      <c r="EL627" s="93"/>
      <c r="EM627" s="93"/>
      <c r="EN627" s="93"/>
      <c r="EO627" s="93"/>
      <c r="EP627" s="93"/>
      <c r="EQ627" s="93"/>
      <c r="ER627" s="93"/>
      <c r="ES627" s="93"/>
      <c r="ET627" s="93"/>
      <c r="EU627" s="93"/>
      <c r="EV627" s="93"/>
      <c r="EW627" s="93"/>
      <c r="EX627" s="93"/>
      <c r="EY627" s="93"/>
      <c r="EZ627" s="93"/>
      <c r="FA627" s="93"/>
      <c r="FB627" s="93"/>
      <c r="FC627" s="93"/>
      <c r="FD627" s="93"/>
      <c r="FE627" s="93"/>
      <c r="FF627" s="93"/>
      <c r="FG627" s="93"/>
      <c r="FH627" s="93"/>
      <c r="FI627" s="93"/>
      <c r="FJ627" s="93"/>
      <c r="FK627" s="93"/>
      <c r="FL627" s="93"/>
      <c r="FM627" s="93"/>
      <c r="FN627" s="93"/>
      <c r="FO627" s="93"/>
      <c r="FP627" s="93"/>
      <c r="FQ627" s="93"/>
      <c r="FR627" s="93"/>
      <c r="FS627" s="93"/>
      <c r="FT627" s="93"/>
      <c r="FU627" s="93"/>
      <c r="FV627" s="93"/>
      <c r="FW627" s="93"/>
      <c r="FX627" s="93"/>
      <c r="FY627" s="93"/>
      <c r="FZ627" s="93"/>
      <c r="GA627" s="93"/>
      <c r="GB627" s="93"/>
      <c r="GC627" s="93"/>
      <c r="GD627" s="93"/>
      <c r="GE627" s="93"/>
      <c r="GF627" s="93"/>
      <c r="GG627" s="93"/>
      <c r="GH627" s="93"/>
      <c r="GI627" s="93"/>
      <c r="GJ627" s="93"/>
      <c r="GK627" s="93"/>
      <c r="GL627" s="93"/>
      <c r="GM627" s="93"/>
      <c r="GN627" s="93"/>
      <c r="GO627" s="93"/>
      <c r="GP627" s="93"/>
      <c r="GQ627" s="93"/>
      <c r="GR627" s="93"/>
      <c r="GS627" s="93"/>
      <c r="GT627" s="93"/>
      <c r="GU627" s="93"/>
      <c r="GV627" s="93"/>
      <c r="GW627" s="93"/>
      <c r="GX627" s="93"/>
      <c r="GY627" s="93"/>
      <c r="GZ627" s="93"/>
      <c r="HA627" s="93"/>
      <c r="HB627" s="93"/>
      <c r="HC627" s="93"/>
      <c r="HD627" s="93"/>
      <c r="HE627" s="93"/>
      <c r="HF627" s="93"/>
      <c r="HG627" s="93"/>
      <c r="HH627" s="93"/>
      <c r="HI627" s="93"/>
      <c r="HJ627" s="93"/>
      <c r="HK627" s="93"/>
      <c r="HL627" s="93"/>
      <c r="HM627" s="93"/>
      <c r="HN627" s="93"/>
      <c r="HO627" s="93"/>
      <c r="HP627" s="93"/>
      <c r="HQ627" s="93"/>
      <c r="HR627" s="93"/>
      <c r="HS627" s="93"/>
      <c r="HT627" s="93"/>
      <c r="HU627" s="93"/>
      <c r="HV627" s="93"/>
      <c r="HW627" s="93"/>
      <c r="HX627" s="93"/>
      <c r="HY627" s="93"/>
      <c r="HZ627" s="93"/>
      <c r="IA627" s="93"/>
      <c r="IB627" s="93"/>
      <c r="IC627" s="93"/>
      <c r="ID627" s="93"/>
      <c r="IE627" s="93"/>
      <c r="IF627" s="93"/>
      <c r="IG627" s="93"/>
      <c r="IH627" s="93"/>
      <c r="II627" s="93"/>
      <c r="IJ627" s="93"/>
      <c r="IK627" s="93"/>
      <c r="IL627" s="93"/>
      <c r="IM627" s="93"/>
      <c r="IN627" s="93"/>
      <c r="IO627" s="93"/>
      <c r="IP627" s="93"/>
      <c r="IQ627" s="93"/>
      <c r="IR627" s="93"/>
      <c r="IS627" s="93"/>
      <c r="IT627" s="93"/>
      <c r="IU627" s="93"/>
      <c r="IV627" s="93"/>
      <c r="IW627" s="93"/>
      <c r="IX627" s="93"/>
      <c r="IY627" s="93"/>
      <c r="IZ627" s="93"/>
      <c r="JA627" s="93"/>
      <c r="JB627" s="93"/>
      <c r="JC627" s="93"/>
      <c r="JD627" s="93"/>
      <c r="JE627" s="93"/>
      <c r="JF627" s="93"/>
      <c r="JG627" s="93"/>
      <c r="JH627" s="93"/>
      <c r="JI627" s="93"/>
      <c r="JJ627" s="93"/>
      <c r="JK627" s="93"/>
      <c r="JL627" s="93"/>
      <c r="JM627" s="93"/>
      <c r="JN627" s="93"/>
      <c r="JO627" s="93"/>
      <c r="JP627" s="93"/>
      <c r="JQ627" s="93"/>
      <c r="JR627" s="93"/>
      <c r="JS627" s="93"/>
      <c r="JT627" s="93"/>
      <c r="JU627" s="93"/>
      <c r="JV627" s="93"/>
      <c r="JW627" s="93"/>
      <c r="JX627" s="93"/>
      <c r="JY627" s="93"/>
      <c r="JZ627" s="93"/>
      <c r="KA627" s="93"/>
      <c r="KB627" s="93"/>
      <c r="KC627" s="93"/>
      <c r="KD627" s="93"/>
      <c r="KE627" s="93"/>
      <c r="KF627" s="93"/>
      <c r="KG627" s="93"/>
      <c r="KH627" s="93"/>
      <c r="KI627" s="93"/>
      <c r="KJ627" s="93"/>
      <c r="KK627" s="93"/>
      <c r="KL627" s="93"/>
      <c r="KM627" s="93"/>
      <c r="KN627" s="93"/>
      <c r="KO627" s="93"/>
      <c r="KP627" s="93"/>
      <c r="KQ627" s="93"/>
      <c r="KR627" s="93"/>
      <c r="KS627" s="93"/>
      <c r="KT627" s="93"/>
      <c r="KU627" s="93"/>
      <c r="KV627" s="93"/>
      <c r="KW627" s="93"/>
      <c r="KX627" s="93"/>
      <c r="KY627" s="93"/>
      <c r="KZ627" s="93"/>
      <c r="LA627" s="93"/>
      <c r="LB627" s="93"/>
      <c r="LC627" s="93"/>
      <c r="LD627" s="93"/>
      <c r="LE627" s="93"/>
      <c r="LF627" s="93"/>
      <c r="LG627" s="93"/>
      <c r="LH627" s="93"/>
      <c r="LI627" s="93"/>
      <c r="LJ627" s="93"/>
      <c r="LK627" s="93"/>
      <c r="LL627" s="93"/>
      <c r="LM627" s="93"/>
      <c r="LN627" s="93"/>
      <c r="LO627" s="93"/>
      <c r="LP627" s="93"/>
      <c r="LQ627" s="93"/>
      <c r="LR627" s="93"/>
      <c r="LS627" s="93"/>
      <c r="LT627" s="93"/>
      <c r="LU627" s="93"/>
      <c r="LV627" s="93"/>
      <c r="LW627" s="93"/>
      <c r="LX627" s="93"/>
      <c r="LY627" s="93"/>
      <c r="LZ627" s="93"/>
      <c r="MA627" s="93"/>
      <c r="MB627" s="93"/>
      <c r="MC627" s="93"/>
      <c r="MD627" s="93"/>
      <c r="ME627" s="93"/>
      <c r="MF627" s="93"/>
      <c r="MG627" s="93"/>
      <c r="MH627" s="93"/>
      <c r="MI627" s="93"/>
      <c r="MJ627" s="93"/>
      <c r="MK627" s="93"/>
      <c r="ML627" s="93"/>
      <c r="MM627" s="93"/>
      <c r="MN627" s="93"/>
      <c r="MO627" s="93"/>
      <c r="MP627" s="93"/>
      <c r="MQ627" s="93"/>
      <c r="MR627" s="93"/>
      <c r="MS627" s="93"/>
      <c r="MT627" s="93"/>
      <c r="MU627" s="93"/>
      <c r="MV627" s="93"/>
    </row>
    <row r="628" spans="1:360" s="84" customFormat="1" ht="408.95" customHeight="1">
      <c r="A628">
        <v>2025</v>
      </c>
      <c r="B628">
        <v>2</v>
      </c>
      <c r="C628" s="85" t="s">
        <v>6950</v>
      </c>
      <c r="D628" s="86" t="s">
        <v>2529</v>
      </c>
      <c r="E628" s="86"/>
      <c r="F628" s="86"/>
      <c r="G628" s="86" t="s">
        <v>202</v>
      </c>
      <c r="H628" s="85">
        <v>2025</v>
      </c>
      <c r="I628" s="86" t="s">
        <v>2530</v>
      </c>
      <c r="J628" s="86"/>
      <c r="K628" s="86"/>
      <c r="L628" s="86" t="s">
        <v>2531</v>
      </c>
      <c r="M628" s="86"/>
      <c r="N628" s="86"/>
      <c r="O628" s="85" t="s">
        <v>207</v>
      </c>
      <c r="P628" s="86" t="s">
        <v>109</v>
      </c>
      <c r="Q628" s="85" t="s">
        <v>110</v>
      </c>
      <c r="R628" s="86" t="s">
        <v>125</v>
      </c>
      <c r="S628" s="86" t="s">
        <v>6951</v>
      </c>
      <c r="T628" s="86" t="s">
        <v>6952</v>
      </c>
      <c r="U628" s="85" t="s">
        <v>205</v>
      </c>
      <c r="V628" s="85">
        <v>8</v>
      </c>
      <c r="W628" s="85" t="s">
        <v>106</v>
      </c>
      <c r="X628" s="85">
        <v>0</v>
      </c>
      <c r="Y628" s="86" t="s">
        <v>107</v>
      </c>
      <c r="Z628" s="85">
        <v>1</v>
      </c>
      <c r="AA628" s="86" t="s">
        <v>106</v>
      </c>
      <c r="AB628" s="86" t="s">
        <v>207</v>
      </c>
      <c r="AC628" s="86" t="s">
        <v>6945</v>
      </c>
      <c r="AD628" s="85">
        <v>-106.11446669999999</v>
      </c>
      <c r="AE628" s="85">
        <v>28.645788799999998</v>
      </c>
      <c r="AF628" s="85" t="s">
        <v>113</v>
      </c>
      <c r="AG628" s="85">
        <v>0</v>
      </c>
      <c r="AH628" s="85">
        <v>0</v>
      </c>
      <c r="AI628" s="85">
        <v>30000</v>
      </c>
      <c r="AJ628" s="87">
        <v>45853</v>
      </c>
      <c r="AK628" s="87">
        <v>45853</v>
      </c>
      <c r="AL628" s="86" t="s">
        <v>2567</v>
      </c>
      <c r="AM628" s="88">
        <v>7000</v>
      </c>
      <c r="AN628" s="88">
        <v>7000</v>
      </c>
      <c r="AO628" s="88">
        <v>0</v>
      </c>
      <c r="AP628" s="88">
        <v>0</v>
      </c>
      <c r="AQ628" s="89">
        <v>14366112.800000001</v>
      </c>
      <c r="AR628" s="90"/>
      <c r="AS628" s="90"/>
      <c r="AT628" s="90">
        <v>14366112.800000001</v>
      </c>
      <c r="AU628" s="90"/>
      <c r="AV628" s="90"/>
      <c r="AW628" s="89">
        <f t="shared" si="22"/>
        <v>14366112.800000001</v>
      </c>
      <c r="AX628" s="91">
        <f t="shared" si="23"/>
        <v>14366112.800000001</v>
      </c>
      <c r="AY628" s="91">
        <v>14366112.800000001</v>
      </c>
      <c r="AZ628" s="91">
        <v>11542000</v>
      </c>
      <c r="BA628" s="91">
        <v>3462600</v>
      </c>
      <c r="BB628" s="91">
        <v>0</v>
      </c>
      <c r="BC628" s="91">
        <v>0</v>
      </c>
      <c r="BD628" s="86" t="s">
        <v>3152</v>
      </c>
      <c r="BE628" s="86" t="s">
        <v>6953</v>
      </c>
      <c r="BF628" s="85" t="s">
        <v>6954</v>
      </c>
      <c r="BG628" s="86" t="s">
        <v>3160</v>
      </c>
      <c r="BH628" s="91">
        <v>11542000</v>
      </c>
      <c r="BI628" s="91">
        <v>11542000</v>
      </c>
      <c r="BJ628" s="85" t="s">
        <v>207</v>
      </c>
      <c r="BK628" s="86" t="s">
        <v>119</v>
      </c>
      <c r="BL628" s="86" t="s">
        <v>143</v>
      </c>
      <c r="BM628" s="92" t="s">
        <v>121</v>
      </c>
      <c r="BN628" s="93" t="s">
        <v>6946</v>
      </c>
      <c r="BO628" s="93"/>
      <c r="BP628" s="93">
        <v>14366112.800000001</v>
      </c>
      <c r="BQ628" s="93" t="s">
        <v>6955</v>
      </c>
      <c r="BR628" s="93"/>
      <c r="BS628" s="93"/>
      <c r="BT628" s="93"/>
      <c r="BU628" s="93"/>
      <c r="BV628" s="93"/>
      <c r="BW628" s="93"/>
      <c r="BX628" s="93"/>
      <c r="BY628" s="93"/>
      <c r="BZ628" s="93"/>
      <c r="CA628" s="93"/>
      <c r="CB628" s="93"/>
      <c r="CC628" s="93"/>
      <c r="CD628" s="93"/>
      <c r="CE628" s="93"/>
      <c r="CF628" s="93" t="s">
        <v>6956</v>
      </c>
      <c r="CG628" s="93"/>
      <c r="CH628" s="93" t="s">
        <v>6949</v>
      </c>
      <c r="CI628" s="93"/>
      <c r="CJ628" s="93"/>
      <c r="CK628" s="93"/>
      <c r="CL628" s="93"/>
      <c r="CM628" s="93"/>
      <c r="CN628" s="93"/>
      <c r="CO628" s="93"/>
      <c r="CP628" s="93" t="s">
        <v>6957</v>
      </c>
      <c r="CQ628" s="93" t="s">
        <v>289</v>
      </c>
      <c r="CR628" s="93"/>
      <c r="CS628" s="93"/>
      <c r="CT628" s="93"/>
      <c r="CU628" s="93"/>
      <c r="CV628" s="93"/>
      <c r="CW628" s="93"/>
      <c r="CX628" s="93"/>
      <c r="CY628" s="93"/>
      <c r="CZ628" s="93"/>
      <c r="DA628" s="93"/>
      <c r="DB628" s="93"/>
      <c r="DC628" s="93"/>
      <c r="DD628" s="93"/>
      <c r="DE628" s="93"/>
      <c r="DF628" s="93"/>
      <c r="DG628" s="93"/>
      <c r="DH628" s="93"/>
      <c r="DI628" s="93"/>
      <c r="DJ628" s="93"/>
      <c r="DK628" s="93"/>
      <c r="DL628" s="93"/>
      <c r="DM628" s="93"/>
      <c r="DN628" s="93"/>
      <c r="DO628" s="93"/>
      <c r="DP628" s="93"/>
      <c r="DQ628" s="93"/>
      <c r="DR628" s="93"/>
      <c r="DS628" s="93"/>
      <c r="DT628" s="93"/>
      <c r="DU628" s="93"/>
      <c r="DV628" s="93"/>
      <c r="DW628" s="93"/>
      <c r="DX628" s="93"/>
      <c r="DY628" s="93"/>
      <c r="DZ628" s="93"/>
      <c r="EA628" s="93"/>
      <c r="EB628" s="93"/>
      <c r="EC628" s="93"/>
      <c r="ED628" s="93"/>
      <c r="EE628" s="93"/>
      <c r="EF628" s="93"/>
      <c r="EG628" s="93"/>
      <c r="EH628" s="93"/>
      <c r="EI628" s="93"/>
      <c r="EJ628" s="93"/>
      <c r="EK628" s="93"/>
      <c r="EL628" s="93"/>
      <c r="EM628" s="93"/>
      <c r="EN628" s="93"/>
      <c r="EO628" s="93"/>
      <c r="EP628" s="93"/>
      <c r="EQ628" s="93"/>
      <c r="ER628" s="93"/>
      <c r="ES628" s="93"/>
      <c r="ET628" s="93"/>
      <c r="EU628" s="93"/>
      <c r="EV628" s="93"/>
      <c r="EW628" s="93"/>
      <c r="EX628" s="93"/>
      <c r="EY628" s="93"/>
      <c r="EZ628" s="93"/>
      <c r="FA628" s="93"/>
      <c r="FB628" s="93"/>
      <c r="FC628" s="93"/>
      <c r="FD628" s="93"/>
      <c r="FE628" s="93"/>
      <c r="FF628" s="93"/>
      <c r="FG628" s="93"/>
      <c r="FH628" s="93"/>
      <c r="FI628" s="93"/>
      <c r="FJ628" s="93"/>
      <c r="FK628" s="93"/>
      <c r="FL628" s="93"/>
      <c r="FM628" s="93"/>
      <c r="FN628" s="93"/>
      <c r="FO628" s="93"/>
      <c r="FP628" s="93"/>
      <c r="FQ628" s="93"/>
      <c r="FR628" s="93"/>
      <c r="FS628" s="93"/>
      <c r="FT628" s="93"/>
      <c r="FU628" s="93"/>
      <c r="FV628" s="93"/>
      <c r="FW628" s="93"/>
      <c r="FX628" s="93"/>
      <c r="FY628" s="93"/>
      <c r="FZ628" s="93"/>
      <c r="GA628" s="93"/>
      <c r="GB628" s="93"/>
      <c r="GC628" s="93"/>
      <c r="GD628" s="93"/>
      <c r="GE628" s="93"/>
      <c r="GF628" s="93"/>
      <c r="GG628" s="93"/>
      <c r="GH628" s="93"/>
      <c r="GI628" s="93"/>
      <c r="GJ628" s="93"/>
      <c r="GK628" s="93"/>
      <c r="GL628" s="93"/>
      <c r="GM628" s="93"/>
      <c r="GN628" s="93"/>
      <c r="GO628" s="93"/>
      <c r="GP628" s="93"/>
      <c r="GQ628" s="93"/>
      <c r="GR628" s="93"/>
      <c r="GS628" s="93"/>
      <c r="GT628" s="93"/>
      <c r="GU628" s="93"/>
      <c r="GV628" s="93"/>
      <c r="GW628" s="93"/>
      <c r="GX628" s="93"/>
      <c r="GY628" s="93"/>
      <c r="GZ628" s="93"/>
      <c r="HA628" s="93"/>
      <c r="HB628" s="93"/>
      <c r="HC628" s="93"/>
      <c r="HD628" s="93"/>
      <c r="HE628" s="93"/>
      <c r="HF628" s="93"/>
      <c r="HG628" s="93"/>
      <c r="HH628" s="93"/>
      <c r="HI628" s="93"/>
      <c r="HJ628" s="93"/>
      <c r="HK628" s="93"/>
      <c r="HL628" s="93"/>
      <c r="HM628" s="93"/>
      <c r="HN628" s="93"/>
      <c r="HO628" s="93"/>
      <c r="HP628" s="93"/>
      <c r="HQ628" s="93"/>
      <c r="HR628" s="93"/>
      <c r="HS628" s="93"/>
      <c r="HT628" s="93"/>
      <c r="HU628" s="93"/>
      <c r="HV628" s="93"/>
      <c r="HW628" s="93"/>
      <c r="HX628" s="93"/>
      <c r="HY628" s="93"/>
      <c r="HZ628" s="93"/>
      <c r="IA628" s="93"/>
      <c r="IB628" s="93"/>
      <c r="IC628" s="93"/>
      <c r="ID628" s="93"/>
      <c r="IE628" s="93"/>
      <c r="IF628" s="93"/>
      <c r="IG628" s="93"/>
      <c r="IH628" s="93"/>
      <c r="II628" s="93"/>
      <c r="IJ628" s="93"/>
      <c r="IK628" s="93"/>
      <c r="IL628" s="93"/>
      <c r="IM628" s="93"/>
      <c r="IN628" s="93"/>
      <c r="IO628" s="93"/>
      <c r="IP628" s="93"/>
      <c r="IQ628" s="93"/>
      <c r="IR628" s="93"/>
      <c r="IS628" s="93"/>
      <c r="IT628" s="93"/>
      <c r="IU628" s="93"/>
      <c r="IV628" s="93"/>
      <c r="IW628" s="93"/>
      <c r="IX628" s="93"/>
      <c r="IY628" s="93"/>
      <c r="IZ628" s="93"/>
      <c r="JA628" s="93"/>
      <c r="JB628" s="93"/>
      <c r="JC628" s="93"/>
      <c r="JD628" s="93"/>
      <c r="JE628" s="93"/>
      <c r="JF628" s="93"/>
      <c r="JG628" s="93"/>
      <c r="JH628" s="93"/>
      <c r="JI628" s="93"/>
      <c r="JJ628" s="93"/>
      <c r="JK628" s="93"/>
      <c r="JL628" s="93"/>
      <c r="JM628" s="93"/>
      <c r="JN628" s="93"/>
      <c r="JO628" s="93"/>
      <c r="JP628" s="93"/>
      <c r="JQ628" s="93"/>
      <c r="JR628" s="93"/>
      <c r="JS628" s="93"/>
      <c r="JT628" s="93"/>
      <c r="JU628" s="93"/>
      <c r="JV628" s="93"/>
      <c r="JW628" s="93"/>
      <c r="JX628" s="93"/>
      <c r="JY628" s="93"/>
      <c r="JZ628" s="93"/>
      <c r="KA628" s="93"/>
      <c r="KB628" s="93"/>
      <c r="KC628" s="93"/>
      <c r="KD628" s="93"/>
      <c r="KE628" s="93"/>
      <c r="KF628" s="93"/>
      <c r="KG628" s="93"/>
      <c r="KH628" s="93"/>
      <c r="KI628" s="93"/>
      <c r="KJ628" s="93"/>
      <c r="KK628" s="93"/>
      <c r="KL628" s="93"/>
      <c r="KM628" s="93"/>
      <c r="KN628" s="93"/>
      <c r="KO628" s="93"/>
      <c r="KP628" s="93"/>
      <c r="KQ628" s="93"/>
      <c r="KR628" s="93"/>
      <c r="KS628" s="93"/>
      <c r="KT628" s="93"/>
      <c r="KU628" s="93"/>
      <c r="KV628" s="93"/>
      <c r="KW628" s="93"/>
      <c r="KX628" s="93"/>
      <c r="KY628" s="93"/>
      <c r="KZ628" s="93"/>
      <c r="LA628" s="93"/>
      <c r="LB628" s="93"/>
      <c r="LC628" s="93"/>
      <c r="LD628" s="93"/>
      <c r="LE628" s="93"/>
      <c r="LF628" s="93"/>
      <c r="LG628" s="93"/>
      <c r="LH628" s="93"/>
      <c r="LI628" s="93"/>
      <c r="LJ628" s="93"/>
      <c r="LK628" s="93"/>
      <c r="LL628" s="93"/>
      <c r="LM628" s="93"/>
      <c r="LN628" s="93"/>
      <c r="LO628" s="93"/>
      <c r="LP628" s="93"/>
      <c r="LQ628" s="93"/>
      <c r="LR628" s="93"/>
      <c r="LS628" s="93"/>
      <c r="LT628" s="93"/>
      <c r="LU628" s="93"/>
      <c r="LV628" s="93"/>
      <c r="LW628" s="93"/>
      <c r="LX628" s="93"/>
      <c r="LY628" s="93"/>
      <c r="LZ628" s="93"/>
      <c r="MA628" s="93"/>
      <c r="MB628" s="93"/>
      <c r="MC628" s="93"/>
      <c r="MD628" s="93"/>
      <c r="ME628" s="93"/>
      <c r="MF628" s="93"/>
      <c r="MG628" s="93"/>
      <c r="MH628" s="93"/>
      <c r="MI628" s="93"/>
      <c r="MJ628" s="93"/>
      <c r="MK628" s="93"/>
      <c r="ML628" s="93"/>
      <c r="MM628" s="93"/>
      <c r="MN628" s="93"/>
      <c r="MO628" s="93"/>
      <c r="MP628" s="93"/>
      <c r="MQ628" s="93"/>
      <c r="MR628" s="93"/>
      <c r="MS628" s="93"/>
      <c r="MT628" s="93"/>
      <c r="MU628" s="93"/>
      <c r="MV628" s="93"/>
    </row>
    <row r="629" spans="1:360" s="84" customFormat="1" ht="408.95" customHeight="1">
      <c r="A629">
        <v>2025</v>
      </c>
      <c r="B629">
        <v>2</v>
      </c>
      <c r="C629" s="85" t="s">
        <v>6958</v>
      </c>
      <c r="D629" s="86" t="s">
        <v>2529</v>
      </c>
      <c r="E629" s="86"/>
      <c r="F629" s="86"/>
      <c r="G629" s="86" t="s">
        <v>103</v>
      </c>
      <c r="H629" s="85">
        <v>2025</v>
      </c>
      <c r="I629" s="86" t="s">
        <v>2530</v>
      </c>
      <c r="J629" s="86"/>
      <c r="K629" s="86"/>
      <c r="L629" s="86" t="s">
        <v>2531</v>
      </c>
      <c r="M629" s="86"/>
      <c r="N629" s="86"/>
      <c r="O629" s="85" t="s">
        <v>207</v>
      </c>
      <c r="P629" s="86" t="s">
        <v>109</v>
      </c>
      <c r="Q629" s="85" t="s">
        <v>110</v>
      </c>
      <c r="R629" s="86" t="s">
        <v>125</v>
      </c>
      <c r="S629" s="86" t="s">
        <v>6959</v>
      </c>
      <c r="T629" s="86" t="s">
        <v>6960</v>
      </c>
      <c r="U629" s="85" t="s">
        <v>108</v>
      </c>
      <c r="V629" s="85">
        <v>8</v>
      </c>
      <c r="W629" s="85" t="s">
        <v>106</v>
      </c>
      <c r="X629" s="85">
        <v>0</v>
      </c>
      <c r="Y629" s="86" t="s">
        <v>107</v>
      </c>
      <c r="Z629" s="85">
        <v>1</v>
      </c>
      <c r="AA629" s="86" t="s">
        <v>106</v>
      </c>
      <c r="AB629" s="86" t="s">
        <v>207</v>
      </c>
      <c r="AC629" s="86" t="s">
        <v>4706</v>
      </c>
      <c r="AD629" s="85">
        <v>-106.07517900000001</v>
      </c>
      <c r="AE629" s="85">
        <v>28.651140000000002</v>
      </c>
      <c r="AF629" s="85" t="s">
        <v>113</v>
      </c>
      <c r="AG629" s="85">
        <v>0</v>
      </c>
      <c r="AH629" s="85">
        <v>0</v>
      </c>
      <c r="AI629" s="85">
        <v>319</v>
      </c>
      <c r="AJ629" s="87">
        <v>45658</v>
      </c>
      <c r="AK629" s="87">
        <v>46112</v>
      </c>
      <c r="AL629" s="86" t="s">
        <v>2564</v>
      </c>
      <c r="AM629" s="88">
        <v>540</v>
      </c>
      <c r="AN629" s="88">
        <v>540</v>
      </c>
      <c r="AO629" s="88">
        <v>0</v>
      </c>
      <c r="AP629" s="88">
        <v>0</v>
      </c>
      <c r="AQ629" s="89">
        <v>11508049.789999999</v>
      </c>
      <c r="AR629" s="90"/>
      <c r="AS629" s="90"/>
      <c r="AT629" s="90">
        <v>11508049.789999999</v>
      </c>
      <c r="AU629" s="90"/>
      <c r="AV629" s="90"/>
      <c r="AW629" s="89">
        <f t="shared" si="22"/>
        <v>11508049.789999999</v>
      </c>
      <c r="AX629" s="91">
        <f t="shared" si="23"/>
        <v>11508049.789999999</v>
      </c>
      <c r="AY629" s="91">
        <v>11508049.789999999</v>
      </c>
      <c r="AZ629" s="91">
        <v>11485717.300000001</v>
      </c>
      <c r="BA629" s="91">
        <v>0</v>
      </c>
      <c r="BB629" s="91">
        <v>0</v>
      </c>
      <c r="BC629" s="91">
        <v>0</v>
      </c>
      <c r="BD629" s="86" t="s">
        <v>3128</v>
      </c>
      <c r="BE629" s="86" t="s">
        <v>6961</v>
      </c>
      <c r="BF629" s="85" t="s">
        <v>6962</v>
      </c>
      <c r="BG629" s="86" t="s">
        <v>3151</v>
      </c>
      <c r="BH629" s="91">
        <v>11485717.300000001</v>
      </c>
      <c r="BI629" s="91">
        <v>11485717.300000001</v>
      </c>
      <c r="BJ629" s="85" t="s">
        <v>207</v>
      </c>
      <c r="BK629" s="86" t="s">
        <v>119</v>
      </c>
      <c r="BL629" s="86" t="s">
        <v>143</v>
      </c>
      <c r="BM629" s="92" t="s">
        <v>121</v>
      </c>
      <c r="BN629" s="93" t="s">
        <v>6946</v>
      </c>
      <c r="BO629" s="93"/>
      <c r="BP629" s="93">
        <v>11508049.789999999</v>
      </c>
      <c r="BQ629" s="93" t="s">
        <v>6963</v>
      </c>
      <c r="BR629" s="93"/>
      <c r="BS629" s="93"/>
      <c r="BT629" s="93"/>
      <c r="BU629" s="93"/>
      <c r="BV629" s="93"/>
      <c r="BW629" s="93"/>
      <c r="BX629" s="93"/>
      <c r="BY629" s="93"/>
      <c r="BZ629" s="93"/>
      <c r="CA629" s="93"/>
      <c r="CB629" s="93"/>
      <c r="CC629" s="93"/>
      <c r="CD629" s="93"/>
      <c r="CE629" s="93"/>
      <c r="CF629" s="93" t="s">
        <v>6310</v>
      </c>
      <c r="CG629" s="93"/>
      <c r="CH629" s="93" t="s">
        <v>4709</v>
      </c>
      <c r="CI629" s="93"/>
      <c r="CJ629" s="93"/>
      <c r="CK629" s="93"/>
      <c r="CL629" s="93"/>
      <c r="CM629" s="93"/>
      <c r="CN629" s="93"/>
      <c r="CO629" s="93"/>
      <c r="CP629" s="93" t="s">
        <v>6964</v>
      </c>
      <c r="CQ629" s="93" t="s">
        <v>665</v>
      </c>
      <c r="CR629" s="93"/>
      <c r="CS629" s="93"/>
      <c r="CT629" s="93"/>
      <c r="CU629" s="93"/>
      <c r="CV629" s="93"/>
      <c r="CW629" s="93"/>
      <c r="CX629" s="93"/>
      <c r="CY629" s="93"/>
      <c r="CZ629" s="93"/>
      <c r="DA629" s="93"/>
      <c r="DB629" s="93"/>
      <c r="DC629" s="93"/>
      <c r="DD629" s="93"/>
      <c r="DE629" s="93"/>
      <c r="DF629" s="93"/>
      <c r="DG629" s="93"/>
      <c r="DH629" s="93"/>
      <c r="DI629" s="93"/>
      <c r="DJ629" s="93"/>
      <c r="DK629" s="93"/>
      <c r="DL629" s="93"/>
      <c r="DM629" s="93"/>
      <c r="DN629" s="93"/>
      <c r="DO629" s="93"/>
      <c r="DP629" s="93"/>
      <c r="DQ629" s="93"/>
      <c r="DR629" s="93"/>
      <c r="DS629" s="93"/>
      <c r="DT629" s="93"/>
      <c r="DU629" s="93"/>
      <c r="DV629" s="93"/>
      <c r="DW629" s="93"/>
      <c r="DX629" s="93"/>
      <c r="DY629" s="93"/>
      <c r="DZ629" s="93"/>
      <c r="EA629" s="93"/>
      <c r="EB629" s="93"/>
      <c r="EC629" s="93"/>
      <c r="ED629" s="93"/>
      <c r="EE629" s="93"/>
      <c r="EF629" s="93"/>
      <c r="EG629" s="93"/>
      <c r="EH629" s="93"/>
      <c r="EI629" s="93"/>
      <c r="EJ629" s="93"/>
      <c r="EK629" s="93"/>
      <c r="EL629" s="93"/>
      <c r="EM629" s="93"/>
      <c r="EN629" s="93"/>
      <c r="EO629" s="93"/>
      <c r="EP629" s="93"/>
      <c r="EQ629" s="93"/>
      <c r="ER629" s="93"/>
      <c r="ES629" s="93"/>
      <c r="ET629" s="93"/>
      <c r="EU629" s="93"/>
      <c r="EV629" s="93"/>
      <c r="EW629" s="93"/>
      <c r="EX629" s="93"/>
      <c r="EY629" s="93"/>
      <c r="EZ629" s="93"/>
      <c r="FA629" s="93"/>
      <c r="FB629" s="93"/>
      <c r="FC629" s="93"/>
      <c r="FD629" s="93"/>
      <c r="FE629" s="93"/>
      <c r="FF629" s="93"/>
      <c r="FG629" s="93"/>
      <c r="FH629" s="93"/>
      <c r="FI629" s="93"/>
      <c r="FJ629" s="93"/>
      <c r="FK629" s="93"/>
      <c r="FL629" s="93"/>
      <c r="FM629" s="93"/>
      <c r="FN629" s="93"/>
      <c r="FO629" s="93"/>
      <c r="FP629" s="93"/>
      <c r="FQ629" s="93"/>
      <c r="FR629" s="93"/>
      <c r="FS629" s="93"/>
      <c r="FT629" s="93"/>
      <c r="FU629" s="93"/>
      <c r="FV629" s="93"/>
      <c r="FW629" s="93"/>
      <c r="FX629" s="93"/>
      <c r="FY629" s="93"/>
      <c r="FZ629" s="93"/>
      <c r="GA629" s="93"/>
      <c r="GB629" s="93"/>
      <c r="GC629" s="93"/>
      <c r="GD629" s="93"/>
      <c r="GE629" s="93"/>
      <c r="GF629" s="93"/>
      <c r="GG629" s="93"/>
      <c r="GH629" s="93"/>
      <c r="GI629" s="93"/>
      <c r="GJ629" s="93"/>
      <c r="GK629" s="93"/>
      <c r="GL629" s="93"/>
      <c r="GM629" s="93"/>
      <c r="GN629" s="93"/>
      <c r="GO629" s="93"/>
      <c r="GP629" s="93"/>
      <c r="GQ629" s="93"/>
      <c r="GR629" s="93"/>
      <c r="GS629" s="93"/>
      <c r="GT629" s="93"/>
      <c r="GU629" s="93"/>
      <c r="GV629" s="93"/>
      <c r="GW629" s="93"/>
      <c r="GX629" s="93"/>
      <c r="GY629" s="93"/>
      <c r="GZ629" s="93"/>
      <c r="HA629" s="93"/>
      <c r="HB629" s="93"/>
      <c r="HC629" s="93"/>
      <c r="HD629" s="93"/>
      <c r="HE629" s="93"/>
      <c r="HF629" s="93"/>
      <c r="HG629" s="93"/>
      <c r="HH629" s="93"/>
      <c r="HI629" s="93"/>
      <c r="HJ629" s="93"/>
      <c r="HK629" s="93"/>
      <c r="HL629" s="93"/>
      <c r="HM629" s="93"/>
      <c r="HN629" s="93"/>
      <c r="HO629" s="93"/>
      <c r="HP629" s="93"/>
      <c r="HQ629" s="93"/>
      <c r="HR629" s="93"/>
      <c r="HS629" s="93"/>
      <c r="HT629" s="93"/>
      <c r="HU629" s="93"/>
      <c r="HV629" s="93"/>
      <c r="HW629" s="93"/>
      <c r="HX629" s="93"/>
      <c r="HY629" s="93"/>
      <c r="HZ629" s="93"/>
      <c r="IA629" s="93"/>
      <c r="IB629" s="93"/>
      <c r="IC629" s="93"/>
      <c r="ID629" s="93"/>
      <c r="IE629" s="93"/>
      <c r="IF629" s="93"/>
      <c r="IG629" s="93"/>
      <c r="IH629" s="93"/>
      <c r="II629" s="93"/>
      <c r="IJ629" s="93"/>
      <c r="IK629" s="93"/>
      <c r="IL629" s="93"/>
      <c r="IM629" s="93"/>
      <c r="IN629" s="93"/>
      <c r="IO629" s="93"/>
      <c r="IP629" s="93"/>
      <c r="IQ629" s="93"/>
      <c r="IR629" s="93"/>
      <c r="IS629" s="93"/>
      <c r="IT629" s="93"/>
      <c r="IU629" s="93"/>
      <c r="IV629" s="93"/>
      <c r="IW629" s="93"/>
      <c r="IX629" s="93"/>
      <c r="IY629" s="93"/>
      <c r="IZ629" s="93"/>
      <c r="JA629" s="93"/>
      <c r="JB629" s="93"/>
      <c r="JC629" s="93"/>
      <c r="JD629" s="93"/>
      <c r="JE629" s="93"/>
      <c r="JF629" s="93"/>
      <c r="JG629" s="93"/>
      <c r="JH629" s="93"/>
      <c r="JI629" s="93"/>
      <c r="JJ629" s="93"/>
      <c r="JK629" s="93"/>
      <c r="JL629" s="93"/>
      <c r="JM629" s="93"/>
      <c r="JN629" s="93"/>
      <c r="JO629" s="93"/>
      <c r="JP629" s="93"/>
      <c r="JQ629" s="93"/>
      <c r="JR629" s="93"/>
      <c r="JS629" s="93"/>
      <c r="JT629" s="93"/>
      <c r="JU629" s="93"/>
      <c r="JV629" s="93"/>
      <c r="JW629" s="93"/>
      <c r="JX629" s="93"/>
      <c r="JY629" s="93"/>
      <c r="JZ629" s="93"/>
      <c r="KA629" s="93"/>
      <c r="KB629" s="93"/>
      <c r="KC629" s="93"/>
      <c r="KD629" s="93"/>
      <c r="KE629" s="93"/>
      <c r="KF629" s="93"/>
      <c r="KG629" s="93"/>
      <c r="KH629" s="93"/>
      <c r="KI629" s="93"/>
      <c r="KJ629" s="93"/>
      <c r="KK629" s="93"/>
      <c r="KL629" s="93"/>
      <c r="KM629" s="93"/>
      <c r="KN629" s="93"/>
      <c r="KO629" s="93"/>
      <c r="KP629" s="93"/>
      <c r="KQ629" s="93"/>
      <c r="KR629" s="93"/>
      <c r="KS629" s="93"/>
      <c r="KT629" s="93"/>
      <c r="KU629" s="93"/>
      <c r="KV629" s="93"/>
      <c r="KW629" s="93"/>
      <c r="KX629" s="93"/>
      <c r="KY629" s="93"/>
      <c r="KZ629" s="93"/>
      <c r="LA629" s="93"/>
      <c r="LB629" s="93"/>
      <c r="LC629" s="93"/>
      <c r="LD629" s="93"/>
      <c r="LE629" s="93"/>
      <c r="LF629" s="93"/>
      <c r="LG629" s="93"/>
      <c r="LH629" s="93"/>
      <c r="LI629" s="93"/>
      <c r="LJ629" s="93"/>
      <c r="LK629" s="93"/>
      <c r="LL629" s="93"/>
      <c r="LM629" s="93"/>
      <c r="LN629" s="93"/>
      <c r="LO629" s="93"/>
      <c r="LP629" s="93"/>
      <c r="LQ629" s="93"/>
      <c r="LR629" s="93"/>
      <c r="LS629" s="93"/>
      <c r="LT629" s="93"/>
      <c r="LU629" s="93"/>
      <c r="LV629" s="93"/>
      <c r="LW629" s="93"/>
      <c r="LX629" s="93"/>
      <c r="LY629" s="93"/>
      <c r="LZ629" s="93"/>
      <c r="MA629" s="93"/>
      <c r="MB629" s="93"/>
      <c r="MC629" s="93"/>
      <c r="MD629" s="93"/>
      <c r="ME629" s="93"/>
      <c r="MF629" s="93"/>
      <c r="MG629" s="93"/>
      <c r="MH629" s="93"/>
      <c r="MI629" s="93"/>
      <c r="MJ629" s="93"/>
      <c r="MK629" s="93"/>
      <c r="ML629" s="93"/>
      <c r="MM629" s="93"/>
      <c r="MN629" s="93"/>
      <c r="MO629" s="93"/>
      <c r="MP629" s="93"/>
      <c r="MQ629" s="93"/>
      <c r="MR629" s="93"/>
      <c r="MS629" s="93"/>
      <c r="MT629" s="93"/>
      <c r="MU629" s="93"/>
      <c r="MV629" s="93"/>
    </row>
    <row r="630" spans="1:360" s="84" customFormat="1" ht="408.95" customHeight="1">
      <c r="A630">
        <v>2025</v>
      </c>
      <c r="B630">
        <v>2</v>
      </c>
      <c r="C630" s="85" t="s">
        <v>6965</v>
      </c>
      <c r="D630" s="86" t="s">
        <v>2529</v>
      </c>
      <c r="E630" s="86"/>
      <c r="F630" s="86"/>
      <c r="G630" s="86" t="s">
        <v>202</v>
      </c>
      <c r="H630" s="85">
        <v>2025</v>
      </c>
      <c r="I630" s="86" t="s">
        <v>2530</v>
      </c>
      <c r="J630" s="86"/>
      <c r="K630" s="86"/>
      <c r="L630" s="86" t="s">
        <v>2531</v>
      </c>
      <c r="M630" s="86"/>
      <c r="N630" s="86"/>
      <c r="O630" s="85" t="s">
        <v>207</v>
      </c>
      <c r="P630" s="86" t="s">
        <v>109</v>
      </c>
      <c r="Q630" s="85" t="s">
        <v>110</v>
      </c>
      <c r="R630" s="86" t="s">
        <v>125</v>
      </c>
      <c r="S630" s="86" t="s">
        <v>6966</v>
      </c>
      <c r="T630" s="86" t="s">
        <v>6967</v>
      </c>
      <c r="U630" s="85" t="s">
        <v>205</v>
      </c>
      <c r="V630" s="85">
        <v>8</v>
      </c>
      <c r="W630" s="85" t="s">
        <v>106</v>
      </c>
      <c r="X630" s="85">
        <v>0</v>
      </c>
      <c r="Y630" s="86" t="s">
        <v>107</v>
      </c>
      <c r="Z630" s="85">
        <v>1</v>
      </c>
      <c r="AA630" s="86" t="s">
        <v>106</v>
      </c>
      <c r="AB630" s="86" t="s">
        <v>207</v>
      </c>
      <c r="AC630" s="86" t="s">
        <v>6968</v>
      </c>
      <c r="AD630" s="85">
        <v>-106.1123194</v>
      </c>
      <c r="AE630" s="85">
        <v>28.6469694</v>
      </c>
      <c r="AF630" s="85" t="s">
        <v>113</v>
      </c>
      <c r="AG630" s="85">
        <v>0</v>
      </c>
      <c r="AH630" s="85">
        <v>0</v>
      </c>
      <c r="AI630" s="85">
        <v>860</v>
      </c>
      <c r="AJ630" s="87">
        <v>45658</v>
      </c>
      <c r="AK630" s="87">
        <v>46112</v>
      </c>
      <c r="AL630" s="86" t="s">
        <v>2567</v>
      </c>
      <c r="AM630" s="88">
        <v>60</v>
      </c>
      <c r="AN630" s="88">
        <v>60</v>
      </c>
      <c r="AO630" s="88">
        <v>0</v>
      </c>
      <c r="AP630" s="88">
        <v>0</v>
      </c>
      <c r="AQ630" s="89">
        <v>1621680</v>
      </c>
      <c r="AR630" s="90"/>
      <c r="AS630" s="90"/>
      <c r="AT630" s="90">
        <v>1621680</v>
      </c>
      <c r="AU630" s="90"/>
      <c r="AV630" s="90"/>
      <c r="AW630" s="89">
        <f t="shared" si="22"/>
        <v>1621680</v>
      </c>
      <c r="AX630" s="91">
        <f t="shared" si="23"/>
        <v>1621680</v>
      </c>
      <c r="AY630" s="91">
        <v>0</v>
      </c>
      <c r="AZ630" s="91">
        <v>0</v>
      </c>
      <c r="BA630" s="91">
        <v>0</v>
      </c>
      <c r="BB630" s="91">
        <v>0</v>
      </c>
      <c r="BC630" s="91">
        <v>0</v>
      </c>
      <c r="BD630" s="86"/>
      <c r="BE630" s="86"/>
      <c r="BF630" s="85"/>
      <c r="BG630" s="86"/>
      <c r="BH630" s="91">
        <v>0</v>
      </c>
      <c r="BI630" s="91">
        <v>0</v>
      </c>
      <c r="BJ630" s="85" t="s">
        <v>207</v>
      </c>
      <c r="BK630" s="86" t="s">
        <v>119</v>
      </c>
      <c r="BL630" s="86" t="s">
        <v>143</v>
      </c>
      <c r="BM630" s="92" t="s">
        <v>121</v>
      </c>
      <c r="BN630" s="93" t="s">
        <v>6946</v>
      </c>
      <c r="BO630" s="93"/>
      <c r="BP630" s="93">
        <v>1621680</v>
      </c>
      <c r="BQ630" s="93" t="s">
        <v>6969</v>
      </c>
      <c r="BR630" s="93"/>
      <c r="BS630" s="93"/>
      <c r="BT630" s="93"/>
      <c r="BU630" s="93"/>
      <c r="BV630" s="93"/>
      <c r="BW630" s="93"/>
      <c r="BX630" s="93"/>
      <c r="BY630" s="93"/>
      <c r="BZ630" s="93"/>
      <c r="CA630" s="93"/>
      <c r="CB630" s="93"/>
      <c r="CC630" s="93"/>
      <c r="CD630" s="93"/>
      <c r="CE630" s="93"/>
      <c r="CF630" s="93" t="s">
        <v>6970</v>
      </c>
      <c r="CG630" s="93"/>
      <c r="CH630" s="93" t="s">
        <v>6971</v>
      </c>
      <c r="CI630" s="93"/>
      <c r="CJ630" s="93"/>
      <c r="CK630" s="93"/>
      <c r="CL630" s="93"/>
      <c r="CM630" s="93"/>
      <c r="CN630" s="93"/>
      <c r="CO630" s="93"/>
      <c r="CP630" s="93" t="s">
        <v>116</v>
      </c>
      <c r="CQ630" s="93" t="s">
        <v>289</v>
      </c>
      <c r="CR630" s="93"/>
      <c r="CS630" s="93"/>
      <c r="CT630" s="93"/>
      <c r="CU630" s="93"/>
      <c r="CV630" s="93"/>
      <c r="CW630" s="93"/>
      <c r="CX630" s="93"/>
      <c r="CY630" s="93"/>
      <c r="CZ630" s="93"/>
      <c r="DA630" s="93"/>
      <c r="DB630" s="93"/>
      <c r="DC630" s="93"/>
      <c r="DD630" s="93"/>
      <c r="DE630" s="93"/>
      <c r="DF630" s="93"/>
      <c r="DG630" s="93"/>
      <c r="DH630" s="93"/>
      <c r="DI630" s="93"/>
      <c r="DJ630" s="93"/>
      <c r="DK630" s="93"/>
      <c r="DL630" s="93"/>
      <c r="DM630" s="93"/>
      <c r="DN630" s="93"/>
      <c r="DO630" s="93"/>
      <c r="DP630" s="93"/>
      <c r="DQ630" s="93"/>
      <c r="DR630" s="93"/>
      <c r="DS630" s="93"/>
      <c r="DT630" s="93"/>
      <c r="DU630" s="93"/>
      <c r="DV630" s="93"/>
      <c r="DW630" s="93"/>
      <c r="DX630" s="93"/>
      <c r="DY630" s="93"/>
      <c r="DZ630" s="93"/>
      <c r="EA630" s="93"/>
      <c r="EB630" s="93"/>
      <c r="EC630" s="93"/>
      <c r="ED630" s="93"/>
      <c r="EE630" s="93"/>
      <c r="EF630" s="93"/>
      <c r="EG630" s="93"/>
      <c r="EH630" s="93"/>
      <c r="EI630" s="93"/>
      <c r="EJ630" s="93"/>
      <c r="EK630" s="93"/>
      <c r="EL630" s="93"/>
      <c r="EM630" s="93"/>
      <c r="EN630" s="93"/>
      <c r="EO630" s="93"/>
      <c r="EP630" s="93"/>
      <c r="EQ630" s="93"/>
      <c r="ER630" s="93"/>
      <c r="ES630" s="93"/>
      <c r="ET630" s="93"/>
      <c r="EU630" s="93"/>
      <c r="EV630" s="93"/>
      <c r="EW630" s="93"/>
      <c r="EX630" s="93"/>
      <c r="EY630" s="93"/>
      <c r="EZ630" s="93"/>
      <c r="FA630" s="93"/>
      <c r="FB630" s="93"/>
      <c r="FC630" s="93"/>
      <c r="FD630" s="93"/>
      <c r="FE630" s="93"/>
      <c r="FF630" s="93"/>
      <c r="FG630" s="93"/>
      <c r="FH630" s="93"/>
      <c r="FI630" s="93"/>
      <c r="FJ630" s="93"/>
      <c r="FK630" s="93"/>
      <c r="FL630" s="93"/>
      <c r="FM630" s="93"/>
      <c r="FN630" s="93"/>
      <c r="FO630" s="93"/>
      <c r="FP630" s="93"/>
      <c r="FQ630" s="93"/>
      <c r="FR630" s="93"/>
      <c r="FS630" s="93"/>
      <c r="FT630" s="93"/>
      <c r="FU630" s="93"/>
      <c r="FV630" s="93"/>
      <c r="FW630" s="93"/>
      <c r="FX630" s="93"/>
      <c r="FY630" s="93"/>
      <c r="FZ630" s="93"/>
      <c r="GA630" s="93"/>
      <c r="GB630" s="93"/>
      <c r="GC630" s="93"/>
      <c r="GD630" s="93"/>
      <c r="GE630" s="93"/>
      <c r="GF630" s="93"/>
      <c r="GG630" s="93"/>
      <c r="GH630" s="93"/>
      <c r="GI630" s="93"/>
      <c r="GJ630" s="93"/>
      <c r="GK630" s="93"/>
      <c r="GL630" s="93"/>
      <c r="GM630" s="93"/>
      <c r="GN630" s="93"/>
      <c r="GO630" s="93"/>
      <c r="GP630" s="93"/>
      <c r="GQ630" s="93"/>
      <c r="GR630" s="93"/>
      <c r="GS630" s="93"/>
      <c r="GT630" s="93"/>
      <c r="GU630" s="93"/>
      <c r="GV630" s="93"/>
      <c r="GW630" s="93"/>
      <c r="GX630" s="93"/>
      <c r="GY630" s="93"/>
      <c r="GZ630" s="93"/>
      <c r="HA630" s="93"/>
      <c r="HB630" s="93"/>
      <c r="HC630" s="93"/>
      <c r="HD630" s="93"/>
      <c r="HE630" s="93"/>
      <c r="HF630" s="93"/>
      <c r="HG630" s="93"/>
      <c r="HH630" s="93"/>
      <c r="HI630" s="93"/>
      <c r="HJ630" s="93"/>
      <c r="HK630" s="93"/>
      <c r="HL630" s="93"/>
      <c r="HM630" s="93"/>
      <c r="HN630" s="93"/>
      <c r="HO630" s="93"/>
      <c r="HP630" s="93"/>
      <c r="HQ630" s="93"/>
      <c r="HR630" s="93"/>
      <c r="HS630" s="93"/>
      <c r="HT630" s="93"/>
      <c r="HU630" s="93"/>
      <c r="HV630" s="93"/>
      <c r="HW630" s="93"/>
      <c r="HX630" s="93"/>
      <c r="HY630" s="93"/>
      <c r="HZ630" s="93"/>
      <c r="IA630" s="93"/>
      <c r="IB630" s="93"/>
      <c r="IC630" s="93"/>
      <c r="ID630" s="93"/>
      <c r="IE630" s="93"/>
      <c r="IF630" s="93"/>
      <c r="IG630" s="93"/>
      <c r="IH630" s="93"/>
      <c r="II630" s="93"/>
      <c r="IJ630" s="93"/>
      <c r="IK630" s="93"/>
      <c r="IL630" s="93"/>
      <c r="IM630" s="93"/>
      <c r="IN630" s="93"/>
      <c r="IO630" s="93"/>
      <c r="IP630" s="93"/>
      <c r="IQ630" s="93"/>
      <c r="IR630" s="93"/>
      <c r="IS630" s="93"/>
      <c r="IT630" s="93"/>
      <c r="IU630" s="93"/>
      <c r="IV630" s="93"/>
      <c r="IW630" s="93"/>
      <c r="IX630" s="93"/>
      <c r="IY630" s="93"/>
      <c r="IZ630" s="93"/>
      <c r="JA630" s="93"/>
      <c r="JB630" s="93"/>
      <c r="JC630" s="93"/>
      <c r="JD630" s="93"/>
      <c r="JE630" s="93"/>
      <c r="JF630" s="93"/>
      <c r="JG630" s="93"/>
      <c r="JH630" s="93"/>
      <c r="JI630" s="93"/>
      <c r="JJ630" s="93"/>
      <c r="JK630" s="93"/>
      <c r="JL630" s="93"/>
      <c r="JM630" s="93"/>
      <c r="JN630" s="93"/>
      <c r="JO630" s="93"/>
      <c r="JP630" s="93"/>
      <c r="JQ630" s="93"/>
      <c r="JR630" s="93"/>
      <c r="JS630" s="93"/>
      <c r="JT630" s="93"/>
      <c r="JU630" s="93"/>
      <c r="JV630" s="93"/>
      <c r="JW630" s="93"/>
      <c r="JX630" s="93"/>
      <c r="JY630" s="93"/>
      <c r="JZ630" s="93"/>
      <c r="KA630" s="93"/>
      <c r="KB630" s="93"/>
      <c r="KC630" s="93"/>
      <c r="KD630" s="93"/>
      <c r="KE630" s="93"/>
      <c r="KF630" s="93"/>
      <c r="KG630" s="93"/>
      <c r="KH630" s="93"/>
      <c r="KI630" s="93"/>
      <c r="KJ630" s="93"/>
      <c r="KK630" s="93"/>
      <c r="KL630" s="93"/>
      <c r="KM630" s="93"/>
      <c r="KN630" s="93"/>
      <c r="KO630" s="93"/>
      <c r="KP630" s="93"/>
      <c r="KQ630" s="93"/>
      <c r="KR630" s="93"/>
      <c r="KS630" s="93"/>
      <c r="KT630" s="93"/>
      <c r="KU630" s="93"/>
      <c r="KV630" s="93"/>
      <c r="KW630" s="93"/>
      <c r="KX630" s="93"/>
      <c r="KY630" s="93"/>
      <c r="KZ630" s="93"/>
      <c r="LA630" s="93"/>
      <c r="LB630" s="93"/>
      <c r="LC630" s="93"/>
      <c r="LD630" s="93"/>
      <c r="LE630" s="93"/>
      <c r="LF630" s="93"/>
      <c r="LG630" s="93"/>
      <c r="LH630" s="93"/>
      <c r="LI630" s="93"/>
      <c r="LJ630" s="93"/>
      <c r="LK630" s="93"/>
      <c r="LL630" s="93"/>
      <c r="LM630" s="93"/>
      <c r="LN630" s="93"/>
      <c r="LO630" s="93"/>
      <c r="LP630" s="93"/>
      <c r="LQ630" s="93"/>
      <c r="LR630" s="93"/>
      <c r="LS630" s="93"/>
      <c r="LT630" s="93"/>
      <c r="LU630" s="93"/>
      <c r="LV630" s="93"/>
      <c r="LW630" s="93"/>
      <c r="LX630" s="93"/>
      <c r="LY630" s="93"/>
      <c r="LZ630" s="93"/>
      <c r="MA630" s="93"/>
      <c r="MB630" s="93"/>
      <c r="MC630" s="93"/>
      <c r="MD630" s="93"/>
      <c r="ME630" s="93"/>
      <c r="MF630" s="93"/>
      <c r="MG630" s="93"/>
      <c r="MH630" s="93"/>
      <c r="MI630" s="93"/>
      <c r="MJ630" s="93"/>
      <c r="MK630" s="93"/>
      <c r="ML630" s="93"/>
      <c r="MM630" s="93"/>
      <c r="MN630" s="93"/>
      <c r="MO630" s="93"/>
      <c r="MP630" s="93"/>
      <c r="MQ630" s="93"/>
      <c r="MR630" s="93"/>
      <c r="MS630" s="93"/>
      <c r="MT630" s="93"/>
      <c r="MU630" s="93"/>
      <c r="MV630" s="93"/>
    </row>
    <row r="631" spans="1:360" s="84" customFormat="1" ht="408.95" customHeight="1">
      <c r="A631">
        <v>2025</v>
      </c>
      <c r="B631">
        <v>2</v>
      </c>
      <c r="C631" s="85" t="s">
        <v>6972</v>
      </c>
      <c r="D631" s="86" t="s">
        <v>2529</v>
      </c>
      <c r="E631" s="86"/>
      <c r="F631" s="86"/>
      <c r="G631" s="86" t="s">
        <v>202</v>
      </c>
      <c r="H631" s="85">
        <v>2025</v>
      </c>
      <c r="I631" s="86" t="s">
        <v>2530</v>
      </c>
      <c r="J631" s="86"/>
      <c r="K631" s="86"/>
      <c r="L631" s="86" t="s">
        <v>2531</v>
      </c>
      <c r="M631" s="86"/>
      <c r="N631" s="86"/>
      <c r="O631" s="85" t="s">
        <v>207</v>
      </c>
      <c r="P631" s="86" t="s">
        <v>109</v>
      </c>
      <c r="Q631" s="85" t="s">
        <v>110</v>
      </c>
      <c r="R631" s="86" t="s">
        <v>125</v>
      </c>
      <c r="S631" s="86" t="s">
        <v>6973</v>
      </c>
      <c r="T631" s="86" t="s">
        <v>6974</v>
      </c>
      <c r="U631" s="85" t="s">
        <v>205</v>
      </c>
      <c r="V631" s="85">
        <v>8</v>
      </c>
      <c r="W631" s="85" t="s">
        <v>106</v>
      </c>
      <c r="X631" s="85">
        <v>0</v>
      </c>
      <c r="Y631" s="86" t="s">
        <v>107</v>
      </c>
      <c r="Z631" s="85">
        <v>1</v>
      </c>
      <c r="AA631" s="86" t="s">
        <v>106</v>
      </c>
      <c r="AB631" s="86" t="s">
        <v>207</v>
      </c>
      <c r="AC631" s="86" t="s">
        <v>6945</v>
      </c>
      <c r="AD631" s="85">
        <v>-106.11446669999999</v>
      </c>
      <c r="AE631" s="85">
        <v>28.645788799999998</v>
      </c>
      <c r="AF631" s="85" t="s">
        <v>113</v>
      </c>
      <c r="AG631" s="85">
        <v>0</v>
      </c>
      <c r="AH631" s="85">
        <v>0</v>
      </c>
      <c r="AI631" s="85">
        <v>24500</v>
      </c>
      <c r="AJ631" s="87">
        <v>45658</v>
      </c>
      <c r="AK631" s="87">
        <v>46112</v>
      </c>
      <c r="AL631" s="86" t="s">
        <v>2567</v>
      </c>
      <c r="AM631" s="88">
        <v>17300</v>
      </c>
      <c r="AN631" s="88">
        <v>17300</v>
      </c>
      <c r="AO631" s="88">
        <v>0</v>
      </c>
      <c r="AP631" s="88">
        <v>0</v>
      </c>
      <c r="AQ631" s="89">
        <v>25837727.48</v>
      </c>
      <c r="AR631" s="90"/>
      <c r="AS631" s="90"/>
      <c r="AT631" s="90">
        <v>25837727.48</v>
      </c>
      <c r="AU631" s="90"/>
      <c r="AV631" s="90"/>
      <c r="AW631" s="89">
        <f t="shared" si="22"/>
        <v>25837727.48</v>
      </c>
      <c r="AX631" s="91">
        <f t="shared" si="23"/>
        <v>25837727.48</v>
      </c>
      <c r="AY631" s="91">
        <v>25837727.48</v>
      </c>
      <c r="AZ631" s="91">
        <v>25313288</v>
      </c>
      <c r="BA631" s="91">
        <v>10125315.199999999</v>
      </c>
      <c r="BB631" s="91">
        <v>0</v>
      </c>
      <c r="BC631" s="91">
        <v>0</v>
      </c>
      <c r="BD631" s="86" t="s">
        <v>3152</v>
      </c>
      <c r="BE631" s="86" t="s">
        <v>6975</v>
      </c>
      <c r="BF631" s="85" t="s">
        <v>6976</v>
      </c>
      <c r="BG631" s="86" t="s">
        <v>3151</v>
      </c>
      <c r="BH631" s="91">
        <v>25313288</v>
      </c>
      <c r="BI631" s="91">
        <v>25313288</v>
      </c>
      <c r="BJ631" s="85" t="s">
        <v>207</v>
      </c>
      <c r="BK631" s="86" t="s">
        <v>119</v>
      </c>
      <c r="BL631" s="86" t="s">
        <v>143</v>
      </c>
      <c r="BM631" s="92" t="s">
        <v>121</v>
      </c>
      <c r="BN631" s="93" t="s">
        <v>6946</v>
      </c>
      <c r="BO631" s="93"/>
      <c r="BP631" s="93">
        <v>25837727.48</v>
      </c>
      <c r="BQ631" s="93" t="s">
        <v>6977</v>
      </c>
      <c r="BR631" s="93"/>
      <c r="BS631" s="93"/>
      <c r="BT631" s="93"/>
      <c r="BU631" s="93"/>
      <c r="BV631" s="93"/>
      <c r="BW631" s="93"/>
      <c r="BX631" s="93"/>
      <c r="BY631" s="93"/>
      <c r="BZ631" s="93"/>
      <c r="CA631" s="93"/>
      <c r="CB631" s="93"/>
      <c r="CC631" s="93"/>
      <c r="CD631" s="93"/>
      <c r="CE631" s="93"/>
      <c r="CF631" s="93" t="s">
        <v>6978</v>
      </c>
      <c r="CG631" s="93"/>
      <c r="CH631" s="93" t="s">
        <v>6949</v>
      </c>
      <c r="CI631" s="93"/>
      <c r="CJ631" s="93"/>
      <c r="CK631" s="93"/>
      <c r="CL631" s="93"/>
      <c r="CM631" s="93"/>
      <c r="CN631" s="93"/>
      <c r="CO631" s="93"/>
      <c r="CP631" s="93" t="s">
        <v>6979</v>
      </c>
      <c r="CQ631" s="93" t="s">
        <v>289</v>
      </c>
      <c r="CR631" s="93"/>
      <c r="CS631" s="93"/>
      <c r="CT631" s="93"/>
      <c r="CU631" s="93"/>
      <c r="CV631" s="93"/>
      <c r="CW631" s="93"/>
      <c r="CX631" s="93"/>
      <c r="CY631" s="93"/>
      <c r="CZ631" s="93"/>
      <c r="DA631" s="93"/>
      <c r="DB631" s="93"/>
      <c r="DC631" s="93"/>
      <c r="DD631" s="93"/>
      <c r="DE631" s="93"/>
      <c r="DF631" s="93"/>
      <c r="DG631" s="93"/>
      <c r="DH631" s="93"/>
      <c r="DI631" s="93"/>
      <c r="DJ631" s="93"/>
      <c r="DK631" s="93"/>
      <c r="DL631" s="93"/>
      <c r="DM631" s="93"/>
      <c r="DN631" s="93"/>
      <c r="DO631" s="93"/>
      <c r="DP631" s="93"/>
      <c r="DQ631" s="93"/>
      <c r="DR631" s="93"/>
      <c r="DS631" s="93"/>
      <c r="DT631" s="93"/>
      <c r="DU631" s="93"/>
      <c r="DV631" s="93"/>
      <c r="DW631" s="93"/>
      <c r="DX631" s="93"/>
      <c r="DY631" s="93"/>
      <c r="DZ631" s="93"/>
      <c r="EA631" s="93"/>
      <c r="EB631" s="93"/>
      <c r="EC631" s="93"/>
      <c r="ED631" s="93"/>
      <c r="EE631" s="93"/>
      <c r="EF631" s="93"/>
      <c r="EG631" s="93"/>
      <c r="EH631" s="93"/>
      <c r="EI631" s="93"/>
      <c r="EJ631" s="93"/>
      <c r="EK631" s="93"/>
      <c r="EL631" s="93"/>
      <c r="EM631" s="93"/>
      <c r="EN631" s="93"/>
      <c r="EO631" s="93"/>
      <c r="EP631" s="93"/>
      <c r="EQ631" s="93"/>
      <c r="ER631" s="93"/>
      <c r="ES631" s="93"/>
      <c r="ET631" s="93"/>
      <c r="EU631" s="93"/>
      <c r="EV631" s="93"/>
      <c r="EW631" s="93"/>
      <c r="EX631" s="93"/>
      <c r="EY631" s="93"/>
      <c r="EZ631" s="93"/>
      <c r="FA631" s="93"/>
      <c r="FB631" s="93"/>
      <c r="FC631" s="93"/>
      <c r="FD631" s="93"/>
      <c r="FE631" s="93"/>
      <c r="FF631" s="93"/>
      <c r="FG631" s="93"/>
      <c r="FH631" s="93"/>
      <c r="FI631" s="93"/>
      <c r="FJ631" s="93"/>
      <c r="FK631" s="93"/>
      <c r="FL631" s="93"/>
      <c r="FM631" s="93"/>
      <c r="FN631" s="93"/>
      <c r="FO631" s="93"/>
      <c r="FP631" s="93"/>
      <c r="FQ631" s="93"/>
      <c r="FR631" s="93"/>
      <c r="FS631" s="93"/>
      <c r="FT631" s="93"/>
      <c r="FU631" s="93"/>
      <c r="FV631" s="93"/>
      <c r="FW631" s="93"/>
      <c r="FX631" s="93"/>
      <c r="FY631" s="93"/>
      <c r="FZ631" s="93"/>
      <c r="GA631" s="93"/>
      <c r="GB631" s="93"/>
      <c r="GC631" s="93"/>
      <c r="GD631" s="93"/>
      <c r="GE631" s="93"/>
      <c r="GF631" s="93"/>
      <c r="GG631" s="93"/>
      <c r="GH631" s="93"/>
      <c r="GI631" s="93"/>
      <c r="GJ631" s="93"/>
      <c r="GK631" s="93"/>
      <c r="GL631" s="93"/>
      <c r="GM631" s="93"/>
      <c r="GN631" s="93"/>
      <c r="GO631" s="93"/>
      <c r="GP631" s="93"/>
      <c r="GQ631" s="93"/>
      <c r="GR631" s="93"/>
      <c r="GS631" s="93"/>
      <c r="GT631" s="93"/>
      <c r="GU631" s="93"/>
      <c r="GV631" s="93"/>
      <c r="GW631" s="93"/>
      <c r="GX631" s="93"/>
      <c r="GY631" s="93"/>
      <c r="GZ631" s="93"/>
      <c r="HA631" s="93"/>
      <c r="HB631" s="93"/>
      <c r="HC631" s="93"/>
      <c r="HD631" s="93"/>
      <c r="HE631" s="93"/>
      <c r="HF631" s="93"/>
      <c r="HG631" s="93"/>
      <c r="HH631" s="93"/>
      <c r="HI631" s="93"/>
      <c r="HJ631" s="93"/>
      <c r="HK631" s="93"/>
      <c r="HL631" s="93"/>
      <c r="HM631" s="93"/>
      <c r="HN631" s="93"/>
      <c r="HO631" s="93"/>
      <c r="HP631" s="93"/>
      <c r="HQ631" s="93"/>
      <c r="HR631" s="93"/>
      <c r="HS631" s="93"/>
      <c r="HT631" s="93"/>
      <c r="HU631" s="93"/>
      <c r="HV631" s="93"/>
      <c r="HW631" s="93"/>
      <c r="HX631" s="93"/>
      <c r="HY631" s="93"/>
      <c r="HZ631" s="93"/>
      <c r="IA631" s="93"/>
      <c r="IB631" s="93"/>
      <c r="IC631" s="93"/>
      <c r="ID631" s="93"/>
      <c r="IE631" s="93"/>
      <c r="IF631" s="93"/>
      <c r="IG631" s="93"/>
      <c r="IH631" s="93"/>
      <c r="II631" s="93"/>
      <c r="IJ631" s="93"/>
      <c r="IK631" s="93"/>
      <c r="IL631" s="93"/>
      <c r="IM631" s="93"/>
      <c r="IN631" s="93"/>
      <c r="IO631" s="93"/>
      <c r="IP631" s="93"/>
      <c r="IQ631" s="93"/>
      <c r="IR631" s="93"/>
      <c r="IS631" s="93"/>
      <c r="IT631" s="93"/>
      <c r="IU631" s="93"/>
      <c r="IV631" s="93"/>
      <c r="IW631" s="93"/>
      <c r="IX631" s="93"/>
      <c r="IY631" s="93"/>
      <c r="IZ631" s="93"/>
      <c r="JA631" s="93"/>
      <c r="JB631" s="93"/>
      <c r="JC631" s="93"/>
      <c r="JD631" s="93"/>
      <c r="JE631" s="93"/>
      <c r="JF631" s="93"/>
      <c r="JG631" s="93"/>
      <c r="JH631" s="93"/>
      <c r="JI631" s="93"/>
      <c r="JJ631" s="93"/>
      <c r="JK631" s="93"/>
      <c r="JL631" s="93"/>
      <c r="JM631" s="93"/>
      <c r="JN631" s="93"/>
      <c r="JO631" s="93"/>
      <c r="JP631" s="93"/>
      <c r="JQ631" s="93"/>
      <c r="JR631" s="93"/>
      <c r="JS631" s="93"/>
      <c r="JT631" s="93"/>
      <c r="JU631" s="93"/>
      <c r="JV631" s="93"/>
      <c r="JW631" s="93"/>
      <c r="JX631" s="93"/>
      <c r="JY631" s="93"/>
      <c r="JZ631" s="93"/>
      <c r="KA631" s="93"/>
      <c r="KB631" s="93"/>
      <c r="KC631" s="93"/>
      <c r="KD631" s="93"/>
      <c r="KE631" s="93"/>
      <c r="KF631" s="93"/>
      <c r="KG631" s="93"/>
      <c r="KH631" s="93"/>
      <c r="KI631" s="93"/>
      <c r="KJ631" s="93"/>
      <c r="KK631" s="93"/>
      <c r="KL631" s="93"/>
      <c r="KM631" s="93"/>
      <c r="KN631" s="93"/>
      <c r="KO631" s="93"/>
      <c r="KP631" s="93"/>
      <c r="KQ631" s="93"/>
      <c r="KR631" s="93"/>
      <c r="KS631" s="93"/>
      <c r="KT631" s="93"/>
      <c r="KU631" s="93"/>
      <c r="KV631" s="93"/>
      <c r="KW631" s="93"/>
      <c r="KX631" s="93"/>
      <c r="KY631" s="93"/>
      <c r="KZ631" s="93"/>
      <c r="LA631" s="93"/>
      <c r="LB631" s="93"/>
      <c r="LC631" s="93"/>
      <c r="LD631" s="93"/>
      <c r="LE631" s="93"/>
      <c r="LF631" s="93"/>
      <c r="LG631" s="93"/>
      <c r="LH631" s="93"/>
      <c r="LI631" s="93"/>
      <c r="LJ631" s="93"/>
      <c r="LK631" s="93"/>
      <c r="LL631" s="93"/>
      <c r="LM631" s="93"/>
      <c r="LN631" s="93"/>
      <c r="LO631" s="93"/>
      <c r="LP631" s="93"/>
      <c r="LQ631" s="93"/>
      <c r="LR631" s="93"/>
      <c r="LS631" s="93"/>
      <c r="LT631" s="93"/>
      <c r="LU631" s="93"/>
      <c r="LV631" s="93"/>
      <c r="LW631" s="93"/>
      <c r="LX631" s="93"/>
      <c r="LY631" s="93"/>
      <c r="LZ631" s="93"/>
      <c r="MA631" s="93"/>
      <c r="MB631" s="93"/>
      <c r="MC631" s="93"/>
      <c r="MD631" s="93"/>
      <c r="ME631" s="93"/>
      <c r="MF631" s="93"/>
      <c r="MG631" s="93"/>
      <c r="MH631" s="93"/>
      <c r="MI631" s="93"/>
      <c r="MJ631" s="93"/>
      <c r="MK631" s="93"/>
      <c r="ML631" s="93"/>
      <c r="MM631" s="93"/>
      <c r="MN631" s="93"/>
      <c r="MO631" s="93"/>
      <c r="MP631" s="93"/>
      <c r="MQ631" s="93"/>
      <c r="MR631" s="93"/>
      <c r="MS631" s="93"/>
      <c r="MT631" s="93"/>
      <c r="MU631" s="93"/>
      <c r="MV631" s="93"/>
    </row>
    <row r="632" spans="1:360" s="84" customFormat="1" ht="408.95" customHeight="1">
      <c r="A632">
        <v>2025</v>
      </c>
      <c r="B632">
        <v>2</v>
      </c>
      <c r="C632" s="85" t="s">
        <v>6980</v>
      </c>
      <c r="D632" s="86" t="s">
        <v>2529</v>
      </c>
      <c r="E632" s="86"/>
      <c r="F632" s="86"/>
      <c r="G632" s="86" t="s">
        <v>202</v>
      </c>
      <c r="H632" s="85">
        <v>2025</v>
      </c>
      <c r="I632" s="86" t="s">
        <v>2530</v>
      </c>
      <c r="J632" s="86"/>
      <c r="K632" s="86"/>
      <c r="L632" s="86" t="s">
        <v>2531</v>
      </c>
      <c r="M632" s="86"/>
      <c r="N632" s="86"/>
      <c r="O632" s="85" t="s">
        <v>207</v>
      </c>
      <c r="P632" s="86" t="s">
        <v>109</v>
      </c>
      <c r="Q632" s="85" t="s">
        <v>110</v>
      </c>
      <c r="R632" s="86" t="s">
        <v>125</v>
      </c>
      <c r="S632" s="86" t="s">
        <v>6981</v>
      </c>
      <c r="T632" s="86" t="s">
        <v>6982</v>
      </c>
      <c r="U632" s="85" t="s">
        <v>205</v>
      </c>
      <c r="V632" s="85">
        <v>8</v>
      </c>
      <c r="W632" s="85" t="s">
        <v>106</v>
      </c>
      <c r="X632" s="85">
        <v>0</v>
      </c>
      <c r="Y632" s="86" t="s">
        <v>107</v>
      </c>
      <c r="Z632" s="85">
        <v>1</v>
      </c>
      <c r="AA632" s="86" t="s">
        <v>106</v>
      </c>
      <c r="AB632" s="86" t="s">
        <v>207</v>
      </c>
      <c r="AC632" s="86" t="s">
        <v>6945</v>
      </c>
      <c r="AD632" s="85">
        <v>-106.11446669999999</v>
      </c>
      <c r="AE632" s="85">
        <v>28.645788799999998</v>
      </c>
      <c r="AF632" s="85" t="s">
        <v>113</v>
      </c>
      <c r="AG632" s="85">
        <v>0</v>
      </c>
      <c r="AH632" s="85">
        <v>0</v>
      </c>
      <c r="AI632" s="85">
        <v>7500</v>
      </c>
      <c r="AJ632" s="87">
        <v>45658</v>
      </c>
      <c r="AK632" s="87">
        <v>46112</v>
      </c>
      <c r="AL632" s="86" t="s">
        <v>2567</v>
      </c>
      <c r="AM632" s="88">
        <v>300</v>
      </c>
      <c r="AN632" s="88">
        <v>300</v>
      </c>
      <c r="AO632" s="88">
        <v>0</v>
      </c>
      <c r="AP632" s="88">
        <v>0</v>
      </c>
      <c r="AQ632" s="89">
        <v>4169012.16</v>
      </c>
      <c r="AR632" s="90"/>
      <c r="AS632" s="90"/>
      <c r="AT632" s="90">
        <v>4169012.16</v>
      </c>
      <c r="AU632" s="90"/>
      <c r="AV632" s="90"/>
      <c r="AW632" s="89">
        <f t="shared" si="22"/>
        <v>4169012.16</v>
      </c>
      <c r="AX632" s="91">
        <f t="shared" si="23"/>
        <v>4169012.16</v>
      </c>
      <c r="AY632" s="91">
        <v>4169012.16</v>
      </c>
      <c r="AZ632" s="91">
        <v>3986318.25</v>
      </c>
      <c r="BA632" s="91">
        <v>1195895.48</v>
      </c>
      <c r="BB632" s="91">
        <v>0</v>
      </c>
      <c r="BC632" s="91">
        <v>0</v>
      </c>
      <c r="BD632" s="86" t="s">
        <v>3152</v>
      </c>
      <c r="BE632" s="86" t="s">
        <v>6983</v>
      </c>
      <c r="BF632" s="85" t="s">
        <v>6984</v>
      </c>
      <c r="BG632" s="86" t="s">
        <v>3160</v>
      </c>
      <c r="BH632" s="91">
        <v>3986318.25</v>
      </c>
      <c r="BI632" s="91">
        <v>3986318.25</v>
      </c>
      <c r="BJ632" s="85" t="s">
        <v>207</v>
      </c>
      <c r="BK632" s="86" t="s">
        <v>119</v>
      </c>
      <c r="BL632" s="86" t="s">
        <v>143</v>
      </c>
      <c r="BM632" s="92" t="s">
        <v>121</v>
      </c>
      <c r="BN632" s="93" t="s">
        <v>6946</v>
      </c>
      <c r="BO632" s="93"/>
      <c r="BP632" s="93">
        <v>4169012.16</v>
      </c>
      <c r="BQ632" s="93" t="s">
        <v>6985</v>
      </c>
      <c r="BR632" s="93"/>
      <c r="BS632" s="93"/>
      <c r="BT632" s="93"/>
      <c r="BU632" s="93"/>
      <c r="BV632" s="93"/>
      <c r="BW632" s="93"/>
      <c r="BX632" s="93"/>
      <c r="BY632" s="93"/>
      <c r="BZ632" s="93"/>
      <c r="CA632" s="93"/>
      <c r="CB632" s="93"/>
      <c r="CC632" s="93"/>
      <c r="CD632" s="93"/>
      <c r="CE632" s="93"/>
      <c r="CF632" s="93" t="s">
        <v>6986</v>
      </c>
      <c r="CG632" s="93"/>
      <c r="CH632" s="93" t="s">
        <v>6949</v>
      </c>
      <c r="CI632" s="93"/>
      <c r="CJ632" s="93"/>
      <c r="CK632" s="93"/>
      <c r="CL632" s="93"/>
      <c r="CM632" s="93"/>
      <c r="CN632" s="93"/>
      <c r="CO632" s="93"/>
      <c r="CP632" s="93" t="s">
        <v>6987</v>
      </c>
      <c r="CQ632" s="93" t="s">
        <v>289</v>
      </c>
      <c r="CR632" s="93"/>
      <c r="CS632" s="93"/>
      <c r="CT632" s="93"/>
      <c r="CU632" s="93"/>
      <c r="CV632" s="93"/>
      <c r="CW632" s="93"/>
      <c r="CX632" s="93"/>
      <c r="CY632" s="93"/>
      <c r="CZ632" s="93"/>
      <c r="DA632" s="93"/>
      <c r="DB632" s="93"/>
      <c r="DC632" s="93"/>
      <c r="DD632" s="93"/>
      <c r="DE632" s="93"/>
      <c r="DF632" s="93"/>
      <c r="DG632" s="93"/>
      <c r="DH632" s="93"/>
      <c r="DI632" s="93"/>
      <c r="DJ632" s="93"/>
      <c r="DK632" s="93"/>
      <c r="DL632" s="93"/>
      <c r="DM632" s="93"/>
      <c r="DN632" s="93"/>
      <c r="DO632" s="93"/>
      <c r="DP632" s="93"/>
      <c r="DQ632" s="93"/>
      <c r="DR632" s="93"/>
      <c r="DS632" s="93"/>
      <c r="DT632" s="93"/>
      <c r="DU632" s="93"/>
      <c r="DV632" s="93"/>
      <c r="DW632" s="93"/>
      <c r="DX632" s="93"/>
      <c r="DY632" s="93"/>
      <c r="DZ632" s="93"/>
      <c r="EA632" s="93"/>
      <c r="EB632" s="93"/>
      <c r="EC632" s="93"/>
      <c r="ED632" s="93"/>
      <c r="EE632" s="93"/>
      <c r="EF632" s="93"/>
      <c r="EG632" s="93"/>
      <c r="EH632" s="93"/>
      <c r="EI632" s="93"/>
      <c r="EJ632" s="93"/>
      <c r="EK632" s="93"/>
      <c r="EL632" s="93"/>
      <c r="EM632" s="93"/>
      <c r="EN632" s="93"/>
      <c r="EO632" s="93"/>
      <c r="EP632" s="93"/>
      <c r="EQ632" s="93"/>
      <c r="ER632" s="93"/>
      <c r="ES632" s="93"/>
      <c r="ET632" s="93"/>
      <c r="EU632" s="93"/>
      <c r="EV632" s="93"/>
      <c r="EW632" s="93"/>
      <c r="EX632" s="93"/>
      <c r="EY632" s="93"/>
      <c r="EZ632" s="93"/>
      <c r="FA632" s="93"/>
      <c r="FB632" s="93"/>
      <c r="FC632" s="93"/>
      <c r="FD632" s="93"/>
      <c r="FE632" s="93"/>
      <c r="FF632" s="93"/>
      <c r="FG632" s="93"/>
      <c r="FH632" s="93"/>
      <c r="FI632" s="93"/>
      <c r="FJ632" s="93"/>
      <c r="FK632" s="93"/>
      <c r="FL632" s="93"/>
      <c r="FM632" s="93"/>
      <c r="FN632" s="93"/>
      <c r="FO632" s="93"/>
      <c r="FP632" s="93"/>
      <c r="FQ632" s="93"/>
      <c r="FR632" s="93"/>
      <c r="FS632" s="93"/>
      <c r="FT632" s="93"/>
      <c r="FU632" s="93"/>
      <c r="FV632" s="93"/>
      <c r="FW632" s="93"/>
      <c r="FX632" s="93"/>
      <c r="FY632" s="93"/>
      <c r="FZ632" s="93"/>
      <c r="GA632" s="93"/>
      <c r="GB632" s="93"/>
      <c r="GC632" s="93"/>
      <c r="GD632" s="93"/>
      <c r="GE632" s="93"/>
      <c r="GF632" s="93"/>
      <c r="GG632" s="93"/>
      <c r="GH632" s="93"/>
      <c r="GI632" s="93"/>
      <c r="GJ632" s="93"/>
      <c r="GK632" s="93"/>
      <c r="GL632" s="93"/>
      <c r="GM632" s="93"/>
      <c r="GN632" s="93"/>
      <c r="GO632" s="93"/>
      <c r="GP632" s="93"/>
      <c r="GQ632" s="93"/>
      <c r="GR632" s="93"/>
      <c r="GS632" s="93"/>
      <c r="GT632" s="93"/>
      <c r="GU632" s="93"/>
      <c r="GV632" s="93"/>
      <c r="GW632" s="93"/>
      <c r="GX632" s="93"/>
      <c r="GY632" s="93"/>
      <c r="GZ632" s="93"/>
      <c r="HA632" s="93"/>
      <c r="HB632" s="93"/>
      <c r="HC632" s="93"/>
      <c r="HD632" s="93"/>
      <c r="HE632" s="93"/>
      <c r="HF632" s="93"/>
      <c r="HG632" s="93"/>
      <c r="HH632" s="93"/>
      <c r="HI632" s="93"/>
      <c r="HJ632" s="93"/>
      <c r="HK632" s="93"/>
      <c r="HL632" s="93"/>
      <c r="HM632" s="93"/>
      <c r="HN632" s="93"/>
      <c r="HO632" s="93"/>
      <c r="HP632" s="93"/>
      <c r="HQ632" s="93"/>
      <c r="HR632" s="93"/>
      <c r="HS632" s="93"/>
      <c r="HT632" s="93"/>
      <c r="HU632" s="93"/>
      <c r="HV632" s="93"/>
      <c r="HW632" s="93"/>
      <c r="HX632" s="93"/>
      <c r="HY632" s="93"/>
      <c r="HZ632" s="93"/>
      <c r="IA632" s="93"/>
      <c r="IB632" s="93"/>
      <c r="IC632" s="93"/>
      <c r="ID632" s="93"/>
      <c r="IE632" s="93"/>
      <c r="IF632" s="93"/>
      <c r="IG632" s="93"/>
      <c r="IH632" s="93"/>
      <c r="II632" s="93"/>
      <c r="IJ632" s="93"/>
      <c r="IK632" s="93"/>
      <c r="IL632" s="93"/>
      <c r="IM632" s="93"/>
      <c r="IN632" s="93"/>
      <c r="IO632" s="93"/>
      <c r="IP632" s="93"/>
      <c r="IQ632" s="93"/>
      <c r="IR632" s="93"/>
      <c r="IS632" s="93"/>
      <c r="IT632" s="93"/>
      <c r="IU632" s="93"/>
      <c r="IV632" s="93"/>
      <c r="IW632" s="93"/>
      <c r="IX632" s="93"/>
      <c r="IY632" s="93"/>
      <c r="IZ632" s="93"/>
      <c r="JA632" s="93"/>
      <c r="JB632" s="93"/>
      <c r="JC632" s="93"/>
      <c r="JD632" s="93"/>
      <c r="JE632" s="93"/>
      <c r="JF632" s="93"/>
      <c r="JG632" s="93"/>
      <c r="JH632" s="93"/>
      <c r="JI632" s="93"/>
      <c r="JJ632" s="93"/>
      <c r="JK632" s="93"/>
      <c r="JL632" s="93"/>
      <c r="JM632" s="93"/>
      <c r="JN632" s="93"/>
      <c r="JO632" s="93"/>
      <c r="JP632" s="93"/>
      <c r="JQ632" s="93"/>
      <c r="JR632" s="93"/>
      <c r="JS632" s="93"/>
      <c r="JT632" s="93"/>
      <c r="JU632" s="93"/>
      <c r="JV632" s="93"/>
      <c r="JW632" s="93"/>
      <c r="JX632" s="93"/>
      <c r="JY632" s="93"/>
      <c r="JZ632" s="93"/>
      <c r="KA632" s="93"/>
      <c r="KB632" s="93"/>
      <c r="KC632" s="93"/>
      <c r="KD632" s="93"/>
      <c r="KE632" s="93"/>
      <c r="KF632" s="93"/>
      <c r="KG632" s="93"/>
      <c r="KH632" s="93"/>
      <c r="KI632" s="93"/>
      <c r="KJ632" s="93"/>
      <c r="KK632" s="93"/>
      <c r="KL632" s="93"/>
      <c r="KM632" s="93"/>
      <c r="KN632" s="93"/>
      <c r="KO632" s="93"/>
      <c r="KP632" s="93"/>
      <c r="KQ632" s="93"/>
      <c r="KR632" s="93"/>
      <c r="KS632" s="93"/>
      <c r="KT632" s="93"/>
      <c r="KU632" s="93"/>
      <c r="KV632" s="93"/>
      <c r="KW632" s="93"/>
      <c r="KX632" s="93"/>
      <c r="KY632" s="93"/>
      <c r="KZ632" s="93"/>
      <c r="LA632" s="93"/>
      <c r="LB632" s="93"/>
      <c r="LC632" s="93"/>
      <c r="LD632" s="93"/>
      <c r="LE632" s="93"/>
      <c r="LF632" s="93"/>
      <c r="LG632" s="93"/>
      <c r="LH632" s="93"/>
      <c r="LI632" s="93"/>
      <c r="LJ632" s="93"/>
      <c r="LK632" s="93"/>
      <c r="LL632" s="93"/>
      <c r="LM632" s="93"/>
      <c r="LN632" s="93"/>
      <c r="LO632" s="93"/>
      <c r="LP632" s="93"/>
      <c r="LQ632" s="93"/>
      <c r="LR632" s="93"/>
      <c r="LS632" s="93"/>
      <c r="LT632" s="93"/>
      <c r="LU632" s="93"/>
      <c r="LV632" s="93"/>
      <c r="LW632" s="93"/>
      <c r="LX632" s="93"/>
      <c r="LY632" s="93"/>
      <c r="LZ632" s="93"/>
      <c r="MA632" s="93"/>
      <c r="MB632" s="93"/>
      <c r="MC632" s="93"/>
      <c r="MD632" s="93"/>
      <c r="ME632" s="93"/>
      <c r="MF632" s="93"/>
      <c r="MG632" s="93"/>
      <c r="MH632" s="93"/>
      <c r="MI632" s="93"/>
      <c r="MJ632" s="93"/>
      <c r="MK632" s="93"/>
      <c r="ML632" s="93"/>
      <c r="MM632" s="93"/>
      <c r="MN632" s="93"/>
      <c r="MO632" s="93"/>
      <c r="MP632" s="93"/>
      <c r="MQ632" s="93"/>
      <c r="MR632" s="93"/>
      <c r="MS632" s="93"/>
      <c r="MT632" s="93"/>
      <c r="MU632" s="93"/>
      <c r="MV632" s="93"/>
    </row>
    <row r="633" spans="1:360" s="84" customFormat="1" ht="408.95" customHeight="1">
      <c r="A633">
        <v>2025</v>
      </c>
      <c r="B633">
        <v>2</v>
      </c>
      <c r="C633" s="85" t="s">
        <v>6988</v>
      </c>
      <c r="D633" s="86" t="s">
        <v>2529</v>
      </c>
      <c r="E633" s="86"/>
      <c r="F633" s="86"/>
      <c r="G633" s="86" t="s">
        <v>202</v>
      </c>
      <c r="H633" s="85">
        <v>2025</v>
      </c>
      <c r="I633" s="86" t="s">
        <v>2530</v>
      </c>
      <c r="J633" s="86"/>
      <c r="K633" s="86"/>
      <c r="L633" s="86" t="s">
        <v>2531</v>
      </c>
      <c r="M633" s="86"/>
      <c r="N633" s="86"/>
      <c r="O633" s="85" t="s">
        <v>207</v>
      </c>
      <c r="P633" s="86" t="s">
        <v>109</v>
      </c>
      <c r="Q633" s="85" t="s">
        <v>110</v>
      </c>
      <c r="R633" s="86" t="s">
        <v>125</v>
      </c>
      <c r="S633" s="86" t="s">
        <v>6989</v>
      </c>
      <c r="T633" s="86" t="s">
        <v>6990</v>
      </c>
      <c r="U633" s="85" t="s">
        <v>205</v>
      </c>
      <c r="V633" s="85">
        <v>8</v>
      </c>
      <c r="W633" s="85" t="s">
        <v>106</v>
      </c>
      <c r="X633" s="85">
        <v>0</v>
      </c>
      <c r="Y633" s="86" t="s">
        <v>107</v>
      </c>
      <c r="Z633" s="85">
        <v>1</v>
      </c>
      <c r="AA633" s="86" t="s">
        <v>106</v>
      </c>
      <c r="AB633" s="86" t="s">
        <v>207</v>
      </c>
      <c r="AC633" s="86" t="s">
        <v>6968</v>
      </c>
      <c r="AD633" s="85">
        <v>-106.1123194</v>
      </c>
      <c r="AE633" s="85">
        <v>28.6469694</v>
      </c>
      <c r="AF633" s="85" t="s">
        <v>113</v>
      </c>
      <c r="AG633" s="85">
        <v>0</v>
      </c>
      <c r="AH633" s="85">
        <v>0</v>
      </c>
      <c r="AI633" s="85">
        <v>573</v>
      </c>
      <c r="AJ633" s="87">
        <v>45658</v>
      </c>
      <c r="AK633" s="87">
        <v>46112</v>
      </c>
      <c r="AL633" s="86" t="s">
        <v>2567</v>
      </c>
      <c r="AM633" s="88">
        <v>60</v>
      </c>
      <c r="AN633" s="88">
        <v>60</v>
      </c>
      <c r="AO633" s="88">
        <v>0</v>
      </c>
      <c r="AP633" s="88">
        <v>0</v>
      </c>
      <c r="AQ633" s="89">
        <v>1621680</v>
      </c>
      <c r="AR633" s="90"/>
      <c r="AS633" s="90"/>
      <c r="AT633" s="90">
        <v>1621680</v>
      </c>
      <c r="AU633" s="90"/>
      <c r="AV633" s="90"/>
      <c r="AW633" s="89">
        <f t="shared" si="22"/>
        <v>1621680</v>
      </c>
      <c r="AX633" s="91">
        <f t="shared" si="23"/>
        <v>1621680</v>
      </c>
      <c r="AY633" s="91">
        <v>0</v>
      </c>
      <c r="AZ633" s="91">
        <v>0</v>
      </c>
      <c r="BA633" s="91">
        <v>0</v>
      </c>
      <c r="BB633" s="91">
        <v>0</v>
      </c>
      <c r="BC633" s="91">
        <v>0</v>
      </c>
      <c r="BD633" s="86"/>
      <c r="BE633" s="86"/>
      <c r="BF633" s="85"/>
      <c r="BG633" s="86"/>
      <c r="BH633" s="91">
        <v>0</v>
      </c>
      <c r="BI633" s="91">
        <v>0</v>
      </c>
      <c r="BJ633" s="85" t="s">
        <v>207</v>
      </c>
      <c r="BK633" s="86" t="s">
        <v>119</v>
      </c>
      <c r="BL633" s="86" t="s">
        <v>143</v>
      </c>
      <c r="BM633" s="92" t="s">
        <v>121</v>
      </c>
      <c r="BN633" s="93" t="s">
        <v>6946</v>
      </c>
      <c r="BO633" s="93"/>
      <c r="BP633" s="93">
        <v>1621680</v>
      </c>
      <c r="BQ633" s="93" t="s">
        <v>6969</v>
      </c>
      <c r="BR633" s="93"/>
      <c r="BS633" s="93"/>
      <c r="BT633" s="93"/>
      <c r="BU633" s="93"/>
      <c r="BV633" s="93"/>
      <c r="BW633" s="93"/>
      <c r="BX633" s="93"/>
      <c r="BY633" s="93"/>
      <c r="BZ633" s="93"/>
      <c r="CA633" s="93"/>
      <c r="CB633" s="93"/>
      <c r="CC633" s="93"/>
      <c r="CD633" s="93"/>
      <c r="CE633" s="93"/>
      <c r="CF633" s="93" t="s">
        <v>6970</v>
      </c>
      <c r="CG633" s="93"/>
      <c r="CH633" s="93" t="s">
        <v>6971</v>
      </c>
      <c r="CI633" s="93"/>
      <c r="CJ633" s="93"/>
      <c r="CK633" s="93"/>
      <c r="CL633" s="93"/>
      <c r="CM633" s="93"/>
      <c r="CN633" s="93"/>
      <c r="CO633" s="93"/>
      <c r="CP633" s="93" t="s">
        <v>116</v>
      </c>
      <c r="CQ633" s="93" t="s">
        <v>289</v>
      </c>
      <c r="CR633" s="93"/>
      <c r="CS633" s="93"/>
      <c r="CT633" s="93"/>
      <c r="CU633" s="93"/>
      <c r="CV633" s="93"/>
      <c r="CW633" s="93"/>
      <c r="CX633" s="93"/>
      <c r="CY633" s="93"/>
      <c r="CZ633" s="93"/>
      <c r="DA633" s="93"/>
      <c r="DB633" s="93"/>
      <c r="DC633" s="93"/>
      <c r="DD633" s="93"/>
      <c r="DE633" s="93"/>
      <c r="DF633" s="93"/>
      <c r="DG633" s="93"/>
      <c r="DH633" s="93"/>
      <c r="DI633" s="93"/>
      <c r="DJ633" s="93"/>
      <c r="DK633" s="93"/>
      <c r="DL633" s="93"/>
      <c r="DM633" s="93"/>
      <c r="DN633" s="93"/>
      <c r="DO633" s="93"/>
      <c r="DP633" s="93"/>
      <c r="DQ633" s="93"/>
      <c r="DR633" s="93"/>
      <c r="DS633" s="93"/>
      <c r="DT633" s="93"/>
      <c r="DU633" s="93"/>
      <c r="DV633" s="93"/>
      <c r="DW633" s="93"/>
      <c r="DX633" s="93"/>
      <c r="DY633" s="93"/>
      <c r="DZ633" s="93"/>
      <c r="EA633" s="93"/>
      <c r="EB633" s="93"/>
      <c r="EC633" s="93"/>
      <c r="ED633" s="93"/>
      <c r="EE633" s="93"/>
      <c r="EF633" s="93"/>
      <c r="EG633" s="93"/>
      <c r="EH633" s="93"/>
      <c r="EI633" s="93"/>
      <c r="EJ633" s="93"/>
      <c r="EK633" s="93"/>
      <c r="EL633" s="93"/>
      <c r="EM633" s="93"/>
      <c r="EN633" s="93"/>
      <c r="EO633" s="93"/>
      <c r="EP633" s="93"/>
      <c r="EQ633" s="93"/>
      <c r="ER633" s="93"/>
      <c r="ES633" s="93"/>
      <c r="ET633" s="93"/>
      <c r="EU633" s="93"/>
      <c r="EV633" s="93"/>
      <c r="EW633" s="93"/>
      <c r="EX633" s="93"/>
      <c r="EY633" s="93"/>
      <c r="EZ633" s="93"/>
      <c r="FA633" s="93"/>
      <c r="FB633" s="93"/>
      <c r="FC633" s="93"/>
      <c r="FD633" s="93"/>
      <c r="FE633" s="93"/>
      <c r="FF633" s="93"/>
      <c r="FG633" s="93"/>
      <c r="FH633" s="93"/>
      <c r="FI633" s="93"/>
      <c r="FJ633" s="93"/>
      <c r="FK633" s="93"/>
      <c r="FL633" s="93"/>
      <c r="FM633" s="93"/>
      <c r="FN633" s="93"/>
      <c r="FO633" s="93"/>
      <c r="FP633" s="93"/>
      <c r="FQ633" s="93"/>
      <c r="FR633" s="93"/>
      <c r="FS633" s="93"/>
      <c r="FT633" s="93"/>
      <c r="FU633" s="93"/>
      <c r="FV633" s="93"/>
      <c r="FW633" s="93"/>
      <c r="FX633" s="93"/>
      <c r="FY633" s="93"/>
      <c r="FZ633" s="93"/>
      <c r="GA633" s="93"/>
      <c r="GB633" s="93"/>
      <c r="GC633" s="93"/>
      <c r="GD633" s="93"/>
      <c r="GE633" s="93"/>
      <c r="GF633" s="93"/>
      <c r="GG633" s="93"/>
      <c r="GH633" s="93"/>
      <c r="GI633" s="93"/>
      <c r="GJ633" s="93"/>
      <c r="GK633" s="93"/>
      <c r="GL633" s="93"/>
      <c r="GM633" s="93"/>
      <c r="GN633" s="93"/>
      <c r="GO633" s="93"/>
      <c r="GP633" s="93"/>
      <c r="GQ633" s="93"/>
      <c r="GR633" s="93"/>
      <c r="GS633" s="93"/>
      <c r="GT633" s="93"/>
      <c r="GU633" s="93"/>
      <c r="GV633" s="93"/>
      <c r="GW633" s="93"/>
      <c r="GX633" s="93"/>
      <c r="GY633" s="93"/>
      <c r="GZ633" s="93"/>
      <c r="HA633" s="93"/>
      <c r="HB633" s="93"/>
      <c r="HC633" s="93"/>
      <c r="HD633" s="93"/>
      <c r="HE633" s="93"/>
      <c r="HF633" s="93"/>
      <c r="HG633" s="93"/>
      <c r="HH633" s="93"/>
      <c r="HI633" s="93"/>
      <c r="HJ633" s="93"/>
      <c r="HK633" s="93"/>
      <c r="HL633" s="93"/>
      <c r="HM633" s="93"/>
      <c r="HN633" s="93"/>
      <c r="HO633" s="93"/>
      <c r="HP633" s="93"/>
      <c r="HQ633" s="93"/>
      <c r="HR633" s="93"/>
      <c r="HS633" s="93"/>
      <c r="HT633" s="93"/>
      <c r="HU633" s="93"/>
      <c r="HV633" s="93"/>
      <c r="HW633" s="93"/>
      <c r="HX633" s="93"/>
      <c r="HY633" s="93"/>
      <c r="HZ633" s="93"/>
      <c r="IA633" s="93"/>
      <c r="IB633" s="93"/>
      <c r="IC633" s="93"/>
      <c r="ID633" s="93"/>
      <c r="IE633" s="93"/>
      <c r="IF633" s="93"/>
      <c r="IG633" s="93"/>
      <c r="IH633" s="93"/>
      <c r="II633" s="93"/>
      <c r="IJ633" s="93"/>
      <c r="IK633" s="93"/>
      <c r="IL633" s="93"/>
      <c r="IM633" s="93"/>
      <c r="IN633" s="93"/>
      <c r="IO633" s="93"/>
      <c r="IP633" s="93"/>
      <c r="IQ633" s="93"/>
      <c r="IR633" s="93"/>
      <c r="IS633" s="93"/>
      <c r="IT633" s="93"/>
      <c r="IU633" s="93"/>
      <c r="IV633" s="93"/>
      <c r="IW633" s="93"/>
      <c r="IX633" s="93"/>
      <c r="IY633" s="93"/>
      <c r="IZ633" s="93"/>
      <c r="JA633" s="93"/>
      <c r="JB633" s="93"/>
      <c r="JC633" s="93"/>
      <c r="JD633" s="93"/>
      <c r="JE633" s="93"/>
      <c r="JF633" s="93"/>
      <c r="JG633" s="93"/>
      <c r="JH633" s="93"/>
      <c r="JI633" s="93"/>
      <c r="JJ633" s="93"/>
      <c r="JK633" s="93"/>
      <c r="JL633" s="93"/>
      <c r="JM633" s="93"/>
      <c r="JN633" s="93"/>
      <c r="JO633" s="93"/>
      <c r="JP633" s="93"/>
      <c r="JQ633" s="93"/>
      <c r="JR633" s="93"/>
      <c r="JS633" s="93"/>
      <c r="JT633" s="93"/>
      <c r="JU633" s="93"/>
      <c r="JV633" s="93"/>
      <c r="JW633" s="93"/>
      <c r="JX633" s="93"/>
      <c r="JY633" s="93"/>
      <c r="JZ633" s="93"/>
      <c r="KA633" s="93"/>
      <c r="KB633" s="93"/>
      <c r="KC633" s="93"/>
      <c r="KD633" s="93"/>
      <c r="KE633" s="93"/>
      <c r="KF633" s="93"/>
      <c r="KG633" s="93"/>
      <c r="KH633" s="93"/>
      <c r="KI633" s="93"/>
      <c r="KJ633" s="93"/>
      <c r="KK633" s="93"/>
      <c r="KL633" s="93"/>
      <c r="KM633" s="93"/>
      <c r="KN633" s="93"/>
      <c r="KO633" s="93"/>
      <c r="KP633" s="93"/>
      <c r="KQ633" s="93"/>
      <c r="KR633" s="93"/>
      <c r="KS633" s="93"/>
      <c r="KT633" s="93"/>
      <c r="KU633" s="93"/>
      <c r="KV633" s="93"/>
      <c r="KW633" s="93"/>
      <c r="KX633" s="93"/>
      <c r="KY633" s="93"/>
      <c r="KZ633" s="93"/>
      <c r="LA633" s="93"/>
      <c r="LB633" s="93"/>
      <c r="LC633" s="93"/>
      <c r="LD633" s="93"/>
      <c r="LE633" s="93"/>
      <c r="LF633" s="93"/>
      <c r="LG633" s="93"/>
      <c r="LH633" s="93"/>
      <c r="LI633" s="93"/>
      <c r="LJ633" s="93"/>
      <c r="LK633" s="93"/>
      <c r="LL633" s="93"/>
      <c r="LM633" s="93"/>
      <c r="LN633" s="93"/>
      <c r="LO633" s="93"/>
      <c r="LP633" s="93"/>
      <c r="LQ633" s="93"/>
      <c r="LR633" s="93"/>
      <c r="LS633" s="93"/>
      <c r="LT633" s="93"/>
      <c r="LU633" s="93"/>
      <c r="LV633" s="93"/>
      <c r="LW633" s="93"/>
      <c r="LX633" s="93"/>
      <c r="LY633" s="93"/>
      <c r="LZ633" s="93"/>
      <c r="MA633" s="93"/>
      <c r="MB633" s="93"/>
      <c r="MC633" s="93"/>
      <c r="MD633" s="93"/>
      <c r="ME633" s="93"/>
      <c r="MF633" s="93"/>
      <c r="MG633" s="93"/>
      <c r="MH633" s="93"/>
      <c r="MI633" s="93"/>
      <c r="MJ633" s="93"/>
      <c r="MK633" s="93"/>
      <c r="ML633" s="93"/>
      <c r="MM633" s="93"/>
      <c r="MN633" s="93"/>
      <c r="MO633" s="93"/>
      <c r="MP633" s="93"/>
      <c r="MQ633" s="93"/>
      <c r="MR633" s="93"/>
      <c r="MS633" s="93"/>
      <c r="MT633" s="93"/>
      <c r="MU633" s="93"/>
      <c r="MV633" s="93"/>
    </row>
    <row r="634" spans="1:360" s="84" customFormat="1" ht="408.95" customHeight="1">
      <c r="A634">
        <v>2025</v>
      </c>
      <c r="B634">
        <v>2</v>
      </c>
      <c r="C634" s="85" t="s">
        <v>6991</v>
      </c>
      <c r="D634" s="86" t="s">
        <v>2529</v>
      </c>
      <c r="E634" s="86"/>
      <c r="F634" s="86"/>
      <c r="G634" s="86" t="s">
        <v>103</v>
      </c>
      <c r="H634" s="85">
        <v>2025</v>
      </c>
      <c r="I634" s="86" t="s">
        <v>2530</v>
      </c>
      <c r="J634" s="86"/>
      <c r="K634" s="86"/>
      <c r="L634" s="86" t="s">
        <v>2531</v>
      </c>
      <c r="M634" s="86"/>
      <c r="N634" s="86"/>
      <c r="O634" s="85" t="s">
        <v>207</v>
      </c>
      <c r="P634" s="86" t="s">
        <v>109</v>
      </c>
      <c r="Q634" s="85" t="s">
        <v>110</v>
      </c>
      <c r="R634" s="86" t="s">
        <v>125</v>
      </c>
      <c r="S634" s="86" t="s">
        <v>6992</v>
      </c>
      <c r="T634" s="86" t="s">
        <v>6993</v>
      </c>
      <c r="U634" s="85" t="s">
        <v>108</v>
      </c>
      <c r="V634" s="85">
        <v>8</v>
      </c>
      <c r="W634" s="85" t="s">
        <v>106</v>
      </c>
      <c r="X634" s="85">
        <v>0</v>
      </c>
      <c r="Y634" s="86" t="s">
        <v>107</v>
      </c>
      <c r="Z634" s="85">
        <v>1</v>
      </c>
      <c r="AA634" s="86" t="s">
        <v>480</v>
      </c>
      <c r="AB634" s="86" t="s">
        <v>207</v>
      </c>
      <c r="AC634" s="86" t="s">
        <v>6994</v>
      </c>
      <c r="AD634" s="85">
        <v>-106.3678111</v>
      </c>
      <c r="AE634" s="85">
        <v>31.549524999999999</v>
      </c>
      <c r="AF634" s="85" t="s">
        <v>113</v>
      </c>
      <c r="AG634" s="85">
        <v>0</v>
      </c>
      <c r="AH634" s="85">
        <v>0</v>
      </c>
      <c r="AI634" s="85">
        <v>362</v>
      </c>
      <c r="AJ634" s="87">
        <v>45658</v>
      </c>
      <c r="AK634" s="87">
        <v>46112</v>
      </c>
      <c r="AL634" s="86" t="s">
        <v>2564</v>
      </c>
      <c r="AM634" s="88">
        <v>48</v>
      </c>
      <c r="AN634" s="88">
        <v>48</v>
      </c>
      <c r="AO634" s="88">
        <v>0</v>
      </c>
      <c r="AP634" s="88">
        <v>0</v>
      </c>
      <c r="AQ634" s="89">
        <v>1068325.03</v>
      </c>
      <c r="AR634" s="90"/>
      <c r="AS634" s="90"/>
      <c r="AT634" s="90">
        <v>1068325.03</v>
      </c>
      <c r="AU634" s="90"/>
      <c r="AV634" s="90"/>
      <c r="AW634" s="89">
        <f t="shared" si="22"/>
        <v>1068325.03</v>
      </c>
      <c r="AX634" s="91">
        <f t="shared" si="23"/>
        <v>1068325.03</v>
      </c>
      <c r="AY634" s="91">
        <v>1068325.03</v>
      </c>
      <c r="AZ634" s="91">
        <v>0</v>
      </c>
      <c r="BA634" s="91">
        <v>0</v>
      </c>
      <c r="BB634" s="91">
        <v>0</v>
      </c>
      <c r="BC634" s="91">
        <v>0</v>
      </c>
      <c r="BD634" s="86"/>
      <c r="BE634" s="86"/>
      <c r="BF634" s="85"/>
      <c r="BG634" s="86"/>
      <c r="BH634" s="91">
        <v>0</v>
      </c>
      <c r="BI634" s="91">
        <v>0</v>
      </c>
      <c r="BJ634" s="85" t="s">
        <v>207</v>
      </c>
      <c r="BK634" s="86" t="s">
        <v>119</v>
      </c>
      <c r="BL634" s="86" t="s">
        <v>143</v>
      </c>
      <c r="BM634" s="92" t="s">
        <v>121</v>
      </c>
      <c r="BN634" s="93" t="s">
        <v>6946</v>
      </c>
      <c r="BO634" s="93"/>
      <c r="BP634" s="93">
        <v>1068325.03</v>
      </c>
      <c r="BQ634" s="93" t="s">
        <v>6995</v>
      </c>
      <c r="BR634" s="93"/>
      <c r="BS634" s="93"/>
      <c r="BT634" s="93"/>
      <c r="BU634" s="93"/>
      <c r="BV634" s="93"/>
      <c r="BW634" s="93"/>
      <c r="BX634" s="93"/>
      <c r="BY634" s="93"/>
      <c r="BZ634" s="93"/>
      <c r="CA634" s="93"/>
      <c r="CB634" s="93"/>
      <c r="CC634" s="93"/>
      <c r="CD634" s="93"/>
      <c r="CE634" s="93"/>
      <c r="CF634" s="93" t="s">
        <v>270</v>
      </c>
      <c r="CG634" s="93"/>
      <c r="CH634" s="93" t="s">
        <v>6996</v>
      </c>
      <c r="CI634" s="93"/>
      <c r="CJ634" s="93"/>
      <c r="CK634" s="93"/>
      <c r="CL634" s="93"/>
      <c r="CM634" s="93"/>
      <c r="CN634" s="93"/>
      <c r="CO634" s="93"/>
      <c r="CP634" s="93" t="s">
        <v>116</v>
      </c>
      <c r="CQ634" s="93" t="s">
        <v>665</v>
      </c>
      <c r="CR634" s="93"/>
      <c r="CS634" s="93"/>
      <c r="CT634" s="93"/>
      <c r="CU634" s="93"/>
      <c r="CV634" s="93"/>
      <c r="CW634" s="93"/>
      <c r="CX634" s="93"/>
      <c r="CY634" s="93"/>
      <c r="CZ634" s="93"/>
      <c r="DA634" s="93"/>
      <c r="DB634" s="93"/>
      <c r="DC634" s="93"/>
      <c r="DD634" s="93"/>
      <c r="DE634" s="93"/>
      <c r="DF634" s="93"/>
      <c r="DG634" s="93"/>
      <c r="DH634" s="93"/>
      <c r="DI634" s="93"/>
      <c r="DJ634" s="93"/>
      <c r="DK634" s="93"/>
      <c r="DL634" s="93"/>
      <c r="DM634" s="93"/>
      <c r="DN634" s="93"/>
      <c r="DO634" s="93"/>
      <c r="DP634" s="93"/>
      <c r="DQ634" s="93"/>
      <c r="DR634" s="93"/>
      <c r="DS634" s="93"/>
      <c r="DT634" s="93"/>
      <c r="DU634" s="93"/>
      <c r="DV634" s="93"/>
      <c r="DW634" s="93"/>
      <c r="DX634" s="93"/>
      <c r="DY634" s="93"/>
      <c r="DZ634" s="93"/>
      <c r="EA634" s="93"/>
      <c r="EB634" s="93"/>
      <c r="EC634" s="93"/>
      <c r="ED634" s="93"/>
      <c r="EE634" s="93"/>
      <c r="EF634" s="93"/>
      <c r="EG634" s="93"/>
      <c r="EH634" s="93"/>
      <c r="EI634" s="93"/>
      <c r="EJ634" s="93"/>
      <c r="EK634" s="93"/>
      <c r="EL634" s="93"/>
      <c r="EM634" s="93"/>
      <c r="EN634" s="93"/>
      <c r="EO634" s="93"/>
      <c r="EP634" s="93"/>
      <c r="EQ634" s="93"/>
      <c r="ER634" s="93"/>
      <c r="ES634" s="93"/>
      <c r="ET634" s="93"/>
      <c r="EU634" s="93"/>
      <c r="EV634" s="93"/>
      <c r="EW634" s="93"/>
      <c r="EX634" s="93"/>
      <c r="EY634" s="93"/>
      <c r="EZ634" s="93"/>
      <c r="FA634" s="93"/>
      <c r="FB634" s="93"/>
      <c r="FC634" s="93"/>
      <c r="FD634" s="93"/>
      <c r="FE634" s="93"/>
      <c r="FF634" s="93"/>
      <c r="FG634" s="93"/>
      <c r="FH634" s="93"/>
      <c r="FI634" s="93"/>
      <c r="FJ634" s="93"/>
      <c r="FK634" s="93"/>
      <c r="FL634" s="93"/>
      <c r="FM634" s="93"/>
      <c r="FN634" s="93"/>
      <c r="FO634" s="93"/>
      <c r="FP634" s="93"/>
      <c r="FQ634" s="93"/>
      <c r="FR634" s="93"/>
      <c r="FS634" s="93"/>
      <c r="FT634" s="93"/>
      <c r="FU634" s="93"/>
      <c r="FV634" s="93"/>
      <c r="FW634" s="93"/>
      <c r="FX634" s="93"/>
      <c r="FY634" s="93"/>
      <c r="FZ634" s="93"/>
      <c r="GA634" s="93"/>
      <c r="GB634" s="93"/>
      <c r="GC634" s="93"/>
      <c r="GD634" s="93"/>
      <c r="GE634" s="93"/>
      <c r="GF634" s="93"/>
      <c r="GG634" s="93"/>
      <c r="GH634" s="93"/>
      <c r="GI634" s="93"/>
      <c r="GJ634" s="93"/>
      <c r="GK634" s="93"/>
      <c r="GL634" s="93"/>
      <c r="GM634" s="93"/>
      <c r="GN634" s="93"/>
      <c r="GO634" s="93"/>
      <c r="GP634" s="93"/>
      <c r="GQ634" s="93"/>
      <c r="GR634" s="93"/>
      <c r="GS634" s="93"/>
      <c r="GT634" s="93"/>
      <c r="GU634" s="93"/>
      <c r="GV634" s="93"/>
      <c r="GW634" s="93"/>
      <c r="GX634" s="93"/>
      <c r="GY634" s="93"/>
      <c r="GZ634" s="93"/>
      <c r="HA634" s="93"/>
      <c r="HB634" s="93"/>
      <c r="HC634" s="93"/>
      <c r="HD634" s="93"/>
      <c r="HE634" s="93"/>
      <c r="HF634" s="93"/>
      <c r="HG634" s="93"/>
      <c r="HH634" s="93"/>
      <c r="HI634" s="93"/>
      <c r="HJ634" s="93"/>
      <c r="HK634" s="93"/>
      <c r="HL634" s="93"/>
      <c r="HM634" s="93"/>
      <c r="HN634" s="93"/>
      <c r="HO634" s="93"/>
      <c r="HP634" s="93"/>
      <c r="HQ634" s="93"/>
      <c r="HR634" s="93"/>
      <c r="HS634" s="93"/>
      <c r="HT634" s="93"/>
      <c r="HU634" s="93"/>
      <c r="HV634" s="93"/>
      <c r="HW634" s="93"/>
      <c r="HX634" s="93"/>
      <c r="HY634" s="93"/>
      <c r="HZ634" s="93"/>
      <c r="IA634" s="93"/>
      <c r="IB634" s="93"/>
      <c r="IC634" s="93"/>
      <c r="ID634" s="93"/>
      <c r="IE634" s="93"/>
      <c r="IF634" s="93"/>
      <c r="IG634" s="93"/>
      <c r="IH634" s="93"/>
      <c r="II634" s="93"/>
      <c r="IJ634" s="93"/>
      <c r="IK634" s="93"/>
      <c r="IL634" s="93"/>
      <c r="IM634" s="93"/>
      <c r="IN634" s="93"/>
      <c r="IO634" s="93"/>
      <c r="IP634" s="93"/>
      <c r="IQ634" s="93"/>
      <c r="IR634" s="93"/>
      <c r="IS634" s="93"/>
      <c r="IT634" s="93"/>
      <c r="IU634" s="93"/>
      <c r="IV634" s="93"/>
      <c r="IW634" s="93"/>
      <c r="IX634" s="93"/>
      <c r="IY634" s="93"/>
      <c r="IZ634" s="93"/>
      <c r="JA634" s="93"/>
      <c r="JB634" s="93"/>
      <c r="JC634" s="93"/>
      <c r="JD634" s="93"/>
      <c r="JE634" s="93"/>
      <c r="JF634" s="93"/>
      <c r="JG634" s="93"/>
      <c r="JH634" s="93"/>
      <c r="JI634" s="93"/>
      <c r="JJ634" s="93"/>
      <c r="JK634" s="93"/>
      <c r="JL634" s="93"/>
      <c r="JM634" s="93"/>
      <c r="JN634" s="93"/>
      <c r="JO634" s="93"/>
      <c r="JP634" s="93"/>
      <c r="JQ634" s="93"/>
      <c r="JR634" s="93"/>
      <c r="JS634" s="93"/>
      <c r="JT634" s="93"/>
      <c r="JU634" s="93"/>
      <c r="JV634" s="93"/>
      <c r="JW634" s="93"/>
      <c r="JX634" s="93"/>
      <c r="JY634" s="93"/>
      <c r="JZ634" s="93"/>
      <c r="KA634" s="93"/>
      <c r="KB634" s="93"/>
      <c r="KC634" s="93"/>
      <c r="KD634" s="93"/>
      <c r="KE634" s="93"/>
      <c r="KF634" s="93"/>
      <c r="KG634" s="93"/>
      <c r="KH634" s="93"/>
      <c r="KI634" s="93"/>
      <c r="KJ634" s="93"/>
      <c r="KK634" s="93"/>
      <c r="KL634" s="93"/>
      <c r="KM634" s="93"/>
      <c r="KN634" s="93"/>
      <c r="KO634" s="93"/>
      <c r="KP634" s="93"/>
      <c r="KQ634" s="93"/>
      <c r="KR634" s="93"/>
      <c r="KS634" s="93"/>
      <c r="KT634" s="93"/>
      <c r="KU634" s="93"/>
      <c r="KV634" s="93"/>
      <c r="KW634" s="93"/>
      <c r="KX634" s="93"/>
      <c r="KY634" s="93"/>
      <c r="KZ634" s="93"/>
      <c r="LA634" s="93"/>
      <c r="LB634" s="93"/>
      <c r="LC634" s="93"/>
      <c r="LD634" s="93"/>
      <c r="LE634" s="93"/>
      <c r="LF634" s="93"/>
      <c r="LG634" s="93"/>
      <c r="LH634" s="93"/>
      <c r="LI634" s="93"/>
      <c r="LJ634" s="93"/>
      <c r="LK634" s="93"/>
      <c r="LL634" s="93"/>
      <c r="LM634" s="93"/>
      <c r="LN634" s="93"/>
      <c r="LO634" s="93"/>
      <c r="LP634" s="93"/>
      <c r="LQ634" s="93"/>
      <c r="LR634" s="93"/>
      <c r="LS634" s="93"/>
      <c r="LT634" s="93"/>
      <c r="LU634" s="93"/>
      <c r="LV634" s="93"/>
      <c r="LW634" s="93"/>
      <c r="LX634" s="93"/>
      <c r="LY634" s="93"/>
      <c r="LZ634" s="93"/>
      <c r="MA634" s="93"/>
      <c r="MB634" s="93"/>
      <c r="MC634" s="93"/>
      <c r="MD634" s="93"/>
      <c r="ME634" s="93"/>
      <c r="MF634" s="93"/>
      <c r="MG634" s="93"/>
      <c r="MH634" s="93"/>
      <c r="MI634" s="93"/>
      <c r="MJ634" s="93"/>
      <c r="MK634" s="93"/>
      <c r="ML634" s="93"/>
      <c r="MM634" s="93"/>
      <c r="MN634" s="93"/>
      <c r="MO634" s="93"/>
      <c r="MP634" s="93"/>
      <c r="MQ634" s="93"/>
      <c r="MR634" s="93"/>
      <c r="MS634" s="93"/>
      <c r="MT634" s="93"/>
      <c r="MU634" s="93"/>
      <c r="MV634" s="93"/>
    </row>
    <row r="635" spans="1:360" s="84" customFormat="1" ht="408.95" customHeight="1">
      <c r="A635">
        <v>2025</v>
      </c>
      <c r="B635">
        <v>2</v>
      </c>
      <c r="C635" s="85" t="s">
        <v>6997</v>
      </c>
      <c r="D635" s="86" t="s">
        <v>2529</v>
      </c>
      <c r="E635" s="86"/>
      <c r="F635" s="86"/>
      <c r="G635" s="86" t="s">
        <v>103</v>
      </c>
      <c r="H635" s="85">
        <v>2025</v>
      </c>
      <c r="I635" s="86" t="s">
        <v>2530</v>
      </c>
      <c r="J635" s="86"/>
      <c r="K635" s="86"/>
      <c r="L635" s="86" t="s">
        <v>2531</v>
      </c>
      <c r="M635" s="86"/>
      <c r="N635" s="86"/>
      <c r="O635" s="85" t="s">
        <v>207</v>
      </c>
      <c r="P635" s="86" t="s">
        <v>109</v>
      </c>
      <c r="Q635" s="85" t="s">
        <v>110</v>
      </c>
      <c r="R635" s="86" t="s">
        <v>125</v>
      </c>
      <c r="S635" s="86" t="s">
        <v>6998</v>
      </c>
      <c r="T635" s="86" t="s">
        <v>6999</v>
      </c>
      <c r="U635" s="85" t="s">
        <v>108</v>
      </c>
      <c r="V635" s="85">
        <v>8</v>
      </c>
      <c r="W635" s="85" t="s">
        <v>106</v>
      </c>
      <c r="X635" s="85">
        <v>0</v>
      </c>
      <c r="Y635" s="86" t="s">
        <v>107</v>
      </c>
      <c r="Z635" s="85">
        <v>1</v>
      </c>
      <c r="AA635" s="86" t="s">
        <v>480</v>
      </c>
      <c r="AB635" s="86" t="s">
        <v>207</v>
      </c>
      <c r="AC635" s="86" t="s">
        <v>7000</v>
      </c>
      <c r="AD635" s="85">
        <v>-106.34815</v>
      </c>
      <c r="AE635" s="85">
        <v>31.557744400000001</v>
      </c>
      <c r="AF635" s="85" t="s">
        <v>113</v>
      </c>
      <c r="AG635" s="85">
        <v>0</v>
      </c>
      <c r="AH635" s="85">
        <v>0</v>
      </c>
      <c r="AI635" s="85">
        <v>868</v>
      </c>
      <c r="AJ635" s="87">
        <v>45658</v>
      </c>
      <c r="AK635" s="87">
        <v>46112</v>
      </c>
      <c r="AL635" s="86" t="s">
        <v>2564</v>
      </c>
      <c r="AM635" s="88">
        <v>48</v>
      </c>
      <c r="AN635" s="88">
        <v>48</v>
      </c>
      <c r="AO635" s="88">
        <v>0</v>
      </c>
      <c r="AP635" s="88">
        <v>0</v>
      </c>
      <c r="AQ635" s="89">
        <v>1037488.03</v>
      </c>
      <c r="AR635" s="90"/>
      <c r="AS635" s="90"/>
      <c r="AT635" s="90">
        <v>1037488.03</v>
      </c>
      <c r="AU635" s="90"/>
      <c r="AV635" s="90"/>
      <c r="AW635" s="89">
        <f t="shared" si="22"/>
        <v>1037488.03</v>
      </c>
      <c r="AX635" s="91">
        <f t="shared" si="23"/>
        <v>1037488.03</v>
      </c>
      <c r="AY635" s="91">
        <v>1037488.03</v>
      </c>
      <c r="AZ635" s="91">
        <v>958179.55</v>
      </c>
      <c r="BA635" s="91">
        <v>287453.87</v>
      </c>
      <c r="BB635" s="91">
        <v>287453.86</v>
      </c>
      <c r="BC635" s="91">
        <v>0</v>
      </c>
      <c r="BD635" s="86" t="s">
        <v>3128</v>
      </c>
      <c r="BE635" s="86" t="s">
        <v>7001</v>
      </c>
      <c r="BF635" s="85" t="s">
        <v>7002</v>
      </c>
      <c r="BG635" s="86" t="s">
        <v>3151</v>
      </c>
      <c r="BH635" s="91">
        <v>826016.85</v>
      </c>
      <c r="BI635" s="91">
        <v>826016.85</v>
      </c>
      <c r="BJ635" s="85" t="s">
        <v>207</v>
      </c>
      <c r="BK635" s="86" t="s">
        <v>119</v>
      </c>
      <c r="BL635" s="86" t="s">
        <v>143</v>
      </c>
      <c r="BM635" s="92" t="s">
        <v>121</v>
      </c>
      <c r="BN635" s="93" t="s">
        <v>7003</v>
      </c>
      <c r="BO635" s="93"/>
      <c r="BP635" s="93">
        <v>1037488.03</v>
      </c>
      <c r="BQ635" s="93" t="s">
        <v>7004</v>
      </c>
      <c r="BR635" s="93"/>
      <c r="BS635" s="93"/>
      <c r="BT635" s="93"/>
      <c r="BU635" s="93"/>
      <c r="BV635" s="93"/>
      <c r="BW635" s="93"/>
      <c r="BX635" s="93"/>
      <c r="BY635" s="93"/>
      <c r="BZ635" s="93"/>
      <c r="CA635" s="93"/>
      <c r="CB635" s="93"/>
      <c r="CC635" s="93"/>
      <c r="CD635" s="93"/>
      <c r="CE635" s="93"/>
      <c r="CF635" s="93" t="s">
        <v>270</v>
      </c>
      <c r="CG635" s="93"/>
      <c r="CH635" s="93" t="s">
        <v>7005</v>
      </c>
      <c r="CI635" s="93"/>
      <c r="CJ635" s="93"/>
      <c r="CK635" s="93"/>
      <c r="CL635" s="93"/>
      <c r="CM635" s="93"/>
      <c r="CN635" s="93"/>
      <c r="CO635" s="93"/>
      <c r="CP635" s="93" t="s">
        <v>7006</v>
      </c>
      <c r="CQ635" s="93" t="s">
        <v>665</v>
      </c>
      <c r="CR635" s="93"/>
      <c r="CS635" s="93"/>
      <c r="CT635" s="93"/>
      <c r="CU635" s="93"/>
      <c r="CV635" s="93"/>
      <c r="CW635" s="93"/>
      <c r="CX635" s="93"/>
      <c r="CY635" s="93"/>
      <c r="CZ635" s="93"/>
      <c r="DA635" s="93"/>
      <c r="DB635" s="93"/>
      <c r="DC635" s="93"/>
      <c r="DD635" s="93"/>
      <c r="DE635" s="93"/>
      <c r="DF635" s="93"/>
      <c r="DG635" s="93"/>
      <c r="DH635" s="93"/>
      <c r="DI635" s="93"/>
      <c r="DJ635" s="93"/>
      <c r="DK635" s="93"/>
      <c r="DL635" s="93"/>
      <c r="DM635" s="93"/>
      <c r="DN635" s="93"/>
      <c r="DO635" s="93"/>
      <c r="DP635" s="93"/>
      <c r="DQ635" s="93"/>
      <c r="DR635" s="93"/>
      <c r="DS635" s="93"/>
      <c r="DT635" s="93"/>
      <c r="DU635" s="93"/>
      <c r="DV635" s="93"/>
      <c r="DW635" s="93"/>
      <c r="DX635" s="93"/>
      <c r="DY635" s="93"/>
      <c r="DZ635" s="93"/>
      <c r="EA635" s="93"/>
      <c r="EB635" s="93"/>
      <c r="EC635" s="93"/>
      <c r="ED635" s="93"/>
      <c r="EE635" s="93"/>
      <c r="EF635" s="93"/>
      <c r="EG635" s="93"/>
      <c r="EH635" s="93"/>
      <c r="EI635" s="93"/>
      <c r="EJ635" s="93"/>
      <c r="EK635" s="93"/>
      <c r="EL635" s="93"/>
      <c r="EM635" s="93"/>
      <c r="EN635" s="93"/>
      <c r="EO635" s="93"/>
      <c r="EP635" s="93"/>
      <c r="EQ635" s="93"/>
      <c r="ER635" s="93"/>
      <c r="ES635" s="93"/>
      <c r="ET635" s="93"/>
      <c r="EU635" s="93"/>
      <c r="EV635" s="93"/>
      <c r="EW635" s="93"/>
      <c r="EX635" s="93"/>
      <c r="EY635" s="93"/>
      <c r="EZ635" s="93"/>
      <c r="FA635" s="93"/>
      <c r="FB635" s="93"/>
      <c r="FC635" s="93"/>
      <c r="FD635" s="93"/>
      <c r="FE635" s="93"/>
      <c r="FF635" s="93"/>
      <c r="FG635" s="93"/>
      <c r="FH635" s="93"/>
      <c r="FI635" s="93"/>
      <c r="FJ635" s="93"/>
      <c r="FK635" s="93"/>
      <c r="FL635" s="93"/>
      <c r="FM635" s="93"/>
      <c r="FN635" s="93"/>
      <c r="FO635" s="93"/>
      <c r="FP635" s="93"/>
      <c r="FQ635" s="93"/>
      <c r="FR635" s="93"/>
      <c r="FS635" s="93"/>
      <c r="FT635" s="93"/>
      <c r="FU635" s="93"/>
      <c r="FV635" s="93"/>
      <c r="FW635" s="93"/>
      <c r="FX635" s="93"/>
      <c r="FY635" s="93"/>
      <c r="FZ635" s="93"/>
      <c r="GA635" s="93"/>
      <c r="GB635" s="93"/>
      <c r="GC635" s="93"/>
      <c r="GD635" s="93"/>
      <c r="GE635" s="93"/>
      <c r="GF635" s="93"/>
      <c r="GG635" s="93"/>
      <c r="GH635" s="93"/>
      <c r="GI635" s="93"/>
      <c r="GJ635" s="93"/>
      <c r="GK635" s="93"/>
      <c r="GL635" s="93"/>
      <c r="GM635" s="93"/>
      <c r="GN635" s="93"/>
      <c r="GO635" s="93"/>
      <c r="GP635" s="93"/>
      <c r="GQ635" s="93"/>
      <c r="GR635" s="93"/>
      <c r="GS635" s="93"/>
      <c r="GT635" s="93"/>
      <c r="GU635" s="93"/>
      <c r="GV635" s="93"/>
      <c r="GW635" s="93"/>
      <c r="GX635" s="93"/>
      <c r="GY635" s="93"/>
      <c r="GZ635" s="93"/>
      <c r="HA635" s="93"/>
      <c r="HB635" s="93"/>
      <c r="HC635" s="93"/>
      <c r="HD635" s="93"/>
      <c r="HE635" s="93"/>
      <c r="HF635" s="93"/>
      <c r="HG635" s="93"/>
      <c r="HH635" s="93"/>
      <c r="HI635" s="93"/>
      <c r="HJ635" s="93"/>
      <c r="HK635" s="93"/>
      <c r="HL635" s="93"/>
      <c r="HM635" s="93"/>
      <c r="HN635" s="93"/>
      <c r="HO635" s="93"/>
      <c r="HP635" s="93"/>
      <c r="HQ635" s="93"/>
      <c r="HR635" s="93"/>
      <c r="HS635" s="93"/>
      <c r="HT635" s="93"/>
      <c r="HU635" s="93"/>
      <c r="HV635" s="93"/>
      <c r="HW635" s="93"/>
      <c r="HX635" s="93"/>
      <c r="HY635" s="93"/>
      <c r="HZ635" s="93"/>
      <c r="IA635" s="93"/>
      <c r="IB635" s="93"/>
      <c r="IC635" s="93"/>
      <c r="ID635" s="93"/>
      <c r="IE635" s="93"/>
      <c r="IF635" s="93"/>
      <c r="IG635" s="93"/>
      <c r="IH635" s="93"/>
      <c r="II635" s="93"/>
      <c r="IJ635" s="93"/>
      <c r="IK635" s="93"/>
      <c r="IL635" s="93"/>
      <c r="IM635" s="93"/>
      <c r="IN635" s="93"/>
      <c r="IO635" s="93"/>
      <c r="IP635" s="93"/>
      <c r="IQ635" s="93"/>
      <c r="IR635" s="93"/>
      <c r="IS635" s="93"/>
      <c r="IT635" s="93"/>
      <c r="IU635" s="93"/>
      <c r="IV635" s="93"/>
      <c r="IW635" s="93"/>
      <c r="IX635" s="93"/>
      <c r="IY635" s="93"/>
      <c r="IZ635" s="93"/>
      <c r="JA635" s="93"/>
      <c r="JB635" s="93"/>
      <c r="JC635" s="93"/>
      <c r="JD635" s="93"/>
      <c r="JE635" s="93"/>
      <c r="JF635" s="93"/>
      <c r="JG635" s="93"/>
      <c r="JH635" s="93"/>
      <c r="JI635" s="93"/>
      <c r="JJ635" s="93"/>
      <c r="JK635" s="93"/>
      <c r="JL635" s="93"/>
      <c r="JM635" s="93"/>
      <c r="JN635" s="93"/>
      <c r="JO635" s="93"/>
      <c r="JP635" s="93"/>
      <c r="JQ635" s="93"/>
      <c r="JR635" s="93"/>
      <c r="JS635" s="93"/>
      <c r="JT635" s="93"/>
      <c r="JU635" s="93"/>
      <c r="JV635" s="93"/>
      <c r="JW635" s="93"/>
      <c r="JX635" s="93"/>
      <c r="JY635" s="93"/>
      <c r="JZ635" s="93"/>
      <c r="KA635" s="93"/>
      <c r="KB635" s="93"/>
      <c r="KC635" s="93"/>
      <c r="KD635" s="93"/>
      <c r="KE635" s="93"/>
      <c r="KF635" s="93"/>
      <c r="KG635" s="93"/>
      <c r="KH635" s="93"/>
      <c r="KI635" s="93"/>
      <c r="KJ635" s="93"/>
      <c r="KK635" s="93"/>
      <c r="KL635" s="93"/>
      <c r="KM635" s="93"/>
      <c r="KN635" s="93"/>
      <c r="KO635" s="93"/>
      <c r="KP635" s="93"/>
      <c r="KQ635" s="93"/>
      <c r="KR635" s="93"/>
      <c r="KS635" s="93"/>
      <c r="KT635" s="93"/>
      <c r="KU635" s="93"/>
      <c r="KV635" s="93"/>
      <c r="KW635" s="93"/>
      <c r="KX635" s="93"/>
      <c r="KY635" s="93"/>
      <c r="KZ635" s="93"/>
      <c r="LA635" s="93"/>
      <c r="LB635" s="93"/>
      <c r="LC635" s="93"/>
      <c r="LD635" s="93"/>
      <c r="LE635" s="93"/>
      <c r="LF635" s="93"/>
      <c r="LG635" s="93"/>
      <c r="LH635" s="93"/>
      <c r="LI635" s="93"/>
      <c r="LJ635" s="93"/>
      <c r="LK635" s="93"/>
      <c r="LL635" s="93"/>
      <c r="LM635" s="93"/>
      <c r="LN635" s="93"/>
      <c r="LO635" s="93"/>
      <c r="LP635" s="93"/>
      <c r="LQ635" s="93"/>
      <c r="LR635" s="93"/>
      <c r="LS635" s="93"/>
      <c r="LT635" s="93"/>
      <c r="LU635" s="93"/>
      <c r="LV635" s="93"/>
      <c r="LW635" s="93"/>
      <c r="LX635" s="93"/>
      <c r="LY635" s="93"/>
      <c r="LZ635" s="93"/>
      <c r="MA635" s="93"/>
      <c r="MB635" s="93"/>
      <c r="MC635" s="93"/>
      <c r="MD635" s="93"/>
      <c r="ME635" s="93"/>
      <c r="MF635" s="93"/>
      <c r="MG635" s="93"/>
      <c r="MH635" s="93"/>
      <c r="MI635" s="93"/>
      <c r="MJ635" s="93"/>
      <c r="MK635" s="93"/>
      <c r="ML635" s="93"/>
      <c r="MM635" s="93"/>
      <c r="MN635" s="93"/>
      <c r="MO635" s="93"/>
      <c r="MP635" s="93"/>
      <c r="MQ635" s="93"/>
      <c r="MR635" s="93"/>
      <c r="MS635" s="93"/>
      <c r="MT635" s="93"/>
      <c r="MU635" s="93"/>
      <c r="MV635" s="93"/>
    </row>
    <row r="636" spans="1:360" s="84" customFormat="1" ht="408.95" customHeight="1">
      <c r="A636">
        <v>2025</v>
      </c>
      <c r="B636">
        <v>2</v>
      </c>
      <c r="C636" s="85" t="s">
        <v>7007</v>
      </c>
      <c r="D636" s="86" t="s">
        <v>2529</v>
      </c>
      <c r="E636" s="86"/>
      <c r="F636" s="86"/>
      <c r="G636" s="86" t="s">
        <v>103</v>
      </c>
      <c r="H636" s="85">
        <v>2025</v>
      </c>
      <c r="I636" s="86" t="s">
        <v>2530</v>
      </c>
      <c r="J636" s="86"/>
      <c r="K636" s="86"/>
      <c r="L636" s="86" t="s">
        <v>2531</v>
      </c>
      <c r="M636" s="86"/>
      <c r="N636" s="86"/>
      <c r="O636" s="85" t="s">
        <v>207</v>
      </c>
      <c r="P636" s="86" t="s">
        <v>109</v>
      </c>
      <c r="Q636" s="85" t="s">
        <v>110</v>
      </c>
      <c r="R636" s="86" t="s">
        <v>125</v>
      </c>
      <c r="S636" s="86" t="s">
        <v>7008</v>
      </c>
      <c r="T636" s="86" t="s">
        <v>7009</v>
      </c>
      <c r="U636" s="85" t="s">
        <v>108</v>
      </c>
      <c r="V636" s="85">
        <v>8</v>
      </c>
      <c r="W636" s="85" t="s">
        <v>106</v>
      </c>
      <c r="X636" s="85">
        <v>0</v>
      </c>
      <c r="Y636" s="86" t="s">
        <v>107</v>
      </c>
      <c r="Z636" s="85">
        <v>1</v>
      </c>
      <c r="AA636" s="86" t="s">
        <v>480</v>
      </c>
      <c r="AB636" s="86" t="s">
        <v>207</v>
      </c>
      <c r="AC636" s="86" t="s">
        <v>2619</v>
      </c>
      <c r="AD636" s="85">
        <v>-106.34815</v>
      </c>
      <c r="AE636" s="85">
        <v>31.557744400000001</v>
      </c>
      <c r="AF636" s="85" t="s">
        <v>113</v>
      </c>
      <c r="AG636" s="85">
        <v>0</v>
      </c>
      <c r="AH636" s="85">
        <v>0</v>
      </c>
      <c r="AI636" s="85">
        <v>511</v>
      </c>
      <c r="AJ636" s="87">
        <v>45658</v>
      </c>
      <c r="AK636" s="87">
        <v>46112</v>
      </c>
      <c r="AL636" s="86" t="s">
        <v>2564</v>
      </c>
      <c r="AM636" s="88">
        <v>48</v>
      </c>
      <c r="AN636" s="88">
        <v>48</v>
      </c>
      <c r="AO636" s="88">
        <v>0</v>
      </c>
      <c r="AP636" s="88">
        <v>0</v>
      </c>
      <c r="AQ636" s="89">
        <v>867544.13</v>
      </c>
      <c r="AR636" s="90"/>
      <c r="AS636" s="90"/>
      <c r="AT636" s="90">
        <v>867544.13</v>
      </c>
      <c r="AU636" s="90"/>
      <c r="AV636" s="90"/>
      <c r="AW636" s="89">
        <f t="shared" si="22"/>
        <v>867544.13</v>
      </c>
      <c r="AX636" s="91">
        <f t="shared" si="23"/>
        <v>867544.13</v>
      </c>
      <c r="AY636" s="91">
        <v>867544.13</v>
      </c>
      <c r="AZ636" s="91">
        <v>861423.73</v>
      </c>
      <c r="BA636" s="91">
        <v>258427.12</v>
      </c>
      <c r="BB636" s="91">
        <v>258427.12</v>
      </c>
      <c r="BC636" s="91">
        <v>258427.12</v>
      </c>
      <c r="BD636" s="86" t="s">
        <v>3128</v>
      </c>
      <c r="BE636" s="86" t="s">
        <v>7010</v>
      </c>
      <c r="BF636" s="85" t="s">
        <v>3364</v>
      </c>
      <c r="BG636" s="86" t="s">
        <v>3160</v>
      </c>
      <c r="BH636" s="91">
        <v>861423.73</v>
      </c>
      <c r="BI636" s="91">
        <v>861423.73</v>
      </c>
      <c r="BJ636" s="85" t="s">
        <v>207</v>
      </c>
      <c r="BK636" s="86" t="s">
        <v>119</v>
      </c>
      <c r="BL636" s="86" t="s">
        <v>143</v>
      </c>
      <c r="BM636" s="92" t="s">
        <v>121</v>
      </c>
      <c r="BN636" s="93" t="s">
        <v>6946</v>
      </c>
      <c r="BO636" s="93"/>
      <c r="BP636" s="93">
        <v>867544.13</v>
      </c>
      <c r="BQ636" s="93" t="s">
        <v>7011</v>
      </c>
      <c r="BR636" s="93"/>
      <c r="BS636" s="93"/>
      <c r="BT636" s="93"/>
      <c r="BU636" s="93"/>
      <c r="BV636" s="93"/>
      <c r="BW636" s="93"/>
      <c r="BX636" s="93"/>
      <c r="BY636" s="93"/>
      <c r="BZ636" s="93"/>
      <c r="CA636" s="93"/>
      <c r="CB636" s="93"/>
      <c r="CC636" s="93"/>
      <c r="CD636" s="93"/>
      <c r="CE636" s="93"/>
      <c r="CF636" s="93" t="s">
        <v>270</v>
      </c>
      <c r="CG636" s="93"/>
      <c r="CH636" s="93" t="s">
        <v>7012</v>
      </c>
      <c r="CI636" s="93"/>
      <c r="CJ636" s="93"/>
      <c r="CK636" s="93"/>
      <c r="CL636" s="93"/>
      <c r="CM636" s="93"/>
      <c r="CN636" s="93"/>
      <c r="CO636" s="93"/>
      <c r="CP636" s="93" t="s">
        <v>7013</v>
      </c>
      <c r="CQ636" s="93" t="s">
        <v>665</v>
      </c>
      <c r="CR636" s="93"/>
      <c r="CS636" s="93"/>
      <c r="CT636" s="93"/>
      <c r="CU636" s="93"/>
      <c r="CV636" s="93"/>
      <c r="CW636" s="93"/>
      <c r="CX636" s="93"/>
      <c r="CY636" s="93"/>
      <c r="CZ636" s="93"/>
      <c r="DA636" s="93"/>
      <c r="DB636" s="93"/>
      <c r="DC636" s="93"/>
      <c r="DD636" s="93"/>
      <c r="DE636" s="93"/>
      <c r="DF636" s="93"/>
      <c r="DG636" s="93"/>
      <c r="DH636" s="93"/>
      <c r="DI636" s="93"/>
      <c r="DJ636" s="93"/>
      <c r="DK636" s="93"/>
      <c r="DL636" s="93"/>
      <c r="DM636" s="93"/>
      <c r="DN636" s="93"/>
      <c r="DO636" s="93"/>
      <c r="DP636" s="93"/>
      <c r="DQ636" s="93"/>
      <c r="DR636" s="93"/>
      <c r="DS636" s="93"/>
      <c r="DT636" s="93"/>
      <c r="DU636" s="93"/>
      <c r="DV636" s="93"/>
      <c r="DW636" s="93"/>
      <c r="DX636" s="93"/>
      <c r="DY636" s="93"/>
      <c r="DZ636" s="93"/>
      <c r="EA636" s="93"/>
      <c r="EB636" s="93"/>
      <c r="EC636" s="93"/>
      <c r="ED636" s="93"/>
      <c r="EE636" s="93"/>
      <c r="EF636" s="93"/>
      <c r="EG636" s="93"/>
      <c r="EH636" s="93"/>
      <c r="EI636" s="93"/>
      <c r="EJ636" s="93"/>
      <c r="EK636" s="93"/>
      <c r="EL636" s="93"/>
      <c r="EM636" s="93"/>
      <c r="EN636" s="93"/>
      <c r="EO636" s="93"/>
      <c r="EP636" s="93"/>
      <c r="EQ636" s="93"/>
      <c r="ER636" s="93"/>
      <c r="ES636" s="93"/>
      <c r="ET636" s="93"/>
      <c r="EU636" s="93"/>
      <c r="EV636" s="93"/>
      <c r="EW636" s="93"/>
      <c r="EX636" s="93"/>
      <c r="EY636" s="93"/>
      <c r="EZ636" s="93"/>
      <c r="FA636" s="93"/>
      <c r="FB636" s="93"/>
      <c r="FC636" s="93"/>
      <c r="FD636" s="93"/>
      <c r="FE636" s="93"/>
      <c r="FF636" s="93"/>
      <c r="FG636" s="93"/>
      <c r="FH636" s="93"/>
      <c r="FI636" s="93"/>
      <c r="FJ636" s="93"/>
      <c r="FK636" s="93"/>
      <c r="FL636" s="93"/>
      <c r="FM636" s="93"/>
      <c r="FN636" s="93"/>
      <c r="FO636" s="93"/>
      <c r="FP636" s="93"/>
      <c r="FQ636" s="93"/>
      <c r="FR636" s="93"/>
      <c r="FS636" s="93"/>
      <c r="FT636" s="93"/>
      <c r="FU636" s="93"/>
      <c r="FV636" s="93"/>
      <c r="FW636" s="93"/>
      <c r="FX636" s="93"/>
      <c r="FY636" s="93"/>
      <c r="FZ636" s="93"/>
      <c r="GA636" s="93"/>
      <c r="GB636" s="93"/>
      <c r="GC636" s="93"/>
      <c r="GD636" s="93"/>
      <c r="GE636" s="93"/>
      <c r="GF636" s="93"/>
      <c r="GG636" s="93"/>
      <c r="GH636" s="93"/>
      <c r="GI636" s="93"/>
      <c r="GJ636" s="93"/>
      <c r="GK636" s="93"/>
      <c r="GL636" s="93"/>
      <c r="GM636" s="93"/>
      <c r="GN636" s="93"/>
      <c r="GO636" s="93"/>
      <c r="GP636" s="93"/>
      <c r="GQ636" s="93"/>
      <c r="GR636" s="93"/>
      <c r="GS636" s="93"/>
      <c r="GT636" s="93"/>
      <c r="GU636" s="93"/>
      <c r="GV636" s="93"/>
      <c r="GW636" s="93"/>
      <c r="GX636" s="93"/>
      <c r="GY636" s="93"/>
      <c r="GZ636" s="93"/>
      <c r="HA636" s="93"/>
      <c r="HB636" s="93"/>
      <c r="HC636" s="93"/>
      <c r="HD636" s="93"/>
      <c r="HE636" s="93"/>
      <c r="HF636" s="93"/>
      <c r="HG636" s="93"/>
      <c r="HH636" s="93"/>
      <c r="HI636" s="93"/>
      <c r="HJ636" s="93"/>
      <c r="HK636" s="93"/>
      <c r="HL636" s="93"/>
      <c r="HM636" s="93"/>
      <c r="HN636" s="93"/>
      <c r="HO636" s="93"/>
      <c r="HP636" s="93"/>
      <c r="HQ636" s="93"/>
      <c r="HR636" s="93"/>
      <c r="HS636" s="93"/>
      <c r="HT636" s="93"/>
      <c r="HU636" s="93"/>
      <c r="HV636" s="93"/>
      <c r="HW636" s="93"/>
      <c r="HX636" s="93"/>
      <c r="HY636" s="93"/>
      <c r="HZ636" s="93"/>
      <c r="IA636" s="93"/>
      <c r="IB636" s="93"/>
      <c r="IC636" s="93"/>
      <c r="ID636" s="93"/>
      <c r="IE636" s="93"/>
      <c r="IF636" s="93"/>
      <c r="IG636" s="93"/>
      <c r="IH636" s="93"/>
      <c r="II636" s="93"/>
      <c r="IJ636" s="93"/>
      <c r="IK636" s="93"/>
      <c r="IL636" s="93"/>
      <c r="IM636" s="93"/>
      <c r="IN636" s="93"/>
      <c r="IO636" s="93"/>
      <c r="IP636" s="93"/>
      <c r="IQ636" s="93"/>
      <c r="IR636" s="93"/>
      <c r="IS636" s="93"/>
      <c r="IT636" s="93"/>
      <c r="IU636" s="93"/>
      <c r="IV636" s="93"/>
      <c r="IW636" s="93"/>
      <c r="IX636" s="93"/>
      <c r="IY636" s="93"/>
      <c r="IZ636" s="93"/>
      <c r="JA636" s="93"/>
      <c r="JB636" s="93"/>
      <c r="JC636" s="93"/>
      <c r="JD636" s="93"/>
      <c r="JE636" s="93"/>
      <c r="JF636" s="93"/>
      <c r="JG636" s="93"/>
      <c r="JH636" s="93"/>
      <c r="JI636" s="93"/>
      <c r="JJ636" s="93"/>
      <c r="JK636" s="93"/>
      <c r="JL636" s="93"/>
      <c r="JM636" s="93"/>
      <c r="JN636" s="93"/>
      <c r="JO636" s="93"/>
      <c r="JP636" s="93"/>
      <c r="JQ636" s="93"/>
      <c r="JR636" s="93"/>
      <c r="JS636" s="93"/>
      <c r="JT636" s="93"/>
      <c r="JU636" s="93"/>
      <c r="JV636" s="93"/>
      <c r="JW636" s="93"/>
      <c r="JX636" s="93"/>
      <c r="JY636" s="93"/>
      <c r="JZ636" s="93"/>
      <c r="KA636" s="93"/>
      <c r="KB636" s="93"/>
      <c r="KC636" s="93"/>
      <c r="KD636" s="93"/>
      <c r="KE636" s="93"/>
      <c r="KF636" s="93"/>
      <c r="KG636" s="93"/>
      <c r="KH636" s="93"/>
      <c r="KI636" s="93"/>
      <c r="KJ636" s="93"/>
      <c r="KK636" s="93"/>
      <c r="KL636" s="93"/>
      <c r="KM636" s="93"/>
      <c r="KN636" s="93"/>
      <c r="KO636" s="93"/>
      <c r="KP636" s="93"/>
      <c r="KQ636" s="93"/>
      <c r="KR636" s="93"/>
      <c r="KS636" s="93"/>
      <c r="KT636" s="93"/>
      <c r="KU636" s="93"/>
      <c r="KV636" s="93"/>
      <c r="KW636" s="93"/>
      <c r="KX636" s="93"/>
      <c r="KY636" s="93"/>
      <c r="KZ636" s="93"/>
      <c r="LA636" s="93"/>
      <c r="LB636" s="93"/>
      <c r="LC636" s="93"/>
      <c r="LD636" s="93"/>
      <c r="LE636" s="93"/>
      <c r="LF636" s="93"/>
      <c r="LG636" s="93"/>
      <c r="LH636" s="93"/>
      <c r="LI636" s="93"/>
      <c r="LJ636" s="93"/>
      <c r="LK636" s="93"/>
      <c r="LL636" s="93"/>
      <c r="LM636" s="93"/>
      <c r="LN636" s="93"/>
      <c r="LO636" s="93"/>
      <c r="LP636" s="93"/>
      <c r="LQ636" s="93"/>
      <c r="LR636" s="93"/>
      <c r="LS636" s="93"/>
      <c r="LT636" s="93"/>
      <c r="LU636" s="93"/>
      <c r="LV636" s="93"/>
      <c r="LW636" s="93"/>
      <c r="LX636" s="93"/>
      <c r="LY636" s="93"/>
      <c r="LZ636" s="93"/>
      <c r="MA636" s="93"/>
      <c r="MB636" s="93"/>
      <c r="MC636" s="93"/>
      <c r="MD636" s="93"/>
      <c r="ME636" s="93"/>
      <c r="MF636" s="93"/>
      <c r="MG636" s="93"/>
      <c r="MH636" s="93"/>
      <c r="MI636" s="93"/>
      <c r="MJ636" s="93"/>
      <c r="MK636" s="93"/>
      <c r="ML636" s="93"/>
      <c r="MM636" s="93"/>
      <c r="MN636" s="93"/>
      <c r="MO636" s="93"/>
      <c r="MP636" s="93"/>
      <c r="MQ636" s="93"/>
      <c r="MR636" s="93"/>
      <c r="MS636" s="93"/>
      <c r="MT636" s="93"/>
      <c r="MU636" s="93"/>
      <c r="MV636" s="93"/>
    </row>
    <row r="637" spans="1:360" s="84" customFormat="1" ht="408.95" customHeight="1">
      <c r="A637">
        <v>2025</v>
      </c>
      <c r="B637">
        <v>2</v>
      </c>
      <c r="C637" s="85" t="s">
        <v>7014</v>
      </c>
      <c r="D637" s="86" t="s">
        <v>2529</v>
      </c>
      <c r="E637" s="86"/>
      <c r="F637" s="86"/>
      <c r="G637" s="86" t="s">
        <v>103</v>
      </c>
      <c r="H637" s="85">
        <v>2025</v>
      </c>
      <c r="I637" s="86" t="s">
        <v>2530</v>
      </c>
      <c r="J637" s="86"/>
      <c r="K637" s="86"/>
      <c r="L637" s="86" t="s">
        <v>2531</v>
      </c>
      <c r="M637" s="86"/>
      <c r="N637" s="86"/>
      <c r="O637" s="85" t="s">
        <v>207</v>
      </c>
      <c r="P637" s="86" t="s">
        <v>109</v>
      </c>
      <c r="Q637" s="85" t="s">
        <v>110</v>
      </c>
      <c r="R637" s="86" t="s">
        <v>125</v>
      </c>
      <c r="S637" s="86" t="s">
        <v>7015</v>
      </c>
      <c r="T637" s="86" t="s">
        <v>7016</v>
      </c>
      <c r="U637" s="85" t="s">
        <v>108</v>
      </c>
      <c r="V637" s="85">
        <v>8</v>
      </c>
      <c r="W637" s="85" t="s">
        <v>106</v>
      </c>
      <c r="X637" s="85">
        <v>0</v>
      </c>
      <c r="Y637" s="86" t="s">
        <v>107</v>
      </c>
      <c r="Z637" s="85">
        <v>1</v>
      </c>
      <c r="AA637" s="86" t="s">
        <v>480</v>
      </c>
      <c r="AB637" s="86" t="s">
        <v>207</v>
      </c>
      <c r="AC637" s="86" t="s">
        <v>7017</v>
      </c>
      <c r="AD637" s="85">
        <v>-106.46521389999999</v>
      </c>
      <c r="AE637" s="85">
        <v>31.689855600000001</v>
      </c>
      <c r="AF637" s="85" t="s">
        <v>113</v>
      </c>
      <c r="AG637" s="85">
        <v>0</v>
      </c>
      <c r="AH637" s="85">
        <v>0</v>
      </c>
      <c r="AI637" s="85">
        <v>573</v>
      </c>
      <c r="AJ637" s="87">
        <v>45658</v>
      </c>
      <c r="AK637" s="87">
        <v>46112</v>
      </c>
      <c r="AL637" s="86" t="s">
        <v>4353</v>
      </c>
      <c r="AM637" s="88" t="s">
        <v>7018</v>
      </c>
      <c r="AN637" s="88" t="s">
        <v>7018</v>
      </c>
      <c r="AO637" s="88" t="s">
        <v>3686</v>
      </c>
      <c r="AP637" s="88" t="s">
        <v>3686</v>
      </c>
      <c r="AQ637" s="89">
        <v>7330051.0199999996</v>
      </c>
      <c r="AR637" s="90"/>
      <c r="AS637" s="90"/>
      <c r="AT637" s="90">
        <v>7330051.0199999996</v>
      </c>
      <c r="AU637" s="90"/>
      <c r="AV637" s="90"/>
      <c r="AW637" s="89">
        <f t="shared" si="22"/>
        <v>7330051.0199999996</v>
      </c>
      <c r="AX637" s="91">
        <f t="shared" si="23"/>
        <v>7330051.0199999996</v>
      </c>
      <c r="AY637" s="91">
        <v>7330051.0199999996</v>
      </c>
      <c r="AZ637" s="91">
        <v>7176118.7000000002</v>
      </c>
      <c r="BA637" s="91">
        <v>2870447.48</v>
      </c>
      <c r="BB637" s="91">
        <v>0</v>
      </c>
      <c r="BC637" s="91">
        <v>0</v>
      </c>
      <c r="BD637" s="86" t="s">
        <v>3128</v>
      </c>
      <c r="BE637" s="86" t="s">
        <v>7019</v>
      </c>
      <c r="BF637" s="85" t="s">
        <v>3409</v>
      </c>
      <c r="BG637" s="86" t="s">
        <v>7020</v>
      </c>
      <c r="BH637" s="91">
        <v>7176118.7000000002</v>
      </c>
      <c r="BI637" s="91">
        <v>7176118.7000000002</v>
      </c>
      <c r="BJ637" s="85" t="s">
        <v>207</v>
      </c>
      <c r="BK637" s="86" t="s">
        <v>119</v>
      </c>
      <c r="BL637" s="86" t="s">
        <v>143</v>
      </c>
      <c r="BM637" s="92" t="s">
        <v>121</v>
      </c>
      <c r="BN637" s="93" t="s">
        <v>6946</v>
      </c>
      <c r="BO637" s="93"/>
      <c r="BP637" s="93">
        <v>7330051.0199999996</v>
      </c>
      <c r="BQ637" s="93" t="s">
        <v>7021</v>
      </c>
      <c r="BR637" s="93"/>
      <c r="BS637" s="93"/>
      <c r="BT637" s="93"/>
      <c r="BU637" s="93"/>
      <c r="BV637" s="93"/>
      <c r="BW637" s="93"/>
      <c r="BX637" s="93"/>
      <c r="BY637" s="93"/>
      <c r="BZ637" s="93"/>
      <c r="CA637" s="93"/>
      <c r="CB637" s="93"/>
      <c r="CC637" s="93"/>
      <c r="CD637" s="93"/>
      <c r="CE637" s="93"/>
      <c r="CF637" s="93" t="s">
        <v>7022</v>
      </c>
      <c r="CG637" s="93"/>
      <c r="CH637" s="93" t="s">
        <v>7023</v>
      </c>
      <c r="CI637" s="93"/>
      <c r="CJ637" s="93"/>
      <c r="CK637" s="93"/>
      <c r="CL637" s="93"/>
      <c r="CM637" s="93"/>
      <c r="CN637" s="93"/>
      <c r="CO637" s="93"/>
      <c r="CP637" s="93" t="s">
        <v>7024</v>
      </c>
      <c r="CQ637" s="93" t="s">
        <v>7025</v>
      </c>
      <c r="CR637" s="93"/>
      <c r="CS637" s="93"/>
      <c r="CT637" s="93"/>
      <c r="CU637" s="93"/>
      <c r="CV637" s="93"/>
      <c r="CW637" s="93"/>
      <c r="CX637" s="93"/>
      <c r="CY637" s="93"/>
      <c r="CZ637" s="93"/>
      <c r="DA637" s="93"/>
      <c r="DB637" s="93"/>
      <c r="DC637" s="93"/>
      <c r="DD637" s="93"/>
      <c r="DE637" s="93"/>
      <c r="DF637" s="93"/>
      <c r="DG637" s="93"/>
      <c r="DH637" s="93"/>
      <c r="DI637" s="93"/>
      <c r="DJ637" s="93"/>
      <c r="DK637" s="93"/>
      <c r="DL637" s="93"/>
      <c r="DM637" s="93"/>
      <c r="DN637" s="93"/>
      <c r="DO637" s="93"/>
      <c r="DP637" s="93"/>
      <c r="DQ637" s="93"/>
      <c r="DR637" s="93"/>
      <c r="DS637" s="93"/>
      <c r="DT637" s="93"/>
      <c r="DU637" s="93"/>
      <c r="DV637" s="93"/>
      <c r="DW637" s="93"/>
      <c r="DX637" s="93"/>
      <c r="DY637" s="93"/>
      <c r="DZ637" s="93"/>
      <c r="EA637" s="93"/>
      <c r="EB637" s="93"/>
      <c r="EC637" s="93"/>
      <c r="ED637" s="93"/>
      <c r="EE637" s="93"/>
      <c r="EF637" s="93"/>
      <c r="EG637" s="93"/>
      <c r="EH637" s="93"/>
      <c r="EI637" s="93"/>
      <c r="EJ637" s="93"/>
      <c r="EK637" s="93"/>
      <c r="EL637" s="93"/>
      <c r="EM637" s="93"/>
      <c r="EN637" s="93"/>
      <c r="EO637" s="93"/>
      <c r="EP637" s="93"/>
      <c r="EQ637" s="93"/>
      <c r="ER637" s="93"/>
      <c r="ES637" s="93"/>
      <c r="ET637" s="93"/>
      <c r="EU637" s="93"/>
      <c r="EV637" s="93"/>
      <c r="EW637" s="93"/>
      <c r="EX637" s="93"/>
      <c r="EY637" s="93"/>
      <c r="EZ637" s="93"/>
      <c r="FA637" s="93"/>
      <c r="FB637" s="93"/>
      <c r="FC637" s="93"/>
      <c r="FD637" s="93"/>
      <c r="FE637" s="93"/>
      <c r="FF637" s="93"/>
      <c r="FG637" s="93"/>
      <c r="FH637" s="93"/>
      <c r="FI637" s="93"/>
      <c r="FJ637" s="93"/>
      <c r="FK637" s="93"/>
      <c r="FL637" s="93"/>
      <c r="FM637" s="93"/>
      <c r="FN637" s="93"/>
      <c r="FO637" s="93"/>
      <c r="FP637" s="93"/>
      <c r="FQ637" s="93"/>
      <c r="FR637" s="93"/>
      <c r="FS637" s="93"/>
      <c r="FT637" s="93"/>
      <c r="FU637" s="93"/>
      <c r="FV637" s="93"/>
      <c r="FW637" s="93"/>
      <c r="FX637" s="93"/>
      <c r="FY637" s="93"/>
      <c r="FZ637" s="93"/>
      <c r="GA637" s="93"/>
      <c r="GB637" s="93"/>
      <c r="GC637" s="93"/>
      <c r="GD637" s="93"/>
      <c r="GE637" s="93"/>
      <c r="GF637" s="93"/>
      <c r="GG637" s="93"/>
      <c r="GH637" s="93"/>
      <c r="GI637" s="93"/>
      <c r="GJ637" s="93"/>
      <c r="GK637" s="93"/>
      <c r="GL637" s="93"/>
      <c r="GM637" s="93"/>
      <c r="GN637" s="93"/>
      <c r="GO637" s="93"/>
      <c r="GP637" s="93"/>
      <c r="GQ637" s="93"/>
      <c r="GR637" s="93"/>
      <c r="GS637" s="93"/>
      <c r="GT637" s="93"/>
      <c r="GU637" s="93"/>
      <c r="GV637" s="93"/>
      <c r="GW637" s="93"/>
      <c r="GX637" s="93"/>
      <c r="GY637" s="93"/>
      <c r="GZ637" s="93"/>
      <c r="HA637" s="93"/>
      <c r="HB637" s="93"/>
      <c r="HC637" s="93"/>
      <c r="HD637" s="93"/>
      <c r="HE637" s="93"/>
      <c r="HF637" s="93"/>
      <c r="HG637" s="93"/>
      <c r="HH637" s="93"/>
      <c r="HI637" s="93"/>
      <c r="HJ637" s="93"/>
      <c r="HK637" s="93"/>
      <c r="HL637" s="93"/>
      <c r="HM637" s="93"/>
      <c r="HN637" s="93"/>
      <c r="HO637" s="93"/>
      <c r="HP637" s="93"/>
      <c r="HQ637" s="93"/>
      <c r="HR637" s="93"/>
      <c r="HS637" s="93"/>
      <c r="HT637" s="93"/>
      <c r="HU637" s="93"/>
      <c r="HV637" s="93"/>
      <c r="HW637" s="93"/>
      <c r="HX637" s="93"/>
      <c r="HY637" s="93"/>
      <c r="HZ637" s="93"/>
      <c r="IA637" s="93"/>
      <c r="IB637" s="93"/>
      <c r="IC637" s="93"/>
      <c r="ID637" s="93"/>
      <c r="IE637" s="93"/>
      <c r="IF637" s="93"/>
      <c r="IG637" s="93"/>
      <c r="IH637" s="93"/>
      <c r="II637" s="93"/>
      <c r="IJ637" s="93"/>
      <c r="IK637" s="93"/>
      <c r="IL637" s="93"/>
      <c r="IM637" s="93"/>
      <c r="IN637" s="93"/>
      <c r="IO637" s="93"/>
      <c r="IP637" s="93"/>
      <c r="IQ637" s="93"/>
      <c r="IR637" s="93"/>
      <c r="IS637" s="93"/>
      <c r="IT637" s="93"/>
      <c r="IU637" s="93"/>
      <c r="IV637" s="93"/>
      <c r="IW637" s="93"/>
      <c r="IX637" s="93"/>
      <c r="IY637" s="93"/>
      <c r="IZ637" s="93"/>
      <c r="JA637" s="93"/>
      <c r="JB637" s="93"/>
      <c r="JC637" s="93"/>
      <c r="JD637" s="93"/>
      <c r="JE637" s="93"/>
      <c r="JF637" s="93"/>
      <c r="JG637" s="93"/>
      <c r="JH637" s="93"/>
      <c r="JI637" s="93"/>
      <c r="JJ637" s="93"/>
      <c r="JK637" s="93"/>
      <c r="JL637" s="93"/>
      <c r="JM637" s="93"/>
      <c r="JN637" s="93"/>
      <c r="JO637" s="93"/>
      <c r="JP637" s="93"/>
      <c r="JQ637" s="93"/>
      <c r="JR637" s="93"/>
      <c r="JS637" s="93"/>
      <c r="JT637" s="93"/>
      <c r="JU637" s="93"/>
      <c r="JV637" s="93"/>
      <c r="JW637" s="93"/>
      <c r="JX637" s="93"/>
      <c r="JY637" s="93"/>
      <c r="JZ637" s="93"/>
      <c r="KA637" s="93"/>
      <c r="KB637" s="93"/>
      <c r="KC637" s="93"/>
      <c r="KD637" s="93"/>
      <c r="KE637" s="93"/>
      <c r="KF637" s="93"/>
      <c r="KG637" s="93"/>
      <c r="KH637" s="93"/>
      <c r="KI637" s="93"/>
      <c r="KJ637" s="93"/>
      <c r="KK637" s="93"/>
      <c r="KL637" s="93"/>
      <c r="KM637" s="93"/>
      <c r="KN637" s="93"/>
      <c r="KO637" s="93"/>
      <c r="KP637" s="93"/>
      <c r="KQ637" s="93"/>
      <c r="KR637" s="93"/>
      <c r="KS637" s="93"/>
      <c r="KT637" s="93"/>
      <c r="KU637" s="93"/>
      <c r="KV637" s="93"/>
      <c r="KW637" s="93"/>
      <c r="KX637" s="93"/>
      <c r="KY637" s="93"/>
      <c r="KZ637" s="93"/>
      <c r="LA637" s="93"/>
      <c r="LB637" s="93"/>
      <c r="LC637" s="93"/>
      <c r="LD637" s="93"/>
      <c r="LE637" s="93"/>
      <c r="LF637" s="93"/>
      <c r="LG637" s="93"/>
      <c r="LH637" s="93"/>
      <c r="LI637" s="93"/>
      <c r="LJ637" s="93"/>
      <c r="LK637" s="93"/>
      <c r="LL637" s="93"/>
      <c r="LM637" s="93"/>
      <c r="LN637" s="93"/>
      <c r="LO637" s="93"/>
      <c r="LP637" s="93"/>
      <c r="LQ637" s="93"/>
      <c r="LR637" s="93"/>
      <c r="LS637" s="93"/>
      <c r="LT637" s="93"/>
      <c r="LU637" s="93"/>
      <c r="LV637" s="93"/>
      <c r="LW637" s="93"/>
      <c r="LX637" s="93"/>
      <c r="LY637" s="93"/>
      <c r="LZ637" s="93"/>
      <c r="MA637" s="93"/>
      <c r="MB637" s="93"/>
      <c r="MC637" s="93"/>
      <c r="MD637" s="93"/>
      <c r="ME637" s="93"/>
      <c r="MF637" s="93"/>
      <c r="MG637" s="93"/>
      <c r="MH637" s="93"/>
      <c r="MI637" s="93"/>
      <c r="MJ637" s="93"/>
      <c r="MK637" s="93"/>
      <c r="ML637" s="93"/>
      <c r="MM637" s="93"/>
      <c r="MN637" s="93"/>
      <c r="MO637" s="93"/>
      <c r="MP637" s="93"/>
      <c r="MQ637" s="93"/>
      <c r="MR637" s="93"/>
      <c r="MS637" s="93"/>
      <c r="MT637" s="93"/>
      <c r="MU637" s="93"/>
      <c r="MV637" s="93"/>
    </row>
    <row r="638" spans="1:360" s="84" customFormat="1" ht="408.95" customHeight="1">
      <c r="A638">
        <v>2025</v>
      </c>
      <c r="B638">
        <v>2</v>
      </c>
      <c r="C638" s="85" t="s">
        <v>7026</v>
      </c>
      <c r="D638" s="86" t="s">
        <v>2529</v>
      </c>
      <c r="E638" s="86"/>
      <c r="F638" s="86"/>
      <c r="G638" s="86" t="s">
        <v>103</v>
      </c>
      <c r="H638" s="85">
        <v>2025</v>
      </c>
      <c r="I638" s="86" t="s">
        <v>2530</v>
      </c>
      <c r="J638" s="86"/>
      <c r="K638" s="86"/>
      <c r="L638" s="86" t="s">
        <v>2531</v>
      </c>
      <c r="M638" s="86"/>
      <c r="N638" s="86"/>
      <c r="O638" s="85" t="s">
        <v>207</v>
      </c>
      <c r="P638" s="86" t="s">
        <v>109</v>
      </c>
      <c r="Q638" s="85" t="s">
        <v>110</v>
      </c>
      <c r="R638" s="86" t="s">
        <v>125</v>
      </c>
      <c r="S638" s="86" t="s">
        <v>7027</v>
      </c>
      <c r="T638" s="86" t="s">
        <v>7028</v>
      </c>
      <c r="U638" s="85" t="s">
        <v>108</v>
      </c>
      <c r="V638" s="85">
        <v>8</v>
      </c>
      <c r="W638" s="85" t="s">
        <v>106</v>
      </c>
      <c r="X638" s="85">
        <v>0</v>
      </c>
      <c r="Y638" s="86" t="s">
        <v>107</v>
      </c>
      <c r="Z638" s="85">
        <v>1</v>
      </c>
      <c r="AA638" s="86" t="s">
        <v>480</v>
      </c>
      <c r="AB638" s="86" t="s">
        <v>207</v>
      </c>
      <c r="AC638" s="86" t="s">
        <v>7029</v>
      </c>
      <c r="AD638" s="85">
        <v>-106.30264440000001</v>
      </c>
      <c r="AE638" s="85">
        <v>31.579924999999999</v>
      </c>
      <c r="AF638" s="85" t="s">
        <v>113</v>
      </c>
      <c r="AG638" s="85">
        <v>0</v>
      </c>
      <c r="AH638" s="85">
        <v>0</v>
      </c>
      <c r="AI638" s="85">
        <v>860</v>
      </c>
      <c r="AJ638" s="87">
        <v>45658</v>
      </c>
      <c r="AK638" s="87">
        <v>46112</v>
      </c>
      <c r="AL638" s="86" t="s">
        <v>2564</v>
      </c>
      <c r="AM638" s="88">
        <v>287.36</v>
      </c>
      <c r="AN638" s="88">
        <v>287.36</v>
      </c>
      <c r="AO638" s="88">
        <v>0</v>
      </c>
      <c r="AP638" s="88">
        <v>0</v>
      </c>
      <c r="AQ638" s="89">
        <v>10595409.02</v>
      </c>
      <c r="AR638" s="90"/>
      <c r="AS638" s="90"/>
      <c r="AT638" s="90">
        <v>10595409.02</v>
      </c>
      <c r="AU638" s="90"/>
      <c r="AV638" s="90"/>
      <c r="AW638" s="89">
        <f t="shared" si="22"/>
        <v>10595409.02</v>
      </c>
      <c r="AX638" s="91">
        <f t="shared" si="23"/>
        <v>10595409.02</v>
      </c>
      <c r="AY638" s="91">
        <v>10595409.02</v>
      </c>
      <c r="AZ638" s="91">
        <v>10499591.42</v>
      </c>
      <c r="BA638" s="91">
        <v>4199836.5599999996</v>
      </c>
      <c r="BB638" s="91">
        <v>0</v>
      </c>
      <c r="BC638" s="91">
        <v>0</v>
      </c>
      <c r="BD638" s="86" t="s">
        <v>3128</v>
      </c>
      <c r="BE638" s="86" t="s">
        <v>7030</v>
      </c>
      <c r="BF638" s="85" t="s">
        <v>7031</v>
      </c>
      <c r="BG638" s="86" t="s">
        <v>3151</v>
      </c>
      <c r="BH638" s="91">
        <v>10499591.42</v>
      </c>
      <c r="BI638" s="91">
        <v>10499591.42</v>
      </c>
      <c r="BJ638" s="85" t="s">
        <v>207</v>
      </c>
      <c r="BK638" s="86" t="s">
        <v>119</v>
      </c>
      <c r="BL638" s="86" t="s">
        <v>143</v>
      </c>
      <c r="BM638" s="92" t="s">
        <v>121</v>
      </c>
      <c r="BN638" s="93" t="s">
        <v>6946</v>
      </c>
      <c r="BO638" s="93"/>
      <c r="BP638" s="93">
        <v>10595409.02</v>
      </c>
      <c r="BQ638" s="93" t="s">
        <v>7032</v>
      </c>
      <c r="BR638" s="93"/>
      <c r="BS638" s="93"/>
      <c r="BT638" s="93"/>
      <c r="BU638" s="93"/>
      <c r="BV638" s="93"/>
      <c r="BW638" s="93"/>
      <c r="BX638" s="93"/>
      <c r="BY638" s="93"/>
      <c r="BZ638" s="93"/>
      <c r="CA638" s="93"/>
      <c r="CB638" s="93"/>
      <c r="CC638" s="93"/>
      <c r="CD638" s="93"/>
      <c r="CE638" s="93"/>
      <c r="CF638" s="93" t="s">
        <v>7033</v>
      </c>
      <c r="CG638" s="93"/>
      <c r="CH638" s="93" t="s">
        <v>7034</v>
      </c>
      <c r="CI638" s="93"/>
      <c r="CJ638" s="93"/>
      <c r="CK638" s="93"/>
      <c r="CL638" s="93"/>
      <c r="CM638" s="93"/>
      <c r="CN638" s="93"/>
      <c r="CO638" s="93"/>
      <c r="CP638" s="93" t="s">
        <v>7035</v>
      </c>
      <c r="CQ638" s="93" t="s">
        <v>665</v>
      </c>
      <c r="CR638" s="93"/>
      <c r="CS638" s="93"/>
      <c r="CT638" s="93"/>
      <c r="CU638" s="93"/>
      <c r="CV638" s="93"/>
      <c r="CW638" s="93"/>
      <c r="CX638" s="93"/>
      <c r="CY638" s="93"/>
      <c r="CZ638" s="93"/>
      <c r="DA638" s="93"/>
      <c r="DB638" s="93"/>
      <c r="DC638" s="93"/>
      <c r="DD638" s="93"/>
      <c r="DE638" s="93"/>
      <c r="DF638" s="93"/>
      <c r="DG638" s="93"/>
      <c r="DH638" s="93"/>
      <c r="DI638" s="93"/>
      <c r="DJ638" s="93"/>
      <c r="DK638" s="93"/>
      <c r="DL638" s="93"/>
      <c r="DM638" s="93"/>
      <c r="DN638" s="93"/>
      <c r="DO638" s="93"/>
      <c r="DP638" s="93"/>
      <c r="DQ638" s="93"/>
      <c r="DR638" s="93"/>
      <c r="DS638" s="93"/>
      <c r="DT638" s="93"/>
      <c r="DU638" s="93"/>
      <c r="DV638" s="93"/>
      <c r="DW638" s="93"/>
      <c r="DX638" s="93"/>
      <c r="DY638" s="93"/>
      <c r="DZ638" s="93"/>
      <c r="EA638" s="93"/>
      <c r="EB638" s="93"/>
      <c r="EC638" s="93"/>
      <c r="ED638" s="93"/>
      <c r="EE638" s="93"/>
      <c r="EF638" s="93"/>
      <c r="EG638" s="93"/>
      <c r="EH638" s="93"/>
      <c r="EI638" s="93"/>
      <c r="EJ638" s="93"/>
      <c r="EK638" s="93"/>
      <c r="EL638" s="93"/>
      <c r="EM638" s="93"/>
      <c r="EN638" s="93"/>
      <c r="EO638" s="93"/>
      <c r="EP638" s="93"/>
      <c r="EQ638" s="93"/>
      <c r="ER638" s="93"/>
      <c r="ES638" s="93"/>
      <c r="ET638" s="93"/>
      <c r="EU638" s="93"/>
      <c r="EV638" s="93"/>
      <c r="EW638" s="93"/>
      <c r="EX638" s="93"/>
      <c r="EY638" s="93"/>
      <c r="EZ638" s="93"/>
      <c r="FA638" s="93"/>
      <c r="FB638" s="93"/>
      <c r="FC638" s="93"/>
      <c r="FD638" s="93"/>
      <c r="FE638" s="93"/>
      <c r="FF638" s="93"/>
      <c r="FG638" s="93"/>
      <c r="FH638" s="93"/>
      <c r="FI638" s="93"/>
      <c r="FJ638" s="93"/>
      <c r="FK638" s="93"/>
      <c r="FL638" s="93"/>
      <c r="FM638" s="93"/>
      <c r="FN638" s="93"/>
      <c r="FO638" s="93"/>
      <c r="FP638" s="93"/>
      <c r="FQ638" s="93"/>
      <c r="FR638" s="93"/>
      <c r="FS638" s="93"/>
      <c r="FT638" s="93"/>
      <c r="FU638" s="93"/>
      <c r="FV638" s="93"/>
      <c r="FW638" s="93"/>
      <c r="FX638" s="93"/>
      <c r="FY638" s="93"/>
      <c r="FZ638" s="93"/>
      <c r="GA638" s="93"/>
      <c r="GB638" s="93"/>
      <c r="GC638" s="93"/>
      <c r="GD638" s="93"/>
      <c r="GE638" s="93"/>
      <c r="GF638" s="93"/>
      <c r="GG638" s="93"/>
      <c r="GH638" s="93"/>
      <c r="GI638" s="93"/>
      <c r="GJ638" s="93"/>
      <c r="GK638" s="93"/>
      <c r="GL638" s="93"/>
      <c r="GM638" s="93"/>
      <c r="GN638" s="93"/>
      <c r="GO638" s="93"/>
      <c r="GP638" s="93"/>
      <c r="GQ638" s="93"/>
      <c r="GR638" s="93"/>
      <c r="GS638" s="93"/>
      <c r="GT638" s="93"/>
      <c r="GU638" s="93"/>
      <c r="GV638" s="93"/>
      <c r="GW638" s="93"/>
      <c r="GX638" s="93"/>
      <c r="GY638" s="93"/>
      <c r="GZ638" s="93"/>
      <c r="HA638" s="93"/>
      <c r="HB638" s="93"/>
      <c r="HC638" s="93"/>
      <c r="HD638" s="93"/>
      <c r="HE638" s="93"/>
      <c r="HF638" s="93"/>
      <c r="HG638" s="93"/>
      <c r="HH638" s="93"/>
      <c r="HI638" s="93"/>
      <c r="HJ638" s="93"/>
      <c r="HK638" s="93"/>
      <c r="HL638" s="93"/>
      <c r="HM638" s="93"/>
      <c r="HN638" s="93"/>
      <c r="HO638" s="93"/>
      <c r="HP638" s="93"/>
      <c r="HQ638" s="93"/>
      <c r="HR638" s="93"/>
      <c r="HS638" s="93"/>
      <c r="HT638" s="93"/>
      <c r="HU638" s="93"/>
      <c r="HV638" s="93"/>
      <c r="HW638" s="93"/>
      <c r="HX638" s="93"/>
      <c r="HY638" s="93"/>
      <c r="HZ638" s="93"/>
      <c r="IA638" s="93"/>
      <c r="IB638" s="93"/>
      <c r="IC638" s="93"/>
      <c r="ID638" s="93"/>
      <c r="IE638" s="93"/>
      <c r="IF638" s="93"/>
      <c r="IG638" s="93"/>
      <c r="IH638" s="93"/>
      <c r="II638" s="93"/>
      <c r="IJ638" s="93"/>
      <c r="IK638" s="93"/>
      <c r="IL638" s="93"/>
      <c r="IM638" s="93"/>
      <c r="IN638" s="93"/>
      <c r="IO638" s="93"/>
      <c r="IP638" s="93"/>
      <c r="IQ638" s="93"/>
      <c r="IR638" s="93"/>
      <c r="IS638" s="93"/>
      <c r="IT638" s="93"/>
      <c r="IU638" s="93"/>
      <c r="IV638" s="93"/>
      <c r="IW638" s="93"/>
      <c r="IX638" s="93"/>
      <c r="IY638" s="93"/>
      <c r="IZ638" s="93"/>
      <c r="JA638" s="93"/>
      <c r="JB638" s="93"/>
      <c r="JC638" s="93"/>
      <c r="JD638" s="93"/>
      <c r="JE638" s="93"/>
      <c r="JF638" s="93"/>
      <c r="JG638" s="93"/>
      <c r="JH638" s="93"/>
      <c r="JI638" s="93"/>
      <c r="JJ638" s="93"/>
      <c r="JK638" s="93"/>
      <c r="JL638" s="93"/>
      <c r="JM638" s="93"/>
      <c r="JN638" s="93"/>
      <c r="JO638" s="93"/>
      <c r="JP638" s="93"/>
      <c r="JQ638" s="93"/>
      <c r="JR638" s="93"/>
      <c r="JS638" s="93"/>
      <c r="JT638" s="93"/>
      <c r="JU638" s="93"/>
      <c r="JV638" s="93"/>
      <c r="JW638" s="93"/>
      <c r="JX638" s="93"/>
      <c r="JY638" s="93"/>
      <c r="JZ638" s="93"/>
      <c r="KA638" s="93"/>
      <c r="KB638" s="93"/>
      <c r="KC638" s="93"/>
      <c r="KD638" s="93"/>
      <c r="KE638" s="93"/>
      <c r="KF638" s="93"/>
      <c r="KG638" s="93"/>
      <c r="KH638" s="93"/>
      <c r="KI638" s="93"/>
      <c r="KJ638" s="93"/>
      <c r="KK638" s="93"/>
      <c r="KL638" s="93"/>
      <c r="KM638" s="93"/>
      <c r="KN638" s="93"/>
      <c r="KO638" s="93"/>
      <c r="KP638" s="93"/>
      <c r="KQ638" s="93"/>
      <c r="KR638" s="93"/>
      <c r="KS638" s="93"/>
      <c r="KT638" s="93"/>
      <c r="KU638" s="93"/>
      <c r="KV638" s="93"/>
      <c r="KW638" s="93"/>
      <c r="KX638" s="93"/>
      <c r="KY638" s="93"/>
      <c r="KZ638" s="93"/>
      <c r="LA638" s="93"/>
      <c r="LB638" s="93"/>
      <c r="LC638" s="93"/>
      <c r="LD638" s="93"/>
      <c r="LE638" s="93"/>
      <c r="LF638" s="93"/>
      <c r="LG638" s="93"/>
      <c r="LH638" s="93"/>
      <c r="LI638" s="93"/>
      <c r="LJ638" s="93"/>
      <c r="LK638" s="93"/>
      <c r="LL638" s="93"/>
      <c r="LM638" s="93"/>
      <c r="LN638" s="93"/>
      <c r="LO638" s="93"/>
      <c r="LP638" s="93"/>
      <c r="LQ638" s="93"/>
      <c r="LR638" s="93"/>
      <c r="LS638" s="93"/>
      <c r="LT638" s="93"/>
      <c r="LU638" s="93"/>
      <c r="LV638" s="93"/>
      <c r="LW638" s="93"/>
      <c r="LX638" s="93"/>
      <c r="LY638" s="93"/>
      <c r="LZ638" s="93"/>
      <c r="MA638" s="93"/>
      <c r="MB638" s="93"/>
      <c r="MC638" s="93"/>
      <c r="MD638" s="93"/>
      <c r="ME638" s="93"/>
      <c r="MF638" s="93"/>
      <c r="MG638" s="93"/>
      <c r="MH638" s="93"/>
      <c r="MI638" s="93"/>
      <c r="MJ638" s="93"/>
      <c r="MK638" s="93"/>
      <c r="ML638" s="93"/>
      <c r="MM638" s="93"/>
      <c r="MN638" s="93"/>
      <c r="MO638" s="93"/>
      <c r="MP638" s="93"/>
      <c r="MQ638" s="93"/>
      <c r="MR638" s="93"/>
      <c r="MS638" s="93"/>
      <c r="MT638" s="93"/>
      <c r="MU638" s="93"/>
      <c r="MV638" s="93"/>
    </row>
    <row r="639" spans="1:360" s="84" customFormat="1" ht="408.95" customHeight="1">
      <c r="A639">
        <v>2025</v>
      </c>
      <c r="B639">
        <v>2</v>
      </c>
      <c r="C639" s="85" t="s">
        <v>7036</v>
      </c>
      <c r="D639" s="86" t="s">
        <v>2529</v>
      </c>
      <c r="E639" s="86"/>
      <c r="F639" s="86"/>
      <c r="G639" s="86" t="s">
        <v>103</v>
      </c>
      <c r="H639" s="85">
        <v>2025</v>
      </c>
      <c r="I639" s="86" t="s">
        <v>2530</v>
      </c>
      <c r="J639" s="86"/>
      <c r="K639" s="86"/>
      <c r="L639" s="86" t="s">
        <v>2531</v>
      </c>
      <c r="M639" s="86"/>
      <c r="N639" s="86"/>
      <c r="O639" s="85" t="s">
        <v>207</v>
      </c>
      <c r="P639" s="86" t="s">
        <v>109</v>
      </c>
      <c r="Q639" s="85" t="s">
        <v>110</v>
      </c>
      <c r="R639" s="86" t="s">
        <v>125</v>
      </c>
      <c r="S639" s="86" t="s">
        <v>7037</v>
      </c>
      <c r="T639" s="86" t="s">
        <v>7038</v>
      </c>
      <c r="U639" s="85" t="s">
        <v>108</v>
      </c>
      <c r="V639" s="85">
        <v>8</v>
      </c>
      <c r="W639" s="85" t="s">
        <v>106</v>
      </c>
      <c r="X639" s="85">
        <v>0</v>
      </c>
      <c r="Y639" s="86" t="s">
        <v>107</v>
      </c>
      <c r="Z639" s="85">
        <v>1</v>
      </c>
      <c r="AA639" s="86" t="s">
        <v>480</v>
      </c>
      <c r="AB639" s="86" t="s">
        <v>207</v>
      </c>
      <c r="AC639" s="86" t="s">
        <v>7039</v>
      </c>
      <c r="AD639" s="85">
        <v>-106.392084</v>
      </c>
      <c r="AE639" s="85">
        <v>31.655273000000001</v>
      </c>
      <c r="AF639" s="85" t="s">
        <v>113</v>
      </c>
      <c r="AG639" s="85">
        <v>0</v>
      </c>
      <c r="AH639" s="85">
        <v>0</v>
      </c>
      <c r="AI639" s="85">
        <v>223</v>
      </c>
      <c r="AJ639" s="87">
        <v>45658</v>
      </c>
      <c r="AK639" s="87">
        <v>46112</v>
      </c>
      <c r="AL639" s="86" t="s">
        <v>2565</v>
      </c>
      <c r="AM639" s="88">
        <v>315</v>
      </c>
      <c r="AN639" s="88">
        <v>315</v>
      </c>
      <c r="AO639" s="88">
        <v>0</v>
      </c>
      <c r="AP639" s="88">
        <v>0</v>
      </c>
      <c r="AQ639" s="89">
        <v>371667.11</v>
      </c>
      <c r="AR639" s="90"/>
      <c r="AS639" s="90"/>
      <c r="AT639" s="90">
        <v>371667.11</v>
      </c>
      <c r="AU639" s="90"/>
      <c r="AV639" s="90"/>
      <c r="AW639" s="89">
        <f t="shared" si="22"/>
        <v>371667.11</v>
      </c>
      <c r="AX639" s="91">
        <f t="shared" si="23"/>
        <v>371667.11</v>
      </c>
      <c r="AY639" s="91">
        <v>0</v>
      </c>
      <c r="AZ639" s="91">
        <v>0</v>
      </c>
      <c r="BA639" s="91">
        <v>0</v>
      </c>
      <c r="BB639" s="91">
        <v>0</v>
      </c>
      <c r="BC639" s="91">
        <v>0</v>
      </c>
      <c r="BD639" s="86"/>
      <c r="BE639" s="86"/>
      <c r="BF639" s="85"/>
      <c r="BG639" s="86"/>
      <c r="BH639" s="91">
        <v>0</v>
      </c>
      <c r="BI639" s="91">
        <v>0</v>
      </c>
      <c r="BJ639" s="85" t="s">
        <v>207</v>
      </c>
      <c r="BK639" s="86" t="s">
        <v>119</v>
      </c>
      <c r="BL639" s="86" t="s">
        <v>143</v>
      </c>
      <c r="BM639" s="92" t="s">
        <v>121</v>
      </c>
      <c r="BN639" s="93" t="s">
        <v>6946</v>
      </c>
      <c r="BO639" s="93"/>
      <c r="BP639" s="93">
        <v>371667.11</v>
      </c>
      <c r="BQ639" s="93" t="s">
        <v>7040</v>
      </c>
      <c r="BR639" s="93"/>
      <c r="BS639" s="93"/>
      <c r="BT639" s="93"/>
      <c r="BU639" s="93"/>
      <c r="BV639" s="93"/>
      <c r="BW639" s="93"/>
      <c r="BX639" s="93"/>
      <c r="BY639" s="93"/>
      <c r="BZ639" s="93"/>
      <c r="CA639" s="93"/>
      <c r="CB639" s="93"/>
      <c r="CC639" s="93"/>
      <c r="CD639" s="93"/>
      <c r="CE639" s="93"/>
      <c r="CF639" s="93" t="s">
        <v>7041</v>
      </c>
      <c r="CG639" s="93"/>
      <c r="CH639" s="93" t="s">
        <v>7042</v>
      </c>
      <c r="CI639" s="93"/>
      <c r="CJ639" s="93"/>
      <c r="CK639" s="93"/>
      <c r="CL639" s="93"/>
      <c r="CM639" s="93"/>
      <c r="CN639" s="93"/>
      <c r="CO639" s="93"/>
      <c r="CP639" s="93" t="s">
        <v>116</v>
      </c>
      <c r="CQ639" s="93" t="s">
        <v>4333</v>
      </c>
      <c r="CR639" s="93"/>
      <c r="CS639" s="93"/>
      <c r="CT639" s="93"/>
      <c r="CU639" s="93"/>
      <c r="CV639" s="93"/>
      <c r="CW639" s="93"/>
      <c r="CX639" s="93"/>
      <c r="CY639" s="93"/>
      <c r="CZ639" s="93"/>
      <c r="DA639" s="93"/>
      <c r="DB639" s="93"/>
      <c r="DC639" s="93"/>
      <c r="DD639" s="93"/>
      <c r="DE639" s="93"/>
      <c r="DF639" s="93"/>
      <c r="DG639" s="93"/>
      <c r="DH639" s="93"/>
      <c r="DI639" s="93"/>
      <c r="DJ639" s="93"/>
      <c r="DK639" s="93"/>
      <c r="DL639" s="93"/>
      <c r="DM639" s="93"/>
      <c r="DN639" s="93"/>
      <c r="DO639" s="93"/>
      <c r="DP639" s="93"/>
      <c r="DQ639" s="93"/>
      <c r="DR639" s="93"/>
      <c r="DS639" s="93"/>
      <c r="DT639" s="93"/>
      <c r="DU639" s="93"/>
      <c r="DV639" s="93"/>
      <c r="DW639" s="93"/>
      <c r="DX639" s="93"/>
      <c r="DY639" s="93"/>
      <c r="DZ639" s="93"/>
      <c r="EA639" s="93"/>
      <c r="EB639" s="93"/>
      <c r="EC639" s="93"/>
      <c r="ED639" s="93"/>
      <c r="EE639" s="93"/>
      <c r="EF639" s="93"/>
      <c r="EG639" s="93"/>
      <c r="EH639" s="93"/>
      <c r="EI639" s="93"/>
      <c r="EJ639" s="93"/>
      <c r="EK639" s="93"/>
      <c r="EL639" s="93"/>
      <c r="EM639" s="93"/>
      <c r="EN639" s="93"/>
      <c r="EO639" s="93"/>
      <c r="EP639" s="93"/>
      <c r="EQ639" s="93"/>
      <c r="ER639" s="93"/>
      <c r="ES639" s="93"/>
      <c r="ET639" s="93"/>
      <c r="EU639" s="93"/>
      <c r="EV639" s="93"/>
      <c r="EW639" s="93"/>
      <c r="EX639" s="93"/>
      <c r="EY639" s="93"/>
      <c r="EZ639" s="93"/>
      <c r="FA639" s="93"/>
      <c r="FB639" s="93"/>
      <c r="FC639" s="93"/>
      <c r="FD639" s="93"/>
      <c r="FE639" s="93"/>
      <c r="FF639" s="93"/>
      <c r="FG639" s="93"/>
      <c r="FH639" s="93"/>
      <c r="FI639" s="93"/>
      <c r="FJ639" s="93"/>
      <c r="FK639" s="93"/>
      <c r="FL639" s="93"/>
      <c r="FM639" s="93"/>
      <c r="FN639" s="93"/>
      <c r="FO639" s="93"/>
      <c r="FP639" s="93"/>
      <c r="FQ639" s="93"/>
      <c r="FR639" s="93"/>
      <c r="FS639" s="93"/>
      <c r="FT639" s="93"/>
      <c r="FU639" s="93"/>
      <c r="FV639" s="93"/>
      <c r="FW639" s="93"/>
      <c r="FX639" s="93"/>
      <c r="FY639" s="93"/>
      <c r="FZ639" s="93"/>
      <c r="GA639" s="93"/>
      <c r="GB639" s="93"/>
      <c r="GC639" s="93"/>
      <c r="GD639" s="93"/>
      <c r="GE639" s="93"/>
      <c r="GF639" s="93"/>
      <c r="GG639" s="93"/>
      <c r="GH639" s="93"/>
      <c r="GI639" s="93"/>
      <c r="GJ639" s="93"/>
      <c r="GK639" s="93"/>
      <c r="GL639" s="93"/>
      <c r="GM639" s="93"/>
      <c r="GN639" s="93"/>
      <c r="GO639" s="93"/>
      <c r="GP639" s="93"/>
      <c r="GQ639" s="93"/>
      <c r="GR639" s="93"/>
      <c r="GS639" s="93"/>
      <c r="GT639" s="93"/>
      <c r="GU639" s="93"/>
      <c r="GV639" s="93"/>
      <c r="GW639" s="93"/>
      <c r="GX639" s="93"/>
      <c r="GY639" s="93"/>
      <c r="GZ639" s="93"/>
      <c r="HA639" s="93"/>
      <c r="HB639" s="93"/>
      <c r="HC639" s="93"/>
      <c r="HD639" s="93"/>
      <c r="HE639" s="93"/>
      <c r="HF639" s="93"/>
      <c r="HG639" s="93"/>
      <c r="HH639" s="93"/>
      <c r="HI639" s="93"/>
      <c r="HJ639" s="93"/>
      <c r="HK639" s="93"/>
      <c r="HL639" s="93"/>
      <c r="HM639" s="93"/>
      <c r="HN639" s="93"/>
      <c r="HO639" s="93"/>
      <c r="HP639" s="93"/>
      <c r="HQ639" s="93"/>
      <c r="HR639" s="93"/>
      <c r="HS639" s="93"/>
      <c r="HT639" s="93"/>
      <c r="HU639" s="93"/>
      <c r="HV639" s="93"/>
      <c r="HW639" s="93"/>
      <c r="HX639" s="93"/>
      <c r="HY639" s="93"/>
      <c r="HZ639" s="93"/>
      <c r="IA639" s="93"/>
      <c r="IB639" s="93"/>
      <c r="IC639" s="93"/>
      <c r="ID639" s="93"/>
      <c r="IE639" s="93"/>
      <c r="IF639" s="93"/>
      <c r="IG639" s="93"/>
      <c r="IH639" s="93"/>
      <c r="II639" s="93"/>
      <c r="IJ639" s="93"/>
      <c r="IK639" s="93"/>
      <c r="IL639" s="93"/>
      <c r="IM639" s="93"/>
      <c r="IN639" s="93"/>
      <c r="IO639" s="93"/>
      <c r="IP639" s="93"/>
      <c r="IQ639" s="93"/>
      <c r="IR639" s="93"/>
      <c r="IS639" s="93"/>
      <c r="IT639" s="93"/>
      <c r="IU639" s="93"/>
      <c r="IV639" s="93"/>
      <c r="IW639" s="93"/>
      <c r="IX639" s="93"/>
      <c r="IY639" s="93"/>
      <c r="IZ639" s="93"/>
      <c r="JA639" s="93"/>
      <c r="JB639" s="93"/>
      <c r="JC639" s="93"/>
      <c r="JD639" s="93"/>
      <c r="JE639" s="93"/>
      <c r="JF639" s="93"/>
      <c r="JG639" s="93"/>
      <c r="JH639" s="93"/>
      <c r="JI639" s="93"/>
      <c r="JJ639" s="93"/>
      <c r="JK639" s="93"/>
      <c r="JL639" s="93"/>
      <c r="JM639" s="93"/>
      <c r="JN639" s="93"/>
      <c r="JO639" s="93"/>
      <c r="JP639" s="93"/>
      <c r="JQ639" s="93"/>
      <c r="JR639" s="93"/>
      <c r="JS639" s="93"/>
      <c r="JT639" s="93"/>
      <c r="JU639" s="93"/>
      <c r="JV639" s="93"/>
      <c r="JW639" s="93"/>
      <c r="JX639" s="93"/>
      <c r="JY639" s="93"/>
      <c r="JZ639" s="93"/>
      <c r="KA639" s="93"/>
      <c r="KB639" s="93"/>
      <c r="KC639" s="93"/>
      <c r="KD639" s="93"/>
      <c r="KE639" s="93"/>
      <c r="KF639" s="93"/>
      <c r="KG639" s="93"/>
      <c r="KH639" s="93"/>
      <c r="KI639" s="93"/>
      <c r="KJ639" s="93"/>
      <c r="KK639" s="93"/>
      <c r="KL639" s="93"/>
      <c r="KM639" s="93"/>
      <c r="KN639" s="93"/>
      <c r="KO639" s="93"/>
      <c r="KP639" s="93"/>
      <c r="KQ639" s="93"/>
      <c r="KR639" s="93"/>
      <c r="KS639" s="93"/>
      <c r="KT639" s="93"/>
      <c r="KU639" s="93"/>
      <c r="KV639" s="93"/>
      <c r="KW639" s="93"/>
      <c r="KX639" s="93"/>
      <c r="KY639" s="93"/>
      <c r="KZ639" s="93"/>
      <c r="LA639" s="93"/>
      <c r="LB639" s="93"/>
      <c r="LC639" s="93"/>
      <c r="LD639" s="93"/>
      <c r="LE639" s="93"/>
      <c r="LF639" s="93"/>
      <c r="LG639" s="93"/>
      <c r="LH639" s="93"/>
      <c r="LI639" s="93"/>
      <c r="LJ639" s="93"/>
      <c r="LK639" s="93"/>
      <c r="LL639" s="93"/>
      <c r="LM639" s="93"/>
      <c r="LN639" s="93"/>
      <c r="LO639" s="93"/>
      <c r="LP639" s="93"/>
      <c r="LQ639" s="93"/>
      <c r="LR639" s="93"/>
      <c r="LS639" s="93"/>
      <c r="LT639" s="93"/>
      <c r="LU639" s="93"/>
      <c r="LV639" s="93"/>
      <c r="LW639" s="93"/>
      <c r="LX639" s="93"/>
      <c r="LY639" s="93"/>
      <c r="LZ639" s="93"/>
      <c r="MA639" s="93"/>
      <c r="MB639" s="93"/>
      <c r="MC639" s="93"/>
      <c r="MD639" s="93"/>
      <c r="ME639" s="93"/>
      <c r="MF639" s="93"/>
      <c r="MG639" s="93"/>
      <c r="MH639" s="93"/>
      <c r="MI639" s="93"/>
      <c r="MJ639" s="93"/>
      <c r="MK639" s="93"/>
      <c r="ML639" s="93"/>
      <c r="MM639" s="93"/>
      <c r="MN639" s="93"/>
      <c r="MO639" s="93"/>
      <c r="MP639" s="93"/>
      <c r="MQ639" s="93"/>
      <c r="MR639" s="93"/>
      <c r="MS639" s="93"/>
      <c r="MT639" s="93"/>
      <c r="MU639" s="93"/>
      <c r="MV639" s="93"/>
    </row>
    <row r="640" spans="1:360" s="84" customFormat="1" ht="408.95" customHeight="1">
      <c r="A640">
        <v>2025</v>
      </c>
      <c r="B640">
        <v>2</v>
      </c>
      <c r="C640" s="85" t="s">
        <v>7043</v>
      </c>
      <c r="D640" s="86" t="s">
        <v>2529</v>
      </c>
      <c r="E640" s="86"/>
      <c r="F640" s="86"/>
      <c r="G640" s="86" t="s">
        <v>103</v>
      </c>
      <c r="H640" s="85">
        <v>2025</v>
      </c>
      <c r="I640" s="86" t="s">
        <v>2530</v>
      </c>
      <c r="J640" s="86"/>
      <c r="K640" s="86"/>
      <c r="L640" s="86" t="s">
        <v>2531</v>
      </c>
      <c r="M640" s="86"/>
      <c r="N640" s="86"/>
      <c r="O640" s="85" t="s">
        <v>207</v>
      </c>
      <c r="P640" s="86" t="s">
        <v>109</v>
      </c>
      <c r="Q640" s="85" t="s">
        <v>110</v>
      </c>
      <c r="R640" s="86" t="s">
        <v>125</v>
      </c>
      <c r="S640" s="86" t="s">
        <v>7044</v>
      </c>
      <c r="T640" s="86" t="s">
        <v>7045</v>
      </c>
      <c r="U640" s="85" t="s">
        <v>108</v>
      </c>
      <c r="V640" s="85">
        <v>8</v>
      </c>
      <c r="W640" s="85" t="s">
        <v>106</v>
      </c>
      <c r="X640" s="85">
        <v>0</v>
      </c>
      <c r="Y640" s="86" t="s">
        <v>107</v>
      </c>
      <c r="Z640" s="85">
        <v>1</v>
      </c>
      <c r="AA640" s="86" t="s">
        <v>480</v>
      </c>
      <c r="AB640" s="86" t="s">
        <v>207</v>
      </c>
      <c r="AC640" s="86" t="s">
        <v>2925</v>
      </c>
      <c r="AD640" s="85">
        <v>-106.3620722</v>
      </c>
      <c r="AE640" s="85">
        <v>31.6046722</v>
      </c>
      <c r="AF640" s="85" t="s">
        <v>113</v>
      </c>
      <c r="AG640" s="85">
        <v>0</v>
      </c>
      <c r="AH640" s="85">
        <v>0</v>
      </c>
      <c r="AI640" s="85">
        <v>1799</v>
      </c>
      <c r="AJ640" s="87">
        <v>45658</v>
      </c>
      <c r="AK640" s="87">
        <v>46112</v>
      </c>
      <c r="AL640" s="86" t="s">
        <v>2564</v>
      </c>
      <c r="AM640" s="88">
        <v>161.6</v>
      </c>
      <c r="AN640" s="88">
        <v>161.6</v>
      </c>
      <c r="AO640" s="88">
        <v>0</v>
      </c>
      <c r="AP640" s="88">
        <v>0</v>
      </c>
      <c r="AQ640" s="89">
        <v>2789325.59</v>
      </c>
      <c r="AR640" s="90"/>
      <c r="AS640" s="90"/>
      <c r="AT640" s="90">
        <v>2789325.59</v>
      </c>
      <c r="AU640" s="90"/>
      <c r="AV640" s="90"/>
      <c r="AW640" s="89">
        <f t="shared" si="22"/>
        <v>2789325.59</v>
      </c>
      <c r="AX640" s="91">
        <f t="shared" si="23"/>
        <v>2789325.59</v>
      </c>
      <c r="AY640" s="91">
        <v>2789325.59</v>
      </c>
      <c r="AZ640" s="91">
        <v>0</v>
      </c>
      <c r="BA640" s="91">
        <v>0</v>
      </c>
      <c r="BB640" s="91">
        <v>0</v>
      </c>
      <c r="BC640" s="91">
        <v>0</v>
      </c>
      <c r="BD640" s="86"/>
      <c r="BE640" s="86"/>
      <c r="BF640" s="85"/>
      <c r="BG640" s="86"/>
      <c r="BH640" s="91">
        <v>0</v>
      </c>
      <c r="BI640" s="91">
        <v>0</v>
      </c>
      <c r="BJ640" s="85" t="s">
        <v>207</v>
      </c>
      <c r="BK640" s="86" t="s">
        <v>119</v>
      </c>
      <c r="BL640" s="86" t="s">
        <v>143</v>
      </c>
      <c r="BM640" s="92" t="s">
        <v>121</v>
      </c>
      <c r="BN640" s="93" t="s">
        <v>6946</v>
      </c>
      <c r="BO640" s="93"/>
      <c r="BP640" s="93">
        <v>2789325.59</v>
      </c>
      <c r="BQ640" s="93" t="s">
        <v>7046</v>
      </c>
      <c r="BR640" s="93"/>
      <c r="BS640" s="93"/>
      <c r="BT640" s="93"/>
      <c r="BU640" s="93"/>
      <c r="BV640" s="93"/>
      <c r="BW640" s="93"/>
      <c r="BX640" s="93"/>
      <c r="BY640" s="93"/>
      <c r="BZ640" s="93"/>
      <c r="CA640" s="93"/>
      <c r="CB640" s="93"/>
      <c r="CC640" s="93"/>
      <c r="CD640" s="93"/>
      <c r="CE640" s="93"/>
      <c r="CF640" s="93" t="s">
        <v>7047</v>
      </c>
      <c r="CG640" s="93"/>
      <c r="CH640" s="93" t="s">
        <v>7048</v>
      </c>
      <c r="CI640" s="93"/>
      <c r="CJ640" s="93"/>
      <c r="CK640" s="93"/>
      <c r="CL640" s="93"/>
      <c r="CM640" s="93"/>
      <c r="CN640" s="93"/>
      <c r="CO640" s="93"/>
      <c r="CP640" s="93" t="s">
        <v>116</v>
      </c>
      <c r="CQ640" s="93" t="s">
        <v>665</v>
      </c>
      <c r="CR640" s="93"/>
      <c r="CS640" s="93"/>
      <c r="CT640" s="93"/>
      <c r="CU640" s="93"/>
      <c r="CV640" s="93"/>
      <c r="CW640" s="93"/>
      <c r="CX640" s="93"/>
      <c r="CY640" s="93"/>
      <c r="CZ640" s="93"/>
      <c r="DA640" s="93"/>
      <c r="DB640" s="93"/>
      <c r="DC640" s="93"/>
      <c r="DD640" s="93"/>
      <c r="DE640" s="93"/>
      <c r="DF640" s="93"/>
      <c r="DG640" s="93"/>
      <c r="DH640" s="93"/>
      <c r="DI640" s="93"/>
      <c r="DJ640" s="93"/>
      <c r="DK640" s="93"/>
      <c r="DL640" s="93"/>
      <c r="DM640" s="93"/>
      <c r="DN640" s="93"/>
      <c r="DO640" s="93"/>
      <c r="DP640" s="93"/>
      <c r="DQ640" s="93"/>
      <c r="DR640" s="93"/>
      <c r="DS640" s="93"/>
      <c r="DT640" s="93"/>
      <c r="DU640" s="93"/>
      <c r="DV640" s="93"/>
      <c r="DW640" s="93"/>
      <c r="DX640" s="93"/>
      <c r="DY640" s="93"/>
      <c r="DZ640" s="93"/>
      <c r="EA640" s="93"/>
      <c r="EB640" s="93"/>
      <c r="EC640" s="93"/>
      <c r="ED640" s="93"/>
      <c r="EE640" s="93"/>
      <c r="EF640" s="93"/>
      <c r="EG640" s="93"/>
      <c r="EH640" s="93"/>
      <c r="EI640" s="93"/>
      <c r="EJ640" s="93"/>
      <c r="EK640" s="93"/>
      <c r="EL640" s="93"/>
      <c r="EM640" s="93"/>
      <c r="EN640" s="93"/>
      <c r="EO640" s="93"/>
      <c r="EP640" s="93"/>
      <c r="EQ640" s="93"/>
      <c r="ER640" s="93"/>
      <c r="ES640" s="93"/>
      <c r="ET640" s="93"/>
      <c r="EU640" s="93"/>
      <c r="EV640" s="93"/>
      <c r="EW640" s="93"/>
      <c r="EX640" s="93"/>
      <c r="EY640" s="93"/>
      <c r="EZ640" s="93"/>
      <c r="FA640" s="93"/>
      <c r="FB640" s="93"/>
      <c r="FC640" s="93"/>
      <c r="FD640" s="93"/>
      <c r="FE640" s="93"/>
      <c r="FF640" s="93"/>
      <c r="FG640" s="93"/>
      <c r="FH640" s="93"/>
      <c r="FI640" s="93"/>
      <c r="FJ640" s="93"/>
      <c r="FK640" s="93"/>
      <c r="FL640" s="93"/>
      <c r="FM640" s="93"/>
      <c r="FN640" s="93"/>
      <c r="FO640" s="93"/>
      <c r="FP640" s="93"/>
      <c r="FQ640" s="93"/>
      <c r="FR640" s="93"/>
      <c r="FS640" s="93"/>
      <c r="FT640" s="93"/>
      <c r="FU640" s="93"/>
      <c r="FV640" s="93"/>
      <c r="FW640" s="93"/>
      <c r="FX640" s="93"/>
      <c r="FY640" s="93"/>
      <c r="FZ640" s="93"/>
      <c r="GA640" s="93"/>
      <c r="GB640" s="93"/>
      <c r="GC640" s="93"/>
      <c r="GD640" s="93"/>
      <c r="GE640" s="93"/>
      <c r="GF640" s="93"/>
      <c r="GG640" s="93"/>
      <c r="GH640" s="93"/>
      <c r="GI640" s="93"/>
      <c r="GJ640" s="93"/>
      <c r="GK640" s="93"/>
      <c r="GL640" s="93"/>
      <c r="GM640" s="93"/>
      <c r="GN640" s="93"/>
      <c r="GO640" s="93"/>
      <c r="GP640" s="93"/>
      <c r="GQ640" s="93"/>
      <c r="GR640" s="93"/>
      <c r="GS640" s="93"/>
      <c r="GT640" s="93"/>
      <c r="GU640" s="93"/>
      <c r="GV640" s="93"/>
      <c r="GW640" s="93"/>
      <c r="GX640" s="93"/>
      <c r="GY640" s="93"/>
      <c r="GZ640" s="93"/>
      <c r="HA640" s="93"/>
      <c r="HB640" s="93"/>
      <c r="HC640" s="93"/>
      <c r="HD640" s="93"/>
      <c r="HE640" s="93"/>
      <c r="HF640" s="93"/>
      <c r="HG640" s="93"/>
      <c r="HH640" s="93"/>
      <c r="HI640" s="93"/>
      <c r="HJ640" s="93"/>
      <c r="HK640" s="93"/>
      <c r="HL640" s="93"/>
      <c r="HM640" s="93"/>
      <c r="HN640" s="93"/>
      <c r="HO640" s="93"/>
      <c r="HP640" s="93"/>
      <c r="HQ640" s="93"/>
      <c r="HR640" s="93"/>
      <c r="HS640" s="93"/>
      <c r="HT640" s="93"/>
      <c r="HU640" s="93"/>
      <c r="HV640" s="93"/>
      <c r="HW640" s="93"/>
      <c r="HX640" s="93"/>
      <c r="HY640" s="93"/>
      <c r="HZ640" s="93"/>
      <c r="IA640" s="93"/>
      <c r="IB640" s="93"/>
      <c r="IC640" s="93"/>
      <c r="ID640" s="93"/>
      <c r="IE640" s="93"/>
      <c r="IF640" s="93"/>
      <c r="IG640" s="93"/>
      <c r="IH640" s="93"/>
      <c r="II640" s="93"/>
      <c r="IJ640" s="93"/>
      <c r="IK640" s="93"/>
      <c r="IL640" s="93"/>
      <c r="IM640" s="93"/>
      <c r="IN640" s="93"/>
      <c r="IO640" s="93"/>
      <c r="IP640" s="93"/>
      <c r="IQ640" s="93"/>
      <c r="IR640" s="93"/>
      <c r="IS640" s="93"/>
      <c r="IT640" s="93"/>
      <c r="IU640" s="93"/>
      <c r="IV640" s="93"/>
      <c r="IW640" s="93"/>
      <c r="IX640" s="93"/>
      <c r="IY640" s="93"/>
      <c r="IZ640" s="93"/>
      <c r="JA640" s="93"/>
      <c r="JB640" s="93"/>
      <c r="JC640" s="93"/>
      <c r="JD640" s="93"/>
      <c r="JE640" s="93"/>
      <c r="JF640" s="93"/>
      <c r="JG640" s="93"/>
      <c r="JH640" s="93"/>
      <c r="JI640" s="93"/>
      <c r="JJ640" s="93"/>
      <c r="JK640" s="93"/>
      <c r="JL640" s="93"/>
      <c r="JM640" s="93"/>
      <c r="JN640" s="93"/>
      <c r="JO640" s="93"/>
      <c r="JP640" s="93"/>
      <c r="JQ640" s="93"/>
      <c r="JR640" s="93"/>
      <c r="JS640" s="93"/>
      <c r="JT640" s="93"/>
      <c r="JU640" s="93"/>
      <c r="JV640" s="93"/>
      <c r="JW640" s="93"/>
      <c r="JX640" s="93"/>
      <c r="JY640" s="93"/>
      <c r="JZ640" s="93"/>
      <c r="KA640" s="93"/>
      <c r="KB640" s="93"/>
      <c r="KC640" s="93"/>
      <c r="KD640" s="93"/>
      <c r="KE640" s="93"/>
      <c r="KF640" s="93"/>
      <c r="KG640" s="93"/>
      <c r="KH640" s="93"/>
      <c r="KI640" s="93"/>
      <c r="KJ640" s="93"/>
      <c r="KK640" s="93"/>
      <c r="KL640" s="93"/>
      <c r="KM640" s="93"/>
      <c r="KN640" s="93"/>
      <c r="KO640" s="93"/>
      <c r="KP640" s="93"/>
      <c r="KQ640" s="93"/>
      <c r="KR640" s="93"/>
      <c r="KS640" s="93"/>
      <c r="KT640" s="93"/>
      <c r="KU640" s="93"/>
      <c r="KV640" s="93"/>
      <c r="KW640" s="93"/>
      <c r="KX640" s="93"/>
      <c r="KY640" s="93"/>
      <c r="KZ640" s="93"/>
      <c r="LA640" s="93"/>
      <c r="LB640" s="93"/>
      <c r="LC640" s="93"/>
      <c r="LD640" s="93"/>
      <c r="LE640" s="93"/>
      <c r="LF640" s="93"/>
      <c r="LG640" s="93"/>
      <c r="LH640" s="93"/>
      <c r="LI640" s="93"/>
      <c r="LJ640" s="93"/>
      <c r="LK640" s="93"/>
      <c r="LL640" s="93"/>
      <c r="LM640" s="93"/>
      <c r="LN640" s="93"/>
      <c r="LO640" s="93"/>
      <c r="LP640" s="93"/>
      <c r="LQ640" s="93"/>
      <c r="LR640" s="93"/>
      <c r="LS640" s="93"/>
      <c r="LT640" s="93"/>
      <c r="LU640" s="93"/>
      <c r="LV640" s="93"/>
      <c r="LW640" s="93"/>
      <c r="LX640" s="93"/>
      <c r="LY640" s="93"/>
      <c r="LZ640" s="93"/>
      <c r="MA640" s="93"/>
      <c r="MB640" s="93"/>
      <c r="MC640" s="93"/>
      <c r="MD640" s="93"/>
      <c r="ME640" s="93"/>
      <c r="MF640" s="93"/>
      <c r="MG640" s="93"/>
      <c r="MH640" s="93"/>
      <c r="MI640" s="93"/>
      <c r="MJ640" s="93"/>
      <c r="MK640" s="93"/>
      <c r="ML640" s="93"/>
      <c r="MM640" s="93"/>
      <c r="MN640" s="93"/>
      <c r="MO640" s="93"/>
      <c r="MP640" s="93"/>
      <c r="MQ640" s="93"/>
      <c r="MR640" s="93"/>
      <c r="MS640" s="93"/>
      <c r="MT640" s="93"/>
      <c r="MU640" s="93"/>
      <c r="MV640" s="93"/>
    </row>
    <row r="641" spans="1:360" s="84" customFormat="1" ht="408.95" customHeight="1">
      <c r="A641">
        <v>2025</v>
      </c>
      <c r="B641">
        <v>2</v>
      </c>
      <c r="C641" s="85" t="s">
        <v>7049</v>
      </c>
      <c r="D641" s="86" t="s">
        <v>2529</v>
      </c>
      <c r="E641" s="86"/>
      <c r="F641" s="86"/>
      <c r="G641" s="86" t="s">
        <v>103</v>
      </c>
      <c r="H641" s="85">
        <v>2025</v>
      </c>
      <c r="I641" s="86" t="s">
        <v>2530</v>
      </c>
      <c r="J641" s="86"/>
      <c r="K641" s="86"/>
      <c r="L641" s="86" t="s">
        <v>2531</v>
      </c>
      <c r="M641" s="86"/>
      <c r="N641" s="86"/>
      <c r="O641" s="85" t="s">
        <v>207</v>
      </c>
      <c r="P641" s="86" t="s">
        <v>109</v>
      </c>
      <c r="Q641" s="85" t="s">
        <v>110</v>
      </c>
      <c r="R641" s="86" t="s">
        <v>125</v>
      </c>
      <c r="S641" s="86" t="s">
        <v>7050</v>
      </c>
      <c r="T641" s="86" t="s">
        <v>7051</v>
      </c>
      <c r="U641" s="85" t="s">
        <v>108</v>
      </c>
      <c r="V641" s="85">
        <v>8</v>
      </c>
      <c r="W641" s="85" t="s">
        <v>106</v>
      </c>
      <c r="X641" s="85">
        <v>0</v>
      </c>
      <c r="Y641" s="86" t="s">
        <v>107</v>
      </c>
      <c r="Z641" s="85">
        <v>1</v>
      </c>
      <c r="AA641" s="86" t="s">
        <v>480</v>
      </c>
      <c r="AB641" s="86" t="s">
        <v>207</v>
      </c>
      <c r="AC641" s="86" t="s">
        <v>7017</v>
      </c>
      <c r="AD641" s="85">
        <v>-106.46521389999999</v>
      </c>
      <c r="AE641" s="85">
        <v>31.689855600000001</v>
      </c>
      <c r="AF641" s="85" t="s">
        <v>113</v>
      </c>
      <c r="AG641" s="85">
        <v>0</v>
      </c>
      <c r="AH641" s="85">
        <v>0</v>
      </c>
      <c r="AI641" s="85">
        <v>573</v>
      </c>
      <c r="AJ641" s="87">
        <v>45658</v>
      </c>
      <c r="AK641" s="87">
        <v>46112</v>
      </c>
      <c r="AL641" s="86" t="s">
        <v>2564</v>
      </c>
      <c r="AM641" s="88">
        <v>422.64</v>
      </c>
      <c r="AN641" s="88">
        <v>422.64</v>
      </c>
      <c r="AO641" s="88">
        <v>0</v>
      </c>
      <c r="AP641" s="88">
        <v>0</v>
      </c>
      <c r="AQ641" s="89">
        <v>13267094.359999999</v>
      </c>
      <c r="AR641" s="90"/>
      <c r="AS641" s="90"/>
      <c r="AT641" s="90">
        <v>13267094.359999999</v>
      </c>
      <c r="AU641" s="90"/>
      <c r="AV641" s="90"/>
      <c r="AW641" s="89">
        <f t="shared" si="22"/>
        <v>13267094.359999999</v>
      </c>
      <c r="AX641" s="91">
        <f t="shared" si="23"/>
        <v>13267094.359999999</v>
      </c>
      <c r="AY641" s="91">
        <v>13267094.359999999</v>
      </c>
      <c r="AZ641" s="91">
        <v>12995350.529999999</v>
      </c>
      <c r="BA641" s="91">
        <v>5198140.21</v>
      </c>
      <c r="BB641" s="91">
        <v>0</v>
      </c>
      <c r="BC641" s="91">
        <v>0</v>
      </c>
      <c r="BD641" s="86" t="s">
        <v>3128</v>
      </c>
      <c r="BE641" s="86" t="s">
        <v>7052</v>
      </c>
      <c r="BF641" s="85" t="s">
        <v>7053</v>
      </c>
      <c r="BG641" s="86" t="s">
        <v>3151</v>
      </c>
      <c r="BH641" s="91">
        <v>12995350.529999999</v>
      </c>
      <c r="BI641" s="91">
        <v>12995350.529999999</v>
      </c>
      <c r="BJ641" s="85" t="s">
        <v>207</v>
      </c>
      <c r="BK641" s="86" t="s">
        <v>119</v>
      </c>
      <c r="BL641" s="86" t="s">
        <v>143</v>
      </c>
      <c r="BM641" s="92" t="s">
        <v>121</v>
      </c>
      <c r="BN641" s="93" t="s">
        <v>6946</v>
      </c>
      <c r="BO641" s="93"/>
      <c r="BP641" s="93">
        <v>13267094.359999999</v>
      </c>
      <c r="BQ641" s="93" t="s">
        <v>7054</v>
      </c>
      <c r="BR641" s="93"/>
      <c r="BS641" s="93"/>
      <c r="BT641" s="93"/>
      <c r="BU641" s="93"/>
      <c r="BV641" s="93"/>
      <c r="BW641" s="93"/>
      <c r="BX641" s="93"/>
      <c r="BY641" s="93"/>
      <c r="BZ641" s="93"/>
      <c r="CA641" s="93"/>
      <c r="CB641" s="93"/>
      <c r="CC641" s="93"/>
      <c r="CD641" s="93"/>
      <c r="CE641" s="93"/>
      <c r="CF641" s="93" t="s">
        <v>7055</v>
      </c>
      <c r="CG641" s="93"/>
      <c r="CH641" s="93" t="s">
        <v>7023</v>
      </c>
      <c r="CI641" s="93"/>
      <c r="CJ641" s="93"/>
      <c r="CK641" s="93"/>
      <c r="CL641" s="93"/>
      <c r="CM641" s="93"/>
      <c r="CN641" s="93"/>
      <c r="CO641" s="93"/>
      <c r="CP641" s="93" t="s">
        <v>7056</v>
      </c>
      <c r="CQ641" s="93" t="s">
        <v>665</v>
      </c>
      <c r="CR641" s="93"/>
      <c r="CS641" s="93"/>
      <c r="CT641" s="93"/>
      <c r="CU641" s="93"/>
      <c r="CV641" s="93"/>
      <c r="CW641" s="93"/>
      <c r="CX641" s="93"/>
      <c r="CY641" s="93"/>
      <c r="CZ641" s="93"/>
      <c r="DA641" s="93"/>
      <c r="DB641" s="93"/>
      <c r="DC641" s="93"/>
      <c r="DD641" s="93"/>
      <c r="DE641" s="93"/>
      <c r="DF641" s="93"/>
      <c r="DG641" s="93"/>
      <c r="DH641" s="93"/>
      <c r="DI641" s="93"/>
      <c r="DJ641" s="93"/>
      <c r="DK641" s="93"/>
      <c r="DL641" s="93"/>
      <c r="DM641" s="93"/>
      <c r="DN641" s="93"/>
      <c r="DO641" s="93"/>
      <c r="DP641" s="93"/>
      <c r="DQ641" s="93"/>
      <c r="DR641" s="93"/>
      <c r="DS641" s="93"/>
      <c r="DT641" s="93"/>
      <c r="DU641" s="93"/>
      <c r="DV641" s="93"/>
      <c r="DW641" s="93"/>
      <c r="DX641" s="93"/>
      <c r="DY641" s="93"/>
      <c r="DZ641" s="93"/>
      <c r="EA641" s="93"/>
      <c r="EB641" s="93"/>
      <c r="EC641" s="93"/>
      <c r="ED641" s="93"/>
      <c r="EE641" s="93"/>
      <c r="EF641" s="93"/>
      <c r="EG641" s="93"/>
      <c r="EH641" s="93"/>
      <c r="EI641" s="93"/>
      <c r="EJ641" s="93"/>
      <c r="EK641" s="93"/>
      <c r="EL641" s="93"/>
      <c r="EM641" s="93"/>
      <c r="EN641" s="93"/>
      <c r="EO641" s="93"/>
      <c r="EP641" s="93"/>
      <c r="EQ641" s="93"/>
      <c r="ER641" s="93"/>
      <c r="ES641" s="93"/>
      <c r="ET641" s="93"/>
      <c r="EU641" s="93"/>
      <c r="EV641" s="93"/>
      <c r="EW641" s="93"/>
      <c r="EX641" s="93"/>
      <c r="EY641" s="93"/>
      <c r="EZ641" s="93"/>
      <c r="FA641" s="93"/>
      <c r="FB641" s="93"/>
      <c r="FC641" s="93"/>
      <c r="FD641" s="93"/>
      <c r="FE641" s="93"/>
      <c r="FF641" s="93"/>
      <c r="FG641" s="93"/>
      <c r="FH641" s="93"/>
      <c r="FI641" s="93"/>
      <c r="FJ641" s="93"/>
      <c r="FK641" s="93"/>
      <c r="FL641" s="93"/>
      <c r="FM641" s="93"/>
      <c r="FN641" s="93"/>
      <c r="FO641" s="93"/>
      <c r="FP641" s="93"/>
      <c r="FQ641" s="93"/>
      <c r="FR641" s="93"/>
      <c r="FS641" s="93"/>
      <c r="FT641" s="93"/>
      <c r="FU641" s="93"/>
      <c r="FV641" s="93"/>
      <c r="FW641" s="93"/>
      <c r="FX641" s="93"/>
      <c r="FY641" s="93"/>
      <c r="FZ641" s="93"/>
      <c r="GA641" s="93"/>
      <c r="GB641" s="93"/>
      <c r="GC641" s="93"/>
      <c r="GD641" s="93"/>
      <c r="GE641" s="93"/>
      <c r="GF641" s="93"/>
      <c r="GG641" s="93"/>
      <c r="GH641" s="93"/>
      <c r="GI641" s="93"/>
      <c r="GJ641" s="93"/>
      <c r="GK641" s="93"/>
      <c r="GL641" s="93"/>
      <c r="GM641" s="93"/>
      <c r="GN641" s="93"/>
      <c r="GO641" s="93"/>
      <c r="GP641" s="93"/>
      <c r="GQ641" s="93"/>
      <c r="GR641" s="93"/>
      <c r="GS641" s="93"/>
      <c r="GT641" s="93"/>
      <c r="GU641" s="93"/>
      <c r="GV641" s="93"/>
      <c r="GW641" s="93"/>
      <c r="GX641" s="93"/>
      <c r="GY641" s="93"/>
      <c r="GZ641" s="93"/>
      <c r="HA641" s="93"/>
      <c r="HB641" s="93"/>
      <c r="HC641" s="93"/>
      <c r="HD641" s="93"/>
      <c r="HE641" s="93"/>
      <c r="HF641" s="93"/>
      <c r="HG641" s="93"/>
      <c r="HH641" s="93"/>
      <c r="HI641" s="93"/>
      <c r="HJ641" s="93"/>
      <c r="HK641" s="93"/>
      <c r="HL641" s="93"/>
      <c r="HM641" s="93"/>
      <c r="HN641" s="93"/>
      <c r="HO641" s="93"/>
      <c r="HP641" s="93"/>
      <c r="HQ641" s="93"/>
      <c r="HR641" s="93"/>
      <c r="HS641" s="93"/>
      <c r="HT641" s="93"/>
      <c r="HU641" s="93"/>
      <c r="HV641" s="93"/>
      <c r="HW641" s="93"/>
      <c r="HX641" s="93"/>
      <c r="HY641" s="93"/>
      <c r="HZ641" s="93"/>
      <c r="IA641" s="93"/>
      <c r="IB641" s="93"/>
      <c r="IC641" s="93"/>
      <c r="ID641" s="93"/>
      <c r="IE641" s="93"/>
      <c r="IF641" s="93"/>
      <c r="IG641" s="93"/>
      <c r="IH641" s="93"/>
      <c r="II641" s="93"/>
      <c r="IJ641" s="93"/>
      <c r="IK641" s="93"/>
      <c r="IL641" s="93"/>
      <c r="IM641" s="93"/>
      <c r="IN641" s="93"/>
      <c r="IO641" s="93"/>
      <c r="IP641" s="93"/>
      <c r="IQ641" s="93"/>
      <c r="IR641" s="93"/>
      <c r="IS641" s="93"/>
      <c r="IT641" s="93"/>
      <c r="IU641" s="93"/>
      <c r="IV641" s="93"/>
      <c r="IW641" s="93"/>
      <c r="IX641" s="93"/>
      <c r="IY641" s="93"/>
      <c r="IZ641" s="93"/>
      <c r="JA641" s="93"/>
      <c r="JB641" s="93"/>
      <c r="JC641" s="93"/>
      <c r="JD641" s="93"/>
      <c r="JE641" s="93"/>
      <c r="JF641" s="93"/>
      <c r="JG641" s="93"/>
      <c r="JH641" s="93"/>
      <c r="JI641" s="93"/>
      <c r="JJ641" s="93"/>
      <c r="JK641" s="93"/>
      <c r="JL641" s="93"/>
      <c r="JM641" s="93"/>
      <c r="JN641" s="93"/>
      <c r="JO641" s="93"/>
      <c r="JP641" s="93"/>
      <c r="JQ641" s="93"/>
      <c r="JR641" s="93"/>
      <c r="JS641" s="93"/>
      <c r="JT641" s="93"/>
      <c r="JU641" s="93"/>
      <c r="JV641" s="93"/>
      <c r="JW641" s="93"/>
      <c r="JX641" s="93"/>
      <c r="JY641" s="93"/>
      <c r="JZ641" s="93"/>
      <c r="KA641" s="93"/>
      <c r="KB641" s="93"/>
      <c r="KC641" s="93"/>
      <c r="KD641" s="93"/>
      <c r="KE641" s="93"/>
      <c r="KF641" s="93"/>
      <c r="KG641" s="93"/>
      <c r="KH641" s="93"/>
      <c r="KI641" s="93"/>
      <c r="KJ641" s="93"/>
      <c r="KK641" s="93"/>
      <c r="KL641" s="93"/>
      <c r="KM641" s="93"/>
      <c r="KN641" s="93"/>
      <c r="KO641" s="93"/>
      <c r="KP641" s="93"/>
      <c r="KQ641" s="93"/>
      <c r="KR641" s="93"/>
      <c r="KS641" s="93"/>
      <c r="KT641" s="93"/>
      <c r="KU641" s="93"/>
      <c r="KV641" s="93"/>
      <c r="KW641" s="93"/>
      <c r="KX641" s="93"/>
      <c r="KY641" s="93"/>
      <c r="KZ641" s="93"/>
      <c r="LA641" s="93"/>
      <c r="LB641" s="93"/>
      <c r="LC641" s="93"/>
      <c r="LD641" s="93"/>
      <c r="LE641" s="93"/>
      <c r="LF641" s="93"/>
      <c r="LG641" s="93"/>
      <c r="LH641" s="93"/>
      <c r="LI641" s="93"/>
      <c r="LJ641" s="93"/>
      <c r="LK641" s="93"/>
      <c r="LL641" s="93"/>
      <c r="LM641" s="93"/>
      <c r="LN641" s="93"/>
      <c r="LO641" s="93"/>
      <c r="LP641" s="93"/>
      <c r="LQ641" s="93"/>
      <c r="LR641" s="93"/>
      <c r="LS641" s="93"/>
      <c r="LT641" s="93"/>
      <c r="LU641" s="93"/>
      <c r="LV641" s="93"/>
      <c r="LW641" s="93"/>
      <c r="LX641" s="93"/>
      <c r="LY641" s="93"/>
      <c r="LZ641" s="93"/>
      <c r="MA641" s="93"/>
      <c r="MB641" s="93"/>
      <c r="MC641" s="93"/>
      <c r="MD641" s="93"/>
      <c r="ME641" s="93"/>
      <c r="MF641" s="93"/>
      <c r="MG641" s="93"/>
      <c r="MH641" s="93"/>
      <c r="MI641" s="93"/>
      <c r="MJ641" s="93"/>
      <c r="MK641" s="93"/>
      <c r="ML641" s="93"/>
      <c r="MM641" s="93"/>
      <c r="MN641" s="93"/>
      <c r="MO641" s="93"/>
      <c r="MP641" s="93"/>
      <c r="MQ641" s="93"/>
      <c r="MR641" s="93"/>
      <c r="MS641" s="93"/>
      <c r="MT641" s="93"/>
      <c r="MU641" s="93"/>
      <c r="MV641" s="93"/>
    </row>
    <row r="642" spans="1:360" s="84" customFormat="1" ht="408.95" customHeight="1">
      <c r="A642">
        <v>2025</v>
      </c>
      <c r="B642">
        <v>2</v>
      </c>
      <c r="C642" s="85" t="s">
        <v>7057</v>
      </c>
      <c r="D642" s="86" t="s">
        <v>2529</v>
      </c>
      <c r="E642" s="86"/>
      <c r="F642" s="86"/>
      <c r="G642" s="86" t="s">
        <v>103</v>
      </c>
      <c r="H642" s="85">
        <v>2025</v>
      </c>
      <c r="I642" s="86" t="s">
        <v>2530</v>
      </c>
      <c r="J642" s="86"/>
      <c r="K642" s="86"/>
      <c r="L642" s="86" t="s">
        <v>2531</v>
      </c>
      <c r="M642" s="86"/>
      <c r="N642" s="86"/>
      <c r="O642" s="85" t="s">
        <v>207</v>
      </c>
      <c r="P642" s="86" t="s">
        <v>109</v>
      </c>
      <c r="Q642" s="85" t="s">
        <v>110</v>
      </c>
      <c r="R642" s="86" t="s">
        <v>125</v>
      </c>
      <c r="S642" s="86" t="s">
        <v>7058</v>
      </c>
      <c r="T642" s="86" t="s">
        <v>7059</v>
      </c>
      <c r="U642" s="85" t="s">
        <v>108</v>
      </c>
      <c r="V642" s="85">
        <v>8</v>
      </c>
      <c r="W642" s="85" t="s">
        <v>106</v>
      </c>
      <c r="X642" s="85">
        <v>0</v>
      </c>
      <c r="Y642" s="86" t="s">
        <v>107</v>
      </c>
      <c r="Z642" s="85">
        <v>1</v>
      </c>
      <c r="AA642" s="86" t="s">
        <v>480</v>
      </c>
      <c r="AB642" s="86" t="s">
        <v>207</v>
      </c>
      <c r="AC642" s="86" t="s">
        <v>7060</v>
      </c>
      <c r="AD642" s="85">
        <v>-106.4297222</v>
      </c>
      <c r="AE642" s="85">
        <v>31.673333299999999</v>
      </c>
      <c r="AF642" s="85" t="s">
        <v>113</v>
      </c>
      <c r="AG642" s="85">
        <v>0</v>
      </c>
      <c r="AH642" s="85">
        <v>0</v>
      </c>
      <c r="AI642" s="85">
        <v>349</v>
      </c>
      <c r="AJ642" s="87">
        <v>45658</v>
      </c>
      <c r="AK642" s="87">
        <v>46112</v>
      </c>
      <c r="AL642" s="86" t="s">
        <v>2564</v>
      </c>
      <c r="AM642" s="88">
        <v>48</v>
      </c>
      <c r="AN642" s="88">
        <v>48</v>
      </c>
      <c r="AO642" s="88">
        <v>0</v>
      </c>
      <c r="AP642" s="88">
        <v>0</v>
      </c>
      <c r="AQ642" s="89">
        <v>1919803.06</v>
      </c>
      <c r="AR642" s="90"/>
      <c r="AS642" s="90"/>
      <c r="AT642" s="90">
        <v>1919803.06</v>
      </c>
      <c r="AU642" s="90"/>
      <c r="AV642" s="90"/>
      <c r="AW642" s="89">
        <f t="shared" si="22"/>
        <v>1919803.06</v>
      </c>
      <c r="AX642" s="91">
        <f t="shared" si="23"/>
        <v>1919803.06</v>
      </c>
      <c r="AY642" s="91">
        <v>1119885.1200000001</v>
      </c>
      <c r="AZ642" s="91">
        <v>0</v>
      </c>
      <c r="BA642" s="91">
        <v>0</v>
      </c>
      <c r="BB642" s="91">
        <v>0</v>
      </c>
      <c r="BC642" s="91">
        <v>0</v>
      </c>
      <c r="BD642" s="86"/>
      <c r="BE642" s="86"/>
      <c r="BF642" s="85"/>
      <c r="BG642" s="86"/>
      <c r="BH642" s="91">
        <v>0</v>
      </c>
      <c r="BI642" s="91">
        <v>0</v>
      </c>
      <c r="BJ642" s="85" t="s">
        <v>207</v>
      </c>
      <c r="BK642" s="86" t="s">
        <v>119</v>
      </c>
      <c r="BL642" s="86" t="s">
        <v>143</v>
      </c>
      <c r="BM642" s="92" t="s">
        <v>121</v>
      </c>
      <c r="BN642" s="93" t="s">
        <v>6946</v>
      </c>
      <c r="BO642" s="93"/>
      <c r="BP642" s="93">
        <v>1919803.06</v>
      </c>
      <c r="BQ642" s="93" t="s">
        <v>7061</v>
      </c>
      <c r="BR642" s="93"/>
      <c r="BS642" s="93"/>
      <c r="BT642" s="93"/>
      <c r="BU642" s="93"/>
      <c r="BV642" s="93"/>
      <c r="BW642" s="93"/>
      <c r="BX642" s="93"/>
      <c r="BY642" s="93"/>
      <c r="BZ642" s="93"/>
      <c r="CA642" s="93"/>
      <c r="CB642" s="93"/>
      <c r="CC642" s="93"/>
      <c r="CD642" s="93"/>
      <c r="CE642" s="93"/>
      <c r="CF642" s="93" t="s">
        <v>270</v>
      </c>
      <c r="CG642" s="93"/>
      <c r="CH642" s="93" t="s">
        <v>7062</v>
      </c>
      <c r="CI642" s="93"/>
      <c r="CJ642" s="93"/>
      <c r="CK642" s="93"/>
      <c r="CL642" s="93"/>
      <c r="CM642" s="93"/>
      <c r="CN642" s="93"/>
      <c r="CO642" s="93"/>
      <c r="CP642" s="93" t="s">
        <v>116</v>
      </c>
      <c r="CQ642" s="93" t="s">
        <v>665</v>
      </c>
      <c r="CR642" s="93"/>
      <c r="CS642" s="93"/>
      <c r="CT642" s="93"/>
      <c r="CU642" s="93"/>
      <c r="CV642" s="93"/>
      <c r="CW642" s="93"/>
      <c r="CX642" s="93"/>
      <c r="CY642" s="93"/>
      <c r="CZ642" s="93"/>
      <c r="DA642" s="93"/>
      <c r="DB642" s="93"/>
      <c r="DC642" s="93"/>
      <c r="DD642" s="93"/>
      <c r="DE642" s="93"/>
      <c r="DF642" s="93"/>
      <c r="DG642" s="93"/>
      <c r="DH642" s="93"/>
      <c r="DI642" s="93"/>
      <c r="DJ642" s="93"/>
      <c r="DK642" s="93"/>
      <c r="DL642" s="93"/>
      <c r="DM642" s="93"/>
      <c r="DN642" s="93"/>
      <c r="DO642" s="93"/>
      <c r="DP642" s="93"/>
      <c r="DQ642" s="93"/>
      <c r="DR642" s="93"/>
      <c r="DS642" s="93"/>
      <c r="DT642" s="93"/>
      <c r="DU642" s="93"/>
      <c r="DV642" s="93"/>
      <c r="DW642" s="93"/>
      <c r="DX642" s="93"/>
      <c r="DY642" s="93"/>
      <c r="DZ642" s="93"/>
      <c r="EA642" s="93"/>
      <c r="EB642" s="93"/>
      <c r="EC642" s="93"/>
      <c r="ED642" s="93"/>
      <c r="EE642" s="93"/>
      <c r="EF642" s="93"/>
      <c r="EG642" s="93"/>
      <c r="EH642" s="93"/>
      <c r="EI642" s="93"/>
      <c r="EJ642" s="93"/>
      <c r="EK642" s="93"/>
      <c r="EL642" s="93"/>
      <c r="EM642" s="93"/>
      <c r="EN642" s="93"/>
      <c r="EO642" s="93"/>
      <c r="EP642" s="93"/>
      <c r="EQ642" s="93"/>
      <c r="ER642" s="93"/>
      <c r="ES642" s="93"/>
      <c r="ET642" s="93"/>
      <c r="EU642" s="93"/>
      <c r="EV642" s="93"/>
      <c r="EW642" s="93"/>
      <c r="EX642" s="93"/>
      <c r="EY642" s="93"/>
      <c r="EZ642" s="93"/>
      <c r="FA642" s="93"/>
      <c r="FB642" s="93"/>
      <c r="FC642" s="93"/>
      <c r="FD642" s="93"/>
      <c r="FE642" s="93"/>
      <c r="FF642" s="93"/>
      <c r="FG642" s="93"/>
      <c r="FH642" s="93"/>
      <c r="FI642" s="93"/>
      <c r="FJ642" s="93"/>
      <c r="FK642" s="93"/>
      <c r="FL642" s="93"/>
      <c r="FM642" s="93"/>
      <c r="FN642" s="93"/>
      <c r="FO642" s="93"/>
      <c r="FP642" s="93"/>
      <c r="FQ642" s="93"/>
      <c r="FR642" s="93"/>
      <c r="FS642" s="93"/>
      <c r="FT642" s="93"/>
      <c r="FU642" s="93"/>
      <c r="FV642" s="93"/>
      <c r="FW642" s="93"/>
      <c r="FX642" s="93"/>
      <c r="FY642" s="93"/>
      <c r="FZ642" s="93"/>
      <c r="GA642" s="93"/>
      <c r="GB642" s="93"/>
      <c r="GC642" s="93"/>
      <c r="GD642" s="93"/>
      <c r="GE642" s="93"/>
      <c r="GF642" s="93"/>
      <c r="GG642" s="93"/>
      <c r="GH642" s="93"/>
      <c r="GI642" s="93"/>
      <c r="GJ642" s="93"/>
      <c r="GK642" s="93"/>
      <c r="GL642" s="93"/>
      <c r="GM642" s="93"/>
      <c r="GN642" s="93"/>
      <c r="GO642" s="93"/>
      <c r="GP642" s="93"/>
      <c r="GQ642" s="93"/>
      <c r="GR642" s="93"/>
      <c r="GS642" s="93"/>
      <c r="GT642" s="93"/>
      <c r="GU642" s="93"/>
      <c r="GV642" s="93"/>
      <c r="GW642" s="93"/>
      <c r="GX642" s="93"/>
      <c r="GY642" s="93"/>
      <c r="GZ642" s="93"/>
      <c r="HA642" s="93"/>
      <c r="HB642" s="93"/>
      <c r="HC642" s="93"/>
      <c r="HD642" s="93"/>
      <c r="HE642" s="93"/>
      <c r="HF642" s="93"/>
      <c r="HG642" s="93"/>
      <c r="HH642" s="93"/>
      <c r="HI642" s="93"/>
      <c r="HJ642" s="93"/>
      <c r="HK642" s="93"/>
      <c r="HL642" s="93"/>
      <c r="HM642" s="93"/>
      <c r="HN642" s="93"/>
      <c r="HO642" s="93"/>
      <c r="HP642" s="93"/>
      <c r="HQ642" s="93"/>
      <c r="HR642" s="93"/>
      <c r="HS642" s="93"/>
      <c r="HT642" s="93"/>
      <c r="HU642" s="93"/>
      <c r="HV642" s="93"/>
      <c r="HW642" s="93"/>
      <c r="HX642" s="93"/>
      <c r="HY642" s="93"/>
      <c r="HZ642" s="93"/>
      <c r="IA642" s="93"/>
      <c r="IB642" s="93"/>
      <c r="IC642" s="93"/>
      <c r="ID642" s="93"/>
      <c r="IE642" s="93"/>
      <c r="IF642" s="93"/>
      <c r="IG642" s="93"/>
      <c r="IH642" s="93"/>
      <c r="II642" s="93"/>
      <c r="IJ642" s="93"/>
      <c r="IK642" s="93"/>
      <c r="IL642" s="93"/>
      <c r="IM642" s="93"/>
      <c r="IN642" s="93"/>
      <c r="IO642" s="93"/>
      <c r="IP642" s="93"/>
      <c r="IQ642" s="93"/>
      <c r="IR642" s="93"/>
      <c r="IS642" s="93"/>
      <c r="IT642" s="93"/>
      <c r="IU642" s="93"/>
      <c r="IV642" s="93"/>
      <c r="IW642" s="93"/>
      <c r="IX642" s="93"/>
      <c r="IY642" s="93"/>
      <c r="IZ642" s="93"/>
      <c r="JA642" s="93"/>
      <c r="JB642" s="93"/>
      <c r="JC642" s="93"/>
      <c r="JD642" s="93"/>
      <c r="JE642" s="93"/>
      <c r="JF642" s="93"/>
      <c r="JG642" s="93"/>
      <c r="JH642" s="93"/>
      <c r="JI642" s="93"/>
      <c r="JJ642" s="93"/>
      <c r="JK642" s="93"/>
      <c r="JL642" s="93"/>
      <c r="JM642" s="93"/>
      <c r="JN642" s="93"/>
      <c r="JO642" s="93"/>
      <c r="JP642" s="93"/>
      <c r="JQ642" s="93"/>
      <c r="JR642" s="93"/>
      <c r="JS642" s="93"/>
      <c r="JT642" s="93"/>
      <c r="JU642" s="93"/>
      <c r="JV642" s="93"/>
      <c r="JW642" s="93"/>
      <c r="JX642" s="93"/>
      <c r="JY642" s="93"/>
      <c r="JZ642" s="93"/>
      <c r="KA642" s="93"/>
      <c r="KB642" s="93"/>
      <c r="KC642" s="93"/>
      <c r="KD642" s="93"/>
      <c r="KE642" s="93"/>
      <c r="KF642" s="93"/>
      <c r="KG642" s="93"/>
      <c r="KH642" s="93"/>
      <c r="KI642" s="93"/>
      <c r="KJ642" s="93"/>
      <c r="KK642" s="93"/>
      <c r="KL642" s="93"/>
      <c r="KM642" s="93"/>
      <c r="KN642" s="93"/>
      <c r="KO642" s="93"/>
      <c r="KP642" s="93"/>
      <c r="KQ642" s="93"/>
      <c r="KR642" s="93"/>
      <c r="KS642" s="93"/>
      <c r="KT642" s="93"/>
      <c r="KU642" s="93"/>
      <c r="KV642" s="93"/>
      <c r="KW642" s="93"/>
      <c r="KX642" s="93"/>
      <c r="KY642" s="93"/>
      <c r="KZ642" s="93"/>
      <c r="LA642" s="93"/>
      <c r="LB642" s="93"/>
      <c r="LC642" s="93"/>
      <c r="LD642" s="93"/>
      <c r="LE642" s="93"/>
      <c r="LF642" s="93"/>
      <c r="LG642" s="93"/>
      <c r="LH642" s="93"/>
      <c r="LI642" s="93"/>
      <c r="LJ642" s="93"/>
      <c r="LK642" s="93"/>
      <c r="LL642" s="93"/>
      <c r="LM642" s="93"/>
      <c r="LN642" s="93"/>
      <c r="LO642" s="93"/>
      <c r="LP642" s="93"/>
      <c r="LQ642" s="93"/>
      <c r="LR642" s="93"/>
      <c r="LS642" s="93"/>
      <c r="LT642" s="93"/>
      <c r="LU642" s="93"/>
      <c r="LV642" s="93"/>
      <c r="LW642" s="93"/>
      <c r="LX642" s="93"/>
      <c r="LY642" s="93"/>
      <c r="LZ642" s="93"/>
      <c r="MA642" s="93"/>
      <c r="MB642" s="93"/>
      <c r="MC642" s="93"/>
      <c r="MD642" s="93"/>
      <c r="ME642" s="93"/>
      <c r="MF642" s="93"/>
      <c r="MG642" s="93"/>
      <c r="MH642" s="93"/>
      <c r="MI642" s="93"/>
      <c r="MJ642" s="93"/>
      <c r="MK642" s="93"/>
      <c r="ML642" s="93"/>
      <c r="MM642" s="93"/>
      <c r="MN642" s="93"/>
      <c r="MO642" s="93"/>
      <c r="MP642" s="93"/>
      <c r="MQ642" s="93"/>
      <c r="MR642" s="93"/>
      <c r="MS642" s="93"/>
      <c r="MT642" s="93"/>
      <c r="MU642" s="93"/>
      <c r="MV642" s="93"/>
    </row>
    <row r="643" spans="1:360" s="84" customFormat="1" ht="408.95" customHeight="1">
      <c r="A643">
        <v>2025</v>
      </c>
      <c r="B643">
        <v>2</v>
      </c>
      <c r="C643" s="85" t="s">
        <v>7063</v>
      </c>
      <c r="D643" s="86" t="s">
        <v>2529</v>
      </c>
      <c r="E643" s="86"/>
      <c r="F643" s="86"/>
      <c r="G643" s="86" t="s">
        <v>103</v>
      </c>
      <c r="H643" s="85">
        <v>2025</v>
      </c>
      <c r="I643" s="86" t="s">
        <v>2530</v>
      </c>
      <c r="J643" s="86"/>
      <c r="K643" s="86"/>
      <c r="L643" s="86" t="s">
        <v>2531</v>
      </c>
      <c r="M643" s="86"/>
      <c r="N643" s="86"/>
      <c r="O643" s="85" t="s">
        <v>207</v>
      </c>
      <c r="P643" s="86" t="s">
        <v>109</v>
      </c>
      <c r="Q643" s="85" t="s">
        <v>110</v>
      </c>
      <c r="R643" s="86" t="s">
        <v>125</v>
      </c>
      <c r="S643" s="86" t="s">
        <v>7064</v>
      </c>
      <c r="T643" s="86" t="s">
        <v>7065</v>
      </c>
      <c r="U643" s="85" t="s">
        <v>108</v>
      </c>
      <c r="V643" s="85">
        <v>8</v>
      </c>
      <c r="W643" s="85" t="s">
        <v>106</v>
      </c>
      <c r="X643" s="85">
        <v>0</v>
      </c>
      <c r="Y643" s="86" t="s">
        <v>107</v>
      </c>
      <c r="Z643" s="85">
        <v>1</v>
      </c>
      <c r="AA643" s="86" t="s">
        <v>480</v>
      </c>
      <c r="AB643" s="86" t="s">
        <v>207</v>
      </c>
      <c r="AC643" s="86" t="s">
        <v>7066</v>
      </c>
      <c r="AD643" s="85">
        <v>-106.5327972</v>
      </c>
      <c r="AE643" s="85">
        <v>31.745038900000001</v>
      </c>
      <c r="AF643" s="85" t="s">
        <v>113</v>
      </c>
      <c r="AG643" s="85">
        <v>0</v>
      </c>
      <c r="AH643" s="85">
        <v>0</v>
      </c>
      <c r="AI643" s="85">
        <v>359</v>
      </c>
      <c r="AJ643" s="87">
        <v>45658</v>
      </c>
      <c r="AK643" s="87">
        <v>46112</v>
      </c>
      <c r="AL643" s="86" t="s">
        <v>3669</v>
      </c>
      <c r="AM643" s="88" t="s">
        <v>7067</v>
      </c>
      <c r="AN643" s="88" t="s">
        <v>7067</v>
      </c>
      <c r="AO643" s="88" t="s">
        <v>3686</v>
      </c>
      <c r="AP643" s="88" t="s">
        <v>3686</v>
      </c>
      <c r="AQ643" s="89">
        <v>2048782.7</v>
      </c>
      <c r="AR643" s="90"/>
      <c r="AS643" s="90"/>
      <c r="AT643" s="90">
        <v>2048782.7</v>
      </c>
      <c r="AU643" s="90"/>
      <c r="AV643" s="90"/>
      <c r="AW643" s="89">
        <f t="shared" si="22"/>
        <v>2048782.7</v>
      </c>
      <c r="AX643" s="91">
        <f t="shared" si="23"/>
        <v>2048782.7</v>
      </c>
      <c r="AY643" s="91">
        <v>1195123.24</v>
      </c>
      <c r="AZ643" s="91">
        <v>0</v>
      </c>
      <c r="BA643" s="91">
        <v>0</v>
      </c>
      <c r="BB643" s="91">
        <v>0</v>
      </c>
      <c r="BC643" s="91">
        <v>0</v>
      </c>
      <c r="BD643" s="86"/>
      <c r="BE643" s="86"/>
      <c r="BF643" s="85"/>
      <c r="BG643" s="86"/>
      <c r="BH643" s="91">
        <v>0</v>
      </c>
      <c r="BI643" s="91">
        <v>0</v>
      </c>
      <c r="BJ643" s="85" t="s">
        <v>207</v>
      </c>
      <c r="BK643" s="86" t="s">
        <v>119</v>
      </c>
      <c r="BL643" s="86" t="s">
        <v>143</v>
      </c>
      <c r="BM643" s="92" t="s">
        <v>121</v>
      </c>
      <c r="BN643" s="93" t="s">
        <v>6946</v>
      </c>
      <c r="BO643" s="93"/>
      <c r="BP643" s="93">
        <v>2048782.7</v>
      </c>
      <c r="BQ643" s="93" t="s">
        <v>7068</v>
      </c>
      <c r="BR643" s="93"/>
      <c r="BS643" s="93"/>
      <c r="BT643" s="93"/>
      <c r="BU643" s="93"/>
      <c r="BV643" s="93"/>
      <c r="BW643" s="93"/>
      <c r="BX643" s="93"/>
      <c r="BY643" s="93"/>
      <c r="BZ643" s="93"/>
      <c r="CA643" s="93"/>
      <c r="CB643" s="93"/>
      <c r="CC643" s="93"/>
      <c r="CD643" s="93"/>
      <c r="CE643" s="93"/>
      <c r="CF643" s="93" t="s">
        <v>7069</v>
      </c>
      <c r="CG643" s="93"/>
      <c r="CH643" s="93" t="s">
        <v>7070</v>
      </c>
      <c r="CI643" s="93"/>
      <c r="CJ643" s="93"/>
      <c r="CK643" s="93"/>
      <c r="CL643" s="93"/>
      <c r="CM643" s="93"/>
      <c r="CN643" s="93"/>
      <c r="CO643" s="93"/>
      <c r="CP643" s="93" t="s">
        <v>116</v>
      </c>
      <c r="CQ643" s="93" t="s">
        <v>7071</v>
      </c>
      <c r="CR643" s="93"/>
      <c r="CS643" s="93"/>
      <c r="CT643" s="93"/>
      <c r="CU643" s="93"/>
      <c r="CV643" s="93"/>
      <c r="CW643" s="93"/>
      <c r="CX643" s="93"/>
      <c r="CY643" s="93"/>
      <c r="CZ643" s="93"/>
      <c r="DA643" s="93"/>
      <c r="DB643" s="93"/>
      <c r="DC643" s="93"/>
      <c r="DD643" s="93"/>
      <c r="DE643" s="93"/>
      <c r="DF643" s="93"/>
      <c r="DG643" s="93"/>
      <c r="DH643" s="93"/>
      <c r="DI643" s="93"/>
      <c r="DJ643" s="93"/>
      <c r="DK643" s="93"/>
      <c r="DL643" s="93"/>
      <c r="DM643" s="93"/>
      <c r="DN643" s="93"/>
      <c r="DO643" s="93"/>
      <c r="DP643" s="93"/>
      <c r="DQ643" s="93"/>
      <c r="DR643" s="93"/>
      <c r="DS643" s="93"/>
      <c r="DT643" s="93"/>
      <c r="DU643" s="93"/>
      <c r="DV643" s="93"/>
      <c r="DW643" s="93"/>
      <c r="DX643" s="93"/>
      <c r="DY643" s="93"/>
      <c r="DZ643" s="93"/>
      <c r="EA643" s="93"/>
      <c r="EB643" s="93"/>
      <c r="EC643" s="93"/>
      <c r="ED643" s="93"/>
      <c r="EE643" s="93"/>
      <c r="EF643" s="93"/>
      <c r="EG643" s="93"/>
      <c r="EH643" s="93"/>
      <c r="EI643" s="93"/>
      <c r="EJ643" s="93"/>
      <c r="EK643" s="93"/>
      <c r="EL643" s="93"/>
      <c r="EM643" s="93"/>
      <c r="EN643" s="93"/>
      <c r="EO643" s="93"/>
      <c r="EP643" s="93"/>
      <c r="EQ643" s="93"/>
      <c r="ER643" s="93"/>
      <c r="ES643" s="93"/>
      <c r="ET643" s="93"/>
      <c r="EU643" s="93"/>
      <c r="EV643" s="93"/>
      <c r="EW643" s="93"/>
      <c r="EX643" s="93"/>
      <c r="EY643" s="93"/>
      <c r="EZ643" s="93"/>
      <c r="FA643" s="93"/>
      <c r="FB643" s="93"/>
      <c r="FC643" s="93"/>
      <c r="FD643" s="93"/>
      <c r="FE643" s="93"/>
      <c r="FF643" s="93"/>
      <c r="FG643" s="93"/>
      <c r="FH643" s="93"/>
      <c r="FI643" s="93"/>
      <c r="FJ643" s="93"/>
      <c r="FK643" s="93"/>
      <c r="FL643" s="93"/>
      <c r="FM643" s="93"/>
      <c r="FN643" s="93"/>
      <c r="FO643" s="93"/>
      <c r="FP643" s="93"/>
      <c r="FQ643" s="93"/>
      <c r="FR643" s="93"/>
      <c r="FS643" s="93"/>
      <c r="FT643" s="93"/>
      <c r="FU643" s="93"/>
      <c r="FV643" s="93"/>
      <c r="FW643" s="93"/>
      <c r="FX643" s="93"/>
      <c r="FY643" s="93"/>
      <c r="FZ643" s="93"/>
      <c r="GA643" s="93"/>
      <c r="GB643" s="93"/>
      <c r="GC643" s="93"/>
      <c r="GD643" s="93"/>
      <c r="GE643" s="93"/>
      <c r="GF643" s="93"/>
      <c r="GG643" s="93"/>
      <c r="GH643" s="93"/>
      <c r="GI643" s="93"/>
      <c r="GJ643" s="93"/>
      <c r="GK643" s="93"/>
      <c r="GL643" s="93"/>
      <c r="GM643" s="93"/>
      <c r="GN643" s="93"/>
      <c r="GO643" s="93"/>
      <c r="GP643" s="93"/>
      <c r="GQ643" s="93"/>
      <c r="GR643" s="93"/>
      <c r="GS643" s="93"/>
      <c r="GT643" s="93"/>
      <c r="GU643" s="93"/>
      <c r="GV643" s="93"/>
      <c r="GW643" s="93"/>
      <c r="GX643" s="93"/>
      <c r="GY643" s="93"/>
      <c r="GZ643" s="93"/>
      <c r="HA643" s="93"/>
      <c r="HB643" s="93"/>
      <c r="HC643" s="93"/>
      <c r="HD643" s="93"/>
      <c r="HE643" s="93"/>
      <c r="HF643" s="93"/>
      <c r="HG643" s="93"/>
      <c r="HH643" s="93"/>
      <c r="HI643" s="93"/>
      <c r="HJ643" s="93"/>
      <c r="HK643" s="93"/>
      <c r="HL643" s="93"/>
      <c r="HM643" s="93"/>
      <c r="HN643" s="93"/>
      <c r="HO643" s="93"/>
      <c r="HP643" s="93"/>
      <c r="HQ643" s="93"/>
      <c r="HR643" s="93"/>
      <c r="HS643" s="93"/>
      <c r="HT643" s="93"/>
      <c r="HU643" s="93"/>
      <c r="HV643" s="93"/>
      <c r="HW643" s="93"/>
      <c r="HX643" s="93"/>
      <c r="HY643" s="93"/>
      <c r="HZ643" s="93"/>
      <c r="IA643" s="93"/>
      <c r="IB643" s="93"/>
      <c r="IC643" s="93"/>
      <c r="ID643" s="93"/>
      <c r="IE643" s="93"/>
      <c r="IF643" s="93"/>
      <c r="IG643" s="93"/>
      <c r="IH643" s="93"/>
      <c r="II643" s="93"/>
      <c r="IJ643" s="93"/>
      <c r="IK643" s="93"/>
      <c r="IL643" s="93"/>
      <c r="IM643" s="93"/>
      <c r="IN643" s="93"/>
      <c r="IO643" s="93"/>
      <c r="IP643" s="93"/>
      <c r="IQ643" s="93"/>
      <c r="IR643" s="93"/>
      <c r="IS643" s="93"/>
      <c r="IT643" s="93"/>
      <c r="IU643" s="93"/>
      <c r="IV643" s="93"/>
      <c r="IW643" s="93"/>
      <c r="IX643" s="93"/>
      <c r="IY643" s="93"/>
      <c r="IZ643" s="93"/>
      <c r="JA643" s="93"/>
      <c r="JB643" s="93"/>
      <c r="JC643" s="93"/>
      <c r="JD643" s="93"/>
      <c r="JE643" s="93"/>
      <c r="JF643" s="93"/>
      <c r="JG643" s="93"/>
      <c r="JH643" s="93"/>
      <c r="JI643" s="93"/>
      <c r="JJ643" s="93"/>
      <c r="JK643" s="93"/>
      <c r="JL643" s="93"/>
      <c r="JM643" s="93"/>
      <c r="JN643" s="93"/>
      <c r="JO643" s="93"/>
      <c r="JP643" s="93"/>
      <c r="JQ643" s="93"/>
      <c r="JR643" s="93"/>
      <c r="JS643" s="93"/>
      <c r="JT643" s="93"/>
      <c r="JU643" s="93"/>
      <c r="JV643" s="93"/>
      <c r="JW643" s="93"/>
      <c r="JX643" s="93"/>
      <c r="JY643" s="93"/>
      <c r="JZ643" s="93"/>
      <c r="KA643" s="93"/>
      <c r="KB643" s="93"/>
      <c r="KC643" s="93"/>
      <c r="KD643" s="93"/>
      <c r="KE643" s="93"/>
      <c r="KF643" s="93"/>
      <c r="KG643" s="93"/>
      <c r="KH643" s="93"/>
      <c r="KI643" s="93"/>
      <c r="KJ643" s="93"/>
      <c r="KK643" s="93"/>
      <c r="KL643" s="93"/>
      <c r="KM643" s="93"/>
      <c r="KN643" s="93"/>
      <c r="KO643" s="93"/>
      <c r="KP643" s="93"/>
      <c r="KQ643" s="93"/>
      <c r="KR643" s="93"/>
      <c r="KS643" s="93"/>
      <c r="KT643" s="93"/>
      <c r="KU643" s="93"/>
      <c r="KV643" s="93"/>
      <c r="KW643" s="93"/>
      <c r="KX643" s="93"/>
      <c r="KY643" s="93"/>
      <c r="KZ643" s="93"/>
      <c r="LA643" s="93"/>
      <c r="LB643" s="93"/>
      <c r="LC643" s="93"/>
      <c r="LD643" s="93"/>
      <c r="LE643" s="93"/>
      <c r="LF643" s="93"/>
      <c r="LG643" s="93"/>
      <c r="LH643" s="93"/>
      <c r="LI643" s="93"/>
      <c r="LJ643" s="93"/>
      <c r="LK643" s="93"/>
      <c r="LL643" s="93"/>
      <c r="LM643" s="93"/>
      <c r="LN643" s="93"/>
      <c r="LO643" s="93"/>
      <c r="LP643" s="93"/>
      <c r="LQ643" s="93"/>
      <c r="LR643" s="93"/>
      <c r="LS643" s="93"/>
      <c r="LT643" s="93"/>
      <c r="LU643" s="93"/>
      <c r="LV643" s="93"/>
      <c r="LW643" s="93"/>
      <c r="LX643" s="93"/>
      <c r="LY643" s="93"/>
      <c r="LZ643" s="93"/>
      <c r="MA643" s="93"/>
      <c r="MB643" s="93"/>
      <c r="MC643" s="93"/>
      <c r="MD643" s="93"/>
      <c r="ME643" s="93"/>
      <c r="MF643" s="93"/>
      <c r="MG643" s="93"/>
      <c r="MH643" s="93"/>
      <c r="MI643" s="93"/>
      <c r="MJ643" s="93"/>
      <c r="MK643" s="93"/>
      <c r="ML643" s="93"/>
      <c r="MM643" s="93"/>
      <c r="MN643" s="93"/>
      <c r="MO643" s="93"/>
      <c r="MP643" s="93"/>
      <c r="MQ643" s="93"/>
      <c r="MR643" s="93"/>
      <c r="MS643" s="93"/>
      <c r="MT643" s="93"/>
      <c r="MU643" s="93"/>
      <c r="MV643" s="93"/>
    </row>
    <row r="644" spans="1:360" s="84" customFormat="1" ht="408.95" customHeight="1">
      <c r="A644">
        <v>2025</v>
      </c>
      <c r="B644">
        <v>2</v>
      </c>
      <c r="C644" s="85" t="s">
        <v>7072</v>
      </c>
      <c r="D644" s="86" t="s">
        <v>2529</v>
      </c>
      <c r="E644" s="86"/>
      <c r="F644" s="86"/>
      <c r="G644" s="86" t="s">
        <v>103</v>
      </c>
      <c r="H644" s="85">
        <v>2025</v>
      </c>
      <c r="I644" s="86" t="s">
        <v>2530</v>
      </c>
      <c r="J644" s="86"/>
      <c r="K644" s="86"/>
      <c r="L644" s="86" t="s">
        <v>2531</v>
      </c>
      <c r="M644" s="86"/>
      <c r="N644" s="86"/>
      <c r="O644" s="85" t="s">
        <v>207</v>
      </c>
      <c r="P644" s="86" t="s">
        <v>109</v>
      </c>
      <c r="Q644" s="85" t="s">
        <v>110</v>
      </c>
      <c r="R644" s="86" t="s">
        <v>125</v>
      </c>
      <c r="S644" s="86" t="s">
        <v>7073</v>
      </c>
      <c r="T644" s="86" t="s">
        <v>7074</v>
      </c>
      <c r="U644" s="85" t="s">
        <v>108</v>
      </c>
      <c r="V644" s="85">
        <v>8</v>
      </c>
      <c r="W644" s="85" t="s">
        <v>106</v>
      </c>
      <c r="X644" s="85">
        <v>0</v>
      </c>
      <c r="Y644" s="86" t="s">
        <v>107</v>
      </c>
      <c r="Z644" s="85">
        <v>1</v>
      </c>
      <c r="AA644" s="86" t="s">
        <v>480</v>
      </c>
      <c r="AB644" s="86" t="s">
        <v>207</v>
      </c>
      <c r="AC644" s="86" t="s">
        <v>7075</v>
      </c>
      <c r="AD644" s="85">
        <v>-106.4668222</v>
      </c>
      <c r="AE644" s="85">
        <v>31.543658300000001</v>
      </c>
      <c r="AF644" s="85" t="s">
        <v>113</v>
      </c>
      <c r="AG644" s="85">
        <v>0</v>
      </c>
      <c r="AH644" s="85">
        <v>0</v>
      </c>
      <c r="AI644" s="85">
        <v>95</v>
      </c>
      <c r="AJ644" s="87">
        <v>45658</v>
      </c>
      <c r="AK644" s="87">
        <v>46112</v>
      </c>
      <c r="AL644" s="86" t="s">
        <v>2564</v>
      </c>
      <c r="AM644" s="88">
        <v>202.32</v>
      </c>
      <c r="AN644" s="88">
        <v>202.32</v>
      </c>
      <c r="AO644" s="88">
        <v>0</v>
      </c>
      <c r="AP644" s="88">
        <v>0</v>
      </c>
      <c r="AQ644" s="89">
        <v>3501955.25</v>
      </c>
      <c r="AR644" s="90"/>
      <c r="AS644" s="90"/>
      <c r="AT644" s="90">
        <v>3501955.25</v>
      </c>
      <c r="AU644" s="90"/>
      <c r="AV644" s="90"/>
      <c r="AW644" s="89">
        <f t="shared" si="22"/>
        <v>3501955.25</v>
      </c>
      <c r="AX644" s="91">
        <f t="shared" si="23"/>
        <v>3501955.25</v>
      </c>
      <c r="AY644" s="91">
        <v>2042807.22</v>
      </c>
      <c r="AZ644" s="91">
        <v>0</v>
      </c>
      <c r="BA644" s="91">
        <v>0</v>
      </c>
      <c r="BB644" s="91">
        <v>0</v>
      </c>
      <c r="BC644" s="91">
        <v>0</v>
      </c>
      <c r="BD644" s="86"/>
      <c r="BE644" s="86"/>
      <c r="BF644" s="85"/>
      <c r="BG644" s="86"/>
      <c r="BH644" s="91">
        <v>0</v>
      </c>
      <c r="BI644" s="91">
        <v>0</v>
      </c>
      <c r="BJ644" s="85" t="s">
        <v>207</v>
      </c>
      <c r="BK644" s="86" t="s">
        <v>119</v>
      </c>
      <c r="BL644" s="86" t="s">
        <v>143</v>
      </c>
      <c r="BM644" s="92" t="s">
        <v>121</v>
      </c>
      <c r="BN644" s="93" t="s">
        <v>6946</v>
      </c>
      <c r="BO644" s="93"/>
      <c r="BP644" s="93">
        <v>3501955.25</v>
      </c>
      <c r="BQ644" s="93" t="s">
        <v>7076</v>
      </c>
      <c r="BR644" s="93"/>
      <c r="BS644" s="93"/>
      <c r="BT644" s="93"/>
      <c r="BU644" s="93"/>
      <c r="BV644" s="93"/>
      <c r="BW644" s="93"/>
      <c r="BX644" s="93"/>
      <c r="BY644" s="93"/>
      <c r="BZ644" s="93"/>
      <c r="CA644" s="93"/>
      <c r="CB644" s="93"/>
      <c r="CC644" s="93"/>
      <c r="CD644" s="93"/>
      <c r="CE644" s="93"/>
      <c r="CF644" s="93" t="s">
        <v>7077</v>
      </c>
      <c r="CG644" s="93"/>
      <c r="CH644" s="93" t="s">
        <v>7078</v>
      </c>
      <c r="CI644" s="93"/>
      <c r="CJ644" s="93"/>
      <c r="CK644" s="93"/>
      <c r="CL644" s="93"/>
      <c r="CM644" s="93"/>
      <c r="CN644" s="93"/>
      <c r="CO644" s="93"/>
      <c r="CP644" s="93" t="s">
        <v>116</v>
      </c>
      <c r="CQ644" s="93" t="s">
        <v>665</v>
      </c>
      <c r="CR644" s="93"/>
      <c r="CS644" s="93"/>
      <c r="CT644" s="93"/>
      <c r="CU644" s="93"/>
      <c r="CV644" s="93"/>
      <c r="CW644" s="93"/>
      <c r="CX644" s="93"/>
      <c r="CY644" s="93"/>
      <c r="CZ644" s="93"/>
      <c r="DA644" s="93"/>
      <c r="DB644" s="93"/>
      <c r="DC644" s="93"/>
      <c r="DD644" s="93"/>
      <c r="DE644" s="93"/>
      <c r="DF644" s="93"/>
      <c r="DG644" s="93"/>
      <c r="DH644" s="93"/>
      <c r="DI644" s="93"/>
      <c r="DJ644" s="93"/>
      <c r="DK644" s="93"/>
      <c r="DL644" s="93"/>
      <c r="DM644" s="93"/>
      <c r="DN644" s="93"/>
      <c r="DO644" s="93"/>
      <c r="DP644" s="93"/>
      <c r="DQ644" s="93"/>
      <c r="DR644" s="93"/>
      <c r="DS644" s="93"/>
      <c r="DT644" s="93"/>
      <c r="DU644" s="93"/>
      <c r="DV644" s="93"/>
      <c r="DW644" s="93"/>
      <c r="DX644" s="93"/>
      <c r="DY644" s="93"/>
      <c r="DZ644" s="93"/>
      <c r="EA644" s="93"/>
      <c r="EB644" s="93"/>
      <c r="EC644" s="93"/>
      <c r="ED644" s="93"/>
      <c r="EE644" s="93"/>
      <c r="EF644" s="93"/>
      <c r="EG644" s="93"/>
      <c r="EH644" s="93"/>
      <c r="EI644" s="93"/>
      <c r="EJ644" s="93"/>
      <c r="EK644" s="93"/>
      <c r="EL644" s="93"/>
      <c r="EM644" s="93"/>
      <c r="EN644" s="93"/>
      <c r="EO644" s="93"/>
      <c r="EP644" s="93"/>
      <c r="EQ644" s="93"/>
      <c r="ER644" s="93"/>
      <c r="ES644" s="93"/>
      <c r="ET644" s="93"/>
      <c r="EU644" s="93"/>
      <c r="EV644" s="93"/>
      <c r="EW644" s="93"/>
      <c r="EX644" s="93"/>
      <c r="EY644" s="93"/>
      <c r="EZ644" s="93"/>
      <c r="FA644" s="93"/>
      <c r="FB644" s="93"/>
      <c r="FC644" s="93"/>
      <c r="FD644" s="93"/>
      <c r="FE644" s="93"/>
      <c r="FF644" s="93"/>
      <c r="FG644" s="93"/>
      <c r="FH644" s="93"/>
      <c r="FI644" s="93"/>
      <c r="FJ644" s="93"/>
      <c r="FK644" s="93"/>
      <c r="FL644" s="93"/>
      <c r="FM644" s="93"/>
      <c r="FN644" s="93"/>
      <c r="FO644" s="93"/>
      <c r="FP644" s="93"/>
      <c r="FQ644" s="93"/>
      <c r="FR644" s="93"/>
      <c r="FS644" s="93"/>
      <c r="FT644" s="93"/>
      <c r="FU644" s="93"/>
      <c r="FV644" s="93"/>
      <c r="FW644" s="93"/>
      <c r="FX644" s="93"/>
      <c r="FY644" s="93"/>
      <c r="FZ644" s="93"/>
      <c r="GA644" s="93"/>
      <c r="GB644" s="93"/>
      <c r="GC644" s="93"/>
      <c r="GD644" s="93"/>
      <c r="GE644" s="93"/>
      <c r="GF644" s="93"/>
      <c r="GG644" s="93"/>
      <c r="GH644" s="93"/>
      <c r="GI644" s="93"/>
      <c r="GJ644" s="93"/>
      <c r="GK644" s="93"/>
      <c r="GL644" s="93"/>
      <c r="GM644" s="93"/>
      <c r="GN644" s="93"/>
      <c r="GO644" s="93"/>
      <c r="GP644" s="93"/>
      <c r="GQ644" s="93"/>
      <c r="GR644" s="93"/>
      <c r="GS644" s="93"/>
      <c r="GT644" s="93"/>
      <c r="GU644" s="93"/>
      <c r="GV644" s="93"/>
      <c r="GW644" s="93"/>
      <c r="GX644" s="93"/>
      <c r="GY644" s="93"/>
      <c r="GZ644" s="93"/>
      <c r="HA644" s="93"/>
      <c r="HB644" s="93"/>
      <c r="HC644" s="93"/>
      <c r="HD644" s="93"/>
      <c r="HE644" s="93"/>
      <c r="HF644" s="93"/>
      <c r="HG644" s="93"/>
      <c r="HH644" s="93"/>
      <c r="HI644" s="93"/>
      <c r="HJ644" s="93"/>
      <c r="HK644" s="93"/>
      <c r="HL644" s="93"/>
      <c r="HM644" s="93"/>
      <c r="HN644" s="93"/>
      <c r="HO644" s="93"/>
      <c r="HP644" s="93"/>
      <c r="HQ644" s="93"/>
      <c r="HR644" s="93"/>
      <c r="HS644" s="93"/>
      <c r="HT644" s="93"/>
      <c r="HU644" s="93"/>
      <c r="HV644" s="93"/>
      <c r="HW644" s="93"/>
      <c r="HX644" s="93"/>
      <c r="HY644" s="93"/>
      <c r="HZ644" s="93"/>
      <c r="IA644" s="93"/>
      <c r="IB644" s="93"/>
      <c r="IC644" s="93"/>
      <c r="ID644" s="93"/>
      <c r="IE644" s="93"/>
      <c r="IF644" s="93"/>
      <c r="IG644" s="93"/>
      <c r="IH644" s="93"/>
      <c r="II644" s="93"/>
      <c r="IJ644" s="93"/>
      <c r="IK644" s="93"/>
      <c r="IL644" s="93"/>
      <c r="IM644" s="93"/>
      <c r="IN644" s="93"/>
      <c r="IO644" s="93"/>
      <c r="IP644" s="93"/>
      <c r="IQ644" s="93"/>
      <c r="IR644" s="93"/>
      <c r="IS644" s="93"/>
      <c r="IT644" s="93"/>
      <c r="IU644" s="93"/>
      <c r="IV644" s="93"/>
      <c r="IW644" s="93"/>
      <c r="IX644" s="93"/>
      <c r="IY644" s="93"/>
      <c r="IZ644" s="93"/>
      <c r="JA644" s="93"/>
      <c r="JB644" s="93"/>
      <c r="JC644" s="93"/>
      <c r="JD644" s="93"/>
      <c r="JE644" s="93"/>
      <c r="JF644" s="93"/>
      <c r="JG644" s="93"/>
      <c r="JH644" s="93"/>
      <c r="JI644" s="93"/>
      <c r="JJ644" s="93"/>
      <c r="JK644" s="93"/>
      <c r="JL644" s="93"/>
      <c r="JM644" s="93"/>
      <c r="JN644" s="93"/>
      <c r="JO644" s="93"/>
      <c r="JP644" s="93"/>
      <c r="JQ644" s="93"/>
      <c r="JR644" s="93"/>
      <c r="JS644" s="93"/>
      <c r="JT644" s="93"/>
      <c r="JU644" s="93"/>
      <c r="JV644" s="93"/>
      <c r="JW644" s="93"/>
      <c r="JX644" s="93"/>
      <c r="JY644" s="93"/>
      <c r="JZ644" s="93"/>
      <c r="KA644" s="93"/>
      <c r="KB644" s="93"/>
      <c r="KC644" s="93"/>
      <c r="KD644" s="93"/>
      <c r="KE644" s="93"/>
      <c r="KF644" s="93"/>
      <c r="KG644" s="93"/>
      <c r="KH644" s="93"/>
      <c r="KI644" s="93"/>
      <c r="KJ644" s="93"/>
      <c r="KK644" s="93"/>
      <c r="KL644" s="93"/>
      <c r="KM644" s="93"/>
      <c r="KN644" s="93"/>
      <c r="KO644" s="93"/>
      <c r="KP644" s="93"/>
      <c r="KQ644" s="93"/>
      <c r="KR644" s="93"/>
      <c r="KS644" s="93"/>
      <c r="KT644" s="93"/>
      <c r="KU644" s="93"/>
      <c r="KV644" s="93"/>
      <c r="KW644" s="93"/>
      <c r="KX644" s="93"/>
      <c r="KY644" s="93"/>
      <c r="KZ644" s="93"/>
      <c r="LA644" s="93"/>
      <c r="LB644" s="93"/>
      <c r="LC644" s="93"/>
      <c r="LD644" s="93"/>
      <c r="LE644" s="93"/>
      <c r="LF644" s="93"/>
      <c r="LG644" s="93"/>
      <c r="LH644" s="93"/>
      <c r="LI644" s="93"/>
      <c r="LJ644" s="93"/>
      <c r="LK644" s="93"/>
      <c r="LL644" s="93"/>
      <c r="LM644" s="93"/>
      <c r="LN644" s="93"/>
      <c r="LO644" s="93"/>
      <c r="LP644" s="93"/>
      <c r="LQ644" s="93"/>
      <c r="LR644" s="93"/>
      <c r="LS644" s="93"/>
      <c r="LT644" s="93"/>
      <c r="LU644" s="93"/>
      <c r="LV644" s="93"/>
      <c r="LW644" s="93"/>
      <c r="LX644" s="93"/>
      <c r="LY644" s="93"/>
      <c r="LZ644" s="93"/>
      <c r="MA644" s="93"/>
      <c r="MB644" s="93"/>
      <c r="MC644" s="93"/>
      <c r="MD644" s="93"/>
      <c r="ME644" s="93"/>
      <c r="MF644" s="93"/>
      <c r="MG644" s="93"/>
      <c r="MH644" s="93"/>
      <c r="MI644" s="93"/>
      <c r="MJ644" s="93"/>
      <c r="MK644" s="93"/>
      <c r="ML644" s="93"/>
      <c r="MM644" s="93"/>
      <c r="MN644" s="93"/>
      <c r="MO644" s="93"/>
      <c r="MP644" s="93"/>
      <c r="MQ644" s="93"/>
      <c r="MR644" s="93"/>
      <c r="MS644" s="93"/>
      <c r="MT644" s="93"/>
      <c r="MU644" s="93"/>
      <c r="MV644" s="93"/>
    </row>
    <row r="645" spans="1:360" s="84" customFormat="1" ht="408.95" customHeight="1">
      <c r="A645">
        <v>2025</v>
      </c>
      <c r="B645">
        <v>2</v>
      </c>
      <c r="C645" s="85" t="s">
        <v>7079</v>
      </c>
      <c r="D645" s="86" t="s">
        <v>2529</v>
      </c>
      <c r="E645" s="86"/>
      <c r="F645" s="86"/>
      <c r="G645" s="86" t="s">
        <v>103</v>
      </c>
      <c r="H645" s="85">
        <v>2025</v>
      </c>
      <c r="I645" s="86" t="s">
        <v>2530</v>
      </c>
      <c r="J645" s="86"/>
      <c r="K645" s="86"/>
      <c r="L645" s="86" t="s">
        <v>2531</v>
      </c>
      <c r="M645" s="86"/>
      <c r="N645" s="86"/>
      <c r="O645" s="85" t="s">
        <v>207</v>
      </c>
      <c r="P645" s="86" t="s">
        <v>109</v>
      </c>
      <c r="Q645" s="85" t="s">
        <v>110</v>
      </c>
      <c r="R645" s="86" t="s">
        <v>125</v>
      </c>
      <c r="S645" s="86" t="s">
        <v>7080</v>
      </c>
      <c r="T645" s="86" t="s">
        <v>7081</v>
      </c>
      <c r="U645" s="85" t="s">
        <v>108</v>
      </c>
      <c r="V645" s="85">
        <v>8</v>
      </c>
      <c r="W645" s="85" t="s">
        <v>106</v>
      </c>
      <c r="X645" s="85">
        <v>0</v>
      </c>
      <c r="Y645" s="86" t="s">
        <v>107</v>
      </c>
      <c r="Z645" s="85">
        <v>1</v>
      </c>
      <c r="AA645" s="86" t="s">
        <v>480</v>
      </c>
      <c r="AB645" s="86" t="s">
        <v>207</v>
      </c>
      <c r="AC645" s="86" t="s">
        <v>7082</v>
      </c>
      <c r="AD645" s="85">
        <v>-106.3569639</v>
      </c>
      <c r="AE645" s="85">
        <v>31.6664222</v>
      </c>
      <c r="AF645" s="85" t="s">
        <v>113</v>
      </c>
      <c r="AG645" s="85">
        <v>0</v>
      </c>
      <c r="AH645" s="85">
        <v>0</v>
      </c>
      <c r="AI645" s="85">
        <v>336</v>
      </c>
      <c r="AJ645" s="87">
        <v>45658</v>
      </c>
      <c r="AK645" s="87">
        <v>46112</v>
      </c>
      <c r="AL645" s="86" t="s">
        <v>2564</v>
      </c>
      <c r="AM645" s="88">
        <v>96</v>
      </c>
      <c r="AN645" s="88">
        <v>96</v>
      </c>
      <c r="AO645" s="88">
        <v>0</v>
      </c>
      <c r="AP645" s="88">
        <v>0</v>
      </c>
      <c r="AQ645" s="89">
        <v>1770242.95</v>
      </c>
      <c r="AR645" s="90"/>
      <c r="AS645" s="90"/>
      <c r="AT645" s="90">
        <v>1770242.95</v>
      </c>
      <c r="AU645" s="90"/>
      <c r="AV645" s="90"/>
      <c r="AW645" s="89">
        <f t="shared" si="22"/>
        <v>1770242.95</v>
      </c>
      <c r="AX645" s="91">
        <f t="shared" si="23"/>
        <v>1770242.95</v>
      </c>
      <c r="AY645" s="91">
        <v>0</v>
      </c>
      <c r="AZ645" s="91">
        <v>0</v>
      </c>
      <c r="BA645" s="91">
        <v>0</v>
      </c>
      <c r="BB645" s="91">
        <v>0</v>
      </c>
      <c r="BC645" s="91">
        <v>0</v>
      </c>
      <c r="BD645" s="86"/>
      <c r="BE645" s="86"/>
      <c r="BF645" s="85"/>
      <c r="BG645" s="86"/>
      <c r="BH645" s="91">
        <v>0</v>
      </c>
      <c r="BI645" s="91">
        <v>0</v>
      </c>
      <c r="BJ645" s="85" t="s">
        <v>207</v>
      </c>
      <c r="BK645" s="86" t="s">
        <v>119</v>
      </c>
      <c r="BL645" s="86" t="s">
        <v>143</v>
      </c>
      <c r="BM645" s="92" t="s">
        <v>121</v>
      </c>
      <c r="BN645" s="93" t="s">
        <v>6946</v>
      </c>
      <c r="BO645" s="93"/>
      <c r="BP645" s="93">
        <v>1770242.95</v>
      </c>
      <c r="BQ645" s="93" t="s">
        <v>7083</v>
      </c>
      <c r="BR645" s="93"/>
      <c r="BS645" s="93"/>
      <c r="BT645" s="93"/>
      <c r="BU645" s="93"/>
      <c r="BV645" s="93"/>
      <c r="BW645" s="93"/>
      <c r="BX645" s="93"/>
      <c r="BY645" s="93"/>
      <c r="BZ645" s="93"/>
      <c r="CA645" s="93"/>
      <c r="CB645" s="93"/>
      <c r="CC645" s="93"/>
      <c r="CD645" s="93"/>
      <c r="CE645" s="93"/>
      <c r="CF645" s="93" t="s">
        <v>411</v>
      </c>
      <c r="CG645" s="93"/>
      <c r="CH645" s="93" t="s">
        <v>7084</v>
      </c>
      <c r="CI645" s="93"/>
      <c r="CJ645" s="93"/>
      <c r="CK645" s="93"/>
      <c r="CL645" s="93"/>
      <c r="CM645" s="93"/>
      <c r="CN645" s="93"/>
      <c r="CO645" s="93"/>
      <c r="CP645" s="93" t="s">
        <v>116</v>
      </c>
      <c r="CQ645" s="93" t="s">
        <v>665</v>
      </c>
      <c r="CR645" s="93"/>
      <c r="CS645" s="93"/>
      <c r="CT645" s="93"/>
      <c r="CU645" s="93"/>
      <c r="CV645" s="93"/>
      <c r="CW645" s="93"/>
      <c r="CX645" s="93"/>
      <c r="CY645" s="93"/>
      <c r="CZ645" s="93"/>
      <c r="DA645" s="93"/>
      <c r="DB645" s="93"/>
      <c r="DC645" s="93"/>
      <c r="DD645" s="93"/>
      <c r="DE645" s="93"/>
      <c r="DF645" s="93"/>
      <c r="DG645" s="93"/>
      <c r="DH645" s="93"/>
      <c r="DI645" s="93"/>
      <c r="DJ645" s="93"/>
      <c r="DK645" s="93"/>
      <c r="DL645" s="93"/>
      <c r="DM645" s="93"/>
      <c r="DN645" s="93"/>
      <c r="DO645" s="93"/>
      <c r="DP645" s="93"/>
      <c r="DQ645" s="93"/>
      <c r="DR645" s="93"/>
      <c r="DS645" s="93"/>
      <c r="DT645" s="93"/>
      <c r="DU645" s="93"/>
      <c r="DV645" s="93"/>
      <c r="DW645" s="93"/>
      <c r="DX645" s="93"/>
      <c r="DY645" s="93"/>
      <c r="DZ645" s="93"/>
      <c r="EA645" s="93"/>
      <c r="EB645" s="93"/>
      <c r="EC645" s="93"/>
      <c r="ED645" s="93"/>
      <c r="EE645" s="93"/>
      <c r="EF645" s="93"/>
      <c r="EG645" s="93"/>
      <c r="EH645" s="93"/>
      <c r="EI645" s="93"/>
      <c r="EJ645" s="93"/>
      <c r="EK645" s="93"/>
      <c r="EL645" s="93"/>
      <c r="EM645" s="93"/>
      <c r="EN645" s="93"/>
      <c r="EO645" s="93"/>
      <c r="EP645" s="93"/>
      <c r="EQ645" s="93"/>
      <c r="ER645" s="93"/>
      <c r="ES645" s="93"/>
      <c r="ET645" s="93"/>
      <c r="EU645" s="93"/>
      <c r="EV645" s="93"/>
      <c r="EW645" s="93"/>
      <c r="EX645" s="93"/>
      <c r="EY645" s="93"/>
      <c r="EZ645" s="93"/>
      <c r="FA645" s="93"/>
      <c r="FB645" s="93"/>
      <c r="FC645" s="93"/>
      <c r="FD645" s="93"/>
      <c r="FE645" s="93"/>
      <c r="FF645" s="93"/>
      <c r="FG645" s="93"/>
      <c r="FH645" s="93"/>
      <c r="FI645" s="93"/>
      <c r="FJ645" s="93"/>
      <c r="FK645" s="93"/>
      <c r="FL645" s="93"/>
      <c r="FM645" s="93"/>
      <c r="FN645" s="93"/>
      <c r="FO645" s="93"/>
      <c r="FP645" s="93"/>
      <c r="FQ645" s="93"/>
      <c r="FR645" s="93"/>
      <c r="FS645" s="93"/>
      <c r="FT645" s="93"/>
      <c r="FU645" s="93"/>
      <c r="FV645" s="93"/>
      <c r="FW645" s="93"/>
      <c r="FX645" s="93"/>
      <c r="FY645" s="93"/>
      <c r="FZ645" s="93"/>
      <c r="GA645" s="93"/>
      <c r="GB645" s="93"/>
      <c r="GC645" s="93"/>
      <c r="GD645" s="93"/>
      <c r="GE645" s="93"/>
      <c r="GF645" s="93"/>
      <c r="GG645" s="93"/>
      <c r="GH645" s="93"/>
      <c r="GI645" s="93"/>
      <c r="GJ645" s="93"/>
      <c r="GK645" s="93"/>
      <c r="GL645" s="93"/>
      <c r="GM645" s="93"/>
      <c r="GN645" s="93"/>
      <c r="GO645" s="93"/>
      <c r="GP645" s="93"/>
      <c r="GQ645" s="93"/>
      <c r="GR645" s="93"/>
      <c r="GS645" s="93"/>
      <c r="GT645" s="93"/>
      <c r="GU645" s="93"/>
      <c r="GV645" s="93"/>
      <c r="GW645" s="93"/>
      <c r="GX645" s="93"/>
      <c r="GY645" s="93"/>
      <c r="GZ645" s="93"/>
      <c r="HA645" s="93"/>
      <c r="HB645" s="93"/>
      <c r="HC645" s="93"/>
      <c r="HD645" s="93"/>
      <c r="HE645" s="93"/>
      <c r="HF645" s="93"/>
      <c r="HG645" s="93"/>
      <c r="HH645" s="93"/>
      <c r="HI645" s="93"/>
      <c r="HJ645" s="93"/>
      <c r="HK645" s="93"/>
      <c r="HL645" s="93"/>
      <c r="HM645" s="93"/>
      <c r="HN645" s="93"/>
      <c r="HO645" s="93"/>
      <c r="HP645" s="93"/>
      <c r="HQ645" s="93"/>
      <c r="HR645" s="93"/>
      <c r="HS645" s="93"/>
      <c r="HT645" s="93"/>
      <c r="HU645" s="93"/>
      <c r="HV645" s="93"/>
      <c r="HW645" s="93"/>
      <c r="HX645" s="93"/>
      <c r="HY645" s="93"/>
      <c r="HZ645" s="93"/>
      <c r="IA645" s="93"/>
      <c r="IB645" s="93"/>
      <c r="IC645" s="93"/>
      <c r="ID645" s="93"/>
      <c r="IE645" s="93"/>
      <c r="IF645" s="93"/>
      <c r="IG645" s="93"/>
      <c r="IH645" s="93"/>
      <c r="II645" s="93"/>
      <c r="IJ645" s="93"/>
      <c r="IK645" s="93"/>
      <c r="IL645" s="93"/>
      <c r="IM645" s="93"/>
      <c r="IN645" s="93"/>
      <c r="IO645" s="93"/>
      <c r="IP645" s="93"/>
      <c r="IQ645" s="93"/>
      <c r="IR645" s="93"/>
      <c r="IS645" s="93"/>
      <c r="IT645" s="93"/>
      <c r="IU645" s="93"/>
      <c r="IV645" s="93"/>
      <c r="IW645" s="93"/>
      <c r="IX645" s="93"/>
      <c r="IY645" s="93"/>
      <c r="IZ645" s="93"/>
      <c r="JA645" s="93"/>
      <c r="JB645" s="93"/>
      <c r="JC645" s="93"/>
      <c r="JD645" s="93"/>
      <c r="JE645" s="93"/>
      <c r="JF645" s="93"/>
      <c r="JG645" s="93"/>
      <c r="JH645" s="93"/>
      <c r="JI645" s="93"/>
      <c r="JJ645" s="93"/>
      <c r="JK645" s="93"/>
      <c r="JL645" s="93"/>
      <c r="JM645" s="93"/>
      <c r="JN645" s="93"/>
      <c r="JO645" s="93"/>
      <c r="JP645" s="93"/>
      <c r="JQ645" s="93"/>
      <c r="JR645" s="93"/>
      <c r="JS645" s="93"/>
      <c r="JT645" s="93"/>
      <c r="JU645" s="93"/>
      <c r="JV645" s="93"/>
      <c r="JW645" s="93"/>
      <c r="JX645" s="93"/>
      <c r="JY645" s="93"/>
      <c r="JZ645" s="93"/>
      <c r="KA645" s="93"/>
      <c r="KB645" s="93"/>
      <c r="KC645" s="93"/>
      <c r="KD645" s="93"/>
      <c r="KE645" s="93"/>
      <c r="KF645" s="93"/>
      <c r="KG645" s="93"/>
      <c r="KH645" s="93"/>
      <c r="KI645" s="93"/>
      <c r="KJ645" s="93"/>
      <c r="KK645" s="93"/>
      <c r="KL645" s="93"/>
      <c r="KM645" s="93"/>
      <c r="KN645" s="93"/>
      <c r="KO645" s="93"/>
      <c r="KP645" s="93"/>
      <c r="KQ645" s="93"/>
      <c r="KR645" s="93"/>
      <c r="KS645" s="93"/>
      <c r="KT645" s="93"/>
      <c r="KU645" s="93"/>
      <c r="KV645" s="93"/>
      <c r="KW645" s="93"/>
      <c r="KX645" s="93"/>
      <c r="KY645" s="93"/>
      <c r="KZ645" s="93"/>
      <c r="LA645" s="93"/>
      <c r="LB645" s="93"/>
      <c r="LC645" s="93"/>
      <c r="LD645" s="93"/>
      <c r="LE645" s="93"/>
      <c r="LF645" s="93"/>
      <c r="LG645" s="93"/>
      <c r="LH645" s="93"/>
      <c r="LI645" s="93"/>
      <c r="LJ645" s="93"/>
      <c r="LK645" s="93"/>
      <c r="LL645" s="93"/>
      <c r="LM645" s="93"/>
      <c r="LN645" s="93"/>
      <c r="LO645" s="93"/>
      <c r="LP645" s="93"/>
      <c r="LQ645" s="93"/>
      <c r="LR645" s="93"/>
      <c r="LS645" s="93"/>
      <c r="LT645" s="93"/>
      <c r="LU645" s="93"/>
      <c r="LV645" s="93"/>
      <c r="LW645" s="93"/>
      <c r="LX645" s="93"/>
      <c r="LY645" s="93"/>
      <c r="LZ645" s="93"/>
      <c r="MA645" s="93"/>
      <c r="MB645" s="93"/>
      <c r="MC645" s="93"/>
      <c r="MD645" s="93"/>
      <c r="ME645" s="93"/>
      <c r="MF645" s="93"/>
      <c r="MG645" s="93"/>
      <c r="MH645" s="93"/>
      <c r="MI645" s="93"/>
      <c r="MJ645" s="93"/>
      <c r="MK645" s="93"/>
      <c r="ML645" s="93"/>
      <c r="MM645" s="93"/>
      <c r="MN645" s="93"/>
      <c r="MO645" s="93"/>
      <c r="MP645" s="93"/>
      <c r="MQ645" s="93"/>
      <c r="MR645" s="93"/>
      <c r="MS645" s="93"/>
      <c r="MT645" s="93"/>
      <c r="MU645" s="93"/>
      <c r="MV645" s="93"/>
    </row>
    <row r="646" spans="1:360" s="84" customFormat="1" ht="408.95" customHeight="1">
      <c r="A646">
        <v>2025</v>
      </c>
      <c r="B646">
        <v>2</v>
      </c>
      <c r="C646" s="85" t="s">
        <v>7085</v>
      </c>
      <c r="D646" s="86" t="s">
        <v>2529</v>
      </c>
      <c r="E646" s="86"/>
      <c r="F646" s="86"/>
      <c r="G646" s="86" t="s">
        <v>103</v>
      </c>
      <c r="H646" s="85">
        <v>2025</v>
      </c>
      <c r="I646" s="86" t="s">
        <v>2530</v>
      </c>
      <c r="J646" s="86"/>
      <c r="K646" s="86"/>
      <c r="L646" s="86" t="s">
        <v>2531</v>
      </c>
      <c r="M646" s="86"/>
      <c r="N646" s="86"/>
      <c r="O646" s="85" t="s">
        <v>207</v>
      </c>
      <c r="P646" s="86" t="s">
        <v>109</v>
      </c>
      <c r="Q646" s="85" t="s">
        <v>110</v>
      </c>
      <c r="R646" s="86" t="s">
        <v>125</v>
      </c>
      <c r="S646" s="86" t="s">
        <v>7086</v>
      </c>
      <c r="T646" s="86" t="s">
        <v>7087</v>
      </c>
      <c r="U646" s="85" t="s">
        <v>108</v>
      </c>
      <c r="V646" s="85">
        <v>8</v>
      </c>
      <c r="W646" s="85" t="s">
        <v>106</v>
      </c>
      <c r="X646" s="85">
        <v>0</v>
      </c>
      <c r="Y646" s="86" t="s">
        <v>107</v>
      </c>
      <c r="Z646" s="85">
        <v>1</v>
      </c>
      <c r="AA646" s="86" t="s">
        <v>480</v>
      </c>
      <c r="AB646" s="86" t="s">
        <v>207</v>
      </c>
      <c r="AC646" s="86" t="s">
        <v>7088</v>
      </c>
      <c r="AD646" s="85">
        <v>-106.39475</v>
      </c>
      <c r="AE646" s="85">
        <v>31.661813899999999</v>
      </c>
      <c r="AF646" s="85" t="s">
        <v>113</v>
      </c>
      <c r="AG646" s="85">
        <v>0</v>
      </c>
      <c r="AH646" s="85">
        <v>0</v>
      </c>
      <c r="AI646" s="85">
        <v>541</v>
      </c>
      <c r="AJ646" s="87">
        <v>45658</v>
      </c>
      <c r="AK646" s="87">
        <v>46112</v>
      </c>
      <c r="AL646" s="86" t="s">
        <v>3669</v>
      </c>
      <c r="AM646" s="88" t="s">
        <v>7089</v>
      </c>
      <c r="AN646" s="88" t="s">
        <v>7089</v>
      </c>
      <c r="AO646" s="88" t="s">
        <v>3686</v>
      </c>
      <c r="AP646" s="88" t="s">
        <v>3686</v>
      </c>
      <c r="AQ646" s="89">
        <v>167073.78</v>
      </c>
      <c r="AR646" s="90"/>
      <c r="AS646" s="90"/>
      <c r="AT646" s="90">
        <v>167073.78</v>
      </c>
      <c r="AU646" s="90"/>
      <c r="AV646" s="90"/>
      <c r="AW646" s="89">
        <f t="shared" si="22"/>
        <v>167073.78</v>
      </c>
      <c r="AX646" s="91">
        <f t="shared" si="23"/>
        <v>167073.78</v>
      </c>
      <c r="AY646" s="91">
        <v>0</v>
      </c>
      <c r="AZ646" s="91">
        <v>0</v>
      </c>
      <c r="BA646" s="91">
        <v>0</v>
      </c>
      <c r="BB646" s="91">
        <v>0</v>
      </c>
      <c r="BC646" s="91">
        <v>0</v>
      </c>
      <c r="BD646" s="86"/>
      <c r="BE646" s="86"/>
      <c r="BF646" s="85"/>
      <c r="BG646" s="86"/>
      <c r="BH646" s="91">
        <v>0</v>
      </c>
      <c r="BI646" s="91">
        <v>0</v>
      </c>
      <c r="BJ646" s="85" t="s">
        <v>207</v>
      </c>
      <c r="BK646" s="86" t="s">
        <v>119</v>
      </c>
      <c r="BL646" s="86" t="s">
        <v>143</v>
      </c>
      <c r="BM646" s="92" t="s">
        <v>121</v>
      </c>
      <c r="BN646" s="93" t="s">
        <v>6946</v>
      </c>
      <c r="BO646" s="93"/>
      <c r="BP646" s="93">
        <v>167073.78</v>
      </c>
      <c r="BQ646" s="93" t="s">
        <v>7090</v>
      </c>
      <c r="BR646" s="93"/>
      <c r="BS646" s="93"/>
      <c r="BT646" s="93"/>
      <c r="BU646" s="93"/>
      <c r="BV646" s="93"/>
      <c r="BW646" s="93"/>
      <c r="BX646" s="93"/>
      <c r="BY646" s="93"/>
      <c r="BZ646" s="93"/>
      <c r="CA646" s="93"/>
      <c r="CB646" s="93"/>
      <c r="CC646" s="93"/>
      <c r="CD646" s="93"/>
      <c r="CE646" s="93"/>
      <c r="CF646" s="93" t="s">
        <v>7091</v>
      </c>
      <c r="CG646" s="93"/>
      <c r="CH646" s="93" t="s">
        <v>7092</v>
      </c>
      <c r="CI646" s="93"/>
      <c r="CJ646" s="93"/>
      <c r="CK646" s="93"/>
      <c r="CL646" s="93"/>
      <c r="CM646" s="93"/>
      <c r="CN646" s="93"/>
      <c r="CO646" s="93"/>
      <c r="CP646" s="93" t="s">
        <v>116</v>
      </c>
      <c r="CQ646" s="93" t="s">
        <v>7071</v>
      </c>
      <c r="CR646" s="93"/>
      <c r="CS646" s="93"/>
      <c r="CT646" s="93"/>
      <c r="CU646" s="93"/>
      <c r="CV646" s="93"/>
      <c r="CW646" s="93"/>
      <c r="CX646" s="93"/>
      <c r="CY646" s="93"/>
      <c r="CZ646" s="93"/>
      <c r="DA646" s="93"/>
      <c r="DB646" s="93"/>
      <c r="DC646" s="93"/>
      <c r="DD646" s="93"/>
      <c r="DE646" s="93"/>
      <c r="DF646" s="93"/>
      <c r="DG646" s="93"/>
      <c r="DH646" s="93"/>
      <c r="DI646" s="93"/>
      <c r="DJ646" s="93"/>
      <c r="DK646" s="93"/>
      <c r="DL646" s="93"/>
      <c r="DM646" s="93"/>
      <c r="DN646" s="93"/>
      <c r="DO646" s="93"/>
      <c r="DP646" s="93"/>
      <c r="DQ646" s="93"/>
      <c r="DR646" s="93"/>
      <c r="DS646" s="93"/>
      <c r="DT646" s="93"/>
      <c r="DU646" s="93"/>
      <c r="DV646" s="93"/>
      <c r="DW646" s="93"/>
      <c r="DX646" s="93"/>
      <c r="DY646" s="93"/>
      <c r="DZ646" s="93"/>
      <c r="EA646" s="93"/>
      <c r="EB646" s="93"/>
      <c r="EC646" s="93"/>
      <c r="ED646" s="93"/>
      <c r="EE646" s="93"/>
      <c r="EF646" s="93"/>
      <c r="EG646" s="93"/>
      <c r="EH646" s="93"/>
      <c r="EI646" s="93"/>
      <c r="EJ646" s="93"/>
      <c r="EK646" s="93"/>
      <c r="EL646" s="93"/>
      <c r="EM646" s="93"/>
      <c r="EN646" s="93"/>
      <c r="EO646" s="93"/>
      <c r="EP646" s="93"/>
      <c r="EQ646" s="93"/>
      <c r="ER646" s="93"/>
      <c r="ES646" s="93"/>
      <c r="ET646" s="93"/>
      <c r="EU646" s="93"/>
      <c r="EV646" s="93"/>
      <c r="EW646" s="93"/>
      <c r="EX646" s="93"/>
      <c r="EY646" s="93"/>
      <c r="EZ646" s="93"/>
      <c r="FA646" s="93"/>
      <c r="FB646" s="93"/>
      <c r="FC646" s="93"/>
      <c r="FD646" s="93"/>
      <c r="FE646" s="93"/>
      <c r="FF646" s="93"/>
      <c r="FG646" s="93"/>
      <c r="FH646" s="93"/>
      <c r="FI646" s="93"/>
      <c r="FJ646" s="93"/>
      <c r="FK646" s="93"/>
      <c r="FL646" s="93"/>
      <c r="FM646" s="93"/>
      <c r="FN646" s="93"/>
      <c r="FO646" s="93"/>
      <c r="FP646" s="93"/>
      <c r="FQ646" s="93"/>
      <c r="FR646" s="93"/>
      <c r="FS646" s="93"/>
      <c r="FT646" s="93"/>
      <c r="FU646" s="93"/>
      <c r="FV646" s="93"/>
      <c r="FW646" s="93"/>
      <c r="FX646" s="93"/>
      <c r="FY646" s="93"/>
      <c r="FZ646" s="93"/>
      <c r="GA646" s="93"/>
      <c r="GB646" s="93"/>
      <c r="GC646" s="93"/>
      <c r="GD646" s="93"/>
      <c r="GE646" s="93"/>
      <c r="GF646" s="93"/>
      <c r="GG646" s="93"/>
      <c r="GH646" s="93"/>
      <c r="GI646" s="93"/>
      <c r="GJ646" s="93"/>
      <c r="GK646" s="93"/>
      <c r="GL646" s="93"/>
      <c r="GM646" s="93"/>
      <c r="GN646" s="93"/>
      <c r="GO646" s="93"/>
      <c r="GP646" s="93"/>
      <c r="GQ646" s="93"/>
      <c r="GR646" s="93"/>
      <c r="GS646" s="93"/>
      <c r="GT646" s="93"/>
      <c r="GU646" s="93"/>
      <c r="GV646" s="93"/>
      <c r="GW646" s="93"/>
      <c r="GX646" s="93"/>
      <c r="GY646" s="93"/>
      <c r="GZ646" s="93"/>
      <c r="HA646" s="93"/>
      <c r="HB646" s="93"/>
      <c r="HC646" s="93"/>
      <c r="HD646" s="93"/>
      <c r="HE646" s="93"/>
      <c r="HF646" s="93"/>
      <c r="HG646" s="93"/>
      <c r="HH646" s="93"/>
      <c r="HI646" s="93"/>
      <c r="HJ646" s="93"/>
      <c r="HK646" s="93"/>
      <c r="HL646" s="93"/>
      <c r="HM646" s="93"/>
      <c r="HN646" s="93"/>
      <c r="HO646" s="93"/>
      <c r="HP646" s="93"/>
      <c r="HQ646" s="93"/>
      <c r="HR646" s="93"/>
      <c r="HS646" s="93"/>
      <c r="HT646" s="93"/>
      <c r="HU646" s="93"/>
      <c r="HV646" s="93"/>
      <c r="HW646" s="93"/>
      <c r="HX646" s="93"/>
      <c r="HY646" s="93"/>
      <c r="HZ646" s="93"/>
      <c r="IA646" s="93"/>
      <c r="IB646" s="93"/>
      <c r="IC646" s="93"/>
      <c r="ID646" s="93"/>
      <c r="IE646" s="93"/>
      <c r="IF646" s="93"/>
      <c r="IG646" s="93"/>
      <c r="IH646" s="93"/>
      <c r="II646" s="93"/>
      <c r="IJ646" s="93"/>
      <c r="IK646" s="93"/>
      <c r="IL646" s="93"/>
      <c r="IM646" s="93"/>
      <c r="IN646" s="93"/>
      <c r="IO646" s="93"/>
      <c r="IP646" s="93"/>
      <c r="IQ646" s="93"/>
      <c r="IR646" s="93"/>
      <c r="IS646" s="93"/>
      <c r="IT646" s="93"/>
      <c r="IU646" s="93"/>
      <c r="IV646" s="93"/>
      <c r="IW646" s="93"/>
      <c r="IX646" s="93"/>
      <c r="IY646" s="93"/>
      <c r="IZ646" s="93"/>
      <c r="JA646" s="93"/>
      <c r="JB646" s="93"/>
      <c r="JC646" s="93"/>
      <c r="JD646" s="93"/>
      <c r="JE646" s="93"/>
      <c r="JF646" s="93"/>
      <c r="JG646" s="93"/>
      <c r="JH646" s="93"/>
      <c r="JI646" s="93"/>
      <c r="JJ646" s="93"/>
      <c r="JK646" s="93"/>
      <c r="JL646" s="93"/>
      <c r="JM646" s="93"/>
      <c r="JN646" s="93"/>
      <c r="JO646" s="93"/>
      <c r="JP646" s="93"/>
      <c r="JQ646" s="93"/>
      <c r="JR646" s="93"/>
      <c r="JS646" s="93"/>
      <c r="JT646" s="93"/>
      <c r="JU646" s="93"/>
      <c r="JV646" s="93"/>
      <c r="JW646" s="93"/>
      <c r="JX646" s="93"/>
      <c r="JY646" s="93"/>
      <c r="JZ646" s="93"/>
      <c r="KA646" s="93"/>
      <c r="KB646" s="93"/>
      <c r="KC646" s="93"/>
      <c r="KD646" s="93"/>
      <c r="KE646" s="93"/>
      <c r="KF646" s="93"/>
      <c r="KG646" s="93"/>
      <c r="KH646" s="93"/>
      <c r="KI646" s="93"/>
      <c r="KJ646" s="93"/>
      <c r="KK646" s="93"/>
      <c r="KL646" s="93"/>
      <c r="KM646" s="93"/>
      <c r="KN646" s="93"/>
      <c r="KO646" s="93"/>
      <c r="KP646" s="93"/>
      <c r="KQ646" s="93"/>
      <c r="KR646" s="93"/>
      <c r="KS646" s="93"/>
      <c r="KT646" s="93"/>
      <c r="KU646" s="93"/>
      <c r="KV646" s="93"/>
      <c r="KW646" s="93"/>
      <c r="KX646" s="93"/>
      <c r="KY646" s="93"/>
      <c r="KZ646" s="93"/>
      <c r="LA646" s="93"/>
      <c r="LB646" s="93"/>
      <c r="LC646" s="93"/>
      <c r="LD646" s="93"/>
      <c r="LE646" s="93"/>
      <c r="LF646" s="93"/>
      <c r="LG646" s="93"/>
      <c r="LH646" s="93"/>
      <c r="LI646" s="93"/>
      <c r="LJ646" s="93"/>
      <c r="LK646" s="93"/>
      <c r="LL646" s="93"/>
      <c r="LM646" s="93"/>
      <c r="LN646" s="93"/>
      <c r="LO646" s="93"/>
      <c r="LP646" s="93"/>
      <c r="LQ646" s="93"/>
      <c r="LR646" s="93"/>
      <c r="LS646" s="93"/>
      <c r="LT646" s="93"/>
      <c r="LU646" s="93"/>
      <c r="LV646" s="93"/>
      <c r="LW646" s="93"/>
      <c r="LX646" s="93"/>
      <c r="LY646" s="93"/>
      <c r="LZ646" s="93"/>
      <c r="MA646" s="93"/>
      <c r="MB646" s="93"/>
      <c r="MC646" s="93"/>
      <c r="MD646" s="93"/>
      <c r="ME646" s="93"/>
      <c r="MF646" s="93"/>
      <c r="MG646" s="93"/>
      <c r="MH646" s="93"/>
      <c r="MI646" s="93"/>
      <c r="MJ646" s="93"/>
      <c r="MK646" s="93"/>
      <c r="ML646" s="93"/>
      <c r="MM646" s="93"/>
      <c r="MN646" s="93"/>
      <c r="MO646" s="93"/>
      <c r="MP646" s="93"/>
      <c r="MQ646" s="93"/>
      <c r="MR646" s="93"/>
      <c r="MS646" s="93"/>
      <c r="MT646" s="93"/>
      <c r="MU646" s="93"/>
      <c r="MV646" s="93"/>
    </row>
    <row r="647" spans="1:360" s="84" customFormat="1" ht="408.95" customHeight="1">
      <c r="A647">
        <v>2025</v>
      </c>
      <c r="B647">
        <v>2</v>
      </c>
      <c r="C647" s="85" t="s">
        <v>7093</v>
      </c>
      <c r="D647" s="86" t="s">
        <v>2529</v>
      </c>
      <c r="E647" s="86"/>
      <c r="F647" s="86"/>
      <c r="G647" s="86" t="s">
        <v>103</v>
      </c>
      <c r="H647" s="85">
        <v>2025</v>
      </c>
      <c r="I647" s="86" t="s">
        <v>2530</v>
      </c>
      <c r="J647" s="86"/>
      <c r="K647" s="86"/>
      <c r="L647" s="86" t="s">
        <v>2531</v>
      </c>
      <c r="M647" s="86"/>
      <c r="N647" s="86"/>
      <c r="O647" s="85" t="s">
        <v>207</v>
      </c>
      <c r="P647" s="86" t="s">
        <v>109</v>
      </c>
      <c r="Q647" s="85" t="s">
        <v>110</v>
      </c>
      <c r="R647" s="86" t="s">
        <v>125</v>
      </c>
      <c r="S647" s="86" t="s">
        <v>7094</v>
      </c>
      <c r="T647" s="86" t="s">
        <v>7095</v>
      </c>
      <c r="U647" s="85" t="s">
        <v>108</v>
      </c>
      <c r="V647" s="85">
        <v>8</v>
      </c>
      <c r="W647" s="85" t="s">
        <v>106</v>
      </c>
      <c r="X647" s="85">
        <v>0</v>
      </c>
      <c r="Y647" s="86" t="s">
        <v>107</v>
      </c>
      <c r="Z647" s="85">
        <v>1</v>
      </c>
      <c r="AA647" s="86" t="s">
        <v>480</v>
      </c>
      <c r="AB647" s="86" t="s">
        <v>207</v>
      </c>
      <c r="AC647" s="86" t="s">
        <v>7096</v>
      </c>
      <c r="AD647" s="85">
        <v>-106.31833330000001</v>
      </c>
      <c r="AE647" s="85">
        <v>31.625</v>
      </c>
      <c r="AF647" s="85" t="s">
        <v>113</v>
      </c>
      <c r="AG647" s="85">
        <v>0</v>
      </c>
      <c r="AH647" s="85">
        <v>0</v>
      </c>
      <c r="AI647" s="85">
        <v>349</v>
      </c>
      <c r="AJ647" s="87">
        <v>45658</v>
      </c>
      <c r="AK647" s="87">
        <v>46112</v>
      </c>
      <c r="AL647" s="86" t="s">
        <v>2564</v>
      </c>
      <c r="AM647" s="88">
        <v>101.16</v>
      </c>
      <c r="AN647" s="88">
        <v>101.16</v>
      </c>
      <c r="AO647" s="88">
        <v>0</v>
      </c>
      <c r="AP647" s="88">
        <v>0</v>
      </c>
      <c r="AQ647" s="89">
        <v>2006921.72</v>
      </c>
      <c r="AR647" s="90"/>
      <c r="AS647" s="90"/>
      <c r="AT647" s="90">
        <v>2006921.72</v>
      </c>
      <c r="AU647" s="90"/>
      <c r="AV647" s="90"/>
      <c r="AW647" s="89">
        <f t="shared" si="22"/>
        <v>2006921.72</v>
      </c>
      <c r="AX647" s="91">
        <f t="shared" si="23"/>
        <v>2006921.72</v>
      </c>
      <c r="AY647" s="91">
        <v>2006921.72</v>
      </c>
      <c r="AZ647" s="91">
        <v>1847740.5</v>
      </c>
      <c r="BA647" s="91">
        <v>554322.15</v>
      </c>
      <c r="BB647" s="91">
        <v>554322.15</v>
      </c>
      <c r="BC647" s="91">
        <v>0</v>
      </c>
      <c r="BD647" s="86" t="s">
        <v>3128</v>
      </c>
      <c r="BE647" s="86" t="s">
        <v>7097</v>
      </c>
      <c r="BF647" s="85" t="s">
        <v>7098</v>
      </c>
      <c r="BG647" s="86" t="s">
        <v>3151</v>
      </c>
      <c r="BH647" s="91">
        <v>1592879.74</v>
      </c>
      <c r="BI647" s="91">
        <v>1592879.74</v>
      </c>
      <c r="BJ647" s="85" t="s">
        <v>207</v>
      </c>
      <c r="BK647" s="86" t="s">
        <v>119</v>
      </c>
      <c r="BL647" s="86" t="s">
        <v>143</v>
      </c>
      <c r="BM647" s="92" t="s">
        <v>121</v>
      </c>
      <c r="BN647" s="93" t="s">
        <v>6946</v>
      </c>
      <c r="BO647" s="93"/>
      <c r="BP647" s="93">
        <v>2006921.72</v>
      </c>
      <c r="BQ647" s="93" t="s">
        <v>7099</v>
      </c>
      <c r="BR647" s="93"/>
      <c r="BS647" s="93"/>
      <c r="BT647" s="93"/>
      <c r="BU647" s="93"/>
      <c r="BV647" s="93"/>
      <c r="BW647" s="93"/>
      <c r="BX647" s="93"/>
      <c r="BY647" s="93"/>
      <c r="BZ647" s="93"/>
      <c r="CA647" s="93"/>
      <c r="CB647" s="93"/>
      <c r="CC647" s="93"/>
      <c r="CD647" s="93"/>
      <c r="CE647" s="93"/>
      <c r="CF647" s="93" t="s">
        <v>7100</v>
      </c>
      <c r="CG647" s="93"/>
      <c r="CH647" s="93" t="s">
        <v>7101</v>
      </c>
      <c r="CI647" s="93"/>
      <c r="CJ647" s="93"/>
      <c r="CK647" s="93"/>
      <c r="CL647" s="93"/>
      <c r="CM647" s="93"/>
      <c r="CN647" s="93"/>
      <c r="CO647" s="93"/>
      <c r="CP647" s="93" t="s">
        <v>7102</v>
      </c>
      <c r="CQ647" s="93" t="s">
        <v>665</v>
      </c>
      <c r="CR647" s="93"/>
      <c r="CS647" s="93"/>
      <c r="CT647" s="93"/>
      <c r="CU647" s="93"/>
      <c r="CV647" s="93"/>
      <c r="CW647" s="93"/>
      <c r="CX647" s="93"/>
      <c r="CY647" s="93"/>
      <c r="CZ647" s="93"/>
      <c r="DA647" s="93"/>
      <c r="DB647" s="93"/>
      <c r="DC647" s="93"/>
      <c r="DD647" s="93"/>
      <c r="DE647" s="93"/>
      <c r="DF647" s="93"/>
      <c r="DG647" s="93"/>
      <c r="DH647" s="93"/>
      <c r="DI647" s="93"/>
      <c r="DJ647" s="93"/>
      <c r="DK647" s="93"/>
      <c r="DL647" s="93"/>
      <c r="DM647" s="93"/>
      <c r="DN647" s="93"/>
      <c r="DO647" s="93"/>
      <c r="DP647" s="93"/>
      <c r="DQ647" s="93"/>
      <c r="DR647" s="93"/>
      <c r="DS647" s="93"/>
      <c r="DT647" s="93"/>
      <c r="DU647" s="93"/>
      <c r="DV647" s="93"/>
      <c r="DW647" s="93"/>
      <c r="DX647" s="93"/>
      <c r="DY647" s="93"/>
      <c r="DZ647" s="93"/>
      <c r="EA647" s="93"/>
      <c r="EB647" s="93"/>
      <c r="EC647" s="93"/>
      <c r="ED647" s="93"/>
      <c r="EE647" s="93"/>
      <c r="EF647" s="93"/>
      <c r="EG647" s="93"/>
      <c r="EH647" s="93"/>
      <c r="EI647" s="93"/>
      <c r="EJ647" s="93"/>
      <c r="EK647" s="93"/>
      <c r="EL647" s="93"/>
      <c r="EM647" s="93"/>
      <c r="EN647" s="93"/>
      <c r="EO647" s="93"/>
      <c r="EP647" s="93"/>
      <c r="EQ647" s="93"/>
      <c r="ER647" s="93"/>
      <c r="ES647" s="93"/>
      <c r="ET647" s="93"/>
      <c r="EU647" s="93"/>
      <c r="EV647" s="93"/>
      <c r="EW647" s="93"/>
      <c r="EX647" s="93"/>
      <c r="EY647" s="93"/>
      <c r="EZ647" s="93"/>
      <c r="FA647" s="93"/>
      <c r="FB647" s="93"/>
      <c r="FC647" s="93"/>
      <c r="FD647" s="93"/>
      <c r="FE647" s="93"/>
      <c r="FF647" s="93"/>
      <c r="FG647" s="93"/>
      <c r="FH647" s="93"/>
      <c r="FI647" s="93"/>
      <c r="FJ647" s="93"/>
      <c r="FK647" s="93"/>
      <c r="FL647" s="93"/>
      <c r="FM647" s="93"/>
      <c r="FN647" s="93"/>
      <c r="FO647" s="93"/>
      <c r="FP647" s="93"/>
      <c r="FQ647" s="93"/>
      <c r="FR647" s="93"/>
      <c r="FS647" s="93"/>
      <c r="FT647" s="93"/>
      <c r="FU647" s="93"/>
      <c r="FV647" s="93"/>
      <c r="FW647" s="93"/>
      <c r="FX647" s="93"/>
      <c r="FY647" s="93"/>
      <c r="FZ647" s="93"/>
      <c r="GA647" s="93"/>
      <c r="GB647" s="93"/>
      <c r="GC647" s="93"/>
      <c r="GD647" s="93"/>
      <c r="GE647" s="93"/>
      <c r="GF647" s="93"/>
      <c r="GG647" s="93"/>
      <c r="GH647" s="93"/>
      <c r="GI647" s="93"/>
      <c r="GJ647" s="93"/>
      <c r="GK647" s="93"/>
      <c r="GL647" s="93"/>
      <c r="GM647" s="93"/>
      <c r="GN647" s="93"/>
      <c r="GO647" s="93"/>
      <c r="GP647" s="93"/>
      <c r="GQ647" s="93"/>
      <c r="GR647" s="93"/>
      <c r="GS647" s="93"/>
      <c r="GT647" s="93"/>
      <c r="GU647" s="93"/>
      <c r="GV647" s="93"/>
      <c r="GW647" s="93"/>
      <c r="GX647" s="93"/>
      <c r="GY647" s="93"/>
      <c r="GZ647" s="93"/>
      <c r="HA647" s="93"/>
      <c r="HB647" s="93"/>
      <c r="HC647" s="93"/>
      <c r="HD647" s="93"/>
      <c r="HE647" s="93"/>
      <c r="HF647" s="93"/>
      <c r="HG647" s="93"/>
      <c r="HH647" s="93"/>
      <c r="HI647" s="93"/>
      <c r="HJ647" s="93"/>
      <c r="HK647" s="93"/>
      <c r="HL647" s="93"/>
      <c r="HM647" s="93"/>
      <c r="HN647" s="93"/>
      <c r="HO647" s="93"/>
      <c r="HP647" s="93"/>
      <c r="HQ647" s="93"/>
      <c r="HR647" s="93"/>
      <c r="HS647" s="93"/>
      <c r="HT647" s="93"/>
      <c r="HU647" s="93"/>
      <c r="HV647" s="93"/>
      <c r="HW647" s="93"/>
      <c r="HX647" s="93"/>
      <c r="HY647" s="93"/>
      <c r="HZ647" s="93"/>
      <c r="IA647" s="93"/>
      <c r="IB647" s="93"/>
      <c r="IC647" s="93"/>
      <c r="ID647" s="93"/>
      <c r="IE647" s="93"/>
      <c r="IF647" s="93"/>
      <c r="IG647" s="93"/>
      <c r="IH647" s="93"/>
      <c r="II647" s="93"/>
      <c r="IJ647" s="93"/>
      <c r="IK647" s="93"/>
      <c r="IL647" s="93"/>
      <c r="IM647" s="93"/>
      <c r="IN647" s="93"/>
      <c r="IO647" s="93"/>
      <c r="IP647" s="93"/>
      <c r="IQ647" s="93"/>
      <c r="IR647" s="93"/>
      <c r="IS647" s="93"/>
      <c r="IT647" s="93"/>
      <c r="IU647" s="93"/>
      <c r="IV647" s="93"/>
      <c r="IW647" s="93"/>
      <c r="IX647" s="93"/>
      <c r="IY647" s="93"/>
      <c r="IZ647" s="93"/>
      <c r="JA647" s="93"/>
      <c r="JB647" s="93"/>
      <c r="JC647" s="93"/>
      <c r="JD647" s="93"/>
      <c r="JE647" s="93"/>
      <c r="JF647" s="93"/>
      <c r="JG647" s="93"/>
      <c r="JH647" s="93"/>
      <c r="JI647" s="93"/>
      <c r="JJ647" s="93"/>
      <c r="JK647" s="93"/>
      <c r="JL647" s="93"/>
      <c r="JM647" s="93"/>
      <c r="JN647" s="93"/>
      <c r="JO647" s="93"/>
      <c r="JP647" s="93"/>
      <c r="JQ647" s="93"/>
      <c r="JR647" s="93"/>
      <c r="JS647" s="93"/>
      <c r="JT647" s="93"/>
      <c r="JU647" s="93"/>
      <c r="JV647" s="93"/>
      <c r="JW647" s="93"/>
      <c r="JX647" s="93"/>
      <c r="JY647" s="93"/>
      <c r="JZ647" s="93"/>
      <c r="KA647" s="93"/>
      <c r="KB647" s="93"/>
      <c r="KC647" s="93"/>
      <c r="KD647" s="93"/>
      <c r="KE647" s="93"/>
      <c r="KF647" s="93"/>
      <c r="KG647" s="93"/>
      <c r="KH647" s="93"/>
      <c r="KI647" s="93"/>
      <c r="KJ647" s="93"/>
      <c r="KK647" s="93"/>
      <c r="KL647" s="93"/>
      <c r="KM647" s="93"/>
      <c r="KN647" s="93"/>
      <c r="KO647" s="93"/>
      <c r="KP647" s="93"/>
      <c r="KQ647" s="93"/>
      <c r="KR647" s="93"/>
      <c r="KS647" s="93"/>
      <c r="KT647" s="93"/>
      <c r="KU647" s="93"/>
      <c r="KV647" s="93"/>
      <c r="KW647" s="93"/>
      <c r="KX647" s="93"/>
      <c r="KY647" s="93"/>
      <c r="KZ647" s="93"/>
      <c r="LA647" s="93"/>
      <c r="LB647" s="93"/>
      <c r="LC647" s="93"/>
      <c r="LD647" s="93"/>
      <c r="LE647" s="93"/>
      <c r="LF647" s="93"/>
      <c r="LG647" s="93"/>
      <c r="LH647" s="93"/>
      <c r="LI647" s="93"/>
      <c r="LJ647" s="93"/>
      <c r="LK647" s="93"/>
      <c r="LL647" s="93"/>
      <c r="LM647" s="93"/>
      <c r="LN647" s="93"/>
      <c r="LO647" s="93"/>
      <c r="LP647" s="93"/>
      <c r="LQ647" s="93"/>
      <c r="LR647" s="93"/>
      <c r="LS647" s="93"/>
      <c r="LT647" s="93"/>
      <c r="LU647" s="93"/>
      <c r="LV647" s="93"/>
      <c r="LW647" s="93"/>
      <c r="LX647" s="93"/>
      <c r="LY647" s="93"/>
      <c r="LZ647" s="93"/>
      <c r="MA647" s="93"/>
      <c r="MB647" s="93"/>
      <c r="MC647" s="93"/>
      <c r="MD647" s="93"/>
      <c r="ME647" s="93"/>
      <c r="MF647" s="93"/>
      <c r="MG647" s="93"/>
      <c r="MH647" s="93"/>
      <c r="MI647" s="93"/>
      <c r="MJ647" s="93"/>
      <c r="MK647" s="93"/>
      <c r="ML647" s="93"/>
      <c r="MM647" s="93"/>
      <c r="MN647" s="93"/>
      <c r="MO647" s="93"/>
      <c r="MP647" s="93"/>
      <c r="MQ647" s="93"/>
      <c r="MR647" s="93"/>
      <c r="MS647" s="93"/>
      <c r="MT647" s="93"/>
      <c r="MU647" s="93"/>
      <c r="MV647" s="93"/>
    </row>
    <row r="648" spans="1:360" s="84" customFormat="1" ht="408.95" customHeight="1">
      <c r="A648">
        <v>2025</v>
      </c>
      <c r="B648">
        <v>2</v>
      </c>
      <c r="C648" s="85" t="s">
        <v>7103</v>
      </c>
      <c r="D648" s="86" t="s">
        <v>2529</v>
      </c>
      <c r="E648" s="86"/>
      <c r="F648" s="86"/>
      <c r="G648" s="86" t="s">
        <v>103</v>
      </c>
      <c r="H648" s="85">
        <v>2025</v>
      </c>
      <c r="I648" s="86" t="s">
        <v>2530</v>
      </c>
      <c r="J648" s="86"/>
      <c r="K648" s="86"/>
      <c r="L648" s="86" t="s">
        <v>2531</v>
      </c>
      <c r="M648" s="86"/>
      <c r="N648" s="86"/>
      <c r="O648" s="85" t="s">
        <v>207</v>
      </c>
      <c r="P648" s="86" t="s">
        <v>109</v>
      </c>
      <c r="Q648" s="85" t="s">
        <v>110</v>
      </c>
      <c r="R648" s="86" t="s">
        <v>125</v>
      </c>
      <c r="S648" s="86" t="s">
        <v>7104</v>
      </c>
      <c r="T648" s="86" t="s">
        <v>7105</v>
      </c>
      <c r="U648" s="85" t="s">
        <v>108</v>
      </c>
      <c r="V648" s="85">
        <v>8</v>
      </c>
      <c r="W648" s="85" t="s">
        <v>106</v>
      </c>
      <c r="X648" s="85">
        <v>0</v>
      </c>
      <c r="Y648" s="86" t="s">
        <v>107</v>
      </c>
      <c r="Z648" s="85">
        <v>1</v>
      </c>
      <c r="AA648" s="86" t="s">
        <v>480</v>
      </c>
      <c r="AB648" s="86" t="s">
        <v>207</v>
      </c>
      <c r="AC648" s="86" t="s">
        <v>7106</v>
      </c>
      <c r="AD648" s="85">
        <v>-106.38668060000001</v>
      </c>
      <c r="AE648" s="85">
        <v>31.537605599999999</v>
      </c>
      <c r="AF648" s="85" t="s">
        <v>113</v>
      </c>
      <c r="AG648" s="85">
        <v>0</v>
      </c>
      <c r="AH648" s="85">
        <v>0</v>
      </c>
      <c r="AI648" s="85">
        <v>869</v>
      </c>
      <c r="AJ648" s="87">
        <v>45658</v>
      </c>
      <c r="AK648" s="87">
        <v>46112</v>
      </c>
      <c r="AL648" s="86" t="s">
        <v>2564</v>
      </c>
      <c r="AM648" s="88">
        <v>161.6</v>
      </c>
      <c r="AN648" s="88">
        <v>161.6</v>
      </c>
      <c r="AO648" s="88">
        <v>0</v>
      </c>
      <c r="AP648" s="88">
        <v>0</v>
      </c>
      <c r="AQ648" s="89">
        <v>2744851.68</v>
      </c>
      <c r="AR648" s="90"/>
      <c r="AS648" s="90"/>
      <c r="AT648" s="90">
        <v>2744851.68</v>
      </c>
      <c r="AU648" s="90"/>
      <c r="AV648" s="90"/>
      <c r="AW648" s="89">
        <f t="shared" si="22"/>
        <v>2744851.68</v>
      </c>
      <c r="AX648" s="91">
        <f t="shared" si="23"/>
        <v>2744851.68</v>
      </c>
      <c r="AY648" s="91">
        <v>2744851.68</v>
      </c>
      <c r="AZ648" s="91">
        <v>2713686.68</v>
      </c>
      <c r="BA648" s="91">
        <v>814106</v>
      </c>
      <c r="BB648" s="91">
        <v>814106</v>
      </c>
      <c r="BC648" s="91">
        <v>814106</v>
      </c>
      <c r="BD648" s="86" t="s">
        <v>3128</v>
      </c>
      <c r="BE648" s="86" t="s">
        <v>7107</v>
      </c>
      <c r="BF648" s="85" t="s">
        <v>3585</v>
      </c>
      <c r="BG648" s="86" t="s">
        <v>7020</v>
      </c>
      <c r="BH648" s="91">
        <v>2713686.68</v>
      </c>
      <c r="BI648" s="91">
        <v>2713686.68</v>
      </c>
      <c r="BJ648" s="85" t="s">
        <v>207</v>
      </c>
      <c r="BK648" s="86" t="s">
        <v>119</v>
      </c>
      <c r="BL648" s="86" t="s">
        <v>143</v>
      </c>
      <c r="BM648" s="92" t="s">
        <v>121</v>
      </c>
      <c r="BN648" s="93" t="s">
        <v>6946</v>
      </c>
      <c r="BO648" s="93"/>
      <c r="BP648" s="93">
        <v>2744851.68</v>
      </c>
      <c r="BQ648" s="93" t="s">
        <v>7108</v>
      </c>
      <c r="BR648" s="93"/>
      <c r="BS648" s="93"/>
      <c r="BT648" s="93"/>
      <c r="BU648" s="93"/>
      <c r="BV648" s="93"/>
      <c r="BW648" s="93"/>
      <c r="BX648" s="93"/>
      <c r="BY648" s="93"/>
      <c r="BZ648" s="93"/>
      <c r="CA648" s="93"/>
      <c r="CB648" s="93"/>
      <c r="CC648" s="93"/>
      <c r="CD648" s="93"/>
      <c r="CE648" s="93"/>
      <c r="CF648" s="93" t="s">
        <v>7047</v>
      </c>
      <c r="CG648" s="93"/>
      <c r="CH648" s="93" t="s">
        <v>7109</v>
      </c>
      <c r="CI648" s="93"/>
      <c r="CJ648" s="93"/>
      <c r="CK648" s="93"/>
      <c r="CL648" s="93"/>
      <c r="CM648" s="93"/>
      <c r="CN648" s="93"/>
      <c r="CO648" s="93"/>
      <c r="CP648" s="93" t="s">
        <v>7110</v>
      </c>
      <c r="CQ648" s="93" t="s">
        <v>665</v>
      </c>
      <c r="CR648" s="93"/>
      <c r="CS648" s="93"/>
      <c r="CT648" s="93"/>
      <c r="CU648" s="93"/>
      <c r="CV648" s="93"/>
      <c r="CW648" s="93"/>
      <c r="CX648" s="93"/>
      <c r="CY648" s="93"/>
      <c r="CZ648" s="93"/>
      <c r="DA648" s="93"/>
      <c r="DB648" s="93"/>
      <c r="DC648" s="93"/>
      <c r="DD648" s="93"/>
      <c r="DE648" s="93"/>
      <c r="DF648" s="93"/>
      <c r="DG648" s="93"/>
      <c r="DH648" s="93"/>
      <c r="DI648" s="93"/>
      <c r="DJ648" s="93"/>
      <c r="DK648" s="93"/>
      <c r="DL648" s="93"/>
      <c r="DM648" s="93"/>
      <c r="DN648" s="93"/>
      <c r="DO648" s="93"/>
      <c r="DP648" s="93"/>
      <c r="DQ648" s="93"/>
      <c r="DR648" s="93"/>
      <c r="DS648" s="93"/>
      <c r="DT648" s="93"/>
      <c r="DU648" s="93"/>
      <c r="DV648" s="93"/>
      <c r="DW648" s="93"/>
      <c r="DX648" s="93"/>
      <c r="DY648" s="93"/>
      <c r="DZ648" s="93"/>
      <c r="EA648" s="93"/>
      <c r="EB648" s="93"/>
      <c r="EC648" s="93"/>
      <c r="ED648" s="93"/>
      <c r="EE648" s="93"/>
      <c r="EF648" s="93"/>
      <c r="EG648" s="93"/>
      <c r="EH648" s="93"/>
      <c r="EI648" s="93"/>
      <c r="EJ648" s="93"/>
      <c r="EK648" s="93"/>
      <c r="EL648" s="93"/>
      <c r="EM648" s="93"/>
      <c r="EN648" s="93"/>
      <c r="EO648" s="93"/>
      <c r="EP648" s="93"/>
      <c r="EQ648" s="93"/>
      <c r="ER648" s="93"/>
      <c r="ES648" s="93"/>
      <c r="ET648" s="93"/>
      <c r="EU648" s="93"/>
      <c r="EV648" s="93"/>
      <c r="EW648" s="93"/>
      <c r="EX648" s="93"/>
      <c r="EY648" s="93"/>
      <c r="EZ648" s="93"/>
      <c r="FA648" s="93"/>
      <c r="FB648" s="93"/>
      <c r="FC648" s="93"/>
      <c r="FD648" s="93"/>
      <c r="FE648" s="93"/>
      <c r="FF648" s="93"/>
      <c r="FG648" s="93"/>
      <c r="FH648" s="93"/>
      <c r="FI648" s="93"/>
      <c r="FJ648" s="93"/>
      <c r="FK648" s="93"/>
      <c r="FL648" s="93"/>
      <c r="FM648" s="93"/>
      <c r="FN648" s="93"/>
      <c r="FO648" s="93"/>
      <c r="FP648" s="93"/>
      <c r="FQ648" s="93"/>
      <c r="FR648" s="93"/>
      <c r="FS648" s="93"/>
      <c r="FT648" s="93"/>
      <c r="FU648" s="93"/>
      <c r="FV648" s="93"/>
      <c r="FW648" s="93"/>
      <c r="FX648" s="93"/>
      <c r="FY648" s="93"/>
      <c r="FZ648" s="93"/>
      <c r="GA648" s="93"/>
      <c r="GB648" s="93"/>
      <c r="GC648" s="93"/>
      <c r="GD648" s="93"/>
      <c r="GE648" s="93"/>
      <c r="GF648" s="93"/>
      <c r="GG648" s="93"/>
      <c r="GH648" s="93"/>
      <c r="GI648" s="93"/>
      <c r="GJ648" s="93"/>
      <c r="GK648" s="93"/>
      <c r="GL648" s="93"/>
      <c r="GM648" s="93"/>
      <c r="GN648" s="93"/>
      <c r="GO648" s="93"/>
      <c r="GP648" s="93"/>
      <c r="GQ648" s="93"/>
      <c r="GR648" s="93"/>
      <c r="GS648" s="93"/>
      <c r="GT648" s="93"/>
      <c r="GU648" s="93"/>
      <c r="GV648" s="93"/>
      <c r="GW648" s="93"/>
      <c r="GX648" s="93"/>
      <c r="GY648" s="93"/>
      <c r="GZ648" s="93"/>
      <c r="HA648" s="93"/>
      <c r="HB648" s="93"/>
      <c r="HC648" s="93"/>
      <c r="HD648" s="93"/>
      <c r="HE648" s="93"/>
      <c r="HF648" s="93"/>
      <c r="HG648" s="93"/>
      <c r="HH648" s="93"/>
      <c r="HI648" s="93"/>
      <c r="HJ648" s="93"/>
      <c r="HK648" s="93"/>
      <c r="HL648" s="93"/>
      <c r="HM648" s="93"/>
      <c r="HN648" s="93"/>
      <c r="HO648" s="93"/>
      <c r="HP648" s="93"/>
      <c r="HQ648" s="93"/>
      <c r="HR648" s="93"/>
      <c r="HS648" s="93"/>
      <c r="HT648" s="93"/>
      <c r="HU648" s="93"/>
      <c r="HV648" s="93"/>
      <c r="HW648" s="93"/>
      <c r="HX648" s="93"/>
      <c r="HY648" s="93"/>
      <c r="HZ648" s="93"/>
      <c r="IA648" s="93"/>
      <c r="IB648" s="93"/>
      <c r="IC648" s="93"/>
      <c r="ID648" s="93"/>
      <c r="IE648" s="93"/>
      <c r="IF648" s="93"/>
      <c r="IG648" s="93"/>
      <c r="IH648" s="93"/>
      <c r="II648" s="93"/>
      <c r="IJ648" s="93"/>
      <c r="IK648" s="93"/>
      <c r="IL648" s="93"/>
      <c r="IM648" s="93"/>
      <c r="IN648" s="93"/>
      <c r="IO648" s="93"/>
      <c r="IP648" s="93"/>
      <c r="IQ648" s="93"/>
      <c r="IR648" s="93"/>
      <c r="IS648" s="93"/>
      <c r="IT648" s="93"/>
      <c r="IU648" s="93"/>
      <c r="IV648" s="93"/>
      <c r="IW648" s="93"/>
      <c r="IX648" s="93"/>
      <c r="IY648" s="93"/>
      <c r="IZ648" s="93"/>
      <c r="JA648" s="93"/>
      <c r="JB648" s="93"/>
      <c r="JC648" s="93"/>
      <c r="JD648" s="93"/>
      <c r="JE648" s="93"/>
      <c r="JF648" s="93"/>
      <c r="JG648" s="93"/>
      <c r="JH648" s="93"/>
      <c r="JI648" s="93"/>
      <c r="JJ648" s="93"/>
      <c r="JK648" s="93"/>
      <c r="JL648" s="93"/>
      <c r="JM648" s="93"/>
      <c r="JN648" s="93"/>
      <c r="JO648" s="93"/>
      <c r="JP648" s="93"/>
      <c r="JQ648" s="93"/>
      <c r="JR648" s="93"/>
      <c r="JS648" s="93"/>
      <c r="JT648" s="93"/>
      <c r="JU648" s="93"/>
      <c r="JV648" s="93"/>
      <c r="JW648" s="93"/>
      <c r="JX648" s="93"/>
      <c r="JY648" s="93"/>
      <c r="JZ648" s="93"/>
      <c r="KA648" s="93"/>
      <c r="KB648" s="93"/>
      <c r="KC648" s="93"/>
      <c r="KD648" s="93"/>
      <c r="KE648" s="93"/>
      <c r="KF648" s="93"/>
      <c r="KG648" s="93"/>
      <c r="KH648" s="93"/>
      <c r="KI648" s="93"/>
      <c r="KJ648" s="93"/>
      <c r="KK648" s="93"/>
      <c r="KL648" s="93"/>
      <c r="KM648" s="93"/>
      <c r="KN648" s="93"/>
      <c r="KO648" s="93"/>
      <c r="KP648" s="93"/>
      <c r="KQ648" s="93"/>
      <c r="KR648" s="93"/>
      <c r="KS648" s="93"/>
      <c r="KT648" s="93"/>
      <c r="KU648" s="93"/>
      <c r="KV648" s="93"/>
      <c r="KW648" s="93"/>
      <c r="KX648" s="93"/>
      <c r="KY648" s="93"/>
      <c r="KZ648" s="93"/>
      <c r="LA648" s="93"/>
      <c r="LB648" s="93"/>
      <c r="LC648" s="93"/>
      <c r="LD648" s="93"/>
      <c r="LE648" s="93"/>
      <c r="LF648" s="93"/>
      <c r="LG648" s="93"/>
      <c r="LH648" s="93"/>
      <c r="LI648" s="93"/>
      <c r="LJ648" s="93"/>
      <c r="LK648" s="93"/>
      <c r="LL648" s="93"/>
      <c r="LM648" s="93"/>
      <c r="LN648" s="93"/>
      <c r="LO648" s="93"/>
      <c r="LP648" s="93"/>
      <c r="LQ648" s="93"/>
      <c r="LR648" s="93"/>
      <c r="LS648" s="93"/>
      <c r="LT648" s="93"/>
      <c r="LU648" s="93"/>
      <c r="LV648" s="93"/>
      <c r="LW648" s="93"/>
      <c r="LX648" s="93"/>
      <c r="LY648" s="93"/>
      <c r="LZ648" s="93"/>
      <c r="MA648" s="93"/>
      <c r="MB648" s="93"/>
      <c r="MC648" s="93"/>
      <c r="MD648" s="93"/>
      <c r="ME648" s="93"/>
      <c r="MF648" s="93"/>
      <c r="MG648" s="93"/>
      <c r="MH648" s="93"/>
      <c r="MI648" s="93"/>
      <c r="MJ648" s="93"/>
      <c r="MK648" s="93"/>
      <c r="ML648" s="93"/>
      <c r="MM648" s="93"/>
      <c r="MN648" s="93"/>
      <c r="MO648" s="93"/>
      <c r="MP648" s="93"/>
      <c r="MQ648" s="93"/>
      <c r="MR648" s="93"/>
      <c r="MS648" s="93"/>
      <c r="MT648" s="93"/>
      <c r="MU648" s="93"/>
      <c r="MV648" s="93"/>
    </row>
    <row r="649" spans="1:360" s="84" customFormat="1" ht="408.95" customHeight="1">
      <c r="A649">
        <v>2025</v>
      </c>
      <c r="B649">
        <v>2</v>
      </c>
      <c r="C649" s="85" t="s">
        <v>7111</v>
      </c>
      <c r="D649" s="86" t="s">
        <v>2529</v>
      </c>
      <c r="E649" s="86"/>
      <c r="F649" s="86"/>
      <c r="G649" s="86" t="s">
        <v>103</v>
      </c>
      <c r="H649" s="85">
        <v>2025</v>
      </c>
      <c r="I649" s="86" t="s">
        <v>2530</v>
      </c>
      <c r="J649" s="86"/>
      <c r="K649" s="86"/>
      <c r="L649" s="86" t="s">
        <v>2531</v>
      </c>
      <c r="M649" s="86"/>
      <c r="N649" s="86"/>
      <c r="O649" s="85" t="s">
        <v>207</v>
      </c>
      <c r="P649" s="86" t="s">
        <v>109</v>
      </c>
      <c r="Q649" s="85" t="s">
        <v>110</v>
      </c>
      <c r="R649" s="86" t="s">
        <v>125</v>
      </c>
      <c r="S649" s="86" t="s">
        <v>7112</v>
      </c>
      <c r="T649" s="86" t="s">
        <v>7113</v>
      </c>
      <c r="U649" s="85" t="s">
        <v>108</v>
      </c>
      <c r="V649" s="85">
        <v>8</v>
      </c>
      <c r="W649" s="85" t="s">
        <v>106</v>
      </c>
      <c r="X649" s="85">
        <v>0</v>
      </c>
      <c r="Y649" s="86" t="s">
        <v>107</v>
      </c>
      <c r="Z649" s="85">
        <v>1</v>
      </c>
      <c r="AA649" s="86" t="s">
        <v>480</v>
      </c>
      <c r="AB649" s="86" t="s">
        <v>207</v>
      </c>
      <c r="AC649" s="86" t="s">
        <v>7029</v>
      </c>
      <c r="AD649" s="85">
        <v>-106.30264440000001</v>
      </c>
      <c r="AE649" s="85">
        <v>31.579924999999999</v>
      </c>
      <c r="AF649" s="85" t="s">
        <v>113</v>
      </c>
      <c r="AG649" s="85">
        <v>0</v>
      </c>
      <c r="AH649" s="85">
        <v>0</v>
      </c>
      <c r="AI649" s="85">
        <v>860</v>
      </c>
      <c r="AJ649" s="87">
        <v>45658</v>
      </c>
      <c r="AK649" s="87">
        <v>46112</v>
      </c>
      <c r="AL649" s="86" t="s">
        <v>4601</v>
      </c>
      <c r="AM649" s="94" t="s">
        <v>7258</v>
      </c>
      <c r="AN649" s="94" t="s">
        <v>7258</v>
      </c>
      <c r="AO649" s="88" t="s">
        <v>7114</v>
      </c>
      <c r="AP649" s="88" t="s">
        <v>7114</v>
      </c>
      <c r="AQ649" s="89">
        <v>12641703.210000001</v>
      </c>
      <c r="AR649" s="90"/>
      <c r="AS649" s="90"/>
      <c r="AT649" s="90">
        <v>12641703.210000001</v>
      </c>
      <c r="AU649" s="90"/>
      <c r="AV649" s="90"/>
      <c r="AW649" s="89">
        <f t="shared" si="22"/>
        <v>12641703.210000001</v>
      </c>
      <c r="AX649" s="91">
        <f t="shared" si="23"/>
        <v>12641703.210000001</v>
      </c>
      <c r="AY649" s="91">
        <v>12641703.210000001</v>
      </c>
      <c r="AZ649" s="91">
        <v>12598272.68</v>
      </c>
      <c r="BA649" s="91">
        <v>5039309.07</v>
      </c>
      <c r="BB649" s="91">
        <v>0</v>
      </c>
      <c r="BC649" s="91">
        <v>0</v>
      </c>
      <c r="BD649" s="86" t="s">
        <v>3128</v>
      </c>
      <c r="BE649" s="86" t="s">
        <v>7115</v>
      </c>
      <c r="BF649" s="85" t="s">
        <v>3183</v>
      </c>
      <c r="BG649" s="86" t="s">
        <v>3160</v>
      </c>
      <c r="BH649" s="91">
        <v>12598272.68</v>
      </c>
      <c r="BI649" s="91">
        <v>12598272.68</v>
      </c>
      <c r="BJ649" s="85" t="s">
        <v>207</v>
      </c>
      <c r="BK649" s="86" t="s">
        <v>119</v>
      </c>
      <c r="BL649" s="86" t="s">
        <v>143</v>
      </c>
      <c r="BM649" s="92" t="s">
        <v>121</v>
      </c>
      <c r="BN649" s="93" t="s">
        <v>6946</v>
      </c>
      <c r="BO649" s="93"/>
      <c r="BP649" s="93">
        <v>12641703.210000001</v>
      </c>
      <c r="BQ649" s="93" t="s">
        <v>7116</v>
      </c>
      <c r="BR649" s="93"/>
      <c r="BS649" s="93"/>
      <c r="BT649" s="93"/>
      <c r="BU649" s="93"/>
      <c r="BV649" s="93"/>
      <c r="BW649" s="93"/>
      <c r="BX649" s="93"/>
      <c r="BY649" s="93"/>
      <c r="BZ649" s="93"/>
      <c r="CA649" s="93"/>
      <c r="CB649" s="93"/>
      <c r="CC649" s="93"/>
      <c r="CD649" s="93"/>
      <c r="CE649" s="93"/>
      <c r="CF649" s="93" t="s">
        <v>7117</v>
      </c>
      <c r="CG649" s="93"/>
      <c r="CH649" s="93" t="s">
        <v>7034</v>
      </c>
      <c r="CI649" s="93"/>
      <c r="CJ649" s="93"/>
      <c r="CK649" s="93"/>
      <c r="CL649" s="93"/>
      <c r="CM649" s="93"/>
      <c r="CN649" s="93"/>
      <c r="CO649" s="93"/>
      <c r="CP649" s="93" t="s">
        <v>7118</v>
      </c>
      <c r="CQ649" s="93" t="s">
        <v>7119</v>
      </c>
      <c r="CR649" s="93"/>
      <c r="CS649" s="93"/>
      <c r="CT649" s="93"/>
      <c r="CU649" s="93"/>
      <c r="CV649" s="93"/>
      <c r="CW649" s="93"/>
      <c r="CX649" s="93"/>
      <c r="CY649" s="93"/>
      <c r="CZ649" s="93"/>
      <c r="DA649" s="93"/>
      <c r="DB649" s="93"/>
      <c r="DC649" s="93"/>
      <c r="DD649" s="93"/>
      <c r="DE649" s="93"/>
      <c r="DF649" s="93"/>
      <c r="DG649" s="93"/>
      <c r="DH649" s="93"/>
      <c r="DI649" s="93"/>
      <c r="DJ649" s="93"/>
      <c r="DK649" s="93"/>
      <c r="DL649" s="93"/>
      <c r="DM649" s="93"/>
      <c r="DN649" s="93"/>
      <c r="DO649" s="93"/>
      <c r="DP649" s="93"/>
      <c r="DQ649" s="93"/>
      <c r="DR649" s="93"/>
      <c r="DS649" s="93"/>
      <c r="DT649" s="93"/>
      <c r="DU649" s="93"/>
      <c r="DV649" s="93"/>
      <c r="DW649" s="93"/>
      <c r="DX649" s="93"/>
      <c r="DY649" s="93"/>
      <c r="DZ649" s="93"/>
      <c r="EA649" s="93"/>
      <c r="EB649" s="93"/>
      <c r="EC649" s="93"/>
      <c r="ED649" s="93"/>
      <c r="EE649" s="93"/>
      <c r="EF649" s="93"/>
      <c r="EG649" s="93"/>
      <c r="EH649" s="93"/>
      <c r="EI649" s="93"/>
      <c r="EJ649" s="93"/>
      <c r="EK649" s="93"/>
      <c r="EL649" s="93"/>
      <c r="EM649" s="93"/>
      <c r="EN649" s="93"/>
      <c r="EO649" s="93"/>
      <c r="EP649" s="93"/>
      <c r="EQ649" s="93"/>
      <c r="ER649" s="93"/>
      <c r="ES649" s="93"/>
      <c r="ET649" s="93"/>
      <c r="EU649" s="93"/>
      <c r="EV649" s="93"/>
      <c r="EW649" s="93"/>
      <c r="EX649" s="93"/>
      <c r="EY649" s="93"/>
      <c r="EZ649" s="93"/>
      <c r="FA649" s="93"/>
      <c r="FB649" s="93"/>
      <c r="FC649" s="93"/>
      <c r="FD649" s="93"/>
      <c r="FE649" s="93"/>
      <c r="FF649" s="93"/>
      <c r="FG649" s="93"/>
      <c r="FH649" s="93"/>
      <c r="FI649" s="93"/>
      <c r="FJ649" s="93"/>
      <c r="FK649" s="93"/>
      <c r="FL649" s="93"/>
      <c r="FM649" s="93"/>
      <c r="FN649" s="93"/>
      <c r="FO649" s="93"/>
      <c r="FP649" s="93"/>
      <c r="FQ649" s="93"/>
      <c r="FR649" s="93"/>
      <c r="FS649" s="93"/>
      <c r="FT649" s="93"/>
      <c r="FU649" s="93"/>
      <c r="FV649" s="93"/>
      <c r="FW649" s="93"/>
      <c r="FX649" s="93"/>
      <c r="FY649" s="93"/>
      <c r="FZ649" s="93"/>
      <c r="GA649" s="93"/>
      <c r="GB649" s="93"/>
      <c r="GC649" s="93"/>
      <c r="GD649" s="93"/>
      <c r="GE649" s="93"/>
      <c r="GF649" s="93"/>
      <c r="GG649" s="93"/>
      <c r="GH649" s="93"/>
      <c r="GI649" s="93"/>
      <c r="GJ649" s="93"/>
      <c r="GK649" s="93"/>
      <c r="GL649" s="93"/>
      <c r="GM649" s="93"/>
      <c r="GN649" s="93"/>
      <c r="GO649" s="93"/>
      <c r="GP649" s="93"/>
      <c r="GQ649" s="93"/>
      <c r="GR649" s="93"/>
      <c r="GS649" s="93"/>
      <c r="GT649" s="93"/>
      <c r="GU649" s="93"/>
      <c r="GV649" s="93"/>
      <c r="GW649" s="93"/>
      <c r="GX649" s="93"/>
      <c r="GY649" s="93"/>
      <c r="GZ649" s="93"/>
      <c r="HA649" s="93"/>
      <c r="HB649" s="93"/>
      <c r="HC649" s="93"/>
      <c r="HD649" s="93"/>
      <c r="HE649" s="93"/>
      <c r="HF649" s="93"/>
      <c r="HG649" s="93"/>
      <c r="HH649" s="93"/>
      <c r="HI649" s="93"/>
      <c r="HJ649" s="93"/>
      <c r="HK649" s="93"/>
      <c r="HL649" s="93"/>
      <c r="HM649" s="93"/>
      <c r="HN649" s="93"/>
      <c r="HO649" s="93"/>
      <c r="HP649" s="93"/>
      <c r="HQ649" s="93"/>
      <c r="HR649" s="93"/>
      <c r="HS649" s="93"/>
      <c r="HT649" s="93"/>
      <c r="HU649" s="93"/>
      <c r="HV649" s="93"/>
      <c r="HW649" s="93"/>
      <c r="HX649" s="93"/>
      <c r="HY649" s="93"/>
      <c r="HZ649" s="93"/>
      <c r="IA649" s="93"/>
      <c r="IB649" s="93"/>
      <c r="IC649" s="93"/>
      <c r="ID649" s="93"/>
      <c r="IE649" s="93"/>
      <c r="IF649" s="93"/>
      <c r="IG649" s="93"/>
      <c r="IH649" s="93"/>
      <c r="II649" s="93"/>
      <c r="IJ649" s="93"/>
      <c r="IK649" s="93"/>
      <c r="IL649" s="93"/>
      <c r="IM649" s="93"/>
      <c r="IN649" s="93"/>
      <c r="IO649" s="93"/>
      <c r="IP649" s="93"/>
      <c r="IQ649" s="93"/>
      <c r="IR649" s="93"/>
      <c r="IS649" s="93"/>
      <c r="IT649" s="93"/>
      <c r="IU649" s="93"/>
      <c r="IV649" s="93"/>
      <c r="IW649" s="93"/>
      <c r="IX649" s="93"/>
      <c r="IY649" s="93"/>
      <c r="IZ649" s="93"/>
      <c r="JA649" s="93"/>
      <c r="JB649" s="93"/>
      <c r="JC649" s="93"/>
      <c r="JD649" s="93"/>
      <c r="JE649" s="93"/>
      <c r="JF649" s="93"/>
      <c r="JG649" s="93"/>
      <c r="JH649" s="93"/>
      <c r="JI649" s="93"/>
      <c r="JJ649" s="93"/>
      <c r="JK649" s="93"/>
      <c r="JL649" s="93"/>
      <c r="JM649" s="93"/>
      <c r="JN649" s="93"/>
      <c r="JO649" s="93"/>
      <c r="JP649" s="93"/>
      <c r="JQ649" s="93"/>
      <c r="JR649" s="93"/>
      <c r="JS649" s="93"/>
      <c r="JT649" s="93"/>
      <c r="JU649" s="93"/>
      <c r="JV649" s="93"/>
      <c r="JW649" s="93"/>
      <c r="JX649" s="93"/>
      <c r="JY649" s="93"/>
      <c r="JZ649" s="93"/>
      <c r="KA649" s="93"/>
      <c r="KB649" s="93"/>
      <c r="KC649" s="93"/>
      <c r="KD649" s="93"/>
      <c r="KE649" s="93"/>
      <c r="KF649" s="93"/>
      <c r="KG649" s="93"/>
      <c r="KH649" s="93"/>
      <c r="KI649" s="93"/>
      <c r="KJ649" s="93"/>
      <c r="KK649" s="93"/>
      <c r="KL649" s="93"/>
      <c r="KM649" s="93"/>
      <c r="KN649" s="93"/>
      <c r="KO649" s="93"/>
      <c r="KP649" s="93"/>
      <c r="KQ649" s="93"/>
      <c r="KR649" s="93"/>
      <c r="KS649" s="93"/>
      <c r="KT649" s="93"/>
      <c r="KU649" s="93"/>
      <c r="KV649" s="93"/>
      <c r="KW649" s="93"/>
      <c r="KX649" s="93"/>
      <c r="KY649" s="93"/>
      <c r="KZ649" s="93"/>
      <c r="LA649" s="93"/>
      <c r="LB649" s="93"/>
      <c r="LC649" s="93"/>
      <c r="LD649" s="93"/>
      <c r="LE649" s="93"/>
      <c r="LF649" s="93"/>
      <c r="LG649" s="93"/>
      <c r="LH649" s="93"/>
      <c r="LI649" s="93"/>
      <c r="LJ649" s="93"/>
      <c r="LK649" s="93"/>
      <c r="LL649" s="93"/>
      <c r="LM649" s="93"/>
      <c r="LN649" s="93"/>
      <c r="LO649" s="93"/>
      <c r="LP649" s="93"/>
      <c r="LQ649" s="93"/>
      <c r="LR649" s="93"/>
      <c r="LS649" s="93"/>
      <c r="LT649" s="93"/>
      <c r="LU649" s="93"/>
      <c r="LV649" s="93"/>
      <c r="LW649" s="93"/>
      <c r="LX649" s="93"/>
      <c r="LY649" s="93"/>
      <c r="LZ649" s="93"/>
      <c r="MA649" s="93"/>
      <c r="MB649" s="93"/>
      <c r="MC649" s="93"/>
      <c r="MD649" s="93"/>
      <c r="ME649" s="93"/>
      <c r="MF649" s="93"/>
      <c r="MG649" s="93"/>
      <c r="MH649" s="93"/>
      <c r="MI649" s="93"/>
      <c r="MJ649" s="93"/>
      <c r="MK649" s="93"/>
      <c r="ML649" s="93"/>
      <c r="MM649" s="93"/>
      <c r="MN649" s="93"/>
      <c r="MO649" s="93"/>
      <c r="MP649" s="93"/>
      <c r="MQ649" s="93"/>
      <c r="MR649" s="93"/>
      <c r="MS649" s="93"/>
      <c r="MT649" s="93"/>
      <c r="MU649" s="93"/>
      <c r="MV649" s="93"/>
    </row>
    <row r="650" spans="1:360" s="84" customFormat="1" ht="408.95" customHeight="1">
      <c r="A650">
        <v>2025</v>
      </c>
      <c r="B650">
        <v>2</v>
      </c>
      <c r="C650" s="85" t="s">
        <v>7120</v>
      </c>
      <c r="D650" s="86" t="s">
        <v>2529</v>
      </c>
      <c r="E650" s="86"/>
      <c r="F650" s="86"/>
      <c r="G650" s="86" t="s">
        <v>103</v>
      </c>
      <c r="H650" s="85">
        <v>2025</v>
      </c>
      <c r="I650" s="86" t="s">
        <v>2530</v>
      </c>
      <c r="J650" s="86"/>
      <c r="K650" s="86"/>
      <c r="L650" s="86" t="s">
        <v>2531</v>
      </c>
      <c r="M650" s="86"/>
      <c r="N650" s="86"/>
      <c r="O650" s="85" t="s">
        <v>207</v>
      </c>
      <c r="P650" s="86" t="s">
        <v>109</v>
      </c>
      <c r="Q650" s="85" t="s">
        <v>110</v>
      </c>
      <c r="R650" s="86" t="s">
        <v>125</v>
      </c>
      <c r="S650" s="86" t="s">
        <v>7121</v>
      </c>
      <c r="T650" s="86" t="s">
        <v>7122</v>
      </c>
      <c r="U650" s="85" t="s">
        <v>108</v>
      </c>
      <c r="V650" s="85">
        <v>8</v>
      </c>
      <c r="W650" s="85" t="s">
        <v>106</v>
      </c>
      <c r="X650" s="85">
        <v>0</v>
      </c>
      <c r="Y650" s="86" t="s">
        <v>107</v>
      </c>
      <c r="Z650" s="85">
        <v>1</v>
      </c>
      <c r="AA650" s="86" t="s">
        <v>480</v>
      </c>
      <c r="AB650" s="86" t="s">
        <v>207</v>
      </c>
      <c r="AC650" s="86" t="s">
        <v>7123</v>
      </c>
      <c r="AD650" s="85">
        <v>-106.337311</v>
      </c>
      <c r="AE650" s="85">
        <v>31.56495</v>
      </c>
      <c r="AF650" s="85" t="s">
        <v>113</v>
      </c>
      <c r="AG650" s="85">
        <v>0</v>
      </c>
      <c r="AH650" s="85">
        <v>0</v>
      </c>
      <c r="AI650" s="85">
        <v>584</v>
      </c>
      <c r="AJ650" s="87">
        <v>45658</v>
      </c>
      <c r="AK650" s="87">
        <v>46112</v>
      </c>
      <c r="AL650" s="86" t="s">
        <v>2564</v>
      </c>
      <c r="AM650" s="88">
        <v>48</v>
      </c>
      <c r="AN650" s="88">
        <v>48</v>
      </c>
      <c r="AO650" s="88">
        <v>0</v>
      </c>
      <c r="AP650" s="88">
        <v>0</v>
      </c>
      <c r="AQ650" s="89">
        <v>1759948.06</v>
      </c>
      <c r="AR650" s="90"/>
      <c r="AS650" s="90"/>
      <c r="AT650" s="90">
        <v>1759948.06</v>
      </c>
      <c r="AU650" s="90"/>
      <c r="AV650" s="90"/>
      <c r="AW650" s="89">
        <f t="shared" si="22"/>
        <v>1759948.06</v>
      </c>
      <c r="AX650" s="91">
        <f t="shared" si="23"/>
        <v>1759948.06</v>
      </c>
      <c r="AY650" s="91">
        <v>1026636.37</v>
      </c>
      <c r="AZ650" s="91">
        <v>0</v>
      </c>
      <c r="BA650" s="91">
        <v>0</v>
      </c>
      <c r="BB650" s="91">
        <v>0</v>
      </c>
      <c r="BC650" s="91">
        <v>0</v>
      </c>
      <c r="BD650" s="86"/>
      <c r="BE650" s="86"/>
      <c r="BF650" s="85"/>
      <c r="BG650" s="86"/>
      <c r="BH650" s="91">
        <v>0</v>
      </c>
      <c r="BI650" s="91">
        <v>0</v>
      </c>
      <c r="BJ650" s="85" t="s">
        <v>207</v>
      </c>
      <c r="BK650" s="86" t="s">
        <v>119</v>
      </c>
      <c r="BL650" s="86" t="s">
        <v>143</v>
      </c>
      <c r="BM650" s="92" t="s">
        <v>121</v>
      </c>
      <c r="BN650" s="93" t="s">
        <v>6946</v>
      </c>
      <c r="BO650" s="93"/>
      <c r="BP650" s="93">
        <v>1759948.06</v>
      </c>
      <c r="BQ650" s="93" t="s">
        <v>7124</v>
      </c>
      <c r="BR650" s="93"/>
      <c r="BS650" s="93"/>
      <c r="BT650" s="93"/>
      <c r="BU650" s="93"/>
      <c r="BV650" s="93"/>
      <c r="BW650" s="93"/>
      <c r="BX650" s="93"/>
      <c r="BY650" s="93"/>
      <c r="BZ650" s="93"/>
      <c r="CA650" s="93"/>
      <c r="CB650" s="93"/>
      <c r="CC650" s="93"/>
      <c r="CD650" s="93"/>
      <c r="CE650" s="93"/>
      <c r="CF650" s="93" t="s">
        <v>270</v>
      </c>
      <c r="CG650" s="93"/>
      <c r="CH650" s="93" t="s">
        <v>7125</v>
      </c>
      <c r="CI650" s="93"/>
      <c r="CJ650" s="93"/>
      <c r="CK650" s="93"/>
      <c r="CL650" s="93"/>
      <c r="CM650" s="93"/>
      <c r="CN650" s="93"/>
      <c r="CO650" s="93"/>
      <c r="CP650" s="93" t="s">
        <v>116</v>
      </c>
      <c r="CQ650" s="93" t="s">
        <v>665</v>
      </c>
      <c r="CR650" s="93"/>
      <c r="CS650" s="93"/>
      <c r="CT650" s="93"/>
      <c r="CU650" s="93"/>
      <c r="CV650" s="93"/>
      <c r="CW650" s="93"/>
      <c r="CX650" s="93"/>
      <c r="CY650" s="93"/>
      <c r="CZ650" s="93"/>
      <c r="DA650" s="93"/>
      <c r="DB650" s="93"/>
      <c r="DC650" s="93"/>
      <c r="DD650" s="93"/>
      <c r="DE650" s="93"/>
      <c r="DF650" s="93"/>
      <c r="DG650" s="93"/>
      <c r="DH650" s="93"/>
      <c r="DI650" s="93"/>
      <c r="DJ650" s="93"/>
      <c r="DK650" s="93"/>
      <c r="DL650" s="93"/>
      <c r="DM650" s="93"/>
      <c r="DN650" s="93"/>
      <c r="DO650" s="93"/>
      <c r="DP650" s="93"/>
      <c r="DQ650" s="93"/>
      <c r="DR650" s="93"/>
      <c r="DS650" s="93"/>
      <c r="DT650" s="93"/>
      <c r="DU650" s="93"/>
      <c r="DV650" s="93"/>
      <c r="DW650" s="93"/>
      <c r="DX650" s="93"/>
      <c r="DY650" s="93"/>
      <c r="DZ650" s="93"/>
      <c r="EA650" s="93"/>
      <c r="EB650" s="93"/>
      <c r="EC650" s="93"/>
      <c r="ED650" s="93"/>
      <c r="EE650" s="93"/>
      <c r="EF650" s="93"/>
      <c r="EG650" s="93"/>
      <c r="EH650" s="93"/>
      <c r="EI650" s="93"/>
      <c r="EJ650" s="93"/>
      <c r="EK650" s="93"/>
      <c r="EL650" s="93"/>
      <c r="EM650" s="93"/>
      <c r="EN650" s="93"/>
      <c r="EO650" s="93"/>
      <c r="EP650" s="93"/>
      <c r="EQ650" s="93"/>
      <c r="ER650" s="93"/>
      <c r="ES650" s="93"/>
      <c r="ET650" s="93"/>
      <c r="EU650" s="93"/>
      <c r="EV650" s="93"/>
      <c r="EW650" s="93"/>
      <c r="EX650" s="93"/>
      <c r="EY650" s="93"/>
      <c r="EZ650" s="93"/>
      <c r="FA650" s="93"/>
      <c r="FB650" s="93"/>
      <c r="FC650" s="93"/>
      <c r="FD650" s="93"/>
      <c r="FE650" s="93"/>
      <c r="FF650" s="93"/>
      <c r="FG650" s="93"/>
      <c r="FH650" s="93"/>
      <c r="FI650" s="93"/>
      <c r="FJ650" s="93"/>
      <c r="FK650" s="93"/>
      <c r="FL650" s="93"/>
      <c r="FM650" s="93"/>
      <c r="FN650" s="93"/>
      <c r="FO650" s="93"/>
      <c r="FP650" s="93"/>
      <c r="FQ650" s="93"/>
      <c r="FR650" s="93"/>
      <c r="FS650" s="93"/>
      <c r="FT650" s="93"/>
      <c r="FU650" s="93"/>
      <c r="FV650" s="93"/>
      <c r="FW650" s="93"/>
      <c r="FX650" s="93"/>
      <c r="FY650" s="93"/>
      <c r="FZ650" s="93"/>
      <c r="GA650" s="93"/>
      <c r="GB650" s="93"/>
      <c r="GC650" s="93"/>
      <c r="GD650" s="93"/>
      <c r="GE650" s="93"/>
      <c r="GF650" s="93"/>
      <c r="GG650" s="93"/>
      <c r="GH650" s="93"/>
      <c r="GI650" s="93"/>
      <c r="GJ650" s="93"/>
      <c r="GK650" s="93"/>
      <c r="GL650" s="93"/>
      <c r="GM650" s="93"/>
      <c r="GN650" s="93"/>
      <c r="GO650" s="93"/>
      <c r="GP650" s="93"/>
      <c r="GQ650" s="93"/>
      <c r="GR650" s="93"/>
      <c r="GS650" s="93"/>
      <c r="GT650" s="93"/>
      <c r="GU650" s="93"/>
      <c r="GV650" s="93"/>
      <c r="GW650" s="93"/>
      <c r="GX650" s="93"/>
      <c r="GY650" s="93"/>
      <c r="GZ650" s="93"/>
      <c r="HA650" s="93"/>
      <c r="HB650" s="93"/>
      <c r="HC650" s="93"/>
      <c r="HD650" s="93"/>
      <c r="HE650" s="93"/>
      <c r="HF650" s="93"/>
      <c r="HG650" s="93"/>
      <c r="HH650" s="93"/>
      <c r="HI650" s="93"/>
      <c r="HJ650" s="93"/>
      <c r="HK650" s="93"/>
      <c r="HL650" s="93"/>
      <c r="HM650" s="93"/>
      <c r="HN650" s="93"/>
      <c r="HO650" s="93"/>
      <c r="HP650" s="93"/>
      <c r="HQ650" s="93"/>
      <c r="HR650" s="93"/>
      <c r="HS650" s="93"/>
      <c r="HT650" s="93"/>
      <c r="HU650" s="93"/>
      <c r="HV650" s="93"/>
      <c r="HW650" s="93"/>
      <c r="HX650" s="93"/>
      <c r="HY650" s="93"/>
      <c r="HZ650" s="93"/>
      <c r="IA650" s="93"/>
      <c r="IB650" s="93"/>
      <c r="IC650" s="93"/>
      <c r="ID650" s="93"/>
      <c r="IE650" s="93"/>
      <c r="IF650" s="93"/>
      <c r="IG650" s="93"/>
      <c r="IH650" s="93"/>
      <c r="II650" s="93"/>
      <c r="IJ650" s="93"/>
      <c r="IK650" s="93"/>
      <c r="IL650" s="93"/>
      <c r="IM650" s="93"/>
      <c r="IN650" s="93"/>
      <c r="IO650" s="93"/>
      <c r="IP650" s="93"/>
      <c r="IQ650" s="93"/>
      <c r="IR650" s="93"/>
      <c r="IS650" s="93"/>
      <c r="IT650" s="93"/>
      <c r="IU650" s="93"/>
      <c r="IV650" s="93"/>
      <c r="IW650" s="93"/>
      <c r="IX650" s="93"/>
      <c r="IY650" s="93"/>
      <c r="IZ650" s="93"/>
      <c r="JA650" s="93"/>
      <c r="JB650" s="93"/>
      <c r="JC650" s="93"/>
      <c r="JD650" s="93"/>
      <c r="JE650" s="93"/>
      <c r="JF650" s="93"/>
      <c r="JG650" s="93"/>
      <c r="JH650" s="93"/>
      <c r="JI650" s="93"/>
      <c r="JJ650" s="93"/>
      <c r="JK650" s="93"/>
      <c r="JL650" s="93"/>
      <c r="JM650" s="93"/>
      <c r="JN650" s="93"/>
      <c r="JO650" s="93"/>
      <c r="JP650" s="93"/>
      <c r="JQ650" s="93"/>
      <c r="JR650" s="93"/>
      <c r="JS650" s="93"/>
      <c r="JT650" s="93"/>
      <c r="JU650" s="93"/>
      <c r="JV650" s="93"/>
      <c r="JW650" s="93"/>
      <c r="JX650" s="93"/>
      <c r="JY650" s="93"/>
      <c r="JZ650" s="93"/>
      <c r="KA650" s="93"/>
      <c r="KB650" s="93"/>
      <c r="KC650" s="93"/>
      <c r="KD650" s="93"/>
      <c r="KE650" s="93"/>
      <c r="KF650" s="93"/>
      <c r="KG650" s="93"/>
      <c r="KH650" s="93"/>
      <c r="KI650" s="93"/>
      <c r="KJ650" s="93"/>
      <c r="KK650" s="93"/>
      <c r="KL650" s="93"/>
      <c r="KM650" s="93"/>
      <c r="KN650" s="93"/>
      <c r="KO650" s="93"/>
      <c r="KP650" s="93"/>
      <c r="KQ650" s="93"/>
      <c r="KR650" s="93"/>
      <c r="KS650" s="93"/>
      <c r="KT650" s="93"/>
      <c r="KU650" s="93"/>
      <c r="KV650" s="93"/>
      <c r="KW650" s="93"/>
      <c r="KX650" s="93"/>
      <c r="KY650" s="93"/>
      <c r="KZ650" s="93"/>
      <c r="LA650" s="93"/>
      <c r="LB650" s="93"/>
      <c r="LC650" s="93"/>
      <c r="LD650" s="93"/>
      <c r="LE650" s="93"/>
      <c r="LF650" s="93"/>
      <c r="LG650" s="93"/>
      <c r="LH650" s="93"/>
      <c r="LI650" s="93"/>
      <c r="LJ650" s="93"/>
      <c r="LK650" s="93"/>
      <c r="LL650" s="93"/>
      <c r="LM650" s="93"/>
      <c r="LN650" s="93"/>
      <c r="LO650" s="93"/>
      <c r="LP650" s="93"/>
      <c r="LQ650" s="93"/>
      <c r="LR650" s="93"/>
      <c r="LS650" s="93"/>
      <c r="LT650" s="93"/>
      <c r="LU650" s="93"/>
      <c r="LV650" s="93"/>
      <c r="LW650" s="93"/>
      <c r="LX650" s="93"/>
      <c r="LY650" s="93"/>
      <c r="LZ650" s="93"/>
      <c r="MA650" s="93"/>
      <c r="MB650" s="93"/>
      <c r="MC650" s="93"/>
      <c r="MD650" s="93"/>
      <c r="ME650" s="93"/>
      <c r="MF650" s="93"/>
      <c r="MG650" s="93"/>
      <c r="MH650" s="93"/>
      <c r="MI650" s="93"/>
      <c r="MJ650" s="93"/>
      <c r="MK650" s="93"/>
      <c r="ML650" s="93"/>
      <c r="MM650" s="93"/>
      <c r="MN650" s="93"/>
      <c r="MO650" s="93"/>
      <c r="MP650" s="93"/>
      <c r="MQ650" s="93"/>
      <c r="MR650" s="93"/>
      <c r="MS650" s="93"/>
      <c r="MT650" s="93"/>
      <c r="MU650" s="93"/>
      <c r="MV650" s="93"/>
    </row>
    <row r="651" spans="1:360" s="84" customFormat="1" ht="408.95" customHeight="1">
      <c r="A651">
        <v>2025</v>
      </c>
      <c r="B651">
        <v>2</v>
      </c>
      <c r="C651" s="85" t="s">
        <v>7126</v>
      </c>
      <c r="D651" s="86" t="s">
        <v>2529</v>
      </c>
      <c r="E651" s="86"/>
      <c r="F651" s="86"/>
      <c r="G651" s="86" t="s">
        <v>103</v>
      </c>
      <c r="H651" s="85">
        <v>2025</v>
      </c>
      <c r="I651" s="86" t="s">
        <v>2530</v>
      </c>
      <c r="J651" s="86"/>
      <c r="K651" s="86"/>
      <c r="L651" s="86" t="s">
        <v>2531</v>
      </c>
      <c r="M651" s="86"/>
      <c r="N651" s="86"/>
      <c r="O651" s="85" t="s">
        <v>207</v>
      </c>
      <c r="P651" s="86" t="s">
        <v>109</v>
      </c>
      <c r="Q651" s="85" t="s">
        <v>110</v>
      </c>
      <c r="R651" s="86" t="s">
        <v>125</v>
      </c>
      <c r="S651" s="86" t="s">
        <v>7127</v>
      </c>
      <c r="T651" s="86" t="s">
        <v>7128</v>
      </c>
      <c r="U651" s="85" t="s">
        <v>108</v>
      </c>
      <c r="V651" s="85">
        <v>8</v>
      </c>
      <c r="W651" s="85" t="s">
        <v>106</v>
      </c>
      <c r="X651" s="85">
        <v>0</v>
      </c>
      <c r="Y651" s="86" t="s">
        <v>107</v>
      </c>
      <c r="Z651" s="85">
        <v>1</v>
      </c>
      <c r="AA651" s="86" t="s">
        <v>480</v>
      </c>
      <c r="AB651" s="86" t="s">
        <v>207</v>
      </c>
      <c r="AC651" s="86" t="s">
        <v>7129</v>
      </c>
      <c r="AD651" s="85">
        <v>-106.4657861</v>
      </c>
      <c r="AE651" s="85">
        <v>31.745750000000001</v>
      </c>
      <c r="AF651" s="85" t="s">
        <v>113</v>
      </c>
      <c r="AG651" s="85">
        <v>0</v>
      </c>
      <c r="AH651" s="85">
        <v>0</v>
      </c>
      <c r="AI651" s="85">
        <v>148</v>
      </c>
      <c r="AJ651" s="87">
        <v>45658</v>
      </c>
      <c r="AK651" s="87">
        <v>46112</v>
      </c>
      <c r="AL651" s="86" t="s">
        <v>2564</v>
      </c>
      <c r="AM651" s="88">
        <v>144.31</v>
      </c>
      <c r="AN651" s="88">
        <v>144.31</v>
      </c>
      <c r="AO651" s="88">
        <v>0</v>
      </c>
      <c r="AP651" s="88">
        <v>0</v>
      </c>
      <c r="AQ651" s="89">
        <v>655291.97</v>
      </c>
      <c r="AR651" s="90"/>
      <c r="AS651" s="90"/>
      <c r="AT651" s="90">
        <v>655291.97</v>
      </c>
      <c r="AU651" s="90"/>
      <c r="AV651" s="90"/>
      <c r="AW651" s="89">
        <f t="shared" si="22"/>
        <v>655291.97</v>
      </c>
      <c r="AX651" s="91">
        <f t="shared" si="23"/>
        <v>655291.97</v>
      </c>
      <c r="AY651" s="91">
        <v>382253.65</v>
      </c>
      <c r="AZ651" s="91">
        <v>0</v>
      </c>
      <c r="BA651" s="91">
        <v>0</v>
      </c>
      <c r="BB651" s="91">
        <v>0</v>
      </c>
      <c r="BC651" s="91">
        <v>0</v>
      </c>
      <c r="BD651" s="86"/>
      <c r="BE651" s="86"/>
      <c r="BF651" s="85"/>
      <c r="BG651" s="86"/>
      <c r="BH651" s="91">
        <v>0</v>
      </c>
      <c r="BI651" s="91">
        <v>0</v>
      </c>
      <c r="BJ651" s="85" t="s">
        <v>207</v>
      </c>
      <c r="BK651" s="86" t="s">
        <v>119</v>
      </c>
      <c r="BL651" s="86" t="s">
        <v>143</v>
      </c>
      <c r="BM651" s="92" t="s">
        <v>121</v>
      </c>
      <c r="BN651" s="93" t="s">
        <v>6946</v>
      </c>
      <c r="BO651" s="93"/>
      <c r="BP651" s="93">
        <v>655291.97</v>
      </c>
      <c r="BQ651" s="93" t="s">
        <v>7130</v>
      </c>
      <c r="BR651" s="93"/>
      <c r="BS651" s="93"/>
      <c r="BT651" s="93"/>
      <c r="BU651" s="93"/>
      <c r="BV651" s="93"/>
      <c r="BW651" s="93"/>
      <c r="BX651" s="93"/>
      <c r="BY651" s="93"/>
      <c r="BZ651" s="93"/>
      <c r="CA651" s="93"/>
      <c r="CB651" s="93"/>
      <c r="CC651" s="93"/>
      <c r="CD651" s="93"/>
      <c r="CE651" s="93"/>
      <c r="CF651" s="93" t="s">
        <v>7131</v>
      </c>
      <c r="CG651" s="93"/>
      <c r="CH651" s="93" t="s">
        <v>7132</v>
      </c>
      <c r="CI651" s="93"/>
      <c r="CJ651" s="93"/>
      <c r="CK651" s="93"/>
      <c r="CL651" s="93"/>
      <c r="CM651" s="93"/>
      <c r="CN651" s="93"/>
      <c r="CO651" s="93"/>
      <c r="CP651" s="93" t="s">
        <v>116</v>
      </c>
      <c r="CQ651" s="93" t="s">
        <v>665</v>
      </c>
      <c r="CR651" s="93"/>
      <c r="CS651" s="93"/>
      <c r="CT651" s="93"/>
      <c r="CU651" s="93"/>
      <c r="CV651" s="93"/>
      <c r="CW651" s="93"/>
      <c r="CX651" s="93"/>
      <c r="CY651" s="93"/>
      <c r="CZ651" s="93"/>
      <c r="DA651" s="93"/>
      <c r="DB651" s="93"/>
      <c r="DC651" s="93"/>
      <c r="DD651" s="93"/>
      <c r="DE651" s="93"/>
      <c r="DF651" s="93"/>
      <c r="DG651" s="93"/>
      <c r="DH651" s="93"/>
      <c r="DI651" s="93"/>
      <c r="DJ651" s="93"/>
      <c r="DK651" s="93"/>
      <c r="DL651" s="93"/>
      <c r="DM651" s="93"/>
      <c r="DN651" s="93"/>
      <c r="DO651" s="93"/>
      <c r="DP651" s="93"/>
      <c r="DQ651" s="93"/>
      <c r="DR651" s="93"/>
      <c r="DS651" s="93"/>
      <c r="DT651" s="93"/>
      <c r="DU651" s="93"/>
      <c r="DV651" s="93"/>
      <c r="DW651" s="93"/>
      <c r="DX651" s="93"/>
      <c r="DY651" s="93"/>
      <c r="DZ651" s="93"/>
      <c r="EA651" s="93"/>
      <c r="EB651" s="93"/>
      <c r="EC651" s="93"/>
      <c r="ED651" s="93"/>
      <c r="EE651" s="93"/>
      <c r="EF651" s="93"/>
      <c r="EG651" s="93"/>
      <c r="EH651" s="93"/>
      <c r="EI651" s="93"/>
      <c r="EJ651" s="93"/>
      <c r="EK651" s="93"/>
      <c r="EL651" s="93"/>
      <c r="EM651" s="93"/>
      <c r="EN651" s="93"/>
      <c r="EO651" s="93"/>
      <c r="EP651" s="93"/>
      <c r="EQ651" s="93"/>
      <c r="ER651" s="93"/>
      <c r="ES651" s="93"/>
      <c r="ET651" s="93"/>
      <c r="EU651" s="93"/>
      <c r="EV651" s="93"/>
      <c r="EW651" s="93"/>
      <c r="EX651" s="93"/>
      <c r="EY651" s="93"/>
      <c r="EZ651" s="93"/>
      <c r="FA651" s="93"/>
      <c r="FB651" s="93"/>
      <c r="FC651" s="93"/>
      <c r="FD651" s="93"/>
      <c r="FE651" s="93"/>
      <c r="FF651" s="93"/>
      <c r="FG651" s="93"/>
      <c r="FH651" s="93"/>
      <c r="FI651" s="93"/>
      <c r="FJ651" s="93"/>
      <c r="FK651" s="93"/>
      <c r="FL651" s="93"/>
      <c r="FM651" s="93"/>
      <c r="FN651" s="93"/>
      <c r="FO651" s="93"/>
      <c r="FP651" s="93"/>
      <c r="FQ651" s="93"/>
      <c r="FR651" s="93"/>
      <c r="FS651" s="93"/>
      <c r="FT651" s="93"/>
      <c r="FU651" s="93"/>
      <c r="FV651" s="93"/>
      <c r="FW651" s="93"/>
      <c r="FX651" s="93"/>
      <c r="FY651" s="93"/>
      <c r="FZ651" s="93"/>
      <c r="GA651" s="93"/>
      <c r="GB651" s="93"/>
      <c r="GC651" s="93"/>
      <c r="GD651" s="93"/>
      <c r="GE651" s="93"/>
      <c r="GF651" s="93"/>
      <c r="GG651" s="93"/>
      <c r="GH651" s="93"/>
      <c r="GI651" s="93"/>
      <c r="GJ651" s="93"/>
      <c r="GK651" s="93"/>
      <c r="GL651" s="93"/>
      <c r="GM651" s="93"/>
      <c r="GN651" s="93"/>
      <c r="GO651" s="93"/>
      <c r="GP651" s="93"/>
      <c r="GQ651" s="93"/>
      <c r="GR651" s="93"/>
      <c r="GS651" s="93"/>
      <c r="GT651" s="93"/>
      <c r="GU651" s="93"/>
      <c r="GV651" s="93"/>
      <c r="GW651" s="93"/>
      <c r="GX651" s="93"/>
      <c r="GY651" s="93"/>
      <c r="GZ651" s="93"/>
      <c r="HA651" s="93"/>
      <c r="HB651" s="93"/>
      <c r="HC651" s="93"/>
      <c r="HD651" s="93"/>
      <c r="HE651" s="93"/>
      <c r="HF651" s="93"/>
      <c r="HG651" s="93"/>
      <c r="HH651" s="93"/>
      <c r="HI651" s="93"/>
      <c r="HJ651" s="93"/>
      <c r="HK651" s="93"/>
      <c r="HL651" s="93"/>
      <c r="HM651" s="93"/>
      <c r="HN651" s="93"/>
      <c r="HO651" s="93"/>
      <c r="HP651" s="93"/>
      <c r="HQ651" s="93"/>
      <c r="HR651" s="93"/>
      <c r="HS651" s="93"/>
      <c r="HT651" s="93"/>
      <c r="HU651" s="93"/>
      <c r="HV651" s="93"/>
      <c r="HW651" s="93"/>
      <c r="HX651" s="93"/>
      <c r="HY651" s="93"/>
      <c r="HZ651" s="93"/>
      <c r="IA651" s="93"/>
      <c r="IB651" s="93"/>
      <c r="IC651" s="93"/>
      <c r="ID651" s="93"/>
      <c r="IE651" s="93"/>
      <c r="IF651" s="93"/>
      <c r="IG651" s="93"/>
      <c r="IH651" s="93"/>
      <c r="II651" s="93"/>
      <c r="IJ651" s="93"/>
      <c r="IK651" s="93"/>
      <c r="IL651" s="93"/>
      <c r="IM651" s="93"/>
      <c r="IN651" s="93"/>
      <c r="IO651" s="93"/>
      <c r="IP651" s="93"/>
      <c r="IQ651" s="93"/>
      <c r="IR651" s="93"/>
      <c r="IS651" s="93"/>
      <c r="IT651" s="93"/>
      <c r="IU651" s="93"/>
      <c r="IV651" s="93"/>
      <c r="IW651" s="93"/>
      <c r="IX651" s="93"/>
      <c r="IY651" s="93"/>
      <c r="IZ651" s="93"/>
      <c r="JA651" s="93"/>
      <c r="JB651" s="93"/>
      <c r="JC651" s="93"/>
      <c r="JD651" s="93"/>
      <c r="JE651" s="93"/>
      <c r="JF651" s="93"/>
      <c r="JG651" s="93"/>
      <c r="JH651" s="93"/>
      <c r="JI651" s="93"/>
      <c r="JJ651" s="93"/>
      <c r="JK651" s="93"/>
      <c r="JL651" s="93"/>
      <c r="JM651" s="93"/>
      <c r="JN651" s="93"/>
      <c r="JO651" s="93"/>
      <c r="JP651" s="93"/>
      <c r="JQ651" s="93"/>
      <c r="JR651" s="93"/>
      <c r="JS651" s="93"/>
      <c r="JT651" s="93"/>
      <c r="JU651" s="93"/>
      <c r="JV651" s="93"/>
      <c r="JW651" s="93"/>
      <c r="JX651" s="93"/>
      <c r="JY651" s="93"/>
      <c r="JZ651" s="93"/>
      <c r="KA651" s="93"/>
      <c r="KB651" s="93"/>
      <c r="KC651" s="93"/>
      <c r="KD651" s="93"/>
      <c r="KE651" s="93"/>
      <c r="KF651" s="93"/>
      <c r="KG651" s="93"/>
      <c r="KH651" s="93"/>
      <c r="KI651" s="93"/>
      <c r="KJ651" s="93"/>
      <c r="KK651" s="93"/>
      <c r="KL651" s="93"/>
      <c r="KM651" s="93"/>
      <c r="KN651" s="93"/>
      <c r="KO651" s="93"/>
      <c r="KP651" s="93"/>
      <c r="KQ651" s="93"/>
      <c r="KR651" s="93"/>
      <c r="KS651" s="93"/>
      <c r="KT651" s="93"/>
      <c r="KU651" s="93"/>
      <c r="KV651" s="93"/>
      <c r="KW651" s="93"/>
      <c r="KX651" s="93"/>
      <c r="KY651" s="93"/>
      <c r="KZ651" s="93"/>
      <c r="LA651" s="93"/>
      <c r="LB651" s="93"/>
      <c r="LC651" s="93"/>
      <c r="LD651" s="93"/>
      <c r="LE651" s="93"/>
      <c r="LF651" s="93"/>
      <c r="LG651" s="93"/>
      <c r="LH651" s="93"/>
      <c r="LI651" s="93"/>
      <c r="LJ651" s="93"/>
      <c r="LK651" s="93"/>
      <c r="LL651" s="93"/>
      <c r="LM651" s="93"/>
      <c r="LN651" s="93"/>
      <c r="LO651" s="93"/>
      <c r="LP651" s="93"/>
      <c r="LQ651" s="93"/>
      <c r="LR651" s="93"/>
      <c r="LS651" s="93"/>
      <c r="LT651" s="93"/>
      <c r="LU651" s="93"/>
      <c r="LV651" s="93"/>
      <c r="LW651" s="93"/>
      <c r="LX651" s="93"/>
      <c r="LY651" s="93"/>
      <c r="LZ651" s="93"/>
      <c r="MA651" s="93"/>
      <c r="MB651" s="93"/>
      <c r="MC651" s="93"/>
      <c r="MD651" s="93"/>
      <c r="ME651" s="93"/>
      <c r="MF651" s="93"/>
      <c r="MG651" s="93"/>
      <c r="MH651" s="93"/>
      <c r="MI651" s="93"/>
      <c r="MJ651" s="93"/>
      <c r="MK651" s="93"/>
      <c r="ML651" s="93"/>
      <c r="MM651" s="93"/>
      <c r="MN651" s="93"/>
      <c r="MO651" s="93"/>
      <c r="MP651" s="93"/>
      <c r="MQ651" s="93"/>
      <c r="MR651" s="93"/>
      <c r="MS651" s="93"/>
      <c r="MT651" s="93"/>
      <c r="MU651" s="93"/>
      <c r="MV651" s="93"/>
    </row>
    <row r="652" spans="1:360" s="84" customFormat="1" ht="408.95" customHeight="1">
      <c r="A652">
        <v>2025</v>
      </c>
      <c r="B652">
        <v>2</v>
      </c>
      <c r="C652" s="85" t="s">
        <v>7133</v>
      </c>
      <c r="D652" s="86" t="s">
        <v>2529</v>
      </c>
      <c r="E652" s="86"/>
      <c r="F652" s="86"/>
      <c r="G652" s="86" t="s">
        <v>103</v>
      </c>
      <c r="H652" s="85">
        <v>2025</v>
      </c>
      <c r="I652" s="86" t="s">
        <v>2530</v>
      </c>
      <c r="J652" s="86"/>
      <c r="K652" s="86"/>
      <c r="L652" s="86" t="s">
        <v>2531</v>
      </c>
      <c r="M652" s="86"/>
      <c r="N652" s="86"/>
      <c r="O652" s="85" t="s">
        <v>207</v>
      </c>
      <c r="P652" s="86" t="s">
        <v>109</v>
      </c>
      <c r="Q652" s="85" t="s">
        <v>110</v>
      </c>
      <c r="R652" s="86" t="s">
        <v>125</v>
      </c>
      <c r="S652" s="86" t="s">
        <v>7134</v>
      </c>
      <c r="T652" s="86" t="s">
        <v>7135</v>
      </c>
      <c r="U652" s="85" t="s">
        <v>108</v>
      </c>
      <c r="V652" s="85">
        <v>8</v>
      </c>
      <c r="W652" s="85" t="s">
        <v>106</v>
      </c>
      <c r="X652" s="85">
        <v>0</v>
      </c>
      <c r="Y652" s="86" t="s">
        <v>107</v>
      </c>
      <c r="Z652" s="85">
        <v>1</v>
      </c>
      <c r="AA652" s="86" t="s">
        <v>480</v>
      </c>
      <c r="AB652" s="86" t="s">
        <v>207</v>
      </c>
      <c r="AC652" s="86" t="s">
        <v>7136</v>
      </c>
      <c r="AD652" s="85">
        <v>-106.4079139</v>
      </c>
      <c r="AE652" s="85">
        <v>31.641349999999999</v>
      </c>
      <c r="AF652" s="85" t="s">
        <v>113</v>
      </c>
      <c r="AG652" s="85">
        <v>0</v>
      </c>
      <c r="AH652" s="85">
        <v>0</v>
      </c>
      <c r="AI652" s="85">
        <v>513</v>
      </c>
      <c r="AJ652" s="87">
        <v>45658</v>
      </c>
      <c r="AK652" s="87">
        <v>46112</v>
      </c>
      <c r="AL652" s="86" t="s">
        <v>2564</v>
      </c>
      <c r="AM652" s="88">
        <v>48</v>
      </c>
      <c r="AN652" s="88">
        <v>48</v>
      </c>
      <c r="AO652" s="88">
        <v>0</v>
      </c>
      <c r="AP652" s="88">
        <v>0</v>
      </c>
      <c r="AQ652" s="89">
        <v>1965126.69</v>
      </c>
      <c r="AR652" s="90"/>
      <c r="AS652" s="90"/>
      <c r="AT652" s="90">
        <v>1965126.69</v>
      </c>
      <c r="AU652" s="90"/>
      <c r="AV652" s="90"/>
      <c r="AW652" s="89">
        <f t="shared" si="22"/>
        <v>1965126.69</v>
      </c>
      <c r="AX652" s="91">
        <f t="shared" si="23"/>
        <v>1965126.69</v>
      </c>
      <c r="AY652" s="91">
        <v>1146323.8999999999</v>
      </c>
      <c r="AZ652" s="91">
        <v>0</v>
      </c>
      <c r="BA652" s="91">
        <v>0</v>
      </c>
      <c r="BB652" s="91">
        <v>0</v>
      </c>
      <c r="BC652" s="91">
        <v>0</v>
      </c>
      <c r="BD652" s="86"/>
      <c r="BE652" s="86"/>
      <c r="BF652" s="85"/>
      <c r="BG652" s="86"/>
      <c r="BH652" s="91">
        <v>0</v>
      </c>
      <c r="BI652" s="91">
        <v>0</v>
      </c>
      <c r="BJ652" s="85" t="s">
        <v>207</v>
      </c>
      <c r="BK652" s="86" t="s">
        <v>119</v>
      </c>
      <c r="BL652" s="86" t="s">
        <v>143</v>
      </c>
      <c r="BM652" s="92" t="s">
        <v>121</v>
      </c>
      <c r="BN652" s="93" t="s">
        <v>6946</v>
      </c>
      <c r="BO652" s="93"/>
      <c r="BP652" s="93">
        <v>1965126.69</v>
      </c>
      <c r="BQ652" s="93" t="s">
        <v>7137</v>
      </c>
      <c r="BR652" s="93"/>
      <c r="BS652" s="93"/>
      <c r="BT652" s="93"/>
      <c r="BU652" s="93"/>
      <c r="BV652" s="93"/>
      <c r="BW652" s="93"/>
      <c r="BX652" s="93"/>
      <c r="BY652" s="93"/>
      <c r="BZ652" s="93"/>
      <c r="CA652" s="93"/>
      <c r="CB652" s="93"/>
      <c r="CC652" s="93"/>
      <c r="CD652" s="93"/>
      <c r="CE652" s="93"/>
      <c r="CF652" s="93" t="s">
        <v>270</v>
      </c>
      <c r="CG652" s="93"/>
      <c r="CH652" s="93" t="s">
        <v>7138</v>
      </c>
      <c r="CI652" s="93"/>
      <c r="CJ652" s="93"/>
      <c r="CK652" s="93"/>
      <c r="CL652" s="93"/>
      <c r="CM652" s="93"/>
      <c r="CN652" s="93"/>
      <c r="CO652" s="93"/>
      <c r="CP652" s="93" t="s">
        <v>116</v>
      </c>
      <c r="CQ652" s="93" t="s">
        <v>665</v>
      </c>
      <c r="CR652" s="93"/>
      <c r="CS652" s="93"/>
      <c r="CT652" s="93"/>
      <c r="CU652" s="93"/>
      <c r="CV652" s="93"/>
      <c r="CW652" s="93"/>
      <c r="CX652" s="93"/>
      <c r="CY652" s="93"/>
      <c r="CZ652" s="93"/>
      <c r="DA652" s="93"/>
      <c r="DB652" s="93"/>
      <c r="DC652" s="93"/>
      <c r="DD652" s="93"/>
      <c r="DE652" s="93"/>
      <c r="DF652" s="93"/>
      <c r="DG652" s="93"/>
      <c r="DH652" s="93"/>
      <c r="DI652" s="93"/>
      <c r="DJ652" s="93"/>
      <c r="DK652" s="93"/>
      <c r="DL652" s="93"/>
      <c r="DM652" s="93"/>
      <c r="DN652" s="93"/>
      <c r="DO652" s="93"/>
      <c r="DP652" s="93"/>
      <c r="DQ652" s="93"/>
      <c r="DR652" s="93"/>
      <c r="DS652" s="93"/>
      <c r="DT652" s="93"/>
      <c r="DU652" s="93"/>
      <c r="DV652" s="93"/>
      <c r="DW652" s="93"/>
      <c r="DX652" s="93"/>
      <c r="DY652" s="93"/>
      <c r="DZ652" s="93"/>
      <c r="EA652" s="93"/>
      <c r="EB652" s="93"/>
      <c r="EC652" s="93"/>
      <c r="ED652" s="93"/>
      <c r="EE652" s="93"/>
      <c r="EF652" s="93"/>
      <c r="EG652" s="93"/>
      <c r="EH652" s="93"/>
      <c r="EI652" s="93"/>
      <c r="EJ652" s="93"/>
      <c r="EK652" s="93"/>
      <c r="EL652" s="93"/>
      <c r="EM652" s="93"/>
      <c r="EN652" s="93"/>
      <c r="EO652" s="93"/>
      <c r="EP652" s="93"/>
      <c r="EQ652" s="93"/>
      <c r="ER652" s="93"/>
      <c r="ES652" s="93"/>
      <c r="ET652" s="93"/>
      <c r="EU652" s="93"/>
      <c r="EV652" s="93"/>
      <c r="EW652" s="93"/>
      <c r="EX652" s="93"/>
      <c r="EY652" s="93"/>
      <c r="EZ652" s="93"/>
      <c r="FA652" s="93"/>
      <c r="FB652" s="93"/>
      <c r="FC652" s="93"/>
      <c r="FD652" s="93"/>
      <c r="FE652" s="93"/>
      <c r="FF652" s="93"/>
      <c r="FG652" s="93"/>
      <c r="FH652" s="93"/>
      <c r="FI652" s="93"/>
      <c r="FJ652" s="93"/>
      <c r="FK652" s="93"/>
      <c r="FL652" s="93"/>
      <c r="FM652" s="93"/>
      <c r="FN652" s="93"/>
      <c r="FO652" s="93"/>
      <c r="FP652" s="93"/>
      <c r="FQ652" s="93"/>
      <c r="FR652" s="93"/>
      <c r="FS652" s="93"/>
      <c r="FT652" s="93"/>
      <c r="FU652" s="93"/>
      <c r="FV652" s="93"/>
      <c r="FW652" s="93"/>
      <c r="FX652" s="93"/>
      <c r="FY652" s="93"/>
      <c r="FZ652" s="93"/>
      <c r="GA652" s="93"/>
      <c r="GB652" s="93"/>
      <c r="GC652" s="93"/>
      <c r="GD652" s="93"/>
      <c r="GE652" s="93"/>
      <c r="GF652" s="93"/>
      <c r="GG652" s="93"/>
      <c r="GH652" s="93"/>
      <c r="GI652" s="93"/>
      <c r="GJ652" s="93"/>
      <c r="GK652" s="93"/>
      <c r="GL652" s="93"/>
      <c r="GM652" s="93"/>
      <c r="GN652" s="93"/>
      <c r="GO652" s="93"/>
      <c r="GP652" s="93"/>
      <c r="GQ652" s="93"/>
      <c r="GR652" s="93"/>
      <c r="GS652" s="93"/>
      <c r="GT652" s="93"/>
      <c r="GU652" s="93"/>
      <c r="GV652" s="93"/>
      <c r="GW652" s="93"/>
      <c r="GX652" s="93"/>
      <c r="GY652" s="93"/>
      <c r="GZ652" s="93"/>
      <c r="HA652" s="93"/>
      <c r="HB652" s="93"/>
      <c r="HC652" s="93"/>
      <c r="HD652" s="93"/>
      <c r="HE652" s="93"/>
      <c r="HF652" s="93"/>
      <c r="HG652" s="93"/>
      <c r="HH652" s="93"/>
      <c r="HI652" s="93"/>
      <c r="HJ652" s="93"/>
      <c r="HK652" s="93"/>
      <c r="HL652" s="93"/>
      <c r="HM652" s="93"/>
      <c r="HN652" s="93"/>
      <c r="HO652" s="93"/>
      <c r="HP652" s="93"/>
      <c r="HQ652" s="93"/>
      <c r="HR652" s="93"/>
      <c r="HS652" s="93"/>
      <c r="HT652" s="93"/>
      <c r="HU652" s="93"/>
      <c r="HV652" s="93"/>
      <c r="HW652" s="93"/>
      <c r="HX652" s="93"/>
      <c r="HY652" s="93"/>
      <c r="HZ652" s="93"/>
      <c r="IA652" s="93"/>
      <c r="IB652" s="93"/>
      <c r="IC652" s="93"/>
      <c r="ID652" s="93"/>
      <c r="IE652" s="93"/>
      <c r="IF652" s="93"/>
      <c r="IG652" s="93"/>
      <c r="IH652" s="93"/>
      <c r="II652" s="93"/>
      <c r="IJ652" s="93"/>
      <c r="IK652" s="93"/>
      <c r="IL652" s="93"/>
      <c r="IM652" s="93"/>
      <c r="IN652" s="93"/>
      <c r="IO652" s="93"/>
      <c r="IP652" s="93"/>
      <c r="IQ652" s="93"/>
      <c r="IR652" s="93"/>
      <c r="IS652" s="93"/>
      <c r="IT652" s="93"/>
      <c r="IU652" s="93"/>
      <c r="IV652" s="93"/>
      <c r="IW652" s="93"/>
      <c r="IX652" s="93"/>
      <c r="IY652" s="93"/>
      <c r="IZ652" s="93"/>
      <c r="JA652" s="93"/>
      <c r="JB652" s="93"/>
      <c r="JC652" s="93"/>
      <c r="JD652" s="93"/>
      <c r="JE652" s="93"/>
      <c r="JF652" s="93"/>
      <c r="JG652" s="93"/>
      <c r="JH652" s="93"/>
      <c r="JI652" s="93"/>
      <c r="JJ652" s="93"/>
      <c r="JK652" s="93"/>
      <c r="JL652" s="93"/>
      <c r="JM652" s="93"/>
      <c r="JN652" s="93"/>
      <c r="JO652" s="93"/>
      <c r="JP652" s="93"/>
      <c r="JQ652" s="93"/>
      <c r="JR652" s="93"/>
      <c r="JS652" s="93"/>
      <c r="JT652" s="93"/>
      <c r="JU652" s="93"/>
      <c r="JV652" s="93"/>
      <c r="JW652" s="93"/>
      <c r="JX652" s="93"/>
      <c r="JY652" s="93"/>
      <c r="JZ652" s="93"/>
      <c r="KA652" s="93"/>
      <c r="KB652" s="93"/>
      <c r="KC652" s="93"/>
      <c r="KD652" s="93"/>
      <c r="KE652" s="93"/>
      <c r="KF652" s="93"/>
      <c r="KG652" s="93"/>
      <c r="KH652" s="93"/>
      <c r="KI652" s="93"/>
      <c r="KJ652" s="93"/>
      <c r="KK652" s="93"/>
      <c r="KL652" s="93"/>
      <c r="KM652" s="93"/>
      <c r="KN652" s="93"/>
      <c r="KO652" s="93"/>
      <c r="KP652" s="93"/>
      <c r="KQ652" s="93"/>
      <c r="KR652" s="93"/>
      <c r="KS652" s="93"/>
      <c r="KT652" s="93"/>
      <c r="KU652" s="93"/>
      <c r="KV652" s="93"/>
      <c r="KW652" s="93"/>
      <c r="KX652" s="93"/>
      <c r="KY652" s="93"/>
      <c r="KZ652" s="93"/>
      <c r="LA652" s="93"/>
      <c r="LB652" s="93"/>
      <c r="LC652" s="93"/>
      <c r="LD652" s="93"/>
      <c r="LE652" s="93"/>
      <c r="LF652" s="93"/>
      <c r="LG652" s="93"/>
      <c r="LH652" s="93"/>
      <c r="LI652" s="93"/>
      <c r="LJ652" s="93"/>
      <c r="LK652" s="93"/>
      <c r="LL652" s="93"/>
      <c r="LM652" s="93"/>
      <c r="LN652" s="93"/>
      <c r="LO652" s="93"/>
      <c r="LP652" s="93"/>
      <c r="LQ652" s="93"/>
      <c r="LR652" s="93"/>
      <c r="LS652" s="93"/>
      <c r="LT652" s="93"/>
      <c r="LU652" s="93"/>
      <c r="LV652" s="93"/>
      <c r="LW652" s="93"/>
      <c r="LX652" s="93"/>
      <c r="LY652" s="93"/>
      <c r="LZ652" s="93"/>
      <c r="MA652" s="93"/>
      <c r="MB652" s="93"/>
      <c r="MC652" s="93"/>
      <c r="MD652" s="93"/>
      <c r="ME652" s="93"/>
      <c r="MF652" s="93"/>
      <c r="MG652" s="93"/>
      <c r="MH652" s="93"/>
      <c r="MI652" s="93"/>
      <c r="MJ652" s="93"/>
      <c r="MK652" s="93"/>
      <c r="ML652" s="93"/>
      <c r="MM652" s="93"/>
      <c r="MN652" s="93"/>
      <c r="MO652" s="93"/>
      <c r="MP652" s="93"/>
      <c r="MQ652" s="93"/>
      <c r="MR652" s="93"/>
      <c r="MS652" s="93"/>
      <c r="MT652" s="93"/>
      <c r="MU652" s="93"/>
      <c r="MV652" s="93"/>
    </row>
    <row r="653" spans="1:360" s="84" customFormat="1" ht="408.95" customHeight="1">
      <c r="A653">
        <v>2025</v>
      </c>
      <c r="B653">
        <v>2</v>
      </c>
      <c r="C653" s="85" t="s">
        <v>7139</v>
      </c>
      <c r="D653" s="86" t="s">
        <v>2529</v>
      </c>
      <c r="E653" s="86"/>
      <c r="F653" s="86"/>
      <c r="G653" s="86" t="s">
        <v>103</v>
      </c>
      <c r="H653" s="85">
        <v>2025</v>
      </c>
      <c r="I653" s="86" t="s">
        <v>2530</v>
      </c>
      <c r="J653" s="86"/>
      <c r="K653" s="86"/>
      <c r="L653" s="86" t="s">
        <v>2531</v>
      </c>
      <c r="M653" s="86"/>
      <c r="N653" s="86"/>
      <c r="O653" s="85" t="s">
        <v>207</v>
      </c>
      <c r="P653" s="86" t="s">
        <v>109</v>
      </c>
      <c r="Q653" s="85" t="s">
        <v>110</v>
      </c>
      <c r="R653" s="86" t="s">
        <v>125</v>
      </c>
      <c r="S653" s="86" t="s">
        <v>7140</v>
      </c>
      <c r="T653" s="86" t="s">
        <v>7141</v>
      </c>
      <c r="U653" s="85" t="s">
        <v>108</v>
      </c>
      <c r="V653" s="85">
        <v>8</v>
      </c>
      <c r="W653" s="85" t="s">
        <v>106</v>
      </c>
      <c r="X653" s="85">
        <v>0</v>
      </c>
      <c r="Y653" s="86" t="s">
        <v>107</v>
      </c>
      <c r="Z653" s="85">
        <v>1</v>
      </c>
      <c r="AA653" s="86" t="s">
        <v>480</v>
      </c>
      <c r="AB653" s="86" t="s">
        <v>207</v>
      </c>
      <c r="AC653" s="86" t="s">
        <v>7142</v>
      </c>
      <c r="AD653" s="85">
        <v>-106.412825</v>
      </c>
      <c r="AE653" s="85">
        <v>31.5857417</v>
      </c>
      <c r="AF653" s="85" t="s">
        <v>113</v>
      </c>
      <c r="AG653" s="85">
        <v>0</v>
      </c>
      <c r="AH653" s="85">
        <v>0</v>
      </c>
      <c r="AI653" s="85">
        <v>1131</v>
      </c>
      <c r="AJ653" s="87">
        <v>45658</v>
      </c>
      <c r="AK653" s="87">
        <v>46112</v>
      </c>
      <c r="AL653" s="86" t="s">
        <v>2564</v>
      </c>
      <c r="AM653" s="88">
        <v>129.6</v>
      </c>
      <c r="AN653" s="88">
        <v>129.6</v>
      </c>
      <c r="AO653" s="88">
        <v>0</v>
      </c>
      <c r="AP653" s="88">
        <v>0</v>
      </c>
      <c r="AQ653" s="89">
        <v>2793286.57</v>
      </c>
      <c r="AR653" s="90"/>
      <c r="AS653" s="90"/>
      <c r="AT653" s="90">
        <v>2793286.57</v>
      </c>
      <c r="AU653" s="90"/>
      <c r="AV653" s="90"/>
      <c r="AW653" s="89">
        <f t="shared" si="22"/>
        <v>2793286.57</v>
      </c>
      <c r="AX653" s="91">
        <f t="shared" si="23"/>
        <v>2793286.57</v>
      </c>
      <c r="AY653" s="91">
        <v>1629417.16</v>
      </c>
      <c r="AZ653" s="91">
        <v>0</v>
      </c>
      <c r="BA653" s="91">
        <v>0</v>
      </c>
      <c r="BB653" s="91">
        <v>0</v>
      </c>
      <c r="BC653" s="91">
        <v>0</v>
      </c>
      <c r="BD653" s="86"/>
      <c r="BE653" s="86"/>
      <c r="BF653" s="85"/>
      <c r="BG653" s="86"/>
      <c r="BH653" s="91">
        <v>0</v>
      </c>
      <c r="BI653" s="91">
        <v>0</v>
      </c>
      <c r="BJ653" s="85" t="s">
        <v>207</v>
      </c>
      <c r="BK653" s="86" t="s">
        <v>119</v>
      </c>
      <c r="BL653" s="86" t="s">
        <v>143</v>
      </c>
      <c r="BM653" s="92" t="s">
        <v>121</v>
      </c>
      <c r="BN653" s="93" t="s">
        <v>6946</v>
      </c>
      <c r="BO653" s="93"/>
      <c r="BP653" s="93">
        <v>2793286.57</v>
      </c>
      <c r="BQ653" s="93" t="s">
        <v>7143</v>
      </c>
      <c r="BR653" s="93"/>
      <c r="BS653" s="93"/>
      <c r="BT653" s="93"/>
      <c r="BU653" s="93"/>
      <c r="BV653" s="93"/>
      <c r="BW653" s="93"/>
      <c r="BX653" s="93"/>
      <c r="BY653" s="93"/>
      <c r="BZ653" s="93"/>
      <c r="CA653" s="93"/>
      <c r="CB653" s="93"/>
      <c r="CC653" s="93"/>
      <c r="CD653" s="93"/>
      <c r="CE653" s="93"/>
      <c r="CF653" s="93" t="s">
        <v>1902</v>
      </c>
      <c r="CG653" s="93"/>
      <c r="CH653" s="93" t="s">
        <v>7144</v>
      </c>
      <c r="CI653" s="93"/>
      <c r="CJ653" s="93"/>
      <c r="CK653" s="93"/>
      <c r="CL653" s="93"/>
      <c r="CM653" s="93"/>
      <c r="CN653" s="93"/>
      <c r="CO653" s="93"/>
      <c r="CP653" s="93" t="s">
        <v>116</v>
      </c>
      <c r="CQ653" s="93" t="s">
        <v>665</v>
      </c>
      <c r="CR653" s="93"/>
      <c r="CS653" s="93"/>
      <c r="CT653" s="93"/>
      <c r="CU653" s="93"/>
      <c r="CV653" s="93"/>
      <c r="CW653" s="93"/>
      <c r="CX653" s="93"/>
      <c r="CY653" s="93"/>
      <c r="CZ653" s="93"/>
      <c r="DA653" s="93"/>
      <c r="DB653" s="93"/>
      <c r="DC653" s="93"/>
      <c r="DD653" s="93"/>
      <c r="DE653" s="93"/>
      <c r="DF653" s="93"/>
      <c r="DG653" s="93"/>
      <c r="DH653" s="93"/>
      <c r="DI653" s="93"/>
      <c r="DJ653" s="93"/>
      <c r="DK653" s="93"/>
      <c r="DL653" s="93"/>
      <c r="DM653" s="93"/>
      <c r="DN653" s="93"/>
      <c r="DO653" s="93"/>
      <c r="DP653" s="93"/>
      <c r="DQ653" s="93"/>
      <c r="DR653" s="93"/>
      <c r="DS653" s="93"/>
      <c r="DT653" s="93"/>
      <c r="DU653" s="93"/>
      <c r="DV653" s="93"/>
      <c r="DW653" s="93"/>
      <c r="DX653" s="93"/>
      <c r="DY653" s="93"/>
      <c r="DZ653" s="93"/>
      <c r="EA653" s="93"/>
      <c r="EB653" s="93"/>
      <c r="EC653" s="93"/>
      <c r="ED653" s="93"/>
      <c r="EE653" s="93"/>
      <c r="EF653" s="93"/>
      <c r="EG653" s="93"/>
      <c r="EH653" s="93"/>
      <c r="EI653" s="93"/>
      <c r="EJ653" s="93"/>
      <c r="EK653" s="93"/>
      <c r="EL653" s="93"/>
      <c r="EM653" s="93"/>
      <c r="EN653" s="93"/>
      <c r="EO653" s="93"/>
      <c r="EP653" s="93"/>
      <c r="EQ653" s="93"/>
      <c r="ER653" s="93"/>
      <c r="ES653" s="93"/>
      <c r="ET653" s="93"/>
      <c r="EU653" s="93"/>
      <c r="EV653" s="93"/>
      <c r="EW653" s="93"/>
      <c r="EX653" s="93"/>
      <c r="EY653" s="93"/>
      <c r="EZ653" s="93"/>
      <c r="FA653" s="93"/>
      <c r="FB653" s="93"/>
      <c r="FC653" s="93"/>
      <c r="FD653" s="93"/>
      <c r="FE653" s="93"/>
      <c r="FF653" s="93"/>
      <c r="FG653" s="93"/>
      <c r="FH653" s="93"/>
      <c r="FI653" s="93"/>
      <c r="FJ653" s="93"/>
      <c r="FK653" s="93"/>
      <c r="FL653" s="93"/>
      <c r="FM653" s="93"/>
      <c r="FN653" s="93"/>
      <c r="FO653" s="93"/>
      <c r="FP653" s="93"/>
      <c r="FQ653" s="93"/>
      <c r="FR653" s="93"/>
      <c r="FS653" s="93"/>
      <c r="FT653" s="93"/>
      <c r="FU653" s="93"/>
      <c r="FV653" s="93"/>
      <c r="FW653" s="93"/>
      <c r="FX653" s="93"/>
      <c r="FY653" s="93"/>
      <c r="FZ653" s="93"/>
      <c r="GA653" s="93"/>
      <c r="GB653" s="93"/>
      <c r="GC653" s="93"/>
      <c r="GD653" s="93"/>
      <c r="GE653" s="93"/>
      <c r="GF653" s="93"/>
      <c r="GG653" s="93"/>
      <c r="GH653" s="93"/>
      <c r="GI653" s="93"/>
      <c r="GJ653" s="93"/>
      <c r="GK653" s="93"/>
      <c r="GL653" s="93"/>
      <c r="GM653" s="93"/>
      <c r="GN653" s="93"/>
      <c r="GO653" s="93"/>
      <c r="GP653" s="93"/>
      <c r="GQ653" s="93"/>
      <c r="GR653" s="93"/>
      <c r="GS653" s="93"/>
      <c r="GT653" s="93"/>
      <c r="GU653" s="93"/>
      <c r="GV653" s="93"/>
      <c r="GW653" s="93"/>
      <c r="GX653" s="93"/>
      <c r="GY653" s="93"/>
      <c r="GZ653" s="93"/>
      <c r="HA653" s="93"/>
      <c r="HB653" s="93"/>
      <c r="HC653" s="93"/>
      <c r="HD653" s="93"/>
      <c r="HE653" s="93"/>
      <c r="HF653" s="93"/>
      <c r="HG653" s="93"/>
      <c r="HH653" s="93"/>
      <c r="HI653" s="93"/>
      <c r="HJ653" s="93"/>
      <c r="HK653" s="93"/>
      <c r="HL653" s="93"/>
      <c r="HM653" s="93"/>
      <c r="HN653" s="93"/>
      <c r="HO653" s="93"/>
      <c r="HP653" s="93"/>
      <c r="HQ653" s="93"/>
      <c r="HR653" s="93"/>
      <c r="HS653" s="93"/>
      <c r="HT653" s="93"/>
      <c r="HU653" s="93"/>
      <c r="HV653" s="93"/>
      <c r="HW653" s="93"/>
      <c r="HX653" s="93"/>
      <c r="HY653" s="93"/>
      <c r="HZ653" s="93"/>
      <c r="IA653" s="93"/>
      <c r="IB653" s="93"/>
      <c r="IC653" s="93"/>
      <c r="ID653" s="93"/>
      <c r="IE653" s="93"/>
      <c r="IF653" s="93"/>
      <c r="IG653" s="93"/>
      <c r="IH653" s="93"/>
      <c r="II653" s="93"/>
      <c r="IJ653" s="93"/>
      <c r="IK653" s="93"/>
      <c r="IL653" s="93"/>
      <c r="IM653" s="93"/>
      <c r="IN653" s="93"/>
      <c r="IO653" s="93"/>
      <c r="IP653" s="93"/>
      <c r="IQ653" s="93"/>
      <c r="IR653" s="93"/>
      <c r="IS653" s="93"/>
      <c r="IT653" s="93"/>
      <c r="IU653" s="93"/>
      <c r="IV653" s="93"/>
      <c r="IW653" s="93"/>
      <c r="IX653" s="93"/>
      <c r="IY653" s="93"/>
      <c r="IZ653" s="93"/>
      <c r="JA653" s="93"/>
      <c r="JB653" s="93"/>
      <c r="JC653" s="93"/>
      <c r="JD653" s="93"/>
      <c r="JE653" s="93"/>
      <c r="JF653" s="93"/>
      <c r="JG653" s="93"/>
      <c r="JH653" s="93"/>
      <c r="JI653" s="93"/>
      <c r="JJ653" s="93"/>
      <c r="JK653" s="93"/>
      <c r="JL653" s="93"/>
      <c r="JM653" s="93"/>
      <c r="JN653" s="93"/>
      <c r="JO653" s="93"/>
      <c r="JP653" s="93"/>
      <c r="JQ653" s="93"/>
      <c r="JR653" s="93"/>
      <c r="JS653" s="93"/>
      <c r="JT653" s="93"/>
      <c r="JU653" s="93"/>
      <c r="JV653" s="93"/>
      <c r="JW653" s="93"/>
      <c r="JX653" s="93"/>
      <c r="JY653" s="93"/>
      <c r="JZ653" s="93"/>
      <c r="KA653" s="93"/>
      <c r="KB653" s="93"/>
      <c r="KC653" s="93"/>
      <c r="KD653" s="93"/>
      <c r="KE653" s="93"/>
      <c r="KF653" s="93"/>
      <c r="KG653" s="93"/>
      <c r="KH653" s="93"/>
      <c r="KI653" s="93"/>
      <c r="KJ653" s="93"/>
      <c r="KK653" s="93"/>
      <c r="KL653" s="93"/>
      <c r="KM653" s="93"/>
      <c r="KN653" s="93"/>
      <c r="KO653" s="93"/>
      <c r="KP653" s="93"/>
      <c r="KQ653" s="93"/>
      <c r="KR653" s="93"/>
      <c r="KS653" s="93"/>
      <c r="KT653" s="93"/>
      <c r="KU653" s="93"/>
      <c r="KV653" s="93"/>
      <c r="KW653" s="93"/>
      <c r="KX653" s="93"/>
      <c r="KY653" s="93"/>
      <c r="KZ653" s="93"/>
      <c r="LA653" s="93"/>
      <c r="LB653" s="93"/>
      <c r="LC653" s="93"/>
      <c r="LD653" s="93"/>
      <c r="LE653" s="93"/>
      <c r="LF653" s="93"/>
      <c r="LG653" s="93"/>
      <c r="LH653" s="93"/>
      <c r="LI653" s="93"/>
      <c r="LJ653" s="93"/>
      <c r="LK653" s="93"/>
      <c r="LL653" s="93"/>
      <c r="LM653" s="93"/>
      <c r="LN653" s="93"/>
      <c r="LO653" s="93"/>
      <c r="LP653" s="93"/>
      <c r="LQ653" s="93"/>
      <c r="LR653" s="93"/>
      <c r="LS653" s="93"/>
      <c r="LT653" s="93"/>
      <c r="LU653" s="93"/>
      <c r="LV653" s="93"/>
      <c r="LW653" s="93"/>
      <c r="LX653" s="93"/>
      <c r="LY653" s="93"/>
      <c r="LZ653" s="93"/>
      <c r="MA653" s="93"/>
      <c r="MB653" s="93"/>
      <c r="MC653" s="93"/>
      <c r="MD653" s="93"/>
      <c r="ME653" s="93"/>
      <c r="MF653" s="93"/>
      <c r="MG653" s="93"/>
      <c r="MH653" s="93"/>
      <c r="MI653" s="93"/>
      <c r="MJ653" s="93"/>
      <c r="MK653" s="93"/>
      <c r="ML653" s="93"/>
      <c r="MM653" s="93"/>
      <c r="MN653" s="93"/>
      <c r="MO653" s="93"/>
      <c r="MP653" s="93"/>
      <c r="MQ653" s="93"/>
      <c r="MR653" s="93"/>
      <c r="MS653" s="93"/>
      <c r="MT653" s="93"/>
      <c r="MU653" s="93"/>
      <c r="MV653" s="93"/>
    </row>
    <row r="654" spans="1:360" s="84" customFormat="1" ht="408.95" customHeight="1">
      <c r="A654">
        <v>2025</v>
      </c>
      <c r="B654">
        <v>2</v>
      </c>
      <c r="C654" s="85" t="s">
        <v>7145</v>
      </c>
      <c r="D654" s="86" t="s">
        <v>2529</v>
      </c>
      <c r="E654" s="86"/>
      <c r="F654" s="86"/>
      <c r="G654" s="86" t="s">
        <v>103</v>
      </c>
      <c r="H654" s="85">
        <v>2025</v>
      </c>
      <c r="I654" s="86" t="s">
        <v>2530</v>
      </c>
      <c r="J654" s="86"/>
      <c r="K654" s="86"/>
      <c r="L654" s="86" t="s">
        <v>2531</v>
      </c>
      <c r="M654" s="86"/>
      <c r="N654" s="86"/>
      <c r="O654" s="85" t="s">
        <v>207</v>
      </c>
      <c r="P654" s="86" t="s">
        <v>109</v>
      </c>
      <c r="Q654" s="85" t="s">
        <v>110</v>
      </c>
      <c r="R654" s="86" t="s">
        <v>125</v>
      </c>
      <c r="S654" s="86" t="s">
        <v>7146</v>
      </c>
      <c r="T654" s="86" t="s">
        <v>7147</v>
      </c>
      <c r="U654" s="85" t="s">
        <v>108</v>
      </c>
      <c r="V654" s="85">
        <v>8</v>
      </c>
      <c r="W654" s="85" t="s">
        <v>106</v>
      </c>
      <c r="X654" s="85">
        <v>0</v>
      </c>
      <c r="Y654" s="86" t="s">
        <v>107</v>
      </c>
      <c r="Z654" s="85">
        <v>1</v>
      </c>
      <c r="AA654" s="86" t="s">
        <v>480</v>
      </c>
      <c r="AB654" s="86" t="s">
        <v>207</v>
      </c>
      <c r="AC654" s="86" t="s">
        <v>7148</v>
      </c>
      <c r="AD654" s="85">
        <v>-106.35896390000001</v>
      </c>
      <c r="AE654" s="85">
        <v>31.539766700000001</v>
      </c>
      <c r="AF654" s="85" t="s">
        <v>113</v>
      </c>
      <c r="AG654" s="85">
        <v>0</v>
      </c>
      <c r="AH654" s="85">
        <v>0</v>
      </c>
      <c r="AI654" s="85">
        <v>1696</v>
      </c>
      <c r="AJ654" s="87">
        <v>45658</v>
      </c>
      <c r="AK654" s="87">
        <v>46112</v>
      </c>
      <c r="AL654" s="86" t="s">
        <v>2564</v>
      </c>
      <c r="AM654" s="88">
        <v>129.6</v>
      </c>
      <c r="AN654" s="88">
        <v>129.6</v>
      </c>
      <c r="AO654" s="88">
        <v>0</v>
      </c>
      <c r="AP654" s="88">
        <v>0</v>
      </c>
      <c r="AQ654" s="89">
        <v>2967342.83</v>
      </c>
      <c r="AR654" s="90"/>
      <c r="AS654" s="90"/>
      <c r="AT654" s="90">
        <v>2967342.83</v>
      </c>
      <c r="AU654" s="90"/>
      <c r="AV654" s="90"/>
      <c r="AW654" s="89">
        <f t="shared" si="22"/>
        <v>2967342.83</v>
      </c>
      <c r="AX654" s="91">
        <f t="shared" si="23"/>
        <v>2967342.83</v>
      </c>
      <c r="AY654" s="91">
        <v>1730949.97</v>
      </c>
      <c r="AZ654" s="91">
        <v>0</v>
      </c>
      <c r="BA654" s="91">
        <v>0</v>
      </c>
      <c r="BB654" s="91">
        <v>0</v>
      </c>
      <c r="BC654" s="91">
        <v>0</v>
      </c>
      <c r="BD654" s="86"/>
      <c r="BE654" s="86"/>
      <c r="BF654" s="85"/>
      <c r="BG654" s="86"/>
      <c r="BH654" s="91">
        <v>0</v>
      </c>
      <c r="BI654" s="91">
        <v>0</v>
      </c>
      <c r="BJ654" s="85" t="s">
        <v>207</v>
      </c>
      <c r="BK654" s="86" t="s">
        <v>119</v>
      </c>
      <c r="BL654" s="86" t="s">
        <v>143</v>
      </c>
      <c r="BM654" s="92" t="s">
        <v>121</v>
      </c>
      <c r="BN654" s="93" t="s">
        <v>6946</v>
      </c>
      <c r="BO654" s="93"/>
      <c r="BP654" s="93">
        <v>2967342.83</v>
      </c>
      <c r="BQ654" s="93" t="s">
        <v>7149</v>
      </c>
      <c r="BR654" s="93"/>
      <c r="BS654" s="93"/>
      <c r="BT654" s="93"/>
      <c r="BU654" s="93"/>
      <c r="BV654" s="93"/>
      <c r="BW654" s="93"/>
      <c r="BX654" s="93"/>
      <c r="BY654" s="93"/>
      <c r="BZ654" s="93"/>
      <c r="CA654" s="93"/>
      <c r="CB654" s="93"/>
      <c r="CC654" s="93"/>
      <c r="CD654" s="93"/>
      <c r="CE654" s="93"/>
      <c r="CF654" s="93" t="s">
        <v>1902</v>
      </c>
      <c r="CG654" s="93"/>
      <c r="CH654" s="93" t="s">
        <v>7150</v>
      </c>
      <c r="CI654" s="93"/>
      <c r="CJ654" s="93"/>
      <c r="CK654" s="93"/>
      <c r="CL654" s="93"/>
      <c r="CM654" s="93"/>
      <c r="CN654" s="93"/>
      <c r="CO654" s="93"/>
      <c r="CP654" s="93" t="s">
        <v>116</v>
      </c>
      <c r="CQ654" s="93" t="s">
        <v>665</v>
      </c>
      <c r="CR654" s="93"/>
      <c r="CS654" s="93"/>
      <c r="CT654" s="93"/>
      <c r="CU654" s="93"/>
      <c r="CV654" s="93"/>
      <c r="CW654" s="93"/>
      <c r="CX654" s="93"/>
      <c r="CY654" s="93"/>
      <c r="CZ654" s="93"/>
      <c r="DA654" s="93"/>
      <c r="DB654" s="93"/>
      <c r="DC654" s="93"/>
      <c r="DD654" s="93"/>
      <c r="DE654" s="93"/>
      <c r="DF654" s="93"/>
      <c r="DG654" s="93"/>
      <c r="DH654" s="93"/>
      <c r="DI654" s="93"/>
      <c r="DJ654" s="93"/>
      <c r="DK654" s="93"/>
      <c r="DL654" s="93"/>
      <c r="DM654" s="93"/>
      <c r="DN654" s="93"/>
      <c r="DO654" s="93"/>
      <c r="DP654" s="93"/>
      <c r="DQ654" s="93"/>
      <c r="DR654" s="93"/>
      <c r="DS654" s="93"/>
      <c r="DT654" s="93"/>
      <c r="DU654" s="93"/>
      <c r="DV654" s="93"/>
      <c r="DW654" s="93"/>
      <c r="DX654" s="93"/>
      <c r="DY654" s="93"/>
      <c r="DZ654" s="93"/>
      <c r="EA654" s="93"/>
      <c r="EB654" s="93"/>
      <c r="EC654" s="93"/>
      <c r="ED654" s="93"/>
      <c r="EE654" s="93"/>
      <c r="EF654" s="93"/>
      <c r="EG654" s="93"/>
      <c r="EH654" s="93"/>
      <c r="EI654" s="93"/>
      <c r="EJ654" s="93"/>
      <c r="EK654" s="93"/>
      <c r="EL654" s="93"/>
      <c r="EM654" s="93"/>
      <c r="EN654" s="93"/>
      <c r="EO654" s="93"/>
      <c r="EP654" s="93"/>
      <c r="EQ654" s="93"/>
      <c r="ER654" s="93"/>
      <c r="ES654" s="93"/>
      <c r="ET654" s="93"/>
      <c r="EU654" s="93"/>
      <c r="EV654" s="93"/>
      <c r="EW654" s="93"/>
      <c r="EX654" s="93"/>
      <c r="EY654" s="93"/>
      <c r="EZ654" s="93"/>
      <c r="FA654" s="93"/>
      <c r="FB654" s="93"/>
      <c r="FC654" s="93"/>
      <c r="FD654" s="93"/>
      <c r="FE654" s="93"/>
      <c r="FF654" s="93"/>
      <c r="FG654" s="93"/>
      <c r="FH654" s="93"/>
      <c r="FI654" s="93"/>
      <c r="FJ654" s="93"/>
      <c r="FK654" s="93"/>
      <c r="FL654" s="93"/>
      <c r="FM654" s="93"/>
      <c r="FN654" s="93"/>
      <c r="FO654" s="93"/>
      <c r="FP654" s="93"/>
      <c r="FQ654" s="93"/>
      <c r="FR654" s="93"/>
      <c r="FS654" s="93"/>
      <c r="FT654" s="93"/>
      <c r="FU654" s="93"/>
      <c r="FV654" s="93"/>
      <c r="FW654" s="93"/>
      <c r="FX654" s="93"/>
      <c r="FY654" s="93"/>
      <c r="FZ654" s="93"/>
      <c r="GA654" s="93"/>
      <c r="GB654" s="93"/>
      <c r="GC654" s="93"/>
      <c r="GD654" s="93"/>
      <c r="GE654" s="93"/>
      <c r="GF654" s="93"/>
      <c r="GG654" s="93"/>
      <c r="GH654" s="93"/>
      <c r="GI654" s="93"/>
      <c r="GJ654" s="93"/>
      <c r="GK654" s="93"/>
      <c r="GL654" s="93"/>
      <c r="GM654" s="93"/>
      <c r="GN654" s="93"/>
      <c r="GO654" s="93"/>
      <c r="GP654" s="93"/>
      <c r="GQ654" s="93"/>
      <c r="GR654" s="93"/>
      <c r="GS654" s="93"/>
      <c r="GT654" s="93"/>
      <c r="GU654" s="93"/>
      <c r="GV654" s="93"/>
      <c r="GW654" s="93"/>
      <c r="GX654" s="93"/>
      <c r="GY654" s="93"/>
      <c r="GZ654" s="93"/>
      <c r="HA654" s="93"/>
      <c r="HB654" s="93"/>
      <c r="HC654" s="93"/>
      <c r="HD654" s="93"/>
      <c r="HE654" s="93"/>
      <c r="HF654" s="93"/>
      <c r="HG654" s="93"/>
      <c r="HH654" s="93"/>
      <c r="HI654" s="93"/>
      <c r="HJ654" s="93"/>
      <c r="HK654" s="93"/>
      <c r="HL654" s="93"/>
      <c r="HM654" s="93"/>
      <c r="HN654" s="93"/>
      <c r="HO654" s="93"/>
      <c r="HP654" s="93"/>
      <c r="HQ654" s="93"/>
      <c r="HR654" s="93"/>
      <c r="HS654" s="93"/>
      <c r="HT654" s="93"/>
      <c r="HU654" s="93"/>
      <c r="HV654" s="93"/>
      <c r="HW654" s="93"/>
      <c r="HX654" s="93"/>
      <c r="HY654" s="93"/>
      <c r="HZ654" s="93"/>
      <c r="IA654" s="93"/>
      <c r="IB654" s="93"/>
      <c r="IC654" s="93"/>
      <c r="ID654" s="93"/>
      <c r="IE654" s="93"/>
      <c r="IF654" s="93"/>
      <c r="IG654" s="93"/>
      <c r="IH654" s="93"/>
      <c r="II654" s="93"/>
      <c r="IJ654" s="93"/>
      <c r="IK654" s="93"/>
      <c r="IL654" s="93"/>
      <c r="IM654" s="93"/>
      <c r="IN654" s="93"/>
      <c r="IO654" s="93"/>
      <c r="IP654" s="93"/>
      <c r="IQ654" s="93"/>
      <c r="IR654" s="93"/>
      <c r="IS654" s="93"/>
      <c r="IT654" s="93"/>
      <c r="IU654" s="93"/>
      <c r="IV654" s="93"/>
      <c r="IW654" s="93"/>
      <c r="IX654" s="93"/>
      <c r="IY654" s="93"/>
      <c r="IZ654" s="93"/>
      <c r="JA654" s="93"/>
      <c r="JB654" s="93"/>
      <c r="JC654" s="93"/>
      <c r="JD654" s="93"/>
      <c r="JE654" s="93"/>
      <c r="JF654" s="93"/>
      <c r="JG654" s="93"/>
      <c r="JH654" s="93"/>
      <c r="JI654" s="93"/>
      <c r="JJ654" s="93"/>
      <c r="JK654" s="93"/>
      <c r="JL654" s="93"/>
      <c r="JM654" s="93"/>
      <c r="JN654" s="93"/>
      <c r="JO654" s="93"/>
      <c r="JP654" s="93"/>
      <c r="JQ654" s="93"/>
      <c r="JR654" s="93"/>
      <c r="JS654" s="93"/>
      <c r="JT654" s="93"/>
      <c r="JU654" s="93"/>
      <c r="JV654" s="93"/>
      <c r="JW654" s="93"/>
      <c r="JX654" s="93"/>
      <c r="JY654" s="93"/>
      <c r="JZ654" s="93"/>
      <c r="KA654" s="93"/>
      <c r="KB654" s="93"/>
      <c r="KC654" s="93"/>
      <c r="KD654" s="93"/>
      <c r="KE654" s="93"/>
      <c r="KF654" s="93"/>
      <c r="KG654" s="93"/>
      <c r="KH654" s="93"/>
      <c r="KI654" s="93"/>
      <c r="KJ654" s="93"/>
      <c r="KK654" s="93"/>
      <c r="KL654" s="93"/>
      <c r="KM654" s="93"/>
      <c r="KN654" s="93"/>
      <c r="KO654" s="93"/>
      <c r="KP654" s="93"/>
      <c r="KQ654" s="93"/>
      <c r="KR654" s="93"/>
      <c r="KS654" s="93"/>
      <c r="KT654" s="93"/>
      <c r="KU654" s="93"/>
      <c r="KV654" s="93"/>
      <c r="KW654" s="93"/>
      <c r="KX654" s="93"/>
      <c r="KY654" s="93"/>
      <c r="KZ654" s="93"/>
      <c r="LA654" s="93"/>
      <c r="LB654" s="93"/>
      <c r="LC654" s="93"/>
      <c r="LD654" s="93"/>
      <c r="LE654" s="93"/>
      <c r="LF654" s="93"/>
      <c r="LG654" s="93"/>
      <c r="LH654" s="93"/>
      <c r="LI654" s="93"/>
      <c r="LJ654" s="93"/>
      <c r="LK654" s="93"/>
      <c r="LL654" s="93"/>
      <c r="LM654" s="93"/>
      <c r="LN654" s="93"/>
      <c r="LO654" s="93"/>
      <c r="LP654" s="93"/>
      <c r="LQ654" s="93"/>
      <c r="LR654" s="93"/>
      <c r="LS654" s="93"/>
      <c r="LT654" s="93"/>
      <c r="LU654" s="93"/>
      <c r="LV654" s="93"/>
      <c r="LW654" s="93"/>
      <c r="LX654" s="93"/>
      <c r="LY654" s="93"/>
      <c r="LZ654" s="93"/>
      <c r="MA654" s="93"/>
      <c r="MB654" s="93"/>
      <c r="MC654" s="93"/>
      <c r="MD654" s="93"/>
      <c r="ME654" s="93"/>
      <c r="MF654" s="93"/>
      <c r="MG654" s="93"/>
      <c r="MH654" s="93"/>
      <c r="MI654" s="93"/>
      <c r="MJ654" s="93"/>
      <c r="MK654" s="93"/>
      <c r="ML654" s="93"/>
      <c r="MM654" s="93"/>
      <c r="MN654" s="93"/>
      <c r="MO654" s="93"/>
      <c r="MP654" s="93"/>
      <c r="MQ654" s="93"/>
      <c r="MR654" s="93"/>
      <c r="MS654" s="93"/>
      <c r="MT654" s="93"/>
      <c r="MU654" s="93"/>
      <c r="MV654" s="93"/>
    </row>
    <row r="655" spans="1:360" s="84" customFormat="1" ht="408.95" customHeight="1">
      <c r="A655">
        <v>2025</v>
      </c>
      <c r="B655">
        <v>2</v>
      </c>
      <c r="C655" s="85" t="s">
        <v>7151</v>
      </c>
      <c r="D655" s="86" t="s">
        <v>2529</v>
      </c>
      <c r="E655" s="86"/>
      <c r="F655" s="86"/>
      <c r="G655" s="86" t="s">
        <v>103</v>
      </c>
      <c r="H655" s="85">
        <v>2025</v>
      </c>
      <c r="I655" s="86" t="s">
        <v>2530</v>
      </c>
      <c r="J655" s="86"/>
      <c r="K655" s="86"/>
      <c r="L655" s="86" t="s">
        <v>2531</v>
      </c>
      <c r="M655" s="86"/>
      <c r="N655" s="86"/>
      <c r="O655" s="85" t="s">
        <v>207</v>
      </c>
      <c r="P655" s="86" t="s">
        <v>109</v>
      </c>
      <c r="Q655" s="85" t="s">
        <v>110</v>
      </c>
      <c r="R655" s="86" t="s">
        <v>2515</v>
      </c>
      <c r="S655" s="86" t="s">
        <v>7152</v>
      </c>
      <c r="T655" s="86" t="s">
        <v>7153</v>
      </c>
      <c r="U655" s="85" t="s">
        <v>108</v>
      </c>
      <c r="V655" s="85">
        <v>8</v>
      </c>
      <c r="W655" s="85" t="s">
        <v>106</v>
      </c>
      <c r="X655" s="85">
        <v>2</v>
      </c>
      <c r="Y655" s="86" t="s">
        <v>2514</v>
      </c>
      <c r="Z655" s="85">
        <v>1</v>
      </c>
      <c r="AA655" s="86" t="s">
        <v>2514</v>
      </c>
      <c r="AB655" s="86" t="s">
        <v>3122</v>
      </c>
      <c r="AC655" s="86" t="s">
        <v>7154</v>
      </c>
      <c r="AD655" s="85">
        <v>-105.9179</v>
      </c>
      <c r="AE655" s="85">
        <v>28.831589999999998</v>
      </c>
      <c r="AF655" s="85" t="s">
        <v>155</v>
      </c>
      <c r="AG655" s="85">
        <v>380</v>
      </c>
      <c r="AH655" s="85">
        <v>152</v>
      </c>
      <c r="AI655" s="85">
        <v>0</v>
      </c>
      <c r="AJ655" s="87">
        <v>45869</v>
      </c>
      <c r="AK655" s="87">
        <v>46022</v>
      </c>
      <c r="AL655" s="86" t="s">
        <v>2564</v>
      </c>
      <c r="AM655" s="88">
        <v>508.8</v>
      </c>
      <c r="AN655" s="88">
        <v>508.8</v>
      </c>
      <c r="AO655" s="88">
        <v>0</v>
      </c>
      <c r="AP655" s="88">
        <v>0</v>
      </c>
      <c r="AQ655" s="89">
        <v>1983655</v>
      </c>
      <c r="AR655" s="90"/>
      <c r="AS655" s="90"/>
      <c r="AT655" s="90">
        <v>1983655.1</v>
      </c>
      <c r="AU655" s="90"/>
      <c r="AV655" s="90"/>
      <c r="AW655" s="89">
        <f t="shared" si="22"/>
        <v>1983655</v>
      </c>
      <c r="AX655" s="91">
        <f t="shared" si="23"/>
        <v>1983655.1</v>
      </c>
      <c r="AY655" s="91">
        <v>1983655.1</v>
      </c>
      <c r="AZ655" s="91">
        <v>1983655.1</v>
      </c>
      <c r="BA655" s="91">
        <v>1983655.1</v>
      </c>
      <c r="BB655" s="91">
        <v>0</v>
      </c>
      <c r="BC655" s="91">
        <v>0</v>
      </c>
      <c r="BD655" s="86"/>
      <c r="BE655" s="86"/>
      <c r="BF655" s="85"/>
      <c r="BG655" s="86"/>
      <c r="BH655" s="91">
        <v>0</v>
      </c>
      <c r="BI655" s="91">
        <v>0</v>
      </c>
      <c r="BJ655" s="85" t="s">
        <v>207</v>
      </c>
      <c r="BK655" s="86" t="s">
        <v>119</v>
      </c>
      <c r="BL655" s="86" t="s">
        <v>143</v>
      </c>
      <c r="BM655" s="92" t="s">
        <v>121</v>
      </c>
      <c r="BN655" s="93" t="s">
        <v>7155</v>
      </c>
      <c r="BO655" s="93"/>
      <c r="BP655" s="93">
        <v>1983655</v>
      </c>
      <c r="BQ655" s="93" t="s">
        <v>7156</v>
      </c>
      <c r="BR655" s="93"/>
      <c r="BS655" s="93"/>
      <c r="BT655" s="93"/>
      <c r="BU655" s="93"/>
      <c r="BV655" s="93"/>
      <c r="BW655" s="93"/>
      <c r="BX655" s="93"/>
      <c r="BY655" s="93"/>
      <c r="BZ655" s="93"/>
      <c r="CA655" s="93"/>
      <c r="CB655" s="93"/>
      <c r="CC655" s="93"/>
      <c r="CD655" s="93"/>
      <c r="CE655" s="93"/>
      <c r="CF655" s="93" t="s">
        <v>7157</v>
      </c>
      <c r="CG655" s="93"/>
      <c r="CH655" s="93" t="s">
        <v>7158</v>
      </c>
      <c r="CI655" s="93"/>
      <c r="CJ655" s="93"/>
      <c r="CK655" s="93"/>
      <c r="CL655" s="93"/>
      <c r="CM655" s="93"/>
      <c r="CN655" s="93"/>
      <c r="CO655" s="93"/>
      <c r="CP655" s="93" t="s">
        <v>116</v>
      </c>
      <c r="CQ655" s="93" t="s">
        <v>665</v>
      </c>
      <c r="CR655" s="93"/>
      <c r="CS655" s="93"/>
      <c r="CT655" s="93"/>
      <c r="CU655" s="93"/>
      <c r="CV655" s="93"/>
      <c r="CW655" s="93"/>
      <c r="CX655" s="93"/>
      <c r="CY655" s="93"/>
      <c r="CZ655" s="93"/>
      <c r="DA655" s="93"/>
      <c r="DB655" s="93"/>
      <c r="DC655" s="93"/>
      <c r="DD655" s="93"/>
      <c r="DE655" s="93"/>
      <c r="DF655" s="93"/>
      <c r="DG655" s="93"/>
      <c r="DH655" s="93"/>
      <c r="DI655" s="93"/>
      <c r="DJ655" s="93"/>
      <c r="DK655" s="93"/>
      <c r="DL655" s="93"/>
      <c r="DM655" s="93"/>
      <c r="DN655" s="93"/>
      <c r="DO655" s="93"/>
      <c r="DP655" s="93"/>
      <c r="DQ655" s="93"/>
      <c r="DR655" s="93"/>
      <c r="DS655" s="93"/>
      <c r="DT655" s="93"/>
      <c r="DU655" s="93"/>
      <c r="DV655" s="93"/>
      <c r="DW655" s="93"/>
      <c r="DX655" s="93"/>
      <c r="DY655" s="93"/>
      <c r="DZ655" s="93"/>
      <c r="EA655" s="93"/>
      <c r="EB655" s="93"/>
      <c r="EC655" s="93"/>
      <c r="ED655" s="93"/>
      <c r="EE655" s="93"/>
      <c r="EF655" s="93"/>
      <c r="EG655" s="93"/>
      <c r="EH655" s="93"/>
      <c r="EI655" s="93"/>
      <c r="EJ655" s="93"/>
      <c r="EK655" s="93"/>
      <c r="EL655" s="93"/>
      <c r="EM655" s="93"/>
      <c r="EN655" s="93"/>
      <c r="EO655" s="93"/>
      <c r="EP655" s="93"/>
      <c r="EQ655" s="93"/>
      <c r="ER655" s="93"/>
      <c r="ES655" s="93"/>
      <c r="ET655" s="93"/>
      <c r="EU655" s="93"/>
      <c r="EV655" s="93"/>
      <c r="EW655" s="93"/>
      <c r="EX655" s="93"/>
      <c r="EY655" s="93"/>
      <c r="EZ655" s="93"/>
      <c r="FA655" s="93"/>
      <c r="FB655" s="93"/>
      <c r="FC655" s="93"/>
      <c r="FD655" s="93"/>
      <c r="FE655" s="93"/>
      <c r="FF655" s="93"/>
      <c r="FG655" s="93"/>
      <c r="FH655" s="93"/>
      <c r="FI655" s="93"/>
      <c r="FJ655" s="93"/>
      <c r="FK655" s="93"/>
      <c r="FL655" s="93"/>
      <c r="FM655" s="93"/>
      <c r="FN655" s="93"/>
      <c r="FO655" s="93"/>
      <c r="FP655" s="93"/>
      <c r="FQ655" s="93"/>
      <c r="FR655" s="93"/>
      <c r="FS655" s="93"/>
      <c r="FT655" s="93"/>
      <c r="FU655" s="93"/>
      <c r="FV655" s="93"/>
      <c r="FW655" s="93"/>
      <c r="FX655" s="93"/>
      <c r="FY655" s="93"/>
      <c r="FZ655" s="93"/>
      <c r="GA655" s="93"/>
      <c r="GB655" s="93"/>
      <c r="GC655" s="93"/>
      <c r="GD655" s="93"/>
      <c r="GE655" s="93"/>
      <c r="GF655" s="93"/>
      <c r="GG655" s="93"/>
      <c r="GH655" s="93"/>
      <c r="GI655" s="93"/>
      <c r="GJ655" s="93"/>
      <c r="GK655" s="93"/>
      <c r="GL655" s="93"/>
      <c r="GM655" s="93"/>
      <c r="GN655" s="93"/>
      <c r="GO655" s="93"/>
      <c r="GP655" s="93"/>
      <c r="GQ655" s="93"/>
      <c r="GR655" s="93"/>
      <c r="GS655" s="93"/>
      <c r="GT655" s="93"/>
      <c r="GU655" s="93"/>
      <c r="GV655" s="93"/>
      <c r="GW655" s="93"/>
      <c r="GX655" s="93"/>
      <c r="GY655" s="93"/>
      <c r="GZ655" s="93"/>
      <c r="HA655" s="93"/>
      <c r="HB655" s="93"/>
      <c r="HC655" s="93"/>
      <c r="HD655" s="93"/>
      <c r="HE655" s="93"/>
      <c r="HF655" s="93"/>
      <c r="HG655" s="93"/>
      <c r="HH655" s="93"/>
      <c r="HI655" s="93"/>
      <c r="HJ655" s="93"/>
      <c r="HK655" s="93"/>
      <c r="HL655" s="93"/>
      <c r="HM655" s="93"/>
      <c r="HN655" s="93"/>
      <c r="HO655" s="93"/>
      <c r="HP655" s="93"/>
      <c r="HQ655" s="93"/>
      <c r="HR655" s="93"/>
      <c r="HS655" s="93"/>
      <c r="HT655" s="93"/>
      <c r="HU655" s="93"/>
      <c r="HV655" s="93"/>
      <c r="HW655" s="93"/>
      <c r="HX655" s="93"/>
      <c r="HY655" s="93"/>
      <c r="HZ655" s="93"/>
      <c r="IA655" s="93"/>
      <c r="IB655" s="93"/>
      <c r="IC655" s="93"/>
      <c r="ID655" s="93"/>
      <c r="IE655" s="93"/>
      <c r="IF655" s="93"/>
      <c r="IG655" s="93"/>
      <c r="IH655" s="93"/>
      <c r="II655" s="93"/>
      <c r="IJ655" s="93"/>
      <c r="IK655" s="93"/>
      <c r="IL655" s="93"/>
      <c r="IM655" s="93"/>
      <c r="IN655" s="93"/>
      <c r="IO655" s="93"/>
      <c r="IP655" s="93"/>
      <c r="IQ655" s="93"/>
      <c r="IR655" s="93"/>
      <c r="IS655" s="93"/>
      <c r="IT655" s="93"/>
      <c r="IU655" s="93"/>
      <c r="IV655" s="93"/>
      <c r="IW655" s="93"/>
      <c r="IX655" s="93"/>
      <c r="IY655" s="93"/>
      <c r="IZ655" s="93"/>
      <c r="JA655" s="93"/>
      <c r="JB655" s="93"/>
      <c r="JC655" s="93"/>
      <c r="JD655" s="93"/>
      <c r="JE655" s="93"/>
      <c r="JF655" s="93"/>
      <c r="JG655" s="93"/>
      <c r="JH655" s="93"/>
      <c r="JI655" s="93"/>
      <c r="JJ655" s="93"/>
      <c r="JK655" s="93"/>
      <c r="JL655" s="93"/>
      <c r="JM655" s="93"/>
      <c r="JN655" s="93"/>
      <c r="JO655" s="93"/>
      <c r="JP655" s="93"/>
      <c r="JQ655" s="93"/>
      <c r="JR655" s="93"/>
      <c r="JS655" s="93"/>
      <c r="JT655" s="93"/>
      <c r="JU655" s="93"/>
      <c r="JV655" s="93"/>
      <c r="JW655" s="93"/>
      <c r="JX655" s="93"/>
      <c r="JY655" s="93"/>
      <c r="JZ655" s="93"/>
      <c r="KA655" s="93"/>
      <c r="KB655" s="93"/>
      <c r="KC655" s="93"/>
      <c r="KD655" s="93"/>
      <c r="KE655" s="93"/>
      <c r="KF655" s="93"/>
      <c r="KG655" s="93"/>
      <c r="KH655" s="93"/>
      <c r="KI655" s="93"/>
      <c r="KJ655" s="93"/>
      <c r="KK655" s="93"/>
      <c r="KL655" s="93"/>
      <c r="KM655" s="93"/>
      <c r="KN655" s="93"/>
      <c r="KO655" s="93"/>
      <c r="KP655" s="93"/>
      <c r="KQ655" s="93"/>
      <c r="KR655" s="93"/>
      <c r="KS655" s="93"/>
      <c r="KT655" s="93"/>
      <c r="KU655" s="93"/>
      <c r="KV655" s="93"/>
      <c r="KW655" s="93"/>
      <c r="KX655" s="93"/>
      <c r="KY655" s="93"/>
      <c r="KZ655" s="93"/>
      <c r="LA655" s="93"/>
      <c r="LB655" s="93"/>
      <c r="LC655" s="93"/>
      <c r="LD655" s="93"/>
      <c r="LE655" s="93"/>
      <c r="LF655" s="93"/>
      <c r="LG655" s="93"/>
      <c r="LH655" s="93"/>
      <c r="LI655" s="93"/>
      <c r="LJ655" s="93"/>
      <c r="LK655" s="93"/>
      <c r="LL655" s="93"/>
      <c r="LM655" s="93"/>
      <c r="LN655" s="93"/>
      <c r="LO655" s="93"/>
      <c r="LP655" s="93"/>
      <c r="LQ655" s="93"/>
      <c r="LR655" s="93"/>
      <c r="LS655" s="93"/>
      <c r="LT655" s="93"/>
      <c r="LU655" s="93"/>
      <c r="LV655" s="93"/>
      <c r="LW655" s="93"/>
      <c r="LX655" s="93"/>
      <c r="LY655" s="93"/>
      <c r="LZ655" s="93"/>
      <c r="MA655" s="93"/>
      <c r="MB655" s="93"/>
      <c r="MC655" s="93"/>
      <c r="MD655" s="93"/>
      <c r="ME655" s="93"/>
      <c r="MF655" s="93"/>
      <c r="MG655" s="93"/>
      <c r="MH655" s="93"/>
      <c r="MI655" s="93"/>
      <c r="MJ655" s="93"/>
      <c r="MK655" s="93"/>
      <c r="ML655" s="93"/>
      <c r="MM655" s="93"/>
      <c r="MN655" s="93"/>
      <c r="MO655" s="93"/>
      <c r="MP655" s="93"/>
      <c r="MQ655" s="93"/>
      <c r="MR655" s="93"/>
      <c r="MS655" s="93"/>
      <c r="MT655" s="93"/>
      <c r="MU655" s="93"/>
      <c r="MV655" s="93"/>
    </row>
    <row r="656" spans="1:360" s="84" customFormat="1" ht="408.95" customHeight="1">
      <c r="A656">
        <v>2025</v>
      </c>
      <c r="B656">
        <v>2</v>
      </c>
      <c r="C656" s="85" t="s">
        <v>7159</v>
      </c>
      <c r="D656" s="86" t="s">
        <v>2529</v>
      </c>
      <c r="E656" s="86"/>
      <c r="F656" s="86"/>
      <c r="G656" s="86" t="s">
        <v>103</v>
      </c>
      <c r="H656" s="85">
        <v>2025</v>
      </c>
      <c r="I656" s="86" t="s">
        <v>2530</v>
      </c>
      <c r="J656" s="86"/>
      <c r="K656" s="86"/>
      <c r="L656" s="86" t="s">
        <v>2531</v>
      </c>
      <c r="M656" s="86"/>
      <c r="N656" s="86"/>
      <c r="O656" s="85" t="s">
        <v>207</v>
      </c>
      <c r="P656" s="86" t="s">
        <v>109</v>
      </c>
      <c r="Q656" s="85" t="s">
        <v>110</v>
      </c>
      <c r="R656" s="86" t="s">
        <v>588</v>
      </c>
      <c r="S656" s="86" t="s">
        <v>7160</v>
      </c>
      <c r="T656" s="86" t="s">
        <v>7161</v>
      </c>
      <c r="U656" s="85" t="s">
        <v>108</v>
      </c>
      <c r="V656" s="85">
        <v>8</v>
      </c>
      <c r="W656" s="85" t="s">
        <v>106</v>
      </c>
      <c r="X656" s="85">
        <v>6</v>
      </c>
      <c r="Y656" s="86" t="s">
        <v>587</v>
      </c>
      <c r="Z656" s="85">
        <v>1</v>
      </c>
      <c r="AA656" s="86" t="s">
        <v>587</v>
      </c>
      <c r="AB656" s="86" t="s">
        <v>7162</v>
      </c>
      <c r="AC656" s="86" t="s">
        <v>2664</v>
      </c>
      <c r="AD656" s="85">
        <v>-107.12699167</v>
      </c>
      <c r="AE656" s="85">
        <v>28.85403333</v>
      </c>
      <c r="AF656" s="85" t="s">
        <v>113</v>
      </c>
      <c r="AG656" s="85">
        <v>0</v>
      </c>
      <c r="AH656" s="85">
        <v>0</v>
      </c>
      <c r="AI656" s="85">
        <v>28</v>
      </c>
      <c r="AJ656" s="87">
        <v>45769</v>
      </c>
      <c r="AK656" s="87">
        <v>45930</v>
      </c>
      <c r="AL656" s="86" t="s">
        <v>2564</v>
      </c>
      <c r="AM656" s="88">
        <v>150</v>
      </c>
      <c r="AN656" s="88">
        <v>150</v>
      </c>
      <c r="AO656" s="88">
        <v>0</v>
      </c>
      <c r="AP656" s="88">
        <v>0</v>
      </c>
      <c r="AQ656" s="89">
        <v>1040000</v>
      </c>
      <c r="AR656" s="90"/>
      <c r="AS656" s="90"/>
      <c r="AT656" s="90">
        <v>1040000</v>
      </c>
      <c r="AU656" s="90"/>
      <c r="AV656" s="90"/>
      <c r="AW656" s="89">
        <f t="shared" si="22"/>
        <v>1040000</v>
      </c>
      <c r="AX656" s="91">
        <f t="shared" si="23"/>
        <v>1040000</v>
      </c>
      <c r="AY656" s="91">
        <v>1040000</v>
      </c>
      <c r="AZ656" s="91">
        <v>1040000</v>
      </c>
      <c r="BA656" s="91">
        <v>0</v>
      </c>
      <c r="BB656" s="91">
        <v>0</v>
      </c>
      <c r="BC656" s="91">
        <v>0</v>
      </c>
      <c r="BD656" s="86"/>
      <c r="BE656" s="86"/>
      <c r="BF656" s="85"/>
      <c r="BG656" s="86"/>
      <c r="BH656" s="91">
        <v>0</v>
      </c>
      <c r="BI656" s="91">
        <v>0</v>
      </c>
      <c r="BJ656" s="85" t="s">
        <v>7163</v>
      </c>
      <c r="BK656" s="86" t="s">
        <v>119</v>
      </c>
      <c r="BL656" s="86" t="s">
        <v>143</v>
      </c>
      <c r="BM656" s="92" t="s">
        <v>121</v>
      </c>
      <c r="BN656" s="93" t="s">
        <v>7164</v>
      </c>
      <c r="BO656" s="93"/>
      <c r="BP656" s="93">
        <v>1040000</v>
      </c>
      <c r="BQ656" s="93" t="s">
        <v>7165</v>
      </c>
      <c r="BR656" s="93"/>
      <c r="BS656" s="93"/>
      <c r="BT656" s="93"/>
      <c r="BU656" s="93"/>
      <c r="BV656" s="93"/>
      <c r="BW656" s="93"/>
      <c r="BX656" s="93"/>
      <c r="BY656" s="93"/>
      <c r="BZ656" s="93"/>
      <c r="CA656" s="93"/>
      <c r="CB656" s="93"/>
      <c r="CC656" s="93"/>
      <c r="CD656" s="93"/>
      <c r="CE656" s="93"/>
      <c r="CF656" s="93" t="s">
        <v>1968</v>
      </c>
      <c r="CG656" s="93"/>
      <c r="CH656" s="93" t="s">
        <v>7166</v>
      </c>
      <c r="CI656" s="93"/>
      <c r="CJ656" s="93"/>
      <c r="CK656" s="93"/>
      <c r="CL656" s="93"/>
      <c r="CM656" s="93"/>
      <c r="CN656" s="93"/>
      <c r="CO656" s="93"/>
      <c r="CP656" s="93" t="s">
        <v>116</v>
      </c>
      <c r="CQ656" s="93" t="s">
        <v>665</v>
      </c>
      <c r="CR656" s="93"/>
      <c r="CS656" s="93"/>
      <c r="CT656" s="93"/>
      <c r="CU656" s="93"/>
      <c r="CV656" s="93"/>
      <c r="CW656" s="93"/>
      <c r="CX656" s="93"/>
      <c r="CY656" s="93"/>
      <c r="CZ656" s="93"/>
      <c r="DA656" s="93"/>
      <c r="DB656" s="93"/>
      <c r="DC656" s="93"/>
      <c r="DD656" s="93"/>
      <c r="DE656" s="93"/>
      <c r="DF656" s="93"/>
      <c r="DG656" s="93"/>
      <c r="DH656" s="93"/>
      <c r="DI656" s="93"/>
      <c r="DJ656" s="93"/>
      <c r="DK656" s="93"/>
      <c r="DL656" s="93"/>
      <c r="DM656" s="93"/>
      <c r="DN656" s="93"/>
      <c r="DO656" s="93"/>
      <c r="DP656" s="93"/>
      <c r="DQ656" s="93"/>
      <c r="DR656" s="93"/>
      <c r="DS656" s="93"/>
      <c r="DT656" s="93"/>
      <c r="DU656" s="93"/>
      <c r="DV656" s="93"/>
      <c r="DW656" s="93"/>
      <c r="DX656" s="93"/>
      <c r="DY656" s="93"/>
      <c r="DZ656" s="93"/>
      <c r="EA656" s="93"/>
      <c r="EB656" s="93"/>
      <c r="EC656" s="93"/>
      <c r="ED656" s="93"/>
      <c r="EE656" s="93"/>
      <c r="EF656" s="93"/>
      <c r="EG656" s="93"/>
      <c r="EH656" s="93"/>
      <c r="EI656" s="93"/>
      <c r="EJ656" s="93"/>
      <c r="EK656" s="93"/>
      <c r="EL656" s="93"/>
      <c r="EM656" s="93"/>
      <c r="EN656" s="93"/>
      <c r="EO656" s="93"/>
      <c r="EP656" s="93"/>
      <c r="EQ656" s="93"/>
      <c r="ER656" s="93"/>
      <c r="ES656" s="93"/>
      <c r="ET656" s="93"/>
      <c r="EU656" s="93"/>
      <c r="EV656" s="93"/>
      <c r="EW656" s="93"/>
      <c r="EX656" s="93"/>
      <c r="EY656" s="93"/>
      <c r="EZ656" s="93"/>
      <c r="FA656" s="93"/>
      <c r="FB656" s="93"/>
      <c r="FC656" s="93"/>
      <c r="FD656" s="93"/>
      <c r="FE656" s="93"/>
      <c r="FF656" s="93"/>
      <c r="FG656" s="93"/>
      <c r="FH656" s="93"/>
      <c r="FI656" s="93"/>
      <c r="FJ656" s="93"/>
      <c r="FK656" s="93"/>
      <c r="FL656" s="93"/>
      <c r="FM656" s="93"/>
      <c r="FN656" s="93"/>
      <c r="FO656" s="93"/>
      <c r="FP656" s="93"/>
      <c r="FQ656" s="93"/>
      <c r="FR656" s="93"/>
      <c r="FS656" s="93"/>
      <c r="FT656" s="93"/>
      <c r="FU656" s="93"/>
      <c r="FV656" s="93"/>
      <c r="FW656" s="93"/>
      <c r="FX656" s="93"/>
      <c r="FY656" s="93"/>
      <c r="FZ656" s="93"/>
      <c r="GA656" s="93"/>
      <c r="GB656" s="93"/>
      <c r="GC656" s="93"/>
      <c r="GD656" s="93"/>
      <c r="GE656" s="93"/>
      <c r="GF656" s="93"/>
      <c r="GG656" s="93"/>
      <c r="GH656" s="93"/>
      <c r="GI656" s="93"/>
      <c r="GJ656" s="93"/>
      <c r="GK656" s="93"/>
      <c r="GL656" s="93"/>
      <c r="GM656" s="93"/>
      <c r="GN656" s="93"/>
      <c r="GO656" s="93"/>
      <c r="GP656" s="93"/>
      <c r="GQ656" s="93"/>
      <c r="GR656" s="93"/>
      <c r="GS656" s="93"/>
      <c r="GT656" s="93"/>
      <c r="GU656" s="93"/>
      <c r="GV656" s="93"/>
      <c r="GW656" s="93"/>
      <c r="GX656" s="93"/>
      <c r="GY656" s="93"/>
      <c r="GZ656" s="93"/>
      <c r="HA656" s="93"/>
      <c r="HB656" s="93"/>
      <c r="HC656" s="93"/>
      <c r="HD656" s="93"/>
      <c r="HE656" s="93"/>
      <c r="HF656" s="93"/>
      <c r="HG656" s="93"/>
      <c r="HH656" s="93"/>
      <c r="HI656" s="93"/>
      <c r="HJ656" s="93"/>
      <c r="HK656" s="93"/>
      <c r="HL656" s="93"/>
      <c r="HM656" s="93"/>
      <c r="HN656" s="93"/>
      <c r="HO656" s="93"/>
      <c r="HP656" s="93"/>
      <c r="HQ656" s="93"/>
      <c r="HR656" s="93"/>
      <c r="HS656" s="93"/>
      <c r="HT656" s="93"/>
      <c r="HU656" s="93"/>
      <c r="HV656" s="93"/>
      <c r="HW656" s="93"/>
      <c r="HX656" s="93"/>
      <c r="HY656" s="93"/>
      <c r="HZ656" s="93"/>
      <c r="IA656" s="93"/>
      <c r="IB656" s="93"/>
      <c r="IC656" s="93"/>
      <c r="ID656" s="93"/>
      <c r="IE656" s="93"/>
      <c r="IF656" s="93"/>
      <c r="IG656" s="93"/>
      <c r="IH656" s="93"/>
      <c r="II656" s="93"/>
      <c r="IJ656" s="93"/>
      <c r="IK656" s="93"/>
      <c r="IL656" s="93"/>
      <c r="IM656" s="93"/>
      <c r="IN656" s="93"/>
      <c r="IO656" s="93"/>
      <c r="IP656" s="93"/>
      <c r="IQ656" s="93"/>
      <c r="IR656" s="93"/>
      <c r="IS656" s="93"/>
      <c r="IT656" s="93"/>
      <c r="IU656" s="93"/>
      <c r="IV656" s="93"/>
      <c r="IW656" s="93"/>
      <c r="IX656" s="93"/>
      <c r="IY656" s="93"/>
      <c r="IZ656" s="93"/>
      <c r="JA656" s="93"/>
      <c r="JB656" s="93"/>
      <c r="JC656" s="93"/>
      <c r="JD656" s="93"/>
      <c r="JE656" s="93"/>
      <c r="JF656" s="93"/>
      <c r="JG656" s="93"/>
      <c r="JH656" s="93"/>
      <c r="JI656" s="93"/>
      <c r="JJ656" s="93"/>
      <c r="JK656" s="93"/>
      <c r="JL656" s="93"/>
      <c r="JM656" s="93"/>
      <c r="JN656" s="93"/>
      <c r="JO656" s="93"/>
      <c r="JP656" s="93"/>
      <c r="JQ656" s="93"/>
      <c r="JR656" s="93"/>
      <c r="JS656" s="93"/>
      <c r="JT656" s="93"/>
      <c r="JU656" s="93"/>
      <c r="JV656" s="93"/>
      <c r="JW656" s="93"/>
      <c r="JX656" s="93"/>
      <c r="JY656" s="93"/>
      <c r="JZ656" s="93"/>
      <c r="KA656" s="93"/>
      <c r="KB656" s="93"/>
      <c r="KC656" s="93"/>
      <c r="KD656" s="93"/>
      <c r="KE656" s="93"/>
      <c r="KF656" s="93"/>
      <c r="KG656" s="93"/>
      <c r="KH656" s="93"/>
      <c r="KI656" s="93"/>
      <c r="KJ656" s="93"/>
      <c r="KK656" s="93"/>
      <c r="KL656" s="93"/>
      <c r="KM656" s="93"/>
      <c r="KN656" s="93"/>
      <c r="KO656" s="93"/>
      <c r="KP656" s="93"/>
      <c r="KQ656" s="93"/>
      <c r="KR656" s="93"/>
      <c r="KS656" s="93"/>
      <c r="KT656" s="93"/>
      <c r="KU656" s="93"/>
      <c r="KV656" s="93"/>
      <c r="KW656" s="93"/>
      <c r="KX656" s="93"/>
      <c r="KY656" s="93"/>
      <c r="KZ656" s="93"/>
      <c r="LA656" s="93"/>
      <c r="LB656" s="93"/>
      <c r="LC656" s="93"/>
      <c r="LD656" s="93"/>
      <c r="LE656" s="93"/>
      <c r="LF656" s="93"/>
      <c r="LG656" s="93"/>
      <c r="LH656" s="93"/>
      <c r="LI656" s="93"/>
      <c r="LJ656" s="93"/>
      <c r="LK656" s="93"/>
      <c r="LL656" s="93"/>
      <c r="LM656" s="93"/>
      <c r="LN656" s="93"/>
      <c r="LO656" s="93"/>
      <c r="LP656" s="93"/>
      <c r="LQ656" s="93"/>
      <c r="LR656" s="93"/>
      <c r="LS656" s="93"/>
      <c r="LT656" s="93"/>
      <c r="LU656" s="93"/>
      <c r="LV656" s="93"/>
      <c r="LW656" s="93"/>
      <c r="LX656" s="93"/>
      <c r="LY656" s="93"/>
      <c r="LZ656" s="93"/>
      <c r="MA656" s="93"/>
      <c r="MB656" s="93"/>
      <c r="MC656" s="93"/>
      <c r="MD656" s="93"/>
      <c r="ME656" s="93"/>
      <c r="MF656" s="93"/>
      <c r="MG656" s="93"/>
      <c r="MH656" s="93"/>
      <c r="MI656" s="93"/>
      <c r="MJ656" s="93"/>
      <c r="MK656" s="93"/>
      <c r="ML656" s="93"/>
      <c r="MM656" s="93"/>
      <c r="MN656" s="93"/>
      <c r="MO656" s="93"/>
      <c r="MP656" s="93"/>
      <c r="MQ656" s="93"/>
      <c r="MR656" s="93"/>
      <c r="MS656" s="93"/>
      <c r="MT656" s="93"/>
      <c r="MU656" s="93"/>
      <c r="MV656" s="93"/>
    </row>
    <row r="657" spans="1:360" s="84" customFormat="1" ht="408.95" customHeight="1">
      <c r="A657">
        <v>2025</v>
      </c>
      <c r="B657">
        <v>2</v>
      </c>
      <c r="C657" s="85" t="s">
        <v>7167</v>
      </c>
      <c r="D657" s="86" t="s">
        <v>2529</v>
      </c>
      <c r="E657" s="86"/>
      <c r="F657" s="86"/>
      <c r="G657" s="86" t="s">
        <v>103</v>
      </c>
      <c r="H657" s="85">
        <v>2025</v>
      </c>
      <c r="I657" s="86" t="s">
        <v>2530</v>
      </c>
      <c r="J657" s="86"/>
      <c r="K657" s="86"/>
      <c r="L657" s="86" t="s">
        <v>2531</v>
      </c>
      <c r="M657" s="86"/>
      <c r="N657" s="86"/>
      <c r="O657" s="85" t="s">
        <v>207</v>
      </c>
      <c r="P657" s="86" t="s">
        <v>109</v>
      </c>
      <c r="Q657" s="85" t="s">
        <v>110</v>
      </c>
      <c r="R657" s="86" t="s">
        <v>1803</v>
      </c>
      <c r="S657" s="86" t="s">
        <v>7168</v>
      </c>
      <c r="T657" s="86" t="s">
        <v>7169</v>
      </c>
      <c r="U657" s="85" t="s">
        <v>108</v>
      </c>
      <c r="V657" s="85">
        <v>8</v>
      </c>
      <c r="W657" s="85" t="s">
        <v>106</v>
      </c>
      <c r="X657" s="85">
        <v>8</v>
      </c>
      <c r="Y657" s="86" t="s">
        <v>2665</v>
      </c>
      <c r="Z657" s="85">
        <v>1</v>
      </c>
      <c r="AA657" s="86" t="s">
        <v>2665</v>
      </c>
      <c r="AB657" s="86" t="s">
        <v>3882</v>
      </c>
      <c r="AC657" s="86" t="s">
        <v>7170</v>
      </c>
      <c r="AD657" s="85">
        <v>-107.823442</v>
      </c>
      <c r="AE657" s="85">
        <v>26.952936000000001</v>
      </c>
      <c r="AF657" s="85" t="s">
        <v>113</v>
      </c>
      <c r="AG657" s="85">
        <v>0</v>
      </c>
      <c r="AH657" s="85">
        <v>0</v>
      </c>
      <c r="AI657" s="85">
        <v>33</v>
      </c>
      <c r="AJ657" s="87">
        <v>45853</v>
      </c>
      <c r="AK657" s="87">
        <v>45927</v>
      </c>
      <c r="AL657" s="86" t="s">
        <v>2564</v>
      </c>
      <c r="AM657" s="88">
        <v>540</v>
      </c>
      <c r="AN657" s="88">
        <v>540</v>
      </c>
      <c r="AO657" s="88">
        <v>0</v>
      </c>
      <c r="AP657" s="88">
        <v>0</v>
      </c>
      <c r="AQ657" s="89">
        <v>1698088</v>
      </c>
      <c r="AR657" s="90"/>
      <c r="AS657" s="90"/>
      <c r="AT657" s="90">
        <v>1698088</v>
      </c>
      <c r="AU657" s="90"/>
      <c r="AV657" s="90"/>
      <c r="AW657" s="89">
        <f t="shared" si="22"/>
        <v>1698088</v>
      </c>
      <c r="AX657" s="91">
        <f t="shared" si="23"/>
        <v>1698088</v>
      </c>
      <c r="AY657" s="91">
        <v>1698088</v>
      </c>
      <c r="AZ657" s="91">
        <v>0</v>
      </c>
      <c r="BA657" s="91">
        <v>0</v>
      </c>
      <c r="BB657" s="91">
        <v>0</v>
      </c>
      <c r="BC657" s="91">
        <v>0</v>
      </c>
      <c r="BD657" s="86"/>
      <c r="BE657" s="86"/>
      <c r="BF657" s="85"/>
      <c r="BG657" s="86"/>
      <c r="BH657" s="91">
        <v>0</v>
      </c>
      <c r="BI657" s="91">
        <v>0</v>
      </c>
      <c r="BJ657" s="85" t="s">
        <v>7171</v>
      </c>
      <c r="BK657" s="86" t="s">
        <v>119</v>
      </c>
      <c r="BL657" s="86" t="s">
        <v>143</v>
      </c>
      <c r="BM657" s="92" t="s">
        <v>121</v>
      </c>
      <c r="BN657" s="93" t="s">
        <v>7172</v>
      </c>
      <c r="BO657" s="93"/>
      <c r="BP657" s="93">
        <v>1698088</v>
      </c>
      <c r="BQ657" s="93" t="s">
        <v>7173</v>
      </c>
      <c r="BR657" s="93"/>
      <c r="BS657" s="93"/>
      <c r="BT657" s="93"/>
      <c r="BU657" s="93"/>
      <c r="BV657" s="93"/>
      <c r="BW657" s="93"/>
      <c r="BX657" s="93"/>
      <c r="BY657" s="93"/>
      <c r="BZ657" s="93"/>
      <c r="CA657" s="93"/>
      <c r="CB657" s="93"/>
      <c r="CC657" s="93"/>
      <c r="CD657" s="93"/>
      <c r="CE657" s="93"/>
      <c r="CF657" s="93" t="s">
        <v>6310</v>
      </c>
      <c r="CG657" s="93"/>
      <c r="CH657" s="93" t="s">
        <v>7174</v>
      </c>
      <c r="CI657" s="93"/>
      <c r="CJ657" s="93"/>
      <c r="CK657" s="93"/>
      <c r="CL657" s="93"/>
      <c r="CM657" s="93"/>
      <c r="CN657" s="93"/>
      <c r="CO657" s="93"/>
      <c r="CP657" s="93" t="s">
        <v>116</v>
      </c>
      <c r="CQ657" s="93" t="s">
        <v>665</v>
      </c>
      <c r="CR657" s="93"/>
      <c r="CS657" s="93"/>
      <c r="CT657" s="93"/>
      <c r="CU657" s="93"/>
      <c r="CV657" s="93"/>
      <c r="CW657" s="93"/>
      <c r="CX657" s="93"/>
      <c r="CY657" s="93"/>
      <c r="CZ657" s="93"/>
      <c r="DA657" s="93"/>
      <c r="DB657" s="93"/>
      <c r="DC657" s="93"/>
      <c r="DD657" s="93"/>
      <c r="DE657" s="93"/>
      <c r="DF657" s="93"/>
      <c r="DG657" s="93"/>
      <c r="DH657" s="93"/>
      <c r="DI657" s="93"/>
      <c r="DJ657" s="93"/>
      <c r="DK657" s="93"/>
      <c r="DL657" s="93"/>
      <c r="DM657" s="93"/>
      <c r="DN657" s="93"/>
      <c r="DO657" s="93"/>
      <c r="DP657" s="93"/>
      <c r="DQ657" s="93"/>
      <c r="DR657" s="93"/>
      <c r="DS657" s="93"/>
      <c r="DT657" s="93"/>
      <c r="DU657" s="93"/>
      <c r="DV657" s="93"/>
      <c r="DW657" s="93"/>
      <c r="DX657" s="93"/>
      <c r="DY657" s="93"/>
      <c r="DZ657" s="93"/>
      <c r="EA657" s="93"/>
      <c r="EB657" s="93"/>
      <c r="EC657" s="93"/>
      <c r="ED657" s="93"/>
      <c r="EE657" s="93"/>
      <c r="EF657" s="93"/>
      <c r="EG657" s="93"/>
      <c r="EH657" s="93"/>
      <c r="EI657" s="93"/>
      <c r="EJ657" s="93"/>
      <c r="EK657" s="93"/>
      <c r="EL657" s="93"/>
      <c r="EM657" s="93"/>
      <c r="EN657" s="93"/>
      <c r="EO657" s="93"/>
      <c r="EP657" s="93"/>
      <c r="EQ657" s="93"/>
      <c r="ER657" s="93"/>
      <c r="ES657" s="93"/>
      <c r="ET657" s="93"/>
      <c r="EU657" s="93"/>
      <c r="EV657" s="93"/>
      <c r="EW657" s="93"/>
      <c r="EX657" s="93"/>
      <c r="EY657" s="93"/>
      <c r="EZ657" s="93"/>
      <c r="FA657" s="93"/>
      <c r="FB657" s="93"/>
      <c r="FC657" s="93"/>
      <c r="FD657" s="93"/>
      <c r="FE657" s="93"/>
      <c r="FF657" s="93"/>
      <c r="FG657" s="93"/>
      <c r="FH657" s="93"/>
      <c r="FI657" s="93"/>
      <c r="FJ657" s="93"/>
      <c r="FK657" s="93"/>
      <c r="FL657" s="93"/>
      <c r="FM657" s="93"/>
      <c r="FN657" s="93"/>
      <c r="FO657" s="93"/>
      <c r="FP657" s="93"/>
      <c r="FQ657" s="93"/>
      <c r="FR657" s="93"/>
      <c r="FS657" s="93"/>
      <c r="FT657" s="93"/>
      <c r="FU657" s="93"/>
      <c r="FV657" s="93"/>
      <c r="FW657" s="93"/>
      <c r="FX657" s="93"/>
      <c r="FY657" s="93"/>
      <c r="FZ657" s="93"/>
      <c r="GA657" s="93"/>
      <c r="GB657" s="93"/>
      <c r="GC657" s="93"/>
      <c r="GD657" s="93"/>
      <c r="GE657" s="93"/>
      <c r="GF657" s="93"/>
      <c r="GG657" s="93"/>
      <c r="GH657" s="93"/>
      <c r="GI657" s="93"/>
      <c r="GJ657" s="93"/>
      <c r="GK657" s="93"/>
      <c r="GL657" s="93"/>
      <c r="GM657" s="93"/>
      <c r="GN657" s="93"/>
      <c r="GO657" s="93"/>
      <c r="GP657" s="93"/>
      <c r="GQ657" s="93"/>
      <c r="GR657" s="93"/>
      <c r="GS657" s="93"/>
      <c r="GT657" s="93"/>
      <c r="GU657" s="93"/>
      <c r="GV657" s="93"/>
      <c r="GW657" s="93"/>
      <c r="GX657" s="93"/>
      <c r="GY657" s="93"/>
      <c r="GZ657" s="93"/>
      <c r="HA657" s="93"/>
      <c r="HB657" s="93"/>
      <c r="HC657" s="93"/>
      <c r="HD657" s="93"/>
      <c r="HE657" s="93"/>
      <c r="HF657" s="93"/>
      <c r="HG657" s="93"/>
      <c r="HH657" s="93"/>
      <c r="HI657" s="93"/>
      <c r="HJ657" s="93"/>
      <c r="HK657" s="93"/>
      <c r="HL657" s="93"/>
      <c r="HM657" s="93"/>
      <c r="HN657" s="93"/>
      <c r="HO657" s="93"/>
      <c r="HP657" s="93"/>
      <c r="HQ657" s="93"/>
      <c r="HR657" s="93"/>
      <c r="HS657" s="93"/>
      <c r="HT657" s="93"/>
      <c r="HU657" s="93"/>
      <c r="HV657" s="93"/>
      <c r="HW657" s="93"/>
      <c r="HX657" s="93"/>
      <c r="HY657" s="93"/>
      <c r="HZ657" s="93"/>
      <c r="IA657" s="93"/>
      <c r="IB657" s="93"/>
      <c r="IC657" s="93"/>
      <c r="ID657" s="93"/>
      <c r="IE657" s="93"/>
      <c r="IF657" s="93"/>
      <c r="IG657" s="93"/>
      <c r="IH657" s="93"/>
      <c r="II657" s="93"/>
      <c r="IJ657" s="93"/>
      <c r="IK657" s="93"/>
      <c r="IL657" s="93"/>
      <c r="IM657" s="93"/>
      <c r="IN657" s="93"/>
      <c r="IO657" s="93"/>
      <c r="IP657" s="93"/>
      <c r="IQ657" s="93"/>
      <c r="IR657" s="93"/>
      <c r="IS657" s="93"/>
      <c r="IT657" s="93"/>
      <c r="IU657" s="93"/>
      <c r="IV657" s="93"/>
      <c r="IW657" s="93"/>
      <c r="IX657" s="93"/>
      <c r="IY657" s="93"/>
      <c r="IZ657" s="93"/>
      <c r="JA657" s="93"/>
      <c r="JB657" s="93"/>
      <c r="JC657" s="93"/>
      <c r="JD657" s="93"/>
      <c r="JE657" s="93"/>
      <c r="JF657" s="93"/>
      <c r="JG657" s="93"/>
      <c r="JH657" s="93"/>
      <c r="JI657" s="93"/>
      <c r="JJ657" s="93"/>
      <c r="JK657" s="93"/>
      <c r="JL657" s="93"/>
      <c r="JM657" s="93"/>
      <c r="JN657" s="93"/>
      <c r="JO657" s="93"/>
      <c r="JP657" s="93"/>
      <c r="JQ657" s="93"/>
      <c r="JR657" s="93"/>
      <c r="JS657" s="93"/>
      <c r="JT657" s="93"/>
      <c r="JU657" s="93"/>
      <c r="JV657" s="93"/>
      <c r="JW657" s="93"/>
      <c r="JX657" s="93"/>
      <c r="JY657" s="93"/>
      <c r="JZ657" s="93"/>
      <c r="KA657" s="93"/>
      <c r="KB657" s="93"/>
      <c r="KC657" s="93"/>
      <c r="KD657" s="93"/>
      <c r="KE657" s="93"/>
      <c r="KF657" s="93"/>
      <c r="KG657" s="93"/>
      <c r="KH657" s="93"/>
      <c r="KI657" s="93"/>
      <c r="KJ657" s="93"/>
      <c r="KK657" s="93"/>
      <c r="KL657" s="93"/>
      <c r="KM657" s="93"/>
      <c r="KN657" s="93"/>
      <c r="KO657" s="93"/>
      <c r="KP657" s="93"/>
      <c r="KQ657" s="93"/>
      <c r="KR657" s="93"/>
      <c r="KS657" s="93"/>
      <c r="KT657" s="93"/>
      <c r="KU657" s="93"/>
      <c r="KV657" s="93"/>
      <c r="KW657" s="93"/>
      <c r="KX657" s="93"/>
      <c r="KY657" s="93"/>
      <c r="KZ657" s="93"/>
      <c r="LA657" s="93"/>
      <c r="LB657" s="93"/>
      <c r="LC657" s="93"/>
      <c r="LD657" s="93"/>
      <c r="LE657" s="93"/>
      <c r="LF657" s="93"/>
      <c r="LG657" s="93"/>
      <c r="LH657" s="93"/>
      <c r="LI657" s="93"/>
      <c r="LJ657" s="93"/>
      <c r="LK657" s="93"/>
      <c r="LL657" s="93"/>
      <c r="LM657" s="93"/>
      <c r="LN657" s="93"/>
      <c r="LO657" s="93"/>
      <c r="LP657" s="93"/>
      <c r="LQ657" s="93"/>
      <c r="LR657" s="93"/>
      <c r="LS657" s="93"/>
      <c r="LT657" s="93"/>
      <c r="LU657" s="93"/>
      <c r="LV657" s="93"/>
      <c r="LW657" s="93"/>
      <c r="LX657" s="93"/>
      <c r="LY657" s="93"/>
      <c r="LZ657" s="93"/>
      <c r="MA657" s="93"/>
      <c r="MB657" s="93"/>
      <c r="MC657" s="93"/>
      <c r="MD657" s="93"/>
      <c r="ME657" s="93"/>
      <c r="MF657" s="93"/>
      <c r="MG657" s="93"/>
      <c r="MH657" s="93"/>
      <c r="MI657" s="93"/>
      <c r="MJ657" s="93"/>
      <c r="MK657" s="93"/>
      <c r="ML657" s="93"/>
      <c r="MM657" s="93"/>
      <c r="MN657" s="93"/>
      <c r="MO657" s="93"/>
      <c r="MP657" s="93"/>
      <c r="MQ657" s="93"/>
      <c r="MR657" s="93"/>
      <c r="MS657" s="93"/>
      <c r="MT657" s="93"/>
      <c r="MU657" s="93"/>
      <c r="MV657" s="93"/>
    </row>
    <row r="658" spans="1:360" s="84" customFormat="1" ht="408.95" customHeight="1">
      <c r="A658">
        <v>2025</v>
      </c>
      <c r="B658">
        <v>2</v>
      </c>
      <c r="C658" s="85" t="s">
        <v>7175</v>
      </c>
      <c r="D658" s="86" t="s">
        <v>2529</v>
      </c>
      <c r="E658" s="86"/>
      <c r="F658" s="86"/>
      <c r="G658" s="86" t="s">
        <v>103</v>
      </c>
      <c r="H658" s="85">
        <v>2025</v>
      </c>
      <c r="I658" s="86" t="s">
        <v>2530</v>
      </c>
      <c r="J658" s="86"/>
      <c r="K658" s="86"/>
      <c r="L658" s="86" t="s">
        <v>2531</v>
      </c>
      <c r="M658" s="86"/>
      <c r="N658" s="86"/>
      <c r="O658" s="85" t="s">
        <v>207</v>
      </c>
      <c r="P658" s="86" t="s">
        <v>109</v>
      </c>
      <c r="Q658" s="85" t="s">
        <v>110</v>
      </c>
      <c r="R658" s="86" t="s">
        <v>6546</v>
      </c>
      <c r="S658" s="86" t="s">
        <v>7176</v>
      </c>
      <c r="T658" s="86" t="s">
        <v>7177</v>
      </c>
      <c r="U658" s="85" t="s">
        <v>108</v>
      </c>
      <c r="V658" s="85">
        <v>8</v>
      </c>
      <c r="W658" s="85" t="s">
        <v>106</v>
      </c>
      <c r="X658" s="85">
        <v>63</v>
      </c>
      <c r="Y658" s="86" t="s">
        <v>6549</v>
      </c>
      <c r="Z658" s="85">
        <v>1</v>
      </c>
      <c r="AA658" s="86" t="s">
        <v>6549</v>
      </c>
      <c r="AB658" s="86" t="s">
        <v>7178</v>
      </c>
      <c r="AC658" s="86" t="s">
        <v>7179</v>
      </c>
      <c r="AD658" s="85">
        <v>-108.245053</v>
      </c>
      <c r="AE658" s="85">
        <v>28.715809</v>
      </c>
      <c r="AF658" s="85" t="s">
        <v>155</v>
      </c>
      <c r="AG658" s="85">
        <v>70</v>
      </c>
      <c r="AH658" s="85">
        <v>58</v>
      </c>
      <c r="AI658" s="85">
        <v>0</v>
      </c>
      <c r="AJ658" s="87">
        <v>45822</v>
      </c>
      <c r="AK658" s="87">
        <v>45897</v>
      </c>
      <c r="AL658" s="86" t="s">
        <v>2570</v>
      </c>
      <c r="AM658" s="88">
        <v>540</v>
      </c>
      <c r="AN658" s="88">
        <v>540</v>
      </c>
      <c r="AO658" s="88">
        <v>137.5</v>
      </c>
      <c r="AP658" s="88">
        <v>25.462962962962965</v>
      </c>
      <c r="AQ658" s="89">
        <v>2150000</v>
      </c>
      <c r="AR658" s="90"/>
      <c r="AS658" s="90"/>
      <c r="AT658" s="90">
        <v>1720000</v>
      </c>
      <c r="AU658" s="90"/>
      <c r="AV658" s="90"/>
      <c r="AW658" s="89">
        <f t="shared" si="22"/>
        <v>2150000</v>
      </c>
      <c r="AX658" s="91">
        <f t="shared" si="23"/>
        <v>1720000</v>
      </c>
      <c r="AY658" s="91">
        <v>1720000</v>
      </c>
      <c r="AZ658" s="91">
        <v>1720000</v>
      </c>
      <c r="BA658" s="91">
        <v>682843.24</v>
      </c>
      <c r="BB658" s="91">
        <v>682843.24</v>
      </c>
      <c r="BC658" s="91">
        <v>682843.24</v>
      </c>
      <c r="BD658" s="86"/>
      <c r="BE658" s="86"/>
      <c r="BF658" s="85"/>
      <c r="BG658" s="86"/>
      <c r="BH658" s="91">
        <v>0</v>
      </c>
      <c r="BI658" s="91">
        <v>0</v>
      </c>
      <c r="BJ658" s="85" t="s">
        <v>7180</v>
      </c>
      <c r="BK658" s="86" t="s">
        <v>119</v>
      </c>
      <c r="BL658" s="86" t="s">
        <v>143</v>
      </c>
      <c r="BM658" s="92" t="s">
        <v>121</v>
      </c>
      <c r="BN658" s="93" t="s">
        <v>7181</v>
      </c>
      <c r="BO658" s="93"/>
      <c r="BP658" s="93">
        <v>2150000</v>
      </c>
      <c r="BQ658" s="93" t="s">
        <v>7182</v>
      </c>
      <c r="BR658" s="93"/>
      <c r="BS658" s="93"/>
      <c r="BT658" s="93"/>
      <c r="BU658" s="93"/>
      <c r="BV658" s="93"/>
      <c r="BW658" s="93"/>
      <c r="BX658" s="93"/>
      <c r="BY658" s="93"/>
      <c r="BZ658" s="93"/>
      <c r="CA658" s="93"/>
      <c r="CB658" s="93"/>
      <c r="CC658" s="93"/>
      <c r="CD658" s="93"/>
      <c r="CE658" s="93"/>
      <c r="CF658" s="93" t="s">
        <v>7183</v>
      </c>
      <c r="CG658" s="93"/>
      <c r="CH658" s="93" t="s">
        <v>7184</v>
      </c>
      <c r="CI658" s="93"/>
      <c r="CJ658" s="93"/>
      <c r="CK658" s="93"/>
      <c r="CL658" s="93"/>
      <c r="CM658" s="93"/>
      <c r="CN658" s="93"/>
      <c r="CO658" s="93"/>
      <c r="CP658" s="93" t="s">
        <v>116</v>
      </c>
      <c r="CQ658" s="93" t="s">
        <v>7185</v>
      </c>
      <c r="CR658" s="93"/>
      <c r="CS658" s="93"/>
      <c r="CT658" s="93"/>
      <c r="CU658" s="93"/>
      <c r="CV658" s="93"/>
      <c r="CW658" s="93"/>
      <c r="CX658" s="93"/>
      <c r="CY658" s="93"/>
      <c r="CZ658" s="93"/>
      <c r="DA658" s="93"/>
      <c r="DB658" s="93"/>
      <c r="DC658" s="93"/>
      <c r="DD658" s="93"/>
      <c r="DE658" s="93"/>
      <c r="DF658" s="93"/>
      <c r="DG658" s="93"/>
      <c r="DH658" s="93"/>
      <c r="DI658" s="93"/>
      <c r="DJ658" s="93"/>
      <c r="DK658" s="93"/>
      <c r="DL658" s="93"/>
      <c r="DM658" s="93"/>
      <c r="DN658" s="93"/>
      <c r="DO658" s="93"/>
      <c r="DP658" s="93"/>
      <c r="DQ658" s="93"/>
      <c r="DR658" s="93"/>
      <c r="DS658" s="93"/>
      <c r="DT658" s="93"/>
      <c r="DU658" s="93"/>
      <c r="DV658" s="93"/>
      <c r="DW658" s="93"/>
      <c r="DX658" s="93"/>
      <c r="DY658" s="93"/>
      <c r="DZ658" s="93"/>
      <c r="EA658" s="93"/>
      <c r="EB658" s="93"/>
      <c r="EC658" s="93"/>
      <c r="ED658" s="93"/>
      <c r="EE658" s="93"/>
      <c r="EF658" s="93"/>
      <c r="EG658" s="93"/>
      <c r="EH658" s="93"/>
      <c r="EI658" s="93"/>
      <c r="EJ658" s="93"/>
      <c r="EK658" s="93"/>
      <c r="EL658" s="93"/>
      <c r="EM658" s="93"/>
      <c r="EN658" s="93"/>
      <c r="EO658" s="93"/>
      <c r="EP658" s="93"/>
      <c r="EQ658" s="93"/>
      <c r="ER658" s="93"/>
      <c r="ES658" s="93"/>
      <c r="ET658" s="93"/>
      <c r="EU658" s="93"/>
      <c r="EV658" s="93"/>
      <c r="EW658" s="93"/>
      <c r="EX658" s="93"/>
      <c r="EY658" s="93"/>
      <c r="EZ658" s="93"/>
      <c r="FA658" s="93"/>
      <c r="FB658" s="93"/>
      <c r="FC658" s="93"/>
      <c r="FD658" s="93"/>
      <c r="FE658" s="93"/>
      <c r="FF658" s="93"/>
      <c r="FG658" s="93"/>
      <c r="FH658" s="93"/>
      <c r="FI658" s="93"/>
      <c r="FJ658" s="93"/>
      <c r="FK658" s="93"/>
      <c r="FL658" s="93"/>
      <c r="FM658" s="93"/>
      <c r="FN658" s="93"/>
      <c r="FO658" s="93"/>
      <c r="FP658" s="93"/>
      <c r="FQ658" s="93"/>
      <c r="FR658" s="93"/>
      <c r="FS658" s="93"/>
      <c r="FT658" s="93"/>
      <c r="FU658" s="93"/>
      <c r="FV658" s="93"/>
      <c r="FW658" s="93"/>
      <c r="FX658" s="93"/>
      <c r="FY658" s="93"/>
      <c r="FZ658" s="93"/>
      <c r="GA658" s="93"/>
      <c r="GB658" s="93"/>
      <c r="GC658" s="93"/>
      <c r="GD658" s="93"/>
      <c r="GE658" s="93"/>
      <c r="GF658" s="93"/>
      <c r="GG658" s="93"/>
      <c r="GH658" s="93"/>
      <c r="GI658" s="93"/>
      <c r="GJ658" s="93"/>
      <c r="GK658" s="93"/>
      <c r="GL658" s="93"/>
      <c r="GM658" s="93"/>
      <c r="GN658" s="93"/>
      <c r="GO658" s="93"/>
      <c r="GP658" s="93"/>
      <c r="GQ658" s="93"/>
      <c r="GR658" s="93"/>
      <c r="GS658" s="93"/>
      <c r="GT658" s="93"/>
      <c r="GU658" s="93"/>
      <c r="GV658" s="93"/>
      <c r="GW658" s="93"/>
      <c r="GX658" s="93"/>
      <c r="GY658" s="93"/>
      <c r="GZ658" s="93"/>
      <c r="HA658" s="93"/>
      <c r="HB658" s="93"/>
      <c r="HC658" s="93"/>
      <c r="HD658" s="93"/>
      <c r="HE658" s="93"/>
      <c r="HF658" s="93"/>
      <c r="HG658" s="93"/>
      <c r="HH658" s="93"/>
      <c r="HI658" s="93"/>
      <c r="HJ658" s="93"/>
      <c r="HK658" s="93"/>
      <c r="HL658" s="93"/>
      <c r="HM658" s="93"/>
      <c r="HN658" s="93"/>
      <c r="HO658" s="93"/>
      <c r="HP658" s="93"/>
      <c r="HQ658" s="93"/>
      <c r="HR658" s="93"/>
      <c r="HS658" s="93"/>
      <c r="HT658" s="93"/>
      <c r="HU658" s="93"/>
      <c r="HV658" s="93"/>
      <c r="HW658" s="93"/>
      <c r="HX658" s="93"/>
      <c r="HY658" s="93"/>
      <c r="HZ658" s="93"/>
      <c r="IA658" s="93"/>
      <c r="IB658" s="93"/>
      <c r="IC658" s="93"/>
      <c r="ID658" s="93"/>
      <c r="IE658" s="93"/>
      <c r="IF658" s="93"/>
      <c r="IG658" s="93"/>
      <c r="IH658" s="93"/>
      <c r="II658" s="93"/>
      <c r="IJ658" s="93"/>
      <c r="IK658" s="93"/>
      <c r="IL658" s="93"/>
      <c r="IM658" s="93"/>
      <c r="IN658" s="93"/>
      <c r="IO658" s="93"/>
      <c r="IP658" s="93"/>
      <c r="IQ658" s="93"/>
      <c r="IR658" s="93"/>
      <c r="IS658" s="93"/>
      <c r="IT658" s="93"/>
      <c r="IU658" s="93"/>
      <c r="IV658" s="93"/>
      <c r="IW658" s="93"/>
      <c r="IX658" s="93"/>
      <c r="IY658" s="93"/>
      <c r="IZ658" s="93"/>
      <c r="JA658" s="93"/>
      <c r="JB658" s="93"/>
      <c r="JC658" s="93"/>
      <c r="JD658" s="93"/>
      <c r="JE658" s="93"/>
      <c r="JF658" s="93"/>
      <c r="JG658" s="93"/>
      <c r="JH658" s="93"/>
      <c r="JI658" s="93"/>
      <c r="JJ658" s="93"/>
      <c r="JK658" s="93"/>
      <c r="JL658" s="93"/>
      <c r="JM658" s="93"/>
      <c r="JN658" s="93"/>
      <c r="JO658" s="93"/>
      <c r="JP658" s="93"/>
      <c r="JQ658" s="93"/>
      <c r="JR658" s="93"/>
      <c r="JS658" s="93"/>
      <c r="JT658" s="93"/>
      <c r="JU658" s="93"/>
      <c r="JV658" s="93"/>
      <c r="JW658" s="93"/>
      <c r="JX658" s="93"/>
      <c r="JY658" s="93"/>
      <c r="JZ658" s="93"/>
      <c r="KA658" s="93"/>
      <c r="KB658" s="93"/>
      <c r="KC658" s="93"/>
      <c r="KD658" s="93"/>
      <c r="KE658" s="93"/>
      <c r="KF658" s="93"/>
      <c r="KG658" s="93"/>
      <c r="KH658" s="93"/>
      <c r="KI658" s="93"/>
      <c r="KJ658" s="93"/>
      <c r="KK658" s="93"/>
      <c r="KL658" s="93"/>
      <c r="KM658" s="93"/>
      <c r="KN658" s="93"/>
      <c r="KO658" s="93"/>
      <c r="KP658" s="93"/>
      <c r="KQ658" s="93"/>
      <c r="KR658" s="93"/>
      <c r="KS658" s="93"/>
      <c r="KT658" s="93"/>
      <c r="KU658" s="93"/>
      <c r="KV658" s="93"/>
      <c r="KW658" s="93"/>
      <c r="KX658" s="93"/>
      <c r="KY658" s="93"/>
      <c r="KZ658" s="93"/>
      <c r="LA658" s="93"/>
      <c r="LB658" s="93"/>
      <c r="LC658" s="93"/>
      <c r="LD658" s="93"/>
      <c r="LE658" s="93"/>
      <c r="LF658" s="93"/>
      <c r="LG658" s="93"/>
      <c r="LH658" s="93"/>
      <c r="LI658" s="93"/>
      <c r="LJ658" s="93"/>
      <c r="LK658" s="93"/>
      <c r="LL658" s="93"/>
      <c r="LM658" s="93"/>
      <c r="LN658" s="93"/>
      <c r="LO658" s="93"/>
      <c r="LP658" s="93"/>
      <c r="LQ658" s="93"/>
      <c r="LR658" s="93"/>
      <c r="LS658" s="93"/>
      <c r="LT658" s="93"/>
      <c r="LU658" s="93"/>
      <c r="LV658" s="93"/>
      <c r="LW658" s="93"/>
      <c r="LX658" s="93"/>
      <c r="LY658" s="93"/>
      <c r="LZ658" s="93"/>
      <c r="MA658" s="93"/>
      <c r="MB658" s="93"/>
      <c r="MC658" s="93"/>
      <c r="MD658" s="93"/>
      <c r="ME658" s="93"/>
      <c r="MF658" s="93"/>
      <c r="MG658" s="93"/>
      <c r="MH658" s="93"/>
      <c r="MI658" s="93"/>
      <c r="MJ658" s="93"/>
      <c r="MK658" s="93"/>
      <c r="ML658" s="93"/>
      <c r="MM658" s="93"/>
      <c r="MN658" s="93"/>
      <c r="MO658" s="93"/>
      <c r="MP658" s="93"/>
      <c r="MQ658" s="93"/>
      <c r="MR658" s="93"/>
      <c r="MS658" s="93"/>
      <c r="MT658" s="93"/>
      <c r="MU658" s="93"/>
      <c r="MV658" s="93"/>
    </row>
    <row r="659" spans="1:360" s="84" customFormat="1" ht="408.95" customHeight="1">
      <c r="A659">
        <v>2025</v>
      </c>
      <c r="B659">
        <v>2</v>
      </c>
      <c r="C659" s="85" t="s">
        <v>7186</v>
      </c>
      <c r="D659" s="86" t="s">
        <v>2529</v>
      </c>
      <c r="E659" s="86"/>
      <c r="F659" s="86"/>
      <c r="G659" s="86" t="s">
        <v>103</v>
      </c>
      <c r="H659" s="85">
        <v>2025</v>
      </c>
      <c r="I659" s="86" t="s">
        <v>2530</v>
      </c>
      <c r="J659" s="86"/>
      <c r="K659" s="86"/>
      <c r="L659" s="86" t="s">
        <v>2531</v>
      </c>
      <c r="M659" s="86"/>
      <c r="N659" s="86"/>
      <c r="O659" s="85" t="s">
        <v>207</v>
      </c>
      <c r="P659" s="86" t="s">
        <v>109</v>
      </c>
      <c r="Q659" s="85" t="s">
        <v>110</v>
      </c>
      <c r="R659" s="86" t="s">
        <v>2518</v>
      </c>
      <c r="S659" s="86" t="s">
        <v>7187</v>
      </c>
      <c r="T659" s="86" t="s">
        <v>7188</v>
      </c>
      <c r="U659" s="85" t="s">
        <v>108</v>
      </c>
      <c r="V659" s="85">
        <v>8</v>
      </c>
      <c r="W659" s="85" t="s">
        <v>106</v>
      </c>
      <c r="X659" s="85">
        <v>67</v>
      </c>
      <c r="Y659" s="86" t="s">
        <v>2517</v>
      </c>
      <c r="Z659" s="85">
        <v>1</v>
      </c>
      <c r="AA659" s="86" t="s">
        <v>2517</v>
      </c>
      <c r="AB659" s="86" t="s">
        <v>2517</v>
      </c>
      <c r="AC659" s="86" t="s">
        <v>3123</v>
      </c>
      <c r="AD659" s="85">
        <v>-105.8111248</v>
      </c>
      <c r="AE659" s="85">
        <v>27.456455200000001</v>
      </c>
      <c r="AF659" s="85" t="s">
        <v>113</v>
      </c>
      <c r="AG659" s="85">
        <v>0</v>
      </c>
      <c r="AH659" s="85">
        <v>0</v>
      </c>
      <c r="AI659" s="85">
        <v>117</v>
      </c>
      <c r="AJ659" s="87">
        <v>45758</v>
      </c>
      <c r="AK659" s="87">
        <v>46021</v>
      </c>
      <c r="AL659" s="86" t="s">
        <v>2564</v>
      </c>
      <c r="AM659" s="88">
        <v>852.05</v>
      </c>
      <c r="AN659" s="88">
        <v>852.05</v>
      </c>
      <c r="AO659" s="88">
        <v>852.05</v>
      </c>
      <c r="AP659" s="88">
        <v>100</v>
      </c>
      <c r="AQ659" s="89">
        <v>939599.05</v>
      </c>
      <c r="AR659" s="90"/>
      <c r="AS659" s="90"/>
      <c r="AT659" s="90">
        <v>939599.05</v>
      </c>
      <c r="AU659" s="90"/>
      <c r="AV659" s="90"/>
      <c r="AW659" s="89">
        <f t="shared" si="22"/>
        <v>939599.05</v>
      </c>
      <c r="AX659" s="91">
        <f t="shared" si="23"/>
        <v>939599.05</v>
      </c>
      <c r="AY659" s="91">
        <v>939599.05</v>
      </c>
      <c r="AZ659" s="91">
        <v>939599.05</v>
      </c>
      <c r="BA659" s="91">
        <v>939599.05</v>
      </c>
      <c r="BB659" s="91">
        <v>0</v>
      </c>
      <c r="BC659" s="91">
        <v>0</v>
      </c>
      <c r="BD659" s="86"/>
      <c r="BE659" s="86"/>
      <c r="BF659" s="85"/>
      <c r="BG659" s="86"/>
      <c r="BH659" s="91">
        <v>0</v>
      </c>
      <c r="BI659" s="91">
        <v>0</v>
      </c>
      <c r="BJ659" s="85" t="s">
        <v>7189</v>
      </c>
      <c r="BK659" s="86" t="s">
        <v>119</v>
      </c>
      <c r="BL659" s="86" t="s">
        <v>143</v>
      </c>
      <c r="BM659" s="92" t="s">
        <v>121</v>
      </c>
      <c r="BN659" s="93" t="s">
        <v>7190</v>
      </c>
      <c r="BO659" s="93"/>
      <c r="BP659" s="93">
        <v>939599.05</v>
      </c>
      <c r="BQ659" s="93" t="s">
        <v>7191</v>
      </c>
      <c r="BR659" s="93"/>
      <c r="BS659" s="93"/>
      <c r="BT659" s="93"/>
      <c r="BU659" s="93"/>
      <c r="BV659" s="93"/>
      <c r="BW659" s="93"/>
      <c r="BX659" s="93"/>
      <c r="BY659" s="93"/>
      <c r="BZ659" s="93"/>
      <c r="CA659" s="93"/>
      <c r="CB659" s="93"/>
      <c r="CC659" s="93"/>
      <c r="CD659" s="93"/>
      <c r="CE659" s="93"/>
      <c r="CF659" s="93" t="s">
        <v>7192</v>
      </c>
      <c r="CG659" s="93"/>
      <c r="CH659" s="93" t="s">
        <v>7193</v>
      </c>
      <c r="CI659" s="93"/>
      <c r="CJ659" s="93"/>
      <c r="CK659" s="93"/>
      <c r="CL659" s="93"/>
      <c r="CM659" s="93"/>
      <c r="CN659" s="93"/>
      <c r="CO659" s="93"/>
      <c r="CP659" s="93" t="s">
        <v>116</v>
      </c>
      <c r="CQ659" s="93" t="s">
        <v>7194</v>
      </c>
      <c r="CR659" s="93"/>
      <c r="CS659" s="93"/>
      <c r="CT659" s="93"/>
      <c r="CU659" s="93"/>
      <c r="CV659" s="93"/>
      <c r="CW659" s="93"/>
      <c r="CX659" s="93"/>
      <c r="CY659" s="93"/>
      <c r="CZ659" s="93"/>
      <c r="DA659" s="93"/>
      <c r="DB659" s="93"/>
      <c r="DC659" s="93"/>
      <c r="DD659" s="93"/>
      <c r="DE659" s="93"/>
      <c r="DF659" s="93"/>
      <c r="DG659" s="93"/>
      <c r="DH659" s="93"/>
      <c r="DI659" s="93"/>
      <c r="DJ659" s="93"/>
      <c r="DK659" s="93"/>
      <c r="DL659" s="93"/>
      <c r="DM659" s="93"/>
      <c r="DN659" s="93"/>
      <c r="DO659" s="93"/>
      <c r="DP659" s="93"/>
      <c r="DQ659" s="93"/>
      <c r="DR659" s="93"/>
      <c r="DS659" s="93"/>
      <c r="DT659" s="93"/>
      <c r="DU659" s="93"/>
      <c r="DV659" s="93"/>
      <c r="DW659" s="93"/>
      <c r="DX659" s="93"/>
      <c r="DY659" s="93"/>
      <c r="DZ659" s="93"/>
      <c r="EA659" s="93"/>
      <c r="EB659" s="93"/>
      <c r="EC659" s="93"/>
      <c r="ED659" s="93"/>
      <c r="EE659" s="93"/>
      <c r="EF659" s="93"/>
      <c r="EG659" s="93"/>
      <c r="EH659" s="93"/>
      <c r="EI659" s="93"/>
      <c r="EJ659" s="93"/>
      <c r="EK659" s="93"/>
      <c r="EL659" s="93"/>
      <c r="EM659" s="93"/>
      <c r="EN659" s="93"/>
      <c r="EO659" s="93"/>
      <c r="EP659" s="93"/>
      <c r="EQ659" s="93"/>
      <c r="ER659" s="93"/>
      <c r="ES659" s="93"/>
      <c r="ET659" s="93"/>
      <c r="EU659" s="93"/>
      <c r="EV659" s="93"/>
      <c r="EW659" s="93"/>
      <c r="EX659" s="93"/>
      <c r="EY659" s="93"/>
      <c r="EZ659" s="93"/>
      <c r="FA659" s="93"/>
      <c r="FB659" s="93"/>
      <c r="FC659" s="93"/>
      <c r="FD659" s="93"/>
      <c r="FE659" s="93"/>
      <c r="FF659" s="93"/>
      <c r="FG659" s="93"/>
      <c r="FH659" s="93"/>
      <c r="FI659" s="93"/>
      <c r="FJ659" s="93"/>
      <c r="FK659" s="93"/>
      <c r="FL659" s="93"/>
      <c r="FM659" s="93"/>
      <c r="FN659" s="93"/>
      <c r="FO659" s="93"/>
      <c r="FP659" s="93"/>
      <c r="FQ659" s="93"/>
      <c r="FR659" s="93"/>
      <c r="FS659" s="93"/>
      <c r="FT659" s="93"/>
      <c r="FU659" s="93"/>
      <c r="FV659" s="93"/>
      <c r="FW659" s="93"/>
      <c r="FX659" s="93"/>
      <c r="FY659" s="93"/>
      <c r="FZ659" s="93"/>
      <c r="GA659" s="93"/>
      <c r="GB659" s="93"/>
      <c r="GC659" s="93"/>
      <c r="GD659" s="93"/>
      <c r="GE659" s="93"/>
      <c r="GF659" s="93"/>
      <c r="GG659" s="93"/>
      <c r="GH659" s="93"/>
      <c r="GI659" s="93"/>
      <c r="GJ659" s="93"/>
      <c r="GK659" s="93"/>
      <c r="GL659" s="93"/>
      <c r="GM659" s="93"/>
      <c r="GN659" s="93"/>
      <c r="GO659" s="93"/>
      <c r="GP659" s="93"/>
      <c r="GQ659" s="93"/>
      <c r="GR659" s="93"/>
      <c r="GS659" s="93"/>
      <c r="GT659" s="93"/>
      <c r="GU659" s="93"/>
      <c r="GV659" s="93"/>
      <c r="GW659" s="93"/>
      <c r="GX659" s="93"/>
      <c r="GY659" s="93"/>
      <c r="GZ659" s="93"/>
      <c r="HA659" s="93"/>
      <c r="HB659" s="93"/>
      <c r="HC659" s="93"/>
      <c r="HD659" s="93"/>
      <c r="HE659" s="93"/>
      <c r="HF659" s="93"/>
      <c r="HG659" s="93"/>
      <c r="HH659" s="93"/>
      <c r="HI659" s="93"/>
      <c r="HJ659" s="93"/>
      <c r="HK659" s="93"/>
      <c r="HL659" s="93"/>
      <c r="HM659" s="93"/>
      <c r="HN659" s="93"/>
      <c r="HO659" s="93"/>
      <c r="HP659" s="93"/>
      <c r="HQ659" s="93"/>
      <c r="HR659" s="93"/>
      <c r="HS659" s="93"/>
      <c r="HT659" s="93"/>
      <c r="HU659" s="93"/>
      <c r="HV659" s="93"/>
      <c r="HW659" s="93"/>
      <c r="HX659" s="93"/>
      <c r="HY659" s="93"/>
      <c r="HZ659" s="93"/>
      <c r="IA659" s="93"/>
      <c r="IB659" s="93"/>
      <c r="IC659" s="93"/>
      <c r="ID659" s="93"/>
      <c r="IE659" s="93"/>
      <c r="IF659" s="93"/>
      <c r="IG659" s="93"/>
      <c r="IH659" s="93"/>
      <c r="II659" s="93"/>
      <c r="IJ659" s="93"/>
      <c r="IK659" s="93"/>
      <c r="IL659" s="93"/>
      <c r="IM659" s="93"/>
      <c r="IN659" s="93"/>
      <c r="IO659" s="93"/>
      <c r="IP659" s="93"/>
      <c r="IQ659" s="93"/>
      <c r="IR659" s="93"/>
      <c r="IS659" s="93"/>
      <c r="IT659" s="93"/>
      <c r="IU659" s="93"/>
      <c r="IV659" s="93"/>
      <c r="IW659" s="93"/>
      <c r="IX659" s="93"/>
      <c r="IY659" s="93"/>
      <c r="IZ659" s="93"/>
      <c r="JA659" s="93"/>
      <c r="JB659" s="93"/>
      <c r="JC659" s="93"/>
      <c r="JD659" s="93"/>
      <c r="JE659" s="93"/>
      <c r="JF659" s="93"/>
      <c r="JG659" s="93"/>
      <c r="JH659" s="93"/>
      <c r="JI659" s="93"/>
      <c r="JJ659" s="93"/>
      <c r="JK659" s="93"/>
      <c r="JL659" s="93"/>
      <c r="JM659" s="93"/>
      <c r="JN659" s="93"/>
      <c r="JO659" s="93"/>
      <c r="JP659" s="93"/>
      <c r="JQ659" s="93"/>
      <c r="JR659" s="93"/>
      <c r="JS659" s="93"/>
      <c r="JT659" s="93"/>
      <c r="JU659" s="93"/>
      <c r="JV659" s="93"/>
      <c r="JW659" s="93"/>
      <c r="JX659" s="93"/>
      <c r="JY659" s="93"/>
      <c r="JZ659" s="93"/>
      <c r="KA659" s="93"/>
      <c r="KB659" s="93"/>
      <c r="KC659" s="93"/>
      <c r="KD659" s="93"/>
      <c r="KE659" s="93"/>
      <c r="KF659" s="93"/>
      <c r="KG659" s="93"/>
      <c r="KH659" s="93"/>
      <c r="KI659" s="93"/>
      <c r="KJ659" s="93"/>
      <c r="KK659" s="93"/>
      <c r="KL659" s="93"/>
      <c r="KM659" s="93"/>
      <c r="KN659" s="93"/>
      <c r="KO659" s="93"/>
      <c r="KP659" s="93"/>
      <c r="KQ659" s="93"/>
      <c r="KR659" s="93"/>
      <c r="KS659" s="93"/>
      <c r="KT659" s="93"/>
      <c r="KU659" s="93"/>
      <c r="KV659" s="93"/>
      <c r="KW659" s="93"/>
      <c r="KX659" s="93"/>
      <c r="KY659" s="93"/>
      <c r="KZ659" s="93"/>
      <c r="LA659" s="93"/>
      <c r="LB659" s="93"/>
      <c r="LC659" s="93"/>
      <c r="LD659" s="93"/>
      <c r="LE659" s="93"/>
      <c r="LF659" s="93"/>
      <c r="LG659" s="93"/>
      <c r="LH659" s="93"/>
      <c r="LI659" s="93"/>
      <c r="LJ659" s="93"/>
      <c r="LK659" s="93"/>
      <c r="LL659" s="93"/>
      <c r="LM659" s="93"/>
      <c r="LN659" s="93"/>
      <c r="LO659" s="93"/>
      <c r="LP659" s="93"/>
      <c r="LQ659" s="93"/>
      <c r="LR659" s="93"/>
      <c r="LS659" s="93"/>
      <c r="LT659" s="93"/>
      <c r="LU659" s="93"/>
      <c r="LV659" s="93"/>
      <c r="LW659" s="93"/>
      <c r="LX659" s="93"/>
      <c r="LY659" s="93"/>
      <c r="LZ659" s="93"/>
      <c r="MA659" s="93"/>
      <c r="MB659" s="93"/>
      <c r="MC659" s="93"/>
      <c r="MD659" s="93"/>
      <c r="ME659" s="93"/>
      <c r="MF659" s="93"/>
      <c r="MG659" s="93"/>
      <c r="MH659" s="93"/>
      <c r="MI659" s="93"/>
      <c r="MJ659" s="93"/>
      <c r="MK659" s="93"/>
      <c r="ML659" s="93"/>
      <c r="MM659" s="93"/>
      <c r="MN659" s="93"/>
      <c r="MO659" s="93"/>
      <c r="MP659" s="93"/>
      <c r="MQ659" s="93"/>
      <c r="MR659" s="93"/>
      <c r="MS659" s="93"/>
      <c r="MT659" s="93"/>
      <c r="MU659" s="93"/>
      <c r="MV659" s="93"/>
    </row>
    <row r="660" spans="1:360" s="84" customFormat="1" ht="408.95" customHeight="1">
      <c r="A660">
        <v>2025</v>
      </c>
      <c r="B660">
        <v>2</v>
      </c>
      <c r="C660" s="85" t="s">
        <v>1618</v>
      </c>
      <c r="D660" s="86" t="s">
        <v>2529</v>
      </c>
      <c r="E660" s="86"/>
      <c r="F660" s="86"/>
      <c r="G660" s="86" t="s">
        <v>103</v>
      </c>
      <c r="H660" s="85">
        <v>2025</v>
      </c>
      <c r="I660" s="86" t="s">
        <v>2530</v>
      </c>
      <c r="J660" s="86"/>
      <c r="K660" s="86"/>
      <c r="L660" s="86" t="s">
        <v>2545</v>
      </c>
      <c r="M660" s="86"/>
      <c r="N660" s="86"/>
      <c r="O660" s="85" t="s">
        <v>207</v>
      </c>
      <c r="P660" s="86" t="s">
        <v>109</v>
      </c>
      <c r="Q660" s="85" t="s">
        <v>110</v>
      </c>
      <c r="R660" s="86" t="s">
        <v>1621</v>
      </c>
      <c r="S660" s="86" t="s">
        <v>1620</v>
      </c>
      <c r="T660" s="86" t="s">
        <v>1622</v>
      </c>
      <c r="U660" s="85" t="s">
        <v>108</v>
      </c>
      <c r="V660" s="85">
        <v>8</v>
      </c>
      <c r="W660" s="85" t="s">
        <v>106</v>
      </c>
      <c r="X660" s="85">
        <v>0</v>
      </c>
      <c r="Y660" s="86" t="s">
        <v>107</v>
      </c>
      <c r="Z660" s="85">
        <v>1</v>
      </c>
      <c r="AA660" s="86" t="s">
        <v>508</v>
      </c>
      <c r="AB660" s="86" t="s">
        <v>508</v>
      </c>
      <c r="AC660" s="86" t="s">
        <v>2863</v>
      </c>
      <c r="AD660" s="85">
        <v>-106.89981</v>
      </c>
      <c r="AE660" s="85">
        <v>28.411570000000001</v>
      </c>
      <c r="AF660" s="85" t="s">
        <v>113</v>
      </c>
      <c r="AG660" s="85">
        <v>0</v>
      </c>
      <c r="AH660" s="85">
        <v>0</v>
      </c>
      <c r="AI660" s="85">
        <v>3000</v>
      </c>
      <c r="AJ660" s="87">
        <v>45777</v>
      </c>
      <c r="AK660" s="87">
        <v>45838</v>
      </c>
      <c r="AL660" s="86" t="s">
        <v>2566</v>
      </c>
      <c r="AM660" s="88">
        <v>299</v>
      </c>
      <c r="AN660" s="88">
        <v>299</v>
      </c>
      <c r="AO660" s="88">
        <v>150</v>
      </c>
      <c r="AP660" s="88">
        <v>50.167224080267559</v>
      </c>
      <c r="AQ660" s="89">
        <v>1854686.23</v>
      </c>
      <c r="AR660" s="90"/>
      <c r="AS660" s="90"/>
      <c r="AT660" s="90">
        <v>1854686.23</v>
      </c>
      <c r="AU660" s="90"/>
      <c r="AV660" s="90"/>
      <c r="AW660" s="89">
        <f t="shared" si="22"/>
        <v>1854686.23</v>
      </c>
      <c r="AX660" s="91">
        <f t="shared" si="23"/>
        <v>1854686.23</v>
      </c>
      <c r="AY660" s="91">
        <v>1854686.23</v>
      </c>
      <c r="AZ660" s="91">
        <v>1854686.23</v>
      </c>
      <c r="BA660" s="91">
        <v>1854686.23</v>
      </c>
      <c r="BB660" s="91">
        <v>930300</v>
      </c>
      <c r="BC660" s="91">
        <v>930300</v>
      </c>
      <c r="BD660" s="86"/>
      <c r="BE660" s="86"/>
      <c r="BF660" s="85"/>
      <c r="BG660" s="86"/>
      <c r="BH660" s="91">
        <v>0</v>
      </c>
      <c r="BI660" s="91">
        <v>0</v>
      </c>
      <c r="BJ660" s="85" t="s">
        <v>207</v>
      </c>
      <c r="BK660" s="86" t="s">
        <v>119</v>
      </c>
      <c r="BL660" s="86" t="s">
        <v>120</v>
      </c>
      <c r="BM660" s="92" t="s">
        <v>121</v>
      </c>
      <c r="BN660" s="93" t="s">
        <v>121</v>
      </c>
      <c r="BO660" s="93"/>
      <c r="BP660" s="93">
        <v>1854686.23</v>
      </c>
      <c r="BQ660" s="93" t="s">
        <v>1619</v>
      </c>
      <c r="BR660" s="93"/>
      <c r="BS660" s="93"/>
      <c r="BT660" s="93"/>
      <c r="BU660" s="93"/>
      <c r="BV660" s="93"/>
      <c r="BW660" s="93"/>
      <c r="BX660" s="93"/>
      <c r="BY660" s="93"/>
      <c r="BZ660" s="93"/>
      <c r="CA660" s="93"/>
      <c r="CB660" s="93"/>
      <c r="CC660" s="93"/>
      <c r="CD660" s="93"/>
      <c r="CE660" s="93"/>
      <c r="CF660" s="93" t="s">
        <v>1623</v>
      </c>
      <c r="CG660" s="93"/>
      <c r="CH660" s="93" t="s">
        <v>1624</v>
      </c>
      <c r="CI660" s="93"/>
      <c r="CJ660" s="93"/>
      <c r="CK660" s="93"/>
      <c r="CL660" s="93"/>
      <c r="CM660" s="93"/>
      <c r="CN660" s="93"/>
      <c r="CO660" s="93"/>
      <c r="CP660" s="93" t="s">
        <v>116</v>
      </c>
      <c r="CQ660" s="93" t="s">
        <v>7195</v>
      </c>
      <c r="CR660" s="93"/>
      <c r="CS660" s="93"/>
      <c r="CT660" s="93"/>
      <c r="CU660" s="93"/>
      <c r="CV660" s="93"/>
      <c r="CW660" s="93"/>
      <c r="CX660" s="93"/>
      <c r="CY660" s="93"/>
      <c r="CZ660" s="93"/>
      <c r="DA660" s="93"/>
      <c r="DB660" s="93"/>
      <c r="DC660" s="93"/>
      <c r="DD660" s="93"/>
      <c r="DE660" s="93"/>
      <c r="DF660" s="93"/>
      <c r="DG660" s="93"/>
      <c r="DH660" s="93"/>
      <c r="DI660" s="93"/>
      <c r="DJ660" s="93"/>
      <c r="DK660" s="93"/>
      <c r="DL660" s="93"/>
      <c r="DM660" s="93"/>
      <c r="DN660" s="93"/>
      <c r="DO660" s="93"/>
      <c r="DP660" s="93"/>
      <c r="DQ660" s="93"/>
      <c r="DR660" s="93"/>
      <c r="DS660" s="93"/>
      <c r="DT660" s="93"/>
      <c r="DU660" s="93"/>
      <c r="DV660" s="93"/>
      <c r="DW660" s="93"/>
      <c r="DX660" s="93"/>
      <c r="DY660" s="93"/>
      <c r="DZ660" s="93"/>
      <c r="EA660" s="93"/>
      <c r="EB660" s="93"/>
      <c r="EC660" s="93"/>
      <c r="ED660" s="93"/>
      <c r="EE660" s="93"/>
      <c r="EF660" s="93"/>
      <c r="EG660" s="93"/>
      <c r="EH660" s="93"/>
      <c r="EI660" s="93"/>
      <c r="EJ660" s="93"/>
      <c r="EK660" s="93"/>
      <c r="EL660" s="93"/>
      <c r="EM660" s="93"/>
      <c r="EN660" s="93"/>
      <c r="EO660" s="93"/>
      <c r="EP660" s="93"/>
      <c r="EQ660" s="93"/>
      <c r="ER660" s="93"/>
      <c r="ES660" s="93"/>
      <c r="ET660" s="93"/>
      <c r="EU660" s="93"/>
      <c r="EV660" s="93"/>
      <c r="EW660" s="93"/>
      <c r="EX660" s="93"/>
      <c r="EY660" s="93"/>
      <c r="EZ660" s="93"/>
      <c r="FA660" s="93"/>
      <c r="FB660" s="93"/>
      <c r="FC660" s="93"/>
      <c r="FD660" s="93"/>
      <c r="FE660" s="93"/>
      <c r="FF660" s="93"/>
      <c r="FG660" s="93"/>
      <c r="FH660" s="93"/>
      <c r="FI660" s="93"/>
      <c r="FJ660" s="93"/>
      <c r="FK660" s="93"/>
      <c r="FL660" s="93"/>
      <c r="FM660" s="93"/>
      <c r="FN660" s="93"/>
      <c r="FO660" s="93"/>
      <c r="FP660" s="93"/>
      <c r="FQ660" s="93"/>
      <c r="FR660" s="93"/>
      <c r="FS660" s="93"/>
      <c r="FT660" s="93"/>
      <c r="FU660" s="93"/>
      <c r="FV660" s="93"/>
      <c r="FW660" s="93"/>
      <c r="FX660" s="93"/>
      <c r="FY660" s="93"/>
      <c r="FZ660" s="93"/>
      <c r="GA660" s="93"/>
      <c r="GB660" s="93"/>
      <c r="GC660" s="93"/>
      <c r="GD660" s="93"/>
      <c r="GE660" s="93"/>
      <c r="GF660" s="93"/>
      <c r="GG660" s="93"/>
      <c r="GH660" s="93"/>
      <c r="GI660" s="93"/>
      <c r="GJ660" s="93"/>
      <c r="GK660" s="93"/>
      <c r="GL660" s="93"/>
      <c r="GM660" s="93"/>
      <c r="GN660" s="93"/>
      <c r="GO660" s="93"/>
      <c r="GP660" s="93"/>
      <c r="GQ660" s="93"/>
      <c r="GR660" s="93"/>
      <c r="GS660" s="93"/>
      <c r="GT660" s="93"/>
      <c r="GU660" s="93"/>
      <c r="GV660" s="93"/>
      <c r="GW660" s="93"/>
      <c r="GX660" s="93"/>
      <c r="GY660" s="93"/>
      <c r="GZ660" s="93"/>
      <c r="HA660" s="93"/>
      <c r="HB660" s="93"/>
      <c r="HC660" s="93"/>
      <c r="HD660" s="93"/>
      <c r="HE660" s="93"/>
      <c r="HF660" s="93"/>
      <c r="HG660" s="93"/>
      <c r="HH660" s="93"/>
      <c r="HI660" s="93"/>
      <c r="HJ660" s="93"/>
      <c r="HK660" s="93"/>
      <c r="HL660" s="93"/>
      <c r="HM660" s="93"/>
      <c r="HN660" s="93"/>
      <c r="HO660" s="93"/>
      <c r="HP660" s="93"/>
      <c r="HQ660" s="93"/>
      <c r="HR660" s="93"/>
      <c r="HS660" s="93"/>
      <c r="HT660" s="93"/>
      <c r="HU660" s="93"/>
      <c r="HV660" s="93"/>
      <c r="HW660" s="93"/>
      <c r="HX660" s="93"/>
      <c r="HY660" s="93"/>
      <c r="HZ660" s="93"/>
      <c r="IA660" s="93"/>
      <c r="IB660" s="93"/>
      <c r="IC660" s="93"/>
      <c r="ID660" s="93"/>
      <c r="IE660" s="93"/>
      <c r="IF660" s="93"/>
      <c r="IG660" s="93"/>
      <c r="IH660" s="93"/>
      <c r="II660" s="93"/>
      <c r="IJ660" s="93"/>
      <c r="IK660" s="93"/>
      <c r="IL660" s="93"/>
      <c r="IM660" s="93"/>
      <c r="IN660" s="93"/>
      <c r="IO660" s="93"/>
      <c r="IP660" s="93"/>
      <c r="IQ660" s="93"/>
      <c r="IR660" s="93"/>
      <c r="IS660" s="93"/>
      <c r="IT660" s="93"/>
      <c r="IU660" s="93"/>
      <c r="IV660" s="93"/>
      <c r="IW660" s="93"/>
      <c r="IX660" s="93"/>
      <c r="IY660" s="93"/>
      <c r="IZ660" s="93"/>
      <c r="JA660" s="93"/>
      <c r="JB660" s="93"/>
      <c r="JC660" s="93"/>
      <c r="JD660" s="93"/>
      <c r="JE660" s="93"/>
      <c r="JF660" s="93"/>
      <c r="JG660" s="93"/>
      <c r="JH660" s="93"/>
      <c r="JI660" s="93"/>
      <c r="JJ660" s="93"/>
      <c r="JK660" s="93"/>
      <c r="JL660" s="93"/>
      <c r="JM660" s="93"/>
      <c r="JN660" s="93"/>
      <c r="JO660" s="93"/>
      <c r="JP660" s="93"/>
      <c r="JQ660" s="93"/>
      <c r="JR660" s="93"/>
      <c r="JS660" s="93"/>
      <c r="JT660" s="93"/>
      <c r="JU660" s="93"/>
      <c r="JV660" s="93"/>
      <c r="JW660" s="93"/>
      <c r="JX660" s="93"/>
      <c r="JY660" s="93"/>
      <c r="JZ660" s="93"/>
      <c r="KA660" s="93"/>
      <c r="KB660" s="93"/>
      <c r="KC660" s="93"/>
      <c r="KD660" s="93"/>
      <c r="KE660" s="93"/>
      <c r="KF660" s="93"/>
      <c r="KG660" s="93"/>
      <c r="KH660" s="93"/>
      <c r="KI660" s="93"/>
      <c r="KJ660" s="93"/>
      <c r="KK660" s="93"/>
      <c r="KL660" s="93"/>
      <c r="KM660" s="93"/>
      <c r="KN660" s="93"/>
      <c r="KO660" s="93"/>
      <c r="KP660" s="93"/>
      <c r="KQ660" s="93"/>
      <c r="KR660" s="93"/>
      <c r="KS660" s="93"/>
      <c r="KT660" s="93"/>
      <c r="KU660" s="93"/>
      <c r="KV660" s="93"/>
      <c r="KW660" s="93"/>
      <c r="KX660" s="93"/>
      <c r="KY660" s="93"/>
      <c r="KZ660" s="93"/>
      <c r="LA660" s="93"/>
      <c r="LB660" s="93"/>
      <c r="LC660" s="93"/>
      <c r="LD660" s="93"/>
      <c r="LE660" s="93"/>
      <c r="LF660" s="93"/>
      <c r="LG660" s="93"/>
      <c r="LH660" s="93"/>
      <c r="LI660" s="93"/>
      <c r="LJ660" s="93"/>
      <c r="LK660" s="93"/>
      <c r="LL660" s="93"/>
      <c r="LM660" s="93"/>
      <c r="LN660" s="93"/>
      <c r="LO660" s="93"/>
      <c r="LP660" s="93"/>
      <c r="LQ660" s="93"/>
      <c r="LR660" s="93"/>
      <c r="LS660" s="93"/>
      <c r="LT660" s="93"/>
      <c r="LU660" s="93"/>
      <c r="LV660" s="93"/>
      <c r="LW660" s="93"/>
      <c r="LX660" s="93"/>
      <c r="LY660" s="93"/>
      <c r="LZ660" s="93"/>
      <c r="MA660" s="93"/>
      <c r="MB660" s="93"/>
      <c r="MC660" s="93"/>
      <c r="MD660" s="93"/>
      <c r="ME660" s="93"/>
      <c r="MF660" s="93"/>
      <c r="MG660" s="93"/>
      <c r="MH660" s="93"/>
      <c r="MI660" s="93"/>
      <c r="MJ660" s="93"/>
      <c r="MK660" s="93"/>
      <c r="ML660" s="93"/>
      <c r="MM660" s="93"/>
      <c r="MN660" s="93"/>
      <c r="MO660" s="93"/>
      <c r="MP660" s="93"/>
      <c r="MQ660" s="93"/>
      <c r="MR660" s="93"/>
      <c r="MS660" s="93"/>
      <c r="MT660" s="93"/>
      <c r="MU660" s="93"/>
      <c r="MV660" s="93"/>
    </row>
    <row r="661" spans="1:360" s="84" customFormat="1" ht="408.95" customHeight="1">
      <c r="A661">
        <v>2025</v>
      </c>
      <c r="B661">
        <v>2</v>
      </c>
      <c r="C661" s="85" t="s">
        <v>7196</v>
      </c>
      <c r="D661" s="86" t="s">
        <v>2529</v>
      </c>
      <c r="E661" s="86"/>
      <c r="F661" s="86"/>
      <c r="G661" s="86" t="s">
        <v>202</v>
      </c>
      <c r="H661" s="85">
        <v>2025</v>
      </c>
      <c r="I661" s="86" t="s">
        <v>2530</v>
      </c>
      <c r="J661" s="86"/>
      <c r="K661" s="86"/>
      <c r="L661" s="86" t="s">
        <v>2545</v>
      </c>
      <c r="M661" s="86"/>
      <c r="N661" s="86"/>
      <c r="O661" s="85" t="s">
        <v>207</v>
      </c>
      <c r="P661" s="86" t="s">
        <v>109</v>
      </c>
      <c r="Q661" s="85" t="s">
        <v>110</v>
      </c>
      <c r="R661" s="86" t="s">
        <v>1604</v>
      </c>
      <c r="S661" s="86" t="s">
        <v>7197</v>
      </c>
      <c r="T661" s="86" t="s">
        <v>7198</v>
      </c>
      <c r="U661" s="85" t="s">
        <v>205</v>
      </c>
      <c r="V661" s="85">
        <v>8</v>
      </c>
      <c r="W661" s="85" t="s">
        <v>106</v>
      </c>
      <c r="X661" s="85">
        <v>0</v>
      </c>
      <c r="Y661" s="86" t="s">
        <v>107</v>
      </c>
      <c r="Z661" s="85">
        <v>1</v>
      </c>
      <c r="AA661" s="86" t="s">
        <v>480</v>
      </c>
      <c r="AB661" s="86" t="s">
        <v>480</v>
      </c>
      <c r="AC661" s="86" t="s">
        <v>2861</v>
      </c>
      <c r="AD661" s="85">
        <v>-106.47336300000001</v>
      </c>
      <c r="AE661" s="85">
        <v>31.721733</v>
      </c>
      <c r="AF661" s="85" t="s">
        <v>113</v>
      </c>
      <c r="AG661" s="85">
        <v>0</v>
      </c>
      <c r="AH661" s="85">
        <v>0</v>
      </c>
      <c r="AI661" s="85">
        <v>737</v>
      </c>
      <c r="AJ661" s="87">
        <v>45812</v>
      </c>
      <c r="AK661" s="87">
        <v>45832</v>
      </c>
      <c r="AL661" s="86" t="s">
        <v>3669</v>
      </c>
      <c r="AM661" s="88" t="s">
        <v>7199</v>
      </c>
      <c r="AN661" s="88" t="s">
        <v>7199</v>
      </c>
      <c r="AO661" s="88" t="s">
        <v>7199</v>
      </c>
      <c r="AP661" s="88" t="s">
        <v>3687</v>
      </c>
      <c r="AQ661" s="89">
        <v>807249.17</v>
      </c>
      <c r="AR661" s="90"/>
      <c r="AS661" s="90"/>
      <c r="AT661" s="90">
        <v>807249.17</v>
      </c>
      <c r="AU661" s="90"/>
      <c r="AV661" s="90"/>
      <c r="AW661" s="89">
        <f t="shared" si="22"/>
        <v>807249.17</v>
      </c>
      <c r="AX661" s="91">
        <f t="shared" si="23"/>
        <v>807249.17</v>
      </c>
      <c r="AY661" s="91">
        <v>807249.17</v>
      </c>
      <c r="AZ661" s="91">
        <v>801996.38</v>
      </c>
      <c r="BA661" s="91">
        <v>801996.38</v>
      </c>
      <c r="BB661" s="91">
        <v>801996.38</v>
      </c>
      <c r="BC661" s="91">
        <v>801996.38</v>
      </c>
      <c r="BD661" s="86" t="s">
        <v>3152</v>
      </c>
      <c r="BE661" s="86" t="s">
        <v>7200</v>
      </c>
      <c r="BF661" s="85" t="s">
        <v>7201</v>
      </c>
      <c r="BG661" s="86" t="s">
        <v>7202</v>
      </c>
      <c r="BH661" s="91">
        <v>801996.38</v>
      </c>
      <c r="BI661" s="91">
        <v>801996.38</v>
      </c>
      <c r="BJ661" s="85" t="s">
        <v>7203</v>
      </c>
      <c r="BK661" s="86" t="s">
        <v>119</v>
      </c>
      <c r="BL661" s="86" t="s">
        <v>143</v>
      </c>
      <c r="BM661" s="92" t="s">
        <v>121</v>
      </c>
      <c r="BN661" s="93" t="s">
        <v>7204</v>
      </c>
      <c r="BO661" s="93"/>
      <c r="BP661" s="93">
        <v>807249.17</v>
      </c>
      <c r="BQ661" s="93" t="s">
        <v>7205</v>
      </c>
      <c r="BR661" s="93"/>
      <c r="BS661" s="93"/>
      <c r="BT661" s="93"/>
      <c r="BU661" s="93"/>
      <c r="BV661" s="93"/>
      <c r="BW661" s="93"/>
      <c r="BX661" s="93"/>
      <c r="BY661" s="93"/>
      <c r="BZ661" s="93"/>
      <c r="CA661" s="93"/>
      <c r="CB661" s="93"/>
      <c r="CC661" s="93"/>
      <c r="CD661" s="93"/>
      <c r="CE661" s="93"/>
      <c r="CF661" s="93" t="s">
        <v>7206</v>
      </c>
      <c r="CG661" s="93"/>
      <c r="CH661" s="93" t="s">
        <v>7207</v>
      </c>
      <c r="CI661" s="93"/>
      <c r="CJ661" s="93"/>
      <c r="CK661" s="93"/>
      <c r="CL661" s="93"/>
      <c r="CM661" s="93"/>
      <c r="CN661" s="93"/>
      <c r="CO661" s="93"/>
      <c r="CP661" s="93" t="s">
        <v>7208</v>
      </c>
      <c r="CQ661" s="93" t="s">
        <v>7209</v>
      </c>
      <c r="CR661" s="93"/>
      <c r="CS661" s="93"/>
      <c r="CT661" s="93"/>
      <c r="CU661" s="93"/>
      <c r="CV661" s="93"/>
      <c r="CW661" s="93"/>
      <c r="CX661" s="93"/>
      <c r="CY661" s="93"/>
      <c r="CZ661" s="93"/>
      <c r="DA661" s="93"/>
      <c r="DB661" s="93"/>
      <c r="DC661" s="93"/>
      <c r="DD661" s="93"/>
      <c r="DE661" s="93"/>
      <c r="DF661" s="93"/>
      <c r="DG661" s="93"/>
      <c r="DH661" s="93"/>
      <c r="DI661" s="93"/>
      <c r="DJ661" s="93"/>
      <c r="DK661" s="93"/>
      <c r="DL661" s="93"/>
      <c r="DM661" s="93"/>
      <c r="DN661" s="93"/>
      <c r="DO661" s="93"/>
      <c r="DP661" s="93"/>
      <c r="DQ661" s="93"/>
      <c r="DR661" s="93"/>
      <c r="DS661" s="93"/>
      <c r="DT661" s="93"/>
      <c r="DU661" s="93"/>
      <c r="DV661" s="93"/>
      <c r="DW661" s="93"/>
      <c r="DX661" s="93"/>
      <c r="DY661" s="93"/>
      <c r="DZ661" s="93"/>
      <c r="EA661" s="93"/>
      <c r="EB661" s="93"/>
      <c r="EC661" s="93"/>
      <c r="ED661" s="93"/>
      <c r="EE661" s="93"/>
      <c r="EF661" s="93"/>
      <c r="EG661" s="93"/>
      <c r="EH661" s="93"/>
      <c r="EI661" s="93"/>
      <c r="EJ661" s="93"/>
      <c r="EK661" s="93"/>
      <c r="EL661" s="93"/>
      <c r="EM661" s="93"/>
      <c r="EN661" s="93"/>
      <c r="EO661" s="93"/>
      <c r="EP661" s="93"/>
      <c r="EQ661" s="93"/>
      <c r="ER661" s="93"/>
      <c r="ES661" s="93"/>
      <c r="ET661" s="93"/>
      <c r="EU661" s="93"/>
      <c r="EV661" s="93"/>
      <c r="EW661" s="93"/>
      <c r="EX661" s="93"/>
      <c r="EY661" s="93"/>
      <c r="EZ661" s="93"/>
      <c r="FA661" s="93"/>
      <c r="FB661" s="93"/>
      <c r="FC661" s="93"/>
      <c r="FD661" s="93"/>
      <c r="FE661" s="93"/>
      <c r="FF661" s="93"/>
      <c r="FG661" s="93"/>
      <c r="FH661" s="93"/>
      <c r="FI661" s="93"/>
      <c r="FJ661" s="93"/>
      <c r="FK661" s="93"/>
      <c r="FL661" s="93"/>
      <c r="FM661" s="93"/>
      <c r="FN661" s="93"/>
      <c r="FO661" s="93"/>
      <c r="FP661" s="93"/>
      <c r="FQ661" s="93"/>
      <c r="FR661" s="93"/>
      <c r="FS661" s="93"/>
      <c r="FT661" s="93"/>
      <c r="FU661" s="93"/>
      <c r="FV661" s="93"/>
      <c r="FW661" s="93"/>
      <c r="FX661" s="93"/>
      <c r="FY661" s="93"/>
      <c r="FZ661" s="93"/>
      <c r="GA661" s="93"/>
      <c r="GB661" s="93"/>
      <c r="GC661" s="93"/>
      <c r="GD661" s="93"/>
      <c r="GE661" s="93"/>
      <c r="GF661" s="93"/>
      <c r="GG661" s="93"/>
      <c r="GH661" s="93"/>
      <c r="GI661" s="93"/>
      <c r="GJ661" s="93"/>
      <c r="GK661" s="93"/>
      <c r="GL661" s="93"/>
      <c r="GM661" s="93"/>
      <c r="GN661" s="93"/>
      <c r="GO661" s="93"/>
      <c r="GP661" s="93"/>
      <c r="GQ661" s="93"/>
      <c r="GR661" s="93"/>
      <c r="GS661" s="93"/>
      <c r="GT661" s="93"/>
      <c r="GU661" s="93"/>
      <c r="GV661" s="93"/>
      <c r="GW661" s="93"/>
      <c r="GX661" s="93"/>
      <c r="GY661" s="93"/>
      <c r="GZ661" s="93"/>
      <c r="HA661" s="93"/>
      <c r="HB661" s="93"/>
      <c r="HC661" s="93"/>
      <c r="HD661" s="93"/>
      <c r="HE661" s="93"/>
      <c r="HF661" s="93"/>
      <c r="HG661" s="93"/>
      <c r="HH661" s="93"/>
      <c r="HI661" s="93"/>
      <c r="HJ661" s="93"/>
      <c r="HK661" s="93"/>
      <c r="HL661" s="93"/>
      <c r="HM661" s="93"/>
      <c r="HN661" s="93"/>
      <c r="HO661" s="93"/>
      <c r="HP661" s="93"/>
      <c r="HQ661" s="93"/>
      <c r="HR661" s="93"/>
      <c r="HS661" s="93"/>
      <c r="HT661" s="93"/>
      <c r="HU661" s="93"/>
      <c r="HV661" s="93"/>
      <c r="HW661" s="93"/>
      <c r="HX661" s="93"/>
      <c r="HY661" s="93"/>
      <c r="HZ661" s="93"/>
      <c r="IA661" s="93"/>
      <c r="IB661" s="93"/>
      <c r="IC661" s="93"/>
      <c r="ID661" s="93"/>
      <c r="IE661" s="93"/>
      <c r="IF661" s="93"/>
      <c r="IG661" s="93"/>
      <c r="IH661" s="93"/>
      <c r="II661" s="93"/>
      <c r="IJ661" s="93"/>
      <c r="IK661" s="93"/>
      <c r="IL661" s="93"/>
      <c r="IM661" s="93"/>
      <c r="IN661" s="93"/>
      <c r="IO661" s="93"/>
      <c r="IP661" s="93"/>
      <c r="IQ661" s="93"/>
      <c r="IR661" s="93"/>
      <c r="IS661" s="93"/>
      <c r="IT661" s="93"/>
      <c r="IU661" s="93"/>
      <c r="IV661" s="93"/>
      <c r="IW661" s="93"/>
      <c r="IX661" s="93"/>
      <c r="IY661" s="93"/>
      <c r="IZ661" s="93"/>
      <c r="JA661" s="93"/>
      <c r="JB661" s="93"/>
      <c r="JC661" s="93"/>
      <c r="JD661" s="93"/>
      <c r="JE661" s="93"/>
      <c r="JF661" s="93"/>
      <c r="JG661" s="93"/>
      <c r="JH661" s="93"/>
      <c r="JI661" s="93"/>
      <c r="JJ661" s="93"/>
      <c r="JK661" s="93"/>
      <c r="JL661" s="93"/>
      <c r="JM661" s="93"/>
      <c r="JN661" s="93"/>
      <c r="JO661" s="93"/>
      <c r="JP661" s="93"/>
      <c r="JQ661" s="93"/>
      <c r="JR661" s="93"/>
      <c r="JS661" s="93"/>
      <c r="JT661" s="93"/>
      <c r="JU661" s="93"/>
      <c r="JV661" s="93"/>
      <c r="JW661" s="93"/>
      <c r="JX661" s="93"/>
      <c r="JY661" s="93"/>
      <c r="JZ661" s="93"/>
      <c r="KA661" s="93"/>
      <c r="KB661" s="93"/>
      <c r="KC661" s="93"/>
      <c r="KD661" s="93"/>
      <c r="KE661" s="93"/>
      <c r="KF661" s="93"/>
      <c r="KG661" s="93"/>
      <c r="KH661" s="93"/>
      <c r="KI661" s="93"/>
      <c r="KJ661" s="93"/>
      <c r="KK661" s="93"/>
      <c r="KL661" s="93"/>
      <c r="KM661" s="93"/>
      <c r="KN661" s="93"/>
      <c r="KO661" s="93"/>
      <c r="KP661" s="93"/>
      <c r="KQ661" s="93"/>
      <c r="KR661" s="93"/>
      <c r="KS661" s="93"/>
      <c r="KT661" s="93"/>
      <c r="KU661" s="93"/>
      <c r="KV661" s="93"/>
      <c r="KW661" s="93"/>
      <c r="KX661" s="93"/>
      <c r="KY661" s="93"/>
      <c r="KZ661" s="93"/>
      <c r="LA661" s="93"/>
      <c r="LB661" s="93"/>
      <c r="LC661" s="93"/>
      <c r="LD661" s="93"/>
      <c r="LE661" s="93"/>
      <c r="LF661" s="93"/>
      <c r="LG661" s="93"/>
      <c r="LH661" s="93"/>
      <c r="LI661" s="93"/>
      <c r="LJ661" s="93"/>
      <c r="LK661" s="93"/>
      <c r="LL661" s="93"/>
      <c r="LM661" s="93"/>
      <c r="LN661" s="93"/>
      <c r="LO661" s="93"/>
      <c r="LP661" s="93"/>
      <c r="LQ661" s="93"/>
      <c r="LR661" s="93"/>
      <c r="LS661" s="93"/>
      <c r="LT661" s="93"/>
      <c r="LU661" s="93"/>
      <c r="LV661" s="93"/>
      <c r="LW661" s="93"/>
      <c r="LX661" s="93"/>
      <c r="LY661" s="93"/>
      <c r="LZ661" s="93"/>
      <c r="MA661" s="93"/>
      <c r="MB661" s="93"/>
      <c r="MC661" s="93"/>
      <c r="MD661" s="93"/>
      <c r="ME661" s="93"/>
      <c r="MF661" s="93"/>
      <c r="MG661" s="93"/>
      <c r="MH661" s="93"/>
      <c r="MI661" s="93"/>
      <c r="MJ661" s="93"/>
      <c r="MK661" s="93"/>
      <c r="ML661" s="93"/>
      <c r="MM661" s="93"/>
      <c r="MN661" s="93"/>
      <c r="MO661" s="93"/>
      <c r="MP661" s="93"/>
      <c r="MQ661" s="93"/>
      <c r="MR661" s="93"/>
      <c r="MS661" s="93"/>
      <c r="MT661" s="93"/>
      <c r="MU661" s="93"/>
      <c r="MV661" s="93"/>
    </row>
    <row r="662" spans="1:360" s="84" customFormat="1" ht="408.95" customHeight="1">
      <c r="A662">
        <v>2025</v>
      </c>
      <c r="B662">
        <v>2</v>
      </c>
      <c r="C662" s="85" t="s">
        <v>7210</v>
      </c>
      <c r="D662" s="86" t="s">
        <v>2529</v>
      </c>
      <c r="E662" s="86"/>
      <c r="F662" s="86"/>
      <c r="G662" s="86" t="s">
        <v>103</v>
      </c>
      <c r="H662" s="85">
        <v>2025</v>
      </c>
      <c r="I662" s="86" t="s">
        <v>2530</v>
      </c>
      <c r="J662" s="86"/>
      <c r="K662" s="86"/>
      <c r="L662" s="86" t="s">
        <v>2561</v>
      </c>
      <c r="M662" s="86"/>
      <c r="N662" s="86"/>
      <c r="O662" s="85" t="s">
        <v>207</v>
      </c>
      <c r="P662" s="86" t="s">
        <v>622</v>
      </c>
      <c r="Q662" s="85" t="s">
        <v>7211</v>
      </c>
      <c r="R662" s="86" t="s">
        <v>2503</v>
      </c>
      <c r="S662" s="86" t="s">
        <v>7212</v>
      </c>
      <c r="T662" s="86" t="s">
        <v>7213</v>
      </c>
      <c r="U662" s="85" t="s">
        <v>602</v>
      </c>
      <c r="V662" s="85">
        <v>8</v>
      </c>
      <c r="W662" s="85" t="s">
        <v>106</v>
      </c>
      <c r="X662" s="85">
        <v>0</v>
      </c>
      <c r="Y662" s="86" t="s">
        <v>107</v>
      </c>
      <c r="Z662" s="85">
        <v>1</v>
      </c>
      <c r="AA662" s="86" t="s">
        <v>106</v>
      </c>
      <c r="AB662" s="86" t="s">
        <v>106</v>
      </c>
      <c r="AC662" s="86" t="s">
        <v>7214</v>
      </c>
      <c r="AD662" s="85">
        <v>-106.0354861</v>
      </c>
      <c r="AE662" s="85">
        <v>28.666741699999999</v>
      </c>
      <c r="AF662" s="85" t="s">
        <v>113</v>
      </c>
      <c r="AG662" s="85">
        <v>0</v>
      </c>
      <c r="AH662" s="85">
        <v>0</v>
      </c>
      <c r="AI662" s="85">
        <v>3741869</v>
      </c>
      <c r="AJ662" s="87">
        <v>45834</v>
      </c>
      <c r="AK662" s="87">
        <v>46112</v>
      </c>
      <c r="AL662" s="86" t="s">
        <v>6528</v>
      </c>
      <c r="AM662" s="88">
        <v>1</v>
      </c>
      <c r="AN662" s="88">
        <v>1</v>
      </c>
      <c r="AO662" s="88">
        <v>0</v>
      </c>
      <c r="AP662" s="88">
        <v>0</v>
      </c>
      <c r="AQ662" s="89">
        <v>4388480</v>
      </c>
      <c r="AR662" s="90"/>
      <c r="AS662" s="90"/>
      <c r="AT662" s="90">
        <v>4388480</v>
      </c>
      <c r="AU662" s="90"/>
      <c r="AV662" s="90"/>
      <c r="AW662" s="89">
        <f t="shared" si="22"/>
        <v>4388480</v>
      </c>
      <c r="AX662" s="91">
        <f t="shared" si="23"/>
        <v>4388480</v>
      </c>
      <c r="AY662" s="91">
        <v>2633088</v>
      </c>
      <c r="AZ662" s="91">
        <v>0</v>
      </c>
      <c r="BA662" s="91">
        <v>0</v>
      </c>
      <c r="BB662" s="91">
        <v>0</v>
      </c>
      <c r="BC662" s="91">
        <v>0</v>
      </c>
      <c r="BD662" s="86"/>
      <c r="BE662" s="86"/>
      <c r="BF662" s="85"/>
      <c r="BG662" s="86"/>
      <c r="BH662" s="91">
        <v>0</v>
      </c>
      <c r="BI662" s="91">
        <v>0</v>
      </c>
      <c r="BJ662" s="85" t="s">
        <v>207</v>
      </c>
      <c r="BK662" s="86" t="s">
        <v>119</v>
      </c>
      <c r="BL662" s="86" t="s">
        <v>143</v>
      </c>
      <c r="BM662" s="92" t="s">
        <v>121</v>
      </c>
      <c r="BN662" s="93" t="s">
        <v>7215</v>
      </c>
      <c r="BO662" s="93"/>
      <c r="BP662" s="93">
        <v>4388480</v>
      </c>
      <c r="BQ662" s="93" t="s">
        <v>7216</v>
      </c>
      <c r="BR662" s="93"/>
      <c r="BS662" s="93"/>
      <c r="BT662" s="93"/>
      <c r="BU662" s="93"/>
      <c r="BV662" s="93"/>
      <c r="BW662" s="93"/>
      <c r="BX662" s="93"/>
      <c r="BY662" s="93"/>
      <c r="BZ662" s="93"/>
      <c r="CA662" s="93"/>
      <c r="CB662" s="93"/>
      <c r="CC662" s="93"/>
      <c r="CD662" s="93"/>
      <c r="CE662" s="93"/>
      <c r="CF662" s="93" t="s">
        <v>7217</v>
      </c>
      <c r="CG662" s="93"/>
      <c r="CH662" s="93" t="s">
        <v>7218</v>
      </c>
      <c r="CI662" s="93"/>
      <c r="CJ662" s="93"/>
      <c r="CK662" s="93"/>
      <c r="CL662" s="93"/>
      <c r="CM662" s="93"/>
      <c r="CN662" s="93"/>
      <c r="CO662" s="93"/>
      <c r="CP662" s="93" t="s">
        <v>116</v>
      </c>
      <c r="CQ662" s="93" t="s">
        <v>6533</v>
      </c>
      <c r="CR662" s="93"/>
      <c r="CS662" s="93"/>
      <c r="CT662" s="93"/>
      <c r="CU662" s="93"/>
      <c r="CV662" s="93"/>
      <c r="CW662" s="93"/>
      <c r="CX662" s="93"/>
      <c r="CY662" s="93"/>
      <c r="CZ662" s="93"/>
      <c r="DA662" s="93"/>
      <c r="DB662" s="93"/>
      <c r="DC662" s="93"/>
      <c r="DD662" s="93"/>
      <c r="DE662" s="93"/>
      <c r="DF662" s="93"/>
      <c r="DG662" s="93"/>
      <c r="DH662" s="93"/>
      <c r="DI662" s="93"/>
      <c r="DJ662" s="93"/>
      <c r="DK662" s="93"/>
      <c r="DL662" s="93"/>
      <c r="DM662" s="93"/>
      <c r="DN662" s="93"/>
      <c r="DO662" s="93"/>
      <c r="DP662" s="93"/>
      <c r="DQ662" s="93"/>
      <c r="DR662" s="93"/>
      <c r="DS662" s="93"/>
      <c r="DT662" s="93"/>
      <c r="DU662" s="93"/>
      <c r="DV662" s="93"/>
      <c r="DW662" s="93"/>
      <c r="DX662" s="93"/>
      <c r="DY662" s="93"/>
      <c r="DZ662" s="93"/>
      <c r="EA662" s="93"/>
      <c r="EB662" s="93"/>
      <c r="EC662" s="93"/>
      <c r="ED662" s="93"/>
      <c r="EE662" s="93"/>
      <c r="EF662" s="93"/>
      <c r="EG662" s="93"/>
      <c r="EH662" s="93"/>
      <c r="EI662" s="93"/>
      <c r="EJ662" s="93"/>
      <c r="EK662" s="93"/>
      <c r="EL662" s="93"/>
      <c r="EM662" s="93"/>
      <c r="EN662" s="93"/>
      <c r="EO662" s="93"/>
      <c r="EP662" s="93"/>
      <c r="EQ662" s="93"/>
      <c r="ER662" s="93"/>
      <c r="ES662" s="93"/>
      <c r="ET662" s="93"/>
      <c r="EU662" s="93"/>
      <c r="EV662" s="93"/>
      <c r="EW662" s="93"/>
      <c r="EX662" s="93"/>
      <c r="EY662" s="93"/>
      <c r="EZ662" s="93"/>
      <c r="FA662" s="93"/>
      <c r="FB662" s="93"/>
      <c r="FC662" s="93"/>
      <c r="FD662" s="93"/>
      <c r="FE662" s="93"/>
      <c r="FF662" s="93"/>
      <c r="FG662" s="93"/>
      <c r="FH662" s="93"/>
      <c r="FI662" s="93"/>
      <c r="FJ662" s="93"/>
      <c r="FK662" s="93"/>
      <c r="FL662" s="93"/>
      <c r="FM662" s="93"/>
      <c r="FN662" s="93"/>
      <c r="FO662" s="93"/>
      <c r="FP662" s="93"/>
      <c r="FQ662" s="93"/>
      <c r="FR662" s="93"/>
      <c r="FS662" s="93"/>
      <c r="FT662" s="93"/>
      <c r="FU662" s="93"/>
      <c r="FV662" s="93"/>
      <c r="FW662" s="93"/>
      <c r="FX662" s="93"/>
      <c r="FY662" s="93"/>
      <c r="FZ662" s="93"/>
      <c r="GA662" s="93"/>
      <c r="GB662" s="93"/>
      <c r="GC662" s="93"/>
      <c r="GD662" s="93"/>
      <c r="GE662" s="93"/>
      <c r="GF662" s="93"/>
      <c r="GG662" s="93"/>
      <c r="GH662" s="93"/>
      <c r="GI662" s="93"/>
      <c r="GJ662" s="93"/>
      <c r="GK662" s="93"/>
      <c r="GL662" s="93"/>
      <c r="GM662" s="93"/>
      <c r="GN662" s="93"/>
      <c r="GO662" s="93"/>
      <c r="GP662" s="93"/>
      <c r="GQ662" s="93"/>
      <c r="GR662" s="93"/>
      <c r="GS662" s="93"/>
      <c r="GT662" s="93"/>
      <c r="GU662" s="93"/>
      <c r="GV662" s="93"/>
      <c r="GW662" s="93"/>
      <c r="GX662" s="93"/>
      <c r="GY662" s="93"/>
      <c r="GZ662" s="93"/>
      <c r="HA662" s="93"/>
      <c r="HB662" s="93"/>
      <c r="HC662" s="93"/>
      <c r="HD662" s="93"/>
      <c r="HE662" s="93"/>
      <c r="HF662" s="93"/>
      <c r="HG662" s="93"/>
      <c r="HH662" s="93"/>
      <c r="HI662" s="93"/>
      <c r="HJ662" s="93"/>
      <c r="HK662" s="93"/>
      <c r="HL662" s="93"/>
      <c r="HM662" s="93"/>
      <c r="HN662" s="93"/>
      <c r="HO662" s="93"/>
      <c r="HP662" s="93"/>
      <c r="HQ662" s="93"/>
      <c r="HR662" s="93"/>
      <c r="HS662" s="93"/>
      <c r="HT662" s="93"/>
      <c r="HU662" s="93"/>
      <c r="HV662" s="93"/>
      <c r="HW662" s="93"/>
      <c r="HX662" s="93"/>
      <c r="HY662" s="93"/>
      <c r="HZ662" s="93"/>
      <c r="IA662" s="93"/>
      <c r="IB662" s="93"/>
      <c r="IC662" s="93"/>
      <c r="ID662" s="93"/>
      <c r="IE662" s="93"/>
      <c r="IF662" s="93"/>
      <c r="IG662" s="93"/>
      <c r="IH662" s="93"/>
      <c r="II662" s="93"/>
      <c r="IJ662" s="93"/>
      <c r="IK662" s="93"/>
      <c r="IL662" s="93"/>
      <c r="IM662" s="93"/>
      <c r="IN662" s="93"/>
      <c r="IO662" s="93"/>
      <c r="IP662" s="93"/>
      <c r="IQ662" s="93"/>
      <c r="IR662" s="93"/>
      <c r="IS662" s="93"/>
      <c r="IT662" s="93"/>
      <c r="IU662" s="93"/>
      <c r="IV662" s="93"/>
      <c r="IW662" s="93"/>
      <c r="IX662" s="93"/>
      <c r="IY662" s="93"/>
      <c r="IZ662" s="93"/>
      <c r="JA662" s="93"/>
      <c r="JB662" s="93"/>
      <c r="JC662" s="93"/>
      <c r="JD662" s="93"/>
      <c r="JE662" s="93"/>
      <c r="JF662" s="93"/>
      <c r="JG662" s="93"/>
      <c r="JH662" s="93"/>
      <c r="JI662" s="93"/>
      <c r="JJ662" s="93"/>
      <c r="JK662" s="93"/>
      <c r="JL662" s="93"/>
      <c r="JM662" s="93"/>
      <c r="JN662" s="93"/>
      <c r="JO662" s="93"/>
      <c r="JP662" s="93"/>
      <c r="JQ662" s="93"/>
      <c r="JR662" s="93"/>
      <c r="JS662" s="93"/>
      <c r="JT662" s="93"/>
      <c r="JU662" s="93"/>
      <c r="JV662" s="93"/>
      <c r="JW662" s="93"/>
      <c r="JX662" s="93"/>
      <c r="JY662" s="93"/>
      <c r="JZ662" s="93"/>
      <c r="KA662" s="93"/>
      <c r="KB662" s="93"/>
      <c r="KC662" s="93"/>
      <c r="KD662" s="93"/>
      <c r="KE662" s="93"/>
      <c r="KF662" s="93"/>
      <c r="KG662" s="93"/>
      <c r="KH662" s="93"/>
      <c r="KI662" s="93"/>
      <c r="KJ662" s="93"/>
      <c r="KK662" s="93"/>
      <c r="KL662" s="93"/>
      <c r="KM662" s="93"/>
      <c r="KN662" s="93"/>
      <c r="KO662" s="93"/>
      <c r="KP662" s="93"/>
      <c r="KQ662" s="93"/>
      <c r="KR662" s="93"/>
      <c r="KS662" s="93"/>
      <c r="KT662" s="93"/>
      <c r="KU662" s="93"/>
      <c r="KV662" s="93"/>
      <c r="KW662" s="93"/>
      <c r="KX662" s="93"/>
      <c r="KY662" s="93"/>
      <c r="KZ662" s="93"/>
      <c r="LA662" s="93"/>
      <c r="LB662" s="93"/>
      <c r="LC662" s="93"/>
      <c r="LD662" s="93"/>
      <c r="LE662" s="93"/>
      <c r="LF662" s="93"/>
      <c r="LG662" s="93"/>
      <c r="LH662" s="93"/>
      <c r="LI662" s="93"/>
      <c r="LJ662" s="93"/>
      <c r="LK662" s="93"/>
      <c r="LL662" s="93"/>
      <c r="LM662" s="93"/>
      <c r="LN662" s="93"/>
      <c r="LO662" s="93"/>
      <c r="LP662" s="93"/>
      <c r="LQ662" s="93"/>
      <c r="LR662" s="93"/>
      <c r="LS662" s="93"/>
      <c r="LT662" s="93"/>
      <c r="LU662" s="93"/>
      <c r="LV662" s="93"/>
      <c r="LW662" s="93"/>
      <c r="LX662" s="93"/>
      <c r="LY662" s="93"/>
      <c r="LZ662" s="93"/>
      <c r="MA662" s="93"/>
      <c r="MB662" s="93"/>
      <c r="MC662" s="93"/>
      <c r="MD662" s="93"/>
      <c r="ME662" s="93"/>
      <c r="MF662" s="93"/>
      <c r="MG662" s="93"/>
      <c r="MH662" s="93"/>
      <c r="MI662" s="93"/>
      <c r="MJ662" s="93"/>
      <c r="MK662" s="93"/>
      <c r="ML662" s="93"/>
      <c r="MM662" s="93"/>
      <c r="MN662" s="93"/>
      <c r="MO662" s="93"/>
      <c r="MP662" s="93"/>
      <c r="MQ662" s="93"/>
      <c r="MR662" s="93"/>
      <c r="MS662" s="93"/>
      <c r="MT662" s="93"/>
      <c r="MU662" s="93"/>
      <c r="MV662" s="93"/>
    </row>
    <row r="663" spans="1:360" s="84" customFormat="1" ht="408.95" customHeight="1">
      <c r="A663">
        <v>2025</v>
      </c>
      <c r="B663">
        <v>2</v>
      </c>
      <c r="C663" s="85" t="s">
        <v>7219</v>
      </c>
      <c r="D663" s="86" t="s">
        <v>2529</v>
      </c>
      <c r="E663" s="86"/>
      <c r="F663" s="86"/>
      <c r="G663" s="86" t="s">
        <v>103</v>
      </c>
      <c r="H663" s="85">
        <v>2025</v>
      </c>
      <c r="I663" s="86" t="s">
        <v>2530</v>
      </c>
      <c r="J663" s="86"/>
      <c r="K663" s="86"/>
      <c r="L663" s="86" t="s">
        <v>2561</v>
      </c>
      <c r="M663" s="86"/>
      <c r="N663" s="86"/>
      <c r="O663" s="85" t="s">
        <v>207</v>
      </c>
      <c r="P663" s="86" t="s">
        <v>622</v>
      </c>
      <c r="Q663" s="85" t="s">
        <v>110</v>
      </c>
      <c r="R663" s="86" t="s">
        <v>2503</v>
      </c>
      <c r="S663" s="86" t="s">
        <v>7220</v>
      </c>
      <c r="T663" s="86" t="s">
        <v>7221</v>
      </c>
      <c r="U663" s="85" t="s">
        <v>602</v>
      </c>
      <c r="V663" s="85">
        <v>8</v>
      </c>
      <c r="W663" s="85" t="s">
        <v>106</v>
      </c>
      <c r="X663" s="85">
        <v>0</v>
      </c>
      <c r="Y663" s="86" t="s">
        <v>107</v>
      </c>
      <c r="Z663" s="85">
        <v>1</v>
      </c>
      <c r="AA663" s="86" t="s">
        <v>106</v>
      </c>
      <c r="AB663" s="86" t="s">
        <v>106</v>
      </c>
      <c r="AC663" s="86" t="s">
        <v>7222</v>
      </c>
      <c r="AD663" s="85">
        <v>-106.03505560000001</v>
      </c>
      <c r="AE663" s="85">
        <v>28.665019709999999</v>
      </c>
      <c r="AF663" s="85" t="s">
        <v>113</v>
      </c>
      <c r="AG663" s="85">
        <v>0</v>
      </c>
      <c r="AH663" s="85">
        <v>0</v>
      </c>
      <c r="AI663" s="85">
        <v>3741869</v>
      </c>
      <c r="AJ663" s="87">
        <v>45834</v>
      </c>
      <c r="AK663" s="87">
        <v>46112</v>
      </c>
      <c r="AL663" s="86" t="s">
        <v>2564</v>
      </c>
      <c r="AM663" s="88">
        <v>3584</v>
      </c>
      <c r="AN663" s="88">
        <v>3584</v>
      </c>
      <c r="AO663" s="88">
        <v>0</v>
      </c>
      <c r="AP663" s="88">
        <v>0</v>
      </c>
      <c r="AQ663" s="89">
        <v>54000000</v>
      </c>
      <c r="AR663" s="90"/>
      <c r="AS663" s="90"/>
      <c r="AT663" s="90">
        <v>54000000</v>
      </c>
      <c r="AU663" s="90"/>
      <c r="AV663" s="90"/>
      <c r="AW663" s="89">
        <f t="shared" si="22"/>
        <v>54000000</v>
      </c>
      <c r="AX663" s="91">
        <f t="shared" si="23"/>
        <v>54000000</v>
      </c>
      <c r="AY663" s="91">
        <v>25420942.120000001</v>
      </c>
      <c r="AZ663" s="91">
        <v>0</v>
      </c>
      <c r="BA663" s="91">
        <v>0</v>
      </c>
      <c r="BB663" s="91">
        <v>0</v>
      </c>
      <c r="BC663" s="91">
        <v>0</v>
      </c>
      <c r="BD663" s="86"/>
      <c r="BE663" s="86"/>
      <c r="BF663" s="85"/>
      <c r="BG663" s="86"/>
      <c r="BH663" s="91">
        <v>0</v>
      </c>
      <c r="BI663" s="91">
        <v>0</v>
      </c>
      <c r="BJ663" s="85" t="s">
        <v>207</v>
      </c>
      <c r="BK663" s="86" t="s">
        <v>119</v>
      </c>
      <c r="BL663" s="86" t="s">
        <v>143</v>
      </c>
      <c r="BM663" s="92" t="s">
        <v>121</v>
      </c>
      <c r="BN663" s="93" t="s">
        <v>7223</v>
      </c>
      <c r="BO663" s="93"/>
      <c r="BP663" s="93">
        <v>54000000</v>
      </c>
      <c r="BQ663" s="93" t="s">
        <v>7224</v>
      </c>
      <c r="BR663" s="93"/>
      <c r="BS663" s="93"/>
      <c r="BT663" s="93"/>
      <c r="BU663" s="93"/>
      <c r="BV663" s="93"/>
      <c r="BW663" s="93"/>
      <c r="BX663" s="93"/>
      <c r="BY663" s="93"/>
      <c r="BZ663" s="93"/>
      <c r="CA663" s="93"/>
      <c r="CB663" s="93"/>
      <c r="CC663" s="93"/>
      <c r="CD663" s="93"/>
      <c r="CE663" s="93"/>
      <c r="CF663" s="93" t="s">
        <v>7225</v>
      </c>
      <c r="CG663" s="93"/>
      <c r="CH663" s="93" t="s">
        <v>7226</v>
      </c>
      <c r="CI663" s="93"/>
      <c r="CJ663" s="93"/>
      <c r="CK663" s="93"/>
      <c r="CL663" s="93"/>
      <c r="CM663" s="93"/>
      <c r="CN663" s="93"/>
      <c r="CO663" s="93"/>
      <c r="CP663" s="93" t="s">
        <v>116</v>
      </c>
      <c r="CQ663" s="93" t="s">
        <v>665</v>
      </c>
      <c r="CR663" s="93"/>
      <c r="CS663" s="93"/>
      <c r="CT663" s="93"/>
      <c r="CU663" s="93"/>
      <c r="CV663" s="93"/>
      <c r="CW663" s="93"/>
      <c r="CX663" s="93"/>
      <c r="CY663" s="93"/>
      <c r="CZ663" s="93"/>
      <c r="DA663" s="93"/>
      <c r="DB663" s="93"/>
      <c r="DC663" s="93"/>
      <c r="DD663" s="93"/>
      <c r="DE663" s="93"/>
      <c r="DF663" s="93"/>
      <c r="DG663" s="93"/>
      <c r="DH663" s="93"/>
      <c r="DI663" s="93"/>
      <c r="DJ663" s="93"/>
      <c r="DK663" s="93"/>
      <c r="DL663" s="93"/>
      <c r="DM663" s="93"/>
      <c r="DN663" s="93"/>
      <c r="DO663" s="93"/>
      <c r="DP663" s="93"/>
      <c r="DQ663" s="93"/>
      <c r="DR663" s="93"/>
      <c r="DS663" s="93"/>
      <c r="DT663" s="93"/>
      <c r="DU663" s="93"/>
      <c r="DV663" s="93"/>
      <c r="DW663" s="93"/>
      <c r="DX663" s="93"/>
      <c r="DY663" s="93"/>
      <c r="DZ663" s="93"/>
      <c r="EA663" s="93"/>
      <c r="EB663" s="93"/>
      <c r="EC663" s="93"/>
      <c r="ED663" s="93"/>
      <c r="EE663" s="93"/>
      <c r="EF663" s="93"/>
      <c r="EG663" s="93"/>
      <c r="EH663" s="93"/>
      <c r="EI663" s="93"/>
      <c r="EJ663" s="93"/>
      <c r="EK663" s="93"/>
      <c r="EL663" s="93"/>
      <c r="EM663" s="93"/>
      <c r="EN663" s="93"/>
      <c r="EO663" s="93"/>
      <c r="EP663" s="93"/>
      <c r="EQ663" s="93"/>
      <c r="ER663" s="93"/>
      <c r="ES663" s="93"/>
      <c r="ET663" s="93"/>
      <c r="EU663" s="93"/>
      <c r="EV663" s="93"/>
      <c r="EW663" s="93"/>
      <c r="EX663" s="93"/>
      <c r="EY663" s="93"/>
      <c r="EZ663" s="93"/>
      <c r="FA663" s="93"/>
      <c r="FB663" s="93"/>
      <c r="FC663" s="93"/>
      <c r="FD663" s="93"/>
      <c r="FE663" s="93"/>
      <c r="FF663" s="93"/>
      <c r="FG663" s="93"/>
      <c r="FH663" s="93"/>
      <c r="FI663" s="93"/>
      <c r="FJ663" s="93"/>
      <c r="FK663" s="93"/>
      <c r="FL663" s="93"/>
      <c r="FM663" s="93"/>
      <c r="FN663" s="93"/>
      <c r="FO663" s="93"/>
      <c r="FP663" s="93"/>
      <c r="FQ663" s="93"/>
      <c r="FR663" s="93"/>
      <c r="FS663" s="93"/>
      <c r="FT663" s="93"/>
      <c r="FU663" s="93"/>
      <c r="FV663" s="93"/>
      <c r="FW663" s="93"/>
      <c r="FX663" s="93"/>
      <c r="FY663" s="93"/>
      <c r="FZ663" s="93"/>
      <c r="GA663" s="93"/>
      <c r="GB663" s="93"/>
      <c r="GC663" s="93"/>
      <c r="GD663" s="93"/>
      <c r="GE663" s="93"/>
      <c r="GF663" s="93"/>
      <c r="GG663" s="93"/>
      <c r="GH663" s="93"/>
      <c r="GI663" s="93"/>
      <c r="GJ663" s="93"/>
      <c r="GK663" s="93"/>
      <c r="GL663" s="93"/>
      <c r="GM663" s="93"/>
      <c r="GN663" s="93"/>
      <c r="GO663" s="93"/>
      <c r="GP663" s="93"/>
      <c r="GQ663" s="93"/>
      <c r="GR663" s="93"/>
      <c r="GS663" s="93"/>
      <c r="GT663" s="93"/>
      <c r="GU663" s="93"/>
      <c r="GV663" s="93"/>
      <c r="GW663" s="93"/>
      <c r="GX663" s="93"/>
      <c r="GY663" s="93"/>
      <c r="GZ663" s="93"/>
      <c r="HA663" s="93"/>
      <c r="HB663" s="93"/>
      <c r="HC663" s="93"/>
      <c r="HD663" s="93"/>
      <c r="HE663" s="93"/>
      <c r="HF663" s="93"/>
      <c r="HG663" s="93"/>
      <c r="HH663" s="93"/>
      <c r="HI663" s="93"/>
      <c r="HJ663" s="93"/>
      <c r="HK663" s="93"/>
      <c r="HL663" s="93"/>
      <c r="HM663" s="93"/>
      <c r="HN663" s="93"/>
      <c r="HO663" s="93"/>
      <c r="HP663" s="93"/>
      <c r="HQ663" s="93"/>
      <c r="HR663" s="93"/>
      <c r="HS663" s="93"/>
      <c r="HT663" s="93"/>
      <c r="HU663" s="93"/>
      <c r="HV663" s="93"/>
      <c r="HW663" s="93"/>
      <c r="HX663" s="93"/>
      <c r="HY663" s="93"/>
      <c r="HZ663" s="93"/>
      <c r="IA663" s="93"/>
      <c r="IB663" s="93"/>
      <c r="IC663" s="93"/>
      <c r="ID663" s="93"/>
      <c r="IE663" s="93"/>
      <c r="IF663" s="93"/>
      <c r="IG663" s="93"/>
      <c r="IH663" s="93"/>
      <c r="II663" s="93"/>
      <c r="IJ663" s="93"/>
      <c r="IK663" s="93"/>
      <c r="IL663" s="93"/>
      <c r="IM663" s="93"/>
      <c r="IN663" s="93"/>
      <c r="IO663" s="93"/>
      <c r="IP663" s="93"/>
      <c r="IQ663" s="93"/>
      <c r="IR663" s="93"/>
      <c r="IS663" s="93"/>
      <c r="IT663" s="93"/>
      <c r="IU663" s="93"/>
      <c r="IV663" s="93"/>
      <c r="IW663" s="93"/>
      <c r="IX663" s="93"/>
      <c r="IY663" s="93"/>
      <c r="IZ663" s="93"/>
      <c r="JA663" s="93"/>
      <c r="JB663" s="93"/>
      <c r="JC663" s="93"/>
      <c r="JD663" s="93"/>
      <c r="JE663" s="93"/>
      <c r="JF663" s="93"/>
      <c r="JG663" s="93"/>
      <c r="JH663" s="93"/>
      <c r="JI663" s="93"/>
      <c r="JJ663" s="93"/>
      <c r="JK663" s="93"/>
      <c r="JL663" s="93"/>
      <c r="JM663" s="93"/>
      <c r="JN663" s="93"/>
      <c r="JO663" s="93"/>
      <c r="JP663" s="93"/>
      <c r="JQ663" s="93"/>
      <c r="JR663" s="93"/>
      <c r="JS663" s="93"/>
      <c r="JT663" s="93"/>
      <c r="JU663" s="93"/>
      <c r="JV663" s="93"/>
      <c r="JW663" s="93"/>
      <c r="JX663" s="93"/>
      <c r="JY663" s="93"/>
      <c r="JZ663" s="93"/>
      <c r="KA663" s="93"/>
      <c r="KB663" s="93"/>
      <c r="KC663" s="93"/>
      <c r="KD663" s="93"/>
      <c r="KE663" s="93"/>
      <c r="KF663" s="93"/>
      <c r="KG663" s="93"/>
      <c r="KH663" s="93"/>
      <c r="KI663" s="93"/>
      <c r="KJ663" s="93"/>
      <c r="KK663" s="93"/>
      <c r="KL663" s="93"/>
      <c r="KM663" s="93"/>
      <c r="KN663" s="93"/>
      <c r="KO663" s="93"/>
      <c r="KP663" s="93"/>
      <c r="KQ663" s="93"/>
      <c r="KR663" s="93"/>
      <c r="KS663" s="93"/>
      <c r="KT663" s="93"/>
      <c r="KU663" s="93"/>
      <c r="KV663" s="93"/>
      <c r="KW663" s="93"/>
      <c r="KX663" s="93"/>
      <c r="KY663" s="93"/>
      <c r="KZ663" s="93"/>
      <c r="LA663" s="93"/>
      <c r="LB663" s="93"/>
      <c r="LC663" s="93"/>
      <c r="LD663" s="93"/>
      <c r="LE663" s="93"/>
      <c r="LF663" s="93"/>
      <c r="LG663" s="93"/>
      <c r="LH663" s="93"/>
      <c r="LI663" s="93"/>
      <c r="LJ663" s="93"/>
      <c r="LK663" s="93"/>
      <c r="LL663" s="93"/>
      <c r="LM663" s="93"/>
      <c r="LN663" s="93"/>
      <c r="LO663" s="93"/>
      <c r="LP663" s="93"/>
      <c r="LQ663" s="93"/>
      <c r="LR663" s="93"/>
      <c r="LS663" s="93"/>
      <c r="LT663" s="93"/>
      <c r="LU663" s="93"/>
      <c r="LV663" s="93"/>
      <c r="LW663" s="93"/>
      <c r="LX663" s="93"/>
      <c r="LY663" s="93"/>
      <c r="LZ663" s="93"/>
      <c r="MA663" s="93"/>
      <c r="MB663" s="93"/>
      <c r="MC663" s="93"/>
      <c r="MD663" s="93"/>
      <c r="ME663" s="93"/>
      <c r="MF663" s="93"/>
      <c r="MG663" s="93"/>
      <c r="MH663" s="93"/>
      <c r="MI663" s="93"/>
      <c r="MJ663" s="93"/>
      <c r="MK663" s="93"/>
      <c r="ML663" s="93"/>
      <c r="MM663" s="93"/>
      <c r="MN663" s="93"/>
      <c r="MO663" s="93"/>
      <c r="MP663" s="93"/>
      <c r="MQ663" s="93"/>
      <c r="MR663" s="93"/>
      <c r="MS663" s="93"/>
      <c r="MT663" s="93"/>
      <c r="MU663" s="93"/>
      <c r="MV663" s="93"/>
    </row>
    <row r="664" spans="1:360" s="84" customFormat="1" ht="408.95" customHeight="1">
      <c r="A664">
        <v>2025</v>
      </c>
      <c r="B664">
        <v>2</v>
      </c>
      <c r="C664" s="85" t="s">
        <v>7227</v>
      </c>
      <c r="D664" s="86" t="s">
        <v>2529</v>
      </c>
      <c r="E664" s="86"/>
      <c r="F664" s="86"/>
      <c r="G664" s="86" t="s">
        <v>103</v>
      </c>
      <c r="H664" s="85">
        <v>2025</v>
      </c>
      <c r="I664" s="86" t="s">
        <v>2530</v>
      </c>
      <c r="J664" s="86"/>
      <c r="K664" s="86"/>
      <c r="L664" s="86" t="s">
        <v>2561</v>
      </c>
      <c r="M664" s="86"/>
      <c r="N664" s="86"/>
      <c r="O664" s="85" t="s">
        <v>207</v>
      </c>
      <c r="P664" s="86" t="s">
        <v>622</v>
      </c>
      <c r="Q664" s="85" t="s">
        <v>7211</v>
      </c>
      <c r="R664" s="86" t="s">
        <v>2503</v>
      </c>
      <c r="S664" s="86" t="s">
        <v>7228</v>
      </c>
      <c r="T664" s="86" t="s">
        <v>7229</v>
      </c>
      <c r="U664" s="85" t="s">
        <v>602</v>
      </c>
      <c r="V664" s="85">
        <v>8</v>
      </c>
      <c r="W664" s="85" t="s">
        <v>106</v>
      </c>
      <c r="X664" s="85">
        <v>0</v>
      </c>
      <c r="Y664" s="86" t="s">
        <v>107</v>
      </c>
      <c r="Z664" s="85">
        <v>1</v>
      </c>
      <c r="AA664" s="86" t="s">
        <v>355</v>
      </c>
      <c r="AB664" s="86" t="s">
        <v>355</v>
      </c>
      <c r="AC664" s="86" t="s">
        <v>7230</v>
      </c>
      <c r="AD664" s="85">
        <v>-107.9069028</v>
      </c>
      <c r="AE664" s="85">
        <v>30.382038900000001</v>
      </c>
      <c r="AF664" s="85" t="s">
        <v>113</v>
      </c>
      <c r="AG664" s="85">
        <v>0</v>
      </c>
      <c r="AH664" s="85">
        <v>0</v>
      </c>
      <c r="AI664" s="85">
        <v>197063</v>
      </c>
      <c r="AJ664" s="87">
        <v>45834</v>
      </c>
      <c r="AK664" s="87">
        <v>46112</v>
      </c>
      <c r="AL664" s="86" t="s">
        <v>2564</v>
      </c>
      <c r="AM664" s="88">
        <v>2413.11</v>
      </c>
      <c r="AN664" s="88">
        <v>2413.11</v>
      </c>
      <c r="AO664" s="88">
        <v>0</v>
      </c>
      <c r="AP664" s="88">
        <v>0</v>
      </c>
      <c r="AQ664" s="89">
        <v>25000000</v>
      </c>
      <c r="AR664" s="90"/>
      <c r="AS664" s="90"/>
      <c r="AT664" s="90">
        <v>25000000</v>
      </c>
      <c r="AU664" s="90"/>
      <c r="AV664" s="90"/>
      <c r="AW664" s="89">
        <f t="shared" si="22"/>
        <v>25000000</v>
      </c>
      <c r="AX664" s="91">
        <f t="shared" si="23"/>
        <v>25000000</v>
      </c>
      <c r="AY664" s="91">
        <v>15000000</v>
      </c>
      <c r="AZ664" s="91">
        <v>0</v>
      </c>
      <c r="BA664" s="91">
        <v>0</v>
      </c>
      <c r="BB664" s="91">
        <v>0</v>
      </c>
      <c r="BC664" s="91">
        <v>0</v>
      </c>
      <c r="BD664" s="86"/>
      <c r="BE664" s="86"/>
      <c r="BF664" s="85"/>
      <c r="BG664" s="86"/>
      <c r="BH664" s="91">
        <v>0</v>
      </c>
      <c r="BI664" s="91">
        <v>0</v>
      </c>
      <c r="BJ664" s="85" t="s">
        <v>207</v>
      </c>
      <c r="BK664" s="86" t="s">
        <v>119</v>
      </c>
      <c r="BL664" s="86" t="s">
        <v>143</v>
      </c>
      <c r="BM664" s="92" t="s">
        <v>121</v>
      </c>
      <c r="BN664" s="93" t="s">
        <v>7231</v>
      </c>
      <c r="BO664" s="93"/>
      <c r="BP664" s="93">
        <v>25000000</v>
      </c>
      <c r="BQ664" s="93" t="s">
        <v>7232</v>
      </c>
      <c r="BR664" s="93"/>
      <c r="BS664" s="93"/>
      <c r="BT664" s="93"/>
      <c r="BU664" s="93"/>
      <c r="BV664" s="93"/>
      <c r="BW664" s="93"/>
      <c r="BX664" s="93"/>
      <c r="BY664" s="93"/>
      <c r="BZ664" s="93"/>
      <c r="CA664" s="93"/>
      <c r="CB664" s="93"/>
      <c r="CC664" s="93"/>
      <c r="CD664" s="93"/>
      <c r="CE664" s="93"/>
      <c r="CF664" s="93" t="s">
        <v>7233</v>
      </c>
      <c r="CG664" s="93"/>
      <c r="CH664" s="93" t="s">
        <v>7234</v>
      </c>
      <c r="CI664" s="93"/>
      <c r="CJ664" s="93"/>
      <c r="CK664" s="93"/>
      <c r="CL664" s="93"/>
      <c r="CM664" s="93"/>
      <c r="CN664" s="93"/>
      <c r="CO664" s="93"/>
      <c r="CP664" s="93" t="s">
        <v>116</v>
      </c>
      <c r="CQ664" s="93" t="s">
        <v>665</v>
      </c>
      <c r="CR664" s="93"/>
      <c r="CS664" s="93"/>
      <c r="CT664" s="93"/>
      <c r="CU664" s="93"/>
      <c r="CV664" s="93"/>
      <c r="CW664" s="93"/>
      <c r="CX664" s="93"/>
      <c r="CY664" s="93"/>
      <c r="CZ664" s="93"/>
      <c r="DA664" s="93"/>
      <c r="DB664" s="93"/>
      <c r="DC664" s="93"/>
      <c r="DD664" s="93"/>
      <c r="DE664" s="93"/>
      <c r="DF664" s="93"/>
      <c r="DG664" s="93"/>
      <c r="DH664" s="93"/>
      <c r="DI664" s="93"/>
      <c r="DJ664" s="93"/>
      <c r="DK664" s="93"/>
      <c r="DL664" s="93"/>
      <c r="DM664" s="93"/>
      <c r="DN664" s="93"/>
      <c r="DO664" s="93"/>
      <c r="DP664" s="93"/>
      <c r="DQ664" s="93"/>
      <c r="DR664" s="93"/>
      <c r="DS664" s="93"/>
      <c r="DT664" s="93"/>
      <c r="DU664" s="93"/>
      <c r="DV664" s="93"/>
      <c r="DW664" s="93"/>
      <c r="DX664" s="93"/>
      <c r="DY664" s="93"/>
      <c r="DZ664" s="93"/>
      <c r="EA664" s="93"/>
      <c r="EB664" s="93"/>
      <c r="EC664" s="93"/>
      <c r="ED664" s="93"/>
      <c r="EE664" s="93"/>
      <c r="EF664" s="93"/>
      <c r="EG664" s="93"/>
      <c r="EH664" s="93"/>
      <c r="EI664" s="93"/>
      <c r="EJ664" s="93"/>
      <c r="EK664" s="93"/>
      <c r="EL664" s="93"/>
      <c r="EM664" s="93"/>
      <c r="EN664" s="93"/>
      <c r="EO664" s="93"/>
      <c r="EP664" s="93"/>
      <c r="EQ664" s="93"/>
      <c r="ER664" s="93"/>
      <c r="ES664" s="93"/>
      <c r="ET664" s="93"/>
      <c r="EU664" s="93"/>
      <c r="EV664" s="93"/>
      <c r="EW664" s="93"/>
      <c r="EX664" s="93"/>
      <c r="EY664" s="93"/>
      <c r="EZ664" s="93"/>
      <c r="FA664" s="93"/>
      <c r="FB664" s="93"/>
      <c r="FC664" s="93"/>
      <c r="FD664" s="93"/>
      <c r="FE664" s="93"/>
      <c r="FF664" s="93"/>
      <c r="FG664" s="93"/>
      <c r="FH664" s="93"/>
      <c r="FI664" s="93"/>
      <c r="FJ664" s="93"/>
      <c r="FK664" s="93"/>
      <c r="FL664" s="93"/>
      <c r="FM664" s="93"/>
      <c r="FN664" s="93"/>
      <c r="FO664" s="93"/>
      <c r="FP664" s="93"/>
      <c r="FQ664" s="93"/>
      <c r="FR664" s="93"/>
      <c r="FS664" s="93"/>
      <c r="FT664" s="93"/>
      <c r="FU664" s="93"/>
      <c r="FV664" s="93"/>
      <c r="FW664" s="93"/>
      <c r="FX664" s="93"/>
      <c r="FY664" s="93"/>
      <c r="FZ664" s="93"/>
      <c r="GA664" s="93"/>
      <c r="GB664" s="93"/>
      <c r="GC664" s="93"/>
      <c r="GD664" s="93"/>
      <c r="GE664" s="93"/>
      <c r="GF664" s="93"/>
      <c r="GG664" s="93"/>
      <c r="GH664" s="93"/>
      <c r="GI664" s="93"/>
      <c r="GJ664" s="93"/>
      <c r="GK664" s="93"/>
      <c r="GL664" s="93"/>
      <c r="GM664" s="93"/>
      <c r="GN664" s="93"/>
      <c r="GO664" s="93"/>
      <c r="GP664" s="93"/>
      <c r="GQ664" s="93"/>
      <c r="GR664" s="93"/>
      <c r="GS664" s="93"/>
      <c r="GT664" s="93"/>
      <c r="GU664" s="93"/>
      <c r="GV664" s="93"/>
      <c r="GW664" s="93"/>
      <c r="GX664" s="93"/>
      <c r="GY664" s="93"/>
      <c r="GZ664" s="93"/>
      <c r="HA664" s="93"/>
      <c r="HB664" s="93"/>
      <c r="HC664" s="93"/>
      <c r="HD664" s="93"/>
      <c r="HE664" s="93"/>
      <c r="HF664" s="93"/>
      <c r="HG664" s="93"/>
      <c r="HH664" s="93"/>
      <c r="HI664" s="93"/>
      <c r="HJ664" s="93"/>
      <c r="HK664" s="93"/>
      <c r="HL664" s="93"/>
      <c r="HM664" s="93"/>
      <c r="HN664" s="93"/>
      <c r="HO664" s="93"/>
      <c r="HP664" s="93"/>
      <c r="HQ664" s="93"/>
      <c r="HR664" s="93"/>
      <c r="HS664" s="93"/>
      <c r="HT664" s="93"/>
      <c r="HU664" s="93"/>
      <c r="HV664" s="93"/>
      <c r="HW664" s="93"/>
      <c r="HX664" s="93"/>
      <c r="HY664" s="93"/>
      <c r="HZ664" s="93"/>
      <c r="IA664" s="93"/>
      <c r="IB664" s="93"/>
      <c r="IC664" s="93"/>
      <c r="ID664" s="93"/>
      <c r="IE664" s="93"/>
      <c r="IF664" s="93"/>
      <c r="IG664" s="93"/>
      <c r="IH664" s="93"/>
      <c r="II664" s="93"/>
      <c r="IJ664" s="93"/>
      <c r="IK664" s="93"/>
      <c r="IL664" s="93"/>
      <c r="IM664" s="93"/>
      <c r="IN664" s="93"/>
      <c r="IO664" s="93"/>
      <c r="IP664" s="93"/>
      <c r="IQ664" s="93"/>
      <c r="IR664" s="93"/>
      <c r="IS664" s="93"/>
      <c r="IT664" s="93"/>
      <c r="IU664" s="93"/>
      <c r="IV664" s="93"/>
      <c r="IW664" s="93"/>
      <c r="IX664" s="93"/>
      <c r="IY664" s="93"/>
      <c r="IZ664" s="93"/>
      <c r="JA664" s="93"/>
      <c r="JB664" s="93"/>
      <c r="JC664" s="93"/>
      <c r="JD664" s="93"/>
      <c r="JE664" s="93"/>
      <c r="JF664" s="93"/>
      <c r="JG664" s="93"/>
      <c r="JH664" s="93"/>
      <c r="JI664" s="93"/>
      <c r="JJ664" s="93"/>
      <c r="JK664" s="93"/>
      <c r="JL664" s="93"/>
      <c r="JM664" s="93"/>
      <c r="JN664" s="93"/>
      <c r="JO664" s="93"/>
      <c r="JP664" s="93"/>
      <c r="JQ664" s="93"/>
      <c r="JR664" s="93"/>
      <c r="JS664" s="93"/>
      <c r="JT664" s="93"/>
      <c r="JU664" s="93"/>
      <c r="JV664" s="93"/>
      <c r="JW664" s="93"/>
      <c r="JX664" s="93"/>
      <c r="JY664" s="93"/>
      <c r="JZ664" s="93"/>
      <c r="KA664" s="93"/>
      <c r="KB664" s="93"/>
      <c r="KC664" s="93"/>
      <c r="KD664" s="93"/>
      <c r="KE664" s="93"/>
      <c r="KF664" s="93"/>
      <c r="KG664" s="93"/>
      <c r="KH664" s="93"/>
      <c r="KI664" s="93"/>
      <c r="KJ664" s="93"/>
      <c r="KK664" s="93"/>
      <c r="KL664" s="93"/>
      <c r="KM664" s="93"/>
      <c r="KN664" s="93"/>
      <c r="KO664" s="93"/>
      <c r="KP664" s="93"/>
      <c r="KQ664" s="93"/>
      <c r="KR664" s="93"/>
      <c r="KS664" s="93"/>
      <c r="KT664" s="93"/>
      <c r="KU664" s="93"/>
      <c r="KV664" s="93"/>
      <c r="KW664" s="93"/>
      <c r="KX664" s="93"/>
      <c r="KY664" s="93"/>
      <c r="KZ664" s="93"/>
      <c r="LA664" s="93"/>
      <c r="LB664" s="93"/>
      <c r="LC664" s="93"/>
      <c r="LD664" s="93"/>
      <c r="LE664" s="93"/>
      <c r="LF664" s="93"/>
      <c r="LG664" s="93"/>
      <c r="LH664" s="93"/>
      <c r="LI664" s="93"/>
      <c r="LJ664" s="93"/>
      <c r="LK664" s="93"/>
      <c r="LL664" s="93"/>
      <c r="LM664" s="93"/>
      <c r="LN664" s="93"/>
      <c r="LO664" s="93"/>
      <c r="LP664" s="93"/>
      <c r="LQ664" s="93"/>
      <c r="LR664" s="93"/>
      <c r="LS664" s="93"/>
      <c r="LT664" s="93"/>
      <c r="LU664" s="93"/>
      <c r="LV664" s="93"/>
      <c r="LW664" s="93"/>
      <c r="LX664" s="93"/>
      <c r="LY664" s="93"/>
      <c r="LZ664" s="93"/>
      <c r="MA664" s="93"/>
      <c r="MB664" s="93"/>
      <c r="MC664" s="93"/>
      <c r="MD664" s="93"/>
      <c r="ME664" s="93"/>
      <c r="MF664" s="93"/>
      <c r="MG664" s="93"/>
      <c r="MH664" s="93"/>
      <c r="MI664" s="93"/>
      <c r="MJ664" s="93"/>
      <c r="MK664" s="93"/>
      <c r="ML664" s="93"/>
      <c r="MM664" s="93"/>
      <c r="MN664" s="93"/>
      <c r="MO664" s="93"/>
      <c r="MP664" s="93"/>
      <c r="MQ664" s="93"/>
      <c r="MR664" s="93"/>
      <c r="MS664" s="93"/>
      <c r="MT664" s="93"/>
      <c r="MU664" s="93"/>
      <c r="MV664" s="93"/>
    </row>
    <row r="665" spans="1:360" s="84" customFormat="1" ht="408.95" customHeight="1">
      <c r="A665">
        <v>2025</v>
      </c>
      <c r="B665">
        <v>2</v>
      </c>
      <c r="C665" s="85" t="s">
        <v>7235</v>
      </c>
      <c r="D665" s="86" t="s">
        <v>2529</v>
      </c>
      <c r="E665" s="86" t="s">
        <v>2529</v>
      </c>
      <c r="F665" s="86"/>
      <c r="G665" s="86" t="s">
        <v>103</v>
      </c>
      <c r="H665" s="85">
        <v>2025</v>
      </c>
      <c r="I665" s="86" t="s">
        <v>4984</v>
      </c>
      <c r="J665" s="86" t="s">
        <v>2530</v>
      </c>
      <c r="K665" s="86"/>
      <c r="L665" s="86" t="s">
        <v>4985</v>
      </c>
      <c r="M665" s="86" t="s">
        <v>2539</v>
      </c>
      <c r="N665" s="86"/>
      <c r="O665" s="85" t="s">
        <v>7236</v>
      </c>
      <c r="P665" s="86" t="s">
        <v>184</v>
      </c>
      <c r="Q665" s="85" t="s">
        <v>110</v>
      </c>
      <c r="R665" s="86" t="s">
        <v>2189</v>
      </c>
      <c r="S665" s="86" t="s">
        <v>7237</v>
      </c>
      <c r="T665" s="86" t="s">
        <v>7238</v>
      </c>
      <c r="U665" s="85" t="s">
        <v>108</v>
      </c>
      <c r="V665" s="85">
        <v>8</v>
      </c>
      <c r="W665" s="85" t="s">
        <v>106</v>
      </c>
      <c r="X665" s="85">
        <v>65</v>
      </c>
      <c r="Y665" s="86" t="s">
        <v>2188</v>
      </c>
      <c r="Z665" s="85">
        <v>1</v>
      </c>
      <c r="AA665" s="86" t="s">
        <v>2188</v>
      </c>
      <c r="AB665" s="86" t="s">
        <v>6611</v>
      </c>
      <c r="AC665" s="86" t="s">
        <v>7239</v>
      </c>
      <c r="AD665" s="85">
        <v>-108.06839524999999</v>
      </c>
      <c r="AE665" s="85">
        <v>27.40846629</v>
      </c>
      <c r="AF665" s="85" t="s">
        <v>155</v>
      </c>
      <c r="AG665" s="85">
        <v>412</v>
      </c>
      <c r="AH665" s="85">
        <v>345</v>
      </c>
      <c r="AI665" s="85">
        <v>0</v>
      </c>
      <c r="AJ665" s="87">
        <v>45817</v>
      </c>
      <c r="AK665" s="87">
        <v>46000</v>
      </c>
      <c r="AL665" s="86" t="s">
        <v>2569</v>
      </c>
      <c r="AM665" s="88">
        <v>3500</v>
      </c>
      <c r="AN665" s="88">
        <v>3500</v>
      </c>
      <c r="AO665" s="88">
        <v>0</v>
      </c>
      <c r="AP665" s="88">
        <v>0</v>
      </c>
      <c r="AQ665" s="89">
        <v>4000000</v>
      </c>
      <c r="AR665" s="90">
        <v>3999933.53</v>
      </c>
      <c r="AS665" s="90"/>
      <c r="AT665" s="90">
        <v>4000000</v>
      </c>
      <c r="AU665" s="90">
        <v>3999933.53</v>
      </c>
      <c r="AV665" s="90"/>
      <c r="AW665" s="89">
        <f t="shared" si="22"/>
        <v>7999933.5299999993</v>
      </c>
      <c r="AX665" s="91">
        <f t="shared" si="23"/>
        <v>7999933.5299999993</v>
      </c>
      <c r="AY665" s="91">
        <v>3000000</v>
      </c>
      <c r="AZ665" s="91">
        <v>3000000</v>
      </c>
      <c r="BA665" s="91">
        <v>3000000</v>
      </c>
      <c r="BB665" s="91">
        <v>0</v>
      </c>
      <c r="BC665" s="91">
        <v>0</v>
      </c>
      <c r="BD665" s="86" t="s">
        <v>3125</v>
      </c>
      <c r="BE665" s="86" t="s">
        <v>3569</v>
      </c>
      <c r="BF665" s="85" t="s">
        <v>207</v>
      </c>
      <c r="BG665" s="86" t="s">
        <v>3570</v>
      </c>
      <c r="BH665" s="91">
        <v>5698000</v>
      </c>
      <c r="BI665" s="91">
        <v>5698000</v>
      </c>
      <c r="BJ665" s="85" t="s">
        <v>7240</v>
      </c>
      <c r="BK665" s="86" t="s">
        <v>119</v>
      </c>
      <c r="BL665" s="86" t="s">
        <v>120</v>
      </c>
      <c r="BM665" s="92" t="s">
        <v>121</v>
      </c>
      <c r="BN665" s="93" t="s">
        <v>121</v>
      </c>
      <c r="BO665" s="93"/>
      <c r="BP665" s="93">
        <v>7999933.5300000003</v>
      </c>
      <c r="BQ665" s="93" t="s">
        <v>7241</v>
      </c>
      <c r="BR665" s="93"/>
      <c r="BS665" s="93"/>
      <c r="BT665" s="93"/>
      <c r="BU665" s="93"/>
      <c r="BV665" s="93"/>
      <c r="BW665" s="93"/>
      <c r="BX665" s="93"/>
      <c r="BY665" s="93"/>
      <c r="BZ665" s="93"/>
      <c r="CA665" s="93"/>
      <c r="CB665" s="93"/>
      <c r="CC665" s="93"/>
      <c r="CD665" s="93"/>
      <c r="CE665" s="93"/>
      <c r="CF665" s="93" t="s">
        <v>7242</v>
      </c>
      <c r="CG665" s="93"/>
      <c r="CH665" s="93" t="s">
        <v>7243</v>
      </c>
      <c r="CI665" s="93"/>
      <c r="CJ665" s="93"/>
      <c r="CK665" s="93"/>
      <c r="CL665" s="93"/>
      <c r="CM665" s="93"/>
      <c r="CN665" s="93"/>
      <c r="CO665" s="93"/>
      <c r="CP665" s="93" t="s">
        <v>2190</v>
      </c>
      <c r="CQ665" s="93" t="s">
        <v>4920</v>
      </c>
      <c r="CR665" s="93"/>
      <c r="CS665" s="93"/>
      <c r="CT665" s="93"/>
      <c r="CU665" s="93"/>
      <c r="CV665" s="93"/>
      <c r="CW665" s="93"/>
      <c r="CX665" s="93"/>
      <c r="CY665" s="93"/>
      <c r="CZ665" s="93"/>
      <c r="DA665" s="93"/>
      <c r="DB665" s="93"/>
      <c r="DC665" s="93"/>
      <c r="DD665" s="93"/>
      <c r="DE665" s="93"/>
      <c r="DF665" s="93"/>
      <c r="DG665" s="93"/>
      <c r="DH665" s="93"/>
      <c r="DI665" s="93"/>
      <c r="DJ665" s="93"/>
      <c r="DK665" s="93"/>
      <c r="DL665" s="93"/>
      <c r="DM665" s="93"/>
      <c r="DN665" s="93"/>
      <c r="DO665" s="93"/>
      <c r="DP665" s="93"/>
      <c r="DQ665" s="93"/>
      <c r="DR665" s="93"/>
      <c r="DS665" s="93"/>
      <c r="DT665" s="93"/>
      <c r="DU665" s="93"/>
      <c r="DV665" s="93"/>
      <c r="DW665" s="93"/>
      <c r="DX665" s="93"/>
      <c r="DY665" s="93"/>
      <c r="DZ665" s="93"/>
      <c r="EA665" s="93"/>
      <c r="EB665" s="93"/>
      <c r="EC665" s="93"/>
      <c r="ED665" s="93"/>
      <c r="EE665" s="93"/>
      <c r="EF665" s="93"/>
      <c r="EG665" s="93"/>
      <c r="EH665" s="93"/>
      <c r="EI665" s="93"/>
      <c r="EJ665" s="93"/>
      <c r="EK665" s="93"/>
      <c r="EL665" s="93"/>
      <c r="EM665" s="93"/>
      <c r="EN665" s="93"/>
      <c r="EO665" s="93"/>
      <c r="EP665" s="93"/>
      <c r="EQ665" s="93"/>
      <c r="ER665" s="93"/>
      <c r="ES665" s="93"/>
      <c r="ET665" s="93"/>
      <c r="EU665" s="93"/>
      <c r="EV665" s="93"/>
      <c r="EW665" s="93"/>
      <c r="EX665" s="93"/>
      <c r="EY665" s="93"/>
      <c r="EZ665" s="93"/>
      <c r="FA665" s="93"/>
      <c r="FB665" s="93"/>
      <c r="FC665" s="93"/>
      <c r="FD665" s="93"/>
      <c r="FE665" s="93"/>
      <c r="FF665" s="93"/>
      <c r="FG665" s="93"/>
      <c r="FH665" s="93"/>
      <c r="FI665" s="93"/>
      <c r="FJ665" s="93"/>
      <c r="FK665" s="93"/>
      <c r="FL665" s="93"/>
      <c r="FM665" s="93"/>
      <c r="FN665" s="93"/>
      <c r="FO665" s="93"/>
      <c r="FP665" s="93"/>
      <c r="FQ665" s="93"/>
      <c r="FR665" s="93"/>
      <c r="FS665" s="93"/>
      <c r="FT665" s="93"/>
      <c r="FU665" s="93"/>
      <c r="FV665" s="93"/>
      <c r="FW665" s="93"/>
      <c r="FX665" s="93"/>
      <c r="FY665" s="93"/>
      <c r="FZ665" s="93"/>
      <c r="GA665" s="93"/>
      <c r="GB665" s="93"/>
      <c r="GC665" s="93"/>
      <c r="GD665" s="93"/>
      <c r="GE665" s="93"/>
      <c r="GF665" s="93"/>
      <c r="GG665" s="93"/>
      <c r="GH665" s="93"/>
      <c r="GI665" s="93"/>
      <c r="GJ665" s="93"/>
      <c r="GK665" s="93"/>
      <c r="GL665" s="93"/>
      <c r="GM665" s="93"/>
      <c r="GN665" s="93"/>
      <c r="GO665" s="93"/>
      <c r="GP665" s="93"/>
      <c r="GQ665" s="93"/>
      <c r="GR665" s="93"/>
      <c r="GS665" s="93"/>
      <c r="GT665" s="93"/>
      <c r="GU665" s="93"/>
      <c r="GV665" s="93"/>
      <c r="GW665" s="93"/>
      <c r="GX665" s="93"/>
      <c r="GY665" s="93"/>
      <c r="GZ665" s="93"/>
      <c r="HA665" s="93"/>
      <c r="HB665" s="93"/>
      <c r="HC665" s="93"/>
      <c r="HD665" s="93"/>
      <c r="HE665" s="93"/>
      <c r="HF665" s="93"/>
      <c r="HG665" s="93"/>
      <c r="HH665" s="93"/>
      <c r="HI665" s="93"/>
      <c r="HJ665" s="93"/>
      <c r="HK665" s="93"/>
      <c r="HL665" s="93"/>
      <c r="HM665" s="93"/>
      <c r="HN665" s="93"/>
      <c r="HO665" s="93"/>
      <c r="HP665" s="93"/>
      <c r="HQ665" s="93"/>
      <c r="HR665" s="93"/>
      <c r="HS665" s="93"/>
      <c r="HT665" s="93"/>
      <c r="HU665" s="93"/>
      <c r="HV665" s="93"/>
      <c r="HW665" s="93"/>
      <c r="HX665" s="93"/>
      <c r="HY665" s="93"/>
      <c r="HZ665" s="93"/>
      <c r="IA665" s="93"/>
      <c r="IB665" s="93"/>
      <c r="IC665" s="93"/>
      <c r="ID665" s="93"/>
      <c r="IE665" s="93"/>
      <c r="IF665" s="93"/>
      <c r="IG665" s="93"/>
      <c r="IH665" s="93"/>
      <c r="II665" s="93"/>
      <c r="IJ665" s="93"/>
      <c r="IK665" s="93"/>
      <c r="IL665" s="93"/>
      <c r="IM665" s="93"/>
      <c r="IN665" s="93"/>
      <c r="IO665" s="93"/>
      <c r="IP665" s="93"/>
      <c r="IQ665" s="93"/>
      <c r="IR665" s="93"/>
      <c r="IS665" s="93"/>
      <c r="IT665" s="93"/>
      <c r="IU665" s="93"/>
      <c r="IV665" s="93"/>
      <c r="IW665" s="93"/>
      <c r="IX665" s="93"/>
      <c r="IY665" s="93"/>
      <c r="IZ665" s="93"/>
      <c r="JA665" s="93"/>
      <c r="JB665" s="93"/>
      <c r="JC665" s="93"/>
      <c r="JD665" s="93"/>
      <c r="JE665" s="93"/>
      <c r="JF665" s="93"/>
      <c r="JG665" s="93"/>
      <c r="JH665" s="93"/>
      <c r="JI665" s="93"/>
      <c r="JJ665" s="93"/>
      <c r="JK665" s="93"/>
      <c r="JL665" s="93"/>
      <c r="JM665" s="93"/>
      <c r="JN665" s="93"/>
      <c r="JO665" s="93"/>
      <c r="JP665" s="93"/>
      <c r="JQ665" s="93"/>
      <c r="JR665" s="93"/>
      <c r="JS665" s="93"/>
      <c r="JT665" s="93"/>
      <c r="JU665" s="93"/>
      <c r="JV665" s="93"/>
      <c r="JW665" s="93"/>
      <c r="JX665" s="93"/>
      <c r="JY665" s="93"/>
      <c r="JZ665" s="93"/>
      <c r="KA665" s="93"/>
      <c r="KB665" s="93"/>
      <c r="KC665" s="93"/>
      <c r="KD665" s="93"/>
      <c r="KE665" s="93"/>
      <c r="KF665" s="93"/>
      <c r="KG665" s="93"/>
      <c r="KH665" s="93"/>
      <c r="KI665" s="93"/>
      <c r="KJ665" s="93"/>
      <c r="KK665" s="93"/>
      <c r="KL665" s="93"/>
      <c r="KM665" s="93"/>
      <c r="KN665" s="93"/>
      <c r="KO665" s="93"/>
      <c r="KP665" s="93"/>
      <c r="KQ665" s="93"/>
      <c r="KR665" s="93"/>
      <c r="KS665" s="93"/>
      <c r="KT665" s="93"/>
      <c r="KU665" s="93"/>
      <c r="KV665" s="93"/>
      <c r="KW665" s="93"/>
      <c r="KX665" s="93"/>
      <c r="KY665" s="93"/>
      <c r="KZ665" s="93"/>
      <c r="LA665" s="93"/>
      <c r="LB665" s="93"/>
      <c r="LC665" s="93"/>
      <c r="LD665" s="93"/>
      <c r="LE665" s="93"/>
      <c r="LF665" s="93"/>
      <c r="LG665" s="93"/>
      <c r="LH665" s="93"/>
      <c r="LI665" s="93"/>
      <c r="LJ665" s="93"/>
      <c r="LK665" s="93"/>
      <c r="LL665" s="93"/>
      <c r="LM665" s="93"/>
      <c r="LN665" s="93"/>
      <c r="LO665" s="93"/>
      <c r="LP665" s="93"/>
      <c r="LQ665" s="93"/>
      <c r="LR665" s="93"/>
      <c r="LS665" s="93"/>
      <c r="LT665" s="93"/>
      <c r="LU665" s="93"/>
      <c r="LV665" s="93"/>
      <c r="LW665" s="93"/>
      <c r="LX665" s="93"/>
      <c r="LY665" s="93"/>
      <c r="LZ665" s="93"/>
      <c r="MA665" s="93"/>
      <c r="MB665" s="93"/>
      <c r="MC665" s="93"/>
      <c r="MD665" s="93"/>
      <c r="ME665" s="93"/>
      <c r="MF665" s="93"/>
      <c r="MG665" s="93"/>
      <c r="MH665" s="93"/>
      <c r="MI665" s="93"/>
      <c r="MJ665" s="93"/>
      <c r="MK665" s="93"/>
      <c r="ML665" s="93"/>
      <c r="MM665" s="93"/>
      <c r="MN665" s="93"/>
      <c r="MO665" s="93"/>
      <c r="MP665" s="93"/>
      <c r="MQ665" s="93"/>
      <c r="MR665" s="93"/>
      <c r="MS665" s="93"/>
      <c r="MT665" s="93"/>
      <c r="MU665" s="93"/>
      <c r="MV665" s="93"/>
    </row>
    <row r="666" spans="1:360" s="84" customFormat="1" ht="408.95" customHeight="1">
      <c r="A666">
        <v>2025</v>
      </c>
      <c r="B666">
        <v>2</v>
      </c>
      <c r="C666" s="85" t="s">
        <v>7244</v>
      </c>
      <c r="D666" s="86" t="s">
        <v>2541</v>
      </c>
      <c r="E666" s="86" t="s">
        <v>2529</v>
      </c>
      <c r="F666" s="86"/>
      <c r="G666" s="86" t="s">
        <v>103</v>
      </c>
      <c r="H666" s="85">
        <v>2025</v>
      </c>
      <c r="I666" s="86" t="s">
        <v>207</v>
      </c>
      <c r="J666" s="86" t="s">
        <v>2530</v>
      </c>
      <c r="K666" s="86"/>
      <c r="L666" s="86" t="s">
        <v>207</v>
      </c>
      <c r="M666" s="86" t="s">
        <v>2539</v>
      </c>
      <c r="N666" s="86"/>
      <c r="O666" s="85" t="s">
        <v>7245</v>
      </c>
      <c r="P666" s="86" t="s">
        <v>549</v>
      </c>
      <c r="Q666" s="85" t="s">
        <v>110</v>
      </c>
      <c r="R666" s="86" t="s">
        <v>1727</v>
      </c>
      <c r="S666" s="86" t="s">
        <v>7246</v>
      </c>
      <c r="T666" s="86" t="s">
        <v>7247</v>
      </c>
      <c r="U666" s="85" t="s">
        <v>108</v>
      </c>
      <c r="V666" s="85">
        <v>8</v>
      </c>
      <c r="W666" s="85" t="s">
        <v>106</v>
      </c>
      <c r="X666" s="85">
        <v>52</v>
      </c>
      <c r="Y666" s="86" t="s">
        <v>1726</v>
      </c>
      <c r="Z666" s="85">
        <v>1</v>
      </c>
      <c r="AA666" s="86" t="s">
        <v>1726</v>
      </c>
      <c r="AB666" s="86" t="s">
        <v>2879</v>
      </c>
      <c r="AC666" s="86" t="s">
        <v>7248</v>
      </c>
      <c r="AD666" s="85">
        <v>-104.39779642000001</v>
      </c>
      <c r="AE666" s="85">
        <v>29.548354880000002</v>
      </c>
      <c r="AF666" s="85" t="s">
        <v>155</v>
      </c>
      <c r="AG666" s="85">
        <v>74</v>
      </c>
      <c r="AH666" s="85">
        <v>75</v>
      </c>
      <c r="AI666" s="85">
        <v>0</v>
      </c>
      <c r="AJ666" s="87">
        <v>45839</v>
      </c>
      <c r="AK666" s="87">
        <v>45900</v>
      </c>
      <c r="AL666" s="86" t="s">
        <v>2567</v>
      </c>
      <c r="AM666" s="88">
        <v>50</v>
      </c>
      <c r="AN666" s="88">
        <v>50</v>
      </c>
      <c r="AO666" s="88">
        <v>0</v>
      </c>
      <c r="AP666" s="88">
        <v>0</v>
      </c>
      <c r="AQ666" s="89">
        <v>545384.56000000006</v>
      </c>
      <c r="AR666" s="90">
        <v>1315986.73</v>
      </c>
      <c r="AS666" s="90"/>
      <c r="AT666" s="90">
        <v>545384.56000000006</v>
      </c>
      <c r="AU666" s="90">
        <v>1315986.73</v>
      </c>
      <c r="AV666" s="90"/>
      <c r="AW666" s="89">
        <f t="shared" si="22"/>
        <v>1861371.29</v>
      </c>
      <c r="AX666" s="91">
        <f t="shared" si="23"/>
        <v>1861371.29</v>
      </c>
      <c r="AY666" s="91">
        <v>1315986.73</v>
      </c>
      <c r="AZ666" s="91">
        <v>0</v>
      </c>
      <c r="BA666" s="91">
        <v>0</v>
      </c>
      <c r="BB666" s="91">
        <v>0</v>
      </c>
      <c r="BC666" s="91">
        <v>0</v>
      </c>
      <c r="BD666" s="86"/>
      <c r="BE666" s="86"/>
      <c r="BF666" s="85"/>
      <c r="BG666" s="86"/>
      <c r="BH666" s="91">
        <v>0</v>
      </c>
      <c r="BI666" s="91">
        <v>0</v>
      </c>
      <c r="BJ666" s="85" t="s">
        <v>7249</v>
      </c>
      <c r="BK666" s="86" t="s">
        <v>119</v>
      </c>
      <c r="BL666" s="86" t="s">
        <v>120</v>
      </c>
      <c r="BM666" s="92" t="s">
        <v>121</v>
      </c>
      <c r="BN666" s="93" t="s">
        <v>121</v>
      </c>
      <c r="BO666" s="93"/>
      <c r="BP666" s="93">
        <v>1861371.29</v>
      </c>
      <c r="BQ666" s="93" t="s">
        <v>7250</v>
      </c>
      <c r="BR666" s="93"/>
      <c r="BS666" s="93"/>
      <c r="BT666" s="93"/>
      <c r="BU666" s="93"/>
      <c r="BV666" s="93"/>
      <c r="BW666" s="93"/>
      <c r="BX666" s="93"/>
      <c r="BY666" s="93"/>
      <c r="BZ666" s="93"/>
      <c r="CA666" s="93"/>
      <c r="CB666" s="93"/>
      <c r="CC666" s="93"/>
      <c r="CD666" s="93"/>
      <c r="CE666" s="93"/>
      <c r="CF666" s="93" t="s">
        <v>7251</v>
      </c>
      <c r="CG666" s="93"/>
      <c r="CH666" s="93" t="s">
        <v>7252</v>
      </c>
      <c r="CI666" s="93"/>
      <c r="CJ666" s="93"/>
      <c r="CK666" s="93"/>
      <c r="CL666" s="93"/>
      <c r="CM666" s="93"/>
      <c r="CN666" s="93"/>
      <c r="CO666" s="93"/>
      <c r="CP666" s="93" t="s">
        <v>116</v>
      </c>
      <c r="CQ666" s="93" t="s">
        <v>289</v>
      </c>
      <c r="CR666" s="93"/>
      <c r="CS666" s="93"/>
      <c r="CT666" s="93"/>
      <c r="CU666" s="93"/>
      <c r="CV666" s="93"/>
      <c r="CW666" s="93"/>
      <c r="CX666" s="93"/>
      <c r="CY666" s="93"/>
      <c r="CZ666" s="93"/>
      <c r="DA666" s="93"/>
      <c r="DB666" s="93"/>
      <c r="DC666" s="93"/>
      <c r="DD666" s="93"/>
      <c r="DE666" s="93"/>
      <c r="DF666" s="93"/>
      <c r="DG666" s="93"/>
      <c r="DH666" s="93"/>
      <c r="DI666" s="93"/>
      <c r="DJ666" s="93"/>
      <c r="DK666" s="93"/>
      <c r="DL666" s="93"/>
      <c r="DM666" s="93"/>
      <c r="DN666" s="93"/>
      <c r="DO666" s="93"/>
      <c r="DP666" s="93"/>
      <c r="DQ666" s="93"/>
      <c r="DR666" s="93"/>
      <c r="DS666" s="93"/>
      <c r="DT666" s="93"/>
      <c r="DU666" s="93"/>
      <c r="DV666" s="93"/>
      <c r="DW666" s="93"/>
      <c r="DX666" s="93"/>
      <c r="DY666" s="93"/>
      <c r="DZ666" s="93"/>
      <c r="EA666" s="93"/>
      <c r="EB666" s="93"/>
      <c r="EC666" s="93"/>
      <c r="ED666" s="93"/>
      <c r="EE666" s="93"/>
      <c r="EF666" s="93"/>
      <c r="EG666" s="93"/>
      <c r="EH666" s="93"/>
      <c r="EI666" s="93"/>
      <c r="EJ666" s="93"/>
      <c r="EK666" s="93"/>
      <c r="EL666" s="93"/>
      <c r="EM666" s="93"/>
      <c r="EN666" s="93"/>
      <c r="EO666" s="93"/>
      <c r="EP666" s="93"/>
      <c r="EQ666" s="93"/>
      <c r="ER666" s="93"/>
      <c r="ES666" s="93"/>
      <c r="ET666" s="93"/>
      <c r="EU666" s="93"/>
      <c r="EV666" s="93"/>
      <c r="EW666" s="93"/>
      <c r="EX666" s="93"/>
      <c r="EY666" s="93"/>
      <c r="EZ666" s="93"/>
      <c r="FA666" s="93"/>
      <c r="FB666" s="93"/>
      <c r="FC666" s="93"/>
      <c r="FD666" s="93"/>
      <c r="FE666" s="93"/>
      <c r="FF666" s="93"/>
      <c r="FG666" s="93"/>
      <c r="FH666" s="93"/>
      <c r="FI666" s="93"/>
      <c r="FJ666" s="93"/>
      <c r="FK666" s="93"/>
      <c r="FL666" s="93"/>
      <c r="FM666" s="93"/>
      <c r="FN666" s="93"/>
      <c r="FO666" s="93"/>
      <c r="FP666" s="93"/>
      <c r="FQ666" s="93"/>
      <c r="FR666" s="93"/>
      <c r="FS666" s="93"/>
      <c r="FT666" s="93"/>
      <c r="FU666" s="93"/>
      <c r="FV666" s="93"/>
      <c r="FW666" s="93"/>
      <c r="FX666" s="93"/>
      <c r="FY666" s="93"/>
      <c r="FZ666" s="93"/>
      <c r="GA666" s="93"/>
      <c r="GB666" s="93"/>
      <c r="GC666" s="93"/>
      <c r="GD666" s="93"/>
      <c r="GE666" s="93"/>
      <c r="GF666" s="93"/>
      <c r="GG666" s="93"/>
      <c r="GH666" s="93"/>
      <c r="GI666" s="93"/>
      <c r="GJ666" s="93"/>
      <c r="GK666" s="93"/>
      <c r="GL666" s="93"/>
      <c r="GM666" s="93"/>
      <c r="GN666" s="93"/>
      <c r="GO666" s="93"/>
      <c r="GP666" s="93"/>
      <c r="GQ666" s="93"/>
      <c r="GR666" s="93"/>
      <c r="GS666" s="93"/>
      <c r="GT666" s="93"/>
      <c r="GU666" s="93"/>
      <c r="GV666" s="93"/>
      <c r="GW666" s="93"/>
      <c r="GX666" s="93"/>
      <c r="GY666" s="93"/>
      <c r="GZ666" s="93"/>
      <c r="HA666" s="93"/>
      <c r="HB666" s="93"/>
      <c r="HC666" s="93"/>
      <c r="HD666" s="93"/>
      <c r="HE666" s="93"/>
      <c r="HF666" s="93"/>
      <c r="HG666" s="93"/>
      <c r="HH666" s="93"/>
      <c r="HI666" s="93"/>
      <c r="HJ666" s="93"/>
      <c r="HK666" s="93"/>
      <c r="HL666" s="93"/>
      <c r="HM666" s="93"/>
      <c r="HN666" s="93"/>
      <c r="HO666" s="93"/>
      <c r="HP666" s="93"/>
      <c r="HQ666" s="93"/>
      <c r="HR666" s="93"/>
      <c r="HS666" s="93"/>
      <c r="HT666" s="93"/>
      <c r="HU666" s="93"/>
      <c r="HV666" s="93"/>
      <c r="HW666" s="93"/>
      <c r="HX666" s="93"/>
      <c r="HY666" s="93"/>
      <c r="HZ666" s="93"/>
      <c r="IA666" s="93"/>
      <c r="IB666" s="93"/>
      <c r="IC666" s="93"/>
      <c r="ID666" s="93"/>
      <c r="IE666" s="93"/>
      <c r="IF666" s="93"/>
      <c r="IG666" s="93"/>
      <c r="IH666" s="93"/>
      <c r="II666" s="93"/>
      <c r="IJ666" s="93"/>
      <c r="IK666" s="93"/>
      <c r="IL666" s="93"/>
      <c r="IM666" s="93"/>
      <c r="IN666" s="93"/>
      <c r="IO666" s="93"/>
      <c r="IP666" s="93"/>
      <c r="IQ666" s="93"/>
      <c r="IR666" s="93"/>
      <c r="IS666" s="93"/>
      <c r="IT666" s="93"/>
      <c r="IU666" s="93"/>
      <c r="IV666" s="93"/>
      <c r="IW666" s="93"/>
      <c r="IX666" s="93"/>
      <c r="IY666" s="93"/>
      <c r="IZ666" s="93"/>
      <c r="JA666" s="93"/>
      <c r="JB666" s="93"/>
      <c r="JC666" s="93"/>
      <c r="JD666" s="93"/>
      <c r="JE666" s="93"/>
      <c r="JF666" s="93"/>
      <c r="JG666" s="93"/>
      <c r="JH666" s="93"/>
      <c r="JI666" s="93"/>
      <c r="JJ666" s="93"/>
      <c r="JK666" s="93"/>
      <c r="JL666" s="93"/>
      <c r="JM666" s="93"/>
      <c r="JN666" s="93"/>
      <c r="JO666" s="93"/>
      <c r="JP666" s="93"/>
      <c r="JQ666" s="93"/>
      <c r="JR666" s="93"/>
      <c r="JS666" s="93"/>
      <c r="JT666" s="93"/>
      <c r="JU666" s="93"/>
      <c r="JV666" s="93"/>
      <c r="JW666" s="93"/>
      <c r="JX666" s="93"/>
      <c r="JY666" s="93"/>
      <c r="JZ666" s="93"/>
      <c r="KA666" s="93"/>
      <c r="KB666" s="93"/>
      <c r="KC666" s="93"/>
      <c r="KD666" s="93"/>
      <c r="KE666" s="93"/>
      <c r="KF666" s="93"/>
      <c r="KG666" s="93"/>
      <c r="KH666" s="93"/>
      <c r="KI666" s="93"/>
      <c r="KJ666" s="93"/>
      <c r="KK666" s="93"/>
      <c r="KL666" s="93"/>
      <c r="KM666" s="93"/>
      <c r="KN666" s="93"/>
      <c r="KO666" s="93"/>
      <c r="KP666" s="93"/>
      <c r="KQ666" s="93"/>
      <c r="KR666" s="93"/>
      <c r="KS666" s="93"/>
      <c r="KT666" s="93"/>
      <c r="KU666" s="93"/>
      <c r="KV666" s="93"/>
      <c r="KW666" s="93"/>
      <c r="KX666" s="93"/>
      <c r="KY666" s="93"/>
      <c r="KZ666" s="93"/>
      <c r="LA666" s="93"/>
      <c r="LB666" s="93"/>
      <c r="LC666" s="93"/>
      <c r="LD666" s="93"/>
      <c r="LE666" s="93"/>
      <c r="LF666" s="93"/>
      <c r="LG666" s="93"/>
      <c r="LH666" s="93"/>
      <c r="LI666" s="93"/>
      <c r="LJ666" s="93"/>
      <c r="LK666" s="93"/>
      <c r="LL666" s="93"/>
      <c r="LM666" s="93"/>
      <c r="LN666" s="93"/>
      <c r="LO666" s="93"/>
      <c r="LP666" s="93"/>
      <c r="LQ666" s="93"/>
      <c r="LR666" s="93"/>
      <c r="LS666" s="93"/>
      <c r="LT666" s="93"/>
      <c r="LU666" s="93"/>
      <c r="LV666" s="93"/>
      <c r="LW666" s="93"/>
      <c r="LX666" s="93"/>
      <c r="LY666" s="93"/>
      <c r="LZ666" s="93"/>
      <c r="MA666" s="93"/>
      <c r="MB666" s="93"/>
      <c r="MC666" s="93"/>
      <c r="MD666" s="93"/>
      <c r="ME666" s="93"/>
      <c r="MF666" s="93"/>
      <c r="MG666" s="93"/>
      <c r="MH666" s="93"/>
      <c r="MI666" s="93"/>
      <c r="MJ666" s="93"/>
      <c r="MK666" s="93"/>
      <c r="ML666" s="93"/>
      <c r="MM666" s="93"/>
      <c r="MN666" s="93"/>
      <c r="MO666" s="93"/>
      <c r="MP666" s="93"/>
      <c r="MQ666" s="93"/>
      <c r="MR666" s="93"/>
      <c r="MS666" s="93"/>
      <c r="MT666" s="93"/>
      <c r="MU666" s="93"/>
      <c r="MV666" s="93"/>
    </row>
    <row r="667" spans="1:360">
      <c r="C667" s="95"/>
      <c r="D667" s="96"/>
      <c r="E667" s="96"/>
      <c r="F667" s="96"/>
      <c r="G667" s="96"/>
      <c r="H667" s="96"/>
      <c r="I667" s="96"/>
      <c r="J667" s="96"/>
      <c r="K667" s="96"/>
      <c r="L667" s="96"/>
      <c r="M667" s="96"/>
      <c r="N667" s="96"/>
      <c r="O667" s="96"/>
      <c r="P667" s="96"/>
      <c r="Q667" s="96"/>
      <c r="R667" s="96"/>
      <c r="S667" s="96"/>
      <c r="T667" s="97"/>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c r="AU667" s="96"/>
      <c r="AV667" s="96"/>
      <c r="AW667" s="96"/>
      <c r="AX667" s="96"/>
      <c r="AY667" s="96"/>
      <c r="AZ667" s="96"/>
      <c r="BA667" s="96"/>
      <c r="BB667" s="96"/>
      <c r="BC667" s="96"/>
      <c r="BD667" s="96"/>
      <c r="BE667" s="96"/>
      <c r="BF667" s="96"/>
      <c r="BG667" s="96"/>
      <c r="BH667" s="96"/>
      <c r="BI667" s="96"/>
      <c r="BJ667" s="96"/>
      <c r="BK667" s="96"/>
      <c r="BL667" s="96"/>
      <c r="BM667" s="96"/>
      <c r="BN667" s="93"/>
      <c r="BO667" s="93"/>
      <c r="BP667" s="93"/>
      <c r="BQ667" s="93"/>
      <c r="BR667" s="93"/>
      <c r="BS667" s="93"/>
      <c r="BT667" s="93"/>
      <c r="BU667" s="93"/>
      <c r="BV667" s="93"/>
      <c r="BW667" s="93"/>
      <c r="BX667" s="93"/>
      <c r="BY667" s="93"/>
      <c r="BZ667" s="93"/>
      <c r="CA667" s="93"/>
      <c r="CB667" s="93"/>
      <c r="CC667" s="93"/>
      <c r="CD667" s="93"/>
      <c r="CE667" s="93"/>
      <c r="CF667" s="93"/>
      <c r="CG667" s="93"/>
      <c r="CH667" s="93"/>
      <c r="CI667" s="93"/>
      <c r="CJ667" s="93"/>
      <c r="CK667" s="93"/>
      <c r="CL667" s="93"/>
      <c r="CM667" s="93"/>
      <c r="CN667" s="93"/>
      <c r="CO667" s="93"/>
      <c r="CP667" s="93"/>
      <c r="CQ667" s="93"/>
      <c r="CR667" s="93"/>
      <c r="CS667" s="93"/>
      <c r="CT667" s="93"/>
      <c r="CU667" s="93"/>
      <c r="CV667" s="93"/>
      <c r="CW667" s="93"/>
      <c r="CX667" s="93"/>
      <c r="CY667" s="93"/>
      <c r="CZ667" s="93"/>
      <c r="DA667" s="93"/>
      <c r="DB667" s="93"/>
      <c r="DC667" s="93"/>
      <c r="DD667" s="93"/>
      <c r="DE667" s="93"/>
      <c r="DF667" s="93"/>
      <c r="DG667" s="93"/>
      <c r="DH667" s="93"/>
      <c r="DI667" s="93"/>
      <c r="DJ667" s="93"/>
      <c r="DK667" s="93"/>
      <c r="DL667" s="93"/>
      <c r="DM667" s="93"/>
      <c r="DN667" s="93"/>
      <c r="DO667" s="93"/>
      <c r="DP667" s="93"/>
      <c r="DQ667" s="93"/>
      <c r="DR667" s="93"/>
      <c r="DS667" s="93"/>
      <c r="DT667" s="93"/>
      <c r="DU667" s="93"/>
      <c r="DV667" s="93"/>
      <c r="DW667" s="93"/>
      <c r="DX667" s="93"/>
      <c r="DY667" s="93"/>
      <c r="DZ667" s="93"/>
      <c r="EA667" s="93"/>
      <c r="EB667" s="93"/>
      <c r="EC667" s="93"/>
      <c r="ED667" s="93"/>
      <c r="EE667" s="93"/>
      <c r="EF667" s="93"/>
      <c r="EG667" s="93"/>
      <c r="EH667" s="93"/>
      <c r="EI667" s="93"/>
      <c r="EJ667" s="93"/>
      <c r="EK667" s="93"/>
      <c r="EL667" s="93"/>
      <c r="EM667" s="93"/>
      <c r="EN667" s="93"/>
      <c r="EO667" s="93"/>
      <c r="EP667" s="93"/>
      <c r="EQ667" s="93"/>
      <c r="ER667" s="93"/>
      <c r="ES667" s="93"/>
      <c r="ET667" s="93"/>
      <c r="EU667" s="93"/>
      <c r="EV667" s="93"/>
      <c r="EW667" s="93"/>
      <c r="EX667" s="93"/>
      <c r="EY667" s="93"/>
      <c r="EZ667" s="93"/>
      <c r="FA667" s="93"/>
      <c r="FB667" s="93"/>
      <c r="FC667" s="93"/>
      <c r="FD667" s="93"/>
      <c r="FE667" s="93"/>
      <c r="FF667" s="93"/>
      <c r="FG667" s="93"/>
      <c r="FH667" s="93"/>
      <c r="FI667" s="93"/>
      <c r="FJ667" s="93"/>
      <c r="FK667" s="93"/>
      <c r="FL667" s="93"/>
      <c r="FM667" s="93"/>
      <c r="FN667" s="93"/>
      <c r="FO667" s="93"/>
      <c r="FP667" s="93"/>
      <c r="FQ667" s="93"/>
      <c r="FR667" s="93"/>
      <c r="FS667" s="93"/>
      <c r="FT667" s="93"/>
      <c r="FU667" s="93"/>
      <c r="FV667" s="93"/>
      <c r="FW667" s="93"/>
      <c r="FX667" s="93"/>
      <c r="FY667" s="93"/>
      <c r="FZ667" s="93"/>
      <c r="GA667" s="93"/>
      <c r="GB667" s="93"/>
      <c r="GC667" s="93"/>
      <c r="GD667" s="93"/>
      <c r="GE667" s="93"/>
      <c r="GF667" s="93"/>
      <c r="GG667" s="93"/>
      <c r="GH667" s="93"/>
      <c r="GI667" s="93"/>
      <c r="GJ667" s="93"/>
      <c r="GK667" s="93"/>
      <c r="GL667" s="93"/>
      <c r="GM667" s="93"/>
      <c r="GN667" s="93"/>
      <c r="GO667" s="93"/>
      <c r="GP667" s="93"/>
      <c r="GQ667" s="93"/>
      <c r="GR667" s="93"/>
      <c r="GS667" s="93"/>
      <c r="GT667" s="93"/>
      <c r="GU667" s="93"/>
      <c r="GV667" s="93"/>
      <c r="GW667" s="93"/>
      <c r="GX667" s="93"/>
      <c r="GY667" s="93"/>
      <c r="GZ667" s="93"/>
      <c r="HA667" s="93"/>
      <c r="HB667" s="93"/>
      <c r="HC667" s="93"/>
      <c r="HD667" s="93"/>
      <c r="HE667" s="93"/>
      <c r="HF667" s="93"/>
      <c r="HG667" s="93"/>
      <c r="HH667" s="93"/>
      <c r="HI667" s="93"/>
      <c r="HJ667" s="93"/>
      <c r="HK667" s="93"/>
      <c r="HL667" s="93"/>
      <c r="HM667" s="93"/>
      <c r="HN667" s="93"/>
      <c r="HO667" s="93"/>
      <c r="HP667" s="93"/>
      <c r="HQ667" s="93"/>
      <c r="HR667" s="93"/>
      <c r="HS667" s="93"/>
      <c r="HT667" s="93"/>
      <c r="HU667" s="93"/>
      <c r="HV667" s="93"/>
      <c r="HW667" s="93"/>
      <c r="HX667" s="93"/>
      <c r="HY667" s="93"/>
      <c r="HZ667" s="93"/>
      <c r="IA667" s="93"/>
      <c r="IB667" s="93"/>
      <c r="IC667" s="93"/>
      <c r="ID667" s="93"/>
      <c r="IE667" s="93"/>
      <c r="IF667" s="93"/>
      <c r="IG667" s="93"/>
      <c r="IH667" s="93"/>
      <c r="II667" s="93"/>
      <c r="IJ667" s="93"/>
      <c r="IK667" s="93"/>
      <c r="IL667" s="93"/>
      <c r="IM667" s="93"/>
      <c r="IN667" s="93"/>
      <c r="IO667" s="93"/>
      <c r="IP667" s="93"/>
      <c r="IQ667" s="93"/>
      <c r="IR667" s="93"/>
      <c r="IS667" s="93"/>
      <c r="IT667" s="93"/>
      <c r="IU667" s="93"/>
      <c r="IV667" s="93"/>
      <c r="IW667" s="93"/>
      <c r="IX667" s="93"/>
      <c r="IY667" s="93"/>
      <c r="IZ667" s="93"/>
      <c r="JA667" s="93"/>
      <c r="JB667" s="93"/>
      <c r="JC667" s="93"/>
      <c r="JD667" s="93"/>
      <c r="JE667" s="93"/>
      <c r="JF667" s="93"/>
      <c r="JG667" s="93"/>
      <c r="JH667" s="93"/>
      <c r="JI667" s="93"/>
      <c r="JJ667" s="93"/>
      <c r="JK667" s="93"/>
      <c r="JL667" s="93"/>
      <c r="JM667" s="93"/>
      <c r="JN667" s="93"/>
      <c r="JO667" s="93"/>
      <c r="JP667" s="93"/>
      <c r="JQ667" s="93"/>
      <c r="JR667" s="93"/>
      <c r="JS667" s="93"/>
      <c r="JT667" s="93"/>
      <c r="JU667" s="93"/>
      <c r="JV667" s="93"/>
      <c r="JW667" s="93"/>
      <c r="JX667" s="93"/>
      <c r="JY667" s="93"/>
      <c r="JZ667" s="93"/>
      <c r="KA667" s="93"/>
      <c r="KB667" s="93"/>
      <c r="KC667" s="93"/>
      <c r="KD667" s="93"/>
      <c r="KE667" s="93"/>
      <c r="KF667" s="93"/>
      <c r="KG667" s="93"/>
      <c r="KH667" s="93"/>
      <c r="KI667" s="93"/>
      <c r="KJ667" s="93"/>
      <c r="KK667" s="93"/>
      <c r="KL667" s="93"/>
      <c r="KM667" s="93"/>
      <c r="KN667" s="93"/>
      <c r="KO667" s="93"/>
      <c r="KP667" s="93"/>
      <c r="KQ667" s="93"/>
      <c r="KR667" s="93"/>
      <c r="KS667" s="93"/>
      <c r="KT667" s="93"/>
      <c r="KU667" s="93"/>
      <c r="KV667" s="93"/>
      <c r="KW667" s="93"/>
      <c r="KX667" s="93"/>
      <c r="KY667" s="93"/>
      <c r="KZ667" s="93"/>
      <c r="LA667" s="93"/>
      <c r="LB667" s="93"/>
      <c r="LC667" s="93"/>
      <c r="LD667" s="93"/>
      <c r="LE667" s="93"/>
      <c r="LF667" s="93"/>
      <c r="LG667" s="93"/>
      <c r="LH667" s="93"/>
      <c r="LI667" s="93"/>
      <c r="LJ667" s="93"/>
      <c r="LK667" s="93"/>
      <c r="LL667" s="93"/>
      <c r="LM667" s="93"/>
      <c r="LN667" s="93"/>
      <c r="LO667" s="93"/>
      <c r="LP667" s="93"/>
      <c r="LQ667" s="93"/>
      <c r="LR667" s="93"/>
      <c r="LS667" s="93"/>
      <c r="LT667" s="93"/>
      <c r="LU667" s="93"/>
      <c r="LV667" s="93"/>
      <c r="LW667" s="93"/>
      <c r="LX667" s="93"/>
      <c r="LY667" s="93"/>
      <c r="LZ667" s="93"/>
      <c r="MA667" s="93"/>
      <c r="MB667" s="93"/>
      <c r="MC667" s="93"/>
      <c r="MD667" s="93"/>
      <c r="ME667" s="93"/>
      <c r="MF667" s="93"/>
      <c r="MG667" s="93"/>
      <c r="MH667" s="93"/>
      <c r="MI667" s="93"/>
      <c r="MJ667" s="93"/>
      <c r="MK667" s="93"/>
      <c r="ML667" s="93"/>
      <c r="MM667" s="93"/>
      <c r="MN667" s="93"/>
      <c r="MO667" s="93"/>
      <c r="MP667" s="93"/>
      <c r="MQ667" s="93"/>
      <c r="MR667" s="93"/>
      <c r="MS667" s="93"/>
      <c r="MT667" s="93"/>
      <c r="MU667" s="93"/>
      <c r="MV667" s="93"/>
    </row>
    <row r="668" spans="1:360">
      <c r="C668" s="95"/>
      <c r="D668" s="96"/>
      <c r="E668" s="96"/>
      <c r="F668" s="96"/>
      <c r="G668" s="96"/>
      <c r="H668" s="96"/>
      <c r="I668" s="96"/>
      <c r="J668" s="96"/>
      <c r="K668" s="96"/>
      <c r="L668" s="96"/>
      <c r="M668" s="96"/>
      <c r="N668" s="96"/>
      <c r="O668" s="96"/>
      <c r="P668" s="96"/>
      <c r="Q668" s="96"/>
      <c r="R668" s="96"/>
      <c r="S668" s="96"/>
      <c r="T668" s="97"/>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c r="AU668" s="96"/>
      <c r="AV668" s="96"/>
      <c r="AW668" s="96"/>
      <c r="AX668" s="96"/>
      <c r="AY668" s="96"/>
      <c r="AZ668" s="96"/>
      <c r="BA668" s="96"/>
      <c r="BB668" s="96"/>
      <c r="BC668" s="96"/>
      <c r="BD668" s="96"/>
      <c r="BE668" s="96"/>
      <c r="BF668" s="96"/>
      <c r="BG668" s="96"/>
      <c r="BH668" s="96"/>
      <c r="BI668" s="96"/>
      <c r="BJ668" s="96"/>
      <c r="BK668" s="96"/>
      <c r="BL668" s="96"/>
      <c r="BM668" s="96"/>
      <c r="BN668" s="93"/>
      <c r="BO668" s="93"/>
      <c r="BP668" s="93"/>
      <c r="BQ668" s="93"/>
      <c r="BR668" s="93"/>
      <c r="BS668" s="93"/>
      <c r="BT668" s="93"/>
      <c r="BU668" s="93"/>
      <c r="BV668" s="93"/>
      <c r="BW668" s="93"/>
      <c r="BX668" s="93"/>
      <c r="BY668" s="93"/>
      <c r="BZ668" s="93"/>
      <c r="CA668" s="93"/>
      <c r="CB668" s="93"/>
      <c r="CC668" s="93"/>
      <c r="CD668" s="93"/>
      <c r="CE668" s="93"/>
      <c r="CF668" s="93"/>
      <c r="CG668" s="93"/>
      <c r="CH668" s="93"/>
      <c r="CI668" s="93"/>
      <c r="CJ668" s="93"/>
      <c r="CK668" s="93"/>
      <c r="CL668" s="93"/>
      <c r="CM668" s="93"/>
      <c r="CN668" s="93"/>
      <c r="CO668" s="93"/>
      <c r="CP668" s="93"/>
      <c r="CQ668" s="93"/>
      <c r="CR668" s="93"/>
      <c r="CS668" s="93"/>
      <c r="CT668" s="93"/>
      <c r="CU668" s="93"/>
      <c r="CV668" s="93"/>
      <c r="CW668" s="93"/>
      <c r="CX668" s="93"/>
      <c r="CY668" s="93"/>
      <c r="CZ668" s="93"/>
      <c r="DA668" s="93"/>
      <c r="DB668" s="93"/>
      <c r="DC668" s="93"/>
      <c r="DD668" s="93"/>
      <c r="DE668" s="93"/>
      <c r="DF668" s="93"/>
      <c r="DG668" s="93"/>
      <c r="DH668" s="93"/>
      <c r="DI668" s="93"/>
      <c r="DJ668" s="93"/>
      <c r="DK668" s="93"/>
      <c r="DL668" s="93"/>
      <c r="DM668" s="93"/>
      <c r="DN668" s="93"/>
      <c r="DO668" s="93"/>
      <c r="DP668" s="93"/>
      <c r="DQ668" s="93"/>
      <c r="DR668" s="93"/>
      <c r="DS668" s="93"/>
      <c r="DT668" s="93"/>
      <c r="DU668" s="93"/>
      <c r="DV668" s="93"/>
      <c r="DW668" s="93"/>
      <c r="DX668" s="93"/>
      <c r="DY668" s="93"/>
      <c r="DZ668" s="93"/>
      <c r="EA668" s="93"/>
      <c r="EB668" s="93"/>
      <c r="EC668" s="93"/>
      <c r="ED668" s="93"/>
      <c r="EE668" s="93"/>
      <c r="EF668" s="93"/>
      <c r="EG668" s="93"/>
      <c r="EH668" s="93"/>
      <c r="EI668" s="93"/>
      <c r="EJ668" s="93"/>
      <c r="EK668" s="93"/>
      <c r="EL668" s="93"/>
      <c r="EM668" s="93"/>
      <c r="EN668" s="93"/>
      <c r="EO668" s="93"/>
      <c r="EP668" s="93"/>
      <c r="EQ668" s="93"/>
      <c r="ER668" s="93"/>
      <c r="ES668" s="93"/>
      <c r="ET668" s="93"/>
      <c r="EU668" s="93"/>
      <c r="EV668" s="93"/>
      <c r="EW668" s="93"/>
      <c r="EX668" s="93"/>
      <c r="EY668" s="93"/>
      <c r="EZ668" s="93"/>
      <c r="FA668" s="93"/>
      <c r="FB668" s="93"/>
      <c r="FC668" s="93"/>
      <c r="FD668" s="93"/>
      <c r="FE668" s="93"/>
      <c r="FF668" s="93"/>
      <c r="FG668" s="93"/>
      <c r="FH668" s="93"/>
      <c r="FI668" s="93"/>
      <c r="FJ668" s="93"/>
      <c r="FK668" s="93"/>
      <c r="FL668" s="93"/>
      <c r="FM668" s="93"/>
      <c r="FN668" s="93"/>
      <c r="FO668" s="93"/>
      <c r="FP668" s="93"/>
      <c r="FQ668" s="93"/>
      <c r="FR668" s="93"/>
      <c r="FS668" s="93"/>
      <c r="FT668" s="93"/>
      <c r="FU668" s="93"/>
      <c r="FV668" s="93"/>
      <c r="FW668" s="93"/>
      <c r="FX668" s="93"/>
      <c r="FY668" s="93"/>
      <c r="FZ668" s="93"/>
      <c r="GA668" s="93"/>
      <c r="GB668" s="93"/>
      <c r="GC668" s="93"/>
      <c r="GD668" s="93"/>
      <c r="GE668" s="93"/>
      <c r="GF668" s="93"/>
      <c r="GG668" s="93"/>
      <c r="GH668" s="93"/>
      <c r="GI668" s="93"/>
      <c r="GJ668" s="93"/>
      <c r="GK668" s="93"/>
      <c r="GL668" s="93"/>
      <c r="GM668" s="93"/>
      <c r="GN668" s="93"/>
      <c r="GO668" s="93"/>
      <c r="GP668" s="93"/>
      <c r="GQ668" s="93"/>
      <c r="GR668" s="93"/>
      <c r="GS668" s="93"/>
      <c r="GT668" s="93"/>
      <c r="GU668" s="93"/>
      <c r="GV668" s="93"/>
      <c r="GW668" s="93"/>
      <c r="GX668" s="93"/>
      <c r="GY668" s="93"/>
      <c r="GZ668" s="93"/>
      <c r="HA668" s="93"/>
      <c r="HB668" s="93"/>
      <c r="HC668" s="93"/>
      <c r="HD668" s="93"/>
      <c r="HE668" s="93"/>
      <c r="HF668" s="93"/>
      <c r="HG668" s="93"/>
      <c r="HH668" s="93"/>
      <c r="HI668" s="93"/>
      <c r="HJ668" s="93"/>
      <c r="HK668" s="93"/>
      <c r="HL668" s="93"/>
      <c r="HM668" s="93"/>
      <c r="HN668" s="93"/>
      <c r="HO668" s="93"/>
      <c r="HP668" s="93"/>
      <c r="HQ668" s="93"/>
      <c r="HR668" s="93"/>
      <c r="HS668" s="93"/>
      <c r="HT668" s="93"/>
      <c r="HU668" s="93"/>
      <c r="HV668" s="93"/>
      <c r="HW668" s="93"/>
      <c r="HX668" s="93"/>
      <c r="HY668" s="93"/>
      <c r="HZ668" s="93"/>
      <c r="IA668" s="93"/>
      <c r="IB668" s="93"/>
      <c r="IC668" s="93"/>
      <c r="ID668" s="93"/>
      <c r="IE668" s="93"/>
      <c r="IF668" s="93"/>
      <c r="IG668" s="93"/>
      <c r="IH668" s="93"/>
      <c r="II668" s="93"/>
      <c r="IJ668" s="93"/>
      <c r="IK668" s="93"/>
      <c r="IL668" s="93"/>
      <c r="IM668" s="93"/>
      <c r="IN668" s="93"/>
      <c r="IO668" s="93"/>
      <c r="IP668" s="93"/>
      <c r="IQ668" s="93"/>
      <c r="IR668" s="93"/>
      <c r="IS668" s="93"/>
      <c r="IT668" s="93"/>
      <c r="IU668" s="93"/>
      <c r="IV668" s="93"/>
      <c r="IW668" s="93"/>
      <c r="IX668" s="93"/>
      <c r="IY668" s="93"/>
      <c r="IZ668" s="93"/>
      <c r="JA668" s="93"/>
      <c r="JB668" s="93"/>
      <c r="JC668" s="93"/>
      <c r="JD668" s="93"/>
      <c r="JE668" s="93"/>
      <c r="JF668" s="93"/>
      <c r="JG668" s="93"/>
      <c r="JH668" s="93"/>
      <c r="JI668" s="93"/>
      <c r="JJ668" s="93"/>
      <c r="JK668" s="93"/>
      <c r="JL668" s="93"/>
      <c r="JM668" s="93"/>
      <c r="JN668" s="93"/>
      <c r="JO668" s="93"/>
      <c r="JP668" s="93"/>
      <c r="JQ668" s="93"/>
      <c r="JR668" s="93"/>
      <c r="JS668" s="93"/>
      <c r="JT668" s="93"/>
      <c r="JU668" s="93"/>
      <c r="JV668" s="93"/>
      <c r="JW668" s="93"/>
      <c r="JX668" s="93"/>
      <c r="JY668" s="93"/>
      <c r="JZ668" s="93"/>
      <c r="KA668" s="93"/>
      <c r="KB668" s="93"/>
      <c r="KC668" s="93"/>
      <c r="KD668" s="93"/>
      <c r="KE668" s="93"/>
      <c r="KF668" s="93"/>
      <c r="KG668" s="93"/>
      <c r="KH668" s="93"/>
      <c r="KI668" s="93"/>
      <c r="KJ668" s="93"/>
      <c r="KK668" s="93"/>
      <c r="KL668" s="93"/>
      <c r="KM668" s="93"/>
      <c r="KN668" s="93"/>
      <c r="KO668" s="93"/>
      <c r="KP668" s="93"/>
      <c r="KQ668" s="93"/>
      <c r="KR668" s="93"/>
      <c r="KS668" s="93"/>
      <c r="KT668" s="93"/>
      <c r="KU668" s="93"/>
      <c r="KV668" s="93"/>
      <c r="KW668" s="93"/>
      <c r="KX668" s="93"/>
      <c r="KY668" s="93"/>
      <c r="KZ668" s="93"/>
      <c r="LA668" s="93"/>
      <c r="LB668" s="93"/>
      <c r="LC668" s="93"/>
      <c r="LD668" s="93"/>
      <c r="LE668" s="93"/>
      <c r="LF668" s="93"/>
      <c r="LG668" s="93"/>
      <c r="LH668" s="93"/>
      <c r="LI668" s="93"/>
      <c r="LJ668" s="93"/>
      <c r="LK668" s="93"/>
      <c r="LL668" s="93"/>
      <c r="LM668" s="93"/>
      <c r="LN668" s="93"/>
      <c r="LO668" s="93"/>
      <c r="LP668" s="93"/>
      <c r="LQ668" s="93"/>
      <c r="LR668" s="93"/>
      <c r="LS668" s="93"/>
      <c r="LT668" s="93"/>
      <c r="LU668" s="93"/>
      <c r="LV668" s="93"/>
      <c r="LW668" s="93"/>
      <c r="LX668" s="93"/>
      <c r="LY668" s="93"/>
      <c r="LZ668" s="93"/>
      <c r="MA668" s="93"/>
      <c r="MB668" s="93"/>
      <c r="MC668" s="93"/>
      <c r="MD668" s="93"/>
      <c r="ME668" s="93"/>
      <c r="MF668" s="93"/>
      <c r="MG668" s="93"/>
      <c r="MH668" s="93"/>
      <c r="MI668" s="93"/>
      <c r="MJ668" s="93"/>
      <c r="MK668" s="93"/>
      <c r="ML668" s="93"/>
      <c r="MM668" s="93"/>
      <c r="MN668" s="93"/>
      <c r="MO668" s="93"/>
      <c r="MP668" s="93"/>
      <c r="MQ668" s="93"/>
      <c r="MR668" s="93"/>
      <c r="MS668" s="93"/>
      <c r="MT668" s="93"/>
      <c r="MU668" s="93"/>
      <c r="MV668" s="93"/>
    </row>
    <row r="669" spans="1:360">
      <c r="C669" s="95"/>
      <c r="D669" s="96"/>
      <c r="E669" s="96"/>
      <c r="F669" s="96"/>
      <c r="G669" s="96"/>
      <c r="H669" s="96"/>
      <c r="I669" s="96"/>
      <c r="J669" s="96"/>
      <c r="K669" s="96"/>
      <c r="L669" s="96"/>
      <c r="M669" s="96"/>
      <c r="N669" s="96"/>
      <c r="O669" s="96"/>
      <c r="P669" s="96"/>
      <c r="Q669" s="96"/>
      <c r="R669" s="96"/>
      <c r="S669" s="96"/>
      <c r="T669" s="97"/>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c r="AU669" s="96"/>
      <c r="AV669" s="96"/>
      <c r="AW669" s="96"/>
      <c r="AX669" s="96"/>
      <c r="AY669" s="96"/>
      <c r="AZ669" s="96"/>
      <c r="BA669" s="96"/>
      <c r="BB669" s="96"/>
      <c r="BC669" s="96"/>
      <c r="BD669" s="96"/>
      <c r="BE669" s="96"/>
      <c r="BF669" s="96"/>
      <c r="BG669" s="96"/>
      <c r="BH669" s="96"/>
      <c r="BI669" s="96"/>
      <c r="BJ669" s="96"/>
      <c r="BK669" s="96"/>
      <c r="BL669" s="96"/>
      <c r="BM669" s="96"/>
      <c r="BN669" s="93"/>
      <c r="BO669" s="93"/>
      <c r="BP669" s="93"/>
      <c r="BQ669" s="93"/>
      <c r="BR669" s="93"/>
      <c r="BS669" s="93"/>
      <c r="BT669" s="93"/>
      <c r="BU669" s="93"/>
      <c r="BV669" s="93"/>
      <c r="BW669" s="93"/>
      <c r="BX669" s="93"/>
      <c r="BY669" s="93"/>
      <c r="BZ669" s="93"/>
      <c r="CA669" s="93"/>
      <c r="CB669" s="93"/>
      <c r="CC669" s="93"/>
      <c r="CD669" s="93"/>
      <c r="CE669" s="93"/>
      <c r="CF669" s="93"/>
      <c r="CG669" s="93"/>
      <c r="CH669" s="93"/>
      <c r="CI669" s="93"/>
      <c r="CJ669" s="93"/>
      <c r="CK669" s="93"/>
      <c r="CL669" s="93"/>
      <c r="CM669" s="93"/>
      <c r="CN669" s="93"/>
      <c r="CO669" s="93"/>
      <c r="CP669" s="93"/>
      <c r="CQ669" s="93"/>
      <c r="CR669" s="93"/>
      <c r="CS669" s="93"/>
      <c r="CT669" s="93"/>
      <c r="CU669" s="93"/>
      <c r="CV669" s="93"/>
      <c r="CW669" s="93"/>
      <c r="CX669" s="93"/>
      <c r="CY669" s="93"/>
      <c r="CZ669" s="93"/>
      <c r="DA669" s="93"/>
      <c r="DB669" s="93"/>
      <c r="DC669" s="93"/>
      <c r="DD669" s="93"/>
      <c r="DE669" s="93"/>
      <c r="DF669" s="93"/>
      <c r="DG669" s="93"/>
      <c r="DH669" s="93"/>
      <c r="DI669" s="93"/>
      <c r="DJ669" s="93"/>
      <c r="DK669" s="93"/>
      <c r="DL669" s="93"/>
      <c r="DM669" s="93"/>
      <c r="DN669" s="93"/>
      <c r="DO669" s="93"/>
      <c r="DP669" s="93"/>
      <c r="DQ669" s="93"/>
      <c r="DR669" s="93"/>
      <c r="DS669" s="93"/>
      <c r="DT669" s="93"/>
      <c r="DU669" s="93"/>
      <c r="DV669" s="93"/>
      <c r="DW669" s="93"/>
      <c r="DX669" s="93"/>
      <c r="DY669" s="93"/>
      <c r="DZ669" s="93"/>
      <c r="EA669" s="93"/>
      <c r="EB669" s="93"/>
      <c r="EC669" s="93"/>
      <c r="ED669" s="93"/>
      <c r="EE669" s="93"/>
      <c r="EF669" s="93"/>
      <c r="EG669" s="93"/>
      <c r="EH669" s="93"/>
      <c r="EI669" s="93"/>
      <c r="EJ669" s="93"/>
      <c r="EK669" s="93"/>
      <c r="EL669" s="93"/>
      <c r="EM669" s="93"/>
      <c r="EN669" s="93"/>
      <c r="EO669" s="93"/>
      <c r="EP669" s="93"/>
      <c r="EQ669" s="93"/>
      <c r="ER669" s="93"/>
      <c r="ES669" s="93"/>
      <c r="ET669" s="93"/>
      <c r="EU669" s="93"/>
      <c r="EV669" s="93"/>
      <c r="EW669" s="93"/>
      <c r="EX669" s="93"/>
      <c r="EY669" s="93"/>
      <c r="EZ669" s="93"/>
      <c r="FA669" s="93"/>
      <c r="FB669" s="93"/>
      <c r="FC669" s="93"/>
      <c r="FD669" s="93"/>
      <c r="FE669" s="93"/>
      <c r="FF669" s="93"/>
      <c r="FG669" s="93"/>
      <c r="FH669" s="93"/>
      <c r="FI669" s="93"/>
      <c r="FJ669" s="93"/>
      <c r="FK669" s="93"/>
      <c r="FL669" s="93"/>
      <c r="FM669" s="93"/>
      <c r="FN669" s="93"/>
      <c r="FO669" s="93"/>
      <c r="FP669" s="93"/>
      <c r="FQ669" s="93"/>
      <c r="FR669" s="93"/>
      <c r="FS669" s="93"/>
      <c r="FT669" s="93"/>
      <c r="FU669" s="93"/>
      <c r="FV669" s="93"/>
      <c r="FW669" s="93"/>
      <c r="FX669" s="93"/>
      <c r="FY669" s="93"/>
      <c r="FZ669" s="93"/>
      <c r="GA669" s="93"/>
      <c r="GB669" s="93"/>
      <c r="GC669" s="93"/>
      <c r="GD669" s="93"/>
      <c r="GE669" s="93"/>
      <c r="GF669" s="93"/>
      <c r="GG669" s="93"/>
      <c r="GH669" s="93"/>
      <c r="GI669" s="93"/>
      <c r="GJ669" s="93"/>
      <c r="GK669" s="93"/>
      <c r="GL669" s="93"/>
      <c r="GM669" s="93"/>
      <c r="GN669" s="93"/>
      <c r="GO669" s="93"/>
      <c r="GP669" s="93"/>
      <c r="GQ669" s="93"/>
      <c r="GR669" s="93"/>
      <c r="GS669" s="93"/>
      <c r="GT669" s="93"/>
      <c r="GU669" s="93"/>
      <c r="GV669" s="93"/>
      <c r="GW669" s="93"/>
      <c r="GX669" s="93"/>
      <c r="GY669" s="93"/>
      <c r="GZ669" s="93"/>
      <c r="HA669" s="93"/>
      <c r="HB669" s="93"/>
      <c r="HC669" s="93"/>
      <c r="HD669" s="93"/>
      <c r="HE669" s="93"/>
      <c r="HF669" s="93"/>
      <c r="HG669" s="93"/>
      <c r="HH669" s="93"/>
      <c r="HI669" s="93"/>
      <c r="HJ669" s="93"/>
      <c r="HK669" s="93"/>
      <c r="HL669" s="93"/>
      <c r="HM669" s="93"/>
      <c r="HN669" s="93"/>
      <c r="HO669" s="93"/>
      <c r="HP669" s="93"/>
      <c r="HQ669" s="93"/>
      <c r="HR669" s="93"/>
      <c r="HS669" s="93"/>
      <c r="HT669" s="93"/>
      <c r="HU669" s="93"/>
      <c r="HV669" s="93"/>
      <c r="HW669" s="93"/>
      <c r="HX669" s="93"/>
      <c r="HY669" s="93"/>
      <c r="HZ669" s="93"/>
      <c r="IA669" s="93"/>
      <c r="IB669" s="93"/>
      <c r="IC669" s="93"/>
      <c r="ID669" s="93"/>
      <c r="IE669" s="93"/>
      <c r="IF669" s="93"/>
      <c r="IG669" s="93"/>
      <c r="IH669" s="93"/>
      <c r="II669" s="93"/>
      <c r="IJ669" s="93"/>
      <c r="IK669" s="93"/>
      <c r="IL669" s="93"/>
      <c r="IM669" s="93"/>
      <c r="IN669" s="93"/>
      <c r="IO669" s="93"/>
      <c r="IP669" s="93"/>
      <c r="IQ669" s="93"/>
      <c r="IR669" s="93"/>
      <c r="IS669" s="93"/>
      <c r="IT669" s="93"/>
      <c r="IU669" s="93"/>
      <c r="IV669" s="93"/>
      <c r="IW669" s="93"/>
      <c r="IX669" s="93"/>
      <c r="IY669" s="93"/>
      <c r="IZ669" s="93"/>
      <c r="JA669" s="93"/>
      <c r="JB669" s="93"/>
      <c r="JC669" s="93"/>
      <c r="JD669" s="93"/>
      <c r="JE669" s="93"/>
      <c r="JF669" s="93"/>
      <c r="JG669" s="93"/>
      <c r="JH669" s="93"/>
      <c r="JI669" s="93"/>
      <c r="JJ669" s="93"/>
      <c r="JK669" s="93"/>
      <c r="JL669" s="93"/>
      <c r="JM669" s="93"/>
      <c r="JN669" s="93"/>
      <c r="JO669" s="93"/>
      <c r="JP669" s="93"/>
      <c r="JQ669" s="93"/>
      <c r="JR669" s="93"/>
      <c r="JS669" s="93"/>
      <c r="JT669" s="93"/>
      <c r="JU669" s="93"/>
      <c r="JV669" s="93"/>
      <c r="JW669" s="93"/>
      <c r="JX669" s="93"/>
      <c r="JY669" s="93"/>
      <c r="JZ669" s="93"/>
      <c r="KA669" s="93"/>
      <c r="KB669" s="93"/>
      <c r="KC669" s="93"/>
      <c r="KD669" s="93"/>
      <c r="KE669" s="93"/>
      <c r="KF669" s="93"/>
      <c r="KG669" s="93"/>
      <c r="KH669" s="93"/>
      <c r="KI669" s="93"/>
      <c r="KJ669" s="93"/>
      <c r="KK669" s="93"/>
      <c r="KL669" s="93"/>
      <c r="KM669" s="93"/>
      <c r="KN669" s="93"/>
      <c r="KO669" s="93"/>
      <c r="KP669" s="93"/>
      <c r="KQ669" s="93"/>
      <c r="KR669" s="93"/>
      <c r="KS669" s="93"/>
      <c r="KT669" s="93"/>
      <c r="KU669" s="93"/>
      <c r="KV669" s="93"/>
      <c r="KW669" s="93"/>
      <c r="KX669" s="93"/>
      <c r="KY669" s="93"/>
      <c r="KZ669" s="93"/>
      <c r="LA669" s="93"/>
      <c r="LB669" s="93"/>
      <c r="LC669" s="93"/>
      <c r="LD669" s="93"/>
      <c r="LE669" s="93"/>
      <c r="LF669" s="93"/>
      <c r="LG669" s="93"/>
      <c r="LH669" s="93"/>
      <c r="LI669" s="93"/>
      <c r="LJ669" s="93"/>
      <c r="LK669" s="93"/>
      <c r="LL669" s="93"/>
      <c r="LM669" s="93"/>
      <c r="LN669" s="93"/>
      <c r="LO669" s="93"/>
      <c r="LP669" s="93"/>
      <c r="LQ669" s="93"/>
      <c r="LR669" s="93"/>
      <c r="LS669" s="93"/>
      <c r="LT669" s="93"/>
      <c r="LU669" s="93"/>
      <c r="LV669" s="93"/>
      <c r="LW669" s="93"/>
      <c r="LX669" s="93"/>
      <c r="LY669" s="93"/>
      <c r="LZ669" s="93"/>
      <c r="MA669" s="93"/>
      <c r="MB669" s="93"/>
      <c r="MC669" s="93"/>
      <c r="MD669" s="93"/>
      <c r="ME669" s="93"/>
      <c r="MF669" s="93"/>
      <c r="MG669" s="93"/>
      <c r="MH669" s="93"/>
      <c r="MI669" s="93"/>
      <c r="MJ669" s="93"/>
      <c r="MK669" s="93"/>
      <c r="ML669" s="93"/>
      <c r="MM669" s="93"/>
      <c r="MN669" s="93"/>
      <c r="MO669" s="93"/>
      <c r="MP669" s="93"/>
      <c r="MQ669" s="93"/>
      <c r="MR669" s="93"/>
      <c r="MS669" s="93"/>
      <c r="MT669" s="93"/>
      <c r="MU669" s="93"/>
      <c r="MV669" s="93"/>
    </row>
    <row r="670" spans="1:360">
      <c r="C670" s="95"/>
      <c r="D670" s="96"/>
      <c r="E670" s="96"/>
      <c r="F670" s="96"/>
      <c r="G670" s="96"/>
      <c r="H670" s="96"/>
      <c r="I670" s="96"/>
      <c r="J670" s="96"/>
      <c r="K670" s="96"/>
      <c r="L670" s="96"/>
      <c r="M670" s="96"/>
      <c r="N670" s="96"/>
      <c r="O670" s="96"/>
      <c r="P670" s="96"/>
      <c r="Q670" s="96"/>
      <c r="R670" s="96"/>
      <c r="S670" s="96"/>
      <c r="T670" s="97"/>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c r="AU670" s="96"/>
      <c r="AV670" s="96"/>
      <c r="AW670" s="96"/>
      <c r="AX670" s="96"/>
      <c r="AY670" s="96"/>
      <c r="AZ670" s="96"/>
      <c r="BA670" s="96"/>
      <c r="BB670" s="96"/>
      <c r="BC670" s="96"/>
      <c r="BD670" s="96"/>
      <c r="BE670" s="96"/>
      <c r="BF670" s="96"/>
      <c r="BG670" s="96"/>
      <c r="BH670" s="96"/>
      <c r="BI670" s="96"/>
      <c r="BJ670" s="96"/>
      <c r="BK670" s="96"/>
      <c r="BL670" s="96"/>
      <c r="BM670" s="96"/>
      <c r="BN670" s="93"/>
      <c r="BO670" s="93"/>
      <c r="BP670" s="93"/>
      <c r="BQ670" s="93"/>
      <c r="BR670" s="93"/>
      <c r="BS670" s="93"/>
      <c r="BT670" s="93"/>
      <c r="BU670" s="93"/>
      <c r="BV670" s="93"/>
      <c r="BW670" s="93"/>
      <c r="BX670" s="93"/>
      <c r="BY670" s="93"/>
      <c r="BZ670" s="93"/>
      <c r="CA670" s="93"/>
      <c r="CB670" s="93"/>
      <c r="CC670" s="93"/>
      <c r="CD670" s="93"/>
      <c r="CE670" s="93"/>
      <c r="CF670" s="93"/>
      <c r="CG670" s="93"/>
      <c r="CH670" s="93"/>
      <c r="CI670" s="93"/>
      <c r="CJ670" s="93"/>
      <c r="CK670" s="93"/>
      <c r="CL670" s="93"/>
      <c r="CM670" s="93"/>
      <c r="CN670" s="93"/>
      <c r="CO670" s="93"/>
      <c r="CP670" s="93"/>
      <c r="CQ670" s="93"/>
      <c r="CR670" s="93"/>
      <c r="CS670" s="93"/>
      <c r="CT670" s="93"/>
      <c r="CU670" s="93"/>
      <c r="CV670" s="93"/>
      <c r="CW670" s="93"/>
      <c r="CX670" s="93"/>
      <c r="CY670" s="93"/>
      <c r="CZ670" s="93"/>
      <c r="DA670" s="93"/>
      <c r="DB670" s="93"/>
      <c r="DC670" s="93"/>
      <c r="DD670" s="93"/>
      <c r="DE670" s="93"/>
      <c r="DF670" s="93"/>
      <c r="DG670" s="93"/>
      <c r="DH670" s="93"/>
      <c r="DI670" s="93"/>
      <c r="DJ670" s="93"/>
      <c r="DK670" s="93"/>
      <c r="DL670" s="93"/>
      <c r="DM670" s="93"/>
      <c r="DN670" s="93"/>
      <c r="DO670" s="93"/>
      <c r="DP670" s="93"/>
      <c r="DQ670" s="93"/>
      <c r="DR670" s="93"/>
      <c r="DS670" s="93"/>
      <c r="DT670" s="93"/>
      <c r="DU670" s="93"/>
      <c r="DV670" s="93"/>
      <c r="DW670" s="93"/>
      <c r="DX670" s="93"/>
      <c r="DY670" s="93"/>
      <c r="DZ670" s="93"/>
      <c r="EA670" s="93"/>
      <c r="EB670" s="93"/>
      <c r="EC670" s="93"/>
      <c r="ED670" s="93"/>
      <c r="EE670" s="93"/>
      <c r="EF670" s="93"/>
      <c r="EG670" s="93"/>
      <c r="EH670" s="93"/>
      <c r="EI670" s="93"/>
      <c r="EJ670" s="93"/>
      <c r="EK670" s="93"/>
      <c r="EL670" s="93"/>
      <c r="EM670" s="93"/>
      <c r="EN670" s="93"/>
      <c r="EO670" s="93"/>
      <c r="EP670" s="93"/>
      <c r="EQ670" s="93"/>
      <c r="ER670" s="93"/>
      <c r="ES670" s="93"/>
      <c r="ET670" s="93"/>
      <c r="EU670" s="93"/>
      <c r="EV670" s="93"/>
      <c r="EW670" s="93"/>
      <c r="EX670" s="93"/>
      <c r="EY670" s="93"/>
      <c r="EZ670" s="93"/>
      <c r="FA670" s="93"/>
      <c r="FB670" s="93"/>
      <c r="FC670" s="93"/>
      <c r="FD670" s="93"/>
      <c r="FE670" s="93"/>
      <c r="FF670" s="93"/>
      <c r="FG670" s="93"/>
      <c r="FH670" s="93"/>
      <c r="FI670" s="93"/>
      <c r="FJ670" s="93"/>
      <c r="FK670" s="93"/>
      <c r="FL670" s="93"/>
      <c r="FM670" s="93"/>
      <c r="FN670" s="93"/>
      <c r="FO670" s="93"/>
      <c r="FP670" s="93"/>
      <c r="FQ670" s="93"/>
      <c r="FR670" s="93"/>
      <c r="FS670" s="93"/>
      <c r="FT670" s="93"/>
      <c r="FU670" s="93"/>
      <c r="FV670" s="93"/>
      <c r="FW670" s="93"/>
      <c r="FX670" s="93"/>
      <c r="FY670" s="93"/>
      <c r="FZ670" s="93"/>
      <c r="GA670" s="93"/>
      <c r="GB670" s="93"/>
      <c r="GC670" s="93"/>
      <c r="GD670" s="93"/>
      <c r="GE670" s="93"/>
      <c r="GF670" s="93"/>
      <c r="GG670" s="93"/>
      <c r="GH670" s="93"/>
      <c r="GI670" s="93"/>
      <c r="GJ670" s="93"/>
      <c r="GK670" s="93"/>
      <c r="GL670" s="93"/>
      <c r="GM670" s="93"/>
      <c r="GN670" s="93"/>
      <c r="GO670" s="93"/>
      <c r="GP670" s="93"/>
      <c r="GQ670" s="93"/>
      <c r="GR670" s="93"/>
      <c r="GS670" s="93"/>
      <c r="GT670" s="93"/>
      <c r="GU670" s="93"/>
      <c r="GV670" s="93"/>
      <c r="GW670" s="93"/>
      <c r="GX670" s="93"/>
      <c r="GY670" s="93"/>
      <c r="GZ670" s="93"/>
      <c r="HA670" s="93"/>
      <c r="HB670" s="93"/>
      <c r="HC670" s="93"/>
      <c r="HD670" s="93"/>
      <c r="HE670" s="93"/>
      <c r="HF670" s="93"/>
      <c r="HG670" s="93"/>
      <c r="HH670" s="93"/>
      <c r="HI670" s="93"/>
      <c r="HJ670" s="93"/>
      <c r="HK670" s="93"/>
      <c r="HL670" s="93"/>
      <c r="HM670" s="93"/>
      <c r="HN670" s="93"/>
      <c r="HO670" s="93"/>
      <c r="HP670" s="93"/>
      <c r="HQ670" s="93"/>
      <c r="HR670" s="93"/>
      <c r="HS670" s="93"/>
      <c r="HT670" s="93"/>
      <c r="HU670" s="93"/>
      <c r="HV670" s="93"/>
      <c r="HW670" s="93"/>
      <c r="HX670" s="93"/>
      <c r="HY670" s="93"/>
      <c r="HZ670" s="93"/>
      <c r="IA670" s="93"/>
      <c r="IB670" s="93"/>
      <c r="IC670" s="93"/>
      <c r="ID670" s="93"/>
      <c r="IE670" s="93"/>
      <c r="IF670" s="93"/>
      <c r="IG670" s="93"/>
      <c r="IH670" s="93"/>
      <c r="II670" s="93"/>
      <c r="IJ670" s="93"/>
      <c r="IK670" s="93"/>
      <c r="IL670" s="93"/>
      <c r="IM670" s="93"/>
      <c r="IN670" s="93"/>
      <c r="IO670" s="93"/>
      <c r="IP670" s="93"/>
      <c r="IQ670" s="93"/>
      <c r="IR670" s="93"/>
      <c r="IS670" s="93"/>
      <c r="IT670" s="93"/>
      <c r="IU670" s="93"/>
      <c r="IV670" s="93"/>
      <c r="IW670" s="93"/>
      <c r="IX670" s="93"/>
      <c r="IY670" s="93"/>
      <c r="IZ670" s="93"/>
      <c r="JA670" s="93"/>
      <c r="JB670" s="93"/>
      <c r="JC670" s="93"/>
      <c r="JD670" s="93"/>
      <c r="JE670" s="93"/>
      <c r="JF670" s="93"/>
      <c r="JG670" s="93"/>
      <c r="JH670" s="93"/>
      <c r="JI670" s="93"/>
      <c r="JJ670" s="93"/>
      <c r="JK670" s="93"/>
      <c r="JL670" s="93"/>
      <c r="JM670" s="93"/>
      <c r="JN670" s="93"/>
      <c r="JO670" s="93"/>
      <c r="JP670" s="93"/>
      <c r="JQ670" s="93"/>
      <c r="JR670" s="93"/>
      <c r="JS670" s="93"/>
      <c r="JT670" s="93"/>
      <c r="JU670" s="93"/>
      <c r="JV670" s="93"/>
      <c r="JW670" s="93"/>
      <c r="JX670" s="93"/>
      <c r="JY670" s="93"/>
      <c r="JZ670" s="93"/>
      <c r="KA670" s="93"/>
      <c r="KB670" s="93"/>
      <c r="KC670" s="93"/>
      <c r="KD670" s="93"/>
      <c r="KE670" s="93"/>
      <c r="KF670" s="93"/>
      <c r="KG670" s="93"/>
      <c r="KH670" s="93"/>
      <c r="KI670" s="93"/>
      <c r="KJ670" s="93"/>
      <c r="KK670" s="93"/>
      <c r="KL670" s="93"/>
      <c r="KM670" s="93"/>
      <c r="KN670" s="93"/>
      <c r="KO670" s="93"/>
      <c r="KP670" s="93"/>
      <c r="KQ670" s="93"/>
      <c r="KR670" s="93"/>
      <c r="KS670" s="93"/>
      <c r="KT670" s="93"/>
      <c r="KU670" s="93"/>
      <c r="KV670" s="93"/>
      <c r="KW670" s="93"/>
      <c r="KX670" s="93"/>
      <c r="KY670" s="93"/>
      <c r="KZ670" s="93"/>
      <c r="LA670" s="93"/>
      <c r="LB670" s="93"/>
      <c r="LC670" s="93"/>
      <c r="LD670" s="93"/>
      <c r="LE670" s="93"/>
      <c r="LF670" s="93"/>
      <c r="LG670" s="93"/>
      <c r="LH670" s="93"/>
      <c r="LI670" s="93"/>
      <c r="LJ670" s="93"/>
      <c r="LK670" s="93"/>
      <c r="LL670" s="93"/>
      <c r="LM670" s="93"/>
      <c r="LN670" s="93"/>
      <c r="LO670" s="93"/>
      <c r="LP670" s="93"/>
      <c r="LQ670" s="93"/>
      <c r="LR670" s="93"/>
      <c r="LS670" s="93"/>
      <c r="LT670" s="93"/>
      <c r="LU670" s="93"/>
      <c r="LV670" s="93"/>
      <c r="LW670" s="93"/>
      <c r="LX670" s="93"/>
      <c r="LY670" s="93"/>
      <c r="LZ670" s="93"/>
      <c r="MA670" s="93"/>
      <c r="MB670" s="93"/>
      <c r="MC670" s="93"/>
      <c r="MD670" s="93"/>
      <c r="ME670" s="93"/>
      <c r="MF670" s="93"/>
      <c r="MG670" s="93"/>
      <c r="MH670" s="93"/>
      <c r="MI670" s="93"/>
      <c r="MJ670" s="93"/>
      <c r="MK670" s="93"/>
      <c r="ML670" s="93"/>
      <c r="MM670" s="93"/>
      <c r="MN670" s="93"/>
      <c r="MO670" s="93"/>
      <c r="MP670" s="93"/>
      <c r="MQ670" s="93"/>
      <c r="MR670" s="93"/>
      <c r="MS670" s="93"/>
      <c r="MT670" s="93"/>
      <c r="MU670" s="93"/>
      <c r="MV670" s="93"/>
    </row>
    <row r="671" spans="1:360">
      <c r="C671" s="95"/>
      <c r="D671" s="96"/>
      <c r="E671" s="96"/>
      <c r="F671" s="96"/>
      <c r="G671" s="96"/>
      <c r="H671" s="96"/>
      <c r="I671" s="96"/>
      <c r="J671" s="96"/>
      <c r="K671" s="96"/>
      <c r="L671" s="96"/>
      <c r="M671" s="96"/>
      <c r="N671" s="96"/>
      <c r="O671" s="96"/>
      <c r="P671" s="96"/>
      <c r="Q671" s="96"/>
      <c r="R671" s="96"/>
      <c r="S671" s="96"/>
      <c r="T671" s="97"/>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c r="AU671" s="96"/>
      <c r="AV671" s="96"/>
      <c r="AW671" s="96"/>
      <c r="AX671" s="96"/>
      <c r="AY671" s="96"/>
      <c r="AZ671" s="96"/>
      <c r="BA671" s="96"/>
      <c r="BB671" s="96"/>
      <c r="BC671" s="96"/>
      <c r="BD671" s="96"/>
      <c r="BE671" s="96"/>
      <c r="BF671" s="96"/>
      <c r="BG671" s="96"/>
      <c r="BH671" s="96"/>
      <c r="BI671" s="96"/>
      <c r="BJ671" s="96"/>
      <c r="BK671" s="96"/>
      <c r="BL671" s="96"/>
      <c r="BM671" s="96"/>
      <c r="BN671" s="93"/>
      <c r="BO671" s="93"/>
      <c r="BP671" s="93"/>
      <c r="BQ671" s="93"/>
      <c r="BR671" s="93"/>
      <c r="BS671" s="93"/>
      <c r="BT671" s="93"/>
      <c r="BU671" s="93"/>
      <c r="BV671" s="93"/>
      <c r="BW671" s="93"/>
      <c r="BX671" s="93"/>
      <c r="BY671" s="93"/>
      <c r="BZ671" s="93"/>
      <c r="CA671" s="93"/>
      <c r="CB671" s="93"/>
      <c r="CC671" s="93"/>
      <c r="CD671" s="93"/>
      <c r="CE671" s="93"/>
      <c r="CF671" s="93"/>
      <c r="CG671" s="93"/>
      <c r="CH671" s="93"/>
      <c r="CI671" s="93"/>
      <c r="CJ671" s="93"/>
      <c r="CK671" s="93"/>
      <c r="CL671" s="93"/>
      <c r="CM671" s="93"/>
      <c r="CN671" s="93"/>
      <c r="CO671" s="93"/>
      <c r="CP671" s="93"/>
      <c r="CQ671" s="93"/>
      <c r="CR671" s="93"/>
      <c r="CS671" s="93"/>
      <c r="CT671" s="93"/>
      <c r="CU671" s="93"/>
      <c r="CV671" s="93"/>
      <c r="CW671" s="93"/>
      <c r="CX671" s="93"/>
      <c r="CY671" s="93"/>
      <c r="CZ671" s="93"/>
      <c r="DA671" s="93"/>
      <c r="DB671" s="93"/>
      <c r="DC671" s="93"/>
      <c r="DD671" s="93"/>
      <c r="DE671" s="93"/>
      <c r="DF671" s="93"/>
      <c r="DG671" s="93"/>
      <c r="DH671" s="93"/>
      <c r="DI671" s="93"/>
      <c r="DJ671" s="93"/>
      <c r="DK671" s="93"/>
      <c r="DL671" s="93"/>
      <c r="DM671" s="93"/>
      <c r="DN671" s="93"/>
      <c r="DO671" s="93"/>
      <c r="DP671" s="93"/>
      <c r="DQ671" s="93"/>
      <c r="DR671" s="93"/>
      <c r="DS671" s="93"/>
      <c r="DT671" s="93"/>
      <c r="DU671" s="93"/>
      <c r="DV671" s="93"/>
      <c r="DW671" s="93"/>
      <c r="DX671" s="93"/>
      <c r="DY671" s="93"/>
      <c r="DZ671" s="93"/>
      <c r="EA671" s="93"/>
      <c r="EB671" s="93"/>
      <c r="EC671" s="93"/>
      <c r="ED671" s="93"/>
      <c r="EE671" s="93"/>
      <c r="EF671" s="93"/>
      <c r="EG671" s="93"/>
      <c r="EH671" s="93"/>
      <c r="EI671" s="93"/>
      <c r="EJ671" s="93"/>
      <c r="EK671" s="93"/>
      <c r="EL671" s="93"/>
      <c r="EM671" s="93"/>
      <c r="EN671" s="93"/>
      <c r="EO671" s="93"/>
      <c r="EP671" s="93"/>
      <c r="EQ671" s="93"/>
      <c r="ER671" s="93"/>
      <c r="ES671" s="93"/>
      <c r="ET671" s="93"/>
      <c r="EU671" s="93"/>
      <c r="EV671" s="93"/>
      <c r="EW671" s="93"/>
      <c r="EX671" s="93"/>
      <c r="EY671" s="93"/>
      <c r="EZ671" s="93"/>
      <c r="FA671" s="93"/>
      <c r="FB671" s="93"/>
      <c r="FC671" s="93"/>
      <c r="FD671" s="93"/>
      <c r="FE671" s="93"/>
      <c r="FF671" s="93"/>
      <c r="FG671" s="93"/>
      <c r="FH671" s="93"/>
      <c r="FI671" s="93"/>
      <c r="FJ671" s="93"/>
      <c r="FK671" s="93"/>
      <c r="FL671" s="93"/>
      <c r="FM671" s="93"/>
      <c r="FN671" s="93"/>
      <c r="FO671" s="93"/>
      <c r="FP671" s="93"/>
      <c r="FQ671" s="93"/>
      <c r="FR671" s="93"/>
      <c r="FS671" s="93"/>
      <c r="FT671" s="93"/>
      <c r="FU671" s="93"/>
      <c r="FV671" s="93"/>
      <c r="FW671" s="93"/>
      <c r="FX671" s="93"/>
      <c r="FY671" s="93"/>
      <c r="FZ671" s="93"/>
      <c r="GA671" s="93"/>
      <c r="GB671" s="93"/>
      <c r="GC671" s="93"/>
      <c r="GD671" s="93"/>
      <c r="GE671" s="93"/>
      <c r="GF671" s="93"/>
      <c r="GG671" s="93"/>
      <c r="GH671" s="93"/>
      <c r="GI671" s="93"/>
      <c r="GJ671" s="93"/>
      <c r="GK671" s="93"/>
      <c r="GL671" s="93"/>
      <c r="GM671" s="93"/>
      <c r="GN671" s="93"/>
      <c r="GO671" s="93"/>
      <c r="GP671" s="93"/>
      <c r="GQ671" s="93"/>
      <c r="GR671" s="93"/>
      <c r="GS671" s="93"/>
      <c r="GT671" s="93"/>
      <c r="GU671" s="93"/>
      <c r="GV671" s="93"/>
      <c r="GW671" s="93"/>
      <c r="GX671" s="93"/>
      <c r="GY671" s="93"/>
      <c r="GZ671" s="93"/>
      <c r="HA671" s="93"/>
      <c r="HB671" s="93"/>
      <c r="HC671" s="93"/>
      <c r="HD671" s="93"/>
      <c r="HE671" s="93"/>
      <c r="HF671" s="93"/>
      <c r="HG671" s="93"/>
      <c r="HH671" s="93"/>
      <c r="HI671" s="93"/>
      <c r="HJ671" s="93"/>
      <c r="HK671" s="93"/>
      <c r="HL671" s="93"/>
      <c r="HM671" s="93"/>
      <c r="HN671" s="93"/>
      <c r="HO671" s="93"/>
      <c r="HP671" s="93"/>
      <c r="HQ671" s="93"/>
      <c r="HR671" s="93"/>
      <c r="HS671" s="93"/>
      <c r="HT671" s="93"/>
      <c r="HU671" s="93"/>
      <c r="HV671" s="93"/>
      <c r="HW671" s="93"/>
      <c r="HX671" s="93"/>
      <c r="HY671" s="93"/>
      <c r="HZ671" s="93"/>
      <c r="IA671" s="93"/>
      <c r="IB671" s="93"/>
      <c r="IC671" s="93"/>
      <c r="ID671" s="93"/>
      <c r="IE671" s="93"/>
      <c r="IF671" s="93"/>
      <c r="IG671" s="93"/>
      <c r="IH671" s="93"/>
      <c r="II671" s="93"/>
      <c r="IJ671" s="93"/>
      <c r="IK671" s="93"/>
      <c r="IL671" s="93"/>
      <c r="IM671" s="93"/>
      <c r="IN671" s="93"/>
      <c r="IO671" s="93"/>
      <c r="IP671" s="93"/>
      <c r="IQ671" s="93"/>
      <c r="IR671" s="93"/>
      <c r="IS671" s="93"/>
      <c r="IT671" s="93"/>
      <c r="IU671" s="93"/>
      <c r="IV671" s="93"/>
      <c r="IW671" s="93"/>
      <c r="IX671" s="93"/>
      <c r="IY671" s="93"/>
      <c r="IZ671" s="93"/>
      <c r="JA671" s="93"/>
      <c r="JB671" s="93"/>
      <c r="JC671" s="93"/>
      <c r="JD671" s="93"/>
      <c r="JE671" s="93"/>
      <c r="JF671" s="93"/>
      <c r="JG671" s="93"/>
      <c r="JH671" s="93"/>
      <c r="JI671" s="93"/>
      <c r="JJ671" s="93"/>
      <c r="JK671" s="93"/>
      <c r="JL671" s="93"/>
      <c r="JM671" s="93"/>
      <c r="JN671" s="93"/>
      <c r="JO671" s="93"/>
      <c r="JP671" s="93"/>
      <c r="JQ671" s="93"/>
      <c r="JR671" s="93"/>
      <c r="JS671" s="93"/>
      <c r="JT671" s="93"/>
      <c r="JU671" s="93"/>
      <c r="JV671" s="93"/>
      <c r="JW671" s="93"/>
      <c r="JX671" s="93"/>
      <c r="JY671" s="93"/>
      <c r="JZ671" s="93"/>
      <c r="KA671" s="93"/>
      <c r="KB671" s="93"/>
      <c r="KC671" s="93"/>
      <c r="KD671" s="93"/>
      <c r="KE671" s="93"/>
      <c r="KF671" s="93"/>
      <c r="KG671" s="93"/>
      <c r="KH671" s="93"/>
      <c r="KI671" s="93"/>
      <c r="KJ671" s="93"/>
      <c r="KK671" s="93"/>
      <c r="KL671" s="93"/>
      <c r="KM671" s="93"/>
      <c r="KN671" s="93"/>
      <c r="KO671" s="93"/>
      <c r="KP671" s="93"/>
      <c r="KQ671" s="93"/>
      <c r="KR671" s="93"/>
      <c r="KS671" s="93"/>
      <c r="KT671" s="93"/>
      <c r="KU671" s="93"/>
      <c r="KV671" s="93"/>
      <c r="KW671" s="93"/>
      <c r="KX671" s="93"/>
      <c r="KY671" s="93"/>
      <c r="KZ671" s="93"/>
      <c r="LA671" s="93"/>
      <c r="LB671" s="93"/>
      <c r="LC671" s="93"/>
      <c r="LD671" s="93"/>
      <c r="LE671" s="93"/>
      <c r="LF671" s="93"/>
      <c r="LG671" s="93"/>
      <c r="LH671" s="93"/>
      <c r="LI671" s="93"/>
      <c r="LJ671" s="93"/>
      <c r="LK671" s="93"/>
      <c r="LL671" s="93"/>
      <c r="LM671" s="93"/>
      <c r="LN671" s="93"/>
      <c r="LO671" s="93"/>
      <c r="LP671" s="93"/>
      <c r="LQ671" s="93"/>
      <c r="LR671" s="93"/>
      <c r="LS671" s="93"/>
      <c r="LT671" s="93"/>
      <c r="LU671" s="93"/>
      <c r="LV671" s="93"/>
      <c r="LW671" s="93"/>
      <c r="LX671" s="93"/>
      <c r="LY671" s="93"/>
      <c r="LZ671" s="93"/>
      <c r="MA671" s="93"/>
      <c r="MB671" s="93"/>
      <c r="MC671" s="93"/>
      <c r="MD671" s="93"/>
      <c r="ME671" s="93"/>
      <c r="MF671" s="93"/>
      <c r="MG671" s="93"/>
      <c r="MH671" s="93"/>
      <c r="MI671" s="93"/>
      <c r="MJ671" s="93"/>
      <c r="MK671" s="93"/>
      <c r="ML671" s="93"/>
      <c r="MM671" s="93"/>
      <c r="MN671" s="93"/>
      <c r="MO671" s="93"/>
      <c r="MP671" s="93"/>
      <c r="MQ671" s="93"/>
      <c r="MR671" s="93"/>
      <c r="MS671" s="93"/>
      <c r="MT671" s="93"/>
      <c r="MU671" s="93"/>
      <c r="MV671" s="93"/>
    </row>
    <row r="672" spans="1:360">
      <c r="C672" s="95"/>
      <c r="D672" s="96"/>
      <c r="E672" s="96"/>
      <c r="F672" s="96"/>
      <c r="G672" s="96"/>
      <c r="H672" s="96"/>
      <c r="I672" s="96"/>
      <c r="J672" s="96"/>
      <c r="K672" s="96"/>
      <c r="L672" s="96"/>
      <c r="M672" s="96"/>
      <c r="N672" s="96"/>
      <c r="O672" s="96"/>
      <c r="P672" s="96"/>
      <c r="Q672" s="96"/>
      <c r="R672" s="96"/>
      <c r="S672" s="96"/>
      <c r="T672" s="97"/>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c r="AU672" s="96"/>
      <c r="AV672" s="96"/>
      <c r="AW672" s="96"/>
      <c r="AX672" s="96"/>
      <c r="AY672" s="96"/>
      <c r="AZ672" s="96"/>
      <c r="BA672" s="96"/>
      <c r="BB672" s="96"/>
      <c r="BC672" s="96"/>
      <c r="BD672" s="96"/>
      <c r="BE672" s="96"/>
      <c r="BF672" s="96"/>
      <c r="BG672" s="96"/>
      <c r="BH672" s="96"/>
      <c r="BI672" s="96"/>
      <c r="BJ672" s="96"/>
      <c r="BK672" s="96"/>
      <c r="BL672" s="96"/>
      <c r="BM672" s="96"/>
      <c r="BN672" s="93"/>
      <c r="BO672" s="93"/>
      <c r="BP672" s="93"/>
      <c r="BQ672" s="93"/>
      <c r="BR672" s="93"/>
      <c r="BS672" s="93"/>
      <c r="BT672" s="93"/>
      <c r="BU672" s="93"/>
      <c r="BV672" s="93"/>
      <c r="BW672" s="93"/>
      <c r="BX672" s="93"/>
      <c r="BY672" s="93"/>
      <c r="BZ672" s="93"/>
      <c r="CA672" s="93"/>
      <c r="CB672" s="93"/>
      <c r="CC672" s="93"/>
      <c r="CD672" s="93"/>
      <c r="CE672" s="93"/>
      <c r="CF672" s="93"/>
      <c r="CG672" s="93"/>
      <c r="CH672" s="93"/>
      <c r="CI672" s="93"/>
      <c r="CJ672" s="93"/>
      <c r="CK672" s="93"/>
      <c r="CL672" s="93"/>
      <c r="CM672" s="93"/>
      <c r="CN672" s="93"/>
      <c r="CO672" s="93"/>
      <c r="CP672" s="93"/>
      <c r="CQ672" s="93"/>
      <c r="CR672" s="93"/>
      <c r="CS672" s="93"/>
      <c r="CT672" s="93"/>
      <c r="CU672" s="93"/>
      <c r="CV672" s="93"/>
      <c r="CW672" s="93"/>
      <c r="CX672" s="93"/>
      <c r="CY672" s="93"/>
      <c r="CZ672" s="93"/>
      <c r="DA672" s="93"/>
      <c r="DB672" s="93"/>
      <c r="DC672" s="93"/>
      <c r="DD672" s="93"/>
      <c r="DE672" s="93"/>
      <c r="DF672" s="93"/>
      <c r="DG672" s="93"/>
      <c r="DH672" s="93"/>
      <c r="DI672" s="93"/>
      <c r="DJ672" s="93"/>
      <c r="DK672" s="93"/>
      <c r="DL672" s="93"/>
      <c r="DM672" s="93"/>
      <c r="DN672" s="93"/>
      <c r="DO672" s="93"/>
      <c r="DP672" s="93"/>
      <c r="DQ672" s="93"/>
      <c r="DR672" s="93"/>
      <c r="DS672" s="93"/>
      <c r="DT672" s="93"/>
      <c r="DU672" s="93"/>
      <c r="DV672" s="93"/>
      <c r="DW672" s="93"/>
      <c r="DX672" s="93"/>
      <c r="DY672" s="93"/>
      <c r="DZ672" s="93"/>
      <c r="EA672" s="93"/>
      <c r="EB672" s="93"/>
      <c r="EC672" s="93"/>
      <c r="ED672" s="93"/>
      <c r="EE672" s="93"/>
      <c r="EF672" s="93"/>
      <c r="EG672" s="93"/>
      <c r="EH672" s="93"/>
      <c r="EI672" s="93"/>
      <c r="EJ672" s="93"/>
      <c r="EK672" s="93"/>
      <c r="EL672" s="93"/>
      <c r="EM672" s="93"/>
      <c r="EN672" s="93"/>
      <c r="EO672" s="93"/>
      <c r="EP672" s="93"/>
      <c r="EQ672" s="93"/>
      <c r="ER672" s="93"/>
      <c r="ES672" s="93"/>
      <c r="ET672" s="93"/>
      <c r="EU672" s="93"/>
      <c r="EV672" s="93"/>
      <c r="EW672" s="93"/>
      <c r="EX672" s="93"/>
      <c r="EY672" s="93"/>
      <c r="EZ672" s="93"/>
      <c r="FA672" s="93"/>
      <c r="FB672" s="93"/>
      <c r="FC672" s="93"/>
      <c r="FD672" s="93"/>
      <c r="FE672" s="93"/>
      <c r="FF672" s="93"/>
      <c r="FG672" s="93"/>
      <c r="FH672" s="93"/>
      <c r="FI672" s="93"/>
      <c r="FJ672" s="93"/>
      <c r="FK672" s="93"/>
      <c r="FL672" s="93"/>
      <c r="FM672" s="93"/>
      <c r="FN672" s="93"/>
      <c r="FO672" s="93"/>
      <c r="FP672" s="93"/>
      <c r="FQ672" s="93"/>
      <c r="FR672" s="93"/>
      <c r="FS672" s="93"/>
      <c r="FT672" s="93"/>
      <c r="FU672" s="93"/>
      <c r="FV672" s="93"/>
      <c r="FW672" s="93"/>
      <c r="FX672" s="93"/>
      <c r="FY672" s="93"/>
      <c r="FZ672" s="93"/>
      <c r="GA672" s="93"/>
      <c r="GB672" s="93"/>
      <c r="GC672" s="93"/>
      <c r="GD672" s="93"/>
      <c r="GE672" s="93"/>
      <c r="GF672" s="93"/>
      <c r="GG672" s="93"/>
      <c r="GH672" s="93"/>
      <c r="GI672" s="93"/>
      <c r="GJ672" s="93"/>
      <c r="GK672" s="93"/>
      <c r="GL672" s="93"/>
      <c r="GM672" s="93"/>
      <c r="GN672" s="93"/>
      <c r="GO672" s="93"/>
      <c r="GP672" s="93"/>
      <c r="GQ672" s="93"/>
      <c r="GR672" s="93"/>
      <c r="GS672" s="93"/>
      <c r="GT672" s="93"/>
      <c r="GU672" s="93"/>
      <c r="GV672" s="93"/>
      <c r="GW672" s="93"/>
      <c r="GX672" s="93"/>
      <c r="GY672" s="93"/>
      <c r="GZ672" s="93"/>
      <c r="HA672" s="93"/>
      <c r="HB672" s="93"/>
      <c r="HC672" s="93"/>
      <c r="HD672" s="93"/>
      <c r="HE672" s="93"/>
      <c r="HF672" s="93"/>
      <c r="HG672" s="93"/>
      <c r="HH672" s="93"/>
      <c r="HI672" s="93"/>
      <c r="HJ672" s="93"/>
      <c r="HK672" s="93"/>
      <c r="HL672" s="93"/>
      <c r="HM672" s="93"/>
      <c r="HN672" s="93"/>
      <c r="HO672" s="93"/>
      <c r="HP672" s="93"/>
      <c r="HQ672" s="93"/>
      <c r="HR672" s="93"/>
      <c r="HS672" s="93"/>
      <c r="HT672" s="93"/>
      <c r="HU672" s="93"/>
      <c r="HV672" s="93"/>
      <c r="HW672" s="93"/>
      <c r="HX672" s="93"/>
      <c r="HY672" s="93"/>
      <c r="HZ672" s="93"/>
      <c r="IA672" s="93"/>
      <c r="IB672" s="93"/>
      <c r="IC672" s="93"/>
      <c r="ID672" s="93"/>
      <c r="IE672" s="93"/>
      <c r="IF672" s="93"/>
      <c r="IG672" s="93"/>
      <c r="IH672" s="93"/>
      <c r="II672" s="93"/>
      <c r="IJ672" s="93"/>
      <c r="IK672" s="93"/>
      <c r="IL672" s="93"/>
      <c r="IM672" s="93"/>
      <c r="IN672" s="93"/>
      <c r="IO672" s="93"/>
      <c r="IP672" s="93"/>
      <c r="IQ672" s="93"/>
      <c r="IR672" s="93"/>
      <c r="IS672" s="93"/>
      <c r="IT672" s="93"/>
      <c r="IU672" s="93"/>
      <c r="IV672" s="93"/>
      <c r="IW672" s="93"/>
      <c r="IX672" s="93"/>
      <c r="IY672" s="93"/>
      <c r="IZ672" s="93"/>
      <c r="JA672" s="93"/>
      <c r="JB672" s="93"/>
      <c r="JC672" s="93"/>
      <c r="JD672" s="93"/>
      <c r="JE672" s="93"/>
      <c r="JF672" s="93"/>
      <c r="JG672" s="93"/>
      <c r="JH672" s="93"/>
      <c r="JI672" s="93"/>
      <c r="JJ672" s="93"/>
      <c r="JK672" s="93"/>
      <c r="JL672" s="93"/>
      <c r="JM672" s="93"/>
      <c r="JN672" s="93"/>
      <c r="JO672" s="93"/>
      <c r="JP672" s="93"/>
      <c r="JQ672" s="93"/>
      <c r="JR672" s="93"/>
      <c r="JS672" s="93"/>
      <c r="JT672" s="93"/>
      <c r="JU672" s="93"/>
      <c r="JV672" s="93"/>
      <c r="JW672" s="93"/>
      <c r="JX672" s="93"/>
      <c r="JY672" s="93"/>
      <c r="JZ672" s="93"/>
      <c r="KA672" s="93"/>
      <c r="KB672" s="93"/>
      <c r="KC672" s="93"/>
      <c r="KD672" s="93"/>
      <c r="KE672" s="93"/>
      <c r="KF672" s="93"/>
      <c r="KG672" s="93"/>
      <c r="KH672" s="93"/>
      <c r="KI672" s="93"/>
      <c r="KJ672" s="93"/>
      <c r="KK672" s="93"/>
      <c r="KL672" s="93"/>
      <c r="KM672" s="93"/>
      <c r="KN672" s="93"/>
      <c r="KO672" s="93"/>
      <c r="KP672" s="93"/>
      <c r="KQ672" s="93"/>
      <c r="KR672" s="93"/>
      <c r="KS672" s="93"/>
      <c r="KT672" s="93"/>
      <c r="KU672" s="93"/>
      <c r="KV672" s="93"/>
      <c r="KW672" s="93"/>
      <c r="KX672" s="93"/>
      <c r="KY672" s="93"/>
      <c r="KZ672" s="93"/>
      <c r="LA672" s="93"/>
      <c r="LB672" s="93"/>
      <c r="LC672" s="93"/>
      <c r="LD672" s="93"/>
      <c r="LE672" s="93"/>
      <c r="LF672" s="93"/>
      <c r="LG672" s="93"/>
      <c r="LH672" s="93"/>
      <c r="LI672" s="93"/>
      <c r="LJ672" s="93"/>
      <c r="LK672" s="93"/>
      <c r="LL672" s="93"/>
      <c r="LM672" s="93"/>
      <c r="LN672" s="93"/>
      <c r="LO672" s="93"/>
      <c r="LP672" s="93"/>
      <c r="LQ672" s="93"/>
      <c r="LR672" s="93"/>
      <c r="LS672" s="93"/>
      <c r="LT672" s="93"/>
      <c r="LU672" s="93"/>
      <c r="LV672" s="93"/>
      <c r="LW672" s="93"/>
      <c r="LX672" s="93"/>
      <c r="LY672" s="93"/>
      <c r="LZ672" s="93"/>
      <c r="MA672" s="93"/>
      <c r="MB672" s="93"/>
      <c r="MC672" s="93"/>
      <c r="MD672" s="93"/>
      <c r="ME672" s="93"/>
      <c r="MF672" s="93"/>
      <c r="MG672" s="93"/>
      <c r="MH672" s="93"/>
      <c r="MI672" s="93"/>
      <c r="MJ672" s="93"/>
      <c r="MK672" s="93"/>
      <c r="ML672" s="93"/>
      <c r="MM672" s="93"/>
      <c r="MN672" s="93"/>
      <c r="MO672" s="93"/>
      <c r="MP672" s="93"/>
      <c r="MQ672" s="93"/>
      <c r="MR672" s="93"/>
      <c r="MS672" s="93"/>
      <c r="MT672" s="93"/>
      <c r="MU672" s="93"/>
      <c r="MV672" s="93"/>
    </row>
    <row r="673" spans="3:360">
      <c r="C673" s="95"/>
      <c r="D673" s="96"/>
      <c r="E673" s="96"/>
      <c r="F673" s="96"/>
      <c r="G673" s="96"/>
      <c r="H673" s="96"/>
      <c r="I673" s="96"/>
      <c r="J673" s="96"/>
      <c r="K673" s="96"/>
      <c r="L673" s="96"/>
      <c r="M673" s="96"/>
      <c r="N673" s="96"/>
      <c r="O673" s="96"/>
      <c r="P673" s="96"/>
      <c r="Q673" s="96"/>
      <c r="R673" s="96"/>
      <c r="S673" s="96"/>
      <c r="T673" s="97"/>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c r="AV673" s="96"/>
      <c r="AW673" s="96"/>
      <c r="AX673" s="96"/>
      <c r="AY673" s="96"/>
      <c r="AZ673" s="96"/>
      <c r="BA673" s="96"/>
      <c r="BB673" s="96"/>
      <c r="BC673" s="96"/>
      <c r="BD673" s="96"/>
      <c r="BE673" s="96"/>
      <c r="BF673" s="96"/>
      <c r="BG673" s="96"/>
      <c r="BH673" s="96"/>
      <c r="BI673" s="96"/>
      <c r="BJ673" s="96"/>
      <c r="BK673" s="96"/>
      <c r="BL673" s="96"/>
      <c r="BM673" s="96"/>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c r="CM673" s="93"/>
      <c r="CN673" s="93"/>
      <c r="CO673" s="93"/>
      <c r="CP673" s="93"/>
      <c r="CQ673" s="93"/>
      <c r="CR673" s="93"/>
      <c r="CS673" s="93"/>
      <c r="CT673" s="93"/>
      <c r="CU673" s="93"/>
      <c r="CV673" s="93"/>
      <c r="CW673" s="93"/>
      <c r="CX673" s="93"/>
      <c r="CY673" s="93"/>
      <c r="CZ673" s="93"/>
      <c r="DA673" s="93"/>
      <c r="DB673" s="93"/>
      <c r="DC673" s="93"/>
      <c r="DD673" s="93"/>
      <c r="DE673" s="93"/>
      <c r="DF673" s="93"/>
      <c r="DG673" s="93"/>
      <c r="DH673" s="93"/>
      <c r="DI673" s="93"/>
      <c r="DJ673" s="93"/>
      <c r="DK673" s="93"/>
      <c r="DL673" s="93"/>
      <c r="DM673" s="93"/>
      <c r="DN673" s="93"/>
      <c r="DO673" s="93"/>
      <c r="DP673" s="93"/>
      <c r="DQ673" s="93"/>
      <c r="DR673" s="93"/>
      <c r="DS673" s="93"/>
      <c r="DT673" s="93"/>
      <c r="DU673" s="93"/>
      <c r="DV673" s="93"/>
      <c r="DW673" s="93"/>
      <c r="DX673" s="93"/>
      <c r="DY673" s="93"/>
      <c r="DZ673" s="93"/>
      <c r="EA673" s="93"/>
      <c r="EB673" s="93"/>
      <c r="EC673" s="93"/>
      <c r="ED673" s="93"/>
      <c r="EE673" s="93"/>
      <c r="EF673" s="93"/>
      <c r="EG673" s="93"/>
      <c r="EH673" s="93"/>
      <c r="EI673" s="93"/>
      <c r="EJ673" s="93"/>
      <c r="EK673" s="93"/>
      <c r="EL673" s="93"/>
      <c r="EM673" s="93"/>
      <c r="EN673" s="93"/>
      <c r="EO673" s="93"/>
      <c r="EP673" s="93"/>
      <c r="EQ673" s="93"/>
      <c r="ER673" s="93"/>
      <c r="ES673" s="93"/>
      <c r="ET673" s="93"/>
      <c r="EU673" s="93"/>
      <c r="EV673" s="93"/>
      <c r="EW673" s="93"/>
      <c r="EX673" s="93"/>
      <c r="EY673" s="93"/>
      <c r="EZ673" s="93"/>
      <c r="FA673" s="93"/>
      <c r="FB673" s="93"/>
      <c r="FC673" s="93"/>
      <c r="FD673" s="93"/>
      <c r="FE673" s="93"/>
      <c r="FF673" s="93"/>
      <c r="FG673" s="93"/>
      <c r="FH673" s="93"/>
      <c r="FI673" s="93"/>
      <c r="FJ673" s="93"/>
      <c r="FK673" s="93"/>
      <c r="FL673" s="93"/>
      <c r="FM673" s="93"/>
      <c r="FN673" s="93"/>
      <c r="FO673" s="93"/>
      <c r="FP673" s="93"/>
      <c r="FQ673" s="93"/>
      <c r="FR673" s="93"/>
      <c r="FS673" s="93"/>
      <c r="FT673" s="93"/>
      <c r="FU673" s="93"/>
      <c r="FV673" s="93"/>
      <c r="FW673" s="93"/>
      <c r="FX673" s="93"/>
      <c r="FY673" s="93"/>
      <c r="FZ673" s="93"/>
      <c r="GA673" s="93"/>
      <c r="GB673" s="93"/>
      <c r="GC673" s="93"/>
      <c r="GD673" s="93"/>
      <c r="GE673" s="93"/>
      <c r="GF673" s="93"/>
      <c r="GG673" s="93"/>
      <c r="GH673" s="93"/>
      <c r="GI673" s="93"/>
      <c r="GJ673" s="93"/>
      <c r="GK673" s="93"/>
      <c r="GL673" s="93"/>
      <c r="GM673" s="93"/>
      <c r="GN673" s="93"/>
      <c r="GO673" s="93"/>
      <c r="GP673" s="93"/>
      <c r="GQ673" s="93"/>
      <c r="GR673" s="93"/>
      <c r="GS673" s="93"/>
      <c r="GT673" s="93"/>
      <c r="GU673" s="93"/>
      <c r="GV673" s="93"/>
      <c r="GW673" s="93"/>
      <c r="GX673" s="93"/>
      <c r="GY673" s="93"/>
      <c r="GZ673" s="93"/>
      <c r="HA673" s="93"/>
      <c r="HB673" s="93"/>
      <c r="HC673" s="93"/>
      <c r="HD673" s="93"/>
      <c r="HE673" s="93"/>
      <c r="HF673" s="93"/>
      <c r="HG673" s="93"/>
      <c r="HH673" s="93"/>
      <c r="HI673" s="93"/>
      <c r="HJ673" s="93"/>
      <c r="HK673" s="93"/>
      <c r="HL673" s="93"/>
      <c r="HM673" s="93"/>
      <c r="HN673" s="93"/>
      <c r="HO673" s="93"/>
      <c r="HP673" s="93"/>
      <c r="HQ673" s="93"/>
      <c r="HR673" s="93"/>
      <c r="HS673" s="93"/>
      <c r="HT673" s="93"/>
      <c r="HU673" s="93"/>
      <c r="HV673" s="93"/>
      <c r="HW673" s="93"/>
      <c r="HX673" s="93"/>
      <c r="HY673" s="93"/>
      <c r="HZ673" s="93"/>
      <c r="IA673" s="93"/>
      <c r="IB673" s="93"/>
      <c r="IC673" s="93"/>
      <c r="ID673" s="93"/>
      <c r="IE673" s="93"/>
      <c r="IF673" s="93"/>
      <c r="IG673" s="93"/>
      <c r="IH673" s="93"/>
      <c r="II673" s="93"/>
      <c r="IJ673" s="93"/>
      <c r="IK673" s="93"/>
      <c r="IL673" s="93"/>
      <c r="IM673" s="93"/>
      <c r="IN673" s="93"/>
      <c r="IO673" s="93"/>
      <c r="IP673" s="93"/>
      <c r="IQ673" s="93"/>
      <c r="IR673" s="93"/>
      <c r="IS673" s="93"/>
      <c r="IT673" s="93"/>
      <c r="IU673" s="93"/>
      <c r="IV673" s="93"/>
      <c r="IW673" s="93"/>
      <c r="IX673" s="93"/>
      <c r="IY673" s="93"/>
      <c r="IZ673" s="93"/>
      <c r="JA673" s="93"/>
      <c r="JB673" s="93"/>
      <c r="JC673" s="93"/>
      <c r="JD673" s="93"/>
      <c r="JE673" s="93"/>
      <c r="JF673" s="93"/>
      <c r="JG673" s="93"/>
      <c r="JH673" s="93"/>
      <c r="JI673" s="93"/>
      <c r="JJ673" s="93"/>
      <c r="JK673" s="93"/>
      <c r="JL673" s="93"/>
      <c r="JM673" s="93"/>
      <c r="JN673" s="93"/>
      <c r="JO673" s="93"/>
      <c r="JP673" s="93"/>
      <c r="JQ673" s="93"/>
      <c r="JR673" s="93"/>
      <c r="JS673" s="93"/>
      <c r="JT673" s="93"/>
      <c r="JU673" s="93"/>
      <c r="JV673" s="93"/>
      <c r="JW673" s="93"/>
      <c r="JX673" s="93"/>
      <c r="JY673" s="93"/>
      <c r="JZ673" s="93"/>
      <c r="KA673" s="93"/>
      <c r="KB673" s="93"/>
      <c r="KC673" s="93"/>
      <c r="KD673" s="93"/>
      <c r="KE673" s="93"/>
      <c r="KF673" s="93"/>
      <c r="KG673" s="93"/>
      <c r="KH673" s="93"/>
      <c r="KI673" s="93"/>
      <c r="KJ673" s="93"/>
      <c r="KK673" s="93"/>
      <c r="KL673" s="93"/>
      <c r="KM673" s="93"/>
      <c r="KN673" s="93"/>
      <c r="KO673" s="93"/>
      <c r="KP673" s="93"/>
      <c r="KQ673" s="93"/>
      <c r="KR673" s="93"/>
      <c r="KS673" s="93"/>
      <c r="KT673" s="93"/>
      <c r="KU673" s="93"/>
      <c r="KV673" s="93"/>
      <c r="KW673" s="93"/>
      <c r="KX673" s="93"/>
      <c r="KY673" s="93"/>
      <c r="KZ673" s="93"/>
      <c r="LA673" s="93"/>
      <c r="LB673" s="93"/>
      <c r="LC673" s="93"/>
      <c r="LD673" s="93"/>
      <c r="LE673" s="93"/>
      <c r="LF673" s="93"/>
      <c r="LG673" s="93"/>
      <c r="LH673" s="93"/>
      <c r="LI673" s="93"/>
      <c r="LJ673" s="93"/>
      <c r="LK673" s="93"/>
      <c r="LL673" s="93"/>
      <c r="LM673" s="93"/>
      <c r="LN673" s="93"/>
      <c r="LO673" s="93"/>
      <c r="LP673" s="93"/>
      <c r="LQ673" s="93"/>
      <c r="LR673" s="93"/>
      <c r="LS673" s="93"/>
      <c r="LT673" s="93"/>
      <c r="LU673" s="93"/>
      <c r="LV673" s="93"/>
      <c r="LW673" s="93"/>
      <c r="LX673" s="93"/>
      <c r="LY673" s="93"/>
      <c r="LZ673" s="93"/>
      <c r="MA673" s="93"/>
      <c r="MB673" s="93"/>
      <c r="MC673" s="93"/>
      <c r="MD673" s="93"/>
      <c r="ME673" s="93"/>
      <c r="MF673" s="93"/>
      <c r="MG673" s="93"/>
      <c r="MH673" s="93"/>
      <c r="MI673" s="93"/>
      <c r="MJ673" s="93"/>
      <c r="MK673" s="93"/>
      <c r="ML673" s="93"/>
      <c r="MM673" s="93"/>
      <c r="MN673" s="93"/>
      <c r="MO673" s="93"/>
      <c r="MP673" s="93"/>
      <c r="MQ673" s="93"/>
      <c r="MR673" s="93"/>
      <c r="MS673" s="93"/>
      <c r="MT673" s="93"/>
      <c r="MU673" s="93"/>
      <c r="MV673" s="93"/>
    </row>
    <row r="674" spans="3:360">
      <c r="C674" s="95"/>
      <c r="D674" s="96"/>
      <c r="E674" s="96"/>
      <c r="F674" s="96"/>
      <c r="G674" s="96"/>
      <c r="H674" s="96"/>
      <c r="I674" s="96"/>
      <c r="J674" s="96"/>
      <c r="K674" s="96"/>
      <c r="L674" s="96"/>
      <c r="M674" s="96"/>
      <c r="N674" s="96"/>
      <c r="O674" s="96"/>
      <c r="P674" s="96"/>
      <c r="Q674" s="96"/>
      <c r="R674" s="96"/>
      <c r="S674" s="96"/>
      <c r="T674" s="97"/>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c r="AV674" s="96"/>
      <c r="AW674" s="96"/>
      <c r="AX674" s="96"/>
      <c r="AY674" s="96"/>
      <c r="AZ674" s="96"/>
      <c r="BA674" s="96"/>
      <c r="BB674" s="96"/>
      <c r="BC674" s="96"/>
      <c r="BD674" s="96"/>
      <c r="BE674" s="96"/>
      <c r="BF674" s="96"/>
      <c r="BG674" s="96"/>
      <c r="BH674" s="96"/>
      <c r="BI674" s="96"/>
      <c r="BJ674" s="96"/>
      <c r="BK674" s="96"/>
      <c r="BL674" s="96"/>
      <c r="BM674" s="96"/>
      <c r="BN674" s="93"/>
      <c r="BO674" s="93"/>
      <c r="BP674" s="93"/>
      <c r="BQ674" s="93"/>
      <c r="BR674" s="93"/>
      <c r="BS674" s="93"/>
      <c r="BT674" s="93"/>
      <c r="BU674" s="93"/>
      <c r="BV674" s="93"/>
      <c r="BW674" s="93"/>
      <c r="BX674" s="93"/>
      <c r="BY674" s="93"/>
      <c r="BZ674" s="93"/>
      <c r="CA674" s="93"/>
      <c r="CB674" s="93"/>
      <c r="CC674" s="93"/>
      <c r="CD674" s="93"/>
      <c r="CE674" s="93"/>
      <c r="CF674" s="93"/>
      <c r="CG674" s="93"/>
      <c r="CH674" s="93"/>
      <c r="CI674" s="93"/>
      <c r="CJ674" s="93"/>
      <c r="CK674" s="93"/>
      <c r="CL674" s="93"/>
      <c r="CM674" s="93"/>
      <c r="CN674" s="93"/>
      <c r="CO674" s="93"/>
      <c r="CP674" s="93"/>
      <c r="CQ674" s="93"/>
      <c r="CR674" s="93"/>
      <c r="CS674" s="93"/>
      <c r="CT674" s="93"/>
      <c r="CU674" s="93"/>
      <c r="CV674" s="93"/>
      <c r="CW674" s="93"/>
      <c r="CX674" s="93"/>
      <c r="CY674" s="93"/>
      <c r="CZ674" s="93"/>
      <c r="DA674" s="93"/>
      <c r="DB674" s="93"/>
      <c r="DC674" s="93"/>
      <c r="DD674" s="93"/>
      <c r="DE674" s="93"/>
      <c r="DF674" s="93"/>
      <c r="DG674" s="93"/>
      <c r="DH674" s="93"/>
      <c r="DI674" s="93"/>
      <c r="DJ674" s="93"/>
      <c r="DK674" s="93"/>
      <c r="DL674" s="93"/>
      <c r="DM674" s="93"/>
      <c r="DN674" s="93"/>
      <c r="DO674" s="93"/>
      <c r="DP674" s="93"/>
      <c r="DQ674" s="93"/>
      <c r="DR674" s="93"/>
      <c r="DS674" s="93"/>
      <c r="DT674" s="93"/>
      <c r="DU674" s="93"/>
      <c r="DV674" s="93"/>
      <c r="DW674" s="93"/>
      <c r="DX674" s="93"/>
      <c r="DY674" s="93"/>
      <c r="DZ674" s="93"/>
      <c r="EA674" s="93"/>
      <c r="EB674" s="93"/>
      <c r="EC674" s="93"/>
      <c r="ED674" s="93"/>
      <c r="EE674" s="93"/>
      <c r="EF674" s="93"/>
      <c r="EG674" s="93"/>
      <c r="EH674" s="93"/>
      <c r="EI674" s="93"/>
      <c r="EJ674" s="93"/>
      <c r="EK674" s="93"/>
      <c r="EL674" s="93"/>
      <c r="EM674" s="93"/>
      <c r="EN674" s="93"/>
      <c r="EO674" s="93"/>
      <c r="EP674" s="93"/>
      <c r="EQ674" s="93"/>
      <c r="ER674" s="93"/>
      <c r="ES674" s="93"/>
      <c r="ET674" s="93"/>
      <c r="EU674" s="93"/>
      <c r="EV674" s="93"/>
      <c r="EW674" s="93"/>
      <c r="EX674" s="93"/>
      <c r="EY674" s="93"/>
      <c r="EZ674" s="93"/>
      <c r="FA674" s="93"/>
      <c r="FB674" s="93"/>
      <c r="FC674" s="93"/>
      <c r="FD674" s="93"/>
      <c r="FE674" s="93"/>
      <c r="FF674" s="93"/>
      <c r="FG674" s="93"/>
      <c r="FH674" s="93"/>
      <c r="FI674" s="93"/>
      <c r="FJ674" s="93"/>
      <c r="FK674" s="93"/>
      <c r="FL674" s="93"/>
      <c r="FM674" s="93"/>
      <c r="FN674" s="93"/>
      <c r="FO674" s="93"/>
      <c r="FP674" s="93"/>
      <c r="FQ674" s="93"/>
      <c r="FR674" s="93"/>
      <c r="FS674" s="93"/>
      <c r="FT674" s="93"/>
      <c r="FU674" s="93"/>
      <c r="FV674" s="93"/>
      <c r="FW674" s="93"/>
      <c r="FX674" s="93"/>
      <c r="FY674" s="93"/>
      <c r="FZ674" s="93"/>
      <c r="GA674" s="93"/>
      <c r="GB674" s="93"/>
      <c r="GC674" s="93"/>
      <c r="GD674" s="93"/>
      <c r="GE674" s="93"/>
      <c r="GF674" s="93"/>
      <c r="GG674" s="93"/>
      <c r="GH674" s="93"/>
      <c r="GI674" s="93"/>
      <c r="GJ674" s="93"/>
      <c r="GK674" s="93"/>
      <c r="GL674" s="93"/>
      <c r="GM674" s="93"/>
      <c r="GN674" s="93"/>
      <c r="GO674" s="93"/>
      <c r="GP674" s="93"/>
      <c r="GQ674" s="93"/>
      <c r="GR674" s="93"/>
      <c r="GS674" s="93"/>
      <c r="GT674" s="93"/>
      <c r="GU674" s="93"/>
      <c r="GV674" s="93"/>
      <c r="GW674" s="93"/>
      <c r="GX674" s="93"/>
      <c r="GY674" s="93"/>
      <c r="GZ674" s="93"/>
      <c r="HA674" s="93"/>
      <c r="HB674" s="93"/>
      <c r="HC674" s="93"/>
      <c r="HD674" s="93"/>
      <c r="HE674" s="93"/>
      <c r="HF674" s="93"/>
      <c r="HG674" s="93"/>
      <c r="HH674" s="93"/>
      <c r="HI674" s="93"/>
      <c r="HJ674" s="93"/>
      <c r="HK674" s="93"/>
      <c r="HL674" s="93"/>
      <c r="HM674" s="93"/>
      <c r="HN674" s="93"/>
      <c r="HO674" s="93"/>
      <c r="HP674" s="93"/>
      <c r="HQ674" s="93"/>
      <c r="HR674" s="93"/>
      <c r="HS674" s="93"/>
      <c r="HT674" s="93"/>
      <c r="HU674" s="93"/>
      <c r="HV674" s="93"/>
      <c r="HW674" s="93"/>
      <c r="HX674" s="93"/>
      <c r="HY674" s="93"/>
      <c r="HZ674" s="93"/>
      <c r="IA674" s="93"/>
      <c r="IB674" s="93"/>
      <c r="IC674" s="93"/>
      <c r="ID674" s="93"/>
      <c r="IE674" s="93"/>
      <c r="IF674" s="93"/>
      <c r="IG674" s="93"/>
      <c r="IH674" s="93"/>
      <c r="II674" s="93"/>
      <c r="IJ674" s="93"/>
      <c r="IK674" s="93"/>
      <c r="IL674" s="93"/>
      <c r="IM674" s="93"/>
      <c r="IN674" s="93"/>
      <c r="IO674" s="93"/>
      <c r="IP674" s="93"/>
      <c r="IQ674" s="93"/>
      <c r="IR674" s="93"/>
      <c r="IS674" s="93"/>
      <c r="IT674" s="93"/>
      <c r="IU674" s="93"/>
      <c r="IV674" s="93"/>
      <c r="IW674" s="93"/>
      <c r="IX674" s="93"/>
      <c r="IY674" s="93"/>
      <c r="IZ674" s="93"/>
      <c r="JA674" s="93"/>
      <c r="JB674" s="93"/>
      <c r="JC674" s="93"/>
      <c r="JD674" s="93"/>
      <c r="JE674" s="93"/>
      <c r="JF674" s="93"/>
      <c r="JG674" s="93"/>
      <c r="JH674" s="93"/>
      <c r="JI674" s="93"/>
      <c r="JJ674" s="93"/>
      <c r="JK674" s="93"/>
      <c r="JL674" s="93"/>
      <c r="JM674" s="93"/>
      <c r="JN674" s="93"/>
      <c r="JO674" s="93"/>
      <c r="JP674" s="93"/>
      <c r="JQ674" s="93"/>
      <c r="JR674" s="93"/>
      <c r="JS674" s="93"/>
      <c r="JT674" s="93"/>
      <c r="JU674" s="93"/>
      <c r="JV674" s="93"/>
      <c r="JW674" s="93"/>
      <c r="JX674" s="93"/>
      <c r="JY674" s="93"/>
      <c r="JZ674" s="93"/>
      <c r="KA674" s="93"/>
      <c r="KB674" s="93"/>
      <c r="KC674" s="93"/>
      <c r="KD674" s="93"/>
      <c r="KE674" s="93"/>
      <c r="KF674" s="93"/>
      <c r="KG674" s="93"/>
      <c r="KH674" s="93"/>
      <c r="KI674" s="93"/>
      <c r="KJ674" s="93"/>
      <c r="KK674" s="93"/>
      <c r="KL674" s="93"/>
      <c r="KM674" s="93"/>
      <c r="KN674" s="93"/>
      <c r="KO674" s="93"/>
      <c r="KP674" s="93"/>
      <c r="KQ674" s="93"/>
      <c r="KR674" s="93"/>
      <c r="KS674" s="93"/>
      <c r="KT674" s="93"/>
      <c r="KU674" s="93"/>
      <c r="KV674" s="93"/>
      <c r="KW674" s="93"/>
      <c r="KX674" s="93"/>
      <c r="KY674" s="93"/>
      <c r="KZ674" s="93"/>
      <c r="LA674" s="93"/>
      <c r="LB674" s="93"/>
      <c r="LC674" s="93"/>
      <c r="LD674" s="93"/>
      <c r="LE674" s="93"/>
      <c r="LF674" s="93"/>
      <c r="LG674" s="93"/>
      <c r="LH674" s="93"/>
      <c r="LI674" s="93"/>
      <c r="LJ674" s="93"/>
      <c r="LK674" s="93"/>
      <c r="LL674" s="93"/>
      <c r="LM674" s="93"/>
      <c r="LN674" s="93"/>
      <c r="LO674" s="93"/>
      <c r="LP674" s="93"/>
      <c r="LQ674" s="93"/>
      <c r="LR674" s="93"/>
      <c r="LS674" s="93"/>
      <c r="LT674" s="93"/>
      <c r="LU674" s="93"/>
      <c r="LV674" s="93"/>
      <c r="LW674" s="93"/>
      <c r="LX674" s="93"/>
      <c r="LY674" s="93"/>
      <c r="LZ674" s="93"/>
      <c r="MA674" s="93"/>
      <c r="MB674" s="93"/>
      <c r="MC674" s="93"/>
      <c r="MD674" s="93"/>
      <c r="ME674" s="93"/>
      <c r="MF674" s="93"/>
      <c r="MG674" s="93"/>
      <c r="MH674" s="93"/>
      <c r="MI674" s="93"/>
      <c r="MJ674" s="93"/>
      <c r="MK674" s="93"/>
      <c r="ML674" s="93"/>
      <c r="MM674" s="93"/>
      <c r="MN674" s="93"/>
      <c r="MO674" s="93"/>
      <c r="MP674" s="93"/>
      <c r="MQ674" s="93"/>
      <c r="MR674" s="93"/>
      <c r="MS674" s="93"/>
      <c r="MT674" s="93"/>
      <c r="MU674" s="93"/>
      <c r="MV674" s="93"/>
    </row>
    <row r="675" spans="3:360">
      <c r="C675" s="95"/>
      <c r="D675" s="96"/>
      <c r="E675" s="96"/>
      <c r="F675" s="96"/>
      <c r="G675" s="96"/>
      <c r="H675" s="96"/>
      <c r="I675" s="96"/>
      <c r="J675" s="96"/>
      <c r="K675" s="96"/>
      <c r="L675" s="96"/>
      <c r="M675" s="96"/>
      <c r="N675" s="96"/>
      <c r="O675" s="96"/>
      <c r="P675" s="96"/>
      <c r="Q675" s="96"/>
      <c r="R675" s="96"/>
      <c r="S675" s="96"/>
      <c r="T675" s="97"/>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c r="AU675" s="96"/>
      <c r="AV675" s="96"/>
      <c r="AW675" s="96"/>
      <c r="AX675" s="96"/>
      <c r="AY675" s="96"/>
      <c r="AZ675" s="96"/>
      <c r="BA675" s="96"/>
      <c r="BB675" s="96"/>
      <c r="BC675" s="96"/>
      <c r="BD675" s="96"/>
      <c r="BE675" s="96"/>
      <c r="BF675" s="96"/>
      <c r="BG675" s="96"/>
      <c r="BH675" s="96"/>
      <c r="BI675" s="96"/>
      <c r="BJ675" s="96"/>
      <c r="BK675" s="96"/>
      <c r="BL675" s="96"/>
      <c r="BM675" s="96"/>
      <c r="BN675" s="93"/>
      <c r="BO675" s="93"/>
      <c r="BP675" s="93"/>
      <c r="BQ675" s="93"/>
      <c r="BR675" s="93"/>
      <c r="BS675" s="93"/>
      <c r="BT675" s="93"/>
      <c r="BU675" s="93"/>
      <c r="BV675" s="93"/>
      <c r="BW675" s="93"/>
      <c r="BX675" s="93"/>
      <c r="BY675" s="93"/>
      <c r="BZ675" s="93"/>
      <c r="CA675" s="93"/>
      <c r="CB675" s="93"/>
      <c r="CC675" s="93"/>
      <c r="CD675" s="93"/>
      <c r="CE675" s="93"/>
      <c r="CF675" s="93"/>
      <c r="CG675" s="93"/>
      <c r="CH675" s="93"/>
      <c r="CI675" s="93"/>
      <c r="CJ675" s="93"/>
      <c r="CK675" s="93"/>
      <c r="CL675" s="93"/>
      <c r="CM675" s="93"/>
      <c r="CN675" s="93"/>
      <c r="CO675" s="93"/>
      <c r="CP675" s="93"/>
      <c r="CQ675" s="93"/>
      <c r="CR675" s="93"/>
      <c r="CS675" s="93"/>
      <c r="CT675" s="93"/>
      <c r="CU675" s="93"/>
      <c r="CV675" s="93"/>
      <c r="CW675" s="93"/>
      <c r="CX675" s="93"/>
      <c r="CY675" s="93"/>
      <c r="CZ675" s="93"/>
      <c r="DA675" s="93"/>
      <c r="DB675" s="93"/>
      <c r="DC675" s="93"/>
      <c r="DD675" s="93"/>
      <c r="DE675" s="93"/>
      <c r="DF675" s="93"/>
      <c r="DG675" s="93"/>
      <c r="DH675" s="93"/>
      <c r="DI675" s="93"/>
      <c r="DJ675" s="93"/>
      <c r="DK675" s="93"/>
      <c r="DL675" s="93"/>
      <c r="DM675" s="93"/>
      <c r="DN675" s="93"/>
      <c r="DO675" s="93"/>
      <c r="DP675" s="93"/>
      <c r="DQ675" s="93"/>
      <c r="DR675" s="93"/>
      <c r="DS675" s="93"/>
      <c r="DT675" s="93"/>
      <c r="DU675" s="93"/>
      <c r="DV675" s="93"/>
      <c r="DW675" s="93"/>
      <c r="DX675" s="93"/>
      <c r="DY675" s="93"/>
      <c r="DZ675" s="93"/>
      <c r="EA675" s="93"/>
      <c r="EB675" s="93"/>
      <c r="EC675" s="93"/>
      <c r="ED675" s="93"/>
      <c r="EE675" s="93"/>
      <c r="EF675" s="93"/>
      <c r="EG675" s="93"/>
      <c r="EH675" s="93"/>
      <c r="EI675" s="93"/>
      <c r="EJ675" s="93"/>
      <c r="EK675" s="93"/>
      <c r="EL675" s="93"/>
      <c r="EM675" s="93"/>
      <c r="EN675" s="93"/>
      <c r="EO675" s="93"/>
      <c r="EP675" s="93"/>
      <c r="EQ675" s="93"/>
      <c r="ER675" s="93"/>
      <c r="ES675" s="93"/>
      <c r="ET675" s="93"/>
      <c r="EU675" s="93"/>
      <c r="EV675" s="93"/>
      <c r="EW675" s="93"/>
      <c r="EX675" s="93"/>
      <c r="EY675" s="93"/>
      <c r="EZ675" s="93"/>
      <c r="FA675" s="93"/>
      <c r="FB675" s="93"/>
      <c r="FC675" s="93"/>
      <c r="FD675" s="93"/>
      <c r="FE675" s="93"/>
      <c r="FF675" s="93"/>
      <c r="FG675" s="93"/>
      <c r="FH675" s="93"/>
      <c r="FI675" s="93"/>
      <c r="FJ675" s="93"/>
      <c r="FK675" s="93"/>
      <c r="FL675" s="93"/>
      <c r="FM675" s="93"/>
      <c r="FN675" s="93"/>
      <c r="FO675" s="93"/>
      <c r="FP675" s="93"/>
      <c r="FQ675" s="93"/>
      <c r="FR675" s="93"/>
      <c r="FS675" s="93"/>
      <c r="FT675" s="93"/>
      <c r="FU675" s="93"/>
      <c r="FV675" s="93"/>
      <c r="FW675" s="93"/>
      <c r="FX675" s="93"/>
      <c r="FY675" s="93"/>
      <c r="FZ675" s="93"/>
      <c r="GA675" s="93"/>
      <c r="GB675" s="93"/>
      <c r="GC675" s="93"/>
      <c r="GD675" s="93"/>
      <c r="GE675" s="93"/>
      <c r="GF675" s="93"/>
      <c r="GG675" s="93"/>
      <c r="GH675" s="93"/>
      <c r="GI675" s="93"/>
      <c r="GJ675" s="93"/>
      <c r="GK675" s="93"/>
      <c r="GL675" s="93"/>
      <c r="GM675" s="93"/>
      <c r="GN675" s="93"/>
      <c r="GO675" s="93"/>
      <c r="GP675" s="93"/>
      <c r="GQ675" s="93"/>
      <c r="GR675" s="93"/>
      <c r="GS675" s="93"/>
      <c r="GT675" s="93"/>
      <c r="GU675" s="93"/>
      <c r="GV675" s="93"/>
      <c r="GW675" s="93"/>
      <c r="GX675" s="93"/>
      <c r="GY675" s="93"/>
      <c r="GZ675" s="93"/>
      <c r="HA675" s="93"/>
      <c r="HB675" s="93"/>
      <c r="HC675" s="93"/>
      <c r="HD675" s="93"/>
      <c r="HE675" s="93"/>
      <c r="HF675" s="93"/>
      <c r="HG675" s="93"/>
      <c r="HH675" s="93"/>
      <c r="HI675" s="93"/>
      <c r="HJ675" s="93"/>
      <c r="HK675" s="93"/>
      <c r="HL675" s="93"/>
      <c r="HM675" s="93"/>
      <c r="HN675" s="93"/>
      <c r="HO675" s="93"/>
      <c r="HP675" s="93"/>
      <c r="HQ675" s="93"/>
      <c r="HR675" s="93"/>
      <c r="HS675" s="93"/>
      <c r="HT675" s="93"/>
      <c r="HU675" s="93"/>
      <c r="HV675" s="93"/>
      <c r="HW675" s="93"/>
      <c r="HX675" s="93"/>
      <c r="HY675" s="93"/>
      <c r="HZ675" s="93"/>
      <c r="IA675" s="93"/>
      <c r="IB675" s="93"/>
      <c r="IC675" s="93"/>
      <c r="ID675" s="93"/>
      <c r="IE675" s="93"/>
      <c r="IF675" s="93"/>
      <c r="IG675" s="93"/>
      <c r="IH675" s="93"/>
      <c r="II675" s="93"/>
      <c r="IJ675" s="93"/>
      <c r="IK675" s="93"/>
      <c r="IL675" s="93"/>
      <c r="IM675" s="93"/>
      <c r="IN675" s="93"/>
      <c r="IO675" s="93"/>
      <c r="IP675" s="93"/>
      <c r="IQ675" s="93"/>
      <c r="IR675" s="93"/>
      <c r="IS675" s="93"/>
      <c r="IT675" s="93"/>
      <c r="IU675" s="93"/>
      <c r="IV675" s="93"/>
      <c r="IW675" s="93"/>
      <c r="IX675" s="93"/>
      <c r="IY675" s="93"/>
      <c r="IZ675" s="93"/>
      <c r="JA675" s="93"/>
      <c r="JB675" s="93"/>
      <c r="JC675" s="93"/>
      <c r="JD675" s="93"/>
      <c r="JE675" s="93"/>
      <c r="JF675" s="93"/>
      <c r="JG675" s="93"/>
      <c r="JH675" s="93"/>
      <c r="JI675" s="93"/>
      <c r="JJ675" s="93"/>
      <c r="JK675" s="93"/>
      <c r="JL675" s="93"/>
      <c r="JM675" s="93"/>
      <c r="JN675" s="93"/>
      <c r="JO675" s="93"/>
      <c r="JP675" s="93"/>
      <c r="JQ675" s="93"/>
      <c r="JR675" s="93"/>
      <c r="JS675" s="93"/>
      <c r="JT675" s="93"/>
      <c r="JU675" s="93"/>
      <c r="JV675" s="93"/>
      <c r="JW675" s="93"/>
      <c r="JX675" s="93"/>
      <c r="JY675" s="93"/>
      <c r="JZ675" s="93"/>
      <c r="KA675" s="93"/>
      <c r="KB675" s="93"/>
      <c r="KC675" s="93"/>
      <c r="KD675" s="93"/>
      <c r="KE675" s="93"/>
      <c r="KF675" s="93"/>
      <c r="KG675" s="93"/>
      <c r="KH675" s="93"/>
      <c r="KI675" s="93"/>
      <c r="KJ675" s="93"/>
      <c r="KK675" s="93"/>
      <c r="KL675" s="93"/>
      <c r="KM675" s="93"/>
      <c r="KN675" s="93"/>
      <c r="KO675" s="93"/>
      <c r="KP675" s="93"/>
      <c r="KQ675" s="93"/>
      <c r="KR675" s="93"/>
      <c r="KS675" s="93"/>
      <c r="KT675" s="93"/>
      <c r="KU675" s="93"/>
      <c r="KV675" s="93"/>
      <c r="KW675" s="93"/>
      <c r="KX675" s="93"/>
      <c r="KY675" s="93"/>
      <c r="KZ675" s="93"/>
      <c r="LA675" s="93"/>
      <c r="LB675" s="93"/>
      <c r="LC675" s="93"/>
      <c r="LD675" s="93"/>
      <c r="LE675" s="93"/>
      <c r="LF675" s="93"/>
      <c r="LG675" s="93"/>
      <c r="LH675" s="93"/>
      <c r="LI675" s="93"/>
      <c r="LJ675" s="93"/>
      <c r="LK675" s="93"/>
      <c r="LL675" s="93"/>
      <c r="LM675" s="93"/>
      <c r="LN675" s="93"/>
      <c r="LO675" s="93"/>
      <c r="LP675" s="93"/>
      <c r="LQ675" s="93"/>
      <c r="LR675" s="93"/>
      <c r="LS675" s="93"/>
      <c r="LT675" s="93"/>
      <c r="LU675" s="93"/>
      <c r="LV675" s="93"/>
      <c r="LW675" s="93"/>
      <c r="LX675" s="93"/>
      <c r="LY675" s="93"/>
      <c r="LZ675" s="93"/>
      <c r="MA675" s="93"/>
      <c r="MB675" s="93"/>
      <c r="MC675" s="93"/>
      <c r="MD675" s="93"/>
      <c r="ME675" s="93"/>
      <c r="MF675" s="93"/>
      <c r="MG675" s="93"/>
      <c r="MH675" s="93"/>
      <c r="MI675" s="93"/>
      <c r="MJ675" s="93"/>
      <c r="MK675" s="93"/>
      <c r="ML675" s="93"/>
      <c r="MM675" s="93"/>
      <c r="MN675" s="93"/>
      <c r="MO675" s="93"/>
      <c r="MP675" s="93"/>
      <c r="MQ675" s="93"/>
      <c r="MR675" s="93"/>
      <c r="MS675" s="93"/>
      <c r="MT675" s="93"/>
      <c r="MU675" s="93"/>
      <c r="MV675" s="93"/>
    </row>
    <row r="676" spans="3:360">
      <c r="C676" s="95"/>
      <c r="D676" s="96"/>
      <c r="E676" s="96"/>
      <c r="F676" s="96"/>
      <c r="G676" s="96"/>
      <c r="H676" s="96"/>
      <c r="I676" s="96"/>
      <c r="J676" s="96"/>
      <c r="K676" s="96"/>
      <c r="L676" s="96"/>
      <c r="M676" s="96"/>
      <c r="N676" s="96"/>
      <c r="O676" s="96"/>
      <c r="P676" s="96"/>
      <c r="Q676" s="96"/>
      <c r="R676" s="96"/>
      <c r="S676" s="96"/>
      <c r="T676" s="97"/>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c r="AU676" s="96"/>
      <c r="AV676" s="96"/>
      <c r="AW676" s="96"/>
      <c r="AX676" s="96"/>
      <c r="AY676" s="96"/>
      <c r="AZ676" s="96"/>
      <c r="BA676" s="96"/>
      <c r="BB676" s="96"/>
      <c r="BC676" s="96"/>
      <c r="BD676" s="96"/>
      <c r="BE676" s="96"/>
      <c r="BF676" s="96"/>
      <c r="BG676" s="96"/>
      <c r="BH676" s="96"/>
      <c r="BI676" s="96"/>
      <c r="BJ676" s="96"/>
      <c r="BK676" s="96"/>
      <c r="BL676" s="96"/>
      <c r="BM676" s="96"/>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c r="CM676" s="93"/>
      <c r="CN676" s="93"/>
      <c r="CO676" s="93"/>
      <c r="CP676" s="93"/>
      <c r="CQ676" s="93"/>
      <c r="CR676" s="93"/>
      <c r="CS676" s="93"/>
      <c r="CT676" s="93"/>
      <c r="CU676" s="93"/>
      <c r="CV676" s="93"/>
      <c r="CW676" s="93"/>
      <c r="CX676" s="93"/>
      <c r="CY676" s="93"/>
      <c r="CZ676" s="93"/>
      <c r="DA676" s="93"/>
      <c r="DB676" s="93"/>
      <c r="DC676" s="93"/>
      <c r="DD676" s="93"/>
      <c r="DE676" s="93"/>
      <c r="DF676" s="93"/>
      <c r="DG676" s="93"/>
      <c r="DH676" s="93"/>
      <c r="DI676" s="93"/>
      <c r="DJ676" s="93"/>
      <c r="DK676" s="93"/>
      <c r="DL676" s="93"/>
      <c r="DM676" s="93"/>
      <c r="DN676" s="93"/>
      <c r="DO676" s="93"/>
      <c r="DP676" s="93"/>
      <c r="DQ676" s="93"/>
      <c r="DR676" s="93"/>
      <c r="DS676" s="93"/>
      <c r="DT676" s="93"/>
      <c r="DU676" s="93"/>
      <c r="DV676" s="93"/>
      <c r="DW676" s="93"/>
      <c r="DX676" s="93"/>
      <c r="DY676" s="93"/>
      <c r="DZ676" s="93"/>
      <c r="EA676" s="93"/>
      <c r="EB676" s="93"/>
      <c r="EC676" s="93"/>
      <c r="ED676" s="93"/>
      <c r="EE676" s="93"/>
      <c r="EF676" s="93"/>
      <c r="EG676" s="93"/>
      <c r="EH676" s="93"/>
      <c r="EI676" s="93"/>
      <c r="EJ676" s="93"/>
      <c r="EK676" s="93"/>
      <c r="EL676" s="93"/>
      <c r="EM676" s="93"/>
      <c r="EN676" s="93"/>
      <c r="EO676" s="93"/>
      <c r="EP676" s="93"/>
      <c r="EQ676" s="93"/>
      <c r="ER676" s="93"/>
      <c r="ES676" s="93"/>
      <c r="ET676" s="93"/>
      <c r="EU676" s="93"/>
      <c r="EV676" s="93"/>
      <c r="EW676" s="93"/>
      <c r="EX676" s="93"/>
      <c r="EY676" s="93"/>
      <c r="EZ676" s="93"/>
      <c r="FA676" s="93"/>
      <c r="FB676" s="93"/>
      <c r="FC676" s="93"/>
      <c r="FD676" s="93"/>
      <c r="FE676" s="93"/>
      <c r="FF676" s="93"/>
      <c r="FG676" s="93"/>
      <c r="FH676" s="93"/>
      <c r="FI676" s="93"/>
      <c r="FJ676" s="93"/>
      <c r="FK676" s="93"/>
      <c r="FL676" s="93"/>
      <c r="FM676" s="93"/>
      <c r="FN676" s="93"/>
      <c r="FO676" s="93"/>
      <c r="FP676" s="93"/>
      <c r="FQ676" s="93"/>
      <c r="FR676" s="93"/>
      <c r="FS676" s="93"/>
      <c r="FT676" s="93"/>
      <c r="FU676" s="93"/>
      <c r="FV676" s="93"/>
      <c r="FW676" s="93"/>
      <c r="FX676" s="93"/>
      <c r="FY676" s="93"/>
      <c r="FZ676" s="93"/>
      <c r="GA676" s="93"/>
      <c r="GB676" s="93"/>
      <c r="GC676" s="93"/>
      <c r="GD676" s="93"/>
      <c r="GE676" s="93"/>
      <c r="GF676" s="93"/>
      <c r="GG676" s="93"/>
      <c r="GH676" s="93"/>
      <c r="GI676" s="93"/>
      <c r="GJ676" s="93"/>
      <c r="GK676" s="93"/>
      <c r="GL676" s="93"/>
      <c r="GM676" s="93"/>
      <c r="GN676" s="93"/>
      <c r="GO676" s="93"/>
      <c r="GP676" s="93"/>
      <c r="GQ676" s="93"/>
      <c r="GR676" s="93"/>
      <c r="GS676" s="93"/>
      <c r="GT676" s="93"/>
      <c r="GU676" s="93"/>
      <c r="GV676" s="93"/>
      <c r="GW676" s="93"/>
      <c r="GX676" s="93"/>
      <c r="GY676" s="93"/>
      <c r="GZ676" s="93"/>
      <c r="HA676" s="93"/>
      <c r="HB676" s="93"/>
      <c r="HC676" s="93"/>
      <c r="HD676" s="93"/>
      <c r="HE676" s="93"/>
      <c r="HF676" s="93"/>
      <c r="HG676" s="93"/>
      <c r="HH676" s="93"/>
      <c r="HI676" s="93"/>
      <c r="HJ676" s="93"/>
      <c r="HK676" s="93"/>
      <c r="HL676" s="93"/>
      <c r="HM676" s="93"/>
      <c r="HN676" s="93"/>
      <c r="HO676" s="93"/>
      <c r="HP676" s="93"/>
      <c r="HQ676" s="93"/>
      <c r="HR676" s="93"/>
      <c r="HS676" s="93"/>
      <c r="HT676" s="93"/>
      <c r="HU676" s="93"/>
      <c r="HV676" s="93"/>
      <c r="HW676" s="93"/>
      <c r="HX676" s="93"/>
      <c r="HY676" s="93"/>
      <c r="HZ676" s="93"/>
      <c r="IA676" s="93"/>
      <c r="IB676" s="93"/>
      <c r="IC676" s="93"/>
      <c r="ID676" s="93"/>
      <c r="IE676" s="93"/>
      <c r="IF676" s="93"/>
      <c r="IG676" s="93"/>
      <c r="IH676" s="93"/>
      <c r="II676" s="93"/>
      <c r="IJ676" s="93"/>
      <c r="IK676" s="93"/>
      <c r="IL676" s="93"/>
      <c r="IM676" s="93"/>
      <c r="IN676" s="93"/>
      <c r="IO676" s="93"/>
      <c r="IP676" s="93"/>
      <c r="IQ676" s="93"/>
      <c r="IR676" s="93"/>
      <c r="IS676" s="93"/>
      <c r="IT676" s="93"/>
      <c r="IU676" s="93"/>
      <c r="IV676" s="93"/>
      <c r="IW676" s="93"/>
      <c r="IX676" s="93"/>
      <c r="IY676" s="93"/>
      <c r="IZ676" s="93"/>
      <c r="JA676" s="93"/>
      <c r="JB676" s="93"/>
      <c r="JC676" s="93"/>
      <c r="JD676" s="93"/>
      <c r="JE676" s="93"/>
      <c r="JF676" s="93"/>
      <c r="JG676" s="93"/>
      <c r="JH676" s="93"/>
      <c r="JI676" s="93"/>
      <c r="JJ676" s="93"/>
      <c r="JK676" s="93"/>
      <c r="JL676" s="93"/>
      <c r="JM676" s="93"/>
      <c r="JN676" s="93"/>
      <c r="JO676" s="93"/>
      <c r="JP676" s="93"/>
      <c r="JQ676" s="93"/>
      <c r="JR676" s="93"/>
      <c r="JS676" s="93"/>
      <c r="JT676" s="93"/>
      <c r="JU676" s="93"/>
      <c r="JV676" s="93"/>
      <c r="JW676" s="93"/>
      <c r="JX676" s="93"/>
      <c r="JY676" s="93"/>
      <c r="JZ676" s="93"/>
      <c r="KA676" s="93"/>
      <c r="KB676" s="93"/>
      <c r="KC676" s="93"/>
      <c r="KD676" s="93"/>
      <c r="KE676" s="93"/>
      <c r="KF676" s="93"/>
      <c r="KG676" s="93"/>
      <c r="KH676" s="93"/>
      <c r="KI676" s="93"/>
      <c r="KJ676" s="93"/>
      <c r="KK676" s="93"/>
      <c r="KL676" s="93"/>
      <c r="KM676" s="93"/>
      <c r="KN676" s="93"/>
      <c r="KO676" s="93"/>
      <c r="KP676" s="93"/>
      <c r="KQ676" s="93"/>
      <c r="KR676" s="93"/>
      <c r="KS676" s="93"/>
      <c r="KT676" s="93"/>
      <c r="KU676" s="93"/>
      <c r="KV676" s="93"/>
      <c r="KW676" s="93"/>
      <c r="KX676" s="93"/>
      <c r="KY676" s="93"/>
      <c r="KZ676" s="93"/>
      <c r="LA676" s="93"/>
      <c r="LB676" s="93"/>
      <c r="LC676" s="93"/>
      <c r="LD676" s="93"/>
      <c r="LE676" s="93"/>
      <c r="LF676" s="93"/>
      <c r="LG676" s="93"/>
      <c r="LH676" s="93"/>
      <c r="LI676" s="93"/>
      <c r="LJ676" s="93"/>
      <c r="LK676" s="93"/>
      <c r="LL676" s="93"/>
      <c r="LM676" s="93"/>
      <c r="LN676" s="93"/>
      <c r="LO676" s="93"/>
      <c r="LP676" s="93"/>
      <c r="LQ676" s="93"/>
      <c r="LR676" s="93"/>
      <c r="LS676" s="93"/>
      <c r="LT676" s="93"/>
      <c r="LU676" s="93"/>
      <c r="LV676" s="93"/>
      <c r="LW676" s="93"/>
      <c r="LX676" s="93"/>
      <c r="LY676" s="93"/>
      <c r="LZ676" s="93"/>
      <c r="MA676" s="93"/>
      <c r="MB676" s="93"/>
      <c r="MC676" s="93"/>
      <c r="MD676" s="93"/>
      <c r="ME676" s="93"/>
      <c r="MF676" s="93"/>
      <c r="MG676" s="93"/>
      <c r="MH676" s="93"/>
      <c r="MI676" s="93"/>
      <c r="MJ676" s="93"/>
      <c r="MK676" s="93"/>
      <c r="ML676" s="93"/>
      <c r="MM676" s="93"/>
      <c r="MN676" s="93"/>
      <c r="MO676" s="93"/>
      <c r="MP676" s="93"/>
      <c r="MQ676" s="93"/>
      <c r="MR676" s="93"/>
      <c r="MS676" s="93"/>
      <c r="MT676" s="93"/>
      <c r="MU676" s="93"/>
      <c r="MV676" s="93"/>
    </row>
    <row r="677" spans="3:360">
      <c r="C677" s="95"/>
      <c r="D677" s="96"/>
      <c r="E677" s="96"/>
      <c r="F677" s="96"/>
      <c r="G677" s="96"/>
      <c r="H677" s="96"/>
      <c r="I677" s="96"/>
      <c r="J677" s="96"/>
      <c r="K677" s="96"/>
      <c r="L677" s="96"/>
      <c r="M677" s="96"/>
      <c r="N677" s="96"/>
      <c r="O677" s="96"/>
      <c r="P677" s="96"/>
      <c r="Q677" s="96"/>
      <c r="R677" s="96"/>
      <c r="S677" s="96"/>
      <c r="T677" s="97"/>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c r="AU677" s="96"/>
      <c r="AV677" s="96"/>
      <c r="AW677" s="96"/>
      <c r="AX677" s="96"/>
      <c r="AY677" s="96"/>
      <c r="AZ677" s="96"/>
      <c r="BA677" s="96"/>
      <c r="BB677" s="96"/>
      <c r="BC677" s="96"/>
      <c r="BD677" s="96"/>
      <c r="BE677" s="96"/>
      <c r="BF677" s="96"/>
      <c r="BG677" s="96"/>
      <c r="BH677" s="96"/>
      <c r="BI677" s="96"/>
      <c r="BJ677" s="96"/>
      <c r="BK677" s="96"/>
      <c r="BL677" s="96"/>
      <c r="BM677" s="96"/>
      <c r="BN677" s="93"/>
      <c r="BO677" s="93"/>
      <c r="BP677" s="93"/>
      <c r="BQ677" s="93"/>
      <c r="BR677" s="93"/>
      <c r="BS677" s="93"/>
      <c r="BT677" s="93"/>
      <c r="BU677" s="93"/>
      <c r="BV677" s="93"/>
      <c r="BW677" s="93"/>
      <c r="BX677" s="93"/>
      <c r="BY677" s="93"/>
      <c r="BZ677" s="93"/>
      <c r="CA677" s="93"/>
      <c r="CB677" s="93"/>
      <c r="CC677" s="93"/>
      <c r="CD677" s="93"/>
      <c r="CE677" s="93"/>
      <c r="CF677" s="93"/>
      <c r="CG677" s="93"/>
      <c r="CH677" s="93"/>
      <c r="CI677" s="93"/>
      <c r="CJ677" s="93"/>
      <c r="CK677" s="93"/>
      <c r="CL677" s="93"/>
      <c r="CM677" s="93"/>
      <c r="CN677" s="93"/>
      <c r="CO677" s="93"/>
      <c r="CP677" s="93"/>
      <c r="CQ677" s="93"/>
      <c r="CR677" s="93"/>
      <c r="CS677" s="93"/>
      <c r="CT677" s="93"/>
      <c r="CU677" s="93"/>
      <c r="CV677" s="93"/>
      <c r="CW677" s="93"/>
      <c r="CX677" s="93"/>
      <c r="CY677" s="93"/>
      <c r="CZ677" s="93"/>
      <c r="DA677" s="93"/>
      <c r="DB677" s="93"/>
      <c r="DC677" s="93"/>
      <c r="DD677" s="93"/>
      <c r="DE677" s="93"/>
      <c r="DF677" s="93"/>
      <c r="DG677" s="93"/>
      <c r="DH677" s="93"/>
      <c r="DI677" s="93"/>
      <c r="DJ677" s="93"/>
      <c r="DK677" s="93"/>
      <c r="DL677" s="93"/>
      <c r="DM677" s="93"/>
      <c r="DN677" s="93"/>
      <c r="DO677" s="93"/>
      <c r="DP677" s="93"/>
      <c r="DQ677" s="93"/>
      <c r="DR677" s="93"/>
      <c r="DS677" s="93"/>
      <c r="DT677" s="93"/>
      <c r="DU677" s="93"/>
      <c r="DV677" s="93"/>
      <c r="DW677" s="93"/>
      <c r="DX677" s="93"/>
      <c r="DY677" s="93"/>
      <c r="DZ677" s="93"/>
      <c r="EA677" s="93"/>
      <c r="EB677" s="93"/>
      <c r="EC677" s="93"/>
      <c r="ED677" s="93"/>
      <c r="EE677" s="93"/>
      <c r="EF677" s="93"/>
      <c r="EG677" s="93"/>
      <c r="EH677" s="93"/>
      <c r="EI677" s="93"/>
      <c r="EJ677" s="93"/>
      <c r="EK677" s="93"/>
      <c r="EL677" s="93"/>
      <c r="EM677" s="93"/>
      <c r="EN677" s="93"/>
      <c r="EO677" s="93"/>
      <c r="EP677" s="93"/>
      <c r="EQ677" s="93"/>
      <c r="ER677" s="93"/>
      <c r="ES677" s="93"/>
      <c r="ET677" s="93"/>
      <c r="EU677" s="93"/>
      <c r="EV677" s="93"/>
      <c r="EW677" s="93"/>
      <c r="EX677" s="93"/>
      <c r="EY677" s="93"/>
      <c r="EZ677" s="93"/>
      <c r="FA677" s="93"/>
      <c r="FB677" s="93"/>
      <c r="FC677" s="93"/>
      <c r="FD677" s="93"/>
      <c r="FE677" s="93"/>
      <c r="FF677" s="93"/>
      <c r="FG677" s="93"/>
      <c r="FH677" s="93"/>
      <c r="FI677" s="93"/>
      <c r="FJ677" s="93"/>
      <c r="FK677" s="93"/>
      <c r="FL677" s="93"/>
      <c r="FM677" s="93"/>
      <c r="FN677" s="93"/>
      <c r="FO677" s="93"/>
      <c r="FP677" s="93"/>
      <c r="FQ677" s="93"/>
      <c r="FR677" s="93"/>
      <c r="FS677" s="93"/>
      <c r="FT677" s="93"/>
      <c r="FU677" s="93"/>
      <c r="FV677" s="93"/>
      <c r="FW677" s="93"/>
      <c r="FX677" s="93"/>
      <c r="FY677" s="93"/>
      <c r="FZ677" s="93"/>
      <c r="GA677" s="93"/>
      <c r="GB677" s="93"/>
      <c r="GC677" s="93"/>
      <c r="GD677" s="93"/>
      <c r="GE677" s="93"/>
      <c r="GF677" s="93"/>
      <c r="GG677" s="93"/>
      <c r="GH677" s="93"/>
      <c r="GI677" s="93"/>
      <c r="GJ677" s="93"/>
      <c r="GK677" s="93"/>
      <c r="GL677" s="93"/>
      <c r="GM677" s="93"/>
      <c r="GN677" s="93"/>
      <c r="GO677" s="93"/>
      <c r="GP677" s="93"/>
      <c r="GQ677" s="93"/>
      <c r="GR677" s="93"/>
      <c r="GS677" s="93"/>
      <c r="GT677" s="93"/>
      <c r="GU677" s="93"/>
      <c r="GV677" s="93"/>
      <c r="GW677" s="93"/>
      <c r="GX677" s="93"/>
      <c r="GY677" s="93"/>
      <c r="GZ677" s="93"/>
      <c r="HA677" s="93"/>
      <c r="HB677" s="93"/>
      <c r="HC677" s="93"/>
      <c r="HD677" s="93"/>
      <c r="HE677" s="93"/>
      <c r="HF677" s="93"/>
      <c r="HG677" s="93"/>
      <c r="HH677" s="93"/>
      <c r="HI677" s="93"/>
      <c r="HJ677" s="93"/>
      <c r="HK677" s="93"/>
      <c r="HL677" s="93"/>
      <c r="HM677" s="93"/>
      <c r="HN677" s="93"/>
      <c r="HO677" s="93"/>
      <c r="HP677" s="93"/>
      <c r="HQ677" s="93"/>
      <c r="HR677" s="93"/>
      <c r="HS677" s="93"/>
      <c r="HT677" s="93"/>
      <c r="HU677" s="93"/>
      <c r="HV677" s="93"/>
      <c r="HW677" s="93"/>
      <c r="HX677" s="93"/>
      <c r="HY677" s="93"/>
      <c r="HZ677" s="93"/>
      <c r="IA677" s="93"/>
      <c r="IB677" s="93"/>
      <c r="IC677" s="93"/>
      <c r="ID677" s="93"/>
      <c r="IE677" s="93"/>
      <c r="IF677" s="93"/>
      <c r="IG677" s="93"/>
      <c r="IH677" s="93"/>
      <c r="II677" s="93"/>
      <c r="IJ677" s="93"/>
      <c r="IK677" s="93"/>
      <c r="IL677" s="93"/>
      <c r="IM677" s="93"/>
      <c r="IN677" s="93"/>
      <c r="IO677" s="93"/>
      <c r="IP677" s="93"/>
      <c r="IQ677" s="93"/>
      <c r="IR677" s="93"/>
      <c r="IS677" s="93"/>
      <c r="IT677" s="93"/>
      <c r="IU677" s="93"/>
      <c r="IV677" s="93"/>
      <c r="IW677" s="93"/>
      <c r="IX677" s="93"/>
      <c r="IY677" s="93"/>
      <c r="IZ677" s="93"/>
      <c r="JA677" s="93"/>
      <c r="JB677" s="93"/>
      <c r="JC677" s="93"/>
      <c r="JD677" s="93"/>
      <c r="JE677" s="93"/>
      <c r="JF677" s="93"/>
      <c r="JG677" s="93"/>
      <c r="JH677" s="93"/>
      <c r="JI677" s="93"/>
      <c r="JJ677" s="93"/>
      <c r="JK677" s="93"/>
      <c r="JL677" s="93"/>
      <c r="JM677" s="93"/>
      <c r="JN677" s="93"/>
      <c r="JO677" s="93"/>
      <c r="JP677" s="93"/>
      <c r="JQ677" s="93"/>
      <c r="JR677" s="93"/>
      <c r="JS677" s="93"/>
      <c r="JT677" s="93"/>
      <c r="JU677" s="93"/>
      <c r="JV677" s="93"/>
      <c r="JW677" s="93"/>
      <c r="JX677" s="93"/>
      <c r="JY677" s="93"/>
      <c r="JZ677" s="93"/>
      <c r="KA677" s="93"/>
      <c r="KB677" s="93"/>
      <c r="KC677" s="93"/>
      <c r="KD677" s="93"/>
      <c r="KE677" s="93"/>
      <c r="KF677" s="93"/>
      <c r="KG677" s="93"/>
      <c r="KH677" s="93"/>
      <c r="KI677" s="93"/>
      <c r="KJ677" s="93"/>
      <c r="KK677" s="93"/>
      <c r="KL677" s="93"/>
      <c r="KM677" s="93"/>
      <c r="KN677" s="93"/>
      <c r="KO677" s="93"/>
      <c r="KP677" s="93"/>
      <c r="KQ677" s="93"/>
      <c r="KR677" s="93"/>
      <c r="KS677" s="93"/>
      <c r="KT677" s="93"/>
      <c r="KU677" s="93"/>
      <c r="KV677" s="93"/>
      <c r="KW677" s="93"/>
      <c r="KX677" s="93"/>
      <c r="KY677" s="93"/>
      <c r="KZ677" s="93"/>
      <c r="LA677" s="93"/>
      <c r="LB677" s="93"/>
      <c r="LC677" s="93"/>
      <c r="LD677" s="93"/>
      <c r="LE677" s="93"/>
      <c r="LF677" s="93"/>
      <c r="LG677" s="93"/>
      <c r="LH677" s="93"/>
      <c r="LI677" s="93"/>
      <c r="LJ677" s="93"/>
      <c r="LK677" s="93"/>
      <c r="LL677" s="93"/>
      <c r="LM677" s="93"/>
      <c r="LN677" s="93"/>
      <c r="LO677" s="93"/>
      <c r="LP677" s="93"/>
      <c r="LQ677" s="93"/>
      <c r="LR677" s="93"/>
      <c r="LS677" s="93"/>
      <c r="LT677" s="93"/>
      <c r="LU677" s="93"/>
      <c r="LV677" s="93"/>
      <c r="LW677" s="93"/>
      <c r="LX677" s="93"/>
      <c r="LY677" s="93"/>
      <c r="LZ677" s="93"/>
      <c r="MA677" s="93"/>
      <c r="MB677" s="93"/>
      <c r="MC677" s="93"/>
      <c r="MD677" s="93"/>
      <c r="ME677" s="93"/>
      <c r="MF677" s="93"/>
      <c r="MG677" s="93"/>
      <c r="MH677" s="93"/>
      <c r="MI677" s="93"/>
      <c r="MJ677" s="93"/>
      <c r="MK677" s="93"/>
      <c r="ML677" s="93"/>
      <c r="MM677" s="93"/>
      <c r="MN677" s="93"/>
      <c r="MO677" s="93"/>
      <c r="MP677" s="93"/>
      <c r="MQ677" s="93"/>
      <c r="MR677" s="93"/>
      <c r="MS677" s="93"/>
      <c r="MT677" s="93"/>
      <c r="MU677" s="93"/>
      <c r="MV677" s="93"/>
    </row>
    <row r="678" spans="3:360">
      <c r="C678" s="95"/>
      <c r="D678" s="96"/>
      <c r="E678" s="96"/>
      <c r="F678" s="96"/>
      <c r="G678" s="96"/>
      <c r="H678" s="96"/>
      <c r="I678" s="96"/>
      <c r="J678" s="96"/>
      <c r="K678" s="96"/>
      <c r="L678" s="96"/>
      <c r="M678" s="96"/>
      <c r="N678" s="96"/>
      <c r="O678" s="96"/>
      <c r="P678" s="96"/>
      <c r="Q678" s="96"/>
      <c r="R678" s="96"/>
      <c r="S678" s="96"/>
      <c r="T678" s="97"/>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c r="AU678" s="96"/>
      <c r="AV678" s="96"/>
      <c r="AW678" s="96"/>
      <c r="AX678" s="96"/>
      <c r="AY678" s="96"/>
      <c r="AZ678" s="96"/>
      <c r="BA678" s="96"/>
      <c r="BB678" s="96"/>
      <c r="BC678" s="96"/>
      <c r="BD678" s="96"/>
      <c r="BE678" s="96"/>
      <c r="BF678" s="96"/>
      <c r="BG678" s="96"/>
      <c r="BH678" s="96"/>
      <c r="BI678" s="96"/>
      <c r="BJ678" s="96"/>
      <c r="BK678" s="96"/>
      <c r="BL678" s="96"/>
      <c r="BM678" s="96"/>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c r="CM678" s="93"/>
      <c r="CN678" s="93"/>
      <c r="CO678" s="93"/>
      <c r="CP678" s="93"/>
      <c r="CQ678" s="93"/>
      <c r="CR678" s="93"/>
      <c r="CS678" s="93"/>
      <c r="CT678" s="93"/>
      <c r="CU678" s="93"/>
      <c r="CV678" s="93"/>
      <c r="CW678" s="93"/>
      <c r="CX678" s="93"/>
      <c r="CY678" s="93"/>
      <c r="CZ678" s="93"/>
      <c r="DA678" s="93"/>
      <c r="DB678" s="93"/>
      <c r="DC678" s="93"/>
      <c r="DD678" s="93"/>
      <c r="DE678" s="93"/>
      <c r="DF678" s="93"/>
      <c r="DG678" s="93"/>
      <c r="DH678" s="93"/>
      <c r="DI678" s="93"/>
      <c r="DJ678" s="93"/>
      <c r="DK678" s="93"/>
      <c r="DL678" s="93"/>
      <c r="DM678" s="93"/>
      <c r="DN678" s="93"/>
      <c r="DO678" s="93"/>
      <c r="DP678" s="93"/>
      <c r="DQ678" s="93"/>
      <c r="DR678" s="93"/>
      <c r="DS678" s="93"/>
      <c r="DT678" s="93"/>
      <c r="DU678" s="93"/>
      <c r="DV678" s="93"/>
      <c r="DW678" s="93"/>
      <c r="DX678" s="93"/>
      <c r="DY678" s="93"/>
      <c r="DZ678" s="93"/>
      <c r="EA678" s="93"/>
      <c r="EB678" s="93"/>
      <c r="EC678" s="93"/>
      <c r="ED678" s="93"/>
      <c r="EE678" s="93"/>
      <c r="EF678" s="93"/>
      <c r="EG678" s="93"/>
      <c r="EH678" s="93"/>
      <c r="EI678" s="93"/>
      <c r="EJ678" s="93"/>
      <c r="EK678" s="93"/>
      <c r="EL678" s="93"/>
      <c r="EM678" s="93"/>
      <c r="EN678" s="93"/>
      <c r="EO678" s="93"/>
      <c r="EP678" s="93"/>
      <c r="EQ678" s="93"/>
      <c r="ER678" s="93"/>
      <c r="ES678" s="93"/>
      <c r="ET678" s="93"/>
      <c r="EU678" s="93"/>
      <c r="EV678" s="93"/>
      <c r="EW678" s="93"/>
      <c r="EX678" s="93"/>
      <c r="EY678" s="93"/>
      <c r="EZ678" s="93"/>
      <c r="FA678" s="93"/>
      <c r="FB678" s="93"/>
      <c r="FC678" s="93"/>
      <c r="FD678" s="93"/>
      <c r="FE678" s="93"/>
      <c r="FF678" s="93"/>
      <c r="FG678" s="93"/>
      <c r="FH678" s="93"/>
      <c r="FI678" s="93"/>
      <c r="FJ678" s="93"/>
      <c r="FK678" s="93"/>
      <c r="FL678" s="93"/>
      <c r="FM678" s="93"/>
      <c r="FN678" s="93"/>
      <c r="FO678" s="93"/>
      <c r="FP678" s="93"/>
      <c r="FQ678" s="93"/>
      <c r="FR678" s="93"/>
      <c r="FS678" s="93"/>
      <c r="FT678" s="93"/>
      <c r="FU678" s="93"/>
      <c r="FV678" s="93"/>
      <c r="FW678" s="93"/>
      <c r="FX678" s="93"/>
      <c r="FY678" s="93"/>
      <c r="FZ678" s="93"/>
      <c r="GA678" s="93"/>
      <c r="GB678" s="93"/>
      <c r="GC678" s="93"/>
      <c r="GD678" s="93"/>
      <c r="GE678" s="93"/>
      <c r="GF678" s="93"/>
      <c r="GG678" s="93"/>
      <c r="GH678" s="93"/>
      <c r="GI678" s="93"/>
      <c r="GJ678" s="93"/>
      <c r="GK678" s="93"/>
      <c r="GL678" s="93"/>
      <c r="GM678" s="93"/>
      <c r="GN678" s="93"/>
      <c r="GO678" s="93"/>
      <c r="GP678" s="93"/>
      <c r="GQ678" s="93"/>
      <c r="GR678" s="93"/>
      <c r="GS678" s="93"/>
      <c r="GT678" s="93"/>
      <c r="GU678" s="93"/>
      <c r="GV678" s="93"/>
      <c r="GW678" s="93"/>
      <c r="GX678" s="93"/>
      <c r="GY678" s="93"/>
      <c r="GZ678" s="93"/>
      <c r="HA678" s="93"/>
      <c r="HB678" s="93"/>
      <c r="HC678" s="93"/>
      <c r="HD678" s="93"/>
      <c r="HE678" s="93"/>
      <c r="HF678" s="93"/>
      <c r="HG678" s="93"/>
      <c r="HH678" s="93"/>
      <c r="HI678" s="93"/>
      <c r="HJ678" s="93"/>
      <c r="HK678" s="93"/>
      <c r="HL678" s="93"/>
      <c r="HM678" s="93"/>
      <c r="HN678" s="93"/>
      <c r="HO678" s="93"/>
      <c r="HP678" s="93"/>
      <c r="HQ678" s="93"/>
      <c r="HR678" s="93"/>
      <c r="HS678" s="93"/>
      <c r="HT678" s="93"/>
      <c r="HU678" s="93"/>
      <c r="HV678" s="93"/>
      <c r="HW678" s="93"/>
      <c r="HX678" s="93"/>
      <c r="HY678" s="93"/>
      <c r="HZ678" s="93"/>
      <c r="IA678" s="93"/>
      <c r="IB678" s="93"/>
      <c r="IC678" s="93"/>
      <c r="ID678" s="93"/>
      <c r="IE678" s="93"/>
      <c r="IF678" s="93"/>
      <c r="IG678" s="93"/>
      <c r="IH678" s="93"/>
      <c r="II678" s="93"/>
      <c r="IJ678" s="93"/>
      <c r="IK678" s="93"/>
      <c r="IL678" s="93"/>
      <c r="IM678" s="93"/>
      <c r="IN678" s="93"/>
      <c r="IO678" s="93"/>
      <c r="IP678" s="93"/>
      <c r="IQ678" s="93"/>
      <c r="IR678" s="93"/>
      <c r="IS678" s="93"/>
      <c r="IT678" s="93"/>
      <c r="IU678" s="93"/>
      <c r="IV678" s="93"/>
      <c r="IW678" s="93"/>
      <c r="IX678" s="93"/>
      <c r="IY678" s="93"/>
      <c r="IZ678" s="93"/>
      <c r="JA678" s="93"/>
      <c r="JB678" s="93"/>
      <c r="JC678" s="93"/>
      <c r="JD678" s="93"/>
      <c r="JE678" s="93"/>
      <c r="JF678" s="93"/>
      <c r="JG678" s="93"/>
      <c r="JH678" s="93"/>
      <c r="JI678" s="93"/>
      <c r="JJ678" s="93"/>
      <c r="JK678" s="93"/>
      <c r="JL678" s="93"/>
      <c r="JM678" s="93"/>
      <c r="JN678" s="93"/>
      <c r="JO678" s="93"/>
      <c r="JP678" s="93"/>
      <c r="JQ678" s="93"/>
      <c r="JR678" s="93"/>
      <c r="JS678" s="93"/>
      <c r="JT678" s="93"/>
      <c r="JU678" s="93"/>
      <c r="JV678" s="93"/>
      <c r="JW678" s="93"/>
      <c r="JX678" s="93"/>
      <c r="JY678" s="93"/>
      <c r="JZ678" s="93"/>
      <c r="KA678" s="93"/>
      <c r="KB678" s="93"/>
      <c r="KC678" s="93"/>
      <c r="KD678" s="93"/>
      <c r="KE678" s="93"/>
      <c r="KF678" s="93"/>
      <c r="KG678" s="93"/>
      <c r="KH678" s="93"/>
      <c r="KI678" s="93"/>
      <c r="KJ678" s="93"/>
      <c r="KK678" s="93"/>
      <c r="KL678" s="93"/>
      <c r="KM678" s="93"/>
      <c r="KN678" s="93"/>
      <c r="KO678" s="93"/>
      <c r="KP678" s="93"/>
      <c r="KQ678" s="93"/>
      <c r="KR678" s="93"/>
      <c r="KS678" s="93"/>
      <c r="KT678" s="93"/>
      <c r="KU678" s="93"/>
      <c r="KV678" s="93"/>
      <c r="KW678" s="93"/>
      <c r="KX678" s="93"/>
      <c r="KY678" s="93"/>
      <c r="KZ678" s="93"/>
      <c r="LA678" s="93"/>
      <c r="LB678" s="93"/>
      <c r="LC678" s="93"/>
      <c r="LD678" s="93"/>
      <c r="LE678" s="93"/>
      <c r="LF678" s="93"/>
      <c r="LG678" s="93"/>
      <c r="LH678" s="93"/>
      <c r="LI678" s="93"/>
      <c r="LJ678" s="93"/>
      <c r="LK678" s="93"/>
      <c r="LL678" s="93"/>
      <c r="LM678" s="93"/>
      <c r="LN678" s="93"/>
      <c r="LO678" s="93"/>
      <c r="LP678" s="93"/>
      <c r="LQ678" s="93"/>
      <c r="LR678" s="93"/>
      <c r="LS678" s="93"/>
      <c r="LT678" s="93"/>
      <c r="LU678" s="93"/>
      <c r="LV678" s="93"/>
      <c r="LW678" s="93"/>
      <c r="LX678" s="93"/>
      <c r="LY678" s="93"/>
      <c r="LZ678" s="93"/>
      <c r="MA678" s="93"/>
      <c r="MB678" s="93"/>
      <c r="MC678" s="93"/>
      <c r="MD678" s="93"/>
      <c r="ME678" s="93"/>
      <c r="MF678" s="93"/>
      <c r="MG678" s="93"/>
      <c r="MH678" s="93"/>
      <c r="MI678" s="93"/>
      <c r="MJ678" s="93"/>
      <c r="MK678" s="93"/>
      <c r="ML678" s="93"/>
      <c r="MM678" s="93"/>
      <c r="MN678" s="93"/>
      <c r="MO678" s="93"/>
      <c r="MP678" s="93"/>
      <c r="MQ678" s="93"/>
      <c r="MR678" s="93"/>
      <c r="MS678" s="93"/>
      <c r="MT678" s="93"/>
      <c r="MU678" s="93"/>
      <c r="MV678" s="93"/>
    </row>
    <row r="679" spans="3:360">
      <c r="C679" s="95"/>
      <c r="D679" s="96"/>
      <c r="E679" s="96"/>
      <c r="F679" s="96"/>
      <c r="G679" s="96"/>
      <c r="H679" s="96"/>
      <c r="I679" s="96"/>
      <c r="J679" s="96"/>
      <c r="K679" s="96"/>
      <c r="L679" s="96"/>
      <c r="M679" s="96"/>
      <c r="N679" s="96"/>
      <c r="O679" s="96"/>
      <c r="P679" s="96"/>
      <c r="Q679" s="96"/>
      <c r="R679" s="96"/>
      <c r="S679" s="96"/>
      <c r="T679" s="97"/>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6"/>
      <c r="AY679" s="96"/>
      <c r="AZ679" s="96"/>
      <c r="BA679" s="96"/>
      <c r="BB679" s="96"/>
      <c r="BC679" s="96"/>
      <c r="BD679" s="96"/>
      <c r="BE679" s="96"/>
      <c r="BF679" s="96"/>
      <c r="BG679" s="96"/>
      <c r="BH679" s="96"/>
      <c r="BI679" s="96"/>
      <c r="BJ679" s="96"/>
      <c r="BK679" s="96"/>
      <c r="BL679" s="96"/>
      <c r="BM679" s="96"/>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c r="CM679" s="93"/>
      <c r="CN679" s="93"/>
      <c r="CO679" s="93"/>
      <c r="CP679" s="93"/>
      <c r="CQ679" s="93"/>
      <c r="CR679" s="93"/>
      <c r="CS679" s="93"/>
      <c r="CT679" s="93"/>
      <c r="CU679" s="93"/>
      <c r="CV679" s="93"/>
      <c r="CW679" s="93"/>
      <c r="CX679" s="93"/>
      <c r="CY679" s="93"/>
      <c r="CZ679" s="93"/>
      <c r="DA679" s="93"/>
      <c r="DB679" s="93"/>
      <c r="DC679" s="93"/>
      <c r="DD679" s="93"/>
      <c r="DE679" s="93"/>
      <c r="DF679" s="93"/>
      <c r="DG679" s="93"/>
      <c r="DH679" s="93"/>
      <c r="DI679" s="93"/>
      <c r="DJ679" s="93"/>
      <c r="DK679" s="93"/>
      <c r="DL679" s="93"/>
      <c r="DM679" s="93"/>
      <c r="DN679" s="93"/>
      <c r="DO679" s="93"/>
      <c r="DP679" s="93"/>
      <c r="DQ679" s="93"/>
      <c r="DR679" s="93"/>
      <c r="DS679" s="93"/>
      <c r="DT679" s="93"/>
      <c r="DU679" s="93"/>
      <c r="DV679" s="93"/>
      <c r="DW679" s="93"/>
      <c r="DX679" s="93"/>
      <c r="DY679" s="93"/>
      <c r="DZ679" s="93"/>
      <c r="EA679" s="93"/>
      <c r="EB679" s="93"/>
      <c r="EC679" s="93"/>
      <c r="ED679" s="93"/>
      <c r="EE679" s="93"/>
      <c r="EF679" s="93"/>
      <c r="EG679" s="93"/>
      <c r="EH679" s="93"/>
      <c r="EI679" s="93"/>
      <c r="EJ679" s="93"/>
      <c r="EK679" s="93"/>
      <c r="EL679" s="93"/>
      <c r="EM679" s="93"/>
      <c r="EN679" s="93"/>
      <c r="EO679" s="93"/>
      <c r="EP679" s="93"/>
      <c r="EQ679" s="93"/>
      <c r="ER679" s="93"/>
      <c r="ES679" s="93"/>
      <c r="ET679" s="93"/>
      <c r="EU679" s="93"/>
      <c r="EV679" s="93"/>
      <c r="EW679" s="93"/>
      <c r="EX679" s="93"/>
      <c r="EY679" s="93"/>
      <c r="EZ679" s="93"/>
      <c r="FA679" s="93"/>
      <c r="FB679" s="93"/>
      <c r="FC679" s="93"/>
      <c r="FD679" s="93"/>
      <c r="FE679" s="93"/>
      <c r="FF679" s="93"/>
      <c r="FG679" s="93"/>
      <c r="FH679" s="93"/>
      <c r="FI679" s="93"/>
      <c r="FJ679" s="93"/>
      <c r="FK679" s="93"/>
      <c r="FL679" s="93"/>
      <c r="FM679" s="93"/>
      <c r="FN679" s="93"/>
      <c r="FO679" s="93"/>
      <c r="FP679" s="93"/>
      <c r="FQ679" s="93"/>
      <c r="FR679" s="93"/>
      <c r="FS679" s="93"/>
      <c r="FT679" s="93"/>
      <c r="FU679" s="93"/>
      <c r="FV679" s="93"/>
      <c r="FW679" s="93"/>
      <c r="FX679" s="93"/>
      <c r="FY679" s="93"/>
      <c r="FZ679" s="93"/>
      <c r="GA679" s="93"/>
      <c r="GB679" s="93"/>
      <c r="GC679" s="93"/>
      <c r="GD679" s="93"/>
      <c r="GE679" s="93"/>
      <c r="GF679" s="93"/>
      <c r="GG679" s="93"/>
      <c r="GH679" s="93"/>
      <c r="GI679" s="93"/>
      <c r="GJ679" s="93"/>
      <c r="GK679" s="93"/>
      <c r="GL679" s="93"/>
      <c r="GM679" s="93"/>
      <c r="GN679" s="93"/>
      <c r="GO679" s="93"/>
      <c r="GP679" s="93"/>
      <c r="GQ679" s="93"/>
      <c r="GR679" s="93"/>
      <c r="GS679" s="93"/>
      <c r="GT679" s="93"/>
      <c r="GU679" s="93"/>
      <c r="GV679" s="93"/>
      <c r="GW679" s="93"/>
      <c r="GX679" s="93"/>
      <c r="GY679" s="93"/>
      <c r="GZ679" s="93"/>
      <c r="HA679" s="93"/>
      <c r="HB679" s="93"/>
      <c r="HC679" s="93"/>
      <c r="HD679" s="93"/>
      <c r="HE679" s="93"/>
      <c r="HF679" s="93"/>
      <c r="HG679" s="93"/>
      <c r="HH679" s="93"/>
      <c r="HI679" s="93"/>
      <c r="HJ679" s="93"/>
      <c r="HK679" s="93"/>
      <c r="HL679" s="93"/>
      <c r="HM679" s="93"/>
      <c r="HN679" s="93"/>
      <c r="HO679" s="93"/>
      <c r="HP679" s="93"/>
      <c r="HQ679" s="93"/>
      <c r="HR679" s="93"/>
      <c r="HS679" s="93"/>
      <c r="HT679" s="93"/>
      <c r="HU679" s="93"/>
      <c r="HV679" s="93"/>
      <c r="HW679" s="93"/>
      <c r="HX679" s="93"/>
      <c r="HY679" s="93"/>
      <c r="HZ679" s="93"/>
      <c r="IA679" s="93"/>
      <c r="IB679" s="93"/>
      <c r="IC679" s="93"/>
      <c r="ID679" s="93"/>
      <c r="IE679" s="93"/>
      <c r="IF679" s="93"/>
      <c r="IG679" s="93"/>
      <c r="IH679" s="93"/>
      <c r="II679" s="93"/>
      <c r="IJ679" s="93"/>
      <c r="IK679" s="93"/>
      <c r="IL679" s="93"/>
      <c r="IM679" s="93"/>
      <c r="IN679" s="93"/>
      <c r="IO679" s="93"/>
      <c r="IP679" s="93"/>
      <c r="IQ679" s="93"/>
      <c r="IR679" s="93"/>
      <c r="IS679" s="93"/>
      <c r="IT679" s="93"/>
      <c r="IU679" s="93"/>
      <c r="IV679" s="93"/>
      <c r="IW679" s="93"/>
      <c r="IX679" s="93"/>
      <c r="IY679" s="93"/>
      <c r="IZ679" s="93"/>
      <c r="JA679" s="93"/>
      <c r="JB679" s="93"/>
      <c r="JC679" s="93"/>
      <c r="JD679" s="93"/>
      <c r="JE679" s="93"/>
      <c r="JF679" s="93"/>
      <c r="JG679" s="93"/>
      <c r="JH679" s="93"/>
      <c r="JI679" s="93"/>
      <c r="JJ679" s="93"/>
      <c r="JK679" s="93"/>
      <c r="JL679" s="93"/>
      <c r="JM679" s="93"/>
      <c r="JN679" s="93"/>
      <c r="JO679" s="93"/>
      <c r="JP679" s="93"/>
      <c r="JQ679" s="93"/>
      <c r="JR679" s="93"/>
      <c r="JS679" s="93"/>
      <c r="JT679" s="93"/>
      <c r="JU679" s="93"/>
      <c r="JV679" s="93"/>
      <c r="JW679" s="93"/>
      <c r="JX679" s="93"/>
      <c r="JY679" s="93"/>
      <c r="JZ679" s="93"/>
      <c r="KA679" s="93"/>
      <c r="KB679" s="93"/>
      <c r="KC679" s="93"/>
      <c r="KD679" s="93"/>
      <c r="KE679" s="93"/>
      <c r="KF679" s="93"/>
      <c r="KG679" s="93"/>
      <c r="KH679" s="93"/>
      <c r="KI679" s="93"/>
      <c r="KJ679" s="93"/>
      <c r="KK679" s="93"/>
      <c r="KL679" s="93"/>
      <c r="KM679" s="93"/>
      <c r="KN679" s="93"/>
      <c r="KO679" s="93"/>
      <c r="KP679" s="93"/>
      <c r="KQ679" s="93"/>
      <c r="KR679" s="93"/>
      <c r="KS679" s="93"/>
      <c r="KT679" s="93"/>
      <c r="KU679" s="93"/>
      <c r="KV679" s="93"/>
      <c r="KW679" s="93"/>
      <c r="KX679" s="93"/>
      <c r="KY679" s="93"/>
      <c r="KZ679" s="93"/>
      <c r="LA679" s="93"/>
      <c r="LB679" s="93"/>
      <c r="LC679" s="93"/>
      <c r="LD679" s="93"/>
      <c r="LE679" s="93"/>
      <c r="LF679" s="93"/>
      <c r="LG679" s="93"/>
      <c r="LH679" s="93"/>
      <c r="LI679" s="93"/>
      <c r="LJ679" s="93"/>
      <c r="LK679" s="93"/>
      <c r="LL679" s="93"/>
      <c r="LM679" s="93"/>
      <c r="LN679" s="93"/>
      <c r="LO679" s="93"/>
      <c r="LP679" s="93"/>
      <c r="LQ679" s="93"/>
      <c r="LR679" s="93"/>
      <c r="LS679" s="93"/>
      <c r="LT679" s="93"/>
      <c r="LU679" s="93"/>
      <c r="LV679" s="93"/>
      <c r="LW679" s="93"/>
      <c r="LX679" s="93"/>
      <c r="LY679" s="93"/>
      <c r="LZ679" s="93"/>
      <c r="MA679" s="93"/>
      <c r="MB679" s="93"/>
      <c r="MC679" s="93"/>
      <c r="MD679" s="93"/>
      <c r="ME679" s="93"/>
      <c r="MF679" s="93"/>
      <c r="MG679" s="93"/>
      <c r="MH679" s="93"/>
      <c r="MI679" s="93"/>
      <c r="MJ679" s="93"/>
      <c r="MK679" s="93"/>
      <c r="ML679" s="93"/>
      <c r="MM679" s="93"/>
      <c r="MN679" s="93"/>
      <c r="MO679" s="93"/>
      <c r="MP679" s="93"/>
      <c r="MQ679" s="93"/>
      <c r="MR679" s="93"/>
      <c r="MS679" s="93"/>
      <c r="MT679" s="93"/>
      <c r="MU679" s="93"/>
      <c r="MV679" s="93"/>
    </row>
    <row r="680" spans="3:360">
      <c r="C680" s="95"/>
      <c r="D680" s="96"/>
      <c r="E680" s="96"/>
      <c r="F680" s="96"/>
      <c r="G680" s="96"/>
      <c r="H680" s="96"/>
      <c r="I680" s="96"/>
      <c r="J680" s="96"/>
      <c r="K680" s="96"/>
      <c r="L680" s="96"/>
      <c r="M680" s="96"/>
      <c r="N680" s="96"/>
      <c r="O680" s="96"/>
      <c r="P680" s="96"/>
      <c r="Q680" s="96"/>
      <c r="R680" s="96"/>
      <c r="S680" s="96"/>
      <c r="T680" s="97"/>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c r="AY680" s="96"/>
      <c r="AZ680" s="96"/>
      <c r="BA680" s="96"/>
      <c r="BB680" s="96"/>
      <c r="BC680" s="96"/>
      <c r="BD680" s="96"/>
      <c r="BE680" s="96"/>
      <c r="BF680" s="96"/>
      <c r="BG680" s="96"/>
      <c r="BH680" s="96"/>
      <c r="BI680" s="96"/>
      <c r="BJ680" s="96"/>
      <c r="BK680" s="96"/>
      <c r="BL680" s="96"/>
      <c r="BM680" s="96"/>
      <c r="BN680" s="93"/>
      <c r="BO680" s="93"/>
      <c r="BP680" s="93"/>
      <c r="BQ680" s="93"/>
      <c r="BR680" s="93"/>
      <c r="BS680" s="93"/>
      <c r="BT680" s="93"/>
      <c r="BU680" s="93"/>
      <c r="BV680" s="93"/>
      <c r="BW680" s="93"/>
      <c r="BX680" s="93"/>
      <c r="BY680" s="93"/>
      <c r="BZ680" s="93"/>
      <c r="CA680" s="93"/>
      <c r="CB680" s="93"/>
      <c r="CC680" s="93"/>
      <c r="CD680" s="93"/>
      <c r="CE680" s="93"/>
      <c r="CF680" s="93"/>
      <c r="CG680" s="93"/>
      <c r="CH680" s="93"/>
      <c r="CI680" s="93"/>
      <c r="CJ680" s="93"/>
      <c r="CK680" s="93"/>
      <c r="CL680" s="93"/>
      <c r="CM680" s="93"/>
      <c r="CN680" s="93"/>
      <c r="CO680" s="93"/>
      <c r="CP680" s="93"/>
      <c r="CQ680" s="93"/>
      <c r="CR680" s="93"/>
      <c r="CS680" s="93"/>
      <c r="CT680" s="93"/>
      <c r="CU680" s="93"/>
      <c r="CV680" s="93"/>
      <c r="CW680" s="93"/>
      <c r="CX680" s="93"/>
      <c r="CY680" s="93"/>
      <c r="CZ680" s="93"/>
      <c r="DA680" s="93"/>
      <c r="DB680" s="93"/>
      <c r="DC680" s="93"/>
      <c r="DD680" s="93"/>
      <c r="DE680" s="93"/>
      <c r="DF680" s="93"/>
      <c r="DG680" s="93"/>
      <c r="DH680" s="93"/>
      <c r="DI680" s="93"/>
      <c r="DJ680" s="93"/>
      <c r="DK680" s="93"/>
      <c r="DL680" s="93"/>
      <c r="DM680" s="93"/>
      <c r="DN680" s="93"/>
      <c r="DO680" s="93"/>
      <c r="DP680" s="93"/>
      <c r="DQ680" s="93"/>
      <c r="DR680" s="93"/>
      <c r="DS680" s="93"/>
      <c r="DT680" s="93"/>
      <c r="DU680" s="93"/>
      <c r="DV680" s="93"/>
      <c r="DW680" s="93"/>
      <c r="DX680" s="93"/>
      <c r="DY680" s="93"/>
      <c r="DZ680" s="93"/>
      <c r="EA680" s="93"/>
      <c r="EB680" s="93"/>
      <c r="EC680" s="93"/>
      <c r="ED680" s="93"/>
      <c r="EE680" s="93"/>
      <c r="EF680" s="93"/>
      <c r="EG680" s="93"/>
      <c r="EH680" s="93"/>
      <c r="EI680" s="93"/>
      <c r="EJ680" s="93"/>
      <c r="EK680" s="93"/>
      <c r="EL680" s="93"/>
      <c r="EM680" s="93"/>
      <c r="EN680" s="93"/>
      <c r="EO680" s="93"/>
      <c r="EP680" s="93"/>
      <c r="EQ680" s="93"/>
      <c r="ER680" s="93"/>
      <c r="ES680" s="93"/>
      <c r="ET680" s="93"/>
      <c r="EU680" s="93"/>
      <c r="EV680" s="93"/>
      <c r="EW680" s="93"/>
      <c r="EX680" s="93"/>
      <c r="EY680" s="93"/>
      <c r="EZ680" s="93"/>
      <c r="FA680" s="93"/>
      <c r="FB680" s="93"/>
      <c r="FC680" s="93"/>
      <c r="FD680" s="93"/>
      <c r="FE680" s="93"/>
      <c r="FF680" s="93"/>
      <c r="FG680" s="93"/>
      <c r="FH680" s="93"/>
      <c r="FI680" s="93"/>
      <c r="FJ680" s="93"/>
      <c r="FK680" s="93"/>
      <c r="FL680" s="93"/>
      <c r="FM680" s="93"/>
      <c r="FN680" s="93"/>
      <c r="FO680" s="93"/>
      <c r="FP680" s="93"/>
      <c r="FQ680" s="93"/>
      <c r="FR680" s="93"/>
      <c r="FS680" s="93"/>
      <c r="FT680" s="93"/>
      <c r="FU680" s="93"/>
      <c r="FV680" s="93"/>
      <c r="FW680" s="93"/>
      <c r="FX680" s="93"/>
      <c r="FY680" s="93"/>
      <c r="FZ680" s="93"/>
      <c r="GA680" s="93"/>
      <c r="GB680" s="93"/>
      <c r="GC680" s="93"/>
      <c r="GD680" s="93"/>
      <c r="GE680" s="93"/>
      <c r="GF680" s="93"/>
      <c r="GG680" s="93"/>
      <c r="GH680" s="93"/>
      <c r="GI680" s="93"/>
      <c r="GJ680" s="93"/>
      <c r="GK680" s="93"/>
      <c r="GL680" s="93"/>
      <c r="GM680" s="93"/>
      <c r="GN680" s="93"/>
      <c r="GO680" s="93"/>
      <c r="GP680" s="93"/>
      <c r="GQ680" s="93"/>
      <c r="GR680" s="93"/>
      <c r="GS680" s="93"/>
      <c r="GT680" s="93"/>
      <c r="GU680" s="93"/>
      <c r="GV680" s="93"/>
      <c r="GW680" s="93"/>
      <c r="GX680" s="93"/>
      <c r="GY680" s="93"/>
      <c r="GZ680" s="93"/>
      <c r="HA680" s="93"/>
      <c r="HB680" s="93"/>
      <c r="HC680" s="93"/>
      <c r="HD680" s="93"/>
      <c r="HE680" s="93"/>
      <c r="HF680" s="93"/>
      <c r="HG680" s="93"/>
      <c r="HH680" s="93"/>
      <c r="HI680" s="93"/>
      <c r="HJ680" s="93"/>
      <c r="HK680" s="93"/>
      <c r="HL680" s="93"/>
      <c r="HM680" s="93"/>
      <c r="HN680" s="93"/>
      <c r="HO680" s="93"/>
      <c r="HP680" s="93"/>
      <c r="HQ680" s="93"/>
      <c r="HR680" s="93"/>
      <c r="HS680" s="93"/>
      <c r="HT680" s="93"/>
      <c r="HU680" s="93"/>
      <c r="HV680" s="93"/>
      <c r="HW680" s="93"/>
      <c r="HX680" s="93"/>
      <c r="HY680" s="93"/>
      <c r="HZ680" s="93"/>
      <c r="IA680" s="93"/>
      <c r="IB680" s="93"/>
      <c r="IC680" s="93"/>
      <c r="ID680" s="93"/>
      <c r="IE680" s="93"/>
      <c r="IF680" s="93"/>
      <c r="IG680" s="93"/>
      <c r="IH680" s="93"/>
      <c r="II680" s="93"/>
      <c r="IJ680" s="93"/>
      <c r="IK680" s="93"/>
      <c r="IL680" s="93"/>
      <c r="IM680" s="93"/>
      <c r="IN680" s="93"/>
      <c r="IO680" s="93"/>
      <c r="IP680" s="93"/>
      <c r="IQ680" s="93"/>
      <c r="IR680" s="93"/>
      <c r="IS680" s="93"/>
      <c r="IT680" s="93"/>
      <c r="IU680" s="93"/>
      <c r="IV680" s="93"/>
      <c r="IW680" s="93"/>
      <c r="IX680" s="93"/>
      <c r="IY680" s="93"/>
      <c r="IZ680" s="93"/>
      <c r="JA680" s="93"/>
      <c r="JB680" s="93"/>
      <c r="JC680" s="93"/>
      <c r="JD680" s="93"/>
      <c r="JE680" s="93"/>
      <c r="JF680" s="93"/>
      <c r="JG680" s="93"/>
      <c r="JH680" s="93"/>
      <c r="JI680" s="93"/>
      <c r="JJ680" s="93"/>
      <c r="JK680" s="93"/>
      <c r="JL680" s="93"/>
      <c r="JM680" s="93"/>
      <c r="JN680" s="93"/>
      <c r="JO680" s="93"/>
      <c r="JP680" s="93"/>
      <c r="JQ680" s="93"/>
      <c r="JR680" s="93"/>
      <c r="JS680" s="93"/>
      <c r="JT680" s="93"/>
      <c r="JU680" s="93"/>
      <c r="JV680" s="93"/>
      <c r="JW680" s="93"/>
      <c r="JX680" s="93"/>
      <c r="JY680" s="93"/>
      <c r="JZ680" s="93"/>
      <c r="KA680" s="93"/>
      <c r="KB680" s="93"/>
      <c r="KC680" s="93"/>
      <c r="KD680" s="93"/>
      <c r="KE680" s="93"/>
      <c r="KF680" s="93"/>
      <c r="KG680" s="93"/>
      <c r="KH680" s="93"/>
      <c r="KI680" s="93"/>
      <c r="KJ680" s="93"/>
      <c r="KK680" s="93"/>
      <c r="KL680" s="93"/>
      <c r="KM680" s="93"/>
      <c r="KN680" s="93"/>
      <c r="KO680" s="93"/>
      <c r="KP680" s="93"/>
      <c r="KQ680" s="93"/>
      <c r="KR680" s="93"/>
      <c r="KS680" s="93"/>
      <c r="KT680" s="93"/>
      <c r="KU680" s="93"/>
      <c r="KV680" s="93"/>
      <c r="KW680" s="93"/>
      <c r="KX680" s="93"/>
      <c r="KY680" s="93"/>
      <c r="KZ680" s="93"/>
      <c r="LA680" s="93"/>
      <c r="LB680" s="93"/>
      <c r="LC680" s="93"/>
      <c r="LD680" s="93"/>
      <c r="LE680" s="93"/>
      <c r="LF680" s="93"/>
      <c r="LG680" s="93"/>
      <c r="LH680" s="93"/>
      <c r="LI680" s="93"/>
      <c r="LJ680" s="93"/>
      <c r="LK680" s="93"/>
      <c r="LL680" s="93"/>
      <c r="LM680" s="93"/>
      <c r="LN680" s="93"/>
      <c r="LO680" s="93"/>
      <c r="LP680" s="93"/>
      <c r="LQ680" s="93"/>
      <c r="LR680" s="93"/>
      <c r="LS680" s="93"/>
      <c r="LT680" s="93"/>
      <c r="LU680" s="93"/>
      <c r="LV680" s="93"/>
      <c r="LW680" s="93"/>
      <c r="LX680" s="93"/>
      <c r="LY680" s="93"/>
      <c r="LZ680" s="93"/>
      <c r="MA680" s="93"/>
      <c r="MB680" s="93"/>
      <c r="MC680" s="93"/>
      <c r="MD680" s="93"/>
      <c r="ME680" s="93"/>
      <c r="MF680" s="93"/>
      <c r="MG680" s="93"/>
      <c r="MH680" s="93"/>
      <c r="MI680" s="93"/>
      <c r="MJ680" s="93"/>
      <c r="MK680" s="93"/>
      <c r="ML680" s="93"/>
      <c r="MM680" s="93"/>
      <c r="MN680" s="93"/>
      <c r="MO680" s="93"/>
      <c r="MP680" s="93"/>
      <c r="MQ680" s="93"/>
      <c r="MR680" s="93"/>
      <c r="MS680" s="93"/>
      <c r="MT680" s="93"/>
      <c r="MU680" s="93"/>
      <c r="MV680" s="93"/>
    </row>
    <row r="681" spans="3:360">
      <c r="C681" s="95"/>
      <c r="D681" s="96"/>
      <c r="E681" s="96"/>
      <c r="F681" s="96"/>
      <c r="G681" s="96"/>
      <c r="H681" s="96"/>
      <c r="I681" s="96"/>
      <c r="J681" s="96"/>
      <c r="K681" s="96"/>
      <c r="L681" s="96"/>
      <c r="M681" s="96"/>
      <c r="N681" s="96"/>
      <c r="O681" s="96"/>
      <c r="P681" s="96"/>
      <c r="Q681" s="96"/>
      <c r="R681" s="96"/>
      <c r="S681" s="96"/>
      <c r="T681" s="97"/>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c r="AU681" s="96"/>
      <c r="AV681" s="96"/>
      <c r="AW681" s="96"/>
      <c r="AX681" s="96"/>
      <c r="AY681" s="96"/>
      <c r="AZ681" s="96"/>
      <c r="BA681" s="96"/>
      <c r="BB681" s="96"/>
      <c r="BC681" s="96"/>
      <c r="BD681" s="96"/>
      <c r="BE681" s="96"/>
      <c r="BF681" s="96"/>
      <c r="BG681" s="96"/>
      <c r="BH681" s="96"/>
      <c r="BI681" s="96"/>
      <c r="BJ681" s="96"/>
      <c r="BK681" s="96"/>
      <c r="BL681" s="96"/>
      <c r="BM681" s="96"/>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c r="CM681" s="93"/>
      <c r="CN681" s="93"/>
      <c r="CO681" s="93"/>
      <c r="CP681" s="93"/>
      <c r="CQ681" s="93"/>
      <c r="CR681" s="93"/>
      <c r="CS681" s="93"/>
      <c r="CT681" s="93"/>
      <c r="CU681" s="93"/>
      <c r="CV681" s="93"/>
      <c r="CW681" s="93"/>
      <c r="CX681" s="93"/>
      <c r="CY681" s="93"/>
      <c r="CZ681" s="93"/>
      <c r="DA681" s="93"/>
      <c r="DB681" s="93"/>
      <c r="DC681" s="93"/>
      <c r="DD681" s="93"/>
      <c r="DE681" s="93"/>
      <c r="DF681" s="93"/>
      <c r="DG681" s="93"/>
      <c r="DH681" s="93"/>
      <c r="DI681" s="93"/>
      <c r="DJ681" s="93"/>
      <c r="DK681" s="93"/>
      <c r="DL681" s="93"/>
      <c r="DM681" s="93"/>
      <c r="DN681" s="93"/>
      <c r="DO681" s="93"/>
      <c r="DP681" s="93"/>
      <c r="DQ681" s="93"/>
      <c r="DR681" s="93"/>
      <c r="DS681" s="93"/>
      <c r="DT681" s="93"/>
      <c r="DU681" s="93"/>
      <c r="DV681" s="93"/>
      <c r="DW681" s="93"/>
      <c r="DX681" s="93"/>
      <c r="DY681" s="93"/>
      <c r="DZ681" s="93"/>
      <c r="EA681" s="93"/>
      <c r="EB681" s="93"/>
      <c r="EC681" s="93"/>
      <c r="ED681" s="93"/>
      <c r="EE681" s="93"/>
      <c r="EF681" s="93"/>
      <c r="EG681" s="93"/>
      <c r="EH681" s="93"/>
      <c r="EI681" s="93"/>
      <c r="EJ681" s="93"/>
      <c r="EK681" s="93"/>
      <c r="EL681" s="93"/>
      <c r="EM681" s="93"/>
      <c r="EN681" s="93"/>
      <c r="EO681" s="93"/>
      <c r="EP681" s="93"/>
      <c r="EQ681" s="93"/>
      <c r="ER681" s="93"/>
      <c r="ES681" s="93"/>
      <c r="ET681" s="93"/>
      <c r="EU681" s="93"/>
      <c r="EV681" s="93"/>
      <c r="EW681" s="93"/>
      <c r="EX681" s="93"/>
      <c r="EY681" s="93"/>
      <c r="EZ681" s="93"/>
      <c r="FA681" s="93"/>
      <c r="FB681" s="93"/>
      <c r="FC681" s="93"/>
      <c r="FD681" s="93"/>
      <c r="FE681" s="93"/>
      <c r="FF681" s="93"/>
      <c r="FG681" s="93"/>
      <c r="FH681" s="93"/>
      <c r="FI681" s="93"/>
      <c r="FJ681" s="93"/>
      <c r="FK681" s="93"/>
      <c r="FL681" s="93"/>
      <c r="FM681" s="93"/>
      <c r="FN681" s="93"/>
      <c r="FO681" s="93"/>
      <c r="FP681" s="93"/>
      <c r="FQ681" s="93"/>
      <c r="FR681" s="93"/>
      <c r="FS681" s="93"/>
      <c r="FT681" s="93"/>
      <c r="FU681" s="93"/>
      <c r="FV681" s="93"/>
      <c r="FW681" s="93"/>
      <c r="FX681" s="93"/>
      <c r="FY681" s="93"/>
      <c r="FZ681" s="93"/>
      <c r="GA681" s="93"/>
      <c r="GB681" s="93"/>
      <c r="GC681" s="93"/>
      <c r="GD681" s="93"/>
      <c r="GE681" s="93"/>
      <c r="GF681" s="93"/>
      <c r="GG681" s="93"/>
      <c r="GH681" s="93"/>
      <c r="GI681" s="93"/>
      <c r="GJ681" s="93"/>
      <c r="GK681" s="93"/>
      <c r="GL681" s="93"/>
      <c r="GM681" s="93"/>
      <c r="GN681" s="93"/>
      <c r="GO681" s="93"/>
      <c r="GP681" s="93"/>
      <c r="GQ681" s="93"/>
      <c r="GR681" s="93"/>
      <c r="GS681" s="93"/>
      <c r="GT681" s="93"/>
      <c r="GU681" s="93"/>
      <c r="GV681" s="93"/>
      <c r="GW681" s="93"/>
      <c r="GX681" s="93"/>
      <c r="GY681" s="93"/>
      <c r="GZ681" s="93"/>
      <c r="HA681" s="93"/>
      <c r="HB681" s="93"/>
      <c r="HC681" s="93"/>
      <c r="HD681" s="93"/>
      <c r="HE681" s="93"/>
      <c r="HF681" s="93"/>
      <c r="HG681" s="93"/>
      <c r="HH681" s="93"/>
      <c r="HI681" s="93"/>
      <c r="HJ681" s="93"/>
      <c r="HK681" s="93"/>
      <c r="HL681" s="93"/>
      <c r="HM681" s="93"/>
      <c r="HN681" s="93"/>
      <c r="HO681" s="93"/>
      <c r="HP681" s="93"/>
      <c r="HQ681" s="93"/>
      <c r="HR681" s="93"/>
      <c r="HS681" s="93"/>
      <c r="HT681" s="93"/>
      <c r="HU681" s="93"/>
      <c r="HV681" s="93"/>
      <c r="HW681" s="93"/>
      <c r="HX681" s="93"/>
      <c r="HY681" s="93"/>
      <c r="HZ681" s="93"/>
      <c r="IA681" s="93"/>
      <c r="IB681" s="93"/>
      <c r="IC681" s="93"/>
      <c r="ID681" s="93"/>
      <c r="IE681" s="93"/>
      <c r="IF681" s="93"/>
      <c r="IG681" s="93"/>
      <c r="IH681" s="93"/>
      <c r="II681" s="93"/>
      <c r="IJ681" s="93"/>
      <c r="IK681" s="93"/>
      <c r="IL681" s="93"/>
      <c r="IM681" s="93"/>
      <c r="IN681" s="93"/>
      <c r="IO681" s="93"/>
      <c r="IP681" s="93"/>
      <c r="IQ681" s="93"/>
      <c r="IR681" s="93"/>
      <c r="IS681" s="93"/>
      <c r="IT681" s="93"/>
      <c r="IU681" s="93"/>
      <c r="IV681" s="93"/>
      <c r="IW681" s="93"/>
      <c r="IX681" s="93"/>
      <c r="IY681" s="93"/>
      <c r="IZ681" s="93"/>
      <c r="JA681" s="93"/>
      <c r="JB681" s="93"/>
      <c r="JC681" s="93"/>
      <c r="JD681" s="93"/>
      <c r="JE681" s="93"/>
      <c r="JF681" s="93"/>
      <c r="JG681" s="93"/>
      <c r="JH681" s="93"/>
      <c r="JI681" s="93"/>
      <c r="JJ681" s="93"/>
      <c r="JK681" s="93"/>
      <c r="JL681" s="93"/>
      <c r="JM681" s="93"/>
      <c r="JN681" s="93"/>
      <c r="JO681" s="93"/>
      <c r="JP681" s="93"/>
      <c r="JQ681" s="93"/>
      <c r="JR681" s="93"/>
      <c r="JS681" s="93"/>
      <c r="JT681" s="93"/>
      <c r="JU681" s="93"/>
      <c r="JV681" s="93"/>
      <c r="JW681" s="93"/>
      <c r="JX681" s="93"/>
      <c r="JY681" s="93"/>
      <c r="JZ681" s="93"/>
      <c r="KA681" s="93"/>
      <c r="KB681" s="93"/>
      <c r="KC681" s="93"/>
      <c r="KD681" s="93"/>
      <c r="KE681" s="93"/>
      <c r="KF681" s="93"/>
      <c r="KG681" s="93"/>
      <c r="KH681" s="93"/>
      <c r="KI681" s="93"/>
      <c r="KJ681" s="93"/>
      <c r="KK681" s="93"/>
      <c r="KL681" s="93"/>
      <c r="KM681" s="93"/>
      <c r="KN681" s="93"/>
      <c r="KO681" s="93"/>
      <c r="KP681" s="93"/>
      <c r="KQ681" s="93"/>
      <c r="KR681" s="93"/>
      <c r="KS681" s="93"/>
      <c r="KT681" s="93"/>
      <c r="KU681" s="93"/>
      <c r="KV681" s="93"/>
      <c r="KW681" s="93"/>
      <c r="KX681" s="93"/>
      <c r="KY681" s="93"/>
      <c r="KZ681" s="93"/>
      <c r="LA681" s="93"/>
      <c r="LB681" s="93"/>
      <c r="LC681" s="93"/>
      <c r="LD681" s="93"/>
      <c r="LE681" s="93"/>
      <c r="LF681" s="93"/>
      <c r="LG681" s="93"/>
      <c r="LH681" s="93"/>
      <c r="LI681" s="93"/>
      <c r="LJ681" s="93"/>
      <c r="LK681" s="93"/>
      <c r="LL681" s="93"/>
      <c r="LM681" s="93"/>
      <c r="LN681" s="93"/>
      <c r="LO681" s="93"/>
      <c r="LP681" s="93"/>
      <c r="LQ681" s="93"/>
      <c r="LR681" s="93"/>
      <c r="LS681" s="93"/>
      <c r="LT681" s="93"/>
      <c r="LU681" s="93"/>
      <c r="LV681" s="93"/>
      <c r="LW681" s="93"/>
      <c r="LX681" s="93"/>
      <c r="LY681" s="93"/>
      <c r="LZ681" s="93"/>
      <c r="MA681" s="93"/>
      <c r="MB681" s="93"/>
      <c r="MC681" s="93"/>
      <c r="MD681" s="93"/>
      <c r="ME681" s="93"/>
      <c r="MF681" s="93"/>
      <c r="MG681" s="93"/>
      <c r="MH681" s="93"/>
      <c r="MI681" s="93"/>
      <c r="MJ681" s="93"/>
      <c r="MK681" s="93"/>
      <c r="ML681" s="93"/>
      <c r="MM681" s="93"/>
      <c r="MN681" s="93"/>
      <c r="MO681" s="93"/>
      <c r="MP681" s="93"/>
      <c r="MQ681" s="93"/>
      <c r="MR681" s="93"/>
      <c r="MS681" s="93"/>
      <c r="MT681" s="93"/>
      <c r="MU681" s="93"/>
      <c r="MV681" s="93"/>
    </row>
    <row r="682" spans="3:360">
      <c r="C682" s="95"/>
      <c r="D682" s="96"/>
      <c r="E682" s="96"/>
      <c r="F682" s="96"/>
      <c r="G682" s="96"/>
      <c r="H682" s="96"/>
      <c r="I682" s="96"/>
      <c r="J682" s="96"/>
      <c r="K682" s="96"/>
      <c r="L682" s="96"/>
      <c r="M682" s="96"/>
      <c r="N682" s="96"/>
      <c r="O682" s="96"/>
      <c r="P682" s="96"/>
      <c r="Q682" s="96"/>
      <c r="R682" s="96"/>
      <c r="S682" s="96"/>
      <c r="T682" s="97"/>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c r="AU682" s="96"/>
      <c r="AV682" s="96"/>
      <c r="AW682" s="96"/>
      <c r="AX682" s="96"/>
      <c r="AY682" s="96"/>
      <c r="AZ682" s="96"/>
      <c r="BA682" s="96"/>
      <c r="BB682" s="96"/>
      <c r="BC682" s="96"/>
      <c r="BD682" s="96"/>
      <c r="BE682" s="96"/>
      <c r="BF682" s="96"/>
      <c r="BG682" s="96"/>
      <c r="BH682" s="96"/>
      <c r="BI682" s="96"/>
      <c r="BJ682" s="96"/>
      <c r="BK682" s="96"/>
      <c r="BL682" s="96"/>
      <c r="BM682" s="96"/>
      <c r="BN682" s="93"/>
      <c r="BO682" s="93"/>
      <c r="BP682" s="93"/>
      <c r="BQ682" s="93"/>
      <c r="BR682" s="93"/>
      <c r="BS682" s="93"/>
      <c r="BT682" s="93"/>
      <c r="BU682" s="93"/>
      <c r="BV682" s="93"/>
      <c r="BW682" s="93"/>
      <c r="BX682" s="93"/>
      <c r="BY682" s="93"/>
      <c r="BZ682" s="93"/>
      <c r="CA682" s="93"/>
      <c r="CB682" s="93"/>
      <c r="CC682" s="93"/>
      <c r="CD682" s="93"/>
      <c r="CE682" s="93"/>
      <c r="CF682" s="93"/>
      <c r="CG682" s="93"/>
      <c r="CH682" s="93"/>
      <c r="CI682" s="93"/>
      <c r="CJ682" s="93"/>
      <c r="CK682" s="93"/>
      <c r="CL682" s="93"/>
      <c r="CM682" s="93"/>
      <c r="CN682" s="93"/>
      <c r="CO682" s="93"/>
      <c r="CP682" s="93"/>
      <c r="CQ682" s="93"/>
      <c r="CR682" s="93"/>
      <c r="CS682" s="93"/>
      <c r="CT682" s="93"/>
      <c r="CU682" s="93"/>
      <c r="CV682" s="93"/>
      <c r="CW682" s="93"/>
      <c r="CX682" s="93"/>
      <c r="CY682" s="93"/>
      <c r="CZ682" s="93"/>
      <c r="DA682" s="93"/>
      <c r="DB682" s="93"/>
      <c r="DC682" s="93"/>
      <c r="DD682" s="93"/>
      <c r="DE682" s="93"/>
      <c r="DF682" s="93"/>
      <c r="DG682" s="93"/>
      <c r="DH682" s="93"/>
      <c r="DI682" s="93"/>
      <c r="DJ682" s="93"/>
      <c r="DK682" s="93"/>
      <c r="DL682" s="93"/>
      <c r="DM682" s="93"/>
      <c r="DN682" s="93"/>
      <c r="DO682" s="93"/>
      <c r="DP682" s="93"/>
      <c r="DQ682" s="93"/>
      <c r="DR682" s="93"/>
      <c r="DS682" s="93"/>
      <c r="DT682" s="93"/>
      <c r="DU682" s="93"/>
      <c r="DV682" s="93"/>
      <c r="DW682" s="93"/>
      <c r="DX682" s="93"/>
      <c r="DY682" s="93"/>
      <c r="DZ682" s="93"/>
      <c r="EA682" s="93"/>
      <c r="EB682" s="93"/>
      <c r="EC682" s="93"/>
      <c r="ED682" s="93"/>
      <c r="EE682" s="93"/>
      <c r="EF682" s="93"/>
      <c r="EG682" s="93"/>
      <c r="EH682" s="93"/>
      <c r="EI682" s="93"/>
      <c r="EJ682" s="93"/>
      <c r="EK682" s="93"/>
      <c r="EL682" s="93"/>
      <c r="EM682" s="93"/>
      <c r="EN682" s="93"/>
      <c r="EO682" s="93"/>
      <c r="EP682" s="93"/>
      <c r="EQ682" s="93"/>
      <c r="ER682" s="93"/>
      <c r="ES682" s="93"/>
      <c r="ET682" s="93"/>
      <c r="EU682" s="93"/>
      <c r="EV682" s="93"/>
      <c r="EW682" s="93"/>
      <c r="EX682" s="93"/>
      <c r="EY682" s="93"/>
      <c r="EZ682" s="93"/>
      <c r="FA682" s="93"/>
      <c r="FB682" s="93"/>
      <c r="FC682" s="93"/>
      <c r="FD682" s="93"/>
      <c r="FE682" s="93"/>
      <c r="FF682" s="93"/>
      <c r="FG682" s="93"/>
      <c r="FH682" s="93"/>
      <c r="FI682" s="93"/>
      <c r="FJ682" s="93"/>
      <c r="FK682" s="93"/>
      <c r="FL682" s="93"/>
      <c r="FM682" s="93"/>
      <c r="FN682" s="93"/>
      <c r="FO682" s="93"/>
      <c r="FP682" s="93"/>
      <c r="FQ682" s="93"/>
      <c r="FR682" s="93"/>
      <c r="FS682" s="93"/>
      <c r="FT682" s="93"/>
      <c r="FU682" s="93"/>
      <c r="FV682" s="93"/>
      <c r="FW682" s="93"/>
      <c r="FX682" s="93"/>
      <c r="FY682" s="93"/>
      <c r="FZ682" s="93"/>
      <c r="GA682" s="93"/>
      <c r="GB682" s="93"/>
      <c r="GC682" s="93"/>
      <c r="GD682" s="93"/>
      <c r="GE682" s="93"/>
      <c r="GF682" s="93"/>
      <c r="GG682" s="93"/>
      <c r="GH682" s="93"/>
      <c r="GI682" s="93"/>
      <c r="GJ682" s="93"/>
      <c r="GK682" s="93"/>
      <c r="GL682" s="93"/>
      <c r="GM682" s="93"/>
      <c r="GN682" s="93"/>
      <c r="GO682" s="93"/>
      <c r="GP682" s="93"/>
      <c r="GQ682" s="93"/>
      <c r="GR682" s="93"/>
      <c r="GS682" s="93"/>
      <c r="GT682" s="93"/>
      <c r="GU682" s="93"/>
      <c r="GV682" s="93"/>
      <c r="GW682" s="93"/>
      <c r="GX682" s="93"/>
      <c r="GY682" s="93"/>
      <c r="GZ682" s="93"/>
      <c r="HA682" s="93"/>
      <c r="HB682" s="93"/>
      <c r="HC682" s="93"/>
      <c r="HD682" s="93"/>
      <c r="HE682" s="93"/>
      <c r="HF682" s="93"/>
      <c r="HG682" s="93"/>
      <c r="HH682" s="93"/>
      <c r="HI682" s="93"/>
      <c r="HJ682" s="93"/>
      <c r="HK682" s="93"/>
      <c r="HL682" s="93"/>
      <c r="HM682" s="93"/>
      <c r="HN682" s="93"/>
      <c r="HO682" s="93"/>
      <c r="HP682" s="93"/>
      <c r="HQ682" s="93"/>
      <c r="HR682" s="93"/>
      <c r="HS682" s="93"/>
      <c r="HT682" s="93"/>
      <c r="HU682" s="93"/>
      <c r="HV682" s="93"/>
      <c r="HW682" s="93"/>
      <c r="HX682" s="93"/>
      <c r="HY682" s="93"/>
      <c r="HZ682" s="93"/>
      <c r="IA682" s="93"/>
      <c r="IB682" s="93"/>
      <c r="IC682" s="93"/>
      <c r="ID682" s="93"/>
      <c r="IE682" s="93"/>
      <c r="IF682" s="93"/>
      <c r="IG682" s="93"/>
      <c r="IH682" s="93"/>
      <c r="II682" s="93"/>
      <c r="IJ682" s="93"/>
      <c r="IK682" s="93"/>
      <c r="IL682" s="93"/>
      <c r="IM682" s="93"/>
      <c r="IN682" s="93"/>
      <c r="IO682" s="93"/>
      <c r="IP682" s="93"/>
      <c r="IQ682" s="93"/>
      <c r="IR682" s="93"/>
      <c r="IS682" s="93"/>
      <c r="IT682" s="93"/>
      <c r="IU682" s="93"/>
      <c r="IV682" s="93"/>
      <c r="IW682" s="93"/>
      <c r="IX682" s="93"/>
      <c r="IY682" s="93"/>
      <c r="IZ682" s="93"/>
      <c r="JA682" s="93"/>
      <c r="JB682" s="93"/>
      <c r="JC682" s="93"/>
      <c r="JD682" s="93"/>
      <c r="JE682" s="93"/>
      <c r="JF682" s="93"/>
      <c r="JG682" s="93"/>
      <c r="JH682" s="93"/>
      <c r="JI682" s="93"/>
      <c r="JJ682" s="93"/>
      <c r="JK682" s="93"/>
      <c r="JL682" s="93"/>
      <c r="JM682" s="93"/>
      <c r="JN682" s="93"/>
      <c r="JO682" s="93"/>
      <c r="JP682" s="93"/>
      <c r="JQ682" s="93"/>
      <c r="JR682" s="93"/>
      <c r="JS682" s="93"/>
      <c r="JT682" s="93"/>
      <c r="JU682" s="93"/>
      <c r="JV682" s="93"/>
      <c r="JW682" s="93"/>
      <c r="JX682" s="93"/>
      <c r="JY682" s="93"/>
      <c r="JZ682" s="93"/>
      <c r="KA682" s="93"/>
      <c r="KB682" s="93"/>
      <c r="KC682" s="93"/>
      <c r="KD682" s="93"/>
      <c r="KE682" s="93"/>
      <c r="KF682" s="93"/>
      <c r="KG682" s="93"/>
      <c r="KH682" s="93"/>
      <c r="KI682" s="93"/>
      <c r="KJ682" s="93"/>
      <c r="KK682" s="93"/>
      <c r="KL682" s="93"/>
      <c r="KM682" s="93"/>
      <c r="KN682" s="93"/>
      <c r="KO682" s="93"/>
      <c r="KP682" s="93"/>
      <c r="KQ682" s="93"/>
      <c r="KR682" s="93"/>
      <c r="KS682" s="93"/>
      <c r="KT682" s="93"/>
      <c r="KU682" s="93"/>
      <c r="KV682" s="93"/>
      <c r="KW682" s="93"/>
      <c r="KX682" s="93"/>
      <c r="KY682" s="93"/>
      <c r="KZ682" s="93"/>
      <c r="LA682" s="93"/>
      <c r="LB682" s="93"/>
      <c r="LC682" s="93"/>
      <c r="LD682" s="93"/>
      <c r="LE682" s="93"/>
      <c r="LF682" s="93"/>
      <c r="LG682" s="93"/>
      <c r="LH682" s="93"/>
      <c r="LI682" s="93"/>
      <c r="LJ682" s="93"/>
      <c r="LK682" s="93"/>
      <c r="LL682" s="93"/>
      <c r="LM682" s="93"/>
      <c r="LN682" s="93"/>
      <c r="LO682" s="93"/>
      <c r="LP682" s="93"/>
      <c r="LQ682" s="93"/>
      <c r="LR682" s="93"/>
      <c r="LS682" s="93"/>
      <c r="LT682" s="93"/>
      <c r="LU682" s="93"/>
      <c r="LV682" s="93"/>
      <c r="LW682" s="93"/>
      <c r="LX682" s="93"/>
      <c r="LY682" s="93"/>
      <c r="LZ682" s="93"/>
      <c r="MA682" s="93"/>
      <c r="MB682" s="93"/>
      <c r="MC682" s="93"/>
      <c r="MD682" s="93"/>
      <c r="ME682" s="93"/>
      <c r="MF682" s="93"/>
      <c r="MG682" s="93"/>
      <c r="MH682" s="93"/>
      <c r="MI682" s="93"/>
      <c r="MJ682" s="93"/>
      <c r="MK682" s="93"/>
      <c r="ML682" s="93"/>
      <c r="MM682" s="93"/>
      <c r="MN682" s="93"/>
      <c r="MO682" s="93"/>
      <c r="MP682" s="93"/>
      <c r="MQ682" s="93"/>
      <c r="MR682" s="93"/>
      <c r="MS682" s="93"/>
      <c r="MT682" s="93"/>
      <c r="MU682" s="93"/>
      <c r="MV682" s="93"/>
    </row>
    <row r="683" spans="3:360">
      <c r="C683" s="95"/>
      <c r="D683" s="96"/>
      <c r="E683" s="96"/>
      <c r="F683" s="96"/>
      <c r="G683" s="96"/>
      <c r="H683" s="96"/>
      <c r="I683" s="96"/>
      <c r="J683" s="96"/>
      <c r="K683" s="96"/>
      <c r="L683" s="96"/>
      <c r="M683" s="96"/>
      <c r="N683" s="96"/>
      <c r="O683" s="96"/>
      <c r="P683" s="96"/>
      <c r="Q683" s="96"/>
      <c r="R683" s="96"/>
      <c r="S683" s="96"/>
      <c r="T683" s="97"/>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c r="AU683" s="96"/>
      <c r="AV683" s="96"/>
      <c r="AW683" s="96"/>
      <c r="AX683" s="96"/>
      <c r="AY683" s="96"/>
      <c r="AZ683" s="96"/>
      <c r="BA683" s="96"/>
      <c r="BB683" s="96"/>
      <c r="BC683" s="96"/>
      <c r="BD683" s="96"/>
      <c r="BE683" s="96"/>
      <c r="BF683" s="96"/>
      <c r="BG683" s="96"/>
      <c r="BH683" s="96"/>
      <c r="BI683" s="96"/>
      <c r="BJ683" s="96"/>
      <c r="BK683" s="96"/>
      <c r="BL683" s="96"/>
      <c r="BM683" s="96"/>
      <c r="BN683" s="93"/>
      <c r="BO683" s="93"/>
      <c r="BP683" s="93"/>
      <c r="BQ683" s="93"/>
      <c r="BR683" s="93"/>
      <c r="BS683" s="93"/>
      <c r="BT683" s="93"/>
      <c r="BU683" s="93"/>
      <c r="BV683" s="93"/>
      <c r="BW683" s="93"/>
      <c r="BX683" s="93"/>
      <c r="BY683" s="93"/>
      <c r="BZ683" s="93"/>
      <c r="CA683" s="93"/>
      <c r="CB683" s="93"/>
      <c r="CC683" s="93"/>
      <c r="CD683" s="93"/>
      <c r="CE683" s="93"/>
      <c r="CF683" s="93"/>
      <c r="CG683" s="93"/>
      <c r="CH683" s="93"/>
      <c r="CI683" s="93"/>
      <c r="CJ683" s="93"/>
      <c r="CK683" s="93"/>
      <c r="CL683" s="93"/>
      <c r="CM683" s="93"/>
      <c r="CN683" s="93"/>
      <c r="CO683" s="93"/>
      <c r="CP683" s="93"/>
      <c r="CQ683" s="93"/>
      <c r="CR683" s="93"/>
      <c r="CS683" s="93"/>
      <c r="CT683" s="93"/>
      <c r="CU683" s="93"/>
      <c r="CV683" s="93"/>
      <c r="CW683" s="93"/>
      <c r="CX683" s="93"/>
      <c r="CY683" s="93"/>
      <c r="CZ683" s="93"/>
      <c r="DA683" s="93"/>
      <c r="DB683" s="93"/>
      <c r="DC683" s="93"/>
      <c r="DD683" s="93"/>
      <c r="DE683" s="93"/>
      <c r="DF683" s="93"/>
      <c r="DG683" s="93"/>
      <c r="DH683" s="93"/>
      <c r="DI683" s="93"/>
      <c r="DJ683" s="93"/>
      <c r="DK683" s="93"/>
      <c r="DL683" s="93"/>
      <c r="DM683" s="93"/>
      <c r="DN683" s="93"/>
      <c r="DO683" s="93"/>
      <c r="DP683" s="93"/>
      <c r="DQ683" s="93"/>
      <c r="DR683" s="93"/>
      <c r="DS683" s="93"/>
      <c r="DT683" s="93"/>
      <c r="DU683" s="93"/>
      <c r="DV683" s="93"/>
      <c r="DW683" s="93"/>
      <c r="DX683" s="93"/>
      <c r="DY683" s="93"/>
      <c r="DZ683" s="93"/>
      <c r="EA683" s="93"/>
      <c r="EB683" s="93"/>
      <c r="EC683" s="93"/>
      <c r="ED683" s="93"/>
      <c r="EE683" s="93"/>
      <c r="EF683" s="93"/>
      <c r="EG683" s="93"/>
      <c r="EH683" s="93"/>
      <c r="EI683" s="93"/>
      <c r="EJ683" s="93"/>
      <c r="EK683" s="93"/>
      <c r="EL683" s="93"/>
      <c r="EM683" s="93"/>
      <c r="EN683" s="93"/>
      <c r="EO683" s="93"/>
      <c r="EP683" s="93"/>
      <c r="EQ683" s="93"/>
      <c r="ER683" s="93"/>
      <c r="ES683" s="93"/>
      <c r="ET683" s="93"/>
      <c r="EU683" s="93"/>
      <c r="EV683" s="93"/>
      <c r="EW683" s="93"/>
      <c r="EX683" s="93"/>
      <c r="EY683" s="93"/>
      <c r="EZ683" s="93"/>
      <c r="FA683" s="93"/>
      <c r="FB683" s="93"/>
      <c r="FC683" s="93"/>
      <c r="FD683" s="93"/>
      <c r="FE683" s="93"/>
      <c r="FF683" s="93"/>
      <c r="FG683" s="93"/>
      <c r="FH683" s="93"/>
      <c r="FI683" s="93"/>
      <c r="FJ683" s="93"/>
      <c r="FK683" s="93"/>
      <c r="FL683" s="93"/>
      <c r="FM683" s="93"/>
      <c r="FN683" s="93"/>
      <c r="FO683" s="93"/>
      <c r="FP683" s="93"/>
      <c r="FQ683" s="93"/>
      <c r="FR683" s="93"/>
      <c r="FS683" s="93"/>
      <c r="FT683" s="93"/>
      <c r="FU683" s="93"/>
      <c r="FV683" s="93"/>
      <c r="FW683" s="93"/>
      <c r="FX683" s="93"/>
      <c r="FY683" s="93"/>
      <c r="FZ683" s="93"/>
      <c r="GA683" s="93"/>
      <c r="GB683" s="93"/>
      <c r="GC683" s="93"/>
      <c r="GD683" s="93"/>
      <c r="GE683" s="93"/>
      <c r="GF683" s="93"/>
      <c r="GG683" s="93"/>
      <c r="GH683" s="93"/>
      <c r="GI683" s="93"/>
      <c r="GJ683" s="93"/>
      <c r="GK683" s="93"/>
      <c r="GL683" s="93"/>
      <c r="GM683" s="93"/>
      <c r="GN683" s="93"/>
      <c r="GO683" s="93"/>
      <c r="GP683" s="93"/>
      <c r="GQ683" s="93"/>
      <c r="GR683" s="93"/>
      <c r="GS683" s="93"/>
      <c r="GT683" s="93"/>
      <c r="GU683" s="93"/>
      <c r="GV683" s="93"/>
      <c r="GW683" s="93"/>
      <c r="GX683" s="93"/>
      <c r="GY683" s="93"/>
      <c r="GZ683" s="93"/>
      <c r="HA683" s="93"/>
      <c r="HB683" s="93"/>
      <c r="HC683" s="93"/>
      <c r="HD683" s="93"/>
      <c r="HE683" s="93"/>
      <c r="HF683" s="93"/>
      <c r="HG683" s="93"/>
      <c r="HH683" s="93"/>
      <c r="HI683" s="93"/>
      <c r="HJ683" s="93"/>
      <c r="HK683" s="93"/>
      <c r="HL683" s="93"/>
      <c r="HM683" s="93"/>
      <c r="HN683" s="93"/>
      <c r="HO683" s="93"/>
      <c r="HP683" s="93"/>
      <c r="HQ683" s="93"/>
      <c r="HR683" s="93"/>
      <c r="HS683" s="93"/>
      <c r="HT683" s="93"/>
      <c r="HU683" s="93"/>
      <c r="HV683" s="93"/>
      <c r="HW683" s="93"/>
      <c r="HX683" s="93"/>
      <c r="HY683" s="93"/>
      <c r="HZ683" s="93"/>
      <c r="IA683" s="93"/>
      <c r="IB683" s="93"/>
      <c r="IC683" s="93"/>
      <c r="ID683" s="93"/>
      <c r="IE683" s="93"/>
      <c r="IF683" s="93"/>
      <c r="IG683" s="93"/>
      <c r="IH683" s="93"/>
      <c r="II683" s="93"/>
      <c r="IJ683" s="93"/>
      <c r="IK683" s="93"/>
      <c r="IL683" s="93"/>
      <c r="IM683" s="93"/>
      <c r="IN683" s="93"/>
      <c r="IO683" s="93"/>
      <c r="IP683" s="93"/>
      <c r="IQ683" s="93"/>
      <c r="IR683" s="93"/>
      <c r="IS683" s="93"/>
      <c r="IT683" s="93"/>
      <c r="IU683" s="93"/>
      <c r="IV683" s="93"/>
      <c r="IW683" s="93"/>
      <c r="IX683" s="93"/>
      <c r="IY683" s="93"/>
      <c r="IZ683" s="93"/>
      <c r="JA683" s="93"/>
      <c r="JB683" s="93"/>
      <c r="JC683" s="93"/>
      <c r="JD683" s="93"/>
      <c r="JE683" s="93"/>
      <c r="JF683" s="93"/>
      <c r="JG683" s="93"/>
      <c r="JH683" s="93"/>
      <c r="JI683" s="93"/>
      <c r="JJ683" s="93"/>
      <c r="JK683" s="93"/>
      <c r="JL683" s="93"/>
      <c r="JM683" s="93"/>
      <c r="JN683" s="93"/>
      <c r="JO683" s="93"/>
      <c r="JP683" s="93"/>
      <c r="JQ683" s="93"/>
      <c r="JR683" s="93"/>
      <c r="JS683" s="93"/>
      <c r="JT683" s="93"/>
      <c r="JU683" s="93"/>
      <c r="JV683" s="93"/>
      <c r="JW683" s="93"/>
      <c r="JX683" s="93"/>
      <c r="JY683" s="93"/>
      <c r="JZ683" s="93"/>
      <c r="KA683" s="93"/>
      <c r="KB683" s="93"/>
      <c r="KC683" s="93"/>
      <c r="KD683" s="93"/>
      <c r="KE683" s="93"/>
      <c r="KF683" s="93"/>
      <c r="KG683" s="93"/>
      <c r="KH683" s="93"/>
      <c r="KI683" s="93"/>
      <c r="KJ683" s="93"/>
      <c r="KK683" s="93"/>
      <c r="KL683" s="93"/>
      <c r="KM683" s="93"/>
      <c r="KN683" s="93"/>
      <c r="KO683" s="93"/>
      <c r="KP683" s="93"/>
      <c r="KQ683" s="93"/>
      <c r="KR683" s="93"/>
      <c r="KS683" s="93"/>
      <c r="KT683" s="93"/>
      <c r="KU683" s="93"/>
      <c r="KV683" s="93"/>
      <c r="KW683" s="93"/>
      <c r="KX683" s="93"/>
      <c r="KY683" s="93"/>
      <c r="KZ683" s="93"/>
      <c r="LA683" s="93"/>
      <c r="LB683" s="93"/>
      <c r="LC683" s="93"/>
      <c r="LD683" s="93"/>
      <c r="LE683" s="93"/>
      <c r="LF683" s="93"/>
      <c r="LG683" s="93"/>
      <c r="LH683" s="93"/>
      <c r="LI683" s="93"/>
      <c r="LJ683" s="93"/>
      <c r="LK683" s="93"/>
      <c r="LL683" s="93"/>
      <c r="LM683" s="93"/>
      <c r="LN683" s="93"/>
      <c r="LO683" s="93"/>
      <c r="LP683" s="93"/>
      <c r="LQ683" s="93"/>
      <c r="LR683" s="93"/>
      <c r="LS683" s="93"/>
      <c r="LT683" s="93"/>
      <c r="LU683" s="93"/>
      <c r="LV683" s="93"/>
      <c r="LW683" s="93"/>
      <c r="LX683" s="93"/>
      <c r="LY683" s="93"/>
      <c r="LZ683" s="93"/>
      <c r="MA683" s="93"/>
      <c r="MB683" s="93"/>
      <c r="MC683" s="93"/>
      <c r="MD683" s="93"/>
      <c r="ME683" s="93"/>
      <c r="MF683" s="93"/>
      <c r="MG683" s="93"/>
      <c r="MH683" s="93"/>
      <c r="MI683" s="93"/>
      <c r="MJ683" s="93"/>
      <c r="MK683" s="93"/>
      <c r="ML683" s="93"/>
      <c r="MM683" s="93"/>
      <c r="MN683" s="93"/>
      <c r="MO683" s="93"/>
      <c r="MP683" s="93"/>
      <c r="MQ683" s="93"/>
      <c r="MR683" s="93"/>
      <c r="MS683" s="93"/>
      <c r="MT683" s="93"/>
      <c r="MU683" s="93"/>
      <c r="MV683" s="93"/>
    </row>
    <row r="684" spans="3:360">
      <c r="C684" s="95"/>
      <c r="D684" s="96"/>
      <c r="E684" s="96"/>
      <c r="F684" s="96"/>
      <c r="G684" s="96"/>
      <c r="H684" s="96"/>
      <c r="I684" s="96"/>
      <c r="J684" s="96"/>
      <c r="K684" s="96"/>
      <c r="L684" s="96"/>
      <c r="M684" s="96"/>
      <c r="N684" s="96"/>
      <c r="O684" s="96"/>
      <c r="P684" s="96"/>
      <c r="Q684" s="96"/>
      <c r="R684" s="96"/>
      <c r="S684" s="96"/>
      <c r="T684" s="97"/>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c r="AU684" s="96"/>
      <c r="AV684" s="96"/>
      <c r="AW684" s="96"/>
      <c r="AX684" s="96"/>
      <c r="AY684" s="96"/>
      <c r="AZ684" s="96"/>
      <c r="BA684" s="96"/>
      <c r="BB684" s="96"/>
      <c r="BC684" s="96"/>
      <c r="BD684" s="96"/>
      <c r="BE684" s="96"/>
      <c r="BF684" s="96"/>
      <c r="BG684" s="96"/>
      <c r="BH684" s="96"/>
      <c r="BI684" s="96"/>
      <c r="BJ684" s="96"/>
      <c r="BK684" s="96"/>
      <c r="BL684" s="96"/>
      <c r="BM684" s="96"/>
      <c r="BN684" s="93"/>
      <c r="BO684" s="93"/>
      <c r="BP684" s="93"/>
      <c r="BQ684" s="93"/>
      <c r="BR684" s="93"/>
      <c r="BS684" s="93"/>
      <c r="BT684" s="93"/>
      <c r="BU684" s="93"/>
      <c r="BV684" s="93"/>
      <c r="BW684" s="93"/>
      <c r="BX684" s="93"/>
      <c r="BY684" s="93"/>
      <c r="BZ684" s="93"/>
      <c r="CA684" s="93"/>
      <c r="CB684" s="93"/>
      <c r="CC684" s="93"/>
      <c r="CD684" s="93"/>
      <c r="CE684" s="93"/>
      <c r="CF684" s="93"/>
      <c r="CG684" s="93"/>
      <c r="CH684" s="93"/>
      <c r="CI684" s="93"/>
      <c r="CJ684" s="93"/>
      <c r="CK684" s="93"/>
      <c r="CL684" s="93"/>
      <c r="CM684" s="93"/>
      <c r="CN684" s="93"/>
      <c r="CO684" s="93"/>
      <c r="CP684" s="93"/>
      <c r="CQ684" s="93"/>
      <c r="CR684" s="93"/>
      <c r="CS684" s="93"/>
      <c r="CT684" s="93"/>
      <c r="CU684" s="93"/>
      <c r="CV684" s="93"/>
      <c r="CW684" s="93"/>
      <c r="CX684" s="93"/>
      <c r="CY684" s="93"/>
      <c r="CZ684" s="93"/>
      <c r="DA684" s="93"/>
      <c r="DB684" s="93"/>
      <c r="DC684" s="93"/>
      <c r="DD684" s="93"/>
      <c r="DE684" s="93"/>
      <c r="DF684" s="93"/>
      <c r="DG684" s="93"/>
      <c r="DH684" s="93"/>
      <c r="DI684" s="93"/>
      <c r="DJ684" s="93"/>
      <c r="DK684" s="93"/>
      <c r="DL684" s="93"/>
      <c r="DM684" s="93"/>
      <c r="DN684" s="93"/>
      <c r="DO684" s="93"/>
      <c r="DP684" s="93"/>
      <c r="DQ684" s="93"/>
      <c r="DR684" s="93"/>
      <c r="DS684" s="93"/>
      <c r="DT684" s="93"/>
      <c r="DU684" s="93"/>
      <c r="DV684" s="93"/>
      <c r="DW684" s="93"/>
      <c r="DX684" s="93"/>
      <c r="DY684" s="93"/>
      <c r="DZ684" s="93"/>
      <c r="EA684" s="93"/>
      <c r="EB684" s="93"/>
      <c r="EC684" s="93"/>
      <c r="ED684" s="93"/>
      <c r="EE684" s="93"/>
      <c r="EF684" s="93"/>
      <c r="EG684" s="93"/>
      <c r="EH684" s="93"/>
      <c r="EI684" s="93"/>
      <c r="EJ684" s="93"/>
      <c r="EK684" s="93"/>
      <c r="EL684" s="93"/>
      <c r="EM684" s="93"/>
      <c r="EN684" s="93"/>
      <c r="EO684" s="93"/>
      <c r="EP684" s="93"/>
      <c r="EQ684" s="93"/>
      <c r="ER684" s="93"/>
      <c r="ES684" s="93"/>
      <c r="ET684" s="93"/>
      <c r="EU684" s="93"/>
      <c r="EV684" s="93"/>
      <c r="EW684" s="93"/>
      <c r="EX684" s="93"/>
      <c r="EY684" s="93"/>
      <c r="EZ684" s="93"/>
      <c r="FA684" s="93"/>
      <c r="FB684" s="93"/>
      <c r="FC684" s="93"/>
      <c r="FD684" s="93"/>
      <c r="FE684" s="93"/>
      <c r="FF684" s="93"/>
      <c r="FG684" s="93"/>
      <c r="FH684" s="93"/>
      <c r="FI684" s="93"/>
      <c r="FJ684" s="93"/>
      <c r="FK684" s="93"/>
      <c r="FL684" s="93"/>
      <c r="FM684" s="93"/>
      <c r="FN684" s="93"/>
      <c r="FO684" s="93"/>
      <c r="FP684" s="93"/>
      <c r="FQ684" s="93"/>
      <c r="FR684" s="93"/>
      <c r="FS684" s="93"/>
      <c r="FT684" s="93"/>
      <c r="FU684" s="93"/>
      <c r="FV684" s="93"/>
      <c r="FW684" s="93"/>
      <c r="FX684" s="93"/>
      <c r="FY684" s="93"/>
      <c r="FZ684" s="93"/>
      <c r="GA684" s="93"/>
      <c r="GB684" s="93"/>
      <c r="GC684" s="93"/>
      <c r="GD684" s="93"/>
      <c r="GE684" s="93"/>
      <c r="GF684" s="93"/>
      <c r="GG684" s="93"/>
      <c r="GH684" s="93"/>
      <c r="GI684" s="93"/>
      <c r="GJ684" s="93"/>
      <c r="GK684" s="93"/>
      <c r="GL684" s="93"/>
      <c r="GM684" s="93"/>
      <c r="GN684" s="93"/>
      <c r="GO684" s="93"/>
      <c r="GP684" s="93"/>
      <c r="GQ684" s="93"/>
      <c r="GR684" s="93"/>
      <c r="GS684" s="93"/>
      <c r="GT684" s="93"/>
      <c r="GU684" s="93"/>
      <c r="GV684" s="93"/>
      <c r="GW684" s="93"/>
      <c r="GX684" s="93"/>
      <c r="GY684" s="93"/>
      <c r="GZ684" s="93"/>
      <c r="HA684" s="93"/>
      <c r="HB684" s="93"/>
      <c r="HC684" s="93"/>
      <c r="HD684" s="93"/>
      <c r="HE684" s="93"/>
      <c r="HF684" s="93"/>
      <c r="HG684" s="93"/>
      <c r="HH684" s="93"/>
      <c r="HI684" s="93"/>
      <c r="HJ684" s="93"/>
      <c r="HK684" s="93"/>
      <c r="HL684" s="93"/>
      <c r="HM684" s="93"/>
      <c r="HN684" s="93"/>
      <c r="HO684" s="93"/>
      <c r="HP684" s="93"/>
      <c r="HQ684" s="93"/>
      <c r="HR684" s="93"/>
      <c r="HS684" s="93"/>
      <c r="HT684" s="93"/>
      <c r="HU684" s="93"/>
      <c r="HV684" s="93"/>
      <c r="HW684" s="93"/>
      <c r="HX684" s="93"/>
      <c r="HY684" s="93"/>
      <c r="HZ684" s="93"/>
      <c r="IA684" s="93"/>
      <c r="IB684" s="93"/>
      <c r="IC684" s="93"/>
      <c r="ID684" s="93"/>
      <c r="IE684" s="93"/>
      <c r="IF684" s="93"/>
      <c r="IG684" s="93"/>
      <c r="IH684" s="93"/>
      <c r="II684" s="93"/>
      <c r="IJ684" s="93"/>
      <c r="IK684" s="93"/>
      <c r="IL684" s="93"/>
      <c r="IM684" s="93"/>
      <c r="IN684" s="93"/>
      <c r="IO684" s="93"/>
      <c r="IP684" s="93"/>
      <c r="IQ684" s="93"/>
      <c r="IR684" s="93"/>
      <c r="IS684" s="93"/>
      <c r="IT684" s="93"/>
      <c r="IU684" s="93"/>
      <c r="IV684" s="93"/>
      <c r="IW684" s="93"/>
      <c r="IX684" s="93"/>
      <c r="IY684" s="93"/>
      <c r="IZ684" s="93"/>
      <c r="JA684" s="93"/>
      <c r="JB684" s="93"/>
      <c r="JC684" s="93"/>
      <c r="JD684" s="93"/>
      <c r="JE684" s="93"/>
      <c r="JF684" s="93"/>
      <c r="JG684" s="93"/>
      <c r="JH684" s="93"/>
      <c r="JI684" s="93"/>
      <c r="JJ684" s="93"/>
      <c r="JK684" s="93"/>
      <c r="JL684" s="93"/>
      <c r="JM684" s="93"/>
      <c r="JN684" s="93"/>
      <c r="JO684" s="93"/>
      <c r="JP684" s="93"/>
      <c r="JQ684" s="93"/>
      <c r="JR684" s="93"/>
      <c r="JS684" s="93"/>
      <c r="JT684" s="93"/>
      <c r="JU684" s="93"/>
      <c r="JV684" s="93"/>
      <c r="JW684" s="93"/>
      <c r="JX684" s="93"/>
      <c r="JY684" s="93"/>
      <c r="JZ684" s="93"/>
      <c r="KA684" s="93"/>
      <c r="KB684" s="93"/>
      <c r="KC684" s="93"/>
      <c r="KD684" s="93"/>
      <c r="KE684" s="93"/>
      <c r="KF684" s="93"/>
      <c r="KG684" s="93"/>
      <c r="KH684" s="93"/>
      <c r="KI684" s="93"/>
      <c r="KJ684" s="93"/>
      <c r="KK684" s="93"/>
      <c r="KL684" s="93"/>
      <c r="KM684" s="93"/>
      <c r="KN684" s="93"/>
      <c r="KO684" s="93"/>
      <c r="KP684" s="93"/>
      <c r="KQ684" s="93"/>
      <c r="KR684" s="93"/>
      <c r="KS684" s="93"/>
      <c r="KT684" s="93"/>
      <c r="KU684" s="93"/>
      <c r="KV684" s="93"/>
      <c r="KW684" s="93"/>
      <c r="KX684" s="93"/>
      <c r="KY684" s="93"/>
      <c r="KZ684" s="93"/>
      <c r="LA684" s="93"/>
      <c r="LB684" s="93"/>
      <c r="LC684" s="93"/>
      <c r="LD684" s="93"/>
      <c r="LE684" s="93"/>
      <c r="LF684" s="93"/>
      <c r="LG684" s="93"/>
      <c r="LH684" s="93"/>
      <c r="LI684" s="93"/>
      <c r="LJ684" s="93"/>
      <c r="LK684" s="93"/>
      <c r="LL684" s="93"/>
      <c r="LM684" s="93"/>
      <c r="LN684" s="93"/>
      <c r="LO684" s="93"/>
      <c r="LP684" s="93"/>
      <c r="LQ684" s="93"/>
      <c r="LR684" s="93"/>
      <c r="LS684" s="93"/>
      <c r="LT684" s="93"/>
      <c r="LU684" s="93"/>
      <c r="LV684" s="93"/>
      <c r="LW684" s="93"/>
      <c r="LX684" s="93"/>
      <c r="LY684" s="93"/>
      <c r="LZ684" s="93"/>
      <c r="MA684" s="93"/>
      <c r="MB684" s="93"/>
      <c r="MC684" s="93"/>
      <c r="MD684" s="93"/>
      <c r="ME684" s="93"/>
      <c r="MF684" s="93"/>
      <c r="MG684" s="93"/>
      <c r="MH684" s="93"/>
      <c r="MI684" s="93"/>
      <c r="MJ684" s="93"/>
      <c r="MK684" s="93"/>
      <c r="ML684" s="93"/>
      <c r="MM684" s="93"/>
      <c r="MN684" s="93"/>
      <c r="MO684" s="93"/>
      <c r="MP684" s="93"/>
      <c r="MQ684" s="93"/>
      <c r="MR684" s="93"/>
      <c r="MS684" s="93"/>
      <c r="MT684" s="93"/>
      <c r="MU684" s="93"/>
      <c r="MV684" s="93"/>
    </row>
    <row r="685" spans="3:360">
      <c r="C685" s="95"/>
      <c r="D685" s="96"/>
      <c r="E685" s="96"/>
      <c r="F685" s="96"/>
      <c r="G685" s="96"/>
      <c r="H685" s="96"/>
      <c r="I685" s="96"/>
      <c r="J685" s="96"/>
      <c r="K685" s="96"/>
      <c r="L685" s="96"/>
      <c r="M685" s="96"/>
      <c r="N685" s="96"/>
      <c r="O685" s="96"/>
      <c r="P685" s="96"/>
      <c r="Q685" s="96"/>
      <c r="R685" s="96"/>
      <c r="S685" s="96"/>
      <c r="T685" s="97"/>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c r="AU685" s="96"/>
      <c r="AV685" s="96"/>
      <c r="AW685" s="96"/>
      <c r="AX685" s="96"/>
      <c r="AY685" s="96"/>
      <c r="AZ685" s="96"/>
      <c r="BA685" s="96"/>
      <c r="BB685" s="96"/>
      <c r="BC685" s="96"/>
      <c r="BD685" s="96"/>
      <c r="BE685" s="96"/>
      <c r="BF685" s="96"/>
      <c r="BG685" s="96"/>
      <c r="BH685" s="96"/>
      <c r="BI685" s="96"/>
      <c r="BJ685" s="96"/>
      <c r="BK685" s="96"/>
      <c r="BL685" s="96"/>
      <c r="BM685" s="96"/>
      <c r="BN685" s="93"/>
      <c r="BO685" s="93"/>
      <c r="BP685" s="93"/>
      <c r="BQ685" s="93"/>
      <c r="BR685" s="93"/>
      <c r="BS685" s="93"/>
      <c r="BT685" s="93"/>
      <c r="BU685" s="93"/>
      <c r="BV685" s="93"/>
      <c r="BW685" s="93"/>
      <c r="BX685" s="93"/>
      <c r="BY685" s="93"/>
      <c r="BZ685" s="93"/>
      <c r="CA685" s="93"/>
      <c r="CB685" s="93"/>
      <c r="CC685" s="93"/>
      <c r="CD685" s="93"/>
      <c r="CE685" s="93"/>
      <c r="CF685" s="93"/>
      <c r="CG685" s="93"/>
      <c r="CH685" s="93"/>
      <c r="CI685" s="93"/>
      <c r="CJ685" s="93"/>
      <c r="CK685" s="93"/>
      <c r="CL685" s="93"/>
      <c r="CM685" s="93"/>
      <c r="CN685" s="93"/>
      <c r="CO685" s="93"/>
      <c r="CP685" s="93"/>
      <c r="CQ685" s="93"/>
      <c r="CR685" s="93"/>
      <c r="CS685" s="93"/>
      <c r="CT685" s="93"/>
      <c r="CU685" s="93"/>
      <c r="CV685" s="93"/>
      <c r="CW685" s="93"/>
      <c r="CX685" s="93"/>
      <c r="CY685" s="93"/>
      <c r="CZ685" s="93"/>
      <c r="DA685" s="93"/>
      <c r="DB685" s="93"/>
      <c r="DC685" s="93"/>
      <c r="DD685" s="93"/>
      <c r="DE685" s="93"/>
      <c r="DF685" s="93"/>
      <c r="DG685" s="93"/>
      <c r="DH685" s="93"/>
      <c r="DI685" s="93"/>
      <c r="DJ685" s="93"/>
      <c r="DK685" s="93"/>
      <c r="DL685" s="93"/>
      <c r="DM685" s="93"/>
      <c r="DN685" s="93"/>
      <c r="DO685" s="93"/>
      <c r="DP685" s="93"/>
      <c r="DQ685" s="93"/>
      <c r="DR685" s="93"/>
      <c r="DS685" s="93"/>
      <c r="DT685" s="93"/>
      <c r="DU685" s="93"/>
      <c r="DV685" s="93"/>
      <c r="DW685" s="93"/>
      <c r="DX685" s="93"/>
      <c r="DY685" s="93"/>
      <c r="DZ685" s="93"/>
      <c r="EA685" s="93"/>
      <c r="EB685" s="93"/>
      <c r="EC685" s="93"/>
      <c r="ED685" s="93"/>
      <c r="EE685" s="93"/>
      <c r="EF685" s="93"/>
      <c r="EG685" s="93"/>
      <c r="EH685" s="93"/>
      <c r="EI685" s="93"/>
      <c r="EJ685" s="93"/>
      <c r="EK685" s="93"/>
      <c r="EL685" s="93"/>
      <c r="EM685" s="93"/>
      <c r="EN685" s="93"/>
      <c r="EO685" s="93"/>
      <c r="EP685" s="93"/>
      <c r="EQ685" s="93"/>
      <c r="ER685" s="93"/>
      <c r="ES685" s="93"/>
      <c r="ET685" s="93"/>
      <c r="EU685" s="93"/>
      <c r="EV685" s="93"/>
      <c r="EW685" s="93"/>
      <c r="EX685" s="93"/>
      <c r="EY685" s="93"/>
      <c r="EZ685" s="93"/>
      <c r="FA685" s="93"/>
      <c r="FB685" s="93"/>
      <c r="FC685" s="93"/>
      <c r="FD685" s="93"/>
      <c r="FE685" s="93"/>
      <c r="FF685" s="93"/>
      <c r="FG685" s="93"/>
      <c r="FH685" s="93"/>
      <c r="FI685" s="93"/>
      <c r="FJ685" s="93"/>
      <c r="FK685" s="93"/>
      <c r="FL685" s="93"/>
      <c r="FM685" s="93"/>
      <c r="FN685" s="93"/>
      <c r="FO685" s="93"/>
      <c r="FP685" s="93"/>
      <c r="FQ685" s="93"/>
      <c r="FR685" s="93"/>
      <c r="FS685" s="93"/>
      <c r="FT685" s="93"/>
      <c r="FU685" s="93"/>
      <c r="FV685" s="93"/>
      <c r="FW685" s="93"/>
      <c r="FX685" s="93"/>
      <c r="FY685" s="93"/>
      <c r="FZ685" s="93"/>
      <c r="GA685" s="93"/>
      <c r="GB685" s="93"/>
      <c r="GC685" s="93"/>
      <c r="GD685" s="93"/>
      <c r="GE685" s="93"/>
      <c r="GF685" s="93"/>
      <c r="GG685" s="93"/>
      <c r="GH685" s="93"/>
      <c r="GI685" s="93"/>
      <c r="GJ685" s="93"/>
      <c r="GK685" s="93"/>
      <c r="GL685" s="93"/>
      <c r="GM685" s="93"/>
      <c r="GN685" s="93"/>
      <c r="GO685" s="93"/>
      <c r="GP685" s="93"/>
      <c r="GQ685" s="93"/>
      <c r="GR685" s="93"/>
      <c r="GS685" s="93"/>
      <c r="GT685" s="93"/>
      <c r="GU685" s="93"/>
      <c r="GV685" s="93"/>
      <c r="GW685" s="93"/>
      <c r="GX685" s="93"/>
      <c r="GY685" s="93"/>
      <c r="GZ685" s="93"/>
      <c r="HA685" s="93"/>
      <c r="HB685" s="93"/>
      <c r="HC685" s="93"/>
      <c r="HD685" s="93"/>
      <c r="HE685" s="93"/>
      <c r="HF685" s="93"/>
      <c r="HG685" s="93"/>
      <c r="HH685" s="93"/>
      <c r="HI685" s="93"/>
      <c r="HJ685" s="93"/>
      <c r="HK685" s="93"/>
      <c r="HL685" s="93"/>
      <c r="HM685" s="93"/>
      <c r="HN685" s="93"/>
      <c r="HO685" s="93"/>
      <c r="HP685" s="93"/>
      <c r="HQ685" s="93"/>
      <c r="HR685" s="93"/>
      <c r="HS685" s="93"/>
      <c r="HT685" s="93"/>
      <c r="HU685" s="93"/>
      <c r="HV685" s="93"/>
      <c r="HW685" s="93"/>
      <c r="HX685" s="93"/>
      <c r="HY685" s="93"/>
      <c r="HZ685" s="93"/>
      <c r="IA685" s="93"/>
      <c r="IB685" s="93"/>
      <c r="IC685" s="93"/>
      <c r="ID685" s="93"/>
      <c r="IE685" s="93"/>
      <c r="IF685" s="93"/>
      <c r="IG685" s="93"/>
      <c r="IH685" s="93"/>
      <c r="II685" s="93"/>
      <c r="IJ685" s="93"/>
      <c r="IK685" s="93"/>
      <c r="IL685" s="93"/>
      <c r="IM685" s="93"/>
      <c r="IN685" s="93"/>
      <c r="IO685" s="93"/>
      <c r="IP685" s="93"/>
      <c r="IQ685" s="93"/>
      <c r="IR685" s="93"/>
      <c r="IS685" s="93"/>
      <c r="IT685" s="93"/>
      <c r="IU685" s="93"/>
      <c r="IV685" s="93"/>
      <c r="IW685" s="93"/>
      <c r="IX685" s="93"/>
      <c r="IY685" s="93"/>
      <c r="IZ685" s="93"/>
      <c r="JA685" s="93"/>
      <c r="JB685" s="93"/>
      <c r="JC685" s="93"/>
      <c r="JD685" s="93"/>
      <c r="JE685" s="93"/>
      <c r="JF685" s="93"/>
      <c r="JG685" s="93"/>
      <c r="JH685" s="93"/>
      <c r="JI685" s="93"/>
      <c r="JJ685" s="93"/>
      <c r="JK685" s="93"/>
      <c r="JL685" s="93"/>
      <c r="JM685" s="93"/>
      <c r="JN685" s="93"/>
      <c r="JO685" s="93"/>
      <c r="JP685" s="93"/>
      <c r="JQ685" s="93"/>
      <c r="JR685" s="93"/>
      <c r="JS685" s="93"/>
      <c r="JT685" s="93"/>
      <c r="JU685" s="93"/>
      <c r="JV685" s="93"/>
      <c r="JW685" s="93"/>
      <c r="JX685" s="93"/>
      <c r="JY685" s="93"/>
      <c r="JZ685" s="93"/>
      <c r="KA685" s="93"/>
      <c r="KB685" s="93"/>
      <c r="KC685" s="93"/>
      <c r="KD685" s="93"/>
      <c r="KE685" s="93"/>
      <c r="KF685" s="93"/>
      <c r="KG685" s="93"/>
      <c r="KH685" s="93"/>
      <c r="KI685" s="93"/>
      <c r="KJ685" s="93"/>
      <c r="KK685" s="93"/>
      <c r="KL685" s="93"/>
      <c r="KM685" s="93"/>
      <c r="KN685" s="93"/>
      <c r="KO685" s="93"/>
      <c r="KP685" s="93"/>
      <c r="KQ685" s="93"/>
      <c r="KR685" s="93"/>
      <c r="KS685" s="93"/>
      <c r="KT685" s="93"/>
      <c r="KU685" s="93"/>
      <c r="KV685" s="93"/>
      <c r="KW685" s="93"/>
      <c r="KX685" s="93"/>
      <c r="KY685" s="93"/>
      <c r="KZ685" s="93"/>
      <c r="LA685" s="93"/>
      <c r="LB685" s="93"/>
      <c r="LC685" s="93"/>
      <c r="LD685" s="93"/>
      <c r="LE685" s="93"/>
      <c r="LF685" s="93"/>
      <c r="LG685" s="93"/>
      <c r="LH685" s="93"/>
      <c r="LI685" s="93"/>
      <c r="LJ685" s="93"/>
      <c r="LK685" s="93"/>
      <c r="LL685" s="93"/>
      <c r="LM685" s="93"/>
      <c r="LN685" s="93"/>
      <c r="LO685" s="93"/>
      <c r="LP685" s="93"/>
      <c r="LQ685" s="93"/>
      <c r="LR685" s="93"/>
      <c r="LS685" s="93"/>
      <c r="LT685" s="93"/>
      <c r="LU685" s="93"/>
      <c r="LV685" s="93"/>
      <c r="LW685" s="93"/>
      <c r="LX685" s="93"/>
      <c r="LY685" s="93"/>
      <c r="LZ685" s="93"/>
      <c r="MA685" s="93"/>
      <c r="MB685" s="93"/>
      <c r="MC685" s="93"/>
      <c r="MD685" s="93"/>
      <c r="ME685" s="93"/>
      <c r="MF685" s="93"/>
      <c r="MG685" s="93"/>
      <c r="MH685" s="93"/>
      <c r="MI685" s="93"/>
      <c r="MJ685" s="93"/>
      <c r="MK685" s="93"/>
      <c r="ML685" s="93"/>
      <c r="MM685" s="93"/>
      <c r="MN685" s="93"/>
      <c r="MO685" s="93"/>
      <c r="MP685" s="93"/>
      <c r="MQ685" s="93"/>
      <c r="MR685" s="93"/>
      <c r="MS685" s="93"/>
      <c r="MT685" s="93"/>
      <c r="MU685" s="93"/>
      <c r="MV685" s="93"/>
    </row>
    <row r="686" spans="3:360">
      <c r="C686" s="95"/>
      <c r="D686" s="96"/>
      <c r="E686" s="96"/>
      <c r="F686" s="96"/>
      <c r="G686" s="96"/>
      <c r="H686" s="96"/>
      <c r="I686" s="96"/>
      <c r="J686" s="96"/>
      <c r="K686" s="96"/>
      <c r="L686" s="96"/>
      <c r="M686" s="96"/>
      <c r="N686" s="96"/>
      <c r="O686" s="96"/>
      <c r="P686" s="96"/>
      <c r="Q686" s="96"/>
      <c r="R686" s="96"/>
      <c r="S686" s="96"/>
      <c r="T686" s="97"/>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c r="AU686" s="96"/>
      <c r="AV686" s="96"/>
      <c r="AW686" s="96"/>
      <c r="AX686" s="96"/>
      <c r="AY686" s="96"/>
      <c r="AZ686" s="96"/>
      <c r="BA686" s="96"/>
      <c r="BB686" s="96"/>
      <c r="BC686" s="96"/>
      <c r="BD686" s="96"/>
      <c r="BE686" s="96"/>
      <c r="BF686" s="96"/>
      <c r="BG686" s="96"/>
      <c r="BH686" s="96"/>
      <c r="BI686" s="96"/>
      <c r="BJ686" s="96"/>
      <c r="BK686" s="96"/>
      <c r="BL686" s="96"/>
      <c r="BM686" s="96"/>
      <c r="BN686" s="93"/>
      <c r="BO686" s="93"/>
      <c r="BP686" s="93"/>
      <c r="BQ686" s="93"/>
      <c r="BR686" s="93"/>
      <c r="BS686" s="93"/>
      <c r="BT686" s="93"/>
      <c r="BU686" s="93"/>
      <c r="BV686" s="93"/>
      <c r="BW686" s="93"/>
      <c r="BX686" s="93"/>
      <c r="BY686" s="93"/>
      <c r="BZ686" s="93"/>
      <c r="CA686" s="93"/>
      <c r="CB686" s="93"/>
      <c r="CC686" s="93"/>
      <c r="CD686" s="93"/>
      <c r="CE686" s="93"/>
      <c r="CF686" s="93"/>
      <c r="CG686" s="93"/>
      <c r="CH686" s="93"/>
      <c r="CI686" s="93"/>
      <c r="CJ686" s="93"/>
      <c r="CK686" s="93"/>
      <c r="CL686" s="93"/>
      <c r="CM686" s="93"/>
      <c r="CN686" s="93"/>
      <c r="CO686" s="93"/>
      <c r="CP686" s="93"/>
      <c r="CQ686" s="93"/>
      <c r="CR686" s="93"/>
      <c r="CS686" s="93"/>
      <c r="CT686" s="93"/>
      <c r="CU686" s="93"/>
      <c r="CV686" s="93"/>
      <c r="CW686" s="93"/>
      <c r="CX686" s="93"/>
      <c r="CY686" s="93"/>
      <c r="CZ686" s="93"/>
      <c r="DA686" s="93"/>
      <c r="DB686" s="93"/>
      <c r="DC686" s="93"/>
      <c r="DD686" s="93"/>
      <c r="DE686" s="93"/>
      <c r="DF686" s="93"/>
      <c r="DG686" s="93"/>
      <c r="DH686" s="93"/>
      <c r="DI686" s="93"/>
      <c r="DJ686" s="93"/>
      <c r="DK686" s="93"/>
      <c r="DL686" s="93"/>
      <c r="DM686" s="93"/>
      <c r="DN686" s="93"/>
      <c r="DO686" s="93"/>
      <c r="DP686" s="93"/>
      <c r="DQ686" s="93"/>
      <c r="DR686" s="93"/>
      <c r="DS686" s="93"/>
      <c r="DT686" s="93"/>
      <c r="DU686" s="93"/>
      <c r="DV686" s="93"/>
      <c r="DW686" s="93"/>
      <c r="DX686" s="93"/>
      <c r="DY686" s="93"/>
      <c r="DZ686" s="93"/>
      <c r="EA686" s="93"/>
      <c r="EB686" s="93"/>
      <c r="EC686" s="93"/>
      <c r="ED686" s="93"/>
      <c r="EE686" s="93"/>
      <c r="EF686" s="93"/>
      <c r="EG686" s="93"/>
      <c r="EH686" s="93"/>
      <c r="EI686" s="93"/>
      <c r="EJ686" s="93"/>
      <c r="EK686" s="93"/>
      <c r="EL686" s="93"/>
      <c r="EM686" s="93"/>
      <c r="EN686" s="93"/>
      <c r="EO686" s="93"/>
      <c r="EP686" s="93"/>
      <c r="EQ686" s="93"/>
      <c r="ER686" s="93"/>
      <c r="ES686" s="93"/>
      <c r="ET686" s="93"/>
      <c r="EU686" s="93"/>
      <c r="EV686" s="93"/>
      <c r="EW686" s="93"/>
      <c r="EX686" s="93"/>
      <c r="EY686" s="93"/>
      <c r="EZ686" s="93"/>
      <c r="FA686" s="93"/>
      <c r="FB686" s="93"/>
      <c r="FC686" s="93"/>
      <c r="FD686" s="93"/>
      <c r="FE686" s="93"/>
      <c r="FF686" s="93"/>
      <c r="FG686" s="93"/>
      <c r="FH686" s="93"/>
      <c r="FI686" s="93"/>
      <c r="FJ686" s="93"/>
      <c r="FK686" s="93"/>
      <c r="FL686" s="93"/>
      <c r="FM686" s="93"/>
      <c r="FN686" s="93"/>
      <c r="FO686" s="93"/>
      <c r="FP686" s="93"/>
      <c r="FQ686" s="93"/>
      <c r="FR686" s="93"/>
      <c r="FS686" s="93"/>
      <c r="FT686" s="93"/>
      <c r="FU686" s="93"/>
      <c r="FV686" s="93"/>
      <c r="FW686" s="93"/>
      <c r="FX686" s="93"/>
      <c r="FY686" s="93"/>
      <c r="FZ686" s="93"/>
      <c r="GA686" s="93"/>
      <c r="GB686" s="93"/>
      <c r="GC686" s="93"/>
      <c r="GD686" s="93"/>
      <c r="GE686" s="93"/>
      <c r="GF686" s="93"/>
      <c r="GG686" s="93"/>
      <c r="GH686" s="93"/>
      <c r="GI686" s="93"/>
      <c r="GJ686" s="93"/>
      <c r="GK686" s="93"/>
      <c r="GL686" s="93"/>
      <c r="GM686" s="93"/>
      <c r="GN686" s="93"/>
      <c r="GO686" s="93"/>
      <c r="GP686" s="93"/>
      <c r="GQ686" s="93"/>
      <c r="GR686" s="93"/>
      <c r="GS686" s="93"/>
      <c r="GT686" s="93"/>
      <c r="GU686" s="93"/>
      <c r="GV686" s="93"/>
      <c r="GW686" s="93"/>
      <c r="GX686" s="93"/>
      <c r="GY686" s="93"/>
      <c r="GZ686" s="93"/>
      <c r="HA686" s="93"/>
      <c r="HB686" s="93"/>
      <c r="HC686" s="93"/>
      <c r="HD686" s="93"/>
      <c r="HE686" s="93"/>
      <c r="HF686" s="93"/>
      <c r="HG686" s="93"/>
      <c r="HH686" s="93"/>
      <c r="HI686" s="93"/>
      <c r="HJ686" s="93"/>
      <c r="HK686" s="93"/>
      <c r="HL686" s="93"/>
      <c r="HM686" s="93"/>
      <c r="HN686" s="93"/>
      <c r="HO686" s="93"/>
      <c r="HP686" s="93"/>
      <c r="HQ686" s="93"/>
      <c r="HR686" s="93"/>
      <c r="HS686" s="93"/>
      <c r="HT686" s="93"/>
      <c r="HU686" s="93"/>
      <c r="HV686" s="93"/>
      <c r="HW686" s="93"/>
      <c r="HX686" s="93"/>
      <c r="HY686" s="93"/>
      <c r="HZ686" s="93"/>
      <c r="IA686" s="93"/>
      <c r="IB686" s="93"/>
      <c r="IC686" s="93"/>
      <c r="ID686" s="93"/>
      <c r="IE686" s="93"/>
      <c r="IF686" s="93"/>
      <c r="IG686" s="93"/>
      <c r="IH686" s="93"/>
      <c r="II686" s="93"/>
      <c r="IJ686" s="93"/>
      <c r="IK686" s="93"/>
      <c r="IL686" s="93"/>
      <c r="IM686" s="93"/>
      <c r="IN686" s="93"/>
      <c r="IO686" s="93"/>
      <c r="IP686" s="93"/>
      <c r="IQ686" s="93"/>
      <c r="IR686" s="93"/>
      <c r="IS686" s="93"/>
      <c r="IT686" s="93"/>
      <c r="IU686" s="93"/>
      <c r="IV686" s="93"/>
      <c r="IW686" s="93"/>
      <c r="IX686" s="93"/>
      <c r="IY686" s="93"/>
      <c r="IZ686" s="93"/>
      <c r="JA686" s="93"/>
      <c r="JB686" s="93"/>
      <c r="JC686" s="93"/>
      <c r="JD686" s="93"/>
      <c r="JE686" s="93"/>
      <c r="JF686" s="93"/>
      <c r="JG686" s="93"/>
      <c r="JH686" s="93"/>
      <c r="JI686" s="93"/>
      <c r="JJ686" s="93"/>
      <c r="JK686" s="93"/>
      <c r="JL686" s="93"/>
      <c r="JM686" s="93"/>
      <c r="JN686" s="93"/>
      <c r="JO686" s="93"/>
      <c r="JP686" s="93"/>
      <c r="JQ686" s="93"/>
      <c r="JR686" s="93"/>
      <c r="JS686" s="93"/>
      <c r="JT686" s="93"/>
      <c r="JU686" s="93"/>
      <c r="JV686" s="93"/>
      <c r="JW686" s="93"/>
      <c r="JX686" s="93"/>
      <c r="JY686" s="93"/>
      <c r="JZ686" s="93"/>
      <c r="KA686" s="93"/>
      <c r="KB686" s="93"/>
      <c r="KC686" s="93"/>
      <c r="KD686" s="93"/>
      <c r="KE686" s="93"/>
      <c r="KF686" s="93"/>
      <c r="KG686" s="93"/>
      <c r="KH686" s="93"/>
      <c r="KI686" s="93"/>
      <c r="KJ686" s="93"/>
      <c r="KK686" s="93"/>
      <c r="KL686" s="93"/>
      <c r="KM686" s="93"/>
      <c r="KN686" s="93"/>
      <c r="KO686" s="93"/>
      <c r="KP686" s="93"/>
      <c r="KQ686" s="93"/>
      <c r="KR686" s="93"/>
      <c r="KS686" s="93"/>
      <c r="KT686" s="93"/>
      <c r="KU686" s="93"/>
      <c r="KV686" s="93"/>
      <c r="KW686" s="93"/>
      <c r="KX686" s="93"/>
      <c r="KY686" s="93"/>
      <c r="KZ686" s="93"/>
      <c r="LA686" s="93"/>
      <c r="LB686" s="93"/>
      <c r="LC686" s="93"/>
      <c r="LD686" s="93"/>
      <c r="LE686" s="93"/>
      <c r="LF686" s="93"/>
      <c r="LG686" s="93"/>
      <c r="LH686" s="93"/>
      <c r="LI686" s="93"/>
      <c r="LJ686" s="93"/>
      <c r="LK686" s="93"/>
      <c r="LL686" s="93"/>
      <c r="LM686" s="93"/>
      <c r="LN686" s="93"/>
      <c r="LO686" s="93"/>
      <c r="LP686" s="93"/>
      <c r="LQ686" s="93"/>
      <c r="LR686" s="93"/>
      <c r="LS686" s="93"/>
      <c r="LT686" s="93"/>
      <c r="LU686" s="93"/>
      <c r="LV686" s="93"/>
      <c r="LW686" s="93"/>
      <c r="LX686" s="93"/>
      <c r="LY686" s="93"/>
      <c r="LZ686" s="93"/>
      <c r="MA686" s="93"/>
      <c r="MB686" s="93"/>
      <c r="MC686" s="93"/>
      <c r="MD686" s="93"/>
      <c r="ME686" s="93"/>
      <c r="MF686" s="93"/>
      <c r="MG686" s="93"/>
      <c r="MH686" s="93"/>
      <c r="MI686" s="93"/>
      <c r="MJ686" s="93"/>
      <c r="MK686" s="93"/>
      <c r="ML686" s="93"/>
      <c r="MM686" s="93"/>
      <c r="MN686" s="93"/>
      <c r="MO686" s="93"/>
      <c r="MP686" s="93"/>
      <c r="MQ686" s="93"/>
      <c r="MR686" s="93"/>
      <c r="MS686" s="93"/>
      <c r="MT686" s="93"/>
      <c r="MU686" s="93"/>
      <c r="MV686" s="93"/>
    </row>
    <row r="687" spans="3:360">
      <c r="C687" s="95"/>
      <c r="D687" s="96"/>
      <c r="E687" s="96"/>
      <c r="F687" s="96"/>
      <c r="G687" s="96"/>
      <c r="H687" s="96"/>
      <c r="I687" s="96"/>
      <c r="J687" s="96"/>
      <c r="K687" s="96"/>
      <c r="L687" s="96"/>
      <c r="M687" s="96"/>
      <c r="N687" s="96"/>
      <c r="O687" s="96"/>
      <c r="P687" s="96"/>
      <c r="Q687" s="96"/>
      <c r="R687" s="96"/>
      <c r="S687" s="96"/>
      <c r="T687" s="97"/>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c r="AU687" s="96"/>
      <c r="AV687" s="96"/>
      <c r="AW687" s="96"/>
      <c r="AX687" s="96"/>
      <c r="AY687" s="96"/>
      <c r="AZ687" s="96"/>
      <c r="BA687" s="96"/>
      <c r="BB687" s="96"/>
      <c r="BC687" s="96"/>
      <c r="BD687" s="96"/>
      <c r="BE687" s="96"/>
      <c r="BF687" s="96"/>
      <c r="BG687" s="96"/>
      <c r="BH687" s="96"/>
      <c r="BI687" s="96"/>
      <c r="BJ687" s="96"/>
      <c r="BK687" s="96"/>
      <c r="BL687" s="96"/>
      <c r="BM687" s="96"/>
      <c r="BN687" s="93"/>
      <c r="BO687" s="93"/>
      <c r="BP687" s="93"/>
      <c r="BQ687" s="93"/>
      <c r="BR687" s="93"/>
      <c r="BS687" s="93"/>
      <c r="BT687" s="93"/>
      <c r="BU687" s="93"/>
      <c r="BV687" s="93"/>
      <c r="BW687" s="93"/>
      <c r="BX687" s="93"/>
      <c r="BY687" s="93"/>
      <c r="BZ687" s="93"/>
      <c r="CA687" s="93"/>
      <c r="CB687" s="93"/>
      <c r="CC687" s="93"/>
      <c r="CD687" s="93"/>
      <c r="CE687" s="93"/>
      <c r="CF687" s="93"/>
      <c r="CG687" s="93"/>
      <c r="CH687" s="93"/>
      <c r="CI687" s="93"/>
      <c r="CJ687" s="93"/>
      <c r="CK687" s="93"/>
      <c r="CL687" s="93"/>
      <c r="CM687" s="93"/>
      <c r="CN687" s="93"/>
      <c r="CO687" s="93"/>
      <c r="CP687" s="93"/>
      <c r="CQ687" s="93"/>
      <c r="CR687" s="93"/>
      <c r="CS687" s="93"/>
      <c r="CT687" s="93"/>
      <c r="CU687" s="93"/>
      <c r="CV687" s="93"/>
      <c r="CW687" s="93"/>
      <c r="CX687" s="93"/>
      <c r="CY687" s="93"/>
      <c r="CZ687" s="93"/>
      <c r="DA687" s="93"/>
      <c r="DB687" s="93"/>
      <c r="DC687" s="93"/>
      <c r="DD687" s="93"/>
      <c r="DE687" s="93"/>
      <c r="DF687" s="93"/>
      <c r="DG687" s="93"/>
      <c r="DH687" s="93"/>
      <c r="DI687" s="93"/>
      <c r="DJ687" s="93"/>
      <c r="DK687" s="93"/>
      <c r="DL687" s="93"/>
      <c r="DM687" s="93"/>
      <c r="DN687" s="93"/>
      <c r="DO687" s="93"/>
      <c r="DP687" s="93"/>
      <c r="DQ687" s="93"/>
      <c r="DR687" s="93"/>
      <c r="DS687" s="93"/>
      <c r="DT687" s="93"/>
      <c r="DU687" s="93"/>
      <c r="DV687" s="93"/>
      <c r="DW687" s="93"/>
      <c r="DX687" s="93"/>
      <c r="DY687" s="93"/>
      <c r="DZ687" s="93"/>
      <c r="EA687" s="93"/>
      <c r="EB687" s="93"/>
      <c r="EC687" s="93"/>
      <c r="ED687" s="93"/>
      <c r="EE687" s="93"/>
      <c r="EF687" s="93"/>
      <c r="EG687" s="93"/>
      <c r="EH687" s="93"/>
      <c r="EI687" s="93"/>
      <c r="EJ687" s="93"/>
      <c r="EK687" s="93"/>
      <c r="EL687" s="93"/>
      <c r="EM687" s="93"/>
      <c r="EN687" s="93"/>
      <c r="EO687" s="93"/>
      <c r="EP687" s="93"/>
      <c r="EQ687" s="93"/>
      <c r="ER687" s="93"/>
      <c r="ES687" s="93"/>
      <c r="ET687" s="93"/>
      <c r="EU687" s="93"/>
      <c r="EV687" s="93"/>
      <c r="EW687" s="93"/>
      <c r="EX687" s="93"/>
      <c r="EY687" s="93"/>
      <c r="EZ687" s="93"/>
      <c r="FA687" s="93"/>
      <c r="FB687" s="93"/>
      <c r="FC687" s="93"/>
      <c r="FD687" s="93"/>
      <c r="FE687" s="93"/>
      <c r="FF687" s="93"/>
      <c r="FG687" s="93"/>
      <c r="FH687" s="93"/>
      <c r="FI687" s="93"/>
      <c r="FJ687" s="93"/>
      <c r="FK687" s="93"/>
      <c r="FL687" s="93"/>
      <c r="FM687" s="93"/>
      <c r="FN687" s="93"/>
      <c r="FO687" s="93"/>
      <c r="FP687" s="93"/>
      <c r="FQ687" s="93"/>
      <c r="FR687" s="93"/>
      <c r="FS687" s="93"/>
      <c r="FT687" s="93"/>
      <c r="FU687" s="93"/>
      <c r="FV687" s="93"/>
      <c r="FW687" s="93"/>
      <c r="FX687" s="93"/>
      <c r="FY687" s="93"/>
      <c r="FZ687" s="93"/>
      <c r="GA687" s="93"/>
      <c r="GB687" s="93"/>
      <c r="GC687" s="93"/>
      <c r="GD687" s="93"/>
      <c r="GE687" s="93"/>
      <c r="GF687" s="93"/>
      <c r="GG687" s="93"/>
      <c r="GH687" s="93"/>
      <c r="GI687" s="93"/>
      <c r="GJ687" s="93"/>
      <c r="GK687" s="93"/>
      <c r="GL687" s="93"/>
      <c r="GM687" s="93"/>
      <c r="GN687" s="93"/>
      <c r="GO687" s="93"/>
      <c r="GP687" s="93"/>
      <c r="GQ687" s="93"/>
      <c r="GR687" s="93"/>
      <c r="GS687" s="93"/>
      <c r="GT687" s="93"/>
      <c r="GU687" s="93"/>
      <c r="GV687" s="93"/>
      <c r="GW687" s="93"/>
      <c r="GX687" s="93"/>
      <c r="GY687" s="93"/>
      <c r="GZ687" s="93"/>
      <c r="HA687" s="93"/>
      <c r="HB687" s="93"/>
      <c r="HC687" s="93"/>
      <c r="HD687" s="93"/>
      <c r="HE687" s="93"/>
      <c r="HF687" s="93"/>
      <c r="HG687" s="93"/>
      <c r="HH687" s="93"/>
      <c r="HI687" s="93"/>
      <c r="HJ687" s="93"/>
      <c r="HK687" s="93"/>
      <c r="HL687" s="93"/>
      <c r="HM687" s="93"/>
      <c r="HN687" s="93"/>
      <c r="HO687" s="93"/>
      <c r="HP687" s="93"/>
      <c r="HQ687" s="93"/>
      <c r="HR687" s="93"/>
      <c r="HS687" s="93"/>
      <c r="HT687" s="93"/>
      <c r="HU687" s="93"/>
      <c r="HV687" s="93"/>
      <c r="HW687" s="93"/>
      <c r="HX687" s="93"/>
      <c r="HY687" s="93"/>
      <c r="HZ687" s="93"/>
      <c r="IA687" s="93"/>
      <c r="IB687" s="93"/>
      <c r="IC687" s="93"/>
      <c r="ID687" s="93"/>
      <c r="IE687" s="93"/>
      <c r="IF687" s="93"/>
      <c r="IG687" s="93"/>
      <c r="IH687" s="93"/>
      <c r="II687" s="93"/>
      <c r="IJ687" s="93"/>
      <c r="IK687" s="93"/>
      <c r="IL687" s="93"/>
      <c r="IM687" s="93"/>
      <c r="IN687" s="93"/>
      <c r="IO687" s="93"/>
      <c r="IP687" s="93"/>
      <c r="IQ687" s="93"/>
      <c r="IR687" s="93"/>
      <c r="IS687" s="93"/>
      <c r="IT687" s="93"/>
      <c r="IU687" s="93"/>
      <c r="IV687" s="93"/>
      <c r="IW687" s="93"/>
      <c r="IX687" s="93"/>
      <c r="IY687" s="93"/>
      <c r="IZ687" s="93"/>
      <c r="JA687" s="93"/>
      <c r="JB687" s="93"/>
      <c r="JC687" s="93"/>
      <c r="JD687" s="93"/>
      <c r="JE687" s="93"/>
      <c r="JF687" s="93"/>
      <c r="JG687" s="93"/>
      <c r="JH687" s="93"/>
      <c r="JI687" s="93"/>
      <c r="JJ687" s="93"/>
      <c r="JK687" s="93"/>
      <c r="JL687" s="93"/>
      <c r="JM687" s="93"/>
      <c r="JN687" s="93"/>
      <c r="JO687" s="93"/>
      <c r="JP687" s="93"/>
      <c r="JQ687" s="93"/>
      <c r="JR687" s="93"/>
      <c r="JS687" s="93"/>
      <c r="JT687" s="93"/>
      <c r="JU687" s="93"/>
      <c r="JV687" s="93"/>
      <c r="JW687" s="93"/>
      <c r="JX687" s="93"/>
      <c r="JY687" s="93"/>
      <c r="JZ687" s="93"/>
      <c r="KA687" s="93"/>
      <c r="KB687" s="93"/>
      <c r="KC687" s="93"/>
      <c r="KD687" s="93"/>
      <c r="KE687" s="93"/>
      <c r="KF687" s="93"/>
      <c r="KG687" s="93"/>
      <c r="KH687" s="93"/>
      <c r="KI687" s="93"/>
      <c r="KJ687" s="93"/>
      <c r="KK687" s="93"/>
      <c r="KL687" s="93"/>
      <c r="KM687" s="93"/>
      <c r="KN687" s="93"/>
      <c r="KO687" s="93"/>
      <c r="KP687" s="93"/>
      <c r="KQ687" s="93"/>
      <c r="KR687" s="93"/>
      <c r="KS687" s="93"/>
      <c r="KT687" s="93"/>
      <c r="KU687" s="93"/>
      <c r="KV687" s="93"/>
      <c r="KW687" s="93"/>
      <c r="KX687" s="93"/>
      <c r="KY687" s="93"/>
      <c r="KZ687" s="93"/>
      <c r="LA687" s="93"/>
      <c r="LB687" s="93"/>
      <c r="LC687" s="93"/>
      <c r="LD687" s="93"/>
      <c r="LE687" s="93"/>
      <c r="LF687" s="93"/>
      <c r="LG687" s="93"/>
      <c r="LH687" s="93"/>
      <c r="LI687" s="93"/>
      <c r="LJ687" s="93"/>
      <c r="LK687" s="93"/>
      <c r="LL687" s="93"/>
      <c r="LM687" s="93"/>
      <c r="LN687" s="93"/>
      <c r="LO687" s="93"/>
      <c r="LP687" s="93"/>
      <c r="LQ687" s="93"/>
      <c r="LR687" s="93"/>
      <c r="LS687" s="93"/>
      <c r="LT687" s="93"/>
      <c r="LU687" s="93"/>
      <c r="LV687" s="93"/>
      <c r="LW687" s="93"/>
      <c r="LX687" s="93"/>
      <c r="LY687" s="93"/>
      <c r="LZ687" s="93"/>
      <c r="MA687" s="93"/>
      <c r="MB687" s="93"/>
      <c r="MC687" s="93"/>
      <c r="MD687" s="93"/>
      <c r="ME687" s="93"/>
      <c r="MF687" s="93"/>
      <c r="MG687" s="93"/>
      <c r="MH687" s="93"/>
      <c r="MI687" s="93"/>
      <c r="MJ687" s="93"/>
      <c r="MK687" s="93"/>
      <c r="ML687" s="93"/>
      <c r="MM687" s="93"/>
      <c r="MN687" s="93"/>
      <c r="MO687" s="93"/>
      <c r="MP687" s="93"/>
      <c r="MQ687" s="93"/>
      <c r="MR687" s="93"/>
      <c r="MS687" s="93"/>
      <c r="MT687" s="93"/>
      <c r="MU687" s="93"/>
      <c r="MV687" s="93"/>
    </row>
    <row r="688" spans="3:360">
      <c r="C688" s="95"/>
      <c r="D688" s="96"/>
      <c r="E688" s="96"/>
      <c r="F688" s="96"/>
      <c r="G688" s="96"/>
      <c r="H688" s="96"/>
      <c r="I688" s="96"/>
      <c r="J688" s="96"/>
      <c r="K688" s="96"/>
      <c r="L688" s="96"/>
      <c r="M688" s="96"/>
      <c r="N688" s="96"/>
      <c r="O688" s="96"/>
      <c r="P688" s="96"/>
      <c r="Q688" s="96"/>
      <c r="R688" s="96"/>
      <c r="S688" s="96"/>
      <c r="T688" s="97"/>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c r="AU688" s="96"/>
      <c r="AV688" s="96"/>
      <c r="AW688" s="96"/>
      <c r="AX688" s="96"/>
      <c r="AY688" s="96"/>
      <c r="AZ688" s="96"/>
      <c r="BA688" s="96"/>
      <c r="BB688" s="96"/>
      <c r="BC688" s="96"/>
      <c r="BD688" s="96"/>
      <c r="BE688" s="96"/>
      <c r="BF688" s="96"/>
      <c r="BG688" s="96"/>
      <c r="BH688" s="96"/>
      <c r="BI688" s="96"/>
      <c r="BJ688" s="96"/>
      <c r="BK688" s="96"/>
      <c r="BL688" s="96"/>
      <c r="BM688" s="96"/>
      <c r="BN688" s="93"/>
      <c r="BO688" s="93"/>
      <c r="BP688" s="93"/>
      <c r="BQ688" s="93"/>
      <c r="BR688" s="93"/>
      <c r="BS688" s="93"/>
      <c r="BT688" s="93"/>
      <c r="BU688" s="93"/>
      <c r="BV688" s="93"/>
      <c r="BW688" s="93"/>
      <c r="BX688" s="93"/>
      <c r="BY688" s="93"/>
      <c r="BZ688" s="93"/>
      <c r="CA688" s="93"/>
      <c r="CB688" s="93"/>
      <c r="CC688" s="93"/>
      <c r="CD688" s="93"/>
      <c r="CE688" s="93"/>
      <c r="CF688" s="93"/>
      <c r="CG688" s="93"/>
      <c r="CH688" s="93"/>
      <c r="CI688" s="93"/>
      <c r="CJ688" s="93"/>
      <c r="CK688" s="93"/>
      <c r="CL688" s="93"/>
      <c r="CM688" s="93"/>
      <c r="CN688" s="93"/>
      <c r="CO688" s="93"/>
      <c r="CP688" s="93"/>
      <c r="CQ688" s="93"/>
      <c r="CR688" s="93"/>
      <c r="CS688" s="93"/>
      <c r="CT688" s="93"/>
      <c r="CU688" s="93"/>
      <c r="CV688" s="93"/>
      <c r="CW688" s="93"/>
      <c r="CX688" s="93"/>
      <c r="CY688" s="93"/>
      <c r="CZ688" s="93"/>
      <c r="DA688" s="93"/>
      <c r="DB688" s="93"/>
      <c r="DC688" s="93"/>
      <c r="DD688" s="93"/>
      <c r="DE688" s="93"/>
      <c r="DF688" s="93"/>
      <c r="DG688" s="93"/>
      <c r="DH688" s="93"/>
      <c r="DI688" s="93"/>
      <c r="DJ688" s="93"/>
      <c r="DK688" s="93"/>
      <c r="DL688" s="93"/>
      <c r="DM688" s="93"/>
      <c r="DN688" s="93"/>
      <c r="DO688" s="93"/>
      <c r="DP688" s="93"/>
      <c r="DQ688" s="93"/>
      <c r="DR688" s="93"/>
      <c r="DS688" s="93"/>
      <c r="DT688" s="93"/>
      <c r="DU688" s="93"/>
      <c r="DV688" s="93"/>
      <c r="DW688" s="93"/>
      <c r="DX688" s="93"/>
      <c r="DY688" s="93"/>
      <c r="DZ688" s="93"/>
      <c r="EA688" s="93"/>
      <c r="EB688" s="93"/>
      <c r="EC688" s="93"/>
      <c r="ED688" s="93"/>
      <c r="EE688" s="93"/>
      <c r="EF688" s="93"/>
      <c r="EG688" s="93"/>
      <c r="EH688" s="93"/>
      <c r="EI688" s="93"/>
      <c r="EJ688" s="93"/>
      <c r="EK688" s="93"/>
      <c r="EL688" s="93"/>
      <c r="EM688" s="93"/>
      <c r="EN688" s="93"/>
      <c r="EO688" s="93"/>
      <c r="EP688" s="93"/>
      <c r="EQ688" s="93"/>
      <c r="ER688" s="93"/>
      <c r="ES688" s="93"/>
      <c r="ET688" s="93"/>
      <c r="EU688" s="93"/>
      <c r="EV688" s="93"/>
      <c r="EW688" s="93"/>
      <c r="EX688" s="93"/>
      <c r="EY688" s="93"/>
      <c r="EZ688" s="93"/>
      <c r="FA688" s="93"/>
      <c r="FB688" s="93"/>
      <c r="FC688" s="93"/>
      <c r="FD688" s="93"/>
      <c r="FE688" s="93"/>
      <c r="FF688" s="93"/>
      <c r="FG688" s="93"/>
      <c r="FH688" s="93"/>
      <c r="FI688" s="93"/>
      <c r="FJ688" s="93"/>
      <c r="FK688" s="93"/>
      <c r="FL688" s="93"/>
      <c r="FM688" s="93"/>
      <c r="FN688" s="93"/>
      <c r="FO688" s="93"/>
      <c r="FP688" s="93"/>
      <c r="FQ688" s="93"/>
      <c r="FR688" s="93"/>
      <c r="FS688" s="93"/>
      <c r="FT688" s="93"/>
      <c r="FU688" s="93"/>
      <c r="FV688" s="93"/>
      <c r="FW688" s="93"/>
      <c r="FX688" s="93"/>
      <c r="FY688" s="93"/>
      <c r="FZ688" s="93"/>
      <c r="GA688" s="93"/>
      <c r="GB688" s="93"/>
      <c r="GC688" s="93"/>
      <c r="GD688" s="93"/>
      <c r="GE688" s="93"/>
      <c r="GF688" s="93"/>
      <c r="GG688" s="93"/>
      <c r="GH688" s="93"/>
      <c r="GI688" s="93"/>
      <c r="GJ688" s="93"/>
      <c r="GK688" s="93"/>
      <c r="GL688" s="93"/>
      <c r="GM688" s="93"/>
      <c r="GN688" s="93"/>
      <c r="GO688" s="93"/>
      <c r="GP688" s="93"/>
      <c r="GQ688" s="93"/>
      <c r="GR688" s="93"/>
      <c r="GS688" s="93"/>
      <c r="GT688" s="93"/>
      <c r="GU688" s="93"/>
      <c r="GV688" s="93"/>
      <c r="GW688" s="93"/>
      <c r="GX688" s="93"/>
      <c r="GY688" s="93"/>
      <c r="GZ688" s="93"/>
      <c r="HA688" s="93"/>
      <c r="HB688" s="93"/>
      <c r="HC688" s="93"/>
      <c r="HD688" s="93"/>
      <c r="HE688" s="93"/>
      <c r="HF688" s="93"/>
      <c r="HG688" s="93"/>
      <c r="HH688" s="93"/>
      <c r="HI688" s="93"/>
      <c r="HJ688" s="93"/>
      <c r="HK688" s="93"/>
      <c r="HL688" s="93"/>
      <c r="HM688" s="93"/>
      <c r="HN688" s="93"/>
      <c r="HO688" s="93"/>
      <c r="HP688" s="93"/>
      <c r="HQ688" s="93"/>
      <c r="HR688" s="93"/>
      <c r="HS688" s="93"/>
      <c r="HT688" s="93"/>
      <c r="HU688" s="93"/>
      <c r="HV688" s="93"/>
      <c r="HW688" s="93"/>
      <c r="HX688" s="93"/>
      <c r="HY688" s="93"/>
      <c r="HZ688" s="93"/>
      <c r="IA688" s="93"/>
      <c r="IB688" s="93"/>
      <c r="IC688" s="93"/>
      <c r="ID688" s="93"/>
      <c r="IE688" s="93"/>
      <c r="IF688" s="93"/>
      <c r="IG688" s="93"/>
      <c r="IH688" s="93"/>
      <c r="II688" s="93"/>
      <c r="IJ688" s="93"/>
      <c r="IK688" s="93"/>
      <c r="IL688" s="93"/>
      <c r="IM688" s="93"/>
      <c r="IN688" s="93"/>
      <c r="IO688" s="93"/>
      <c r="IP688" s="93"/>
      <c r="IQ688" s="93"/>
      <c r="IR688" s="93"/>
      <c r="IS688" s="93"/>
      <c r="IT688" s="93"/>
      <c r="IU688" s="93"/>
      <c r="IV688" s="93"/>
      <c r="IW688" s="93"/>
      <c r="IX688" s="93"/>
      <c r="IY688" s="93"/>
      <c r="IZ688" s="93"/>
      <c r="JA688" s="93"/>
      <c r="JB688" s="93"/>
      <c r="JC688" s="93"/>
      <c r="JD688" s="93"/>
      <c r="JE688" s="93"/>
      <c r="JF688" s="93"/>
      <c r="JG688" s="93"/>
      <c r="JH688" s="93"/>
      <c r="JI688" s="93"/>
      <c r="JJ688" s="93"/>
      <c r="JK688" s="93"/>
      <c r="JL688" s="93"/>
      <c r="JM688" s="93"/>
      <c r="JN688" s="93"/>
      <c r="JO688" s="93"/>
      <c r="JP688" s="93"/>
      <c r="JQ688" s="93"/>
      <c r="JR688" s="93"/>
      <c r="JS688" s="93"/>
      <c r="JT688" s="93"/>
      <c r="JU688" s="93"/>
      <c r="JV688" s="93"/>
      <c r="JW688" s="93"/>
      <c r="JX688" s="93"/>
      <c r="JY688" s="93"/>
      <c r="JZ688" s="93"/>
      <c r="KA688" s="93"/>
      <c r="KB688" s="93"/>
      <c r="KC688" s="93"/>
      <c r="KD688" s="93"/>
      <c r="KE688" s="93"/>
      <c r="KF688" s="93"/>
      <c r="KG688" s="93"/>
      <c r="KH688" s="93"/>
      <c r="KI688" s="93"/>
      <c r="KJ688" s="93"/>
      <c r="KK688" s="93"/>
      <c r="KL688" s="93"/>
      <c r="KM688" s="93"/>
      <c r="KN688" s="93"/>
      <c r="KO688" s="93"/>
      <c r="KP688" s="93"/>
      <c r="KQ688" s="93"/>
      <c r="KR688" s="93"/>
      <c r="KS688" s="93"/>
      <c r="KT688" s="93"/>
      <c r="KU688" s="93"/>
      <c r="KV688" s="93"/>
      <c r="KW688" s="93"/>
      <c r="KX688" s="93"/>
      <c r="KY688" s="93"/>
      <c r="KZ688" s="93"/>
      <c r="LA688" s="93"/>
      <c r="LB688" s="93"/>
      <c r="LC688" s="93"/>
      <c r="LD688" s="93"/>
      <c r="LE688" s="93"/>
      <c r="LF688" s="93"/>
      <c r="LG688" s="93"/>
      <c r="LH688" s="93"/>
      <c r="LI688" s="93"/>
      <c r="LJ688" s="93"/>
      <c r="LK688" s="93"/>
      <c r="LL688" s="93"/>
      <c r="LM688" s="93"/>
      <c r="LN688" s="93"/>
      <c r="LO688" s="93"/>
      <c r="LP688" s="93"/>
      <c r="LQ688" s="93"/>
      <c r="LR688" s="93"/>
      <c r="LS688" s="93"/>
      <c r="LT688" s="93"/>
      <c r="LU688" s="93"/>
      <c r="LV688" s="93"/>
      <c r="LW688" s="93"/>
      <c r="LX688" s="93"/>
      <c r="LY688" s="93"/>
      <c r="LZ688" s="93"/>
      <c r="MA688" s="93"/>
      <c r="MB688" s="93"/>
      <c r="MC688" s="93"/>
      <c r="MD688" s="93"/>
      <c r="ME688" s="93"/>
      <c r="MF688" s="93"/>
      <c r="MG688" s="93"/>
      <c r="MH688" s="93"/>
      <c r="MI688" s="93"/>
      <c r="MJ688" s="93"/>
      <c r="MK688" s="93"/>
      <c r="ML688" s="93"/>
      <c r="MM688" s="93"/>
      <c r="MN688" s="93"/>
      <c r="MO688" s="93"/>
      <c r="MP688" s="93"/>
      <c r="MQ688" s="93"/>
      <c r="MR688" s="93"/>
      <c r="MS688" s="93"/>
      <c r="MT688" s="93"/>
      <c r="MU688" s="93"/>
      <c r="MV688" s="93"/>
    </row>
    <row r="689" spans="3:360">
      <c r="C689" s="95"/>
      <c r="D689" s="96"/>
      <c r="E689" s="96"/>
      <c r="F689" s="96"/>
      <c r="G689" s="96"/>
      <c r="H689" s="96"/>
      <c r="I689" s="96"/>
      <c r="J689" s="96"/>
      <c r="K689" s="96"/>
      <c r="L689" s="96"/>
      <c r="M689" s="96"/>
      <c r="N689" s="96"/>
      <c r="O689" s="96"/>
      <c r="P689" s="96"/>
      <c r="Q689" s="96"/>
      <c r="R689" s="96"/>
      <c r="S689" s="96"/>
      <c r="T689" s="97"/>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c r="AU689" s="96"/>
      <c r="AV689" s="96"/>
      <c r="AW689" s="96"/>
      <c r="AX689" s="96"/>
      <c r="AY689" s="96"/>
      <c r="AZ689" s="96"/>
      <c r="BA689" s="96"/>
      <c r="BB689" s="96"/>
      <c r="BC689" s="96"/>
      <c r="BD689" s="96"/>
      <c r="BE689" s="96"/>
      <c r="BF689" s="96"/>
      <c r="BG689" s="96"/>
      <c r="BH689" s="96"/>
      <c r="BI689" s="96"/>
      <c r="BJ689" s="96"/>
      <c r="BK689" s="96"/>
      <c r="BL689" s="96"/>
      <c r="BM689" s="96"/>
      <c r="BN689" s="93"/>
      <c r="BO689" s="93"/>
      <c r="BP689" s="93"/>
      <c r="BQ689" s="93"/>
      <c r="BR689" s="93"/>
      <c r="BS689" s="93"/>
      <c r="BT689" s="93"/>
      <c r="BU689" s="93"/>
      <c r="BV689" s="93"/>
      <c r="BW689" s="93"/>
      <c r="BX689" s="93"/>
      <c r="BY689" s="93"/>
      <c r="BZ689" s="93"/>
      <c r="CA689" s="93"/>
      <c r="CB689" s="93"/>
      <c r="CC689" s="93"/>
      <c r="CD689" s="93"/>
      <c r="CE689" s="93"/>
      <c r="CF689" s="93"/>
      <c r="CG689" s="93"/>
      <c r="CH689" s="93"/>
      <c r="CI689" s="93"/>
      <c r="CJ689" s="93"/>
      <c r="CK689" s="93"/>
      <c r="CL689" s="93"/>
      <c r="CM689" s="93"/>
      <c r="CN689" s="93"/>
      <c r="CO689" s="93"/>
      <c r="CP689" s="93"/>
      <c r="CQ689" s="93"/>
      <c r="CR689" s="93"/>
      <c r="CS689" s="93"/>
      <c r="CT689" s="93"/>
      <c r="CU689" s="93"/>
      <c r="CV689" s="93"/>
      <c r="CW689" s="93"/>
      <c r="CX689" s="93"/>
      <c r="CY689" s="93"/>
      <c r="CZ689" s="93"/>
      <c r="DA689" s="93"/>
      <c r="DB689" s="93"/>
      <c r="DC689" s="93"/>
      <c r="DD689" s="93"/>
      <c r="DE689" s="93"/>
      <c r="DF689" s="93"/>
      <c r="DG689" s="93"/>
      <c r="DH689" s="93"/>
      <c r="DI689" s="93"/>
      <c r="DJ689" s="93"/>
      <c r="DK689" s="93"/>
      <c r="DL689" s="93"/>
      <c r="DM689" s="93"/>
      <c r="DN689" s="93"/>
      <c r="DO689" s="93"/>
      <c r="DP689" s="93"/>
      <c r="DQ689" s="93"/>
      <c r="DR689" s="93"/>
      <c r="DS689" s="93"/>
      <c r="DT689" s="93"/>
      <c r="DU689" s="93"/>
      <c r="DV689" s="93"/>
      <c r="DW689" s="93"/>
      <c r="DX689" s="93"/>
      <c r="DY689" s="93"/>
      <c r="DZ689" s="93"/>
      <c r="EA689" s="93"/>
      <c r="EB689" s="93"/>
      <c r="EC689" s="93"/>
      <c r="ED689" s="93"/>
      <c r="EE689" s="93"/>
      <c r="EF689" s="93"/>
      <c r="EG689" s="93"/>
      <c r="EH689" s="93"/>
      <c r="EI689" s="93"/>
      <c r="EJ689" s="93"/>
      <c r="EK689" s="93"/>
      <c r="EL689" s="93"/>
      <c r="EM689" s="93"/>
      <c r="EN689" s="93"/>
      <c r="EO689" s="93"/>
      <c r="EP689" s="93"/>
      <c r="EQ689" s="93"/>
      <c r="ER689" s="93"/>
      <c r="ES689" s="93"/>
      <c r="ET689" s="93"/>
      <c r="EU689" s="93"/>
      <c r="EV689" s="93"/>
      <c r="EW689" s="93"/>
      <c r="EX689" s="93"/>
      <c r="EY689" s="93"/>
      <c r="EZ689" s="93"/>
      <c r="FA689" s="93"/>
      <c r="FB689" s="93"/>
      <c r="FC689" s="93"/>
      <c r="FD689" s="93"/>
      <c r="FE689" s="93"/>
      <c r="FF689" s="93"/>
      <c r="FG689" s="93"/>
      <c r="FH689" s="93"/>
      <c r="FI689" s="93"/>
      <c r="FJ689" s="93"/>
      <c r="FK689" s="93"/>
      <c r="FL689" s="93"/>
      <c r="FM689" s="93"/>
      <c r="FN689" s="93"/>
      <c r="FO689" s="93"/>
      <c r="FP689" s="93"/>
      <c r="FQ689" s="93"/>
      <c r="FR689" s="93"/>
      <c r="FS689" s="93"/>
      <c r="FT689" s="93"/>
      <c r="FU689" s="93"/>
      <c r="FV689" s="93"/>
      <c r="FW689" s="93"/>
      <c r="FX689" s="93"/>
      <c r="FY689" s="93"/>
      <c r="FZ689" s="93"/>
      <c r="GA689" s="93"/>
      <c r="GB689" s="93"/>
      <c r="GC689" s="93"/>
      <c r="GD689" s="93"/>
      <c r="GE689" s="93"/>
      <c r="GF689" s="93"/>
      <c r="GG689" s="93"/>
      <c r="GH689" s="93"/>
      <c r="GI689" s="93"/>
      <c r="GJ689" s="93"/>
      <c r="GK689" s="93"/>
      <c r="GL689" s="93"/>
      <c r="GM689" s="93"/>
      <c r="GN689" s="93"/>
      <c r="GO689" s="93"/>
      <c r="GP689" s="93"/>
      <c r="GQ689" s="93"/>
      <c r="GR689" s="93"/>
      <c r="GS689" s="93"/>
      <c r="GT689" s="93"/>
      <c r="GU689" s="93"/>
      <c r="GV689" s="93"/>
      <c r="GW689" s="93"/>
      <c r="GX689" s="93"/>
      <c r="GY689" s="93"/>
      <c r="GZ689" s="93"/>
      <c r="HA689" s="93"/>
      <c r="HB689" s="93"/>
      <c r="HC689" s="93"/>
      <c r="HD689" s="93"/>
      <c r="HE689" s="93"/>
      <c r="HF689" s="93"/>
      <c r="HG689" s="93"/>
      <c r="HH689" s="93"/>
      <c r="HI689" s="93"/>
      <c r="HJ689" s="93"/>
      <c r="HK689" s="93"/>
      <c r="HL689" s="93"/>
      <c r="HM689" s="93"/>
      <c r="HN689" s="93"/>
      <c r="HO689" s="93"/>
      <c r="HP689" s="93"/>
      <c r="HQ689" s="93"/>
      <c r="HR689" s="93"/>
      <c r="HS689" s="93"/>
      <c r="HT689" s="93"/>
      <c r="HU689" s="93"/>
      <c r="HV689" s="93"/>
      <c r="HW689" s="93"/>
      <c r="HX689" s="93"/>
      <c r="HY689" s="93"/>
      <c r="HZ689" s="93"/>
      <c r="IA689" s="93"/>
      <c r="IB689" s="93"/>
      <c r="IC689" s="93"/>
      <c r="ID689" s="93"/>
      <c r="IE689" s="93"/>
      <c r="IF689" s="93"/>
      <c r="IG689" s="93"/>
      <c r="IH689" s="93"/>
      <c r="II689" s="93"/>
      <c r="IJ689" s="93"/>
      <c r="IK689" s="93"/>
      <c r="IL689" s="93"/>
      <c r="IM689" s="93"/>
      <c r="IN689" s="93"/>
      <c r="IO689" s="93"/>
      <c r="IP689" s="93"/>
      <c r="IQ689" s="93"/>
      <c r="IR689" s="93"/>
      <c r="IS689" s="93"/>
      <c r="IT689" s="93"/>
      <c r="IU689" s="93"/>
      <c r="IV689" s="93"/>
      <c r="IW689" s="93"/>
      <c r="IX689" s="93"/>
      <c r="IY689" s="93"/>
      <c r="IZ689" s="93"/>
      <c r="JA689" s="93"/>
      <c r="JB689" s="93"/>
      <c r="JC689" s="93"/>
      <c r="JD689" s="93"/>
      <c r="JE689" s="93"/>
      <c r="JF689" s="93"/>
      <c r="JG689" s="93"/>
      <c r="JH689" s="93"/>
      <c r="JI689" s="93"/>
      <c r="JJ689" s="93"/>
      <c r="JK689" s="93"/>
      <c r="JL689" s="93"/>
      <c r="JM689" s="93"/>
      <c r="JN689" s="93"/>
      <c r="JO689" s="93"/>
      <c r="JP689" s="93"/>
      <c r="JQ689" s="93"/>
      <c r="JR689" s="93"/>
      <c r="JS689" s="93"/>
      <c r="JT689" s="93"/>
      <c r="JU689" s="93"/>
      <c r="JV689" s="93"/>
      <c r="JW689" s="93"/>
      <c r="JX689" s="93"/>
      <c r="JY689" s="93"/>
      <c r="JZ689" s="93"/>
      <c r="KA689" s="93"/>
      <c r="KB689" s="93"/>
      <c r="KC689" s="93"/>
      <c r="KD689" s="93"/>
      <c r="KE689" s="93"/>
      <c r="KF689" s="93"/>
      <c r="KG689" s="93"/>
      <c r="KH689" s="93"/>
      <c r="KI689" s="93"/>
      <c r="KJ689" s="93"/>
      <c r="KK689" s="93"/>
      <c r="KL689" s="93"/>
      <c r="KM689" s="93"/>
      <c r="KN689" s="93"/>
      <c r="KO689" s="93"/>
      <c r="KP689" s="93"/>
      <c r="KQ689" s="93"/>
      <c r="KR689" s="93"/>
      <c r="KS689" s="93"/>
      <c r="KT689" s="93"/>
      <c r="KU689" s="93"/>
      <c r="KV689" s="93"/>
      <c r="KW689" s="93"/>
      <c r="KX689" s="93"/>
      <c r="KY689" s="93"/>
      <c r="KZ689" s="93"/>
      <c r="LA689" s="93"/>
      <c r="LB689" s="93"/>
      <c r="LC689" s="93"/>
      <c r="LD689" s="93"/>
      <c r="LE689" s="93"/>
      <c r="LF689" s="93"/>
      <c r="LG689" s="93"/>
      <c r="LH689" s="93"/>
      <c r="LI689" s="93"/>
      <c r="LJ689" s="93"/>
      <c r="LK689" s="93"/>
      <c r="LL689" s="93"/>
      <c r="LM689" s="93"/>
      <c r="LN689" s="93"/>
      <c r="LO689" s="93"/>
      <c r="LP689" s="93"/>
      <c r="LQ689" s="93"/>
      <c r="LR689" s="93"/>
      <c r="LS689" s="93"/>
      <c r="LT689" s="93"/>
      <c r="LU689" s="93"/>
      <c r="LV689" s="93"/>
      <c r="LW689" s="93"/>
      <c r="LX689" s="93"/>
      <c r="LY689" s="93"/>
      <c r="LZ689" s="93"/>
      <c r="MA689" s="93"/>
      <c r="MB689" s="93"/>
      <c r="MC689" s="93"/>
      <c r="MD689" s="93"/>
      <c r="ME689" s="93"/>
      <c r="MF689" s="93"/>
      <c r="MG689" s="93"/>
      <c r="MH689" s="93"/>
      <c r="MI689" s="93"/>
      <c r="MJ689" s="93"/>
      <c r="MK689" s="93"/>
      <c r="ML689" s="93"/>
      <c r="MM689" s="93"/>
      <c r="MN689" s="93"/>
      <c r="MO689" s="93"/>
      <c r="MP689" s="93"/>
      <c r="MQ689" s="93"/>
      <c r="MR689" s="93"/>
      <c r="MS689" s="93"/>
      <c r="MT689" s="93"/>
      <c r="MU689" s="93"/>
      <c r="MV689" s="93"/>
    </row>
    <row r="690" spans="3:360">
      <c r="C690" s="95"/>
      <c r="D690" s="96"/>
      <c r="E690" s="96"/>
      <c r="F690" s="96"/>
      <c r="G690" s="96"/>
      <c r="H690" s="96"/>
      <c r="I690" s="96"/>
      <c r="J690" s="96"/>
      <c r="K690" s="96"/>
      <c r="L690" s="96"/>
      <c r="M690" s="96"/>
      <c r="N690" s="96"/>
      <c r="O690" s="96"/>
      <c r="P690" s="96"/>
      <c r="Q690" s="96"/>
      <c r="R690" s="96"/>
      <c r="S690" s="96"/>
      <c r="T690" s="97"/>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c r="AU690" s="96"/>
      <c r="AV690" s="96"/>
      <c r="AW690" s="96"/>
      <c r="AX690" s="96"/>
      <c r="AY690" s="96"/>
      <c r="AZ690" s="96"/>
      <c r="BA690" s="96"/>
      <c r="BB690" s="96"/>
      <c r="BC690" s="96"/>
      <c r="BD690" s="96"/>
      <c r="BE690" s="96"/>
      <c r="BF690" s="96"/>
      <c r="BG690" s="96"/>
      <c r="BH690" s="96"/>
      <c r="BI690" s="96"/>
      <c r="BJ690" s="96"/>
      <c r="BK690" s="96"/>
      <c r="BL690" s="96"/>
      <c r="BM690" s="96"/>
      <c r="BN690" s="93"/>
      <c r="BO690" s="93"/>
      <c r="BP690" s="93"/>
      <c r="BQ690" s="93"/>
      <c r="BR690" s="93"/>
      <c r="BS690" s="93"/>
      <c r="BT690" s="93"/>
      <c r="BU690" s="93"/>
      <c r="BV690" s="93"/>
      <c r="BW690" s="93"/>
      <c r="BX690" s="93"/>
      <c r="BY690" s="93"/>
      <c r="BZ690" s="93"/>
      <c r="CA690" s="93"/>
      <c r="CB690" s="93"/>
      <c r="CC690" s="93"/>
      <c r="CD690" s="93"/>
      <c r="CE690" s="93"/>
      <c r="CF690" s="93"/>
      <c r="CG690" s="93"/>
      <c r="CH690" s="93"/>
      <c r="CI690" s="93"/>
      <c r="CJ690" s="93"/>
      <c r="CK690" s="93"/>
      <c r="CL690" s="93"/>
      <c r="CM690" s="93"/>
      <c r="CN690" s="93"/>
      <c r="CO690" s="93"/>
      <c r="CP690" s="93"/>
      <c r="CQ690" s="93"/>
      <c r="CR690" s="93"/>
      <c r="CS690" s="93"/>
      <c r="CT690" s="93"/>
      <c r="CU690" s="93"/>
      <c r="CV690" s="93"/>
      <c r="CW690" s="93"/>
      <c r="CX690" s="93"/>
      <c r="CY690" s="93"/>
      <c r="CZ690" s="93"/>
      <c r="DA690" s="93"/>
      <c r="DB690" s="93"/>
      <c r="DC690" s="93"/>
      <c r="DD690" s="93"/>
      <c r="DE690" s="93"/>
      <c r="DF690" s="93"/>
      <c r="DG690" s="93"/>
      <c r="DH690" s="93"/>
      <c r="DI690" s="93"/>
      <c r="DJ690" s="93"/>
      <c r="DK690" s="93"/>
      <c r="DL690" s="93"/>
      <c r="DM690" s="93"/>
      <c r="DN690" s="93"/>
      <c r="DO690" s="93"/>
      <c r="DP690" s="93"/>
      <c r="DQ690" s="93"/>
      <c r="DR690" s="93"/>
      <c r="DS690" s="93"/>
      <c r="DT690" s="93"/>
      <c r="DU690" s="93"/>
      <c r="DV690" s="93"/>
      <c r="DW690" s="93"/>
      <c r="DX690" s="93"/>
      <c r="DY690" s="93"/>
      <c r="DZ690" s="93"/>
      <c r="EA690" s="93"/>
      <c r="EB690" s="93"/>
      <c r="EC690" s="93"/>
      <c r="ED690" s="93"/>
      <c r="EE690" s="93"/>
      <c r="EF690" s="93"/>
      <c r="EG690" s="93"/>
      <c r="EH690" s="93"/>
      <c r="EI690" s="93"/>
      <c r="EJ690" s="93"/>
      <c r="EK690" s="93"/>
      <c r="EL690" s="93"/>
      <c r="EM690" s="93"/>
      <c r="EN690" s="93"/>
      <c r="EO690" s="93"/>
      <c r="EP690" s="93"/>
      <c r="EQ690" s="93"/>
      <c r="ER690" s="93"/>
      <c r="ES690" s="93"/>
      <c r="ET690" s="93"/>
      <c r="EU690" s="93"/>
      <c r="EV690" s="93"/>
      <c r="EW690" s="93"/>
      <c r="EX690" s="93"/>
      <c r="EY690" s="93"/>
      <c r="EZ690" s="93"/>
      <c r="FA690" s="93"/>
      <c r="FB690" s="93"/>
      <c r="FC690" s="93"/>
      <c r="FD690" s="93"/>
      <c r="FE690" s="93"/>
      <c r="FF690" s="93"/>
      <c r="FG690" s="93"/>
      <c r="FH690" s="93"/>
      <c r="FI690" s="93"/>
      <c r="FJ690" s="93"/>
      <c r="FK690" s="93"/>
      <c r="FL690" s="93"/>
      <c r="FM690" s="93"/>
      <c r="FN690" s="93"/>
      <c r="FO690" s="93"/>
      <c r="FP690" s="93"/>
      <c r="FQ690" s="93"/>
      <c r="FR690" s="93"/>
      <c r="FS690" s="93"/>
      <c r="FT690" s="93"/>
      <c r="FU690" s="93"/>
      <c r="FV690" s="93"/>
      <c r="FW690" s="93"/>
      <c r="FX690" s="93"/>
      <c r="FY690" s="93"/>
      <c r="FZ690" s="93"/>
      <c r="GA690" s="93"/>
      <c r="GB690" s="93"/>
      <c r="GC690" s="93"/>
      <c r="GD690" s="93"/>
      <c r="GE690" s="93"/>
      <c r="GF690" s="93"/>
      <c r="GG690" s="93"/>
      <c r="GH690" s="93"/>
      <c r="GI690" s="93"/>
      <c r="GJ690" s="93"/>
      <c r="GK690" s="93"/>
      <c r="GL690" s="93"/>
      <c r="GM690" s="93"/>
      <c r="GN690" s="93"/>
      <c r="GO690" s="93"/>
      <c r="GP690" s="93"/>
      <c r="GQ690" s="93"/>
      <c r="GR690" s="93"/>
      <c r="GS690" s="93"/>
      <c r="GT690" s="93"/>
      <c r="GU690" s="93"/>
      <c r="GV690" s="93"/>
      <c r="GW690" s="93"/>
      <c r="GX690" s="93"/>
      <c r="GY690" s="93"/>
      <c r="GZ690" s="93"/>
      <c r="HA690" s="93"/>
      <c r="HB690" s="93"/>
      <c r="HC690" s="93"/>
      <c r="HD690" s="93"/>
      <c r="HE690" s="93"/>
      <c r="HF690" s="93"/>
      <c r="HG690" s="93"/>
      <c r="HH690" s="93"/>
      <c r="HI690" s="93"/>
      <c r="HJ690" s="93"/>
      <c r="HK690" s="93"/>
      <c r="HL690" s="93"/>
      <c r="HM690" s="93"/>
      <c r="HN690" s="93"/>
      <c r="HO690" s="93"/>
      <c r="HP690" s="93"/>
      <c r="HQ690" s="93"/>
      <c r="HR690" s="93"/>
      <c r="HS690" s="93"/>
      <c r="HT690" s="93"/>
      <c r="HU690" s="93"/>
      <c r="HV690" s="93"/>
      <c r="HW690" s="93"/>
      <c r="HX690" s="93"/>
      <c r="HY690" s="93"/>
      <c r="HZ690" s="93"/>
      <c r="IA690" s="93"/>
      <c r="IB690" s="93"/>
      <c r="IC690" s="93"/>
      <c r="ID690" s="93"/>
      <c r="IE690" s="93"/>
      <c r="IF690" s="93"/>
      <c r="IG690" s="93"/>
      <c r="IH690" s="93"/>
      <c r="II690" s="93"/>
      <c r="IJ690" s="93"/>
      <c r="IK690" s="93"/>
      <c r="IL690" s="93"/>
      <c r="IM690" s="93"/>
      <c r="IN690" s="93"/>
      <c r="IO690" s="93"/>
      <c r="IP690" s="93"/>
      <c r="IQ690" s="93"/>
      <c r="IR690" s="93"/>
      <c r="IS690" s="93"/>
      <c r="IT690" s="93"/>
      <c r="IU690" s="93"/>
      <c r="IV690" s="93"/>
      <c r="IW690" s="93"/>
      <c r="IX690" s="93"/>
      <c r="IY690" s="93"/>
      <c r="IZ690" s="93"/>
      <c r="JA690" s="93"/>
      <c r="JB690" s="93"/>
      <c r="JC690" s="93"/>
      <c r="JD690" s="93"/>
      <c r="JE690" s="93"/>
      <c r="JF690" s="93"/>
      <c r="JG690" s="93"/>
      <c r="JH690" s="93"/>
      <c r="JI690" s="93"/>
      <c r="JJ690" s="93"/>
      <c r="JK690" s="93"/>
      <c r="JL690" s="93"/>
      <c r="JM690" s="93"/>
      <c r="JN690" s="93"/>
      <c r="JO690" s="93"/>
      <c r="JP690" s="93"/>
      <c r="JQ690" s="93"/>
      <c r="JR690" s="93"/>
      <c r="JS690" s="93"/>
      <c r="JT690" s="93"/>
      <c r="JU690" s="93"/>
      <c r="JV690" s="93"/>
      <c r="JW690" s="93"/>
      <c r="JX690" s="93"/>
      <c r="JY690" s="93"/>
      <c r="JZ690" s="93"/>
      <c r="KA690" s="93"/>
      <c r="KB690" s="93"/>
      <c r="KC690" s="93"/>
      <c r="KD690" s="93"/>
      <c r="KE690" s="93"/>
      <c r="KF690" s="93"/>
      <c r="KG690" s="93"/>
      <c r="KH690" s="93"/>
      <c r="KI690" s="93"/>
      <c r="KJ690" s="93"/>
      <c r="KK690" s="93"/>
      <c r="KL690" s="93"/>
      <c r="KM690" s="93"/>
      <c r="KN690" s="93"/>
      <c r="KO690" s="93"/>
      <c r="KP690" s="93"/>
      <c r="KQ690" s="93"/>
      <c r="KR690" s="93"/>
      <c r="KS690" s="93"/>
      <c r="KT690" s="93"/>
      <c r="KU690" s="93"/>
      <c r="KV690" s="93"/>
      <c r="KW690" s="93"/>
      <c r="KX690" s="93"/>
      <c r="KY690" s="93"/>
      <c r="KZ690" s="93"/>
      <c r="LA690" s="93"/>
      <c r="LB690" s="93"/>
      <c r="LC690" s="93"/>
      <c r="LD690" s="93"/>
      <c r="LE690" s="93"/>
      <c r="LF690" s="93"/>
      <c r="LG690" s="93"/>
      <c r="LH690" s="93"/>
      <c r="LI690" s="93"/>
      <c r="LJ690" s="93"/>
      <c r="LK690" s="93"/>
      <c r="LL690" s="93"/>
      <c r="LM690" s="93"/>
      <c r="LN690" s="93"/>
      <c r="LO690" s="93"/>
      <c r="LP690" s="93"/>
      <c r="LQ690" s="93"/>
      <c r="LR690" s="93"/>
      <c r="LS690" s="93"/>
      <c r="LT690" s="93"/>
      <c r="LU690" s="93"/>
      <c r="LV690" s="93"/>
      <c r="LW690" s="93"/>
      <c r="LX690" s="93"/>
      <c r="LY690" s="93"/>
      <c r="LZ690" s="93"/>
      <c r="MA690" s="93"/>
      <c r="MB690" s="93"/>
      <c r="MC690" s="93"/>
      <c r="MD690" s="93"/>
      <c r="ME690" s="93"/>
      <c r="MF690" s="93"/>
      <c r="MG690" s="93"/>
      <c r="MH690" s="93"/>
      <c r="MI690" s="93"/>
      <c r="MJ690" s="93"/>
      <c r="MK690" s="93"/>
      <c r="ML690" s="93"/>
      <c r="MM690" s="93"/>
      <c r="MN690" s="93"/>
      <c r="MO690" s="93"/>
      <c r="MP690" s="93"/>
      <c r="MQ690" s="93"/>
      <c r="MR690" s="93"/>
      <c r="MS690" s="93"/>
      <c r="MT690" s="93"/>
      <c r="MU690" s="93"/>
      <c r="MV690" s="93"/>
    </row>
    <row r="691" spans="3:360">
      <c r="C691" s="95"/>
      <c r="D691" s="96"/>
      <c r="E691" s="96"/>
      <c r="F691" s="96"/>
      <c r="G691" s="96"/>
      <c r="H691" s="96"/>
      <c r="I691" s="96"/>
      <c r="J691" s="96"/>
      <c r="K691" s="96"/>
      <c r="L691" s="96"/>
      <c r="M691" s="96"/>
      <c r="N691" s="96"/>
      <c r="O691" s="96"/>
      <c r="P691" s="96"/>
      <c r="Q691" s="96"/>
      <c r="R691" s="96"/>
      <c r="S691" s="96"/>
      <c r="T691" s="97"/>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c r="AU691" s="96"/>
      <c r="AV691" s="96"/>
      <c r="AW691" s="96"/>
      <c r="AX691" s="96"/>
      <c r="AY691" s="96"/>
      <c r="AZ691" s="96"/>
      <c r="BA691" s="96"/>
      <c r="BB691" s="96"/>
      <c r="BC691" s="96"/>
      <c r="BD691" s="96"/>
      <c r="BE691" s="96"/>
      <c r="BF691" s="96"/>
      <c r="BG691" s="96"/>
      <c r="BH691" s="96"/>
      <c r="BI691" s="96"/>
      <c r="BJ691" s="96"/>
      <c r="BK691" s="96"/>
      <c r="BL691" s="96"/>
      <c r="BM691" s="96"/>
      <c r="BN691" s="93"/>
      <c r="BO691" s="93"/>
      <c r="BP691" s="93"/>
      <c r="BQ691" s="93"/>
      <c r="BR691" s="93"/>
      <c r="BS691" s="93"/>
      <c r="BT691" s="93"/>
      <c r="BU691" s="93"/>
      <c r="BV691" s="93"/>
      <c r="BW691" s="93"/>
      <c r="BX691" s="93"/>
      <c r="BY691" s="93"/>
      <c r="BZ691" s="93"/>
      <c r="CA691" s="93"/>
      <c r="CB691" s="93"/>
      <c r="CC691" s="93"/>
      <c r="CD691" s="93"/>
      <c r="CE691" s="93"/>
      <c r="CF691" s="93"/>
      <c r="CG691" s="93"/>
      <c r="CH691" s="93"/>
      <c r="CI691" s="93"/>
      <c r="CJ691" s="93"/>
      <c r="CK691" s="93"/>
      <c r="CL691" s="93"/>
      <c r="CM691" s="93"/>
      <c r="CN691" s="93"/>
      <c r="CO691" s="93"/>
      <c r="CP691" s="93"/>
      <c r="CQ691" s="93"/>
      <c r="CR691" s="93"/>
      <c r="CS691" s="93"/>
      <c r="CT691" s="93"/>
      <c r="CU691" s="93"/>
      <c r="CV691" s="93"/>
      <c r="CW691" s="93"/>
      <c r="CX691" s="93"/>
      <c r="CY691" s="93"/>
      <c r="CZ691" s="93"/>
      <c r="DA691" s="93"/>
      <c r="DB691" s="93"/>
      <c r="DC691" s="93"/>
      <c r="DD691" s="93"/>
      <c r="DE691" s="93"/>
      <c r="DF691" s="93"/>
      <c r="DG691" s="93"/>
      <c r="DH691" s="93"/>
      <c r="DI691" s="93"/>
      <c r="DJ691" s="93"/>
      <c r="DK691" s="93"/>
      <c r="DL691" s="93"/>
      <c r="DM691" s="93"/>
      <c r="DN691" s="93"/>
      <c r="DO691" s="93"/>
      <c r="DP691" s="93"/>
      <c r="DQ691" s="93"/>
      <c r="DR691" s="93"/>
      <c r="DS691" s="93"/>
      <c r="DT691" s="93"/>
      <c r="DU691" s="93"/>
      <c r="DV691" s="93"/>
      <c r="DW691" s="93"/>
      <c r="DX691" s="93"/>
      <c r="DY691" s="93"/>
      <c r="DZ691" s="93"/>
      <c r="EA691" s="93"/>
      <c r="EB691" s="93"/>
      <c r="EC691" s="93"/>
      <c r="ED691" s="93"/>
      <c r="EE691" s="93"/>
      <c r="EF691" s="93"/>
      <c r="EG691" s="93"/>
      <c r="EH691" s="93"/>
      <c r="EI691" s="93"/>
      <c r="EJ691" s="93"/>
      <c r="EK691" s="93"/>
      <c r="EL691" s="93"/>
      <c r="EM691" s="93"/>
      <c r="EN691" s="93"/>
      <c r="EO691" s="93"/>
      <c r="EP691" s="93"/>
      <c r="EQ691" s="93"/>
      <c r="ER691" s="93"/>
      <c r="ES691" s="93"/>
      <c r="ET691" s="93"/>
      <c r="EU691" s="93"/>
      <c r="EV691" s="93"/>
      <c r="EW691" s="93"/>
      <c r="EX691" s="93"/>
      <c r="EY691" s="93"/>
      <c r="EZ691" s="93"/>
      <c r="FA691" s="93"/>
      <c r="FB691" s="93"/>
      <c r="FC691" s="93"/>
      <c r="FD691" s="93"/>
      <c r="FE691" s="93"/>
      <c r="FF691" s="93"/>
      <c r="FG691" s="93"/>
      <c r="FH691" s="93"/>
      <c r="FI691" s="93"/>
      <c r="FJ691" s="93"/>
      <c r="FK691" s="93"/>
      <c r="FL691" s="93"/>
      <c r="FM691" s="93"/>
      <c r="FN691" s="93"/>
      <c r="FO691" s="93"/>
      <c r="FP691" s="93"/>
      <c r="FQ691" s="93"/>
      <c r="FR691" s="93"/>
      <c r="FS691" s="93"/>
      <c r="FT691" s="93"/>
      <c r="FU691" s="93"/>
      <c r="FV691" s="93"/>
      <c r="FW691" s="93"/>
      <c r="FX691" s="93"/>
      <c r="FY691" s="93"/>
      <c r="FZ691" s="93"/>
      <c r="GA691" s="93"/>
      <c r="GB691" s="93"/>
      <c r="GC691" s="93"/>
      <c r="GD691" s="93"/>
      <c r="GE691" s="93"/>
      <c r="GF691" s="93"/>
      <c r="GG691" s="93"/>
      <c r="GH691" s="93"/>
      <c r="GI691" s="93"/>
      <c r="GJ691" s="93"/>
      <c r="GK691" s="93"/>
      <c r="GL691" s="93"/>
      <c r="GM691" s="93"/>
      <c r="GN691" s="93"/>
      <c r="GO691" s="93"/>
      <c r="GP691" s="93"/>
      <c r="GQ691" s="93"/>
      <c r="GR691" s="93"/>
      <c r="GS691" s="93"/>
      <c r="GT691" s="93"/>
      <c r="GU691" s="93"/>
      <c r="GV691" s="93"/>
      <c r="GW691" s="93"/>
      <c r="GX691" s="93"/>
      <c r="GY691" s="93"/>
      <c r="GZ691" s="93"/>
      <c r="HA691" s="93"/>
      <c r="HB691" s="93"/>
      <c r="HC691" s="93"/>
      <c r="HD691" s="93"/>
      <c r="HE691" s="93"/>
      <c r="HF691" s="93"/>
      <c r="HG691" s="93"/>
      <c r="HH691" s="93"/>
      <c r="HI691" s="93"/>
      <c r="HJ691" s="93"/>
      <c r="HK691" s="93"/>
      <c r="HL691" s="93"/>
      <c r="HM691" s="93"/>
      <c r="HN691" s="93"/>
      <c r="HO691" s="93"/>
      <c r="HP691" s="93"/>
      <c r="HQ691" s="93"/>
      <c r="HR691" s="93"/>
      <c r="HS691" s="93"/>
      <c r="HT691" s="93"/>
      <c r="HU691" s="93"/>
      <c r="HV691" s="93"/>
      <c r="HW691" s="93"/>
      <c r="HX691" s="93"/>
      <c r="HY691" s="93"/>
      <c r="HZ691" s="93"/>
      <c r="IA691" s="93"/>
      <c r="IB691" s="93"/>
      <c r="IC691" s="93"/>
      <c r="ID691" s="93"/>
      <c r="IE691" s="93"/>
      <c r="IF691" s="93"/>
      <c r="IG691" s="93"/>
      <c r="IH691" s="93"/>
      <c r="II691" s="93"/>
      <c r="IJ691" s="93"/>
      <c r="IK691" s="93"/>
      <c r="IL691" s="93"/>
      <c r="IM691" s="93"/>
      <c r="IN691" s="93"/>
      <c r="IO691" s="93"/>
      <c r="IP691" s="93"/>
      <c r="IQ691" s="93"/>
      <c r="IR691" s="93"/>
      <c r="IS691" s="93"/>
      <c r="IT691" s="93"/>
      <c r="IU691" s="93"/>
      <c r="IV691" s="93"/>
      <c r="IW691" s="93"/>
      <c r="IX691" s="93"/>
      <c r="IY691" s="93"/>
      <c r="IZ691" s="93"/>
      <c r="JA691" s="93"/>
      <c r="JB691" s="93"/>
      <c r="JC691" s="93"/>
      <c r="JD691" s="93"/>
      <c r="JE691" s="93"/>
      <c r="JF691" s="93"/>
      <c r="JG691" s="93"/>
      <c r="JH691" s="93"/>
      <c r="JI691" s="93"/>
      <c r="JJ691" s="93"/>
      <c r="JK691" s="93"/>
      <c r="JL691" s="93"/>
      <c r="JM691" s="93"/>
      <c r="JN691" s="93"/>
      <c r="JO691" s="93"/>
      <c r="JP691" s="93"/>
      <c r="JQ691" s="93"/>
      <c r="JR691" s="93"/>
      <c r="JS691" s="93"/>
      <c r="JT691" s="93"/>
      <c r="JU691" s="93"/>
      <c r="JV691" s="93"/>
      <c r="JW691" s="93"/>
      <c r="JX691" s="93"/>
      <c r="JY691" s="93"/>
      <c r="JZ691" s="93"/>
      <c r="KA691" s="93"/>
      <c r="KB691" s="93"/>
      <c r="KC691" s="93"/>
      <c r="KD691" s="93"/>
      <c r="KE691" s="93"/>
      <c r="KF691" s="93"/>
      <c r="KG691" s="93"/>
      <c r="KH691" s="93"/>
      <c r="KI691" s="93"/>
      <c r="KJ691" s="93"/>
      <c r="KK691" s="93"/>
      <c r="KL691" s="93"/>
      <c r="KM691" s="93"/>
      <c r="KN691" s="93"/>
      <c r="KO691" s="93"/>
      <c r="KP691" s="93"/>
      <c r="KQ691" s="93"/>
      <c r="KR691" s="93"/>
      <c r="KS691" s="93"/>
      <c r="KT691" s="93"/>
      <c r="KU691" s="93"/>
      <c r="KV691" s="93"/>
      <c r="KW691" s="93"/>
      <c r="KX691" s="93"/>
      <c r="KY691" s="93"/>
      <c r="KZ691" s="93"/>
      <c r="LA691" s="93"/>
      <c r="LB691" s="93"/>
      <c r="LC691" s="93"/>
      <c r="LD691" s="93"/>
      <c r="LE691" s="93"/>
      <c r="LF691" s="93"/>
      <c r="LG691" s="93"/>
      <c r="LH691" s="93"/>
      <c r="LI691" s="93"/>
      <c r="LJ691" s="93"/>
      <c r="LK691" s="93"/>
      <c r="LL691" s="93"/>
      <c r="LM691" s="93"/>
      <c r="LN691" s="93"/>
      <c r="LO691" s="93"/>
      <c r="LP691" s="93"/>
      <c r="LQ691" s="93"/>
      <c r="LR691" s="93"/>
      <c r="LS691" s="93"/>
      <c r="LT691" s="93"/>
      <c r="LU691" s="93"/>
      <c r="LV691" s="93"/>
      <c r="LW691" s="93"/>
      <c r="LX691" s="93"/>
      <c r="LY691" s="93"/>
      <c r="LZ691" s="93"/>
      <c r="MA691" s="93"/>
      <c r="MB691" s="93"/>
      <c r="MC691" s="93"/>
      <c r="MD691" s="93"/>
      <c r="ME691" s="93"/>
      <c r="MF691" s="93"/>
      <c r="MG691" s="93"/>
      <c r="MH691" s="93"/>
      <c r="MI691" s="93"/>
      <c r="MJ691" s="93"/>
      <c r="MK691" s="93"/>
      <c r="ML691" s="93"/>
      <c r="MM691" s="93"/>
      <c r="MN691" s="93"/>
      <c r="MO691" s="93"/>
      <c r="MP691" s="93"/>
      <c r="MQ691" s="93"/>
      <c r="MR691" s="93"/>
      <c r="MS691" s="93"/>
      <c r="MT691" s="93"/>
      <c r="MU691" s="93"/>
      <c r="MV691" s="93"/>
    </row>
    <row r="692" spans="3:360">
      <c r="C692" s="95"/>
      <c r="D692" s="96"/>
      <c r="E692" s="96"/>
      <c r="F692" s="96"/>
      <c r="G692" s="96"/>
      <c r="H692" s="96"/>
      <c r="I692" s="96"/>
      <c r="J692" s="96"/>
      <c r="K692" s="96"/>
      <c r="L692" s="96"/>
      <c r="M692" s="96"/>
      <c r="N692" s="96"/>
      <c r="O692" s="96"/>
      <c r="P692" s="96"/>
      <c r="Q692" s="96"/>
      <c r="R692" s="96"/>
      <c r="S692" s="96"/>
      <c r="T692" s="97"/>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c r="AV692" s="96"/>
      <c r="AW692" s="96"/>
      <c r="AX692" s="96"/>
      <c r="AY692" s="96"/>
      <c r="AZ692" s="96"/>
      <c r="BA692" s="96"/>
      <c r="BB692" s="96"/>
      <c r="BC692" s="96"/>
      <c r="BD692" s="96"/>
      <c r="BE692" s="96"/>
      <c r="BF692" s="96"/>
      <c r="BG692" s="96"/>
      <c r="BH692" s="96"/>
      <c r="BI692" s="96"/>
      <c r="BJ692" s="96"/>
      <c r="BK692" s="96"/>
      <c r="BL692" s="96"/>
      <c r="BM692" s="96"/>
      <c r="BN692" s="93"/>
      <c r="BO692" s="93"/>
      <c r="BP692" s="93"/>
      <c r="BQ692" s="93"/>
      <c r="BR692" s="93"/>
      <c r="BS692" s="93"/>
      <c r="BT692" s="93"/>
      <c r="BU692" s="93"/>
      <c r="BV692" s="93"/>
      <c r="BW692" s="93"/>
      <c r="BX692" s="93"/>
      <c r="BY692" s="93"/>
      <c r="BZ692" s="93"/>
      <c r="CA692" s="93"/>
      <c r="CB692" s="93"/>
      <c r="CC692" s="93"/>
      <c r="CD692" s="93"/>
      <c r="CE692" s="93"/>
      <c r="CF692" s="93"/>
      <c r="CG692" s="93"/>
      <c r="CH692" s="93"/>
      <c r="CI692" s="93"/>
      <c r="CJ692" s="93"/>
      <c r="CK692" s="93"/>
      <c r="CL692" s="93"/>
      <c r="CM692" s="93"/>
      <c r="CN692" s="93"/>
      <c r="CO692" s="93"/>
      <c r="CP692" s="93"/>
      <c r="CQ692" s="93"/>
      <c r="CR692" s="93"/>
      <c r="CS692" s="93"/>
      <c r="CT692" s="93"/>
      <c r="CU692" s="93"/>
      <c r="CV692" s="93"/>
      <c r="CW692" s="93"/>
      <c r="CX692" s="93"/>
      <c r="CY692" s="93"/>
      <c r="CZ692" s="93"/>
      <c r="DA692" s="93"/>
      <c r="DB692" s="93"/>
      <c r="DC692" s="93"/>
      <c r="DD692" s="93"/>
      <c r="DE692" s="93"/>
      <c r="DF692" s="93"/>
      <c r="DG692" s="93"/>
      <c r="DH692" s="93"/>
      <c r="DI692" s="93"/>
      <c r="DJ692" s="93"/>
      <c r="DK692" s="93"/>
      <c r="DL692" s="93"/>
      <c r="DM692" s="93"/>
      <c r="DN692" s="93"/>
      <c r="DO692" s="93"/>
      <c r="DP692" s="93"/>
      <c r="DQ692" s="93"/>
      <c r="DR692" s="93"/>
      <c r="DS692" s="93"/>
      <c r="DT692" s="93"/>
      <c r="DU692" s="93"/>
      <c r="DV692" s="93"/>
      <c r="DW692" s="93"/>
      <c r="DX692" s="93"/>
      <c r="DY692" s="93"/>
      <c r="DZ692" s="93"/>
      <c r="EA692" s="93"/>
      <c r="EB692" s="93"/>
      <c r="EC692" s="93"/>
      <c r="ED692" s="93"/>
      <c r="EE692" s="93"/>
      <c r="EF692" s="93"/>
      <c r="EG692" s="93"/>
      <c r="EH692" s="93"/>
      <c r="EI692" s="93"/>
      <c r="EJ692" s="93"/>
      <c r="EK692" s="93"/>
      <c r="EL692" s="93"/>
      <c r="EM692" s="93"/>
      <c r="EN692" s="93"/>
      <c r="EO692" s="93"/>
      <c r="EP692" s="93"/>
      <c r="EQ692" s="93"/>
      <c r="ER692" s="93"/>
      <c r="ES692" s="93"/>
      <c r="ET692" s="93"/>
      <c r="EU692" s="93"/>
      <c r="EV692" s="93"/>
      <c r="EW692" s="93"/>
      <c r="EX692" s="93"/>
      <c r="EY692" s="93"/>
      <c r="EZ692" s="93"/>
      <c r="FA692" s="93"/>
      <c r="FB692" s="93"/>
      <c r="FC692" s="93"/>
      <c r="FD692" s="93"/>
      <c r="FE692" s="93"/>
      <c r="FF692" s="93"/>
      <c r="FG692" s="93"/>
      <c r="FH692" s="93"/>
      <c r="FI692" s="93"/>
      <c r="FJ692" s="93"/>
      <c r="FK692" s="93"/>
      <c r="FL692" s="93"/>
      <c r="FM692" s="93"/>
      <c r="FN692" s="93"/>
      <c r="FO692" s="93"/>
      <c r="FP692" s="93"/>
      <c r="FQ692" s="93"/>
      <c r="FR692" s="93"/>
      <c r="FS692" s="93"/>
      <c r="FT692" s="93"/>
      <c r="FU692" s="93"/>
      <c r="FV692" s="93"/>
      <c r="FW692" s="93"/>
      <c r="FX692" s="93"/>
      <c r="FY692" s="93"/>
      <c r="FZ692" s="93"/>
      <c r="GA692" s="93"/>
      <c r="GB692" s="93"/>
      <c r="GC692" s="93"/>
      <c r="GD692" s="93"/>
      <c r="GE692" s="93"/>
      <c r="GF692" s="93"/>
      <c r="GG692" s="93"/>
      <c r="GH692" s="93"/>
      <c r="GI692" s="93"/>
      <c r="GJ692" s="93"/>
      <c r="GK692" s="93"/>
      <c r="GL692" s="93"/>
      <c r="GM692" s="93"/>
      <c r="GN692" s="93"/>
      <c r="GO692" s="93"/>
      <c r="GP692" s="93"/>
      <c r="GQ692" s="93"/>
      <c r="GR692" s="93"/>
      <c r="GS692" s="93"/>
      <c r="GT692" s="93"/>
      <c r="GU692" s="93"/>
      <c r="GV692" s="93"/>
      <c r="GW692" s="93"/>
      <c r="GX692" s="93"/>
      <c r="GY692" s="93"/>
      <c r="GZ692" s="93"/>
      <c r="HA692" s="93"/>
      <c r="HB692" s="93"/>
      <c r="HC692" s="93"/>
      <c r="HD692" s="93"/>
      <c r="HE692" s="93"/>
      <c r="HF692" s="93"/>
      <c r="HG692" s="93"/>
      <c r="HH692" s="93"/>
      <c r="HI692" s="93"/>
      <c r="HJ692" s="93"/>
      <c r="HK692" s="93"/>
      <c r="HL692" s="93"/>
      <c r="HM692" s="93"/>
      <c r="HN692" s="93"/>
      <c r="HO692" s="93"/>
      <c r="HP692" s="93"/>
      <c r="HQ692" s="93"/>
      <c r="HR692" s="93"/>
      <c r="HS692" s="93"/>
      <c r="HT692" s="93"/>
      <c r="HU692" s="93"/>
      <c r="HV692" s="93"/>
      <c r="HW692" s="93"/>
      <c r="HX692" s="93"/>
      <c r="HY692" s="93"/>
      <c r="HZ692" s="93"/>
      <c r="IA692" s="93"/>
      <c r="IB692" s="93"/>
      <c r="IC692" s="93"/>
      <c r="ID692" s="93"/>
      <c r="IE692" s="93"/>
      <c r="IF692" s="93"/>
      <c r="IG692" s="93"/>
      <c r="IH692" s="93"/>
      <c r="II692" s="93"/>
      <c r="IJ692" s="93"/>
      <c r="IK692" s="93"/>
      <c r="IL692" s="93"/>
      <c r="IM692" s="93"/>
      <c r="IN692" s="93"/>
      <c r="IO692" s="93"/>
      <c r="IP692" s="93"/>
      <c r="IQ692" s="93"/>
      <c r="IR692" s="93"/>
      <c r="IS692" s="93"/>
      <c r="IT692" s="93"/>
      <c r="IU692" s="93"/>
      <c r="IV692" s="93"/>
      <c r="IW692" s="93"/>
      <c r="IX692" s="93"/>
      <c r="IY692" s="93"/>
      <c r="IZ692" s="93"/>
      <c r="JA692" s="93"/>
      <c r="JB692" s="93"/>
      <c r="JC692" s="93"/>
      <c r="JD692" s="93"/>
      <c r="JE692" s="93"/>
      <c r="JF692" s="93"/>
      <c r="JG692" s="93"/>
      <c r="JH692" s="93"/>
      <c r="JI692" s="93"/>
      <c r="JJ692" s="93"/>
      <c r="JK692" s="93"/>
      <c r="JL692" s="93"/>
      <c r="JM692" s="93"/>
      <c r="JN692" s="93"/>
      <c r="JO692" s="93"/>
      <c r="JP692" s="93"/>
      <c r="JQ692" s="93"/>
      <c r="JR692" s="93"/>
      <c r="JS692" s="93"/>
      <c r="JT692" s="93"/>
      <c r="JU692" s="93"/>
      <c r="JV692" s="93"/>
      <c r="JW692" s="93"/>
      <c r="JX692" s="93"/>
      <c r="JY692" s="93"/>
      <c r="JZ692" s="93"/>
      <c r="KA692" s="93"/>
      <c r="KB692" s="93"/>
      <c r="KC692" s="93"/>
      <c r="KD692" s="93"/>
      <c r="KE692" s="93"/>
      <c r="KF692" s="93"/>
      <c r="KG692" s="93"/>
      <c r="KH692" s="93"/>
      <c r="KI692" s="93"/>
      <c r="KJ692" s="93"/>
      <c r="KK692" s="93"/>
      <c r="KL692" s="93"/>
      <c r="KM692" s="93"/>
      <c r="KN692" s="93"/>
      <c r="KO692" s="93"/>
      <c r="KP692" s="93"/>
      <c r="KQ692" s="93"/>
      <c r="KR692" s="93"/>
      <c r="KS692" s="93"/>
      <c r="KT692" s="93"/>
      <c r="KU692" s="93"/>
      <c r="KV692" s="93"/>
      <c r="KW692" s="93"/>
      <c r="KX692" s="93"/>
      <c r="KY692" s="93"/>
      <c r="KZ692" s="93"/>
      <c r="LA692" s="93"/>
      <c r="LB692" s="93"/>
      <c r="LC692" s="93"/>
      <c r="LD692" s="93"/>
      <c r="LE692" s="93"/>
      <c r="LF692" s="93"/>
      <c r="LG692" s="93"/>
      <c r="LH692" s="93"/>
      <c r="LI692" s="93"/>
      <c r="LJ692" s="93"/>
      <c r="LK692" s="93"/>
      <c r="LL692" s="93"/>
      <c r="LM692" s="93"/>
      <c r="LN692" s="93"/>
      <c r="LO692" s="93"/>
      <c r="LP692" s="93"/>
      <c r="LQ692" s="93"/>
      <c r="LR692" s="93"/>
      <c r="LS692" s="93"/>
      <c r="LT692" s="93"/>
      <c r="LU692" s="93"/>
      <c r="LV692" s="93"/>
      <c r="LW692" s="93"/>
      <c r="LX692" s="93"/>
      <c r="LY692" s="93"/>
      <c r="LZ692" s="93"/>
      <c r="MA692" s="93"/>
      <c r="MB692" s="93"/>
      <c r="MC692" s="93"/>
      <c r="MD692" s="93"/>
      <c r="ME692" s="93"/>
      <c r="MF692" s="93"/>
      <c r="MG692" s="93"/>
      <c r="MH692" s="93"/>
      <c r="MI692" s="93"/>
      <c r="MJ692" s="93"/>
      <c r="MK692" s="93"/>
      <c r="ML692" s="93"/>
      <c r="MM692" s="93"/>
      <c r="MN692" s="93"/>
      <c r="MO692" s="93"/>
      <c r="MP692" s="93"/>
      <c r="MQ692" s="93"/>
      <c r="MR692" s="93"/>
      <c r="MS692" s="93"/>
      <c r="MT692" s="93"/>
      <c r="MU692" s="93"/>
      <c r="MV692" s="93"/>
    </row>
    <row r="693" spans="3:360">
      <c r="C693" s="95"/>
      <c r="D693" s="96"/>
      <c r="E693" s="96"/>
      <c r="F693" s="96"/>
      <c r="G693" s="96"/>
      <c r="H693" s="96"/>
      <c r="I693" s="96"/>
      <c r="J693" s="96"/>
      <c r="K693" s="96"/>
      <c r="L693" s="96"/>
      <c r="M693" s="96"/>
      <c r="N693" s="96"/>
      <c r="O693" s="96"/>
      <c r="P693" s="96"/>
      <c r="Q693" s="96"/>
      <c r="R693" s="96"/>
      <c r="S693" s="96"/>
      <c r="T693" s="97"/>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96"/>
      <c r="AZ693" s="96"/>
      <c r="BA693" s="96"/>
      <c r="BB693" s="96"/>
      <c r="BC693" s="96"/>
      <c r="BD693" s="96"/>
      <c r="BE693" s="96"/>
      <c r="BF693" s="96"/>
      <c r="BG693" s="96"/>
      <c r="BH693" s="96"/>
      <c r="BI693" s="96"/>
      <c r="BJ693" s="96"/>
      <c r="BK693" s="96"/>
      <c r="BL693" s="96"/>
      <c r="BM693" s="96"/>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c r="CM693" s="93"/>
      <c r="CN693" s="93"/>
      <c r="CO693" s="93"/>
      <c r="CP693" s="93"/>
      <c r="CQ693" s="93"/>
      <c r="CR693" s="93"/>
      <c r="CS693" s="93"/>
      <c r="CT693" s="93"/>
      <c r="CU693" s="93"/>
      <c r="CV693" s="93"/>
      <c r="CW693" s="93"/>
      <c r="CX693" s="93"/>
      <c r="CY693" s="93"/>
      <c r="CZ693" s="93"/>
      <c r="DA693" s="93"/>
      <c r="DB693" s="93"/>
      <c r="DC693" s="93"/>
      <c r="DD693" s="93"/>
      <c r="DE693" s="93"/>
      <c r="DF693" s="93"/>
      <c r="DG693" s="93"/>
      <c r="DH693" s="93"/>
      <c r="DI693" s="93"/>
      <c r="DJ693" s="93"/>
      <c r="DK693" s="93"/>
      <c r="DL693" s="93"/>
      <c r="DM693" s="93"/>
      <c r="DN693" s="93"/>
      <c r="DO693" s="93"/>
      <c r="DP693" s="93"/>
      <c r="DQ693" s="93"/>
      <c r="DR693" s="93"/>
      <c r="DS693" s="93"/>
      <c r="DT693" s="93"/>
      <c r="DU693" s="93"/>
      <c r="DV693" s="93"/>
      <c r="DW693" s="93"/>
      <c r="DX693" s="93"/>
      <c r="DY693" s="93"/>
      <c r="DZ693" s="93"/>
      <c r="EA693" s="93"/>
      <c r="EB693" s="93"/>
      <c r="EC693" s="93"/>
      <c r="ED693" s="93"/>
      <c r="EE693" s="93"/>
      <c r="EF693" s="93"/>
      <c r="EG693" s="93"/>
      <c r="EH693" s="93"/>
      <c r="EI693" s="93"/>
      <c r="EJ693" s="93"/>
      <c r="EK693" s="93"/>
      <c r="EL693" s="93"/>
      <c r="EM693" s="93"/>
      <c r="EN693" s="93"/>
      <c r="EO693" s="93"/>
      <c r="EP693" s="93"/>
      <c r="EQ693" s="93"/>
      <c r="ER693" s="93"/>
      <c r="ES693" s="93"/>
      <c r="ET693" s="93"/>
      <c r="EU693" s="93"/>
      <c r="EV693" s="93"/>
      <c r="EW693" s="93"/>
      <c r="EX693" s="93"/>
      <c r="EY693" s="93"/>
      <c r="EZ693" s="93"/>
      <c r="FA693" s="93"/>
      <c r="FB693" s="93"/>
      <c r="FC693" s="93"/>
      <c r="FD693" s="93"/>
      <c r="FE693" s="93"/>
      <c r="FF693" s="93"/>
      <c r="FG693" s="93"/>
      <c r="FH693" s="93"/>
      <c r="FI693" s="93"/>
      <c r="FJ693" s="93"/>
      <c r="FK693" s="93"/>
      <c r="FL693" s="93"/>
      <c r="FM693" s="93"/>
      <c r="FN693" s="93"/>
      <c r="FO693" s="93"/>
      <c r="FP693" s="93"/>
      <c r="FQ693" s="93"/>
      <c r="FR693" s="93"/>
      <c r="FS693" s="93"/>
      <c r="FT693" s="93"/>
      <c r="FU693" s="93"/>
      <c r="FV693" s="93"/>
      <c r="FW693" s="93"/>
      <c r="FX693" s="93"/>
      <c r="FY693" s="93"/>
      <c r="FZ693" s="93"/>
      <c r="GA693" s="93"/>
      <c r="GB693" s="93"/>
      <c r="GC693" s="93"/>
      <c r="GD693" s="93"/>
      <c r="GE693" s="93"/>
      <c r="GF693" s="93"/>
      <c r="GG693" s="93"/>
      <c r="GH693" s="93"/>
      <c r="GI693" s="93"/>
      <c r="GJ693" s="93"/>
      <c r="GK693" s="93"/>
      <c r="GL693" s="93"/>
      <c r="GM693" s="93"/>
      <c r="GN693" s="93"/>
      <c r="GO693" s="93"/>
      <c r="GP693" s="93"/>
      <c r="GQ693" s="93"/>
      <c r="GR693" s="93"/>
      <c r="GS693" s="93"/>
      <c r="GT693" s="93"/>
      <c r="GU693" s="93"/>
      <c r="GV693" s="93"/>
      <c r="GW693" s="93"/>
      <c r="GX693" s="93"/>
      <c r="GY693" s="93"/>
      <c r="GZ693" s="93"/>
      <c r="HA693" s="93"/>
      <c r="HB693" s="93"/>
      <c r="HC693" s="93"/>
      <c r="HD693" s="93"/>
      <c r="HE693" s="93"/>
      <c r="HF693" s="93"/>
      <c r="HG693" s="93"/>
      <c r="HH693" s="93"/>
      <c r="HI693" s="93"/>
      <c r="HJ693" s="93"/>
      <c r="HK693" s="93"/>
      <c r="HL693" s="93"/>
      <c r="HM693" s="93"/>
      <c r="HN693" s="93"/>
      <c r="HO693" s="93"/>
      <c r="HP693" s="93"/>
      <c r="HQ693" s="93"/>
      <c r="HR693" s="93"/>
      <c r="HS693" s="93"/>
      <c r="HT693" s="93"/>
      <c r="HU693" s="93"/>
      <c r="HV693" s="93"/>
      <c r="HW693" s="93"/>
      <c r="HX693" s="93"/>
      <c r="HY693" s="93"/>
      <c r="HZ693" s="93"/>
      <c r="IA693" s="93"/>
      <c r="IB693" s="93"/>
      <c r="IC693" s="93"/>
      <c r="ID693" s="93"/>
      <c r="IE693" s="93"/>
      <c r="IF693" s="93"/>
      <c r="IG693" s="93"/>
      <c r="IH693" s="93"/>
      <c r="II693" s="93"/>
      <c r="IJ693" s="93"/>
      <c r="IK693" s="93"/>
      <c r="IL693" s="93"/>
      <c r="IM693" s="93"/>
      <c r="IN693" s="93"/>
      <c r="IO693" s="93"/>
      <c r="IP693" s="93"/>
      <c r="IQ693" s="93"/>
      <c r="IR693" s="93"/>
      <c r="IS693" s="93"/>
      <c r="IT693" s="93"/>
      <c r="IU693" s="93"/>
      <c r="IV693" s="93"/>
      <c r="IW693" s="93"/>
      <c r="IX693" s="93"/>
      <c r="IY693" s="93"/>
      <c r="IZ693" s="93"/>
      <c r="JA693" s="93"/>
      <c r="JB693" s="93"/>
      <c r="JC693" s="93"/>
      <c r="JD693" s="93"/>
      <c r="JE693" s="93"/>
      <c r="JF693" s="93"/>
      <c r="JG693" s="93"/>
      <c r="JH693" s="93"/>
      <c r="JI693" s="93"/>
      <c r="JJ693" s="93"/>
      <c r="JK693" s="93"/>
      <c r="JL693" s="93"/>
      <c r="JM693" s="93"/>
      <c r="JN693" s="93"/>
      <c r="JO693" s="93"/>
      <c r="JP693" s="93"/>
      <c r="JQ693" s="93"/>
      <c r="JR693" s="93"/>
      <c r="JS693" s="93"/>
      <c r="JT693" s="93"/>
      <c r="JU693" s="93"/>
      <c r="JV693" s="93"/>
      <c r="JW693" s="93"/>
      <c r="JX693" s="93"/>
      <c r="JY693" s="93"/>
      <c r="JZ693" s="93"/>
      <c r="KA693" s="93"/>
      <c r="KB693" s="93"/>
      <c r="KC693" s="93"/>
      <c r="KD693" s="93"/>
      <c r="KE693" s="93"/>
      <c r="KF693" s="93"/>
      <c r="KG693" s="93"/>
      <c r="KH693" s="93"/>
      <c r="KI693" s="93"/>
      <c r="KJ693" s="93"/>
      <c r="KK693" s="93"/>
      <c r="KL693" s="93"/>
      <c r="KM693" s="93"/>
      <c r="KN693" s="93"/>
      <c r="KO693" s="93"/>
      <c r="KP693" s="93"/>
      <c r="KQ693" s="93"/>
      <c r="KR693" s="93"/>
      <c r="KS693" s="93"/>
      <c r="KT693" s="93"/>
      <c r="KU693" s="93"/>
      <c r="KV693" s="93"/>
      <c r="KW693" s="93"/>
      <c r="KX693" s="93"/>
      <c r="KY693" s="93"/>
      <c r="KZ693" s="93"/>
      <c r="LA693" s="93"/>
      <c r="LB693" s="93"/>
      <c r="LC693" s="93"/>
      <c r="LD693" s="93"/>
      <c r="LE693" s="93"/>
      <c r="LF693" s="93"/>
      <c r="LG693" s="93"/>
      <c r="LH693" s="93"/>
      <c r="LI693" s="93"/>
      <c r="LJ693" s="93"/>
      <c r="LK693" s="93"/>
      <c r="LL693" s="93"/>
      <c r="LM693" s="93"/>
      <c r="LN693" s="93"/>
      <c r="LO693" s="93"/>
      <c r="LP693" s="93"/>
      <c r="LQ693" s="93"/>
      <c r="LR693" s="93"/>
      <c r="LS693" s="93"/>
      <c r="LT693" s="93"/>
      <c r="LU693" s="93"/>
      <c r="LV693" s="93"/>
      <c r="LW693" s="93"/>
      <c r="LX693" s="93"/>
      <c r="LY693" s="93"/>
      <c r="LZ693" s="93"/>
      <c r="MA693" s="93"/>
      <c r="MB693" s="93"/>
      <c r="MC693" s="93"/>
      <c r="MD693" s="93"/>
      <c r="ME693" s="93"/>
      <c r="MF693" s="93"/>
      <c r="MG693" s="93"/>
      <c r="MH693" s="93"/>
      <c r="MI693" s="93"/>
      <c r="MJ693" s="93"/>
      <c r="MK693" s="93"/>
      <c r="ML693" s="93"/>
      <c r="MM693" s="93"/>
      <c r="MN693" s="93"/>
      <c r="MO693" s="93"/>
      <c r="MP693" s="93"/>
      <c r="MQ693" s="93"/>
      <c r="MR693" s="93"/>
      <c r="MS693" s="93"/>
      <c r="MT693" s="93"/>
      <c r="MU693" s="93"/>
      <c r="MV693" s="93"/>
    </row>
    <row r="694" spans="3:360">
      <c r="C694" s="95"/>
      <c r="D694" s="96"/>
      <c r="E694" s="96"/>
      <c r="F694" s="96"/>
      <c r="G694" s="96"/>
      <c r="H694" s="96"/>
      <c r="I694" s="96"/>
      <c r="J694" s="96"/>
      <c r="K694" s="96"/>
      <c r="L694" s="96"/>
      <c r="M694" s="96"/>
      <c r="N694" s="96"/>
      <c r="O694" s="96"/>
      <c r="P694" s="96"/>
      <c r="Q694" s="96"/>
      <c r="R694" s="96"/>
      <c r="S694" s="96"/>
      <c r="T694" s="97"/>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c r="AU694" s="96"/>
      <c r="AV694" s="96"/>
      <c r="AW694" s="96"/>
      <c r="AX694" s="96"/>
      <c r="AY694" s="96"/>
      <c r="AZ694" s="96"/>
      <c r="BA694" s="96"/>
      <c r="BB694" s="96"/>
      <c r="BC694" s="96"/>
      <c r="BD694" s="96"/>
      <c r="BE694" s="96"/>
      <c r="BF694" s="96"/>
      <c r="BG694" s="96"/>
      <c r="BH694" s="96"/>
      <c r="BI694" s="96"/>
      <c r="BJ694" s="96"/>
      <c r="BK694" s="96"/>
      <c r="BL694" s="96"/>
      <c r="BM694" s="96"/>
      <c r="BN694" s="93"/>
      <c r="BO694" s="93"/>
      <c r="BP694" s="93"/>
      <c r="BQ694" s="93"/>
      <c r="BR694" s="93"/>
      <c r="BS694" s="93"/>
      <c r="BT694" s="93"/>
      <c r="BU694" s="93"/>
      <c r="BV694" s="93"/>
      <c r="BW694" s="93"/>
      <c r="BX694" s="93"/>
      <c r="BY694" s="93"/>
      <c r="BZ694" s="93"/>
      <c r="CA694" s="93"/>
      <c r="CB694" s="93"/>
      <c r="CC694" s="93"/>
      <c r="CD694" s="93"/>
      <c r="CE694" s="93"/>
      <c r="CF694" s="93"/>
      <c r="CG694" s="93"/>
      <c r="CH694" s="93"/>
      <c r="CI694" s="93"/>
      <c r="CJ694" s="93"/>
      <c r="CK694" s="93"/>
      <c r="CL694" s="93"/>
      <c r="CM694" s="93"/>
      <c r="CN694" s="93"/>
      <c r="CO694" s="93"/>
      <c r="CP694" s="93"/>
      <c r="CQ694" s="93"/>
      <c r="CR694" s="93"/>
      <c r="CS694" s="93"/>
      <c r="CT694" s="93"/>
      <c r="CU694" s="93"/>
      <c r="CV694" s="93"/>
      <c r="CW694" s="93"/>
      <c r="CX694" s="93"/>
      <c r="CY694" s="93"/>
      <c r="CZ694" s="93"/>
      <c r="DA694" s="93"/>
      <c r="DB694" s="93"/>
      <c r="DC694" s="93"/>
      <c r="DD694" s="93"/>
      <c r="DE694" s="93"/>
      <c r="DF694" s="93"/>
      <c r="DG694" s="93"/>
      <c r="DH694" s="93"/>
      <c r="DI694" s="93"/>
      <c r="DJ694" s="93"/>
      <c r="DK694" s="93"/>
      <c r="DL694" s="93"/>
      <c r="DM694" s="93"/>
      <c r="DN694" s="93"/>
      <c r="DO694" s="93"/>
      <c r="DP694" s="93"/>
      <c r="DQ694" s="93"/>
      <c r="DR694" s="93"/>
      <c r="DS694" s="93"/>
      <c r="DT694" s="93"/>
      <c r="DU694" s="93"/>
      <c r="DV694" s="93"/>
      <c r="DW694" s="93"/>
      <c r="DX694" s="93"/>
      <c r="DY694" s="93"/>
      <c r="DZ694" s="93"/>
      <c r="EA694" s="93"/>
      <c r="EB694" s="93"/>
      <c r="EC694" s="93"/>
      <c r="ED694" s="93"/>
      <c r="EE694" s="93"/>
      <c r="EF694" s="93"/>
      <c r="EG694" s="93"/>
      <c r="EH694" s="93"/>
      <c r="EI694" s="93"/>
      <c r="EJ694" s="93"/>
      <c r="EK694" s="93"/>
      <c r="EL694" s="93"/>
      <c r="EM694" s="93"/>
      <c r="EN694" s="93"/>
      <c r="EO694" s="93"/>
      <c r="EP694" s="93"/>
      <c r="EQ694" s="93"/>
      <c r="ER694" s="93"/>
      <c r="ES694" s="93"/>
      <c r="ET694" s="93"/>
      <c r="EU694" s="93"/>
      <c r="EV694" s="93"/>
      <c r="EW694" s="93"/>
      <c r="EX694" s="93"/>
      <c r="EY694" s="93"/>
      <c r="EZ694" s="93"/>
      <c r="FA694" s="93"/>
      <c r="FB694" s="93"/>
      <c r="FC694" s="93"/>
      <c r="FD694" s="93"/>
      <c r="FE694" s="93"/>
      <c r="FF694" s="93"/>
      <c r="FG694" s="93"/>
      <c r="FH694" s="93"/>
      <c r="FI694" s="93"/>
      <c r="FJ694" s="93"/>
      <c r="FK694" s="93"/>
      <c r="FL694" s="93"/>
      <c r="FM694" s="93"/>
      <c r="FN694" s="93"/>
      <c r="FO694" s="93"/>
      <c r="FP694" s="93"/>
      <c r="FQ694" s="93"/>
      <c r="FR694" s="93"/>
      <c r="FS694" s="93"/>
      <c r="FT694" s="93"/>
      <c r="FU694" s="93"/>
      <c r="FV694" s="93"/>
      <c r="FW694" s="93"/>
      <c r="FX694" s="93"/>
      <c r="FY694" s="93"/>
      <c r="FZ694" s="93"/>
      <c r="GA694" s="93"/>
      <c r="GB694" s="93"/>
      <c r="GC694" s="93"/>
      <c r="GD694" s="93"/>
      <c r="GE694" s="93"/>
      <c r="GF694" s="93"/>
      <c r="GG694" s="93"/>
      <c r="GH694" s="93"/>
      <c r="GI694" s="93"/>
      <c r="GJ694" s="93"/>
      <c r="GK694" s="93"/>
      <c r="GL694" s="93"/>
      <c r="GM694" s="93"/>
      <c r="GN694" s="93"/>
      <c r="GO694" s="93"/>
      <c r="GP694" s="93"/>
      <c r="GQ694" s="93"/>
      <c r="GR694" s="93"/>
      <c r="GS694" s="93"/>
      <c r="GT694" s="93"/>
      <c r="GU694" s="93"/>
      <c r="GV694" s="93"/>
      <c r="GW694" s="93"/>
      <c r="GX694" s="93"/>
      <c r="GY694" s="93"/>
      <c r="GZ694" s="93"/>
      <c r="HA694" s="93"/>
      <c r="HB694" s="93"/>
      <c r="HC694" s="93"/>
      <c r="HD694" s="93"/>
      <c r="HE694" s="93"/>
      <c r="HF694" s="93"/>
      <c r="HG694" s="93"/>
      <c r="HH694" s="93"/>
      <c r="HI694" s="93"/>
      <c r="HJ694" s="93"/>
      <c r="HK694" s="93"/>
      <c r="HL694" s="93"/>
      <c r="HM694" s="93"/>
      <c r="HN694" s="93"/>
      <c r="HO694" s="93"/>
      <c r="HP694" s="93"/>
      <c r="HQ694" s="93"/>
      <c r="HR694" s="93"/>
      <c r="HS694" s="93"/>
      <c r="HT694" s="93"/>
      <c r="HU694" s="93"/>
      <c r="HV694" s="93"/>
      <c r="HW694" s="93"/>
      <c r="HX694" s="93"/>
      <c r="HY694" s="93"/>
      <c r="HZ694" s="93"/>
      <c r="IA694" s="93"/>
      <c r="IB694" s="93"/>
      <c r="IC694" s="93"/>
      <c r="ID694" s="93"/>
      <c r="IE694" s="93"/>
      <c r="IF694" s="93"/>
      <c r="IG694" s="93"/>
      <c r="IH694" s="93"/>
      <c r="II694" s="93"/>
      <c r="IJ694" s="93"/>
      <c r="IK694" s="93"/>
      <c r="IL694" s="93"/>
      <c r="IM694" s="93"/>
      <c r="IN694" s="93"/>
      <c r="IO694" s="93"/>
      <c r="IP694" s="93"/>
      <c r="IQ694" s="93"/>
      <c r="IR694" s="93"/>
      <c r="IS694" s="93"/>
      <c r="IT694" s="93"/>
      <c r="IU694" s="93"/>
      <c r="IV694" s="93"/>
      <c r="IW694" s="93"/>
      <c r="IX694" s="93"/>
      <c r="IY694" s="93"/>
      <c r="IZ694" s="93"/>
      <c r="JA694" s="93"/>
      <c r="JB694" s="93"/>
      <c r="JC694" s="93"/>
      <c r="JD694" s="93"/>
      <c r="JE694" s="93"/>
      <c r="JF694" s="93"/>
      <c r="JG694" s="93"/>
      <c r="JH694" s="93"/>
      <c r="JI694" s="93"/>
      <c r="JJ694" s="93"/>
      <c r="JK694" s="93"/>
      <c r="JL694" s="93"/>
      <c r="JM694" s="93"/>
      <c r="JN694" s="93"/>
      <c r="JO694" s="93"/>
      <c r="JP694" s="93"/>
      <c r="JQ694" s="93"/>
      <c r="JR694" s="93"/>
      <c r="JS694" s="93"/>
      <c r="JT694" s="93"/>
      <c r="JU694" s="93"/>
      <c r="JV694" s="93"/>
      <c r="JW694" s="93"/>
      <c r="JX694" s="93"/>
      <c r="JY694" s="93"/>
      <c r="JZ694" s="93"/>
      <c r="KA694" s="93"/>
      <c r="KB694" s="93"/>
      <c r="KC694" s="93"/>
      <c r="KD694" s="93"/>
      <c r="KE694" s="93"/>
      <c r="KF694" s="93"/>
      <c r="KG694" s="93"/>
      <c r="KH694" s="93"/>
      <c r="KI694" s="93"/>
      <c r="KJ694" s="93"/>
      <c r="KK694" s="93"/>
      <c r="KL694" s="93"/>
      <c r="KM694" s="93"/>
      <c r="KN694" s="93"/>
      <c r="KO694" s="93"/>
      <c r="KP694" s="93"/>
      <c r="KQ694" s="93"/>
      <c r="KR694" s="93"/>
      <c r="KS694" s="93"/>
      <c r="KT694" s="93"/>
      <c r="KU694" s="93"/>
      <c r="KV694" s="93"/>
      <c r="KW694" s="93"/>
      <c r="KX694" s="93"/>
      <c r="KY694" s="93"/>
      <c r="KZ694" s="93"/>
      <c r="LA694" s="93"/>
      <c r="LB694" s="93"/>
      <c r="LC694" s="93"/>
      <c r="LD694" s="93"/>
      <c r="LE694" s="93"/>
      <c r="LF694" s="93"/>
      <c r="LG694" s="93"/>
      <c r="LH694" s="93"/>
      <c r="LI694" s="93"/>
      <c r="LJ694" s="93"/>
      <c r="LK694" s="93"/>
      <c r="LL694" s="93"/>
      <c r="LM694" s="93"/>
      <c r="LN694" s="93"/>
      <c r="LO694" s="93"/>
      <c r="LP694" s="93"/>
      <c r="LQ694" s="93"/>
      <c r="LR694" s="93"/>
      <c r="LS694" s="93"/>
      <c r="LT694" s="93"/>
      <c r="LU694" s="93"/>
      <c r="LV694" s="93"/>
      <c r="LW694" s="93"/>
      <c r="LX694" s="93"/>
      <c r="LY694" s="93"/>
      <c r="LZ694" s="93"/>
      <c r="MA694" s="93"/>
      <c r="MB694" s="93"/>
      <c r="MC694" s="93"/>
      <c r="MD694" s="93"/>
      <c r="ME694" s="93"/>
      <c r="MF694" s="93"/>
      <c r="MG694" s="93"/>
      <c r="MH694" s="93"/>
      <c r="MI694" s="93"/>
      <c r="MJ694" s="93"/>
      <c r="MK694" s="93"/>
      <c r="ML694" s="93"/>
      <c r="MM694" s="93"/>
      <c r="MN694" s="93"/>
      <c r="MO694" s="93"/>
      <c r="MP694" s="93"/>
      <c r="MQ694" s="93"/>
      <c r="MR694" s="93"/>
      <c r="MS694" s="93"/>
      <c r="MT694" s="93"/>
      <c r="MU694" s="93"/>
      <c r="MV694" s="93"/>
    </row>
    <row r="695" spans="3:360">
      <c r="C695" s="95"/>
      <c r="D695" s="96"/>
      <c r="E695" s="96"/>
      <c r="F695" s="96"/>
      <c r="G695" s="96"/>
      <c r="H695" s="96"/>
      <c r="I695" s="96"/>
      <c r="J695" s="96"/>
      <c r="K695" s="96"/>
      <c r="L695" s="96"/>
      <c r="M695" s="96"/>
      <c r="N695" s="96"/>
      <c r="O695" s="96"/>
      <c r="P695" s="96"/>
      <c r="Q695" s="96"/>
      <c r="R695" s="96"/>
      <c r="S695" s="96"/>
      <c r="T695" s="97"/>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c r="AU695" s="96"/>
      <c r="AV695" s="96"/>
      <c r="AW695" s="96"/>
      <c r="AX695" s="96"/>
      <c r="AY695" s="96"/>
      <c r="AZ695" s="96"/>
      <c r="BA695" s="96"/>
      <c r="BB695" s="96"/>
      <c r="BC695" s="96"/>
      <c r="BD695" s="96"/>
      <c r="BE695" s="96"/>
      <c r="BF695" s="96"/>
      <c r="BG695" s="96"/>
      <c r="BH695" s="96"/>
      <c r="BI695" s="96"/>
      <c r="BJ695" s="96"/>
      <c r="BK695" s="96"/>
      <c r="BL695" s="96"/>
      <c r="BM695" s="96"/>
      <c r="BN695" s="93"/>
      <c r="BO695" s="93"/>
      <c r="BP695" s="93"/>
      <c r="BQ695" s="93"/>
      <c r="BR695" s="93"/>
      <c r="BS695" s="93"/>
      <c r="BT695" s="93"/>
      <c r="BU695" s="93"/>
      <c r="BV695" s="93"/>
      <c r="BW695" s="93"/>
      <c r="BX695" s="93"/>
      <c r="BY695" s="93"/>
      <c r="BZ695" s="93"/>
      <c r="CA695" s="93"/>
      <c r="CB695" s="93"/>
      <c r="CC695" s="93"/>
      <c r="CD695" s="93"/>
      <c r="CE695" s="93"/>
      <c r="CF695" s="93"/>
      <c r="CG695" s="93"/>
      <c r="CH695" s="93"/>
      <c r="CI695" s="93"/>
      <c r="CJ695" s="93"/>
      <c r="CK695" s="93"/>
      <c r="CL695" s="93"/>
      <c r="CM695" s="93"/>
      <c r="CN695" s="93"/>
      <c r="CO695" s="93"/>
      <c r="CP695" s="93"/>
      <c r="CQ695" s="93"/>
      <c r="CR695" s="93"/>
      <c r="CS695" s="93"/>
      <c r="CT695" s="93"/>
      <c r="CU695" s="93"/>
      <c r="CV695" s="93"/>
      <c r="CW695" s="93"/>
      <c r="CX695" s="93"/>
      <c r="CY695" s="93"/>
      <c r="CZ695" s="93"/>
      <c r="DA695" s="93"/>
      <c r="DB695" s="93"/>
      <c r="DC695" s="93"/>
      <c r="DD695" s="93"/>
      <c r="DE695" s="93"/>
      <c r="DF695" s="93"/>
      <c r="DG695" s="93"/>
      <c r="DH695" s="93"/>
      <c r="DI695" s="93"/>
      <c r="DJ695" s="93"/>
      <c r="DK695" s="93"/>
      <c r="DL695" s="93"/>
      <c r="DM695" s="93"/>
      <c r="DN695" s="93"/>
      <c r="DO695" s="93"/>
      <c r="DP695" s="93"/>
      <c r="DQ695" s="93"/>
      <c r="DR695" s="93"/>
      <c r="DS695" s="93"/>
      <c r="DT695" s="93"/>
      <c r="DU695" s="93"/>
      <c r="DV695" s="93"/>
      <c r="DW695" s="93"/>
      <c r="DX695" s="93"/>
      <c r="DY695" s="93"/>
      <c r="DZ695" s="93"/>
      <c r="EA695" s="93"/>
      <c r="EB695" s="93"/>
      <c r="EC695" s="93"/>
      <c r="ED695" s="93"/>
      <c r="EE695" s="93"/>
      <c r="EF695" s="93"/>
      <c r="EG695" s="93"/>
      <c r="EH695" s="93"/>
      <c r="EI695" s="93"/>
      <c r="EJ695" s="93"/>
      <c r="EK695" s="93"/>
      <c r="EL695" s="93"/>
      <c r="EM695" s="93"/>
      <c r="EN695" s="93"/>
      <c r="EO695" s="93"/>
      <c r="EP695" s="93"/>
      <c r="EQ695" s="93"/>
      <c r="ER695" s="93"/>
      <c r="ES695" s="93"/>
      <c r="ET695" s="93"/>
      <c r="EU695" s="93"/>
      <c r="EV695" s="93"/>
      <c r="EW695" s="93"/>
      <c r="EX695" s="93"/>
      <c r="EY695" s="93"/>
      <c r="EZ695" s="93"/>
      <c r="FA695" s="93"/>
      <c r="FB695" s="93"/>
      <c r="FC695" s="93"/>
      <c r="FD695" s="93"/>
      <c r="FE695" s="93"/>
      <c r="FF695" s="93"/>
      <c r="FG695" s="93"/>
      <c r="FH695" s="93"/>
      <c r="FI695" s="93"/>
      <c r="FJ695" s="93"/>
      <c r="FK695" s="93"/>
      <c r="FL695" s="93"/>
      <c r="FM695" s="93"/>
      <c r="FN695" s="93"/>
      <c r="FO695" s="93"/>
      <c r="FP695" s="93"/>
      <c r="FQ695" s="93"/>
      <c r="FR695" s="93"/>
      <c r="FS695" s="93"/>
      <c r="FT695" s="93"/>
      <c r="FU695" s="93"/>
      <c r="FV695" s="93"/>
      <c r="FW695" s="93"/>
      <c r="FX695" s="93"/>
      <c r="FY695" s="93"/>
      <c r="FZ695" s="93"/>
      <c r="GA695" s="93"/>
      <c r="GB695" s="93"/>
      <c r="GC695" s="93"/>
      <c r="GD695" s="93"/>
      <c r="GE695" s="93"/>
      <c r="GF695" s="93"/>
      <c r="GG695" s="93"/>
      <c r="GH695" s="93"/>
      <c r="GI695" s="93"/>
      <c r="GJ695" s="93"/>
      <c r="GK695" s="93"/>
      <c r="GL695" s="93"/>
      <c r="GM695" s="93"/>
      <c r="GN695" s="93"/>
      <c r="GO695" s="93"/>
      <c r="GP695" s="93"/>
      <c r="GQ695" s="93"/>
      <c r="GR695" s="93"/>
      <c r="GS695" s="93"/>
      <c r="GT695" s="93"/>
      <c r="GU695" s="93"/>
      <c r="GV695" s="93"/>
      <c r="GW695" s="93"/>
      <c r="GX695" s="93"/>
      <c r="GY695" s="93"/>
      <c r="GZ695" s="93"/>
      <c r="HA695" s="93"/>
      <c r="HB695" s="93"/>
      <c r="HC695" s="93"/>
      <c r="HD695" s="93"/>
      <c r="HE695" s="93"/>
      <c r="HF695" s="93"/>
      <c r="HG695" s="93"/>
      <c r="HH695" s="93"/>
      <c r="HI695" s="93"/>
      <c r="HJ695" s="93"/>
      <c r="HK695" s="93"/>
      <c r="HL695" s="93"/>
      <c r="HM695" s="93"/>
      <c r="HN695" s="93"/>
      <c r="HO695" s="93"/>
      <c r="HP695" s="93"/>
      <c r="HQ695" s="93"/>
      <c r="HR695" s="93"/>
      <c r="HS695" s="93"/>
      <c r="HT695" s="93"/>
      <c r="HU695" s="93"/>
      <c r="HV695" s="93"/>
      <c r="HW695" s="93"/>
      <c r="HX695" s="93"/>
      <c r="HY695" s="93"/>
      <c r="HZ695" s="93"/>
      <c r="IA695" s="93"/>
      <c r="IB695" s="93"/>
      <c r="IC695" s="93"/>
      <c r="ID695" s="93"/>
      <c r="IE695" s="93"/>
      <c r="IF695" s="93"/>
      <c r="IG695" s="93"/>
      <c r="IH695" s="93"/>
      <c r="II695" s="93"/>
      <c r="IJ695" s="93"/>
      <c r="IK695" s="93"/>
      <c r="IL695" s="93"/>
      <c r="IM695" s="93"/>
      <c r="IN695" s="93"/>
      <c r="IO695" s="93"/>
      <c r="IP695" s="93"/>
      <c r="IQ695" s="93"/>
      <c r="IR695" s="93"/>
      <c r="IS695" s="93"/>
      <c r="IT695" s="93"/>
      <c r="IU695" s="93"/>
      <c r="IV695" s="93"/>
      <c r="IW695" s="93"/>
      <c r="IX695" s="93"/>
      <c r="IY695" s="93"/>
      <c r="IZ695" s="93"/>
      <c r="JA695" s="93"/>
      <c r="JB695" s="93"/>
      <c r="JC695" s="93"/>
      <c r="JD695" s="93"/>
      <c r="JE695" s="93"/>
      <c r="JF695" s="93"/>
      <c r="JG695" s="93"/>
      <c r="JH695" s="93"/>
      <c r="JI695" s="93"/>
      <c r="JJ695" s="93"/>
      <c r="JK695" s="93"/>
      <c r="JL695" s="93"/>
      <c r="JM695" s="93"/>
      <c r="JN695" s="93"/>
      <c r="JO695" s="93"/>
      <c r="JP695" s="93"/>
      <c r="JQ695" s="93"/>
      <c r="JR695" s="93"/>
      <c r="JS695" s="93"/>
      <c r="JT695" s="93"/>
      <c r="JU695" s="93"/>
      <c r="JV695" s="93"/>
      <c r="JW695" s="93"/>
      <c r="JX695" s="93"/>
      <c r="JY695" s="93"/>
      <c r="JZ695" s="93"/>
      <c r="KA695" s="93"/>
      <c r="KB695" s="93"/>
      <c r="KC695" s="93"/>
      <c r="KD695" s="93"/>
      <c r="KE695" s="93"/>
      <c r="KF695" s="93"/>
      <c r="KG695" s="93"/>
      <c r="KH695" s="93"/>
      <c r="KI695" s="93"/>
      <c r="KJ695" s="93"/>
      <c r="KK695" s="93"/>
      <c r="KL695" s="93"/>
      <c r="KM695" s="93"/>
      <c r="KN695" s="93"/>
      <c r="KO695" s="93"/>
      <c r="KP695" s="93"/>
      <c r="KQ695" s="93"/>
      <c r="KR695" s="93"/>
      <c r="KS695" s="93"/>
      <c r="KT695" s="93"/>
      <c r="KU695" s="93"/>
      <c r="KV695" s="93"/>
      <c r="KW695" s="93"/>
      <c r="KX695" s="93"/>
      <c r="KY695" s="93"/>
      <c r="KZ695" s="93"/>
      <c r="LA695" s="93"/>
      <c r="LB695" s="93"/>
      <c r="LC695" s="93"/>
      <c r="LD695" s="93"/>
      <c r="LE695" s="93"/>
      <c r="LF695" s="93"/>
      <c r="LG695" s="93"/>
      <c r="LH695" s="93"/>
      <c r="LI695" s="93"/>
      <c r="LJ695" s="93"/>
      <c r="LK695" s="93"/>
      <c r="LL695" s="93"/>
      <c r="LM695" s="93"/>
      <c r="LN695" s="93"/>
      <c r="LO695" s="93"/>
      <c r="LP695" s="93"/>
      <c r="LQ695" s="93"/>
      <c r="LR695" s="93"/>
      <c r="LS695" s="93"/>
      <c r="LT695" s="93"/>
      <c r="LU695" s="93"/>
      <c r="LV695" s="93"/>
      <c r="LW695" s="93"/>
      <c r="LX695" s="93"/>
      <c r="LY695" s="93"/>
      <c r="LZ695" s="93"/>
      <c r="MA695" s="93"/>
      <c r="MB695" s="93"/>
      <c r="MC695" s="93"/>
      <c r="MD695" s="93"/>
      <c r="ME695" s="93"/>
      <c r="MF695" s="93"/>
      <c r="MG695" s="93"/>
      <c r="MH695" s="93"/>
      <c r="MI695" s="93"/>
      <c r="MJ695" s="93"/>
      <c r="MK695" s="93"/>
      <c r="ML695" s="93"/>
      <c r="MM695" s="93"/>
      <c r="MN695" s="93"/>
      <c r="MO695" s="93"/>
      <c r="MP695" s="93"/>
      <c r="MQ695" s="93"/>
      <c r="MR695" s="93"/>
      <c r="MS695" s="93"/>
      <c r="MT695" s="93"/>
      <c r="MU695" s="93"/>
      <c r="MV695" s="93"/>
    </row>
    <row r="696" spans="3:360">
      <c r="C696" s="95"/>
      <c r="D696" s="96"/>
      <c r="E696" s="96"/>
      <c r="F696" s="96"/>
      <c r="G696" s="96"/>
      <c r="H696" s="96"/>
      <c r="I696" s="96"/>
      <c r="J696" s="96"/>
      <c r="K696" s="96"/>
      <c r="L696" s="96"/>
      <c r="M696" s="96"/>
      <c r="N696" s="96"/>
      <c r="O696" s="96"/>
      <c r="P696" s="96"/>
      <c r="Q696" s="96"/>
      <c r="R696" s="96"/>
      <c r="S696" s="96"/>
      <c r="T696" s="97"/>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c r="AU696" s="96"/>
      <c r="AV696" s="96"/>
      <c r="AW696" s="96"/>
      <c r="AX696" s="96"/>
      <c r="AY696" s="96"/>
      <c r="AZ696" s="96"/>
      <c r="BA696" s="96"/>
      <c r="BB696" s="96"/>
      <c r="BC696" s="96"/>
      <c r="BD696" s="96"/>
      <c r="BE696" s="96"/>
      <c r="BF696" s="96"/>
      <c r="BG696" s="96"/>
      <c r="BH696" s="96"/>
      <c r="BI696" s="96"/>
      <c r="BJ696" s="96"/>
      <c r="BK696" s="96"/>
      <c r="BL696" s="96"/>
      <c r="BM696" s="96"/>
      <c r="BN696" s="93"/>
      <c r="BO696" s="93"/>
      <c r="BP696" s="93"/>
      <c r="BQ696" s="93"/>
      <c r="BR696" s="93"/>
      <c r="BS696" s="93"/>
      <c r="BT696" s="93"/>
      <c r="BU696" s="93"/>
      <c r="BV696" s="93"/>
      <c r="BW696" s="93"/>
      <c r="BX696" s="93"/>
      <c r="BY696" s="93"/>
      <c r="BZ696" s="93"/>
      <c r="CA696" s="93"/>
      <c r="CB696" s="93"/>
      <c r="CC696" s="93"/>
      <c r="CD696" s="93"/>
      <c r="CE696" s="93"/>
      <c r="CF696" s="93"/>
      <c r="CG696" s="93"/>
      <c r="CH696" s="93"/>
      <c r="CI696" s="93"/>
      <c r="CJ696" s="93"/>
      <c r="CK696" s="93"/>
      <c r="CL696" s="93"/>
      <c r="CM696" s="93"/>
      <c r="CN696" s="93"/>
      <c r="CO696" s="93"/>
      <c r="CP696" s="93"/>
      <c r="CQ696" s="93"/>
      <c r="CR696" s="93"/>
      <c r="CS696" s="93"/>
      <c r="CT696" s="93"/>
      <c r="CU696" s="93"/>
      <c r="CV696" s="93"/>
      <c r="CW696" s="93"/>
      <c r="CX696" s="93"/>
      <c r="CY696" s="93"/>
      <c r="CZ696" s="93"/>
      <c r="DA696" s="93"/>
      <c r="DB696" s="93"/>
      <c r="DC696" s="93"/>
      <c r="DD696" s="93"/>
      <c r="DE696" s="93"/>
      <c r="DF696" s="93"/>
      <c r="DG696" s="93"/>
      <c r="DH696" s="93"/>
      <c r="DI696" s="93"/>
      <c r="DJ696" s="93"/>
      <c r="DK696" s="93"/>
      <c r="DL696" s="93"/>
      <c r="DM696" s="93"/>
      <c r="DN696" s="93"/>
      <c r="DO696" s="93"/>
      <c r="DP696" s="93"/>
      <c r="DQ696" s="93"/>
      <c r="DR696" s="93"/>
      <c r="DS696" s="93"/>
      <c r="DT696" s="93"/>
      <c r="DU696" s="93"/>
      <c r="DV696" s="93"/>
      <c r="DW696" s="93"/>
      <c r="DX696" s="93"/>
      <c r="DY696" s="93"/>
      <c r="DZ696" s="93"/>
      <c r="EA696" s="93"/>
      <c r="EB696" s="93"/>
      <c r="EC696" s="93"/>
      <c r="ED696" s="93"/>
      <c r="EE696" s="93"/>
      <c r="EF696" s="93"/>
      <c r="EG696" s="93"/>
      <c r="EH696" s="93"/>
      <c r="EI696" s="93"/>
      <c r="EJ696" s="93"/>
      <c r="EK696" s="93"/>
      <c r="EL696" s="93"/>
      <c r="EM696" s="93"/>
      <c r="EN696" s="93"/>
      <c r="EO696" s="93"/>
      <c r="EP696" s="93"/>
      <c r="EQ696" s="93"/>
      <c r="ER696" s="93"/>
      <c r="ES696" s="93"/>
      <c r="ET696" s="93"/>
      <c r="EU696" s="93"/>
      <c r="EV696" s="93"/>
      <c r="EW696" s="93"/>
      <c r="EX696" s="93"/>
      <c r="EY696" s="93"/>
      <c r="EZ696" s="93"/>
      <c r="FA696" s="93"/>
      <c r="FB696" s="93"/>
      <c r="FC696" s="93"/>
      <c r="FD696" s="93"/>
      <c r="FE696" s="93"/>
      <c r="FF696" s="93"/>
      <c r="FG696" s="93"/>
      <c r="FH696" s="93"/>
      <c r="FI696" s="93"/>
      <c r="FJ696" s="93"/>
      <c r="FK696" s="93"/>
      <c r="FL696" s="93"/>
      <c r="FM696" s="93"/>
      <c r="FN696" s="93"/>
      <c r="FO696" s="93"/>
      <c r="FP696" s="93"/>
      <c r="FQ696" s="93"/>
      <c r="FR696" s="93"/>
      <c r="FS696" s="93"/>
      <c r="FT696" s="93"/>
      <c r="FU696" s="93"/>
      <c r="FV696" s="93"/>
      <c r="FW696" s="93"/>
      <c r="FX696" s="93"/>
      <c r="FY696" s="93"/>
      <c r="FZ696" s="93"/>
      <c r="GA696" s="93"/>
      <c r="GB696" s="93"/>
      <c r="GC696" s="93"/>
      <c r="GD696" s="93"/>
      <c r="GE696" s="93"/>
      <c r="GF696" s="93"/>
      <c r="GG696" s="93"/>
      <c r="GH696" s="93"/>
      <c r="GI696" s="93"/>
      <c r="GJ696" s="93"/>
      <c r="GK696" s="93"/>
      <c r="GL696" s="93"/>
      <c r="GM696" s="93"/>
      <c r="GN696" s="93"/>
      <c r="GO696" s="93"/>
      <c r="GP696" s="93"/>
      <c r="GQ696" s="93"/>
      <c r="GR696" s="93"/>
      <c r="GS696" s="93"/>
      <c r="GT696" s="93"/>
      <c r="GU696" s="93"/>
      <c r="GV696" s="93"/>
      <c r="GW696" s="93"/>
      <c r="GX696" s="93"/>
      <c r="GY696" s="93"/>
      <c r="GZ696" s="93"/>
      <c r="HA696" s="93"/>
      <c r="HB696" s="93"/>
      <c r="HC696" s="93"/>
      <c r="HD696" s="93"/>
      <c r="HE696" s="93"/>
      <c r="HF696" s="93"/>
      <c r="HG696" s="93"/>
      <c r="HH696" s="93"/>
      <c r="HI696" s="93"/>
      <c r="HJ696" s="93"/>
      <c r="HK696" s="93"/>
      <c r="HL696" s="93"/>
      <c r="HM696" s="93"/>
      <c r="HN696" s="93"/>
      <c r="HO696" s="93"/>
      <c r="HP696" s="93"/>
      <c r="HQ696" s="93"/>
      <c r="HR696" s="93"/>
      <c r="HS696" s="93"/>
      <c r="HT696" s="93"/>
      <c r="HU696" s="93"/>
      <c r="HV696" s="93"/>
      <c r="HW696" s="93"/>
      <c r="HX696" s="93"/>
      <c r="HY696" s="93"/>
      <c r="HZ696" s="93"/>
      <c r="IA696" s="93"/>
      <c r="IB696" s="93"/>
      <c r="IC696" s="93"/>
      <c r="ID696" s="93"/>
      <c r="IE696" s="93"/>
      <c r="IF696" s="93"/>
      <c r="IG696" s="93"/>
      <c r="IH696" s="93"/>
      <c r="II696" s="93"/>
      <c r="IJ696" s="93"/>
      <c r="IK696" s="93"/>
      <c r="IL696" s="93"/>
      <c r="IM696" s="93"/>
      <c r="IN696" s="93"/>
      <c r="IO696" s="93"/>
      <c r="IP696" s="93"/>
      <c r="IQ696" s="93"/>
      <c r="IR696" s="93"/>
      <c r="IS696" s="93"/>
      <c r="IT696" s="93"/>
      <c r="IU696" s="93"/>
      <c r="IV696" s="93"/>
      <c r="IW696" s="93"/>
      <c r="IX696" s="93"/>
      <c r="IY696" s="93"/>
      <c r="IZ696" s="93"/>
      <c r="JA696" s="93"/>
      <c r="JB696" s="93"/>
      <c r="JC696" s="93"/>
      <c r="JD696" s="93"/>
      <c r="JE696" s="93"/>
      <c r="JF696" s="93"/>
      <c r="JG696" s="93"/>
      <c r="JH696" s="93"/>
      <c r="JI696" s="93"/>
      <c r="JJ696" s="93"/>
      <c r="JK696" s="93"/>
      <c r="JL696" s="93"/>
      <c r="JM696" s="93"/>
      <c r="JN696" s="93"/>
      <c r="JO696" s="93"/>
      <c r="JP696" s="93"/>
      <c r="JQ696" s="93"/>
      <c r="JR696" s="93"/>
      <c r="JS696" s="93"/>
      <c r="JT696" s="93"/>
      <c r="JU696" s="93"/>
      <c r="JV696" s="93"/>
      <c r="JW696" s="93"/>
      <c r="JX696" s="93"/>
      <c r="JY696" s="93"/>
      <c r="JZ696" s="93"/>
      <c r="KA696" s="93"/>
      <c r="KB696" s="93"/>
      <c r="KC696" s="93"/>
      <c r="KD696" s="93"/>
      <c r="KE696" s="93"/>
      <c r="KF696" s="93"/>
      <c r="KG696" s="93"/>
      <c r="KH696" s="93"/>
      <c r="KI696" s="93"/>
      <c r="KJ696" s="93"/>
      <c r="KK696" s="93"/>
      <c r="KL696" s="93"/>
      <c r="KM696" s="93"/>
      <c r="KN696" s="93"/>
      <c r="KO696" s="93"/>
      <c r="KP696" s="93"/>
      <c r="KQ696" s="93"/>
      <c r="KR696" s="93"/>
      <c r="KS696" s="93"/>
      <c r="KT696" s="93"/>
      <c r="KU696" s="93"/>
      <c r="KV696" s="93"/>
      <c r="KW696" s="93"/>
      <c r="KX696" s="93"/>
      <c r="KY696" s="93"/>
      <c r="KZ696" s="93"/>
      <c r="LA696" s="93"/>
      <c r="LB696" s="93"/>
      <c r="LC696" s="93"/>
      <c r="LD696" s="93"/>
      <c r="LE696" s="93"/>
      <c r="LF696" s="93"/>
      <c r="LG696" s="93"/>
      <c r="LH696" s="93"/>
      <c r="LI696" s="93"/>
      <c r="LJ696" s="93"/>
      <c r="LK696" s="93"/>
      <c r="LL696" s="93"/>
      <c r="LM696" s="93"/>
      <c r="LN696" s="93"/>
      <c r="LO696" s="93"/>
      <c r="LP696" s="93"/>
      <c r="LQ696" s="93"/>
      <c r="LR696" s="93"/>
      <c r="LS696" s="93"/>
      <c r="LT696" s="93"/>
      <c r="LU696" s="93"/>
      <c r="LV696" s="93"/>
      <c r="LW696" s="93"/>
      <c r="LX696" s="93"/>
      <c r="LY696" s="93"/>
      <c r="LZ696" s="93"/>
      <c r="MA696" s="93"/>
      <c r="MB696" s="93"/>
      <c r="MC696" s="93"/>
      <c r="MD696" s="93"/>
      <c r="ME696" s="93"/>
      <c r="MF696" s="93"/>
      <c r="MG696" s="93"/>
      <c r="MH696" s="93"/>
      <c r="MI696" s="93"/>
      <c r="MJ696" s="93"/>
      <c r="MK696" s="93"/>
      <c r="ML696" s="93"/>
      <c r="MM696" s="93"/>
      <c r="MN696" s="93"/>
      <c r="MO696" s="93"/>
      <c r="MP696" s="93"/>
      <c r="MQ696" s="93"/>
      <c r="MR696" s="93"/>
      <c r="MS696" s="93"/>
      <c r="MT696" s="93"/>
      <c r="MU696" s="93"/>
      <c r="MV696" s="93"/>
    </row>
    <row r="697" spans="3:360">
      <c r="C697" s="95"/>
      <c r="D697" s="96"/>
      <c r="E697" s="96"/>
      <c r="F697" s="96"/>
      <c r="G697" s="96"/>
      <c r="H697" s="96"/>
      <c r="I697" s="96"/>
      <c r="J697" s="96"/>
      <c r="K697" s="96"/>
      <c r="L697" s="96"/>
      <c r="M697" s="96"/>
      <c r="N697" s="96"/>
      <c r="O697" s="96"/>
      <c r="P697" s="96"/>
      <c r="Q697" s="96"/>
      <c r="R697" s="96"/>
      <c r="S697" s="96"/>
      <c r="T697" s="97"/>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c r="AU697" s="96"/>
      <c r="AV697" s="96"/>
      <c r="AW697" s="96"/>
      <c r="AX697" s="96"/>
      <c r="AY697" s="96"/>
      <c r="AZ697" s="96"/>
      <c r="BA697" s="96"/>
      <c r="BB697" s="96"/>
      <c r="BC697" s="96"/>
      <c r="BD697" s="96"/>
      <c r="BE697" s="96"/>
      <c r="BF697" s="96"/>
      <c r="BG697" s="96"/>
      <c r="BH697" s="96"/>
      <c r="BI697" s="96"/>
      <c r="BJ697" s="96"/>
      <c r="BK697" s="96"/>
      <c r="BL697" s="96"/>
      <c r="BM697" s="96"/>
      <c r="BN697" s="93"/>
      <c r="BO697" s="93"/>
      <c r="BP697" s="93"/>
      <c r="BQ697" s="93"/>
      <c r="BR697" s="93"/>
      <c r="BS697" s="93"/>
      <c r="BT697" s="93"/>
      <c r="BU697" s="93"/>
      <c r="BV697" s="93"/>
      <c r="BW697" s="93"/>
      <c r="BX697" s="93"/>
      <c r="BY697" s="93"/>
      <c r="BZ697" s="93"/>
      <c r="CA697" s="93"/>
      <c r="CB697" s="93"/>
      <c r="CC697" s="93"/>
      <c r="CD697" s="93"/>
      <c r="CE697" s="93"/>
      <c r="CF697" s="93"/>
      <c r="CG697" s="93"/>
      <c r="CH697" s="93"/>
      <c r="CI697" s="93"/>
      <c r="CJ697" s="93"/>
      <c r="CK697" s="93"/>
      <c r="CL697" s="93"/>
      <c r="CM697" s="93"/>
      <c r="CN697" s="93"/>
      <c r="CO697" s="93"/>
      <c r="CP697" s="93"/>
      <c r="CQ697" s="93"/>
      <c r="CR697" s="93"/>
      <c r="CS697" s="93"/>
      <c r="CT697" s="93"/>
      <c r="CU697" s="93"/>
      <c r="CV697" s="93"/>
      <c r="CW697" s="93"/>
      <c r="CX697" s="93"/>
      <c r="CY697" s="93"/>
      <c r="CZ697" s="93"/>
      <c r="DA697" s="93"/>
      <c r="DB697" s="93"/>
      <c r="DC697" s="93"/>
      <c r="DD697" s="93"/>
      <c r="DE697" s="93"/>
      <c r="DF697" s="93"/>
      <c r="DG697" s="93"/>
      <c r="DH697" s="93"/>
      <c r="DI697" s="93"/>
      <c r="DJ697" s="93"/>
      <c r="DK697" s="93"/>
      <c r="DL697" s="93"/>
      <c r="DM697" s="93"/>
      <c r="DN697" s="93"/>
      <c r="DO697" s="93"/>
      <c r="DP697" s="93"/>
      <c r="DQ697" s="93"/>
      <c r="DR697" s="93"/>
      <c r="DS697" s="93"/>
      <c r="DT697" s="93"/>
      <c r="DU697" s="93"/>
      <c r="DV697" s="93"/>
      <c r="DW697" s="93"/>
      <c r="DX697" s="93"/>
      <c r="DY697" s="93"/>
      <c r="DZ697" s="93"/>
      <c r="EA697" s="93"/>
      <c r="EB697" s="93"/>
      <c r="EC697" s="93"/>
      <c r="ED697" s="93"/>
      <c r="EE697" s="93"/>
      <c r="EF697" s="93"/>
      <c r="EG697" s="93"/>
      <c r="EH697" s="93"/>
      <c r="EI697" s="93"/>
      <c r="EJ697" s="93"/>
      <c r="EK697" s="93"/>
      <c r="EL697" s="93"/>
      <c r="EM697" s="93"/>
      <c r="EN697" s="93"/>
      <c r="EO697" s="93"/>
      <c r="EP697" s="93"/>
      <c r="EQ697" s="93"/>
      <c r="ER697" s="93"/>
      <c r="ES697" s="93"/>
      <c r="ET697" s="93"/>
      <c r="EU697" s="93"/>
      <c r="EV697" s="93"/>
      <c r="EW697" s="93"/>
      <c r="EX697" s="93"/>
      <c r="EY697" s="93"/>
      <c r="EZ697" s="93"/>
      <c r="FA697" s="93"/>
      <c r="FB697" s="93"/>
      <c r="FC697" s="93"/>
      <c r="FD697" s="93"/>
      <c r="FE697" s="93"/>
      <c r="FF697" s="93"/>
      <c r="FG697" s="93"/>
      <c r="FH697" s="93"/>
      <c r="FI697" s="93"/>
      <c r="FJ697" s="93"/>
      <c r="FK697" s="93"/>
      <c r="FL697" s="93"/>
      <c r="FM697" s="93"/>
      <c r="FN697" s="93"/>
      <c r="FO697" s="93"/>
      <c r="FP697" s="93"/>
      <c r="FQ697" s="93"/>
      <c r="FR697" s="93"/>
      <c r="FS697" s="93"/>
      <c r="FT697" s="93"/>
      <c r="FU697" s="93"/>
      <c r="FV697" s="93"/>
      <c r="FW697" s="93"/>
      <c r="FX697" s="93"/>
      <c r="FY697" s="93"/>
      <c r="FZ697" s="93"/>
      <c r="GA697" s="93"/>
      <c r="GB697" s="93"/>
      <c r="GC697" s="93"/>
      <c r="GD697" s="93"/>
      <c r="GE697" s="93"/>
      <c r="GF697" s="93"/>
      <c r="GG697" s="93"/>
      <c r="GH697" s="93"/>
      <c r="GI697" s="93"/>
      <c r="GJ697" s="93"/>
      <c r="GK697" s="93"/>
      <c r="GL697" s="93"/>
      <c r="GM697" s="93"/>
      <c r="GN697" s="93"/>
      <c r="GO697" s="93"/>
      <c r="GP697" s="93"/>
      <c r="GQ697" s="93"/>
      <c r="GR697" s="93"/>
      <c r="GS697" s="93"/>
      <c r="GT697" s="93"/>
      <c r="GU697" s="93"/>
      <c r="GV697" s="93"/>
      <c r="GW697" s="93"/>
      <c r="GX697" s="93"/>
      <c r="GY697" s="93"/>
      <c r="GZ697" s="93"/>
      <c r="HA697" s="93"/>
      <c r="HB697" s="93"/>
      <c r="HC697" s="93"/>
      <c r="HD697" s="93"/>
      <c r="HE697" s="93"/>
      <c r="HF697" s="93"/>
      <c r="HG697" s="93"/>
      <c r="HH697" s="93"/>
      <c r="HI697" s="93"/>
      <c r="HJ697" s="93"/>
      <c r="HK697" s="93"/>
      <c r="HL697" s="93"/>
      <c r="HM697" s="93"/>
      <c r="HN697" s="93"/>
      <c r="HO697" s="93"/>
      <c r="HP697" s="93"/>
      <c r="HQ697" s="93"/>
      <c r="HR697" s="93"/>
      <c r="HS697" s="93"/>
      <c r="HT697" s="93"/>
      <c r="HU697" s="93"/>
      <c r="HV697" s="93"/>
      <c r="HW697" s="93"/>
      <c r="HX697" s="93"/>
      <c r="HY697" s="93"/>
      <c r="HZ697" s="93"/>
      <c r="IA697" s="93"/>
      <c r="IB697" s="93"/>
      <c r="IC697" s="93"/>
      <c r="ID697" s="93"/>
      <c r="IE697" s="93"/>
      <c r="IF697" s="93"/>
      <c r="IG697" s="93"/>
      <c r="IH697" s="93"/>
      <c r="II697" s="93"/>
      <c r="IJ697" s="93"/>
      <c r="IK697" s="93"/>
      <c r="IL697" s="93"/>
      <c r="IM697" s="93"/>
      <c r="IN697" s="93"/>
      <c r="IO697" s="93"/>
      <c r="IP697" s="93"/>
      <c r="IQ697" s="93"/>
      <c r="IR697" s="93"/>
      <c r="IS697" s="93"/>
      <c r="IT697" s="93"/>
      <c r="IU697" s="93"/>
      <c r="IV697" s="93"/>
      <c r="IW697" s="93"/>
      <c r="IX697" s="93"/>
      <c r="IY697" s="93"/>
      <c r="IZ697" s="93"/>
      <c r="JA697" s="93"/>
      <c r="JB697" s="93"/>
      <c r="JC697" s="93"/>
      <c r="JD697" s="93"/>
      <c r="JE697" s="93"/>
      <c r="JF697" s="93"/>
      <c r="JG697" s="93"/>
      <c r="JH697" s="93"/>
      <c r="JI697" s="93"/>
      <c r="JJ697" s="93"/>
      <c r="JK697" s="93"/>
      <c r="JL697" s="93"/>
      <c r="JM697" s="93"/>
      <c r="JN697" s="93"/>
      <c r="JO697" s="93"/>
      <c r="JP697" s="93"/>
      <c r="JQ697" s="93"/>
      <c r="JR697" s="93"/>
      <c r="JS697" s="93"/>
      <c r="JT697" s="93"/>
      <c r="JU697" s="93"/>
      <c r="JV697" s="93"/>
      <c r="JW697" s="93"/>
      <c r="JX697" s="93"/>
      <c r="JY697" s="93"/>
      <c r="JZ697" s="93"/>
      <c r="KA697" s="93"/>
      <c r="KB697" s="93"/>
      <c r="KC697" s="93"/>
      <c r="KD697" s="93"/>
      <c r="KE697" s="93"/>
      <c r="KF697" s="93"/>
      <c r="KG697" s="93"/>
      <c r="KH697" s="93"/>
      <c r="KI697" s="93"/>
      <c r="KJ697" s="93"/>
      <c r="KK697" s="93"/>
      <c r="KL697" s="93"/>
      <c r="KM697" s="93"/>
      <c r="KN697" s="93"/>
      <c r="KO697" s="93"/>
      <c r="KP697" s="93"/>
      <c r="KQ697" s="93"/>
      <c r="KR697" s="93"/>
      <c r="KS697" s="93"/>
      <c r="KT697" s="93"/>
      <c r="KU697" s="93"/>
      <c r="KV697" s="93"/>
      <c r="KW697" s="93"/>
      <c r="KX697" s="93"/>
      <c r="KY697" s="93"/>
      <c r="KZ697" s="93"/>
      <c r="LA697" s="93"/>
      <c r="LB697" s="93"/>
      <c r="LC697" s="93"/>
      <c r="LD697" s="93"/>
      <c r="LE697" s="93"/>
      <c r="LF697" s="93"/>
      <c r="LG697" s="93"/>
      <c r="LH697" s="93"/>
      <c r="LI697" s="93"/>
      <c r="LJ697" s="93"/>
      <c r="LK697" s="93"/>
      <c r="LL697" s="93"/>
      <c r="LM697" s="93"/>
      <c r="LN697" s="93"/>
      <c r="LO697" s="93"/>
      <c r="LP697" s="93"/>
      <c r="LQ697" s="93"/>
      <c r="LR697" s="93"/>
      <c r="LS697" s="93"/>
      <c r="LT697" s="93"/>
      <c r="LU697" s="93"/>
      <c r="LV697" s="93"/>
      <c r="LW697" s="93"/>
      <c r="LX697" s="93"/>
      <c r="LY697" s="93"/>
      <c r="LZ697" s="93"/>
      <c r="MA697" s="93"/>
      <c r="MB697" s="93"/>
      <c r="MC697" s="93"/>
      <c r="MD697" s="93"/>
      <c r="ME697" s="93"/>
      <c r="MF697" s="93"/>
      <c r="MG697" s="93"/>
      <c r="MH697" s="93"/>
      <c r="MI697" s="93"/>
      <c r="MJ697" s="93"/>
      <c r="MK697" s="93"/>
      <c r="ML697" s="93"/>
      <c r="MM697" s="93"/>
      <c r="MN697" s="93"/>
      <c r="MO697" s="93"/>
      <c r="MP697" s="93"/>
      <c r="MQ697" s="93"/>
      <c r="MR697" s="93"/>
      <c r="MS697" s="93"/>
      <c r="MT697" s="93"/>
      <c r="MU697" s="93"/>
      <c r="MV697" s="93"/>
    </row>
    <row r="698" spans="3:360">
      <c r="C698" s="95"/>
      <c r="D698" s="96"/>
      <c r="E698" s="96"/>
      <c r="F698" s="96"/>
      <c r="G698" s="96"/>
      <c r="H698" s="96"/>
      <c r="I698" s="96"/>
      <c r="J698" s="96"/>
      <c r="K698" s="96"/>
      <c r="L698" s="96"/>
      <c r="M698" s="96"/>
      <c r="N698" s="96"/>
      <c r="O698" s="96"/>
      <c r="P698" s="96"/>
      <c r="Q698" s="96"/>
      <c r="R698" s="96"/>
      <c r="S698" s="96"/>
      <c r="T698" s="97"/>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c r="AU698" s="96"/>
      <c r="AV698" s="96"/>
      <c r="AW698" s="96"/>
      <c r="AX698" s="96"/>
      <c r="AY698" s="96"/>
      <c r="AZ698" s="96"/>
      <c r="BA698" s="96"/>
      <c r="BB698" s="96"/>
      <c r="BC698" s="96"/>
      <c r="BD698" s="96"/>
      <c r="BE698" s="96"/>
      <c r="BF698" s="96"/>
      <c r="BG698" s="96"/>
      <c r="BH698" s="96"/>
      <c r="BI698" s="96"/>
      <c r="BJ698" s="96"/>
      <c r="BK698" s="96"/>
      <c r="BL698" s="96"/>
      <c r="BM698" s="96"/>
      <c r="BN698" s="93"/>
      <c r="BO698" s="93"/>
      <c r="BP698" s="93"/>
      <c r="BQ698" s="93"/>
      <c r="BR698" s="93"/>
      <c r="BS698" s="93"/>
      <c r="BT698" s="93"/>
      <c r="BU698" s="93"/>
      <c r="BV698" s="93"/>
      <c r="BW698" s="93"/>
      <c r="BX698" s="93"/>
      <c r="BY698" s="93"/>
      <c r="BZ698" s="93"/>
      <c r="CA698" s="93"/>
      <c r="CB698" s="93"/>
      <c r="CC698" s="93"/>
      <c r="CD698" s="93"/>
      <c r="CE698" s="93"/>
      <c r="CF698" s="93"/>
      <c r="CG698" s="93"/>
      <c r="CH698" s="93"/>
      <c r="CI698" s="93"/>
      <c r="CJ698" s="93"/>
      <c r="CK698" s="93"/>
      <c r="CL698" s="93"/>
      <c r="CM698" s="93"/>
      <c r="CN698" s="93"/>
      <c r="CO698" s="93"/>
      <c r="CP698" s="93"/>
      <c r="CQ698" s="93"/>
      <c r="CR698" s="93"/>
      <c r="CS698" s="93"/>
      <c r="CT698" s="93"/>
      <c r="CU698" s="93"/>
      <c r="CV698" s="93"/>
      <c r="CW698" s="93"/>
      <c r="CX698" s="93"/>
      <c r="CY698" s="93"/>
      <c r="CZ698" s="93"/>
      <c r="DA698" s="93"/>
      <c r="DB698" s="93"/>
      <c r="DC698" s="93"/>
      <c r="DD698" s="93"/>
      <c r="DE698" s="93"/>
      <c r="DF698" s="93"/>
      <c r="DG698" s="93"/>
      <c r="DH698" s="93"/>
      <c r="DI698" s="93"/>
      <c r="DJ698" s="93"/>
      <c r="DK698" s="93"/>
      <c r="DL698" s="93"/>
      <c r="DM698" s="93"/>
      <c r="DN698" s="93"/>
      <c r="DO698" s="93"/>
      <c r="DP698" s="93"/>
      <c r="DQ698" s="93"/>
      <c r="DR698" s="93"/>
      <c r="DS698" s="93"/>
      <c r="DT698" s="93"/>
      <c r="DU698" s="93"/>
      <c r="DV698" s="93"/>
      <c r="DW698" s="93"/>
      <c r="DX698" s="93"/>
      <c r="DY698" s="93"/>
      <c r="DZ698" s="93"/>
      <c r="EA698" s="93"/>
      <c r="EB698" s="93"/>
      <c r="EC698" s="93"/>
      <c r="ED698" s="93"/>
      <c r="EE698" s="93"/>
      <c r="EF698" s="93"/>
      <c r="EG698" s="93"/>
      <c r="EH698" s="93"/>
      <c r="EI698" s="93"/>
      <c r="EJ698" s="93"/>
      <c r="EK698" s="93"/>
      <c r="EL698" s="93"/>
      <c r="EM698" s="93"/>
      <c r="EN698" s="93"/>
      <c r="EO698" s="93"/>
      <c r="EP698" s="93"/>
      <c r="EQ698" s="93"/>
      <c r="ER698" s="93"/>
      <c r="ES698" s="93"/>
      <c r="ET698" s="93"/>
      <c r="EU698" s="93"/>
      <c r="EV698" s="93"/>
      <c r="EW698" s="93"/>
      <c r="EX698" s="93"/>
      <c r="EY698" s="93"/>
      <c r="EZ698" s="93"/>
      <c r="FA698" s="93"/>
      <c r="FB698" s="93"/>
      <c r="FC698" s="93"/>
      <c r="FD698" s="93"/>
      <c r="FE698" s="93"/>
      <c r="FF698" s="93"/>
      <c r="FG698" s="93"/>
      <c r="FH698" s="93"/>
      <c r="FI698" s="93"/>
      <c r="FJ698" s="93"/>
      <c r="FK698" s="93"/>
      <c r="FL698" s="93"/>
      <c r="FM698" s="93"/>
      <c r="FN698" s="93"/>
      <c r="FO698" s="93"/>
      <c r="FP698" s="93"/>
      <c r="FQ698" s="93"/>
      <c r="FR698" s="93"/>
      <c r="FS698" s="93"/>
      <c r="FT698" s="93"/>
      <c r="FU698" s="93"/>
      <c r="FV698" s="93"/>
      <c r="FW698" s="93"/>
      <c r="FX698" s="93"/>
      <c r="FY698" s="93"/>
      <c r="FZ698" s="93"/>
      <c r="GA698" s="93"/>
      <c r="GB698" s="93"/>
      <c r="GC698" s="93"/>
      <c r="GD698" s="93"/>
      <c r="GE698" s="93"/>
      <c r="GF698" s="93"/>
      <c r="GG698" s="93"/>
      <c r="GH698" s="93"/>
      <c r="GI698" s="93"/>
      <c r="GJ698" s="93"/>
      <c r="GK698" s="93"/>
      <c r="GL698" s="93"/>
      <c r="GM698" s="93"/>
      <c r="GN698" s="93"/>
      <c r="GO698" s="93"/>
      <c r="GP698" s="93"/>
      <c r="GQ698" s="93"/>
      <c r="GR698" s="93"/>
      <c r="GS698" s="93"/>
      <c r="GT698" s="93"/>
      <c r="GU698" s="93"/>
      <c r="GV698" s="93"/>
      <c r="GW698" s="93"/>
      <c r="GX698" s="93"/>
      <c r="GY698" s="93"/>
      <c r="GZ698" s="93"/>
      <c r="HA698" s="93"/>
      <c r="HB698" s="93"/>
      <c r="HC698" s="93"/>
      <c r="HD698" s="93"/>
      <c r="HE698" s="93"/>
      <c r="HF698" s="93"/>
      <c r="HG698" s="93"/>
      <c r="HH698" s="93"/>
      <c r="HI698" s="93"/>
      <c r="HJ698" s="93"/>
      <c r="HK698" s="93"/>
      <c r="HL698" s="93"/>
      <c r="HM698" s="93"/>
      <c r="HN698" s="93"/>
      <c r="HO698" s="93"/>
      <c r="HP698" s="93"/>
      <c r="HQ698" s="93"/>
      <c r="HR698" s="93"/>
      <c r="HS698" s="93"/>
      <c r="HT698" s="93"/>
      <c r="HU698" s="93"/>
      <c r="HV698" s="93"/>
      <c r="HW698" s="93"/>
      <c r="HX698" s="93"/>
      <c r="HY698" s="93"/>
      <c r="HZ698" s="93"/>
      <c r="IA698" s="93"/>
      <c r="IB698" s="93"/>
      <c r="IC698" s="93"/>
      <c r="ID698" s="93"/>
      <c r="IE698" s="93"/>
      <c r="IF698" s="93"/>
      <c r="IG698" s="93"/>
      <c r="IH698" s="93"/>
      <c r="II698" s="93"/>
      <c r="IJ698" s="93"/>
      <c r="IK698" s="93"/>
      <c r="IL698" s="93"/>
      <c r="IM698" s="93"/>
      <c r="IN698" s="93"/>
      <c r="IO698" s="93"/>
      <c r="IP698" s="93"/>
      <c r="IQ698" s="93"/>
      <c r="IR698" s="93"/>
      <c r="IS698" s="93"/>
      <c r="IT698" s="93"/>
      <c r="IU698" s="93"/>
      <c r="IV698" s="93"/>
      <c r="IW698" s="93"/>
      <c r="IX698" s="93"/>
      <c r="IY698" s="93"/>
      <c r="IZ698" s="93"/>
      <c r="JA698" s="93"/>
      <c r="JB698" s="93"/>
      <c r="JC698" s="93"/>
      <c r="JD698" s="93"/>
      <c r="JE698" s="93"/>
      <c r="JF698" s="93"/>
      <c r="JG698" s="93"/>
      <c r="JH698" s="93"/>
      <c r="JI698" s="93"/>
      <c r="JJ698" s="93"/>
      <c r="JK698" s="93"/>
      <c r="JL698" s="93"/>
      <c r="JM698" s="93"/>
      <c r="JN698" s="93"/>
      <c r="JO698" s="93"/>
      <c r="JP698" s="93"/>
      <c r="JQ698" s="93"/>
      <c r="JR698" s="93"/>
      <c r="JS698" s="93"/>
      <c r="JT698" s="93"/>
      <c r="JU698" s="93"/>
      <c r="JV698" s="93"/>
      <c r="JW698" s="93"/>
      <c r="JX698" s="93"/>
      <c r="JY698" s="93"/>
      <c r="JZ698" s="93"/>
      <c r="KA698" s="93"/>
      <c r="KB698" s="93"/>
      <c r="KC698" s="93"/>
      <c r="KD698" s="93"/>
      <c r="KE698" s="93"/>
      <c r="KF698" s="93"/>
      <c r="KG698" s="93"/>
      <c r="KH698" s="93"/>
      <c r="KI698" s="93"/>
      <c r="KJ698" s="93"/>
      <c r="KK698" s="93"/>
      <c r="KL698" s="93"/>
      <c r="KM698" s="93"/>
      <c r="KN698" s="93"/>
      <c r="KO698" s="93"/>
      <c r="KP698" s="93"/>
      <c r="KQ698" s="93"/>
      <c r="KR698" s="93"/>
      <c r="KS698" s="93"/>
      <c r="KT698" s="93"/>
      <c r="KU698" s="93"/>
      <c r="KV698" s="93"/>
      <c r="KW698" s="93"/>
      <c r="KX698" s="93"/>
      <c r="KY698" s="93"/>
      <c r="KZ698" s="93"/>
      <c r="LA698" s="93"/>
      <c r="LB698" s="93"/>
      <c r="LC698" s="93"/>
      <c r="LD698" s="93"/>
      <c r="LE698" s="93"/>
      <c r="LF698" s="93"/>
      <c r="LG698" s="93"/>
      <c r="LH698" s="93"/>
      <c r="LI698" s="93"/>
      <c r="LJ698" s="93"/>
      <c r="LK698" s="93"/>
      <c r="LL698" s="93"/>
      <c r="LM698" s="93"/>
      <c r="LN698" s="93"/>
      <c r="LO698" s="93"/>
      <c r="LP698" s="93"/>
      <c r="LQ698" s="93"/>
      <c r="LR698" s="93"/>
      <c r="LS698" s="93"/>
      <c r="LT698" s="93"/>
      <c r="LU698" s="93"/>
      <c r="LV698" s="93"/>
      <c r="LW698" s="93"/>
      <c r="LX698" s="93"/>
      <c r="LY698" s="93"/>
      <c r="LZ698" s="93"/>
      <c r="MA698" s="93"/>
      <c r="MB698" s="93"/>
      <c r="MC698" s="93"/>
      <c r="MD698" s="93"/>
      <c r="ME698" s="93"/>
      <c r="MF698" s="93"/>
      <c r="MG698" s="93"/>
      <c r="MH698" s="93"/>
      <c r="MI698" s="93"/>
      <c r="MJ698" s="93"/>
      <c r="MK698" s="93"/>
      <c r="ML698" s="93"/>
      <c r="MM698" s="93"/>
      <c r="MN698" s="93"/>
      <c r="MO698" s="93"/>
      <c r="MP698" s="93"/>
      <c r="MQ698" s="93"/>
      <c r="MR698" s="93"/>
      <c r="MS698" s="93"/>
      <c r="MT698" s="93"/>
      <c r="MU698" s="93"/>
      <c r="MV698" s="93"/>
    </row>
    <row r="699" spans="3:360">
      <c r="C699" s="95"/>
      <c r="D699" s="96"/>
      <c r="E699" s="96"/>
      <c r="F699" s="96"/>
      <c r="G699" s="96"/>
      <c r="H699" s="96"/>
      <c r="I699" s="96"/>
      <c r="J699" s="96"/>
      <c r="K699" s="96"/>
      <c r="L699" s="96"/>
      <c r="M699" s="96"/>
      <c r="N699" s="96"/>
      <c r="O699" s="96"/>
      <c r="P699" s="96"/>
      <c r="Q699" s="96"/>
      <c r="R699" s="96"/>
      <c r="S699" s="96"/>
      <c r="T699" s="97"/>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c r="AU699" s="96"/>
      <c r="AV699" s="96"/>
      <c r="AW699" s="96"/>
      <c r="AX699" s="96"/>
      <c r="AY699" s="96"/>
      <c r="AZ699" s="96"/>
      <c r="BA699" s="96"/>
      <c r="BB699" s="96"/>
      <c r="BC699" s="96"/>
      <c r="BD699" s="96"/>
      <c r="BE699" s="96"/>
      <c r="BF699" s="96"/>
      <c r="BG699" s="96"/>
      <c r="BH699" s="96"/>
      <c r="BI699" s="96"/>
      <c r="BJ699" s="96"/>
      <c r="BK699" s="96"/>
      <c r="BL699" s="96"/>
      <c r="BM699" s="96"/>
      <c r="BN699" s="93"/>
      <c r="BO699" s="93"/>
      <c r="BP699" s="93"/>
      <c r="BQ699" s="93"/>
      <c r="BR699" s="93"/>
      <c r="BS699" s="93"/>
      <c r="BT699" s="93"/>
      <c r="BU699" s="93"/>
      <c r="BV699" s="93"/>
      <c r="BW699" s="93"/>
      <c r="BX699" s="93"/>
      <c r="BY699" s="93"/>
      <c r="BZ699" s="93"/>
      <c r="CA699" s="93"/>
      <c r="CB699" s="93"/>
      <c r="CC699" s="93"/>
      <c r="CD699" s="93"/>
      <c r="CE699" s="93"/>
      <c r="CF699" s="93"/>
      <c r="CG699" s="93"/>
      <c r="CH699" s="93"/>
      <c r="CI699" s="93"/>
      <c r="CJ699" s="93"/>
      <c r="CK699" s="93"/>
      <c r="CL699" s="93"/>
      <c r="CM699" s="93"/>
      <c r="CN699" s="93"/>
      <c r="CO699" s="93"/>
      <c r="CP699" s="93"/>
      <c r="CQ699" s="93"/>
      <c r="CR699" s="93"/>
      <c r="CS699" s="93"/>
      <c r="CT699" s="93"/>
      <c r="CU699" s="93"/>
      <c r="CV699" s="93"/>
      <c r="CW699" s="93"/>
      <c r="CX699" s="93"/>
      <c r="CY699" s="93"/>
      <c r="CZ699" s="93"/>
      <c r="DA699" s="93"/>
      <c r="DB699" s="93"/>
      <c r="DC699" s="93"/>
      <c r="DD699" s="93"/>
      <c r="DE699" s="93"/>
      <c r="DF699" s="93"/>
      <c r="DG699" s="93"/>
      <c r="DH699" s="93"/>
      <c r="DI699" s="93"/>
      <c r="DJ699" s="93"/>
      <c r="DK699" s="93"/>
      <c r="DL699" s="93"/>
      <c r="DM699" s="93"/>
      <c r="DN699" s="93"/>
      <c r="DO699" s="93"/>
      <c r="DP699" s="93"/>
      <c r="DQ699" s="93"/>
      <c r="DR699" s="93"/>
      <c r="DS699" s="93"/>
      <c r="DT699" s="93"/>
      <c r="DU699" s="93"/>
      <c r="DV699" s="93"/>
      <c r="DW699" s="93"/>
      <c r="DX699" s="93"/>
      <c r="DY699" s="93"/>
      <c r="DZ699" s="93"/>
      <c r="EA699" s="93"/>
      <c r="EB699" s="93"/>
      <c r="EC699" s="93"/>
      <c r="ED699" s="93"/>
      <c r="EE699" s="93"/>
      <c r="EF699" s="93"/>
      <c r="EG699" s="93"/>
      <c r="EH699" s="93"/>
      <c r="EI699" s="93"/>
      <c r="EJ699" s="93"/>
      <c r="EK699" s="93"/>
      <c r="EL699" s="93"/>
      <c r="EM699" s="93"/>
      <c r="EN699" s="93"/>
      <c r="EO699" s="93"/>
      <c r="EP699" s="93"/>
      <c r="EQ699" s="93"/>
      <c r="ER699" s="93"/>
      <c r="ES699" s="93"/>
      <c r="ET699" s="93"/>
      <c r="EU699" s="93"/>
      <c r="EV699" s="93"/>
      <c r="EW699" s="93"/>
      <c r="EX699" s="93"/>
      <c r="EY699" s="93"/>
      <c r="EZ699" s="93"/>
      <c r="FA699" s="93"/>
      <c r="FB699" s="93"/>
      <c r="FC699" s="93"/>
      <c r="FD699" s="93"/>
      <c r="FE699" s="93"/>
      <c r="FF699" s="93"/>
      <c r="FG699" s="93"/>
      <c r="FH699" s="93"/>
      <c r="FI699" s="93"/>
      <c r="FJ699" s="93"/>
      <c r="FK699" s="93"/>
      <c r="FL699" s="93"/>
      <c r="FM699" s="93"/>
      <c r="FN699" s="93"/>
      <c r="FO699" s="93"/>
      <c r="FP699" s="93"/>
      <c r="FQ699" s="93"/>
      <c r="FR699" s="93"/>
      <c r="FS699" s="93"/>
      <c r="FT699" s="93"/>
      <c r="FU699" s="93"/>
      <c r="FV699" s="93"/>
      <c r="FW699" s="93"/>
      <c r="FX699" s="93"/>
      <c r="FY699" s="93"/>
      <c r="FZ699" s="93"/>
      <c r="GA699" s="93"/>
      <c r="GB699" s="93"/>
      <c r="GC699" s="93"/>
      <c r="GD699" s="93"/>
      <c r="GE699" s="93"/>
      <c r="GF699" s="93"/>
      <c r="GG699" s="93"/>
      <c r="GH699" s="93"/>
      <c r="GI699" s="93"/>
      <c r="GJ699" s="93"/>
      <c r="GK699" s="93"/>
      <c r="GL699" s="93"/>
      <c r="GM699" s="93"/>
      <c r="GN699" s="93"/>
      <c r="GO699" s="93"/>
      <c r="GP699" s="93"/>
      <c r="GQ699" s="93"/>
      <c r="GR699" s="93"/>
      <c r="GS699" s="93"/>
      <c r="GT699" s="93"/>
      <c r="GU699" s="93"/>
      <c r="GV699" s="93"/>
      <c r="GW699" s="93"/>
      <c r="GX699" s="93"/>
      <c r="GY699" s="93"/>
      <c r="GZ699" s="93"/>
      <c r="HA699" s="93"/>
      <c r="HB699" s="93"/>
      <c r="HC699" s="93"/>
      <c r="HD699" s="93"/>
      <c r="HE699" s="93"/>
      <c r="HF699" s="93"/>
      <c r="HG699" s="93"/>
      <c r="HH699" s="93"/>
      <c r="HI699" s="93"/>
      <c r="HJ699" s="93"/>
      <c r="HK699" s="93"/>
      <c r="HL699" s="93"/>
      <c r="HM699" s="93"/>
      <c r="HN699" s="93"/>
      <c r="HO699" s="93"/>
      <c r="HP699" s="93"/>
      <c r="HQ699" s="93"/>
      <c r="HR699" s="93"/>
      <c r="HS699" s="93"/>
      <c r="HT699" s="93"/>
      <c r="HU699" s="93"/>
      <c r="HV699" s="93"/>
      <c r="HW699" s="93"/>
      <c r="HX699" s="93"/>
      <c r="HY699" s="93"/>
      <c r="HZ699" s="93"/>
      <c r="IA699" s="93"/>
      <c r="IB699" s="93"/>
      <c r="IC699" s="93"/>
      <c r="ID699" s="93"/>
      <c r="IE699" s="93"/>
      <c r="IF699" s="93"/>
      <c r="IG699" s="93"/>
      <c r="IH699" s="93"/>
      <c r="II699" s="93"/>
      <c r="IJ699" s="93"/>
      <c r="IK699" s="93"/>
      <c r="IL699" s="93"/>
      <c r="IM699" s="93"/>
      <c r="IN699" s="93"/>
      <c r="IO699" s="93"/>
      <c r="IP699" s="93"/>
      <c r="IQ699" s="93"/>
      <c r="IR699" s="93"/>
      <c r="IS699" s="93"/>
      <c r="IT699" s="93"/>
      <c r="IU699" s="93"/>
      <c r="IV699" s="93"/>
      <c r="IW699" s="93"/>
      <c r="IX699" s="93"/>
      <c r="IY699" s="93"/>
      <c r="IZ699" s="93"/>
      <c r="JA699" s="93"/>
      <c r="JB699" s="93"/>
      <c r="JC699" s="93"/>
      <c r="JD699" s="93"/>
      <c r="JE699" s="93"/>
      <c r="JF699" s="93"/>
      <c r="JG699" s="93"/>
      <c r="JH699" s="93"/>
      <c r="JI699" s="93"/>
      <c r="JJ699" s="93"/>
      <c r="JK699" s="93"/>
      <c r="JL699" s="93"/>
      <c r="JM699" s="93"/>
      <c r="JN699" s="93"/>
      <c r="JO699" s="93"/>
      <c r="JP699" s="93"/>
      <c r="JQ699" s="93"/>
      <c r="JR699" s="93"/>
      <c r="JS699" s="93"/>
      <c r="JT699" s="93"/>
      <c r="JU699" s="93"/>
      <c r="JV699" s="93"/>
      <c r="JW699" s="93"/>
      <c r="JX699" s="93"/>
      <c r="JY699" s="93"/>
      <c r="JZ699" s="93"/>
      <c r="KA699" s="93"/>
      <c r="KB699" s="93"/>
      <c r="KC699" s="93"/>
      <c r="KD699" s="93"/>
      <c r="KE699" s="93"/>
      <c r="KF699" s="93"/>
      <c r="KG699" s="93"/>
      <c r="KH699" s="93"/>
      <c r="KI699" s="93"/>
      <c r="KJ699" s="93"/>
      <c r="KK699" s="93"/>
      <c r="KL699" s="93"/>
      <c r="KM699" s="93"/>
      <c r="KN699" s="93"/>
      <c r="KO699" s="93"/>
      <c r="KP699" s="93"/>
      <c r="KQ699" s="93"/>
      <c r="KR699" s="93"/>
      <c r="KS699" s="93"/>
      <c r="KT699" s="93"/>
      <c r="KU699" s="93"/>
      <c r="KV699" s="93"/>
      <c r="KW699" s="93"/>
      <c r="KX699" s="93"/>
      <c r="KY699" s="93"/>
      <c r="KZ699" s="93"/>
      <c r="LA699" s="93"/>
      <c r="LB699" s="93"/>
      <c r="LC699" s="93"/>
      <c r="LD699" s="93"/>
      <c r="LE699" s="93"/>
      <c r="LF699" s="93"/>
      <c r="LG699" s="93"/>
      <c r="LH699" s="93"/>
      <c r="LI699" s="93"/>
      <c r="LJ699" s="93"/>
      <c r="LK699" s="93"/>
      <c r="LL699" s="93"/>
      <c r="LM699" s="93"/>
      <c r="LN699" s="93"/>
      <c r="LO699" s="93"/>
      <c r="LP699" s="93"/>
      <c r="LQ699" s="93"/>
      <c r="LR699" s="93"/>
      <c r="LS699" s="93"/>
      <c r="LT699" s="93"/>
      <c r="LU699" s="93"/>
      <c r="LV699" s="93"/>
      <c r="LW699" s="93"/>
      <c r="LX699" s="93"/>
      <c r="LY699" s="93"/>
      <c r="LZ699" s="93"/>
      <c r="MA699" s="93"/>
      <c r="MB699" s="93"/>
      <c r="MC699" s="93"/>
      <c r="MD699" s="93"/>
      <c r="ME699" s="93"/>
      <c r="MF699" s="93"/>
      <c r="MG699" s="93"/>
      <c r="MH699" s="93"/>
      <c r="MI699" s="93"/>
      <c r="MJ699" s="93"/>
      <c r="MK699" s="93"/>
      <c r="ML699" s="93"/>
      <c r="MM699" s="93"/>
      <c r="MN699" s="93"/>
      <c r="MO699" s="93"/>
      <c r="MP699" s="93"/>
      <c r="MQ699" s="93"/>
      <c r="MR699" s="93"/>
      <c r="MS699" s="93"/>
      <c r="MT699" s="93"/>
      <c r="MU699" s="93"/>
      <c r="MV699" s="93"/>
    </row>
    <row r="700" spans="3:360">
      <c r="C700" s="95"/>
      <c r="D700" s="96"/>
      <c r="E700" s="96"/>
      <c r="F700" s="96"/>
      <c r="G700" s="96"/>
      <c r="H700" s="96"/>
      <c r="I700" s="96"/>
      <c r="J700" s="96"/>
      <c r="K700" s="96"/>
      <c r="L700" s="96"/>
      <c r="M700" s="96"/>
      <c r="N700" s="96"/>
      <c r="O700" s="96"/>
      <c r="P700" s="96"/>
      <c r="Q700" s="96"/>
      <c r="R700" s="96"/>
      <c r="S700" s="96"/>
      <c r="T700" s="97"/>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c r="AU700" s="96"/>
      <c r="AV700" s="96"/>
      <c r="AW700" s="96"/>
      <c r="AX700" s="96"/>
      <c r="AY700" s="96"/>
      <c r="AZ700" s="96"/>
      <c r="BA700" s="96"/>
      <c r="BB700" s="96"/>
      <c r="BC700" s="96"/>
      <c r="BD700" s="96"/>
      <c r="BE700" s="96"/>
      <c r="BF700" s="96"/>
      <c r="BG700" s="96"/>
      <c r="BH700" s="96"/>
      <c r="BI700" s="96"/>
      <c r="BJ700" s="96"/>
      <c r="BK700" s="96"/>
      <c r="BL700" s="96"/>
      <c r="BM700" s="96"/>
      <c r="BN700" s="93"/>
      <c r="BO700" s="93"/>
      <c r="BP700" s="93"/>
      <c r="BQ700" s="93"/>
      <c r="BR700" s="93"/>
      <c r="BS700" s="93"/>
      <c r="BT700" s="93"/>
      <c r="BU700" s="93"/>
      <c r="BV700" s="93"/>
      <c r="BW700" s="93"/>
      <c r="BX700" s="93"/>
      <c r="BY700" s="93"/>
      <c r="BZ700" s="93"/>
      <c r="CA700" s="93"/>
      <c r="CB700" s="93"/>
      <c r="CC700" s="93"/>
      <c r="CD700" s="93"/>
      <c r="CE700" s="93"/>
      <c r="CF700" s="93"/>
      <c r="CG700" s="93"/>
      <c r="CH700" s="93"/>
      <c r="CI700" s="93"/>
      <c r="CJ700" s="93"/>
      <c r="CK700" s="93"/>
      <c r="CL700" s="93"/>
      <c r="CM700" s="93"/>
      <c r="CN700" s="93"/>
      <c r="CO700" s="93"/>
      <c r="CP700" s="93"/>
      <c r="CQ700" s="93"/>
      <c r="CR700" s="93"/>
      <c r="CS700" s="93"/>
      <c r="CT700" s="93"/>
      <c r="CU700" s="93"/>
      <c r="CV700" s="93"/>
      <c r="CW700" s="93"/>
      <c r="CX700" s="93"/>
      <c r="CY700" s="93"/>
      <c r="CZ700" s="93"/>
      <c r="DA700" s="93"/>
      <c r="DB700" s="93"/>
      <c r="DC700" s="93"/>
      <c r="DD700" s="93"/>
      <c r="DE700" s="93"/>
      <c r="DF700" s="93"/>
      <c r="DG700" s="93"/>
      <c r="DH700" s="93"/>
      <c r="DI700" s="93"/>
      <c r="DJ700" s="93"/>
      <c r="DK700" s="93"/>
      <c r="DL700" s="93"/>
      <c r="DM700" s="93"/>
      <c r="DN700" s="93"/>
      <c r="DO700" s="93"/>
      <c r="DP700" s="93"/>
      <c r="DQ700" s="93"/>
      <c r="DR700" s="93"/>
      <c r="DS700" s="93"/>
      <c r="DT700" s="93"/>
      <c r="DU700" s="93"/>
      <c r="DV700" s="93"/>
      <c r="DW700" s="93"/>
      <c r="DX700" s="93"/>
      <c r="DY700" s="93"/>
      <c r="DZ700" s="93"/>
      <c r="EA700" s="93"/>
      <c r="EB700" s="93"/>
      <c r="EC700" s="93"/>
      <c r="ED700" s="93"/>
      <c r="EE700" s="93"/>
      <c r="EF700" s="93"/>
      <c r="EG700" s="93"/>
      <c r="EH700" s="93"/>
      <c r="EI700" s="93"/>
      <c r="EJ700" s="93"/>
      <c r="EK700" s="93"/>
      <c r="EL700" s="93"/>
      <c r="EM700" s="93"/>
      <c r="EN700" s="93"/>
      <c r="EO700" s="93"/>
      <c r="EP700" s="93"/>
      <c r="EQ700" s="93"/>
      <c r="ER700" s="93"/>
      <c r="ES700" s="93"/>
      <c r="ET700" s="93"/>
      <c r="EU700" s="93"/>
      <c r="EV700" s="93"/>
      <c r="EW700" s="93"/>
      <c r="EX700" s="93"/>
      <c r="EY700" s="93"/>
      <c r="EZ700" s="93"/>
      <c r="FA700" s="93"/>
      <c r="FB700" s="93"/>
      <c r="FC700" s="93"/>
      <c r="FD700" s="93"/>
      <c r="FE700" s="93"/>
      <c r="FF700" s="93"/>
      <c r="FG700" s="93"/>
      <c r="FH700" s="93"/>
      <c r="FI700" s="93"/>
      <c r="FJ700" s="93"/>
      <c r="FK700" s="93"/>
      <c r="FL700" s="93"/>
      <c r="FM700" s="93"/>
      <c r="FN700" s="93"/>
      <c r="FO700" s="93"/>
      <c r="FP700" s="93"/>
      <c r="FQ700" s="93"/>
      <c r="FR700" s="93"/>
      <c r="FS700" s="93"/>
      <c r="FT700" s="93"/>
      <c r="FU700" s="93"/>
      <c r="FV700" s="93"/>
      <c r="FW700" s="93"/>
      <c r="FX700" s="93"/>
      <c r="FY700" s="93"/>
      <c r="FZ700" s="93"/>
      <c r="GA700" s="93"/>
      <c r="GB700" s="93"/>
      <c r="GC700" s="93"/>
      <c r="GD700" s="93"/>
      <c r="GE700" s="93"/>
      <c r="GF700" s="93"/>
      <c r="GG700" s="93"/>
      <c r="GH700" s="93"/>
      <c r="GI700" s="93"/>
      <c r="GJ700" s="93"/>
      <c r="GK700" s="93"/>
      <c r="GL700" s="93"/>
      <c r="GM700" s="93"/>
      <c r="GN700" s="93"/>
      <c r="GO700" s="93"/>
      <c r="GP700" s="93"/>
      <c r="GQ700" s="93"/>
      <c r="GR700" s="93"/>
      <c r="GS700" s="93"/>
      <c r="GT700" s="93"/>
      <c r="GU700" s="93"/>
      <c r="GV700" s="93"/>
      <c r="GW700" s="93"/>
      <c r="GX700" s="93"/>
      <c r="GY700" s="93"/>
      <c r="GZ700" s="93"/>
      <c r="HA700" s="93"/>
      <c r="HB700" s="93"/>
      <c r="HC700" s="93"/>
      <c r="HD700" s="93"/>
      <c r="HE700" s="93"/>
      <c r="HF700" s="93"/>
      <c r="HG700" s="93"/>
      <c r="HH700" s="93"/>
      <c r="HI700" s="93"/>
      <c r="HJ700" s="93"/>
      <c r="HK700" s="93"/>
      <c r="HL700" s="93"/>
      <c r="HM700" s="93"/>
      <c r="HN700" s="93"/>
      <c r="HO700" s="93"/>
      <c r="HP700" s="93"/>
      <c r="HQ700" s="93"/>
      <c r="HR700" s="93"/>
      <c r="HS700" s="93"/>
      <c r="HT700" s="93"/>
      <c r="HU700" s="93"/>
      <c r="HV700" s="93"/>
      <c r="HW700" s="93"/>
      <c r="HX700" s="93"/>
      <c r="HY700" s="93"/>
      <c r="HZ700" s="93"/>
      <c r="IA700" s="93"/>
      <c r="IB700" s="93"/>
      <c r="IC700" s="93"/>
      <c r="ID700" s="93"/>
      <c r="IE700" s="93"/>
      <c r="IF700" s="93"/>
      <c r="IG700" s="93"/>
      <c r="IH700" s="93"/>
      <c r="II700" s="93"/>
      <c r="IJ700" s="93"/>
      <c r="IK700" s="93"/>
      <c r="IL700" s="93"/>
      <c r="IM700" s="93"/>
      <c r="IN700" s="93"/>
      <c r="IO700" s="93"/>
      <c r="IP700" s="93"/>
      <c r="IQ700" s="93"/>
      <c r="IR700" s="93"/>
      <c r="IS700" s="93"/>
      <c r="IT700" s="93"/>
      <c r="IU700" s="93"/>
      <c r="IV700" s="93"/>
      <c r="IW700" s="93"/>
      <c r="IX700" s="93"/>
      <c r="IY700" s="93"/>
      <c r="IZ700" s="93"/>
      <c r="JA700" s="93"/>
      <c r="JB700" s="93"/>
      <c r="JC700" s="93"/>
      <c r="JD700" s="93"/>
      <c r="JE700" s="93"/>
      <c r="JF700" s="93"/>
      <c r="JG700" s="93"/>
      <c r="JH700" s="93"/>
      <c r="JI700" s="93"/>
      <c r="JJ700" s="93"/>
      <c r="JK700" s="93"/>
      <c r="JL700" s="93"/>
      <c r="JM700" s="93"/>
      <c r="JN700" s="93"/>
      <c r="JO700" s="93"/>
      <c r="JP700" s="93"/>
      <c r="JQ700" s="93"/>
      <c r="JR700" s="93"/>
      <c r="JS700" s="93"/>
      <c r="JT700" s="93"/>
      <c r="JU700" s="93"/>
      <c r="JV700" s="93"/>
      <c r="JW700" s="93"/>
      <c r="JX700" s="93"/>
      <c r="JY700" s="93"/>
      <c r="JZ700" s="93"/>
      <c r="KA700" s="93"/>
      <c r="KB700" s="93"/>
      <c r="KC700" s="93"/>
      <c r="KD700" s="93"/>
      <c r="KE700" s="93"/>
      <c r="KF700" s="93"/>
      <c r="KG700" s="93"/>
      <c r="KH700" s="93"/>
      <c r="KI700" s="93"/>
      <c r="KJ700" s="93"/>
      <c r="KK700" s="93"/>
      <c r="KL700" s="93"/>
      <c r="KM700" s="93"/>
      <c r="KN700" s="93"/>
      <c r="KO700" s="93"/>
      <c r="KP700" s="93"/>
      <c r="KQ700" s="93"/>
      <c r="KR700" s="93"/>
      <c r="KS700" s="93"/>
      <c r="KT700" s="93"/>
      <c r="KU700" s="93"/>
      <c r="KV700" s="93"/>
      <c r="KW700" s="93"/>
      <c r="KX700" s="93"/>
      <c r="KY700" s="93"/>
      <c r="KZ700" s="93"/>
      <c r="LA700" s="93"/>
      <c r="LB700" s="93"/>
      <c r="LC700" s="93"/>
      <c r="LD700" s="93"/>
      <c r="LE700" s="93"/>
      <c r="LF700" s="93"/>
      <c r="LG700" s="93"/>
      <c r="LH700" s="93"/>
      <c r="LI700" s="93"/>
      <c r="LJ700" s="93"/>
      <c r="LK700" s="93"/>
      <c r="LL700" s="93"/>
      <c r="LM700" s="93"/>
      <c r="LN700" s="93"/>
      <c r="LO700" s="93"/>
      <c r="LP700" s="93"/>
      <c r="LQ700" s="93"/>
      <c r="LR700" s="93"/>
      <c r="LS700" s="93"/>
      <c r="LT700" s="93"/>
      <c r="LU700" s="93"/>
      <c r="LV700" s="93"/>
      <c r="LW700" s="93"/>
      <c r="LX700" s="93"/>
      <c r="LY700" s="93"/>
      <c r="LZ700" s="93"/>
      <c r="MA700" s="93"/>
      <c r="MB700" s="93"/>
      <c r="MC700" s="93"/>
      <c r="MD700" s="93"/>
      <c r="ME700" s="93"/>
      <c r="MF700" s="93"/>
      <c r="MG700" s="93"/>
      <c r="MH700" s="93"/>
      <c r="MI700" s="93"/>
      <c r="MJ700" s="93"/>
      <c r="MK700" s="93"/>
      <c r="ML700" s="93"/>
      <c r="MM700" s="93"/>
      <c r="MN700" s="93"/>
      <c r="MO700" s="93"/>
      <c r="MP700" s="93"/>
      <c r="MQ700" s="93"/>
      <c r="MR700" s="93"/>
      <c r="MS700" s="93"/>
      <c r="MT700" s="93"/>
      <c r="MU700" s="93"/>
      <c r="MV700" s="93"/>
    </row>
    <row r="701" spans="3:360">
      <c r="C701" s="95"/>
      <c r="D701" s="96"/>
      <c r="E701" s="96"/>
      <c r="F701" s="96"/>
      <c r="G701" s="96"/>
      <c r="H701" s="96"/>
      <c r="I701" s="96"/>
      <c r="J701" s="96"/>
      <c r="K701" s="96"/>
      <c r="L701" s="96"/>
      <c r="M701" s="96"/>
      <c r="N701" s="96"/>
      <c r="O701" s="96"/>
      <c r="P701" s="96"/>
      <c r="Q701" s="96"/>
      <c r="R701" s="96"/>
      <c r="S701" s="96"/>
      <c r="T701" s="97"/>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c r="AU701" s="96"/>
      <c r="AV701" s="96"/>
      <c r="AW701" s="96"/>
      <c r="AX701" s="96"/>
      <c r="AY701" s="96"/>
      <c r="AZ701" s="96"/>
      <c r="BA701" s="96"/>
      <c r="BB701" s="96"/>
      <c r="BC701" s="96"/>
      <c r="BD701" s="96"/>
      <c r="BE701" s="96"/>
      <c r="BF701" s="96"/>
      <c r="BG701" s="96"/>
      <c r="BH701" s="96"/>
      <c r="BI701" s="96"/>
      <c r="BJ701" s="96"/>
      <c r="BK701" s="96"/>
      <c r="BL701" s="96"/>
      <c r="BM701" s="96"/>
      <c r="BN701" s="93"/>
      <c r="BO701" s="93"/>
      <c r="BP701" s="93"/>
      <c r="BQ701" s="93"/>
      <c r="BR701" s="93"/>
      <c r="BS701" s="93"/>
      <c r="BT701" s="93"/>
      <c r="BU701" s="93"/>
      <c r="BV701" s="93"/>
      <c r="BW701" s="93"/>
      <c r="BX701" s="93"/>
      <c r="BY701" s="93"/>
      <c r="BZ701" s="93"/>
      <c r="CA701" s="93"/>
      <c r="CB701" s="93"/>
      <c r="CC701" s="93"/>
      <c r="CD701" s="93"/>
      <c r="CE701" s="93"/>
      <c r="CF701" s="93"/>
      <c r="CG701" s="93"/>
      <c r="CH701" s="93"/>
      <c r="CI701" s="93"/>
      <c r="CJ701" s="93"/>
      <c r="CK701" s="93"/>
      <c r="CL701" s="93"/>
      <c r="CM701" s="93"/>
      <c r="CN701" s="93"/>
      <c r="CO701" s="93"/>
      <c r="CP701" s="93"/>
      <c r="CQ701" s="93"/>
      <c r="CR701" s="93"/>
      <c r="CS701" s="93"/>
      <c r="CT701" s="93"/>
      <c r="CU701" s="93"/>
      <c r="CV701" s="93"/>
      <c r="CW701" s="93"/>
      <c r="CX701" s="93"/>
      <c r="CY701" s="93"/>
      <c r="CZ701" s="93"/>
      <c r="DA701" s="93"/>
      <c r="DB701" s="93"/>
      <c r="DC701" s="93"/>
      <c r="DD701" s="93"/>
      <c r="DE701" s="93"/>
      <c r="DF701" s="93"/>
      <c r="DG701" s="93"/>
      <c r="DH701" s="93"/>
      <c r="DI701" s="93"/>
      <c r="DJ701" s="93"/>
      <c r="DK701" s="93"/>
      <c r="DL701" s="93"/>
      <c r="DM701" s="93"/>
      <c r="DN701" s="93"/>
      <c r="DO701" s="93"/>
      <c r="DP701" s="93"/>
      <c r="DQ701" s="93"/>
      <c r="DR701" s="93"/>
      <c r="DS701" s="93"/>
      <c r="DT701" s="93"/>
      <c r="DU701" s="93"/>
      <c r="DV701" s="93"/>
      <c r="DW701" s="93"/>
      <c r="DX701" s="93"/>
      <c r="DY701" s="93"/>
      <c r="DZ701" s="93"/>
      <c r="EA701" s="93"/>
      <c r="EB701" s="93"/>
      <c r="EC701" s="93"/>
      <c r="ED701" s="93"/>
      <c r="EE701" s="93"/>
      <c r="EF701" s="93"/>
      <c r="EG701" s="93"/>
      <c r="EH701" s="93"/>
      <c r="EI701" s="93"/>
      <c r="EJ701" s="93"/>
      <c r="EK701" s="93"/>
      <c r="EL701" s="93"/>
      <c r="EM701" s="93"/>
      <c r="EN701" s="93"/>
      <c r="EO701" s="93"/>
      <c r="EP701" s="93"/>
      <c r="EQ701" s="93"/>
      <c r="ER701" s="93"/>
      <c r="ES701" s="93"/>
      <c r="ET701" s="93"/>
      <c r="EU701" s="93"/>
      <c r="EV701" s="93"/>
      <c r="EW701" s="93"/>
      <c r="EX701" s="93"/>
      <c r="EY701" s="93"/>
      <c r="EZ701" s="93"/>
      <c r="FA701" s="93"/>
      <c r="FB701" s="93"/>
      <c r="FC701" s="93"/>
      <c r="FD701" s="93"/>
      <c r="FE701" s="93"/>
      <c r="FF701" s="93"/>
      <c r="FG701" s="93"/>
      <c r="FH701" s="93"/>
      <c r="FI701" s="93"/>
      <c r="FJ701" s="93"/>
      <c r="FK701" s="93"/>
      <c r="FL701" s="93"/>
      <c r="FM701" s="93"/>
      <c r="FN701" s="93"/>
      <c r="FO701" s="93"/>
      <c r="FP701" s="93"/>
      <c r="FQ701" s="93"/>
      <c r="FR701" s="93"/>
      <c r="FS701" s="93"/>
      <c r="FT701" s="93"/>
      <c r="FU701" s="93"/>
      <c r="FV701" s="93"/>
      <c r="FW701" s="93"/>
      <c r="FX701" s="93"/>
      <c r="FY701" s="93"/>
      <c r="FZ701" s="93"/>
      <c r="GA701" s="93"/>
      <c r="GB701" s="93"/>
      <c r="GC701" s="93"/>
      <c r="GD701" s="93"/>
      <c r="GE701" s="93"/>
      <c r="GF701" s="93"/>
      <c r="GG701" s="93"/>
      <c r="GH701" s="93"/>
      <c r="GI701" s="93"/>
      <c r="GJ701" s="93"/>
      <c r="GK701" s="93"/>
      <c r="GL701" s="93"/>
      <c r="GM701" s="93"/>
      <c r="GN701" s="93"/>
      <c r="GO701" s="93"/>
      <c r="GP701" s="93"/>
      <c r="GQ701" s="93"/>
      <c r="GR701" s="93"/>
      <c r="GS701" s="93"/>
      <c r="GT701" s="93"/>
      <c r="GU701" s="93"/>
      <c r="GV701" s="93"/>
      <c r="GW701" s="93"/>
      <c r="GX701" s="93"/>
      <c r="GY701" s="93"/>
      <c r="GZ701" s="93"/>
      <c r="HA701" s="93"/>
      <c r="HB701" s="93"/>
      <c r="HC701" s="93"/>
      <c r="HD701" s="93"/>
      <c r="HE701" s="93"/>
      <c r="HF701" s="93"/>
      <c r="HG701" s="93"/>
      <c r="HH701" s="93"/>
      <c r="HI701" s="93"/>
      <c r="HJ701" s="93"/>
      <c r="HK701" s="93"/>
      <c r="HL701" s="93"/>
      <c r="HM701" s="93"/>
      <c r="HN701" s="93"/>
      <c r="HO701" s="93"/>
      <c r="HP701" s="93"/>
      <c r="HQ701" s="93"/>
      <c r="HR701" s="93"/>
      <c r="HS701" s="93"/>
      <c r="HT701" s="93"/>
      <c r="HU701" s="93"/>
      <c r="HV701" s="93"/>
      <c r="HW701" s="93"/>
      <c r="HX701" s="93"/>
      <c r="HY701" s="93"/>
      <c r="HZ701" s="93"/>
      <c r="IA701" s="93"/>
      <c r="IB701" s="93"/>
      <c r="IC701" s="93"/>
      <c r="ID701" s="93"/>
      <c r="IE701" s="93"/>
      <c r="IF701" s="93"/>
      <c r="IG701" s="93"/>
      <c r="IH701" s="93"/>
      <c r="II701" s="93"/>
      <c r="IJ701" s="93"/>
      <c r="IK701" s="93"/>
      <c r="IL701" s="93"/>
      <c r="IM701" s="93"/>
      <c r="IN701" s="93"/>
      <c r="IO701" s="93"/>
      <c r="IP701" s="93"/>
      <c r="IQ701" s="93"/>
      <c r="IR701" s="93"/>
      <c r="IS701" s="93"/>
      <c r="IT701" s="93"/>
      <c r="IU701" s="93"/>
      <c r="IV701" s="93"/>
      <c r="IW701" s="93"/>
      <c r="IX701" s="93"/>
      <c r="IY701" s="93"/>
      <c r="IZ701" s="93"/>
      <c r="JA701" s="93"/>
      <c r="JB701" s="93"/>
      <c r="JC701" s="93"/>
      <c r="JD701" s="93"/>
      <c r="JE701" s="93"/>
      <c r="JF701" s="93"/>
      <c r="JG701" s="93"/>
      <c r="JH701" s="93"/>
      <c r="JI701" s="93"/>
      <c r="JJ701" s="93"/>
      <c r="JK701" s="93"/>
      <c r="JL701" s="93"/>
      <c r="JM701" s="93"/>
      <c r="JN701" s="93"/>
      <c r="JO701" s="93"/>
      <c r="JP701" s="93"/>
      <c r="JQ701" s="93"/>
      <c r="JR701" s="93"/>
      <c r="JS701" s="93"/>
      <c r="JT701" s="93"/>
      <c r="JU701" s="93"/>
      <c r="JV701" s="93"/>
      <c r="JW701" s="93"/>
      <c r="JX701" s="93"/>
      <c r="JY701" s="93"/>
      <c r="JZ701" s="93"/>
      <c r="KA701" s="93"/>
      <c r="KB701" s="93"/>
      <c r="KC701" s="93"/>
      <c r="KD701" s="93"/>
      <c r="KE701" s="93"/>
      <c r="KF701" s="93"/>
      <c r="KG701" s="93"/>
      <c r="KH701" s="93"/>
      <c r="KI701" s="93"/>
      <c r="KJ701" s="93"/>
      <c r="KK701" s="93"/>
      <c r="KL701" s="93"/>
      <c r="KM701" s="93"/>
      <c r="KN701" s="93"/>
      <c r="KO701" s="93"/>
      <c r="KP701" s="93"/>
      <c r="KQ701" s="93"/>
      <c r="KR701" s="93"/>
      <c r="KS701" s="93"/>
      <c r="KT701" s="93"/>
      <c r="KU701" s="93"/>
      <c r="KV701" s="93"/>
      <c r="KW701" s="93"/>
      <c r="KX701" s="93"/>
      <c r="KY701" s="93"/>
      <c r="KZ701" s="93"/>
      <c r="LA701" s="93"/>
      <c r="LB701" s="93"/>
      <c r="LC701" s="93"/>
      <c r="LD701" s="93"/>
      <c r="LE701" s="93"/>
      <c r="LF701" s="93"/>
      <c r="LG701" s="93"/>
      <c r="LH701" s="93"/>
      <c r="LI701" s="93"/>
      <c r="LJ701" s="93"/>
      <c r="LK701" s="93"/>
      <c r="LL701" s="93"/>
      <c r="LM701" s="93"/>
      <c r="LN701" s="93"/>
      <c r="LO701" s="93"/>
      <c r="LP701" s="93"/>
      <c r="LQ701" s="93"/>
      <c r="LR701" s="93"/>
      <c r="LS701" s="93"/>
      <c r="LT701" s="93"/>
      <c r="LU701" s="93"/>
      <c r="LV701" s="93"/>
      <c r="LW701" s="93"/>
      <c r="LX701" s="93"/>
      <c r="LY701" s="93"/>
      <c r="LZ701" s="93"/>
      <c r="MA701" s="93"/>
      <c r="MB701" s="93"/>
      <c r="MC701" s="93"/>
      <c r="MD701" s="93"/>
      <c r="ME701" s="93"/>
      <c r="MF701" s="93"/>
      <c r="MG701" s="93"/>
      <c r="MH701" s="93"/>
      <c r="MI701" s="93"/>
      <c r="MJ701" s="93"/>
      <c r="MK701" s="93"/>
      <c r="ML701" s="93"/>
      <c r="MM701" s="93"/>
      <c r="MN701" s="93"/>
      <c r="MO701" s="93"/>
      <c r="MP701" s="93"/>
      <c r="MQ701" s="93"/>
      <c r="MR701" s="93"/>
      <c r="MS701" s="93"/>
      <c r="MT701" s="93"/>
      <c r="MU701" s="93"/>
      <c r="MV701" s="93"/>
    </row>
    <row r="702" spans="3:360">
      <c r="C702" s="95"/>
      <c r="D702" s="96"/>
      <c r="E702" s="96"/>
      <c r="F702" s="96"/>
      <c r="G702" s="96"/>
      <c r="H702" s="96"/>
      <c r="I702" s="96"/>
      <c r="J702" s="96"/>
      <c r="K702" s="96"/>
      <c r="L702" s="96"/>
      <c r="M702" s="96"/>
      <c r="N702" s="96"/>
      <c r="O702" s="96"/>
      <c r="P702" s="96"/>
      <c r="Q702" s="96"/>
      <c r="R702" s="96"/>
      <c r="S702" s="96"/>
      <c r="T702" s="97"/>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c r="AU702" s="96"/>
      <c r="AV702" s="96"/>
      <c r="AW702" s="96"/>
      <c r="AX702" s="96"/>
      <c r="AY702" s="96"/>
      <c r="AZ702" s="96"/>
      <c r="BA702" s="96"/>
      <c r="BB702" s="96"/>
      <c r="BC702" s="96"/>
      <c r="BD702" s="96"/>
      <c r="BE702" s="96"/>
      <c r="BF702" s="96"/>
      <c r="BG702" s="96"/>
      <c r="BH702" s="96"/>
      <c r="BI702" s="96"/>
      <c r="BJ702" s="96"/>
      <c r="BK702" s="96"/>
      <c r="BL702" s="96"/>
      <c r="BM702" s="96"/>
      <c r="BN702" s="93"/>
      <c r="BO702" s="93"/>
      <c r="BP702" s="93"/>
      <c r="BQ702" s="93"/>
      <c r="BR702" s="93"/>
      <c r="BS702" s="93"/>
      <c r="BT702" s="93"/>
      <c r="BU702" s="93"/>
      <c r="BV702" s="93"/>
      <c r="BW702" s="93"/>
      <c r="BX702" s="93"/>
      <c r="BY702" s="93"/>
      <c r="BZ702" s="93"/>
      <c r="CA702" s="93"/>
      <c r="CB702" s="93"/>
      <c r="CC702" s="93"/>
      <c r="CD702" s="93"/>
      <c r="CE702" s="93"/>
      <c r="CF702" s="93"/>
      <c r="CG702" s="93"/>
      <c r="CH702" s="93"/>
      <c r="CI702" s="93"/>
      <c r="CJ702" s="93"/>
      <c r="CK702" s="93"/>
      <c r="CL702" s="93"/>
      <c r="CM702" s="93"/>
      <c r="CN702" s="93"/>
      <c r="CO702" s="93"/>
      <c r="CP702" s="93"/>
      <c r="CQ702" s="93"/>
      <c r="CR702" s="93"/>
      <c r="CS702" s="93"/>
      <c r="CT702" s="93"/>
      <c r="CU702" s="93"/>
      <c r="CV702" s="93"/>
      <c r="CW702" s="93"/>
      <c r="CX702" s="93"/>
      <c r="CY702" s="93"/>
      <c r="CZ702" s="93"/>
      <c r="DA702" s="93"/>
      <c r="DB702" s="93"/>
      <c r="DC702" s="93"/>
      <c r="DD702" s="93"/>
      <c r="DE702" s="93"/>
      <c r="DF702" s="93"/>
      <c r="DG702" s="93"/>
      <c r="DH702" s="93"/>
      <c r="DI702" s="93"/>
      <c r="DJ702" s="93"/>
      <c r="DK702" s="93"/>
      <c r="DL702" s="93"/>
      <c r="DM702" s="93"/>
      <c r="DN702" s="93"/>
      <c r="DO702" s="93"/>
      <c r="DP702" s="93"/>
      <c r="DQ702" s="93"/>
      <c r="DR702" s="93"/>
      <c r="DS702" s="93"/>
      <c r="DT702" s="93"/>
      <c r="DU702" s="93"/>
      <c r="DV702" s="93"/>
      <c r="DW702" s="93"/>
      <c r="DX702" s="93"/>
      <c r="DY702" s="93"/>
      <c r="DZ702" s="93"/>
      <c r="EA702" s="93"/>
      <c r="EB702" s="93"/>
      <c r="EC702" s="93"/>
      <c r="ED702" s="93"/>
      <c r="EE702" s="93"/>
      <c r="EF702" s="93"/>
      <c r="EG702" s="93"/>
      <c r="EH702" s="93"/>
      <c r="EI702" s="93"/>
      <c r="EJ702" s="93"/>
      <c r="EK702" s="93"/>
      <c r="EL702" s="93"/>
      <c r="EM702" s="93"/>
      <c r="EN702" s="93"/>
      <c r="EO702" s="93"/>
      <c r="EP702" s="93"/>
      <c r="EQ702" s="93"/>
      <c r="ER702" s="93"/>
      <c r="ES702" s="93"/>
      <c r="ET702" s="93"/>
      <c r="EU702" s="93"/>
      <c r="EV702" s="93"/>
      <c r="EW702" s="93"/>
      <c r="EX702" s="93"/>
      <c r="EY702" s="93"/>
      <c r="EZ702" s="93"/>
      <c r="FA702" s="93"/>
      <c r="FB702" s="93"/>
      <c r="FC702" s="93"/>
      <c r="FD702" s="93"/>
      <c r="FE702" s="93"/>
      <c r="FF702" s="93"/>
      <c r="FG702" s="93"/>
      <c r="FH702" s="93"/>
      <c r="FI702" s="93"/>
      <c r="FJ702" s="93"/>
      <c r="FK702" s="93"/>
      <c r="FL702" s="93"/>
      <c r="FM702" s="93"/>
      <c r="FN702" s="93"/>
      <c r="FO702" s="93"/>
      <c r="FP702" s="93"/>
      <c r="FQ702" s="93"/>
      <c r="FR702" s="93"/>
      <c r="FS702" s="93"/>
      <c r="FT702" s="93"/>
      <c r="FU702" s="93"/>
      <c r="FV702" s="93"/>
      <c r="FW702" s="93"/>
      <c r="FX702" s="93"/>
      <c r="FY702" s="93"/>
      <c r="FZ702" s="93"/>
      <c r="GA702" s="93"/>
      <c r="GB702" s="93"/>
      <c r="GC702" s="93"/>
      <c r="GD702" s="93"/>
      <c r="GE702" s="93"/>
      <c r="GF702" s="93"/>
      <c r="GG702" s="93"/>
      <c r="GH702" s="93"/>
      <c r="GI702" s="93"/>
      <c r="GJ702" s="93"/>
      <c r="GK702" s="93"/>
      <c r="GL702" s="93"/>
      <c r="GM702" s="93"/>
      <c r="GN702" s="93"/>
      <c r="GO702" s="93"/>
      <c r="GP702" s="93"/>
      <c r="GQ702" s="93"/>
      <c r="GR702" s="93"/>
      <c r="GS702" s="93"/>
      <c r="GT702" s="93"/>
      <c r="GU702" s="93"/>
      <c r="GV702" s="93"/>
      <c r="GW702" s="93"/>
      <c r="GX702" s="93"/>
      <c r="GY702" s="93"/>
      <c r="GZ702" s="93"/>
      <c r="HA702" s="93"/>
      <c r="HB702" s="93"/>
      <c r="HC702" s="93"/>
      <c r="HD702" s="93"/>
      <c r="HE702" s="93"/>
      <c r="HF702" s="93"/>
      <c r="HG702" s="93"/>
      <c r="HH702" s="93"/>
      <c r="HI702" s="93"/>
      <c r="HJ702" s="93"/>
      <c r="HK702" s="93"/>
      <c r="HL702" s="93"/>
      <c r="HM702" s="93"/>
      <c r="HN702" s="93"/>
      <c r="HO702" s="93"/>
      <c r="HP702" s="93"/>
      <c r="HQ702" s="93"/>
      <c r="HR702" s="93"/>
      <c r="HS702" s="93"/>
      <c r="HT702" s="93"/>
      <c r="HU702" s="93"/>
      <c r="HV702" s="93"/>
      <c r="HW702" s="93"/>
      <c r="HX702" s="93"/>
      <c r="HY702" s="93"/>
      <c r="HZ702" s="93"/>
      <c r="IA702" s="93"/>
      <c r="IB702" s="93"/>
      <c r="IC702" s="93"/>
      <c r="ID702" s="93"/>
      <c r="IE702" s="93"/>
      <c r="IF702" s="93"/>
      <c r="IG702" s="93"/>
      <c r="IH702" s="93"/>
      <c r="II702" s="93"/>
      <c r="IJ702" s="93"/>
      <c r="IK702" s="93"/>
      <c r="IL702" s="93"/>
      <c r="IM702" s="93"/>
      <c r="IN702" s="93"/>
      <c r="IO702" s="93"/>
      <c r="IP702" s="93"/>
      <c r="IQ702" s="93"/>
      <c r="IR702" s="93"/>
      <c r="IS702" s="93"/>
      <c r="IT702" s="93"/>
      <c r="IU702" s="93"/>
      <c r="IV702" s="93"/>
      <c r="IW702" s="93"/>
      <c r="IX702" s="93"/>
      <c r="IY702" s="93"/>
      <c r="IZ702" s="93"/>
      <c r="JA702" s="93"/>
      <c r="JB702" s="93"/>
      <c r="JC702" s="93"/>
      <c r="JD702" s="93"/>
      <c r="JE702" s="93"/>
      <c r="JF702" s="93"/>
      <c r="JG702" s="93"/>
      <c r="JH702" s="93"/>
      <c r="JI702" s="93"/>
      <c r="JJ702" s="93"/>
      <c r="JK702" s="93"/>
      <c r="JL702" s="93"/>
      <c r="JM702" s="93"/>
      <c r="JN702" s="93"/>
      <c r="JO702" s="93"/>
      <c r="JP702" s="93"/>
      <c r="JQ702" s="93"/>
      <c r="JR702" s="93"/>
      <c r="JS702" s="93"/>
      <c r="JT702" s="93"/>
      <c r="JU702" s="93"/>
      <c r="JV702" s="93"/>
      <c r="JW702" s="93"/>
      <c r="JX702" s="93"/>
      <c r="JY702" s="93"/>
      <c r="JZ702" s="93"/>
      <c r="KA702" s="93"/>
      <c r="KB702" s="93"/>
      <c r="KC702" s="93"/>
      <c r="KD702" s="93"/>
      <c r="KE702" s="93"/>
      <c r="KF702" s="93"/>
      <c r="KG702" s="93"/>
      <c r="KH702" s="93"/>
      <c r="KI702" s="93"/>
      <c r="KJ702" s="93"/>
      <c r="KK702" s="93"/>
      <c r="KL702" s="93"/>
      <c r="KM702" s="93"/>
      <c r="KN702" s="93"/>
      <c r="KO702" s="93"/>
      <c r="KP702" s="93"/>
      <c r="KQ702" s="93"/>
      <c r="KR702" s="93"/>
      <c r="KS702" s="93"/>
      <c r="KT702" s="93"/>
      <c r="KU702" s="93"/>
      <c r="KV702" s="93"/>
      <c r="KW702" s="93"/>
      <c r="KX702" s="93"/>
      <c r="KY702" s="93"/>
      <c r="KZ702" s="93"/>
      <c r="LA702" s="93"/>
      <c r="LB702" s="93"/>
      <c r="LC702" s="93"/>
      <c r="LD702" s="93"/>
      <c r="LE702" s="93"/>
      <c r="LF702" s="93"/>
      <c r="LG702" s="93"/>
      <c r="LH702" s="93"/>
      <c r="LI702" s="93"/>
      <c r="LJ702" s="93"/>
      <c r="LK702" s="93"/>
      <c r="LL702" s="93"/>
      <c r="LM702" s="93"/>
      <c r="LN702" s="93"/>
      <c r="LO702" s="93"/>
      <c r="LP702" s="93"/>
      <c r="LQ702" s="93"/>
      <c r="LR702" s="93"/>
      <c r="LS702" s="93"/>
      <c r="LT702" s="93"/>
      <c r="LU702" s="93"/>
      <c r="LV702" s="93"/>
      <c r="LW702" s="93"/>
      <c r="LX702" s="93"/>
      <c r="LY702" s="93"/>
      <c r="LZ702" s="93"/>
      <c r="MA702" s="93"/>
      <c r="MB702" s="93"/>
      <c r="MC702" s="93"/>
      <c r="MD702" s="93"/>
      <c r="ME702" s="93"/>
      <c r="MF702" s="93"/>
      <c r="MG702" s="93"/>
      <c r="MH702" s="93"/>
      <c r="MI702" s="93"/>
      <c r="MJ702" s="93"/>
      <c r="MK702" s="93"/>
      <c r="ML702" s="93"/>
      <c r="MM702" s="93"/>
      <c r="MN702" s="93"/>
      <c r="MO702" s="93"/>
      <c r="MP702" s="93"/>
      <c r="MQ702" s="93"/>
      <c r="MR702" s="93"/>
      <c r="MS702" s="93"/>
      <c r="MT702" s="93"/>
      <c r="MU702" s="93"/>
      <c r="MV702" s="93"/>
    </row>
    <row r="703" spans="3:360">
      <c r="C703" s="95"/>
      <c r="D703" s="96"/>
      <c r="E703" s="96"/>
      <c r="F703" s="96"/>
      <c r="G703" s="96"/>
      <c r="H703" s="96"/>
      <c r="I703" s="96"/>
      <c r="J703" s="96"/>
      <c r="K703" s="96"/>
      <c r="L703" s="96"/>
      <c r="M703" s="96"/>
      <c r="N703" s="96"/>
      <c r="O703" s="96"/>
      <c r="P703" s="96"/>
      <c r="Q703" s="96"/>
      <c r="R703" s="96"/>
      <c r="S703" s="96"/>
      <c r="T703" s="97"/>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c r="AU703" s="96"/>
      <c r="AV703" s="96"/>
      <c r="AW703" s="96"/>
      <c r="AX703" s="96"/>
      <c r="AY703" s="96"/>
      <c r="AZ703" s="96"/>
      <c r="BA703" s="96"/>
      <c r="BB703" s="96"/>
      <c r="BC703" s="96"/>
      <c r="BD703" s="96"/>
      <c r="BE703" s="96"/>
      <c r="BF703" s="96"/>
      <c r="BG703" s="96"/>
      <c r="BH703" s="96"/>
      <c r="BI703" s="96"/>
      <c r="BJ703" s="96"/>
      <c r="BK703" s="96"/>
      <c r="BL703" s="96"/>
      <c r="BM703" s="96"/>
      <c r="BN703" s="93"/>
      <c r="BO703" s="93"/>
      <c r="BP703" s="93"/>
      <c r="BQ703" s="93"/>
      <c r="BR703" s="93"/>
      <c r="BS703" s="93"/>
      <c r="BT703" s="93"/>
      <c r="BU703" s="93"/>
      <c r="BV703" s="93"/>
      <c r="BW703" s="93"/>
      <c r="BX703" s="93"/>
      <c r="BY703" s="93"/>
      <c r="BZ703" s="93"/>
      <c r="CA703" s="93"/>
      <c r="CB703" s="93"/>
      <c r="CC703" s="93"/>
      <c r="CD703" s="93"/>
      <c r="CE703" s="93"/>
      <c r="CF703" s="93"/>
      <c r="CG703" s="93"/>
      <c r="CH703" s="93"/>
      <c r="CI703" s="93"/>
      <c r="CJ703" s="93"/>
      <c r="CK703" s="93"/>
      <c r="CL703" s="93"/>
      <c r="CM703" s="93"/>
      <c r="CN703" s="93"/>
      <c r="CO703" s="93"/>
      <c r="CP703" s="93"/>
      <c r="CQ703" s="93"/>
      <c r="CR703" s="93"/>
      <c r="CS703" s="93"/>
      <c r="CT703" s="93"/>
      <c r="CU703" s="93"/>
      <c r="CV703" s="93"/>
      <c r="CW703" s="93"/>
      <c r="CX703" s="93"/>
      <c r="CY703" s="93"/>
      <c r="CZ703" s="93"/>
      <c r="DA703" s="93"/>
      <c r="DB703" s="93"/>
      <c r="DC703" s="93"/>
      <c r="DD703" s="93"/>
      <c r="DE703" s="93"/>
      <c r="DF703" s="93"/>
      <c r="DG703" s="93"/>
      <c r="DH703" s="93"/>
      <c r="DI703" s="93"/>
      <c r="DJ703" s="93"/>
      <c r="DK703" s="93"/>
      <c r="DL703" s="93"/>
      <c r="DM703" s="93"/>
      <c r="DN703" s="93"/>
      <c r="DO703" s="93"/>
      <c r="DP703" s="93"/>
      <c r="DQ703" s="93"/>
      <c r="DR703" s="93"/>
      <c r="DS703" s="93"/>
      <c r="DT703" s="93"/>
      <c r="DU703" s="93"/>
      <c r="DV703" s="93"/>
      <c r="DW703" s="93"/>
      <c r="DX703" s="93"/>
      <c r="DY703" s="93"/>
      <c r="DZ703" s="93"/>
      <c r="EA703" s="93"/>
      <c r="EB703" s="93"/>
      <c r="EC703" s="93"/>
      <c r="ED703" s="93"/>
      <c r="EE703" s="93"/>
      <c r="EF703" s="93"/>
      <c r="EG703" s="93"/>
      <c r="EH703" s="93"/>
      <c r="EI703" s="93"/>
      <c r="EJ703" s="93"/>
      <c r="EK703" s="93"/>
      <c r="EL703" s="93"/>
      <c r="EM703" s="93"/>
      <c r="EN703" s="93"/>
      <c r="EO703" s="93"/>
      <c r="EP703" s="93"/>
      <c r="EQ703" s="93"/>
      <c r="ER703" s="93"/>
      <c r="ES703" s="93"/>
      <c r="ET703" s="93"/>
      <c r="EU703" s="93"/>
      <c r="EV703" s="93"/>
      <c r="EW703" s="93"/>
      <c r="EX703" s="93"/>
      <c r="EY703" s="93"/>
      <c r="EZ703" s="93"/>
      <c r="FA703" s="93"/>
      <c r="FB703" s="93"/>
      <c r="FC703" s="93"/>
      <c r="FD703" s="93"/>
      <c r="FE703" s="93"/>
      <c r="FF703" s="93"/>
      <c r="FG703" s="93"/>
      <c r="FH703" s="93"/>
      <c r="FI703" s="93"/>
      <c r="FJ703" s="93"/>
      <c r="FK703" s="93"/>
      <c r="FL703" s="93"/>
      <c r="FM703" s="93"/>
      <c r="FN703" s="93"/>
      <c r="FO703" s="93"/>
      <c r="FP703" s="93"/>
      <c r="FQ703" s="93"/>
      <c r="FR703" s="93"/>
      <c r="FS703" s="93"/>
      <c r="FT703" s="93"/>
      <c r="FU703" s="93"/>
      <c r="FV703" s="93"/>
      <c r="FW703" s="93"/>
      <c r="FX703" s="93"/>
      <c r="FY703" s="93"/>
      <c r="FZ703" s="93"/>
      <c r="GA703" s="93"/>
      <c r="GB703" s="93"/>
      <c r="GC703" s="93"/>
      <c r="GD703" s="93"/>
      <c r="GE703" s="93"/>
      <c r="GF703" s="93"/>
      <c r="GG703" s="93"/>
      <c r="GH703" s="93"/>
      <c r="GI703" s="93"/>
      <c r="GJ703" s="93"/>
      <c r="GK703" s="93"/>
      <c r="GL703" s="93"/>
      <c r="GM703" s="93"/>
      <c r="GN703" s="93"/>
      <c r="GO703" s="93"/>
      <c r="GP703" s="93"/>
      <c r="GQ703" s="93"/>
      <c r="GR703" s="93"/>
      <c r="GS703" s="93"/>
      <c r="GT703" s="93"/>
      <c r="GU703" s="93"/>
      <c r="GV703" s="93"/>
      <c r="GW703" s="93"/>
      <c r="GX703" s="93"/>
      <c r="GY703" s="93"/>
      <c r="GZ703" s="93"/>
      <c r="HA703" s="93"/>
      <c r="HB703" s="93"/>
      <c r="HC703" s="93"/>
      <c r="HD703" s="93"/>
      <c r="HE703" s="93"/>
      <c r="HF703" s="93"/>
      <c r="HG703" s="93"/>
      <c r="HH703" s="93"/>
      <c r="HI703" s="93"/>
      <c r="HJ703" s="93"/>
      <c r="HK703" s="93"/>
      <c r="HL703" s="93"/>
      <c r="HM703" s="93"/>
      <c r="HN703" s="93"/>
      <c r="HO703" s="93"/>
      <c r="HP703" s="93"/>
      <c r="HQ703" s="93"/>
      <c r="HR703" s="93"/>
      <c r="HS703" s="93"/>
      <c r="HT703" s="93"/>
      <c r="HU703" s="93"/>
      <c r="HV703" s="93"/>
      <c r="HW703" s="93"/>
      <c r="HX703" s="93"/>
      <c r="HY703" s="93"/>
      <c r="HZ703" s="93"/>
      <c r="IA703" s="93"/>
      <c r="IB703" s="93"/>
      <c r="IC703" s="93"/>
      <c r="ID703" s="93"/>
      <c r="IE703" s="93"/>
      <c r="IF703" s="93"/>
      <c r="IG703" s="93"/>
      <c r="IH703" s="93"/>
      <c r="II703" s="93"/>
      <c r="IJ703" s="93"/>
      <c r="IK703" s="93"/>
      <c r="IL703" s="93"/>
      <c r="IM703" s="93"/>
      <c r="IN703" s="93"/>
      <c r="IO703" s="93"/>
      <c r="IP703" s="93"/>
      <c r="IQ703" s="93"/>
      <c r="IR703" s="93"/>
      <c r="IS703" s="93"/>
      <c r="IT703" s="93"/>
      <c r="IU703" s="93"/>
      <c r="IV703" s="93"/>
      <c r="IW703" s="93"/>
      <c r="IX703" s="93"/>
      <c r="IY703" s="93"/>
      <c r="IZ703" s="93"/>
      <c r="JA703" s="93"/>
      <c r="JB703" s="93"/>
      <c r="JC703" s="93"/>
      <c r="JD703" s="93"/>
      <c r="JE703" s="93"/>
      <c r="JF703" s="93"/>
      <c r="JG703" s="93"/>
      <c r="JH703" s="93"/>
      <c r="JI703" s="93"/>
      <c r="JJ703" s="93"/>
      <c r="JK703" s="93"/>
      <c r="JL703" s="93"/>
      <c r="JM703" s="93"/>
      <c r="JN703" s="93"/>
      <c r="JO703" s="93"/>
      <c r="JP703" s="93"/>
      <c r="JQ703" s="93"/>
      <c r="JR703" s="93"/>
      <c r="JS703" s="93"/>
      <c r="JT703" s="93"/>
      <c r="JU703" s="93"/>
      <c r="JV703" s="93"/>
      <c r="JW703" s="93"/>
      <c r="JX703" s="93"/>
      <c r="JY703" s="93"/>
      <c r="JZ703" s="93"/>
      <c r="KA703" s="93"/>
      <c r="KB703" s="93"/>
      <c r="KC703" s="93"/>
      <c r="KD703" s="93"/>
      <c r="KE703" s="93"/>
      <c r="KF703" s="93"/>
      <c r="KG703" s="93"/>
      <c r="KH703" s="93"/>
      <c r="KI703" s="93"/>
      <c r="KJ703" s="93"/>
      <c r="KK703" s="93"/>
      <c r="KL703" s="93"/>
      <c r="KM703" s="93"/>
      <c r="KN703" s="93"/>
      <c r="KO703" s="93"/>
      <c r="KP703" s="93"/>
      <c r="KQ703" s="93"/>
      <c r="KR703" s="93"/>
      <c r="KS703" s="93"/>
      <c r="KT703" s="93"/>
      <c r="KU703" s="93"/>
      <c r="KV703" s="93"/>
      <c r="KW703" s="93"/>
      <c r="KX703" s="93"/>
      <c r="KY703" s="93"/>
      <c r="KZ703" s="93"/>
      <c r="LA703" s="93"/>
      <c r="LB703" s="93"/>
      <c r="LC703" s="93"/>
      <c r="LD703" s="93"/>
      <c r="LE703" s="93"/>
      <c r="LF703" s="93"/>
      <c r="LG703" s="93"/>
      <c r="LH703" s="93"/>
      <c r="LI703" s="93"/>
      <c r="LJ703" s="93"/>
      <c r="LK703" s="93"/>
      <c r="LL703" s="93"/>
      <c r="LM703" s="93"/>
      <c r="LN703" s="93"/>
      <c r="LO703" s="93"/>
      <c r="LP703" s="93"/>
      <c r="LQ703" s="93"/>
      <c r="LR703" s="93"/>
      <c r="LS703" s="93"/>
      <c r="LT703" s="93"/>
      <c r="LU703" s="93"/>
      <c r="LV703" s="93"/>
      <c r="LW703" s="93"/>
      <c r="LX703" s="93"/>
      <c r="LY703" s="93"/>
      <c r="LZ703" s="93"/>
      <c r="MA703" s="93"/>
      <c r="MB703" s="93"/>
      <c r="MC703" s="93"/>
      <c r="MD703" s="93"/>
      <c r="ME703" s="93"/>
      <c r="MF703" s="93"/>
      <c r="MG703" s="93"/>
      <c r="MH703" s="93"/>
      <c r="MI703" s="93"/>
      <c r="MJ703" s="93"/>
      <c r="MK703" s="93"/>
      <c r="ML703" s="93"/>
      <c r="MM703" s="93"/>
      <c r="MN703" s="93"/>
      <c r="MO703" s="93"/>
      <c r="MP703" s="93"/>
      <c r="MQ703" s="93"/>
      <c r="MR703" s="93"/>
      <c r="MS703" s="93"/>
      <c r="MT703" s="93"/>
      <c r="MU703" s="93"/>
      <c r="MV703" s="93"/>
    </row>
    <row r="704" spans="3:360">
      <c r="C704" s="95"/>
      <c r="D704" s="96"/>
      <c r="E704" s="96"/>
      <c r="F704" s="96"/>
      <c r="G704" s="96"/>
      <c r="H704" s="96"/>
      <c r="I704" s="96"/>
      <c r="J704" s="96"/>
      <c r="K704" s="96"/>
      <c r="L704" s="96"/>
      <c r="M704" s="96"/>
      <c r="N704" s="96"/>
      <c r="O704" s="96"/>
      <c r="P704" s="96"/>
      <c r="Q704" s="96"/>
      <c r="R704" s="96"/>
      <c r="S704" s="96"/>
      <c r="T704" s="97"/>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c r="AU704" s="96"/>
      <c r="AV704" s="96"/>
      <c r="AW704" s="96"/>
      <c r="AX704" s="96"/>
      <c r="AY704" s="96"/>
      <c r="AZ704" s="96"/>
      <c r="BA704" s="96"/>
      <c r="BB704" s="96"/>
      <c r="BC704" s="96"/>
      <c r="BD704" s="96"/>
      <c r="BE704" s="96"/>
      <c r="BF704" s="96"/>
      <c r="BG704" s="96"/>
      <c r="BH704" s="96"/>
      <c r="BI704" s="96"/>
      <c r="BJ704" s="96"/>
      <c r="BK704" s="96"/>
      <c r="BL704" s="96"/>
      <c r="BM704" s="96"/>
      <c r="BN704" s="93"/>
      <c r="BO704" s="93"/>
      <c r="BP704" s="93"/>
      <c r="BQ704" s="93"/>
      <c r="BR704" s="93"/>
      <c r="BS704" s="93"/>
      <c r="BT704" s="93"/>
      <c r="BU704" s="93"/>
      <c r="BV704" s="93"/>
      <c r="BW704" s="93"/>
      <c r="BX704" s="93"/>
      <c r="BY704" s="93"/>
      <c r="BZ704" s="93"/>
      <c r="CA704" s="93"/>
      <c r="CB704" s="93"/>
      <c r="CC704" s="93"/>
      <c r="CD704" s="93"/>
      <c r="CE704" s="93"/>
      <c r="CF704" s="93"/>
      <c r="CG704" s="93"/>
      <c r="CH704" s="93"/>
      <c r="CI704" s="93"/>
      <c r="CJ704" s="93"/>
      <c r="CK704" s="93"/>
      <c r="CL704" s="93"/>
      <c r="CM704" s="93"/>
      <c r="CN704" s="93"/>
      <c r="CO704" s="93"/>
      <c r="CP704" s="93"/>
      <c r="CQ704" s="93"/>
      <c r="CR704" s="93"/>
      <c r="CS704" s="93"/>
      <c r="CT704" s="93"/>
      <c r="CU704" s="93"/>
      <c r="CV704" s="93"/>
      <c r="CW704" s="93"/>
      <c r="CX704" s="93"/>
      <c r="CY704" s="93"/>
      <c r="CZ704" s="93"/>
      <c r="DA704" s="93"/>
      <c r="DB704" s="93"/>
      <c r="DC704" s="93"/>
      <c r="DD704" s="93"/>
      <c r="DE704" s="93"/>
      <c r="DF704" s="93"/>
      <c r="DG704" s="93"/>
      <c r="DH704" s="93"/>
      <c r="DI704" s="93"/>
      <c r="DJ704" s="93"/>
      <c r="DK704" s="93"/>
      <c r="DL704" s="93"/>
      <c r="DM704" s="93"/>
      <c r="DN704" s="93"/>
      <c r="DO704" s="93"/>
      <c r="DP704" s="93"/>
      <c r="DQ704" s="93"/>
      <c r="DR704" s="93"/>
      <c r="DS704" s="93"/>
      <c r="DT704" s="93"/>
      <c r="DU704" s="93"/>
      <c r="DV704" s="93"/>
      <c r="DW704" s="93"/>
      <c r="DX704" s="93"/>
      <c r="DY704" s="93"/>
      <c r="DZ704" s="93"/>
      <c r="EA704" s="93"/>
      <c r="EB704" s="93"/>
      <c r="EC704" s="93"/>
      <c r="ED704" s="93"/>
      <c r="EE704" s="93"/>
      <c r="EF704" s="93"/>
      <c r="EG704" s="93"/>
      <c r="EH704" s="93"/>
      <c r="EI704" s="93"/>
      <c r="EJ704" s="93"/>
      <c r="EK704" s="93"/>
      <c r="EL704" s="93"/>
      <c r="EM704" s="93"/>
      <c r="EN704" s="93"/>
      <c r="EO704" s="93"/>
      <c r="EP704" s="93"/>
      <c r="EQ704" s="93"/>
      <c r="ER704" s="93"/>
      <c r="ES704" s="93"/>
      <c r="ET704" s="93"/>
      <c r="EU704" s="93"/>
      <c r="EV704" s="93"/>
      <c r="EW704" s="93"/>
      <c r="EX704" s="93"/>
      <c r="EY704" s="93"/>
      <c r="EZ704" s="93"/>
      <c r="FA704" s="93"/>
      <c r="FB704" s="93"/>
      <c r="FC704" s="93"/>
      <c r="FD704" s="93"/>
      <c r="FE704" s="93"/>
      <c r="FF704" s="93"/>
      <c r="FG704" s="93"/>
      <c r="FH704" s="93"/>
      <c r="FI704" s="93"/>
      <c r="FJ704" s="93"/>
      <c r="FK704" s="93"/>
      <c r="FL704" s="93"/>
      <c r="FM704" s="93"/>
      <c r="FN704" s="93"/>
      <c r="FO704" s="93"/>
      <c r="FP704" s="93"/>
      <c r="FQ704" s="93"/>
      <c r="FR704" s="93"/>
      <c r="FS704" s="93"/>
      <c r="FT704" s="93"/>
      <c r="FU704" s="93"/>
      <c r="FV704" s="93"/>
      <c r="FW704" s="93"/>
      <c r="FX704" s="93"/>
      <c r="FY704" s="93"/>
      <c r="FZ704" s="93"/>
      <c r="GA704" s="93"/>
      <c r="GB704" s="93"/>
      <c r="GC704" s="93"/>
      <c r="GD704" s="93"/>
      <c r="GE704" s="93"/>
      <c r="GF704" s="93"/>
      <c r="GG704" s="93"/>
      <c r="GH704" s="93"/>
      <c r="GI704" s="93"/>
      <c r="GJ704" s="93"/>
      <c r="GK704" s="93"/>
      <c r="GL704" s="93"/>
      <c r="GM704" s="93"/>
      <c r="GN704" s="93"/>
      <c r="GO704" s="93"/>
      <c r="GP704" s="93"/>
      <c r="GQ704" s="93"/>
      <c r="GR704" s="93"/>
      <c r="GS704" s="93"/>
      <c r="GT704" s="93"/>
      <c r="GU704" s="93"/>
      <c r="GV704" s="93"/>
      <c r="GW704" s="93"/>
      <c r="GX704" s="93"/>
      <c r="GY704" s="93"/>
      <c r="GZ704" s="93"/>
      <c r="HA704" s="93"/>
      <c r="HB704" s="93"/>
      <c r="HC704" s="93"/>
      <c r="HD704" s="93"/>
      <c r="HE704" s="93"/>
      <c r="HF704" s="93"/>
      <c r="HG704" s="93"/>
      <c r="HH704" s="93"/>
      <c r="HI704" s="93"/>
      <c r="HJ704" s="93"/>
      <c r="HK704" s="93"/>
      <c r="HL704" s="93"/>
      <c r="HM704" s="93"/>
      <c r="HN704" s="93"/>
      <c r="HO704" s="93"/>
      <c r="HP704" s="93"/>
      <c r="HQ704" s="93"/>
      <c r="HR704" s="93"/>
      <c r="HS704" s="93"/>
      <c r="HT704" s="93"/>
      <c r="HU704" s="93"/>
      <c r="HV704" s="93"/>
      <c r="HW704" s="93"/>
      <c r="HX704" s="93"/>
      <c r="HY704" s="93"/>
      <c r="HZ704" s="93"/>
      <c r="IA704" s="93"/>
      <c r="IB704" s="93"/>
      <c r="IC704" s="93"/>
      <c r="ID704" s="93"/>
      <c r="IE704" s="93"/>
      <c r="IF704" s="93"/>
      <c r="IG704" s="93"/>
      <c r="IH704" s="93"/>
      <c r="II704" s="93"/>
      <c r="IJ704" s="93"/>
      <c r="IK704" s="93"/>
      <c r="IL704" s="93"/>
      <c r="IM704" s="93"/>
      <c r="IN704" s="93"/>
      <c r="IO704" s="93"/>
      <c r="IP704" s="93"/>
      <c r="IQ704" s="93"/>
      <c r="IR704" s="93"/>
      <c r="IS704" s="93"/>
      <c r="IT704" s="93"/>
      <c r="IU704" s="93"/>
      <c r="IV704" s="93"/>
      <c r="IW704" s="93"/>
      <c r="IX704" s="93"/>
      <c r="IY704" s="93"/>
      <c r="IZ704" s="93"/>
      <c r="JA704" s="93"/>
      <c r="JB704" s="93"/>
      <c r="JC704" s="93"/>
      <c r="JD704" s="93"/>
      <c r="JE704" s="93"/>
      <c r="JF704" s="93"/>
      <c r="JG704" s="93"/>
      <c r="JH704" s="93"/>
      <c r="JI704" s="93"/>
      <c r="JJ704" s="93"/>
      <c r="JK704" s="93"/>
      <c r="JL704" s="93"/>
      <c r="JM704" s="93"/>
      <c r="JN704" s="93"/>
      <c r="JO704" s="93"/>
      <c r="JP704" s="93"/>
      <c r="JQ704" s="93"/>
      <c r="JR704" s="93"/>
      <c r="JS704" s="93"/>
      <c r="JT704" s="93"/>
      <c r="JU704" s="93"/>
      <c r="JV704" s="93"/>
      <c r="JW704" s="93"/>
      <c r="JX704" s="93"/>
      <c r="JY704" s="93"/>
      <c r="JZ704" s="93"/>
      <c r="KA704" s="93"/>
      <c r="KB704" s="93"/>
      <c r="KC704" s="93"/>
      <c r="KD704" s="93"/>
      <c r="KE704" s="93"/>
      <c r="KF704" s="93"/>
      <c r="KG704" s="93"/>
      <c r="KH704" s="93"/>
      <c r="KI704" s="93"/>
      <c r="KJ704" s="93"/>
      <c r="KK704" s="93"/>
      <c r="KL704" s="93"/>
      <c r="KM704" s="93"/>
      <c r="KN704" s="93"/>
      <c r="KO704" s="93"/>
      <c r="KP704" s="93"/>
      <c r="KQ704" s="93"/>
      <c r="KR704" s="93"/>
      <c r="KS704" s="93"/>
      <c r="KT704" s="93"/>
      <c r="KU704" s="93"/>
      <c r="KV704" s="93"/>
      <c r="KW704" s="93"/>
      <c r="KX704" s="93"/>
      <c r="KY704" s="93"/>
      <c r="KZ704" s="93"/>
      <c r="LA704" s="93"/>
      <c r="LB704" s="93"/>
      <c r="LC704" s="93"/>
      <c r="LD704" s="93"/>
      <c r="LE704" s="93"/>
      <c r="LF704" s="93"/>
      <c r="LG704" s="93"/>
      <c r="LH704" s="93"/>
      <c r="LI704" s="93"/>
      <c r="LJ704" s="93"/>
      <c r="LK704" s="93"/>
      <c r="LL704" s="93"/>
      <c r="LM704" s="93"/>
      <c r="LN704" s="93"/>
      <c r="LO704" s="93"/>
      <c r="LP704" s="93"/>
      <c r="LQ704" s="93"/>
      <c r="LR704" s="93"/>
      <c r="LS704" s="93"/>
      <c r="LT704" s="93"/>
      <c r="LU704" s="93"/>
      <c r="LV704" s="93"/>
      <c r="LW704" s="93"/>
      <c r="LX704" s="93"/>
      <c r="LY704" s="93"/>
      <c r="LZ704" s="93"/>
      <c r="MA704" s="93"/>
      <c r="MB704" s="93"/>
      <c r="MC704" s="93"/>
      <c r="MD704" s="93"/>
      <c r="ME704" s="93"/>
      <c r="MF704" s="93"/>
      <c r="MG704" s="93"/>
      <c r="MH704" s="93"/>
      <c r="MI704" s="93"/>
      <c r="MJ704" s="93"/>
      <c r="MK704" s="93"/>
      <c r="ML704" s="93"/>
      <c r="MM704" s="93"/>
      <c r="MN704" s="93"/>
      <c r="MO704" s="93"/>
      <c r="MP704" s="93"/>
      <c r="MQ704" s="93"/>
      <c r="MR704" s="93"/>
      <c r="MS704" s="93"/>
      <c r="MT704" s="93"/>
      <c r="MU704" s="93"/>
      <c r="MV704" s="93"/>
    </row>
    <row r="705" spans="3:360">
      <c r="C705" s="95"/>
      <c r="D705" s="96"/>
      <c r="E705" s="96"/>
      <c r="F705" s="96"/>
      <c r="G705" s="96"/>
      <c r="H705" s="96"/>
      <c r="I705" s="96"/>
      <c r="J705" s="96"/>
      <c r="K705" s="96"/>
      <c r="L705" s="96"/>
      <c r="M705" s="96"/>
      <c r="N705" s="96"/>
      <c r="O705" s="96"/>
      <c r="P705" s="96"/>
      <c r="Q705" s="96"/>
      <c r="R705" s="96"/>
      <c r="S705" s="96"/>
      <c r="T705" s="97"/>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c r="AU705" s="96"/>
      <c r="AV705" s="96"/>
      <c r="AW705" s="96"/>
      <c r="AX705" s="96"/>
      <c r="AY705" s="96"/>
      <c r="AZ705" s="96"/>
      <c r="BA705" s="96"/>
      <c r="BB705" s="96"/>
      <c r="BC705" s="96"/>
      <c r="BD705" s="96"/>
      <c r="BE705" s="96"/>
      <c r="BF705" s="96"/>
      <c r="BG705" s="96"/>
      <c r="BH705" s="96"/>
      <c r="BI705" s="96"/>
      <c r="BJ705" s="96"/>
      <c r="BK705" s="96"/>
      <c r="BL705" s="96"/>
      <c r="BM705" s="96"/>
      <c r="BN705" s="93"/>
      <c r="BO705" s="93"/>
      <c r="BP705" s="93"/>
      <c r="BQ705" s="93"/>
      <c r="BR705" s="93"/>
      <c r="BS705" s="93"/>
      <c r="BT705" s="93"/>
      <c r="BU705" s="93"/>
      <c r="BV705" s="93"/>
      <c r="BW705" s="93"/>
      <c r="BX705" s="93"/>
      <c r="BY705" s="93"/>
      <c r="BZ705" s="93"/>
      <c r="CA705" s="93"/>
      <c r="CB705" s="93"/>
      <c r="CC705" s="93"/>
      <c r="CD705" s="93"/>
      <c r="CE705" s="93"/>
      <c r="CF705" s="93"/>
      <c r="CG705" s="93"/>
      <c r="CH705" s="93"/>
      <c r="CI705" s="93"/>
      <c r="CJ705" s="93"/>
      <c r="CK705" s="93"/>
      <c r="CL705" s="93"/>
      <c r="CM705" s="93"/>
      <c r="CN705" s="93"/>
      <c r="CO705" s="93"/>
      <c r="CP705" s="93"/>
      <c r="CQ705" s="93"/>
      <c r="CR705" s="93"/>
      <c r="CS705" s="93"/>
      <c r="CT705" s="93"/>
      <c r="CU705" s="93"/>
      <c r="CV705" s="93"/>
      <c r="CW705" s="93"/>
      <c r="CX705" s="93"/>
      <c r="CY705" s="93"/>
      <c r="CZ705" s="93"/>
      <c r="DA705" s="93"/>
      <c r="DB705" s="93"/>
      <c r="DC705" s="93"/>
      <c r="DD705" s="93"/>
      <c r="DE705" s="93"/>
      <c r="DF705" s="93"/>
      <c r="DG705" s="93"/>
      <c r="DH705" s="93"/>
      <c r="DI705" s="93"/>
      <c r="DJ705" s="93"/>
      <c r="DK705" s="93"/>
      <c r="DL705" s="93"/>
      <c r="DM705" s="93"/>
      <c r="DN705" s="93"/>
      <c r="DO705" s="93"/>
      <c r="DP705" s="93"/>
      <c r="DQ705" s="93"/>
      <c r="DR705" s="93"/>
      <c r="DS705" s="93"/>
      <c r="DT705" s="93"/>
      <c r="DU705" s="93"/>
      <c r="DV705" s="93"/>
      <c r="DW705" s="93"/>
      <c r="DX705" s="93"/>
      <c r="DY705" s="93"/>
      <c r="DZ705" s="93"/>
      <c r="EA705" s="93"/>
      <c r="EB705" s="93"/>
      <c r="EC705" s="93"/>
      <c r="ED705" s="93"/>
      <c r="EE705" s="93"/>
      <c r="EF705" s="93"/>
      <c r="EG705" s="93"/>
      <c r="EH705" s="93"/>
      <c r="EI705" s="93"/>
      <c r="EJ705" s="93"/>
      <c r="EK705" s="93"/>
      <c r="EL705" s="93"/>
      <c r="EM705" s="93"/>
      <c r="EN705" s="93"/>
      <c r="EO705" s="93"/>
      <c r="EP705" s="93"/>
      <c r="EQ705" s="93"/>
      <c r="ER705" s="93"/>
      <c r="ES705" s="93"/>
      <c r="ET705" s="93"/>
      <c r="EU705" s="93"/>
      <c r="EV705" s="93"/>
      <c r="EW705" s="93"/>
      <c r="EX705" s="93"/>
      <c r="EY705" s="93"/>
      <c r="EZ705" s="93"/>
      <c r="FA705" s="93"/>
      <c r="FB705" s="93"/>
      <c r="FC705" s="93"/>
      <c r="FD705" s="93"/>
      <c r="FE705" s="93"/>
      <c r="FF705" s="93"/>
      <c r="FG705" s="93"/>
      <c r="FH705" s="93"/>
      <c r="FI705" s="93"/>
      <c r="FJ705" s="93"/>
      <c r="FK705" s="93"/>
      <c r="FL705" s="93"/>
      <c r="FM705" s="93"/>
      <c r="FN705" s="93"/>
      <c r="FO705" s="93"/>
      <c r="FP705" s="93"/>
      <c r="FQ705" s="93"/>
      <c r="FR705" s="93"/>
      <c r="FS705" s="93"/>
      <c r="FT705" s="93"/>
      <c r="FU705" s="93"/>
      <c r="FV705" s="93"/>
      <c r="FW705" s="93"/>
      <c r="FX705" s="93"/>
      <c r="FY705" s="93"/>
      <c r="FZ705" s="93"/>
      <c r="GA705" s="93"/>
      <c r="GB705" s="93"/>
      <c r="GC705" s="93"/>
      <c r="GD705" s="93"/>
      <c r="GE705" s="93"/>
      <c r="GF705" s="93"/>
      <c r="GG705" s="93"/>
      <c r="GH705" s="93"/>
      <c r="GI705" s="93"/>
      <c r="GJ705" s="93"/>
      <c r="GK705" s="93"/>
      <c r="GL705" s="93"/>
      <c r="GM705" s="93"/>
      <c r="GN705" s="93"/>
      <c r="GO705" s="93"/>
      <c r="GP705" s="93"/>
      <c r="GQ705" s="93"/>
      <c r="GR705" s="93"/>
      <c r="GS705" s="93"/>
      <c r="GT705" s="93"/>
      <c r="GU705" s="93"/>
      <c r="GV705" s="93"/>
      <c r="GW705" s="93"/>
      <c r="GX705" s="93"/>
      <c r="GY705" s="93"/>
      <c r="GZ705" s="93"/>
      <c r="HA705" s="93"/>
      <c r="HB705" s="93"/>
      <c r="HC705" s="93"/>
      <c r="HD705" s="93"/>
      <c r="HE705" s="93"/>
      <c r="HF705" s="93"/>
      <c r="HG705" s="93"/>
      <c r="HH705" s="93"/>
      <c r="HI705" s="93"/>
      <c r="HJ705" s="93"/>
      <c r="HK705" s="93"/>
      <c r="HL705" s="93"/>
      <c r="HM705" s="93"/>
      <c r="HN705" s="93"/>
      <c r="HO705" s="93"/>
      <c r="HP705" s="93"/>
      <c r="HQ705" s="93"/>
      <c r="HR705" s="93"/>
      <c r="HS705" s="93"/>
      <c r="HT705" s="93"/>
      <c r="HU705" s="93"/>
      <c r="HV705" s="93"/>
      <c r="HW705" s="93"/>
      <c r="HX705" s="93"/>
      <c r="HY705" s="93"/>
      <c r="HZ705" s="93"/>
      <c r="IA705" s="93"/>
      <c r="IB705" s="93"/>
      <c r="IC705" s="93"/>
      <c r="ID705" s="93"/>
      <c r="IE705" s="93"/>
      <c r="IF705" s="93"/>
      <c r="IG705" s="93"/>
      <c r="IH705" s="93"/>
      <c r="II705" s="93"/>
      <c r="IJ705" s="93"/>
      <c r="IK705" s="93"/>
      <c r="IL705" s="93"/>
      <c r="IM705" s="93"/>
      <c r="IN705" s="93"/>
      <c r="IO705" s="93"/>
      <c r="IP705" s="93"/>
      <c r="IQ705" s="93"/>
      <c r="IR705" s="93"/>
      <c r="IS705" s="93"/>
      <c r="IT705" s="93"/>
      <c r="IU705" s="93"/>
      <c r="IV705" s="93"/>
      <c r="IW705" s="93"/>
      <c r="IX705" s="93"/>
      <c r="IY705" s="93"/>
      <c r="IZ705" s="93"/>
      <c r="JA705" s="93"/>
      <c r="JB705" s="93"/>
      <c r="JC705" s="93"/>
      <c r="JD705" s="93"/>
      <c r="JE705" s="93"/>
      <c r="JF705" s="93"/>
      <c r="JG705" s="93"/>
      <c r="JH705" s="93"/>
      <c r="JI705" s="93"/>
      <c r="JJ705" s="93"/>
      <c r="JK705" s="93"/>
      <c r="JL705" s="93"/>
      <c r="JM705" s="93"/>
      <c r="JN705" s="93"/>
      <c r="JO705" s="93"/>
      <c r="JP705" s="93"/>
      <c r="JQ705" s="93"/>
      <c r="JR705" s="93"/>
      <c r="JS705" s="93"/>
      <c r="JT705" s="93"/>
      <c r="JU705" s="93"/>
      <c r="JV705" s="93"/>
      <c r="JW705" s="93"/>
      <c r="JX705" s="93"/>
      <c r="JY705" s="93"/>
      <c r="JZ705" s="93"/>
      <c r="KA705" s="93"/>
      <c r="KB705" s="93"/>
      <c r="KC705" s="93"/>
      <c r="KD705" s="93"/>
      <c r="KE705" s="93"/>
      <c r="KF705" s="93"/>
      <c r="KG705" s="93"/>
      <c r="KH705" s="93"/>
      <c r="KI705" s="93"/>
      <c r="KJ705" s="93"/>
      <c r="KK705" s="93"/>
      <c r="KL705" s="93"/>
      <c r="KM705" s="93"/>
      <c r="KN705" s="93"/>
      <c r="KO705" s="93"/>
      <c r="KP705" s="93"/>
      <c r="KQ705" s="93"/>
      <c r="KR705" s="93"/>
      <c r="KS705" s="93"/>
      <c r="KT705" s="93"/>
      <c r="KU705" s="93"/>
      <c r="KV705" s="93"/>
      <c r="KW705" s="93"/>
      <c r="KX705" s="93"/>
      <c r="KY705" s="93"/>
      <c r="KZ705" s="93"/>
      <c r="LA705" s="93"/>
      <c r="LB705" s="93"/>
      <c r="LC705" s="93"/>
      <c r="LD705" s="93"/>
      <c r="LE705" s="93"/>
      <c r="LF705" s="93"/>
      <c r="LG705" s="93"/>
      <c r="LH705" s="93"/>
      <c r="LI705" s="93"/>
      <c r="LJ705" s="93"/>
      <c r="LK705" s="93"/>
      <c r="LL705" s="93"/>
      <c r="LM705" s="93"/>
      <c r="LN705" s="93"/>
      <c r="LO705" s="93"/>
      <c r="LP705" s="93"/>
      <c r="LQ705" s="93"/>
      <c r="LR705" s="93"/>
      <c r="LS705" s="93"/>
      <c r="LT705" s="93"/>
      <c r="LU705" s="93"/>
      <c r="LV705" s="93"/>
      <c r="LW705" s="93"/>
      <c r="LX705" s="93"/>
      <c r="LY705" s="93"/>
      <c r="LZ705" s="93"/>
      <c r="MA705" s="93"/>
      <c r="MB705" s="93"/>
      <c r="MC705" s="93"/>
      <c r="MD705" s="93"/>
      <c r="ME705" s="93"/>
      <c r="MF705" s="93"/>
      <c r="MG705" s="93"/>
      <c r="MH705" s="93"/>
      <c r="MI705" s="93"/>
      <c r="MJ705" s="93"/>
      <c r="MK705" s="93"/>
      <c r="ML705" s="93"/>
      <c r="MM705" s="93"/>
      <c r="MN705" s="93"/>
      <c r="MO705" s="93"/>
      <c r="MP705" s="93"/>
      <c r="MQ705" s="93"/>
      <c r="MR705" s="93"/>
      <c r="MS705" s="93"/>
      <c r="MT705" s="93"/>
      <c r="MU705" s="93"/>
      <c r="MV705" s="93"/>
    </row>
    <row r="706" spans="3:360">
      <c r="C706" s="95"/>
      <c r="D706" s="96"/>
      <c r="E706" s="96"/>
      <c r="F706" s="96"/>
      <c r="G706" s="96"/>
      <c r="H706" s="96"/>
      <c r="I706" s="96"/>
      <c r="J706" s="96"/>
      <c r="K706" s="96"/>
      <c r="L706" s="96"/>
      <c r="M706" s="96"/>
      <c r="N706" s="96"/>
      <c r="O706" s="96"/>
      <c r="P706" s="96"/>
      <c r="Q706" s="96"/>
      <c r="R706" s="96"/>
      <c r="S706" s="96"/>
      <c r="T706" s="97"/>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c r="AU706" s="96"/>
      <c r="AV706" s="96"/>
      <c r="AW706" s="96"/>
      <c r="AX706" s="96"/>
      <c r="AY706" s="96"/>
      <c r="AZ706" s="96"/>
      <c r="BA706" s="96"/>
      <c r="BB706" s="96"/>
      <c r="BC706" s="96"/>
      <c r="BD706" s="96"/>
      <c r="BE706" s="96"/>
      <c r="BF706" s="96"/>
      <c r="BG706" s="96"/>
      <c r="BH706" s="96"/>
      <c r="BI706" s="96"/>
      <c r="BJ706" s="96"/>
      <c r="BK706" s="96"/>
      <c r="BL706" s="96"/>
      <c r="BM706" s="96"/>
      <c r="BN706" s="93"/>
      <c r="BO706" s="93"/>
      <c r="BP706" s="93"/>
      <c r="BQ706" s="93"/>
      <c r="BR706" s="93"/>
      <c r="BS706" s="93"/>
      <c r="BT706" s="93"/>
      <c r="BU706" s="93"/>
      <c r="BV706" s="93"/>
      <c r="BW706" s="93"/>
      <c r="BX706" s="93"/>
      <c r="BY706" s="93"/>
      <c r="BZ706" s="93"/>
      <c r="CA706" s="93"/>
      <c r="CB706" s="93"/>
      <c r="CC706" s="93"/>
      <c r="CD706" s="93"/>
      <c r="CE706" s="93"/>
      <c r="CF706" s="93"/>
      <c r="CG706" s="93"/>
      <c r="CH706" s="93"/>
      <c r="CI706" s="93"/>
      <c r="CJ706" s="93"/>
      <c r="CK706" s="93"/>
      <c r="CL706" s="93"/>
      <c r="CM706" s="93"/>
      <c r="CN706" s="93"/>
      <c r="CO706" s="93"/>
      <c r="CP706" s="93"/>
      <c r="CQ706" s="93"/>
      <c r="CR706" s="93"/>
      <c r="CS706" s="93"/>
      <c r="CT706" s="93"/>
      <c r="CU706" s="93"/>
      <c r="CV706" s="93"/>
      <c r="CW706" s="93"/>
      <c r="CX706" s="93"/>
      <c r="CY706" s="93"/>
      <c r="CZ706" s="93"/>
      <c r="DA706" s="93"/>
      <c r="DB706" s="93"/>
      <c r="DC706" s="93"/>
      <c r="DD706" s="93"/>
      <c r="DE706" s="93"/>
      <c r="DF706" s="93"/>
      <c r="DG706" s="93"/>
      <c r="DH706" s="93"/>
      <c r="DI706" s="93"/>
      <c r="DJ706" s="93"/>
      <c r="DK706" s="93"/>
      <c r="DL706" s="93"/>
      <c r="DM706" s="93"/>
      <c r="DN706" s="93"/>
      <c r="DO706" s="93"/>
      <c r="DP706" s="93"/>
      <c r="DQ706" s="93"/>
      <c r="DR706" s="93"/>
      <c r="DS706" s="93"/>
      <c r="DT706" s="93"/>
      <c r="DU706" s="93"/>
      <c r="DV706" s="93"/>
      <c r="DW706" s="93"/>
      <c r="DX706" s="93"/>
      <c r="DY706" s="93"/>
      <c r="DZ706" s="93"/>
      <c r="EA706" s="93"/>
      <c r="EB706" s="93"/>
      <c r="EC706" s="93"/>
      <c r="ED706" s="93"/>
      <c r="EE706" s="93"/>
      <c r="EF706" s="93"/>
      <c r="EG706" s="93"/>
      <c r="EH706" s="93"/>
      <c r="EI706" s="93"/>
      <c r="EJ706" s="93"/>
      <c r="EK706" s="93"/>
      <c r="EL706" s="93"/>
      <c r="EM706" s="93"/>
      <c r="EN706" s="93"/>
      <c r="EO706" s="93"/>
      <c r="EP706" s="93"/>
      <c r="EQ706" s="93"/>
      <c r="ER706" s="93"/>
      <c r="ES706" s="93"/>
      <c r="ET706" s="93"/>
      <c r="EU706" s="93"/>
      <c r="EV706" s="93"/>
      <c r="EW706" s="93"/>
      <c r="EX706" s="93"/>
      <c r="EY706" s="93"/>
      <c r="EZ706" s="93"/>
      <c r="FA706" s="93"/>
      <c r="FB706" s="93"/>
      <c r="FC706" s="93"/>
      <c r="FD706" s="93"/>
      <c r="FE706" s="93"/>
      <c r="FF706" s="93"/>
      <c r="FG706" s="93"/>
      <c r="FH706" s="93"/>
      <c r="FI706" s="93"/>
      <c r="FJ706" s="93"/>
      <c r="FK706" s="93"/>
      <c r="FL706" s="93"/>
      <c r="FM706" s="93"/>
      <c r="FN706" s="93"/>
      <c r="FO706" s="93"/>
      <c r="FP706" s="93"/>
      <c r="FQ706" s="93"/>
      <c r="FR706" s="93"/>
      <c r="FS706" s="93"/>
      <c r="FT706" s="93"/>
      <c r="FU706" s="93"/>
      <c r="FV706" s="93"/>
      <c r="FW706" s="93"/>
      <c r="FX706" s="93"/>
      <c r="FY706" s="93"/>
      <c r="FZ706" s="93"/>
      <c r="GA706" s="93"/>
      <c r="GB706" s="93"/>
      <c r="GC706" s="93"/>
      <c r="GD706" s="93"/>
      <c r="GE706" s="93"/>
      <c r="GF706" s="93"/>
      <c r="GG706" s="93"/>
      <c r="GH706" s="93"/>
      <c r="GI706" s="93"/>
      <c r="GJ706" s="93"/>
      <c r="GK706" s="93"/>
      <c r="GL706" s="93"/>
      <c r="GM706" s="93"/>
      <c r="GN706" s="93"/>
      <c r="GO706" s="93"/>
      <c r="GP706" s="93"/>
      <c r="GQ706" s="93"/>
      <c r="GR706" s="93"/>
      <c r="GS706" s="93"/>
      <c r="GT706" s="93"/>
      <c r="GU706" s="93"/>
      <c r="GV706" s="93"/>
      <c r="GW706" s="93"/>
      <c r="GX706" s="93"/>
      <c r="GY706" s="93"/>
      <c r="GZ706" s="93"/>
      <c r="HA706" s="93"/>
      <c r="HB706" s="93"/>
      <c r="HC706" s="93"/>
      <c r="HD706" s="93"/>
      <c r="HE706" s="93"/>
      <c r="HF706" s="93"/>
      <c r="HG706" s="93"/>
      <c r="HH706" s="93"/>
      <c r="HI706" s="93"/>
      <c r="HJ706" s="93"/>
      <c r="HK706" s="93"/>
      <c r="HL706" s="93"/>
      <c r="HM706" s="93"/>
      <c r="HN706" s="93"/>
      <c r="HO706" s="93"/>
      <c r="HP706" s="93"/>
      <c r="HQ706" s="93"/>
      <c r="HR706" s="93"/>
      <c r="HS706" s="93"/>
      <c r="HT706" s="93"/>
      <c r="HU706" s="93"/>
      <c r="HV706" s="93"/>
      <c r="HW706" s="93"/>
      <c r="HX706" s="93"/>
      <c r="HY706" s="93"/>
      <c r="HZ706" s="93"/>
      <c r="IA706" s="93"/>
      <c r="IB706" s="93"/>
      <c r="IC706" s="93"/>
      <c r="ID706" s="93"/>
      <c r="IE706" s="93"/>
      <c r="IF706" s="93"/>
      <c r="IG706" s="93"/>
      <c r="IH706" s="93"/>
      <c r="II706" s="93"/>
      <c r="IJ706" s="93"/>
      <c r="IK706" s="93"/>
      <c r="IL706" s="93"/>
      <c r="IM706" s="93"/>
      <c r="IN706" s="93"/>
      <c r="IO706" s="93"/>
      <c r="IP706" s="93"/>
      <c r="IQ706" s="93"/>
      <c r="IR706" s="93"/>
      <c r="IS706" s="93"/>
      <c r="IT706" s="93"/>
      <c r="IU706" s="93"/>
      <c r="IV706" s="93"/>
      <c r="IW706" s="93"/>
      <c r="IX706" s="93"/>
      <c r="IY706" s="93"/>
      <c r="IZ706" s="93"/>
      <c r="JA706" s="93"/>
      <c r="JB706" s="93"/>
      <c r="JC706" s="93"/>
      <c r="JD706" s="93"/>
      <c r="JE706" s="93"/>
      <c r="JF706" s="93"/>
      <c r="JG706" s="93"/>
      <c r="JH706" s="93"/>
      <c r="JI706" s="93"/>
      <c r="JJ706" s="93"/>
      <c r="JK706" s="93"/>
      <c r="JL706" s="93"/>
      <c r="JM706" s="93"/>
      <c r="JN706" s="93"/>
      <c r="JO706" s="93"/>
      <c r="JP706" s="93"/>
      <c r="JQ706" s="93"/>
      <c r="JR706" s="93"/>
      <c r="JS706" s="93"/>
      <c r="JT706" s="93"/>
      <c r="JU706" s="93"/>
      <c r="JV706" s="93"/>
      <c r="JW706" s="93"/>
      <c r="JX706" s="93"/>
      <c r="JY706" s="93"/>
      <c r="JZ706" s="93"/>
      <c r="KA706" s="93"/>
      <c r="KB706" s="93"/>
      <c r="KC706" s="93"/>
      <c r="KD706" s="93"/>
      <c r="KE706" s="93"/>
      <c r="KF706" s="93"/>
      <c r="KG706" s="93"/>
      <c r="KH706" s="93"/>
      <c r="KI706" s="93"/>
      <c r="KJ706" s="93"/>
      <c r="KK706" s="93"/>
      <c r="KL706" s="93"/>
      <c r="KM706" s="93"/>
      <c r="KN706" s="93"/>
      <c r="KO706" s="93"/>
      <c r="KP706" s="93"/>
      <c r="KQ706" s="93"/>
      <c r="KR706" s="93"/>
      <c r="KS706" s="93"/>
      <c r="KT706" s="93"/>
      <c r="KU706" s="93"/>
      <c r="KV706" s="93"/>
      <c r="KW706" s="93"/>
      <c r="KX706" s="93"/>
      <c r="KY706" s="93"/>
      <c r="KZ706" s="93"/>
      <c r="LA706" s="93"/>
      <c r="LB706" s="93"/>
      <c r="LC706" s="93"/>
      <c r="LD706" s="93"/>
      <c r="LE706" s="93"/>
      <c r="LF706" s="93"/>
      <c r="LG706" s="93"/>
      <c r="LH706" s="93"/>
      <c r="LI706" s="93"/>
      <c r="LJ706" s="93"/>
      <c r="LK706" s="93"/>
      <c r="LL706" s="93"/>
      <c r="LM706" s="93"/>
      <c r="LN706" s="93"/>
      <c r="LO706" s="93"/>
      <c r="LP706" s="93"/>
      <c r="LQ706" s="93"/>
      <c r="LR706" s="93"/>
      <c r="LS706" s="93"/>
      <c r="LT706" s="93"/>
      <c r="LU706" s="93"/>
      <c r="LV706" s="93"/>
      <c r="LW706" s="93"/>
      <c r="LX706" s="93"/>
      <c r="LY706" s="93"/>
      <c r="LZ706" s="93"/>
      <c r="MA706" s="93"/>
      <c r="MB706" s="93"/>
      <c r="MC706" s="93"/>
      <c r="MD706" s="93"/>
      <c r="ME706" s="93"/>
      <c r="MF706" s="93"/>
      <c r="MG706" s="93"/>
      <c r="MH706" s="93"/>
      <c r="MI706" s="93"/>
      <c r="MJ706" s="93"/>
      <c r="MK706" s="93"/>
      <c r="ML706" s="93"/>
      <c r="MM706" s="93"/>
      <c r="MN706" s="93"/>
      <c r="MO706" s="93"/>
      <c r="MP706" s="93"/>
      <c r="MQ706" s="93"/>
      <c r="MR706" s="93"/>
      <c r="MS706" s="93"/>
      <c r="MT706" s="93"/>
      <c r="MU706" s="93"/>
      <c r="MV706" s="93"/>
    </row>
    <row r="707" spans="3:360">
      <c r="C707" s="95"/>
      <c r="D707" s="96"/>
      <c r="E707" s="96"/>
      <c r="F707" s="96"/>
      <c r="G707" s="96"/>
      <c r="H707" s="96"/>
      <c r="I707" s="96"/>
      <c r="J707" s="96"/>
      <c r="K707" s="96"/>
      <c r="L707" s="96"/>
      <c r="M707" s="96"/>
      <c r="N707" s="96"/>
      <c r="O707" s="96"/>
      <c r="P707" s="96"/>
      <c r="Q707" s="96"/>
      <c r="R707" s="96"/>
      <c r="S707" s="96"/>
      <c r="T707" s="97"/>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c r="AU707" s="96"/>
      <c r="AV707" s="96"/>
      <c r="AW707" s="96"/>
      <c r="AX707" s="96"/>
      <c r="AY707" s="96"/>
      <c r="AZ707" s="96"/>
      <c r="BA707" s="96"/>
      <c r="BB707" s="96"/>
      <c r="BC707" s="96"/>
      <c r="BD707" s="96"/>
      <c r="BE707" s="96"/>
      <c r="BF707" s="96"/>
      <c r="BG707" s="96"/>
      <c r="BH707" s="96"/>
      <c r="BI707" s="96"/>
      <c r="BJ707" s="96"/>
      <c r="BK707" s="96"/>
      <c r="BL707" s="96"/>
      <c r="BM707" s="96"/>
      <c r="BN707" s="93"/>
      <c r="BO707" s="93"/>
      <c r="BP707" s="93"/>
      <c r="BQ707" s="93"/>
      <c r="BR707" s="93"/>
      <c r="BS707" s="93"/>
      <c r="BT707" s="93"/>
      <c r="BU707" s="93"/>
      <c r="BV707" s="93"/>
      <c r="BW707" s="93"/>
      <c r="BX707" s="93"/>
      <c r="BY707" s="93"/>
      <c r="BZ707" s="93"/>
      <c r="CA707" s="93"/>
      <c r="CB707" s="93"/>
      <c r="CC707" s="93"/>
      <c r="CD707" s="93"/>
      <c r="CE707" s="93"/>
      <c r="CF707" s="93"/>
      <c r="CG707" s="93"/>
      <c r="CH707" s="93"/>
      <c r="CI707" s="93"/>
      <c r="CJ707" s="93"/>
      <c r="CK707" s="93"/>
      <c r="CL707" s="93"/>
      <c r="CM707" s="93"/>
      <c r="CN707" s="93"/>
      <c r="CO707" s="93"/>
      <c r="CP707" s="93"/>
      <c r="CQ707" s="93"/>
      <c r="CR707" s="93"/>
      <c r="CS707" s="93"/>
      <c r="CT707" s="93"/>
      <c r="CU707" s="93"/>
      <c r="CV707" s="93"/>
      <c r="CW707" s="93"/>
      <c r="CX707" s="93"/>
      <c r="CY707" s="93"/>
      <c r="CZ707" s="93"/>
      <c r="DA707" s="93"/>
      <c r="DB707" s="93"/>
      <c r="DC707" s="93"/>
      <c r="DD707" s="93"/>
      <c r="DE707" s="93"/>
      <c r="DF707" s="93"/>
      <c r="DG707" s="93"/>
      <c r="DH707" s="93"/>
      <c r="DI707" s="93"/>
      <c r="DJ707" s="93"/>
      <c r="DK707" s="93"/>
      <c r="DL707" s="93"/>
      <c r="DM707" s="93"/>
      <c r="DN707" s="93"/>
      <c r="DO707" s="93"/>
      <c r="DP707" s="93"/>
      <c r="DQ707" s="93"/>
      <c r="DR707" s="93"/>
      <c r="DS707" s="93"/>
      <c r="DT707" s="93"/>
      <c r="DU707" s="93"/>
      <c r="DV707" s="93"/>
      <c r="DW707" s="93"/>
      <c r="DX707" s="93"/>
      <c r="DY707" s="93"/>
      <c r="DZ707" s="93"/>
      <c r="EA707" s="93"/>
      <c r="EB707" s="93"/>
      <c r="EC707" s="93"/>
      <c r="ED707" s="93"/>
      <c r="EE707" s="93"/>
      <c r="EF707" s="93"/>
      <c r="EG707" s="93"/>
      <c r="EH707" s="93"/>
      <c r="EI707" s="93"/>
      <c r="EJ707" s="93"/>
      <c r="EK707" s="93"/>
      <c r="EL707" s="93"/>
      <c r="EM707" s="93"/>
      <c r="EN707" s="93"/>
      <c r="EO707" s="93"/>
      <c r="EP707" s="93"/>
      <c r="EQ707" s="93"/>
      <c r="ER707" s="93"/>
      <c r="ES707" s="93"/>
      <c r="ET707" s="93"/>
      <c r="EU707" s="93"/>
      <c r="EV707" s="93"/>
      <c r="EW707" s="93"/>
      <c r="EX707" s="93"/>
      <c r="EY707" s="93"/>
      <c r="EZ707" s="93"/>
      <c r="FA707" s="93"/>
      <c r="FB707" s="93"/>
      <c r="FC707" s="93"/>
      <c r="FD707" s="93"/>
      <c r="FE707" s="93"/>
      <c r="FF707" s="93"/>
      <c r="FG707" s="93"/>
      <c r="FH707" s="93"/>
      <c r="FI707" s="93"/>
      <c r="FJ707" s="93"/>
      <c r="FK707" s="93"/>
      <c r="FL707" s="93"/>
      <c r="FM707" s="93"/>
      <c r="FN707" s="93"/>
      <c r="FO707" s="93"/>
      <c r="FP707" s="93"/>
      <c r="FQ707" s="93"/>
      <c r="FR707" s="93"/>
      <c r="FS707" s="93"/>
      <c r="FT707" s="93"/>
      <c r="FU707" s="93"/>
      <c r="FV707" s="93"/>
      <c r="FW707" s="93"/>
      <c r="FX707" s="93"/>
      <c r="FY707" s="93"/>
      <c r="FZ707" s="93"/>
      <c r="GA707" s="93"/>
      <c r="GB707" s="93"/>
      <c r="GC707" s="93"/>
      <c r="GD707" s="93"/>
      <c r="GE707" s="93"/>
      <c r="GF707" s="93"/>
      <c r="GG707" s="93"/>
      <c r="GH707" s="93"/>
      <c r="GI707" s="93"/>
      <c r="GJ707" s="93"/>
      <c r="GK707" s="93"/>
      <c r="GL707" s="93"/>
      <c r="GM707" s="93"/>
      <c r="GN707" s="93"/>
      <c r="GO707" s="93"/>
      <c r="GP707" s="93"/>
      <c r="GQ707" s="93"/>
      <c r="GR707" s="93"/>
      <c r="GS707" s="93"/>
      <c r="GT707" s="93"/>
      <c r="GU707" s="93"/>
      <c r="GV707" s="93"/>
      <c r="GW707" s="93"/>
      <c r="GX707" s="93"/>
      <c r="GY707" s="93"/>
      <c r="GZ707" s="93"/>
      <c r="HA707" s="93"/>
      <c r="HB707" s="93"/>
      <c r="HC707" s="93"/>
      <c r="HD707" s="93"/>
      <c r="HE707" s="93"/>
      <c r="HF707" s="93"/>
      <c r="HG707" s="93"/>
      <c r="HH707" s="93"/>
      <c r="HI707" s="93"/>
      <c r="HJ707" s="93"/>
      <c r="HK707" s="93"/>
      <c r="HL707" s="93"/>
      <c r="HM707" s="93"/>
      <c r="HN707" s="93"/>
      <c r="HO707" s="93"/>
      <c r="HP707" s="93"/>
      <c r="HQ707" s="93"/>
      <c r="HR707" s="93"/>
      <c r="HS707" s="93"/>
      <c r="HT707" s="93"/>
      <c r="HU707" s="93"/>
      <c r="HV707" s="93"/>
      <c r="HW707" s="93"/>
      <c r="HX707" s="93"/>
      <c r="HY707" s="93"/>
      <c r="HZ707" s="93"/>
      <c r="IA707" s="93"/>
      <c r="IB707" s="93"/>
      <c r="IC707" s="93"/>
      <c r="ID707" s="93"/>
      <c r="IE707" s="93"/>
      <c r="IF707" s="93"/>
      <c r="IG707" s="93"/>
      <c r="IH707" s="93"/>
      <c r="II707" s="93"/>
      <c r="IJ707" s="93"/>
      <c r="IK707" s="93"/>
      <c r="IL707" s="93"/>
      <c r="IM707" s="93"/>
      <c r="IN707" s="93"/>
      <c r="IO707" s="93"/>
      <c r="IP707" s="93"/>
      <c r="IQ707" s="93"/>
      <c r="IR707" s="93"/>
      <c r="IS707" s="93"/>
      <c r="IT707" s="93"/>
      <c r="IU707" s="93"/>
      <c r="IV707" s="93"/>
      <c r="IW707" s="93"/>
      <c r="IX707" s="93"/>
      <c r="IY707" s="93"/>
      <c r="IZ707" s="93"/>
      <c r="JA707" s="93"/>
      <c r="JB707" s="93"/>
      <c r="JC707" s="93"/>
      <c r="JD707" s="93"/>
      <c r="JE707" s="93"/>
      <c r="JF707" s="93"/>
      <c r="JG707" s="93"/>
      <c r="JH707" s="93"/>
      <c r="JI707" s="93"/>
      <c r="JJ707" s="93"/>
      <c r="JK707" s="93"/>
      <c r="JL707" s="93"/>
      <c r="JM707" s="93"/>
      <c r="JN707" s="93"/>
      <c r="JO707" s="93"/>
      <c r="JP707" s="93"/>
      <c r="JQ707" s="93"/>
      <c r="JR707" s="93"/>
      <c r="JS707" s="93"/>
      <c r="JT707" s="93"/>
      <c r="JU707" s="93"/>
      <c r="JV707" s="93"/>
      <c r="JW707" s="93"/>
      <c r="JX707" s="93"/>
      <c r="JY707" s="93"/>
      <c r="JZ707" s="93"/>
      <c r="KA707" s="93"/>
      <c r="KB707" s="93"/>
      <c r="KC707" s="93"/>
      <c r="KD707" s="93"/>
      <c r="KE707" s="93"/>
      <c r="KF707" s="93"/>
      <c r="KG707" s="93"/>
      <c r="KH707" s="93"/>
      <c r="KI707" s="93"/>
      <c r="KJ707" s="93"/>
      <c r="KK707" s="93"/>
      <c r="KL707" s="93"/>
      <c r="KM707" s="93"/>
      <c r="KN707" s="93"/>
      <c r="KO707" s="93"/>
      <c r="KP707" s="93"/>
      <c r="KQ707" s="93"/>
      <c r="KR707" s="93"/>
      <c r="KS707" s="93"/>
      <c r="KT707" s="93"/>
      <c r="KU707" s="93"/>
      <c r="KV707" s="93"/>
      <c r="KW707" s="93"/>
      <c r="KX707" s="93"/>
      <c r="KY707" s="93"/>
      <c r="KZ707" s="93"/>
      <c r="LA707" s="93"/>
      <c r="LB707" s="93"/>
      <c r="LC707" s="93"/>
      <c r="LD707" s="93"/>
      <c r="LE707" s="93"/>
      <c r="LF707" s="93"/>
      <c r="LG707" s="93"/>
      <c r="LH707" s="93"/>
      <c r="LI707" s="93"/>
      <c r="LJ707" s="93"/>
      <c r="LK707" s="93"/>
      <c r="LL707" s="93"/>
      <c r="LM707" s="93"/>
      <c r="LN707" s="93"/>
      <c r="LO707" s="93"/>
      <c r="LP707" s="93"/>
      <c r="LQ707" s="93"/>
      <c r="LR707" s="93"/>
      <c r="LS707" s="93"/>
      <c r="LT707" s="93"/>
      <c r="LU707" s="93"/>
      <c r="LV707" s="93"/>
      <c r="LW707" s="93"/>
      <c r="LX707" s="93"/>
      <c r="LY707" s="93"/>
      <c r="LZ707" s="93"/>
      <c r="MA707" s="93"/>
      <c r="MB707" s="93"/>
      <c r="MC707" s="93"/>
      <c r="MD707" s="93"/>
      <c r="ME707" s="93"/>
      <c r="MF707" s="93"/>
      <c r="MG707" s="93"/>
      <c r="MH707" s="93"/>
      <c r="MI707" s="93"/>
      <c r="MJ707" s="93"/>
      <c r="MK707" s="93"/>
      <c r="ML707" s="93"/>
      <c r="MM707" s="93"/>
      <c r="MN707" s="93"/>
      <c r="MO707" s="93"/>
      <c r="MP707" s="93"/>
      <c r="MQ707" s="93"/>
      <c r="MR707" s="93"/>
      <c r="MS707" s="93"/>
      <c r="MT707" s="93"/>
      <c r="MU707" s="93"/>
      <c r="MV707" s="93"/>
    </row>
    <row r="708" spans="3:360">
      <c r="C708" s="95"/>
      <c r="D708" s="96"/>
      <c r="E708" s="96"/>
      <c r="F708" s="96"/>
      <c r="G708" s="96"/>
      <c r="H708" s="96"/>
      <c r="I708" s="96"/>
      <c r="J708" s="96"/>
      <c r="K708" s="96"/>
      <c r="L708" s="96"/>
      <c r="M708" s="96"/>
      <c r="N708" s="96"/>
      <c r="O708" s="96"/>
      <c r="P708" s="96"/>
      <c r="Q708" s="96"/>
      <c r="R708" s="96"/>
      <c r="S708" s="96"/>
      <c r="T708" s="97"/>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c r="AU708" s="96"/>
      <c r="AV708" s="96"/>
      <c r="AW708" s="96"/>
      <c r="AX708" s="96"/>
      <c r="AY708" s="96"/>
      <c r="AZ708" s="96"/>
      <c r="BA708" s="96"/>
      <c r="BB708" s="96"/>
      <c r="BC708" s="96"/>
      <c r="BD708" s="96"/>
      <c r="BE708" s="96"/>
      <c r="BF708" s="96"/>
      <c r="BG708" s="96"/>
      <c r="BH708" s="96"/>
      <c r="BI708" s="96"/>
      <c r="BJ708" s="96"/>
      <c r="BK708" s="96"/>
      <c r="BL708" s="96"/>
      <c r="BM708" s="96"/>
      <c r="BN708" s="93"/>
      <c r="BO708" s="93"/>
      <c r="BP708" s="93"/>
      <c r="BQ708" s="93"/>
      <c r="BR708" s="93"/>
      <c r="BS708" s="93"/>
      <c r="BT708" s="93"/>
      <c r="BU708" s="93"/>
      <c r="BV708" s="93"/>
      <c r="BW708" s="93"/>
      <c r="BX708" s="93"/>
      <c r="BY708" s="93"/>
      <c r="BZ708" s="93"/>
      <c r="CA708" s="93"/>
      <c r="CB708" s="93"/>
      <c r="CC708" s="93"/>
      <c r="CD708" s="93"/>
      <c r="CE708" s="93"/>
      <c r="CF708" s="93"/>
      <c r="CG708" s="93"/>
      <c r="CH708" s="93"/>
      <c r="CI708" s="93"/>
      <c r="CJ708" s="93"/>
      <c r="CK708" s="93"/>
      <c r="CL708" s="93"/>
      <c r="CM708" s="93"/>
      <c r="CN708" s="93"/>
      <c r="CO708" s="93"/>
      <c r="CP708" s="93"/>
      <c r="CQ708" s="93"/>
      <c r="CR708" s="93"/>
      <c r="CS708" s="93"/>
      <c r="CT708" s="93"/>
      <c r="CU708" s="93"/>
      <c r="CV708" s="93"/>
      <c r="CW708" s="93"/>
      <c r="CX708" s="93"/>
      <c r="CY708" s="93"/>
      <c r="CZ708" s="93"/>
      <c r="DA708" s="93"/>
      <c r="DB708" s="93"/>
      <c r="DC708" s="93"/>
      <c r="DD708" s="93"/>
      <c r="DE708" s="93"/>
      <c r="DF708" s="93"/>
      <c r="DG708" s="93"/>
      <c r="DH708" s="93"/>
      <c r="DI708" s="93"/>
      <c r="DJ708" s="93"/>
      <c r="DK708" s="93"/>
      <c r="DL708" s="93"/>
      <c r="DM708" s="93"/>
      <c r="DN708" s="93"/>
      <c r="DO708" s="93"/>
      <c r="DP708" s="93"/>
      <c r="DQ708" s="93"/>
      <c r="DR708" s="93"/>
      <c r="DS708" s="93"/>
      <c r="DT708" s="93"/>
      <c r="DU708" s="93"/>
      <c r="DV708" s="93"/>
      <c r="DW708" s="93"/>
      <c r="DX708" s="93"/>
      <c r="DY708" s="93"/>
      <c r="DZ708" s="93"/>
      <c r="EA708" s="93"/>
      <c r="EB708" s="93"/>
      <c r="EC708" s="93"/>
      <c r="ED708" s="93"/>
      <c r="EE708" s="93"/>
      <c r="EF708" s="93"/>
      <c r="EG708" s="93"/>
      <c r="EH708" s="93"/>
      <c r="EI708" s="93"/>
      <c r="EJ708" s="93"/>
      <c r="EK708" s="93"/>
      <c r="EL708" s="93"/>
      <c r="EM708" s="93"/>
      <c r="EN708" s="93"/>
      <c r="EO708" s="93"/>
      <c r="EP708" s="93"/>
      <c r="EQ708" s="93"/>
      <c r="ER708" s="93"/>
      <c r="ES708" s="93"/>
      <c r="ET708" s="93"/>
      <c r="EU708" s="93"/>
      <c r="EV708" s="93"/>
      <c r="EW708" s="93"/>
      <c r="EX708" s="93"/>
      <c r="EY708" s="93"/>
      <c r="EZ708" s="93"/>
      <c r="FA708" s="93"/>
      <c r="FB708" s="93"/>
      <c r="FC708" s="93"/>
      <c r="FD708" s="93"/>
      <c r="FE708" s="93"/>
      <c r="FF708" s="93"/>
      <c r="FG708" s="93"/>
      <c r="FH708" s="93"/>
      <c r="FI708" s="93"/>
      <c r="FJ708" s="93"/>
      <c r="FK708" s="93"/>
      <c r="FL708" s="93"/>
      <c r="FM708" s="93"/>
      <c r="FN708" s="93"/>
      <c r="FO708" s="93"/>
      <c r="FP708" s="93"/>
      <c r="FQ708" s="93"/>
      <c r="FR708" s="93"/>
      <c r="FS708" s="93"/>
      <c r="FT708" s="93"/>
      <c r="FU708" s="93"/>
      <c r="FV708" s="93"/>
      <c r="FW708" s="93"/>
      <c r="FX708" s="93"/>
      <c r="FY708" s="93"/>
      <c r="FZ708" s="93"/>
      <c r="GA708" s="93"/>
      <c r="GB708" s="93"/>
      <c r="GC708" s="93"/>
      <c r="GD708" s="93"/>
      <c r="GE708" s="93"/>
      <c r="GF708" s="93"/>
      <c r="GG708" s="93"/>
      <c r="GH708" s="93"/>
      <c r="GI708" s="93"/>
      <c r="GJ708" s="93"/>
      <c r="GK708" s="93"/>
      <c r="GL708" s="93"/>
      <c r="GM708" s="93"/>
      <c r="GN708" s="93"/>
      <c r="GO708" s="93"/>
      <c r="GP708" s="93"/>
      <c r="GQ708" s="93"/>
      <c r="GR708" s="93"/>
      <c r="GS708" s="93"/>
      <c r="GT708" s="93"/>
      <c r="GU708" s="93"/>
      <c r="GV708" s="93"/>
      <c r="GW708" s="93"/>
      <c r="GX708" s="93"/>
      <c r="GY708" s="93"/>
      <c r="GZ708" s="93"/>
      <c r="HA708" s="93"/>
      <c r="HB708" s="93"/>
      <c r="HC708" s="93"/>
      <c r="HD708" s="93"/>
      <c r="HE708" s="93"/>
      <c r="HF708" s="93"/>
      <c r="HG708" s="93"/>
      <c r="HH708" s="93"/>
      <c r="HI708" s="93"/>
      <c r="HJ708" s="93"/>
      <c r="HK708" s="93"/>
      <c r="HL708" s="93"/>
      <c r="HM708" s="93"/>
      <c r="HN708" s="93"/>
      <c r="HO708" s="93"/>
      <c r="HP708" s="93"/>
      <c r="HQ708" s="93"/>
      <c r="HR708" s="93"/>
      <c r="HS708" s="93"/>
      <c r="HT708" s="93"/>
      <c r="HU708" s="93"/>
      <c r="HV708" s="93"/>
      <c r="HW708" s="93"/>
      <c r="HX708" s="93"/>
      <c r="HY708" s="93"/>
      <c r="HZ708" s="93"/>
      <c r="IA708" s="93"/>
      <c r="IB708" s="93"/>
      <c r="IC708" s="93"/>
      <c r="ID708" s="93"/>
      <c r="IE708" s="93"/>
      <c r="IF708" s="93"/>
      <c r="IG708" s="93"/>
      <c r="IH708" s="93"/>
      <c r="II708" s="93"/>
      <c r="IJ708" s="93"/>
      <c r="IK708" s="93"/>
      <c r="IL708" s="93"/>
      <c r="IM708" s="93"/>
      <c r="IN708" s="93"/>
      <c r="IO708" s="93"/>
      <c r="IP708" s="93"/>
      <c r="IQ708" s="93"/>
      <c r="IR708" s="93"/>
      <c r="IS708" s="93"/>
      <c r="IT708" s="93"/>
      <c r="IU708" s="93"/>
      <c r="IV708" s="93"/>
      <c r="IW708" s="93"/>
      <c r="IX708" s="93"/>
      <c r="IY708" s="93"/>
      <c r="IZ708" s="93"/>
      <c r="JA708" s="93"/>
      <c r="JB708" s="93"/>
      <c r="JC708" s="93"/>
      <c r="JD708" s="93"/>
      <c r="JE708" s="93"/>
      <c r="JF708" s="93"/>
      <c r="JG708" s="93"/>
      <c r="JH708" s="93"/>
      <c r="JI708" s="93"/>
      <c r="JJ708" s="93"/>
      <c r="JK708" s="93"/>
      <c r="JL708" s="93"/>
      <c r="JM708" s="93"/>
      <c r="JN708" s="93"/>
      <c r="JO708" s="93"/>
      <c r="JP708" s="93"/>
      <c r="JQ708" s="93"/>
      <c r="JR708" s="93"/>
      <c r="JS708" s="93"/>
      <c r="JT708" s="93"/>
      <c r="JU708" s="93"/>
      <c r="JV708" s="93"/>
      <c r="JW708" s="93"/>
      <c r="JX708" s="93"/>
      <c r="JY708" s="93"/>
      <c r="JZ708" s="93"/>
      <c r="KA708" s="93"/>
      <c r="KB708" s="93"/>
      <c r="KC708" s="93"/>
      <c r="KD708" s="93"/>
      <c r="KE708" s="93"/>
      <c r="KF708" s="93"/>
      <c r="KG708" s="93"/>
      <c r="KH708" s="93"/>
      <c r="KI708" s="93"/>
      <c r="KJ708" s="93"/>
      <c r="KK708" s="93"/>
      <c r="KL708" s="93"/>
      <c r="KM708" s="93"/>
      <c r="KN708" s="93"/>
      <c r="KO708" s="93"/>
      <c r="KP708" s="93"/>
      <c r="KQ708" s="93"/>
      <c r="KR708" s="93"/>
      <c r="KS708" s="93"/>
      <c r="KT708" s="93"/>
      <c r="KU708" s="93"/>
      <c r="KV708" s="93"/>
      <c r="KW708" s="93"/>
      <c r="KX708" s="93"/>
      <c r="KY708" s="93"/>
      <c r="KZ708" s="93"/>
      <c r="LA708" s="93"/>
      <c r="LB708" s="93"/>
      <c r="LC708" s="93"/>
      <c r="LD708" s="93"/>
      <c r="LE708" s="93"/>
      <c r="LF708" s="93"/>
      <c r="LG708" s="93"/>
      <c r="LH708" s="93"/>
      <c r="LI708" s="93"/>
      <c r="LJ708" s="93"/>
      <c r="LK708" s="93"/>
      <c r="LL708" s="93"/>
      <c r="LM708" s="93"/>
      <c r="LN708" s="93"/>
      <c r="LO708" s="93"/>
      <c r="LP708" s="93"/>
      <c r="LQ708" s="93"/>
      <c r="LR708" s="93"/>
      <c r="LS708" s="93"/>
      <c r="LT708" s="93"/>
      <c r="LU708" s="93"/>
      <c r="LV708" s="93"/>
      <c r="LW708" s="93"/>
      <c r="LX708" s="93"/>
      <c r="LY708" s="93"/>
      <c r="LZ708" s="93"/>
      <c r="MA708" s="93"/>
      <c r="MB708" s="93"/>
      <c r="MC708" s="93"/>
      <c r="MD708" s="93"/>
      <c r="ME708" s="93"/>
      <c r="MF708" s="93"/>
      <c r="MG708" s="93"/>
      <c r="MH708" s="93"/>
      <c r="MI708" s="93"/>
      <c r="MJ708" s="93"/>
      <c r="MK708" s="93"/>
      <c r="ML708" s="93"/>
      <c r="MM708" s="93"/>
      <c r="MN708" s="93"/>
      <c r="MO708" s="93"/>
      <c r="MP708" s="93"/>
      <c r="MQ708" s="93"/>
      <c r="MR708" s="93"/>
      <c r="MS708" s="93"/>
      <c r="MT708" s="93"/>
      <c r="MU708" s="93"/>
      <c r="MV708" s="93"/>
    </row>
    <row r="709" spans="3:360">
      <c r="C709" s="95"/>
      <c r="D709" s="96"/>
      <c r="E709" s="96"/>
      <c r="F709" s="96"/>
      <c r="G709" s="96"/>
      <c r="H709" s="96"/>
      <c r="I709" s="96"/>
      <c r="J709" s="96"/>
      <c r="K709" s="96"/>
      <c r="L709" s="96"/>
      <c r="M709" s="96"/>
      <c r="N709" s="96"/>
      <c r="O709" s="96"/>
      <c r="P709" s="96"/>
      <c r="Q709" s="96"/>
      <c r="R709" s="96"/>
      <c r="S709" s="96"/>
      <c r="T709" s="97"/>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c r="AU709" s="96"/>
      <c r="AV709" s="96"/>
      <c r="AW709" s="96"/>
      <c r="AX709" s="96"/>
      <c r="AY709" s="96"/>
      <c r="AZ709" s="96"/>
      <c r="BA709" s="96"/>
      <c r="BB709" s="96"/>
      <c r="BC709" s="96"/>
      <c r="BD709" s="96"/>
      <c r="BE709" s="96"/>
      <c r="BF709" s="96"/>
      <c r="BG709" s="96"/>
      <c r="BH709" s="96"/>
      <c r="BI709" s="96"/>
      <c r="BJ709" s="96"/>
      <c r="BK709" s="96"/>
      <c r="BL709" s="96"/>
      <c r="BM709" s="96"/>
      <c r="BN709" s="93"/>
      <c r="BO709" s="93"/>
      <c r="BP709" s="93"/>
      <c r="BQ709" s="93"/>
      <c r="BR709" s="93"/>
      <c r="BS709" s="93"/>
      <c r="BT709" s="93"/>
      <c r="BU709" s="93"/>
      <c r="BV709" s="93"/>
      <c r="BW709" s="93"/>
      <c r="BX709" s="93"/>
      <c r="BY709" s="93"/>
      <c r="BZ709" s="93"/>
      <c r="CA709" s="93"/>
      <c r="CB709" s="93"/>
      <c r="CC709" s="93"/>
      <c r="CD709" s="93"/>
      <c r="CE709" s="93"/>
      <c r="CF709" s="93"/>
      <c r="CG709" s="93"/>
      <c r="CH709" s="93"/>
      <c r="CI709" s="93"/>
      <c r="CJ709" s="93"/>
      <c r="CK709" s="93"/>
      <c r="CL709" s="93"/>
      <c r="CM709" s="93"/>
      <c r="CN709" s="93"/>
      <c r="CO709" s="93"/>
      <c r="CP709" s="93"/>
      <c r="CQ709" s="93"/>
      <c r="CR709" s="93"/>
      <c r="CS709" s="93"/>
      <c r="CT709" s="93"/>
      <c r="CU709" s="93"/>
      <c r="CV709" s="93"/>
      <c r="CW709" s="93"/>
      <c r="CX709" s="93"/>
      <c r="CY709" s="93"/>
      <c r="CZ709" s="93"/>
      <c r="DA709" s="93"/>
      <c r="DB709" s="93"/>
      <c r="DC709" s="93"/>
      <c r="DD709" s="93"/>
      <c r="DE709" s="93"/>
      <c r="DF709" s="93"/>
      <c r="DG709" s="93"/>
      <c r="DH709" s="93"/>
      <c r="DI709" s="93"/>
      <c r="DJ709" s="93"/>
      <c r="DK709" s="93"/>
      <c r="DL709" s="93"/>
      <c r="DM709" s="93"/>
      <c r="DN709" s="93"/>
      <c r="DO709" s="93"/>
      <c r="DP709" s="93"/>
      <c r="DQ709" s="93"/>
      <c r="DR709" s="93"/>
      <c r="DS709" s="93"/>
      <c r="DT709" s="93"/>
      <c r="DU709" s="93"/>
      <c r="DV709" s="93"/>
      <c r="DW709" s="93"/>
      <c r="DX709" s="93"/>
      <c r="DY709" s="93"/>
      <c r="DZ709" s="93"/>
      <c r="EA709" s="93"/>
      <c r="EB709" s="93"/>
      <c r="EC709" s="93"/>
      <c r="ED709" s="93"/>
      <c r="EE709" s="93"/>
      <c r="EF709" s="93"/>
      <c r="EG709" s="93"/>
      <c r="EH709" s="93"/>
      <c r="EI709" s="93"/>
      <c r="EJ709" s="93"/>
      <c r="EK709" s="93"/>
      <c r="EL709" s="93"/>
      <c r="EM709" s="93"/>
      <c r="EN709" s="93"/>
      <c r="EO709" s="93"/>
      <c r="EP709" s="93"/>
      <c r="EQ709" s="93"/>
      <c r="ER709" s="93"/>
      <c r="ES709" s="93"/>
      <c r="ET709" s="93"/>
      <c r="EU709" s="93"/>
      <c r="EV709" s="93"/>
      <c r="EW709" s="93"/>
      <c r="EX709" s="93"/>
      <c r="EY709" s="93"/>
      <c r="EZ709" s="93"/>
      <c r="FA709" s="93"/>
      <c r="FB709" s="93"/>
      <c r="FC709" s="93"/>
      <c r="FD709" s="93"/>
      <c r="FE709" s="93"/>
      <c r="FF709" s="93"/>
      <c r="FG709" s="93"/>
      <c r="FH709" s="93"/>
      <c r="FI709" s="93"/>
      <c r="FJ709" s="93"/>
      <c r="FK709" s="93"/>
      <c r="FL709" s="93"/>
      <c r="FM709" s="93"/>
      <c r="FN709" s="93"/>
      <c r="FO709" s="93"/>
      <c r="FP709" s="93"/>
      <c r="FQ709" s="93"/>
      <c r="FR709" s="93"/>
      <c r="FS709" s="93"/>
      <c r="FT709" s="93"/>
      <c r="FU709" s="93"/>
      <c r="FV709" s="93"/>
      <c r="FW709" s="93"/>
      <c r="FX709" s="93"/>
      <c r="FY709" s="93"/>
      <c r="FZ709" s="93"/>
      <c r="GA709" s="93"/>
      <c r="GB709" s="93"/>
      <c r="GC709" s="93"/>
      <c r="GD709" s="93"/>
      <c r="GE709" s="93"/>
      <c r="GF709" s="93"/>
      <c r="GG709" s="93"/>
      <c r="GH709" s="93"/>
      <c r="GI709" s="93"/>
      <c r="GJ709" s="93"/>
      <c r="GK709" s="93"/>
      <c r="GL709" s="93"/>
      <c r="GM709" s="93"/>
      <c r="GN709" s="93"/>
      <c r="GO709" s="93"/>
      <c r="GP709" s="93"/>
      <c r="GQ709" s="93"/>
      <c r="GR709" s="93"/>
      <c r="GS709" s="93"/>
      <c r="GT709" s="93"/>
      <c r="GU709" s="93"/>
      <c r="GV709" s="93"/>
      <c r="GW709" s="93"/>
      <c r="GX709" s="93"/>
      <c r="GY709" s="93"/>
      <c r="GZ709" s="93"/>
      <c r="HA709" s="93"/>
      <c r="HB709" s="93"/>
      <c r="HC709" s="93"/>
      <c r="HD709" s="93"/>
      <c r="HE709" s="93"/>
      <c r="HF709" s="93"/>
      <c r="HG709" s="93"/>
      <c r="HH709" s="93"/>
      <c r="HI709" s="93"/>
      <c r="HJ709" s="93"/>
      <c r="HK709" s="93"/>
      <c r="HL709" s="93"/>
      <c r="HM709" s="93"/>
      <c r="HN709" s="93"/>
      <c r="HO709" s="93"/>
      <c r="HP709" s="93"/>
      <c r="HQ709" s="93"/>
      <c r="HR709" s="93"/>
      <c r="HS709" s="93"/>
      <c r="HT709" s="93"/>
      <c r="HU709" s="93"/>
      <c r="HV709" s="93"/>
      <c r="HW709" s="93"/>
      <c r="HX709" s="93"/>
      <c r="HY709" s="93"/>
      <c r="HZ709" s="93"/>
      <c r="IA709" s="93"/>
      <c r="IB709" s="93"/>
      <c r="IC709" s="93"/>
      <c r="ID709" s="93"/>
      <c r="IE709" s="93"/>
      <c r="IF709" s="93"/>
      <c r="IG709" s="93"/>
      <c r="IH709" s="93"/>
      <c r="II709" s="93"/>
      <c r="IJ709" s="93"/>
      <c r="IK709" s="93"/>
      <c r="IL709" s="93"/>
      <c r="IM709" s="93"/>
      <c r="IN709" s="93"/>
      <c r="IO709" s="93"/>
      <c r="IP709" s="93"/>
      <c r="IQ709" s="93"/>
      <c r="IR709" s="93"/>
      <c r="IS709" s="93"/>
      <c r="IT709" s="93"/>
      <c r="IU709" s="93"/>
      <c r="IV709" s="93"/>
      <c r="IW709" s="93"/>
      <c r="IX709" s="93"/>
      <c r="IY709" s="93"/>
      <c r="IZ709" s="93"/>
      <c r="JA709" s="93"/>
      <c r="JB709" s="93"/>
      <c r="JC709" s="93"/>
      <c r="JD709" s="93"/>
      <c r="JE709" s="93"/>
      <c r="JF709" s="93"/>
      <c r="JG709" s="93"/>
      <c r="JH709" s="93"/>
      <c r="JI709" s="93"/>
      <c r="JJ709" s="93"/>
      <c r="JK709" s="93"/>
      <c r="JL709" s="93"/>
      <c r="JM709" s="93"/>
      <c r="JN709" s="93"/>
      <c r="JO709" s="93"/>
      <c r="JP709" s="93"/>
      <c r="JQ709" s="93"/>
      <c r="JR709" s="93"/>
      <c r="JS709" s="93"/>
      <c r="JT709" s="93"/>
      <c r="JU709" s="93"/>
      <c r="JV709" s="93"/>
      <c r="JW709" s="93"/>
      <c r="JX709" s="93"/>
      <c r="JY709" s="93"/>
      <c r="JZ709" s="93"/>
      <c r="KA709" s="93"/>
      <c r="KB709" s="93"/>
      <c r="KC709" s="93"/>
      <c r="KD709" s="93"/>
      <c r="KE709" s="93"/>
      <c r="KF709" s="93"/>
      <c r="KG709" s="93"/>
      <c r="KH709" s="93"/>
      <c r="KI709" s="93"/>
      <c r="KJ709" s="93"/>
      <c r="KK709" s="93"/>
      <c r="KL709" s="93"/>
      <c r="KM709" s="93"/>
      <c r="KN709" s="93"/>
      <c r="KO709" s="93"/>
      <c r="KP709" s="93"/>
      <c r="KQ709" s="93"/>
      <c r="KR709" s="93"/>
      <c r="KS709" s="93"/>
      <c r="KT709" s="93"/>
      <c r="KU709" s="93"/>
      <c r="KV709" s="93"/>
      <c r="KW709" s="93"/>
      <c r="KX709" s="93"/>
      <c r="KY709" s="93"/>
      <c r="KZ709" s="93"/>
      <c r="LA709" s="93"/>
      <c r="LB709" s="93"/>
      <c r="LC709" s="93"/>
      <c r="LD709" s="93"/>
      <c r="LE709" s="93"/>
      <c r="LF709" s="93"/>
      <c r="LG709" s="93"/>
      <c r="LH709" s="93"/>
      <c r="LI709" s="93"/>
      <c r="LJ709" s="93"/>
      <c r="LK709" s="93"/>
      <c r="LL709" s="93"/>
      <c r="LM709" s="93"/>
      <c r="LN709" s="93"/>
      <c r="LO709" s="93"/>
      <c r="LP709" s="93"/>
      <c r="LQ709" s="93"/>
      <c r="LR709" s="93"/>
      <c r="LS709" s="93"/>
      <c r="LT709" s="93"/>
      <c r="LU709" s="93"/>
      <c r="LV709" s="93"/>
      <c r="LW709" s="93"/>
      <c r="LX709" s="93"/>
      <c r="LY709" s="93"/>
      <c r="LZ709" s="93"/>
      <c r="MA709" s="93"/>
      <c r="MB709" s="93"/>
      <c r="MC709" s="93"/>
      <c r="MD709" s="93"/>
      <c r="ME709" s="93"/>
      <c r="MF709" s="93"/>
      <c r="MG709" s="93"/>
      <c r="MH709" s="93"/>
      <c r="MI709" s="93"/>
      <c r="MJ709" s="93"/>
      <c r="MK709" s="93"/>
      <c r="ML709" s="93"/>
      <c r="MM709" s="93"/>
      <c r="MN709" s="93"/>
      <c r="MO709" s="93"/>
      <c r="MP709" s="93"/>
      <c r="MQ709" s="93"/>
      <c r="MR709" s="93"/>
      <c r="MS709" s="93"/>
      <c r="MT709" s="93"/>
      <c r="MU709" s="93"/>
      <c r="MV709" s="93"/>
    </row>
    <row r="710" spans="3:360">
      <c r="C710" s="95"/>
      <c r="D710" s="96"/>
      <c r="E710" s="96"/>
      <c r="F710" s="96"/>
      <c r="G710" s="96"/>
      <c r="H710" s="96"/>
      <c r="I710" s="96"/>
      <c r="J710" s="96"/>
      <c r="K710" s="96"/>
      <c r="L710" s="96"/>
      <c r="M710" s="96"/>
      <c r="N710" s="96"/>
      <c r="O710" s="96"/>
      <c r="P710" s="96"/>
      <c r="Q710" s="96"/>
      <c r="R710" s="96"/>
      <c r="S710" s="96"/>
      <c r="T710" s="97"/>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c r="AU710" s="96"/>
      <c r="AV710" s="96"/>
      <c r="AW710" s="96"/>
      <c r="AX710" s="96"/>
      <c r="AY710" s="96"/>
      <c r="AZ710" s="96"/>
      <c r="BA710" s="96"/>
      <c r="BB710" s="96"/>
      <c r="BC710" s="96"/>
      <c r="BD710" s="96"/>
      <c r="BE710" s="96"/>
      <c r="BF710" s="96"/>
      <c r="BG710" s="96"/>
      <c r="BH710" s="96"/>
      <c r="BI710" s="96"/>
      <c r="BJ710" s="96"/>
      <c r="BK710" s="96"/>
      <c r="BL710" s="96"/>
      <c r="BM710" s="96"/>
      <c r="BN710" s="93"/>
      <c r="BO710" s="93"/>
      <c r="BP710" s="93"/>
      <c r="BQ710" s="93"/>
      <c r="BR710" s="93"/>
      <c r="BS710" s="93"/>
      <c r="BT710" s="93"/>
      <c r="BU710" s="93"/>
      <c r="BV710" s="93"/>
      <c r="BW710" s="93"/>
      <c r="BX710" s="93"/>
      <c r="BY710" s="93"/>
      <c r="BZ710" s="93"/>
      <c r="CA710" s="93"/>
      <c r="CB710" s="93"/>
      <c r="CC710" s="93"/>
      <c r="CD710" s="93"/>
      <c r="CE710" s="93"/>
      <c r="CF710" s="93"/>
      <c r="CG710" s="93"/>
      <c r="CH710" s="93"/>
      <c r="CI710" s="93"/>
      <c r="CJ710" s="93"/>
      <c r="CK710" s="93"/>
      <c r="CL710" s="93"/>
      <c r="CM710" s="93"/>
      <c r="CN710" s="93"/>
      <c r="CO710" s="93"/>
      <c r="CP710" s="93"/>
      <c r="CQ710" s="93"/>
      <c r="CR710" s="93"/>
      <c r="CS710" s="93"/>
      <c r="CT710" s="93"/>
      <c r="CU710" s="93"/>
      <c r="CV710" s="93"/>
      <c r="CW710" s="93"/>
      <c r="CX710" s="93"/>
      <c r="CY710" s="93"/>
      <c r="CZ710" s="93"/>
      <c r="DA710" s="93"/>
      <c r="DB710" s="93"/>
      <c r="DC710" s="93"/>
      <c r="DD710" s="93"/>
      <c r="DE710" s="93"/>
      <c r="DF710" s="93"/>
      <c r="DG710" s="93"/>
      <c r="DH710" s="93"/>
      <c r="DI710" s="93"/>
      <c r="DJ710" s="93"/>
      <c r="DK710" s="93"/>
      <c r="DL710" s="93"/>
      <c r="DM710" s="93"/>
      <c r="DN710" s="93"/>
      <c r="DO710" s="93"/>
      <c r="DP710" s="93"/>
      <c r="DQ710" s="93"/>
      <c r="DR710" s="93"/>
      <c r="DS710" s="93"/>
      <c r="DT710" s="93"/>
      <c r="DU710" s="93"/>
      <c r="DV710" s="93"/>
      <c r="DW710" s="93"/>
      <c r="DX710" s="93"/>
      <c r="DY710" s="93"/>
      <c r="DZ710" s="93"/>
      <c r="EA710" s="93"/>
      <c r="EB710" s="93"/>
      <c r="EC710" s="93"/>
      <c r="ED710" s="93"/>
      <c r="EE710" s="93"/>
      <c r="EF710" s="93"/>
      <c r="EG710" s="93"/>
      <c r="EH710" s="93"/>
      <c r="EI710" s="93"/>
      <c r="EJ710" s="93"/>
      <c r="EK710" s="93"/>
      <c r="EL710" s="93"/>
      <c r="EM710" s="93"/>
      <c r="EN710" s="93"/>
      <c r="EO710" s="93"/>
      <c r="EP710" s="93"/>
      <c r="EQ710" s="93"/>
      <c r="ER710" s="93"/>
      <c r="ES710" s="93"/>
      <c r="ET710" s="93"/>
      <c r="EU710" s="93"/>
      <c r="EV710" s="93"/>
      <c r="EW710" s="93"/>
      <c r="EX710" s="93"/>
      <c r="EY710" s="93"/>
      <c r="EZ710" s="93"/>
      <c r="FA710" s="93"/>
      <c r="FB710" s="93"/>
      <c r="FC710" s="93"/>
      <c r="FD710" s="93"/>
      <c r="FE710" s="93"/>
      <c r="FF710" s="93"/>
      <c r="FG710" s="93"/>
      <c r="FH710" s="93"/>
      <c r="FI710" s="93"/>
      <c r="FJ710" s="93"/>
      <c r="FK710" s="93"/>
      <c r="FL710" s="93"/>
      <c r="FM710" s="93"/>
      <c r="FN710" s="93"/>
      <c r="FO710" s="93"/>
      <c r="FP710" s="93"/>
      <c r="FQ710" s="93"/>
      <c r="FR710" s="93"/>
      <c r="FS710" s="93"/>
      <c r="FT710" s="93"/>
      <c r="FU710" s="93"/>
      <c r="FV710" s="93"/>
      <c r="FW710" s="93"/>
      <c r="FX710" s="93"/>
      <c r="FY710" s="93"/>
      <c r="FZ710" s="93"/>
      <c r="GA710" s="93"/>
      <c r="GB710" s="93"/>
      <c r="GC710" s="93"/>
      <c r="GD710" s="93"/>
      <c r="GE710" s="93"/>
      <c r="GF710" s="93"/>
      <c r="GG710" s="93"/>
      <c r="GH710" s="93"/>
      <c r="GI710" s="93"/>
      <c r="GJ710" s="93"/>
      <c r="GK710" s="93"/>
      <c r="GL710" s="93"/>
      <c r="GM710" s="93"/>
      <c r="GN710" s="93"/>
      <c r="GO710" s="93"/>
      <c r="GP710" s="93"/>
      <c r="GQ710" s="93"/>
      <c r="GR710" s="93"/>
      <c r="GS710" s="93"/>
      <c r="GT710" s="93"/>
      <c r="GU710" s="93"/>
      <c r="GV710" s="93"/>
      <c r="GW710" s="93"/>
      <c r="GX710" s="93"/>
      <c r="GY710" s="93"/>
      <c r="GZ710" s="93"/>
      <c r="HA710" s="93"/>
      <c r="HB710" s="93"/>
      <c r="HC710" s="93"/>
      <c r="HD710" s="93"/>
      <c r="HE710" s="93"/>
      <c r="HF710" s="93"/>
      <c r="HG710" s="93"/>
      <c r="HH710" s="93"/>
      <c r="HI710" s="93"/>
      <c r="HJ710" s="93"/>
      <c r="HK710" s="93"/>
      <c r="HL710" s="93"/>
      <c r="HM710" s="93"/>
      <c r="HN710" s="93"/>
      <c r="HO710" s="93"/>
      <c r="HP710" s="93"/>
      <c r="HQ710" s="93"/>
      <c r="HR710" s="93"/>
      <c r="HS710" s="93"/>
      <c r="HT710" s="93"/>
      <c r="HU710" s="93"/>
      <c r="HV710" s="93"/>
      <c r="HW710" s="93"/>
      <c r="HX710" s="93"/>
      <c r="HY710" s="93"/>
      <c r="HZ710" s="93"/>
      <c r="IA710" s="93"/>
      <c r="IB710" s="93"/>
      <c r="IC710" s="93"/>
      <c r="ID710" s="93"/>
      <c r="IE710" s="93"/>
      <c r="IF710" s="93"/>
      <c r="IG710" s="93"/>
      <c r="IH710" s="93"/>
      <c r="II710" s="93"/>
      <c r="IJ710" s="93"/>
      <c r="IK710" s="93"/>
      <c r="IL710" s="93"/>
      <c r="IM710" s="93"/>
      <c r="IN710" s="93"/>
      <c r="IO710" s="93"/>
      <c r="IP710" s="93"/>
      <c r="IQ710" s="93"/>
      <c r="IR710" s="93"/>
      <c r="IS710" s="93"/>
      <c r="IT710" s="93"/>
      <c r="IU710" s="93"/>
      <c r="IV710" s="93"/>
      <c r="IW710" s="93"/>
      <c r="IX710" s="93"/>
      <c r="IY710" s="93"/>
      <c r="IZ710" s="93"/>
      <c r="JA710" s="93"/>
      <c r="JB710" s="93"/>
      <c r="JC710" s="93"/>
      <c r="JD710" s="93"/>
      <c r="JE710" s="93"/>
      <c r="JF710" s="93"/>
      <c r="JG710" s="93"/>
      <c r="JH710" s="93"/>
      <c r="JI710" s="93"/>
      <c r="JJ710" s="93"/>
      <c r="JK710" s="93"/>
      <c r="JL710" s="93"/>
      <c r="JM710" s="93"/>
      <c r="JN710" s="93"/>
      <c r="JO710" s="93"/>
      <c r="JP710" s="93"/>
      <c r="JQ710" s="93"/>
      <c r="JR710" s="93"/>
      <c r="JS710" s="93"/>
      <c r="JT710" s="93"/>
      <c r="JU710" s="93"/>
      <c r="JV710" s="93"/>
      <c r="JW710" s="93"/>
      <c r="JX710" s="93"/>
      <c r="JY710" s="93"/>
      <c r="JZ710" s="93"/>
      <c r="KA710" s="93"/>
      <c r="KB710" s="93"/>
      <c r="KC710" s="93"/>
      <c r="KD710" s="93"/>
      <c r="KE710" s="93"/>
      <c r="KF710" s="93"/>
      <c r="KG710" s="93"/>
      <c r="KH710" s="93"/>
      <c r="KI710" s="93"/>
      <c r="KJ710" s="93"/>
      <c r="KK710" s="93"/>
      <c r="KL710" s="93"/>
      <c r="KM710" s="93"/>
      <c r="KN710" s="93"/>
      <c r="KO710" s="93"/>
      <c r="KP710" s="93"/>
      <c r="KQ710" s="93"/>
      <c r="KR710" s="93"/>
      <c r="KS710" s="93"/>
      <c r="KT710" s="93"/>
      <c r="KU710" s="93"/>
      <c r="KV710" s="93"/>
      <c r="KW710" s="93"/>
      <c r="KX710" s="93"/>
      <c r="KY710" s="93"/>
      <c r="KZ710" s="93"/>
      <c r="LA710" s="93"/>
      <c r="LB710" s="93"/>
      <c r="LC710" s="93"/>
      <c r="LD710" s="93"/>
      <c r="LE710" s="93"/>
      <c r="LF710" s="93"/>
      <c r="LG710" s="93"/>
      <c r="LH710" s="93"/>
      <c r="LI710" s="93"/>
      <c r="LJ710" s="93"/>
      <c r="LK710" s="93"/>
      <c r="LL710" s="93"/>
      <c r="LM710" s="93"/>
      <c r="LN710" s="93"/>
      <c r="LO710" s="93"/>
      <c r="LP710" s="93"/>
      <c r="LQ710" s="93"/>
      <c r="LR710" s="93"/>
      <c r="LS710" s="93"/>
      <c r="LT710" s="93"/>
      <c r="LU710" s="93"/>
      <c r="LV710" s="93"/>
      <c r="LW710" s="93"/>
      <c r="LX710" s="93"/>
      <c r="LY710" s="93"/>
      <c r="LZ710" s="93"/>
      <c r="MA710" s="93"/>
      <c r="MB710" s="93"/>
      <c r="MC710" s="93"/>
      <c r="MD710" s="93"/>
      <c r="ME710" s="93"/>
      <c r="MF710" s="93"/>
      <c r="MG710" s="93"/>
      <c r="MH710" s="93"/>
      <c r="MI710" s="93"/>
      <c r="MJ710" s="93"/>
      <c r="MK710" s="93"/>
      <c r="ML710" s="93"/>
      <c r="MM710" s="93"/>
      <c r="MN710" s="93"/>
      <c r="MO710" s="93"/>
      <c r="MP710" s="93"/>
      <c r="MQ710" s="93"/>
      <c r="MR710" s="93"/>
      <c r="MS710" s="93"/>
      <c r="MT710" s="93"/>
      <c r="MU710" s="93"/>
      <c r="MV710" s="93"/>
    </row>
    <row r="711" spans="3:360">
      <c r="C711" s="95"/>
      <c r="D711" s="96"/>
      <c r="E711" s="96"/>
      <c r="F711" s="96"/>
      <c r="G711" s="96"/>
      <c r="H711" s="96"/>
      <c r="I711" s="96"/>
      <c r="J711" s="96"/>
      <c r="K711" s="96"/>
      <c r="L711" s="96"/>
      <c r="M711" s="96"/>
      <c r="N711" s="96"/>
      <c r="O711" s="96"/>
      <c r="P711" s="96"/>
      <c r="Q711" s="96"/>
      <c r="R711" s="96"/>
      <c r="S711" s="96"/>
      <c r="T711" s="97"/>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c r="AU711" s="96"/>
      <c r="AV711" s="96"/>
      <c r="AW711" s="96"/>
      <c r="AX711" s="96"/>
      <c r="AY711" s="96"/>
      <c r="AZ711" s="96"/>
      <c r="BA711" s="96"/>
      <c r="BB711" s="96"/>
      <c r="BC711" s="96"/>
      <c r="BD711" s="96"/>
      <c r="BE711" s="96"/>
      <c r="BF711" s="96"/>
      <c r="BG711" s="96"/>
      <c r="BH711" s="96"/>
      <c r="BI711" s="96"/>
      <c r="BJ711" s="96"/>
      <c r="BK711" s="96"/>
      <c r="BL711" s="96"/>
      <c r="BM711" s="96"/>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c r="CM711" s="93"/>
      <c r="CN711" s="93"/>
      <c r="CO711" s="93"/>
      <c r="CP711" s="93"/>
      <c r="CQ711" s="93"/>
      <c r="CR711" s="93"/>
      <c r="CS711" s="93"/>
      <c r="CT711" s="93"/>
      <c r="CU711" s="93"/>
      <c r="CV711" s="93"/>
      <c r="CW711" s="93"/>
      <c r="CX711" s="93"/>
      <c r="CY711" s="93"/>
      <c r="CZ711" s="93"/>
      <c r="DA711" s="93"/>
      <c r="DB711" s="93"/>
      <c r="DC711" s="93"/>
      <c r="DD711" s="93"/>
      <c r="DE711" s="93"/>
      <c r="DF711" s="93"/>
      <c r="DG711" s="93"/>
      <c r="DH711" s="93"/>
      <c r="DI711" s="93"/>
      <c r="DJ711" s="93"/>
      <c r="DK711" s="93"/>
      <c r="DL711" s="93"/>
      <c r="DM711" s="93"/>
      <c r="DN711" s="93"/>
      <c r="DO711" s="93"/>
      <c r="DP711" s="93"/>
      <c r="DQ711" s="93"/>
      <c r="DR711" s="93"/>
      <c r="DS711" s="93"/>
      <c r="DT711" s="93"/>
      <c r="DU711" s="93"/>
      <c r="DV711" s="93"/>
      <c r="DW711" s="93"/>
      <c r="DX711" s="93"/>
      <c r="DY711" s="93"/>
      <c r="DZ711" s="93"/>
      <c r="EA711" s="93"/>
      <c r="EB711" s="93"/>
      <c r="EC711" s="93"/>
      <c r="ED711" s="93"/>
      <c r="EE711" s="93"/>
      <c r="EF711" s="93"/>
      <c r="EG711" s="93"/>
      <c r="EH711" s="93"/>
      <c r="EI711" s="93"/>
      <c r="EJ711" s="93"/>
      <c r="EK711" s="93"/>
      <c r="EL711" s="93"/>
      <c r="EM711" s="93"/>
      <c r="EN711" s="93"/>
      <c r="EO711" s="93"/>
      <c r="EP711" s="93"/>
      <c r="EQ711" s="93"/>
      <c r="ER711" s="93"/>
      <c r="ES711" s="93"/>
      <c r="ET711" s="93"/>
      <c r="EU711" s="93"/>
      <c r="EV711" s="93"/>
      <c r="EW711" s="93"/>
      <c r="EX711" s="93"/>
      <c r="EY711" s="93"/>
      <c r="EZ711" s="93"/>
      <c r="FA711" s="93"/>
      <c r="FB711" s="93"/>
      <c r="FC711" s="93"/>
      <c r="FD711" s="93"/>
      <c r="FE711" s="93"/>
      <c r="FF711" s="93"/>
      <c r="FG711" s="93"/>
      <c r="FH711" s="93"/>
      <c r="FI711" s="93"/>
      <c r="FJ711" s="93"/>
      <c r="FK711" s="93"/>
      <c r="FL711" s="93"/>
      <c r="FM711" s="93"/>
      <c r="FN711" s="93"/>
      <c r="FO711" s="93"/>
      <c r="FP711" s="93"/>
      <c r="FQ711" s="93"/>
      <c r="FR711" s="93"/>
      <c r="FS711" s="93"/>
      <c r="FT711" s="93"/>
      <c r="FU711" s="93"/>
      <c r="FV711" s="93"/>
      <c r="FW711" s="93"/>
      <c r="FX711" s="93"/>
      <c r="FY711" s="93"/>
      <c r="FZ711" s="93"/>
      <c r="GA711" s="93"/>
      <c r="GB711" s="93"/>
      <c r="GC711" s="93"/>
      <c r="GD711" s="93"/>
      <c r="GE711" s="93"/>
      <c r="GF711" s="93"/>
      <c r="GG711" s="93"/>
      <c r="GH711" s="93"/>
      <c r="GI711" s="93"/>
      <c r="GJ711" s="93"/>
      <c r="GK711" s="93"/>
      <c r="GL711" s="93"/>
      <c r="GM711" s="93"/>
      <c r="GN711" s="93"/>
      <c r="GO711" s="93"/>
      <c r="GP711" s="93"/>
      <c r="GQ711" s="93"/>
      <c r="GR711" s="93"/>
      <c r="GS711" s="93"/>
      <c r="GT711" s="93"/>
      <c r="GU711" s="93"/>
      <c r="GV711" s="93"/>
      <c r="GW711" s="93"/>
      <c r="GX711" s="93"/>
      <c r="GY711" s="93"/>
      <c r="GZ711" s="93"/>
      <c r="HA711" s="93"/>
      <c r="HB711" s="93"/>
      <c r="HC711" s="93"/>
      <c r="HD711" s="93"/>
      <c r="HE711" s="93"/>
      <c r="HF711" s="93"/>
      <c r="HG711" s="93"/>
      <c r="HH711" s="93"/>
      <c r="HI711" s="93"/>
      <c r="HJ711" s="93"/>
      <c r="HK711" s="93"/>
      <c r="HL711" s="93"/>
      <c r="HM711" s="93"/>
      <c r="HN711" s="93"/>
      <c r="HO711" s="93"/>
      <c r="HP711" s="93"/>
      <c r="HQ711" s="93"/>
      <c r="HR711" s="93"/>
      <c r="HS711" s="93"/>
      <c r="HT711" s="93"/>
      <c r="HU711" s="93"/>
      <c r="HV711" s="93"/>
      <c r="HW711" s="93"/>
      <c r="HX711" s="93"/>
      <c r="HY711" s="93"/>
      <c r="HZ711" s="93"/>
      <c r="IA711" s="93"/>
      <c r="IB711" s="93"/>
      <c r="IC711" s="93"/>
      <c r="ID711" s="93"/>
      <c r="IE711" s="93"/>
      <c r="IF711" s="93"/>
      <c r="IG711" s="93"/>
      <c r="IH711" s="93"/>
      <c r="II711" s="93"/>
      <c r="IJ711" s="93"/>
      <c r="IK711" s="93"/>
      <c r="IL711" s="93"/>
      <c r="IM711" s="93"/>
      <c r="IN711" s="93"/>
      <c r="IO711" s="93"/>
      <c r="IP711" s="93"/>
      <c r="IQ711" s="93"/>
      <c r="IR711" s="93"/>
      <c r="IS711" s="93"/>
      <c r="IT711" s="93"/>
      <c r="IU711" s="93"/>
      <c r="IV711" s="93"/>
      <c r="IW711" s="93"/>
      <c r="IX711" s="93"/>
      <c r="IY711" s="93"/>
      <c r="IZ711" s="93"/>
      <c r="JA711" s="93"/>
      <c r="JB711" s="93"/>
      <c r="JC711" s="93"/>
      <c r="JD711" s="93"/>
      <c r="JE711" s="93"/>
      <c r="JF711" s="93"/>
      <c r="JG711" s="93"/>
      <c r="JH711" s="93"/>
      <c r="JI711" s="93"/>
      <c r="JJ711" s="93"/>
      <c r="JK711" s="93"/>
      <c r="JL711" s="93"/>
      <c r="JM711" s="93"/>
      <c r="JN711" s="93"/>
      <c r="JO711" s="93"/>
      <c r="JP711" s="93"/>
      <c r="JQ711" s="93"/>
      <c r="JR711" s="93"/>
      <c r="JS711" s="93"/>
      <c r="JT711" s="93"/>
      <c r="JU711" s="93"/>
      <c r="JV711" s="93"/>
      <c r="JW711" s="93"/>
      <c r="JX711" s="93"/>
      <c r="JY711" s="93"/>
      <c r="JZ711" s="93"/>
      <c r="KA711" s="93"/>
      <c r="KB711" s="93"/>
      <c r="KC711" s="93"/>
      <c r="KD711" s="93"/>
      <c r="KE711" s="93"/>
      <c r="KF711" s="93"/>
      <c r="KG711" s="93"/>
      <c r="KH711" s="93"/>
      <c r="KI711" s="93"/>
      <c r="KJ711" s="93"/>
      <c r="KK711" s="93"/>
      <c r="KL711" s="93"/>
      <c r="KM711" s="93"/>
      <c r="KN711" s="93"/>
      <c r="KO711" s="93"/>
      <c r="KP711" s="93"/>
      <c r="KQ711" s="93"/>
      <c r="KR711" s="93"/>
      <c r="KS711" s="93"/>
      <c r="KT711" s="93"/>
      <c r="KU711" s="93"/>
      <c r="KV711" s="93"/>
      <c r="KW711" s="93"/>
      <c r="KX711" s="93"/>
      <c r="KY711" s="93"/>
      <c r="KZ711" s="93"/>
      <c r="LA711" s="93"/>
      <c r="LB711" s="93"/>
      <c r="LC711" s="93"/>
      <c r="LD711" s="93"/>
      <c r="LE711" s="93"/>
      <c r="LF711" s="93"/>
      <c r="LG711" s="93"/>
      <c r="LH711" s="93"/>
      <c r="LI711" s="93"/>
      <c r="LJ711" s="93"/>
      <c r="LK711" s="93"/>
      <c r="LL711" s="93"/>
      <c r="LM711" s="93"/>
      <c r="LN711" s="93"/>
      <c r="LO711" s="93"/>
      <c r="LP711" s="93"/>
      <c r="LQ711" s="93"/>
      <c r="LR711" s="93"/>
      <c r="LS711" s="93"/>
      <c r="LT711" s="93"/>
      <c r="LU711" s="93"/>
      <c r="LV711" s="93"/>
      <c r="LW711" s="93"/>
      <c r="LX711" s="93"/>
      <c r="LY711" s="93"/>
      <c r="LZ711" s="93"/>
      <c r="MA711" s="93"/>
      <c r="MB711" s="93"/>
      <c r="MC711" s="93"/>
      <c r="MD711" s="93"/>
      <c r="ME711" s="93"/>
      <c r="MF711" s="93"/>
      <c r="MG711" s="93"/>
      <c r="MH711" s="93"/>
      <c r="MI711" s="93"/>
      <c r="MJ711" s="93"/>
      <c r="MK711" s="93"/>
      <c r="ML711" s="93"/>
      <c r="MM711" s="93"/>
      <c r="MN711" s="93"/>
      <c r="MO711" s="93"/>
      <c r="MP711" s="93"/>
      <c r="MQ711" s="93"/>
      <c r="MR711" s="93"/>
      <c r="MS711" s="93"/>
      <c r="MT711" s="93"/>
      <c r="MU711" s="93"/>
      <c r="MV711" s="93"/>
    </row>
    <row r="712" spans="3:360">
      <c r="C712" s="95"/>
      <c r="D712" s="96"/>
      <c r="E712" s="96"/>
      <c r="F712" s="96"/>
      <c r="G712" s="96"/>
      <c r="H712" s="96"/>
      <c r="I712" s="96"/>
      <c r="J712" s="96"/>
      <c r="K712" s="96"/>
      <c r="L712" s="96"/>
      <c r="M712" s="96"/>
      <c r="N712" s="96"/>
      <c r="O712" s="96"/>
      <c r="P712" s="96"/>
      <c r="Q712" s="96"/>
      <c r="R712" s="96"/>
      <c r="S712" s="96"/>
      <c r="T712" s="97"/>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c r="AU712" s="96"/>
      <c r="AV712" s="96"/>
      <c r="AW712" s="96"/>
      <c r="AX712" s="96"/>
      <c r="AY712" s="96"/>
      <c r="AZ712" s="96"/>
      <c r="BA712" s="96"/>
      <c r="BB712" s="96"/>
      <c r="BC712" s="96"/>
      <c r="BD712" s="96"/>
      <c r="BE712" s="96"/>
      <c r="BF712" s="96"/>
      <c r="BG712" s="96"/>
      <c r="BH712" s="96"/>
      <c r="BI712" s="96"/>
      <c r="BJ712" s="96"/>
      <c r="BK712" s="96"/>
      <c r="BL712" s="96"/>
      <c r="BM712" s="96"/>
      <c r="BN712" s="93"/>
      <c r="BO712" s="93"/>
      <c r="BP712" s="93"/>
      <c r="BQ712" s="93"/>
      <c r="BR712" s="93"/>
      <c r="BS712" s="93"/>
      <c r="BT712" s="93"/>
      <c r="BU712" s="93"/>
      <c r="BV712" s="93"/>
      <c r="BW712" s="93"/>
      <c r="BX712" s="93"/>
      <c r="BY712" s="93"/>
      <c r="BZ712" s="93"/>
      <c r="CA712" s="93"/>
      <c r="CB712" s="93"/>
      <c r="CC712" s="93"/>
      <c r="CD712" s="93"/>
      <c r="CE712" s="93"/>
      <c r="CF712" s="93"/>
      <c r="CG712" s="93"/>
      <c r="CH712" s="93"/>
      <c r="CI712" s="93"/>
      <c r="CJ712" s="93"/>
      <c r="CK712" s="93"/>
      <c r="CL712" s="93"/>
      <c r="CM712" s="93"/>
      <c r="CN712" s="93"/>
      <c r="CO712" s="93"/>
      <c r="CP712" s="93"/>
      <c r="CQ712" s="93"/>
      <c r="CR712" s="93"/>
      <c r="CS712" s="93"/>
      <c r="CT712" s="93"/>
      <c r="CU712" s="93"/>
      <c r="CV712" s="93"/>
      <c r="CW712" s="93"/>
      <c r="CX712" s="93"/>
      <c r="CY712" s="93"/>
      <c r="CZ712" s="93"/>
      <c r="DA712" s="93"/>
      <c r="DB712" s="93"/>
      <c r="DC712" s="93"/>
      <c r="DD712" s="93"/>
      <c r="DE712" s="93"/>
      <c r="DF712" s="93"/>
      <c r="DG712" s="93"/>
      <c r="DH712" s="93"/>
      <c r="DI712" s="93"/>
      <c r="DJ712" s="93"/>
      <c r="DK712" s="93"/>
      <c r="DL712" s="93"/>
      <c r="DM712" s="93"/>
      <c r="DN712" s="93"/>
      <c r="DO712" s="93"/>
      <c r="DP712" s="93"/>
      <c r="DQ712" s="93"/>
      <c r="DR712" s="93"/>
      <c r="DS712" s="93"/>
      <c r="DT712" s="93"/>
      <c r="DU712" s="93"/>
      <c r="DV712" s="93"/>
      <c r="DW712" s="93"/>
      <c r="DX712" s="93"/>
      <c r="DY712" s="93"/>
      <c r="DZ712" s="93"/>
      <c r="EA712" s="93"/>
      <c r="EB712" s="93"/>
      <c r="EC712" s="93"/>
      <c r="ED712" s="93"/>
      <c r="EE712" s="93"/>
      <c r="EF712" s="93"/>
      <c r="EG712" s="93"/>
      <c r="EH712" s="93"/>
      <c r="EI712" s="93"/>
      <c r="EJ712" s="93"/>
      <c r="EK712" s="93"/>
      <c r="EL712" s="93"/>
      <c r="EM712" s="93"/>
      <c r="EN712" s="93"/>
      <c r="EO712" s="93"/>
      <c r="EP712" s="93"/>
      <c r="EQ712" s="93"/>
      <c r="ER712" s="93"/>
      <c r="ES712" s="93"/>
      <c r="ET712" s="93"/>
      <c r="EU712" s="93"/>
      <c r="EV712" s="93"/>
      <c r="EW712" s="93"/>
      <c r="EX712" s="93"/>
      <c r="EY712" s="93"/>
      <c r="EZ712" s="93"/>
      <c r="FA712" s="93"/>
      <c r="FB712" s="93"/>
      <c r="FC712" s="93"/>
      <c r="FD712" s="93"/>
      <c r="FE712" s="93"/>
      <c r="FF712" s="93"/>
      <c r="FG712" s="93"/>
      <c r="FH712" s="93"/>
      <c r="FI712" s="93"/>
      <c r="FJ712" s="93"/>
      <c r="FK712" s="93"/>
      <c r="FL712" s="93"/>
      <c r="FM712" s="93"/>
      <c r="FN712" s="93"/>
      <c r="FO712" s="93"/>
      <c r="FP712" s="93"/>
      <c r="FQ712" s="93"/>
      <c r="FR712" s="93"/>
      <c r="FS712" s="93"/>
      <c r="FT712" s="93"/>
      <c r="FU712" s="93"/>
      <c r="FV712" s="93"/>
      <c r="FW712" s="93"/>
      <c r="FX712" s="93"/>
      <c r="FY712" s="93"/>
      <c r="FZ712" s="93"/>
      <c r="GA712" s="93"/>
      <c r="GB712" s="93"/>
      <c r="GC712" s="93"/>
      <c r="GD712" s="93"/>
      <c r="GE712" s="93"/>
      <c r="GF712" s="93"/>
      <c r="GG712" s="93"/>
      <c r="GH712" s="93"/>
      <c r="GI712" s="93"/>
      <c r="GJ712" s="93"/>
      <c r="GK712" s="93"/>
      <c r="GL712" s="93"/>
      <c r="GM712" s="93"/>
      <c r="GN712" s="93"/>
      <c r="GO712" s="93"/>
      <c r="GP712" s="93"/>
      <c r="GQ712" s="93"/>
      <c r="GR712" s="93"/>
      <c r="GS712" s="93"/>
      <c r="GT712" s="93"/>
      <c r="GU712" s="93"/>
      <c r="GV712" s="93"/>
      <c r="GW712" s="93"/>
      <c r="GX712" s="93"/>
      <c r="GY712" s="93"/>
      <c r="GZ712" s="93"/>
      <c r="HA712" s="93"/>
      <c r="HB712" s="93"/>
      <c r="HC712" s="93"/>
      <c r="HD712" s="93"/>
      <c r="HE712" s="93"/>
      <c r="HF712" s="93"/>
      <c r="HG712" s="93"/>
      <c r="HH712" s="93"/>
      <c r="HI712" s="93"/>
      <c r="HJ712" s="93"/>
      <c r="HK712" s="93"/>
      <c r="HL712" s="93"/>
      <c r="HM712" s="93"/>
      <c r="HN712" s="93"/>
      <c r="HO712" s="93"/>
      <c r="HP712" s="93"/>
      <c r="HQ712" s="93"/>
      <c r="HR712" s="93"/>
      <c r="HS712" s="93"/>
      <c r="HT712" s="93"/>
      <c r="HU712" s="93"/>
      <c r="HV712" s="93"/>
      <c r="HW712" s="93"/>
      <c r="HX712" s="93"/>
      <c r="HY712" s="93"/>
      <c r="HZ712" s="93"/>
      <c r="IA712" s="93"/>
      <c r="IB712" s="93"/>
      <c r="IC712" s="93"/>
      <c r="ID712" s="93"/>
      <c r="IE712" s="93"/>
      <c r="IF712" s="93"/>
      <c r="IG712" s="93"/>
      <c r="IH712" s="93"/>
      <c r="II712" s="93"/>
      <c r="IJ712" s="93"/>
      <c r="IK712" s="93"/>
      <c r="IL712" s="93"/>
      <c r="IM712" s="93"/>
      <c r="IN712" s="93"/>
      <c r="IO712" s="93"/>
      <c r="IP712" s="93"/>
      <c r="IQ712" s="93"/>
      <c r="IR712" s="93"/>
      <c r="IS712" s="93"/>
      <c r="IT712" s="93"/>
      <c r="IU712" s="93"/>
      <c r="IV712" s="93"/>
      <c r="IW712" s="93"/>
      <c r="IX712" s="93"/>
      <c r="IY712" s="93"/>
      <c r="IZ712" s="93"/>
      <c r="JA712" s="93"/>
      <c r="JB712" s="93"/>
      <c r="JC712" s="93"/>
      <c r="JD712" s="93"/>
      <c r="JE712" s="93"/>
      <c r="JF712" s="93"/>
      <c r="JG712" s="93"/>
      <c r="JH712" s="93"/>
      <c r="JI712" s="93"/>
      <c r="JJ712" s="93"/>
      <c r="JK712" s="93"/>
      <c r="JL712" s="93"/>
      <c r="JM712" s="93"/>
      <c r="JN712" s="93"/>
      <c r="JO712" s="93"/>
      <c r="JP712" s="93"/>
      <c r="JQ712" s="93"/>
      <c r="JR712" s="93"/>
      <c r="JS712" s="93"/>
      <c r="JT712" s="93"/>
      <c r="JU712" s="93"/>
      <c r="JV712" s="93"/>
      <c r="JW712" s="93"/>
      <c r="JX712" s="93"/>
      <c r="JY712" s="93"/>
      <c r="JZ712" s="93"/>
      <c r="KA712" s="93"/>
      <c r="KB712" s="93"/>
      <c r="KC712" s="93"/>
      <c r="KD712" s="93"/>
      <c r="KE712" s="93"/>
      <c r="KF712" s="93"/>
      <c r="KG712" s="93"/>
      <c r="KH712" s="93"/>
      <c r="KI712" s="93"/>
      <c r="KJ712" s="93"/>
      <c r="KK712" s="93"/>
      <c r="KL712" s="93"/>
      <c r="KM712" s="93"/>
      <c r="KN712" s="93"/>
      <c r="KO712" s="93"/>
      <c r="KP712" s="93"/>
      <c r="KQ712" s="93"/>
      <c r="KR712" s="93"/>
      <c r="KS712" s="93"/>
      <c r="KT712" s="93"/>
      <c r="KU712" s="93"/>
      <c r="KV712" s="93"/>
      <c r="KW712" s="93"/>
      <c r="KX712" s="93"/>
      <c r="KY712" s="93"/>
      <c r="KZ712" s="93"/>
      <c r="LA712" s="93"/>
      <c r="LB712" s="93"/>
      <c r="LC712" s="93"/>
      <c r="LD712" s="93"/>
      <c r="LE712" s="93"/>
      <c r="LF712" s="93"/>
      <c r="LG712" s="93"/>
      <c r="LH712" s="93"/>
      <c r="LI712" s="93"/>
      <c r="LJ712" s="93"/>
      <c r="LK712" s="93"/>
      <c r="LL712" s="93"/>
      <c r="LM712" s="93"/>
      <c r="LN712" s="93"/>
      <c r="LO712" s="93"/>
      <c r="LP712" s="93"/>
      <c r="LQ712" s="93"/>
      <c r="LR712" s="93"/>
      <c r="LS712" s="93"/>
      <c r="LT712" s="93"/>
      <c r="LU712" s="93"/>
      <c r="LV712" s="93"/>
      <c r="LW712" s="93"/>
      <c r="LX712" s="93"/>
      <c r="LY712" s="93"/>
      <c r="LZ712" s="93"/>
      <c r="MA712" s="93"/>
      <c r="MB712" s="93"/>
      <c r="MC712" s="93"/>
      <c r="MD712" s="93"/>
      <c r="ME712" s="93"/>
      <c r="MF712" s="93"/>
      <c r="MG712" s="93"/>
      <c r="MH712" s="93"/>
      <c r="MI712" s="93"/>
      <c r="MJ712" s="93"/>
      <c r="MK712" s="93"/>
      <c r="ML712" s="93"/>
      <c r="MM712" s="93"/>
      <c r="MN712" s="93"/>
      <c r="MO712" s="93"/>
      <c r="MP712" s="93"/>
      <c r="MQ712" s="93"/>
      <c r="MR712" s="93"/>
      <c r="MS712" s="93"/>
      <c r="MT712" s="93"/>
      <c r="MU712" s="93"/>
      <c r="MV712" s="93"/>
    </row>
    <row r="713" spans="3:360">
      <c r="C713" s="95"/>
      <c r="D713" s="96"/>
      <c r="E713" s="96"/>
      <c r="F713" s="96"/>
      <c r="G713" s="96"/>
      <c r="H713" s="96"/>
      <c r="I713" s="96"/>
      <c r="J713" s="96"/>
      <c r="K713" s="96"/>
      <c r="L713" s="96"/>
      <c r="M713" s="96"/>
      <c r="N713" s="96"/>
      <c r="O713" s="96"/>
      <c r="P713" s="96"/>
      <c r="Q713" s="96"/>
      <c r="R713" s="96"/>
      <c r="S713" s="96"/>
      <c r="T713" s="97"/>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c r="AU713" s="96"/>
      <c r="AV713" s="96"/>
      <c r="AW713" s="96"/>
      <c r="AX713" s="96"/>
      <c r="AY713" s="96"/>
      <c r="AZ713" s="96"/>
      <c r="BA713" s="96"/>
      <c r="BB713" s="96"/>
      <c r="BC713" s="96"/>
      <c r="BD713" s="96"/>
      <c r="BE713" s="96"/>
      <c r="BF713" s="96"/>
      <c r="BG713" s="96"/>
      <c r="BH713" s="96"/>
      <c r="BI713" s="96"/>
      <c r="BJ713" s="96"/>
      <c r="BK713" s="96"/>
      <c r="BL713" s="96"/>
      <c r="BM713" s="96"/>
      <c r="BN713" s="93"/>
      <c r="BO713" s="93"/>
      <c r="BP713" s="93"/>
      <c r="BQ713" s="93"/>
      <c r="BR713" s="93"/>
      <c r="BS713" s="93"/>
      <c r="BT713" s="93"/>
      <c r="BU713" s="93"/>
      <c r="BV713" s="93"/>
      <c r="BW713" s="93"/>
      <c r="BX713" s="93"/>
      <c r="BY713" s="93"/>
      <c r="BZ713" s="93"/>
      <c r="CA713" s="93"/>
      <c r="CB713" s="93"/>
      <c r="CC713" s="93"/>
      <c r="CD713" s="93"/>
      <c r="CE713" s="93"/>
      <c r="CF713" s="93"/>
      <c r="CG713" s="93"/>
      <c r="CH713" s="93"/>
      <c r="CI713" s="93"/>
      <c r="CJ713" s="93"/>
      <c r="CK713" s="93"/>
      <c r="CL713" s="93"/>
      <c r="CM713" s="93"/>
      <c r="CN713" s="93"/>
      <c r="CO713" s="93"/>
      <c r="CP713" s="93"/>
      <c r="CQ713" s="93"/>
      <c r="CR713" s="93"/>
      <c r="CS713" s="93"/>
      <c r="CT713" s="93"/>
      <c r="CU713" s="93"/>
      <c r="CV713" s="93"/>
      <c r="CW713" s="93"/>
      <c r="CX713" s="93"/>
      <c r="CY713" s="93"/>
      <c r="CZ713" s="93"/>
      <c r="DA713" s="93"/>
      <c r="DB713" s="93"/>
      <c r="DC713" s="93"/>
      <c r="DD713" s="93"/>
      <c r="DE713" s="93"/>
      <c r="DF713" s="93"/>
      <c r="DG713" s="93"/>
      <c r="DH713" s="93"/>
      <c r="DI713" s="93"/>
      <c r="DJ713" s="93"/>
      <c r="DK713" s="93"/>
      <c r="DL713" s="93"/>
      <c r="DM713" s="93"/>
      <c r="DN713" s="93"/>
      <c r="DO713" s="93"/>
      <c r="DP713" s="93"/>
      <c r="DQ713" s="93"/>
      <c r="DR713" s="93"/>
      <c r="DS713" s="93"/>
      <c r="DT713" s="93"/>
      <c r="DU713" s="93"/>
      <c r="DV713" s="93"/>
      <c r="DW713" s="93"/>
      <c r="DX713" s="93"/>
      <c r="DY713" s="93"/>
      <c r="DZ713" s="93"/>
      <c r="EA713" s="93"/>
      <c r="EB713" s="93"/>
      <c r="EC713" s="93"/>
      <c r="ED713" s="93"/>
      <c r="EE713" s="93"/>
      <c r="EF713" s="93"/>
      <c r="EG713" s="93"/>
      <c r="EH713" s="93"/>
      <c r="EI713" s="93"/>
      <c r="EJ713" s="93"/>
      <c r="EK713" s="93"/>
      <c r="EL713" s="93"/>
      <c r="EM713" s="93"/>
      <c r="EN713" s="93"/>
      <c r="EO713" s="93"/>
      <c r="EP713" s="93"/>
      <c r="EQ713" s="93"/>
      <c r="ER713" s="93"/>
      <c r="ES713" s="93"/>
      <c r="ET713" s="93"/>
      <c r="EU713" s="93"/>
      <c r="EV713" s="93"/>
      <c r="EW713" s="93"/>
      <c r="EX713" s="93"/>
      <c r="EY713" s="93"/>
      <c r="EZ713" s="93"/>
      <c r="FA713" s="93"/>
      <c r="FB713" s="93"/>
      <c r="FC713" s="93"/>
      <c r="FD713" s="93"/>
      <c r="FE713" s="93"/>
      <c r="FF713" s="93"/>
      <c r="FG713" s="93"/>
      <c r="FH713" s="93"/>
      <c r="FI713" s="93"/>
      <c r="FJ713" s="93"/>
      <c r="FK713" s="93"/>
      <c r="FL713" s="93"/>
      <c r="FM713" s="93"/>
      <c r="FN713" s="93"/>
      <c r="FO713" s="93"/>
      <c r="FP713" s="93"/>
      <c r="FQ713" s="93"/>
      <c r="FR713" s="93"/>
      <c r="FS713" s="93"/>
      <c r="FT713" s="93"/>
      <c r="FU713" s="93"/>
      <c r="FV713" s="93"/>
      <c r="FW713" s="93"/>
      <c r="FX713" s="93"/>
      <c r="FY713" s="93"/>
      <c r="FZ713" s="93"/>
      <c r="GA713" s="93"/>
      <c r="GB713" s="93"/>
      <c r="GC713" s="93"/>
      <c r="GD713" s="93"/>
      <c r="GE713" s="93"/>
      <c r="GF713" s="93"/>
      <c r="GG713" s="93"/>
      <c r="GH713" s="93"/>
      <c r="GI713" s="93"/>
      <c r="GJ713" s="93"/>
      <c r="GK713" s="93"/>
      <c r="GL713" s="93"/>
      <c r="GM713" s="93"/>
      <c r="GN713" s="93"/>
      <c r="GO713" s="93"/>
      <c r="GP713" s="93"/>
      <c r="GQ713" s="93"/>
      <c r="GR713" s="93"/>
      <c r="GS713" s="93"/>
      <c r="GT713" s="93"/>
      <c r="GU713" s="93"/>
      <c r="GV713" s="93"/>
      <c r="GW713" s="93"/>
      <c r="GX713" s="93"/>
      <c r="GY713" s="93"/>
      <c r="GZ713" s="93"/>
      <c r="HA713" s="93"/>
      <c r="HB713" s="93"/>
      <c r="HC713" s="93"/>
      <c r="HD713" s="93"/>
      <c r="HE713" s="93"/>
      <c r="HF713" s="93"/>
      <c r="HG713" s="93"/>
      <c r="HH713" s="93"/>
      <c r="HI713" s="93"/>
      <c r="HJ713" s="93"/>
      <c r="HK713" s="93"/>
      <c r="HL713" s="93"/>
      <c r="HM713" s="93"/>
      <c r="HN713" s="93"/>
      <c r="HO713" s="93"/>
      <c r="HP713" s="93"/>
      <c r="HQ713" s="93"/>
      <c r="HR713" s="93"/>
      <c r="HS713" s="93"/>
      <c r="HT713" s="93"/>
      <c r="HU713" s="93"/>
      <c r="HV713" s="93"/>
      <c r="HW713" s="93"/>
      <c r="HX713" s="93"/>
      <c r="HY713" s="93"/>
      <c r="HZ713" s="93"/>
      <c r="IA713" s="93"/>
      <c r="IB713" s="93"/>
      <c r="IC713" s="93"/>
      <c r="ID713" s="93"/>
      <c r="IE713" s="93"/>
      <c r="IF713" s="93"/>
      <c r="IG713" s="93"/>
      <c r="IH713" s="93"/>
      <c r="II713" s="93"/>
      <c r="IJ713" s="93"/>
      <c r="IK713" s="93"/>
      <c r="IL713" s="93"/>
      <c r="IM713" s="93"/>
      <c r="IN713" s="93"/>
      <c r="IO713" s="93"/>
      <c r="IP713" s="93"/>
      <c r="IQ713" s="93"/>
      <c r="IR713" s="93"/>
      <c r="IS713" s="93"/>
      <c r="IT713" s="93"/>
      <c r="IU713" s="93"/>
      <c r="IV713" s="93"/>
      <c r="IW713" s="93"/>
      <c r="IX713" s="93"/>
      <c r="IY713" s="93"/>
      <c r="IZ713" s="93"/>
      <c r="JA713" s="93"/>
      <c r="JB713" s="93"/>
      <c r="JC713" s="93"/>
      <c r="JD713" s="93"/>
      <c r="JE713" s="93"/>
      <c r="JF713" s="93"/>
      <c r="JG713" s="93"/>
      <c r="JH713" s="93"/>
      <c r="JI713" s="93"/>
      <c r="JJ713" s="93"/>
      <c r="JK713" s="93"/>
      <c r="JL713" s="93"/>
      <c r="JM713" s="93"/>
      <c r="JN713" s="93"/>
      <c r="JO713" s="93"/>
      <c r="JP713" s="93"/>
      <c r="JQ713" s="93"/>
      <c r="JR713" s="93"/>
      <c r="JS713" s="93"/>
      <c r="JT713" s="93"/>
      <c r="JU713" s="93"/>
      <c r="JV713" s="93"/>
      <c r="JW713" s="93"/>
      <c r="JX713" s="93"/>
      <c r="JY713" s="93"/>
      <c r="JZ713" s="93"/>
      <c r="KA713" s="93"/>
      <c r="KB713" s="93"/>
      <c r="KC713" s="93"/>
      <c r="KD713" s="93"/>
      <c r="KE713" s="93"/>
      <c r="KF713" s="93"/>
      <c r="KG713" s="93"/>
      <c r="KH713" s="93"/>
      <c r="KI713" s="93"/>
      <c r="KJ713" s="93"/>
      <c r="KK713" s="93"/>
      <c r="KL713" s="93"/>
      <c r="KM713" s="93"/>
      <c r="KN713" s="93"/>
      <c r="KO713" s="93"/>
      <c r="KP713" s="93"/>
      <c r="KQ713" s="93"/>
      <c r="KR713" s="93"/>
      <c r="KS713" s="93"/>
      <c r="KT713" s="93"/>
      <c r="KU713" s="93"/>
      <c r="KV713" s="93"/>
      <c r="KW713" s="93"/>
      <c r="KX713" s="93"/>
      <c r="KY713" s="93"/>
      <c r="KZ713" s="93"/>
      <c r="LA713" s="93"/>
      <c r="LB713" s="93"/>
      <c r="LC713" s="93"/>
      <c r="LD713" s="93"/>
      <c r="LE713" s="93"/>
      <c r="LF713" s="93"/>
      <c r="LG713" s="93"/>
      <c r="LH713" s="93"/>
      <c r="LI713" s="93"/>
      <c r="LJ713" s="93"/>
      <c r="LK713" s="93"/>
      <c r="LL713" s="93"/>
      <c r="LM713" s="93"/>
      <c r="LN713" s="93"/>
      <c r="LO713" s="93"/>
      <c r="LP713" s="93"/>
      <c r="LQ713" s="93"/>
      <c r="LR713" s="93"/>
      <c r="LS713" s="93"/>
      <c r="LT713" s="93"/>
      <c r="LU713" s="93"/>
      <c r="LV713" s="93"/>
      <c r="LW713" s="93"/>
      <c r="LX713" s="93"/>
      <c r="LY713" s="93"/>
      <c r="LZ713" s="93"/>
      <c r="MA713" s="93"/>
      <c r="MB713" s="93"/>
      <c r="MC713" s="93"/>
      <c r="MD713" s="93"/>
      <c r="ME713" s="93"/>
      <c r="MF713" s="93"/>
      <c r="MG713" s="93"/>
      <c r="MH713" s="93"/>
      <c r="MI713" s="93"/>
      <c r="MJ713" s="93"/>
      <c r="MK713" s="93"/>
      <c r="ML713" s="93"/>
      <c r="MM713" s="93"/>
      <c r="MN713" s="93"/>
      <c r="MO713" s="93"/>
      <c r="MP713" s="93"/>
      <c r="MQ713" s="93"/>
      <c r="MR713" s="93"/>
      <c r="MS713" s="93"/>
      <c r="MT713" s="93"/>
      <c r="MU713" s="93"/>
      <c r="MV713" s="93"/>
    </row>
    <row r="714" spans="3:360">
      <c r="C714" s="95"/>
      <c r="D714" s="96"/>
      <c r="E714" s="96"/>
      <c r="F714" s="96"/>
      <c r="G714" s="96"/>
      <c r="H714" s="96"/>
      <c r="I714" s="96"/>
      <c r="J714" s="96"/>
      <c r="K714" s="96"/>
      <c r="L714" s="96"/>
      <c r="M714" s="96"/>
      <c r="N714" s="96"/>
      <c r="O714" s="96"/>
      <c r="P714" s="96"/>
      <c r="Q714" s="96"/>
      <c r="R714" s="96"/>
      <c r="S714" s="96"/>
      <c r="T714" s="97"/>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c r="AU714" s="96"/>
      <c r="AV714" s="96"/>
      <c r="AW714" s="96"/>
      <c r="AX714" s="96"/>
      <c r="AY714" s="96"/>
      <c r="AZ714" s="96"/>
      <c r="BA714" s="96"/>
      <c r="BB714" s="96"/>
      <c r="BC714" s="96"/>
      <c r="BD714" s="96"/>
      <c r="BE714" s="96"/>
      <c r="BF714" s="96"/>
      <c r="BG714" s="96"/>
      <c r="BH714" s="96"/>
      <c r="BI714" s="96"/>
      <c r="BJ714" s="96"/>
      <c r="BK714" s="96"/>
      <c r="BL714" s="96"/>
      <c r="BM714" s="96"/>
      <c r="BN714" s="93"/>
      <c r="BO714" s="93"/>
      <c r="BP714" s="93"/>
      <c r="BQ714" s="93"/>
      <c r="BR714" s="93"/>
      <c r="BS714" s="93"/>
      <c r="BT714" s="93"/>
      <c r="BU714" s="93"/>
      <c r="BV714" s="93"/>
      <c r="BW714" s="93"/>
      <c r="BX714" s="93"/>
      <c r="BY714" s="93"/>
      <c r="BZ714" s="93"/>
      <c r="CA714" s="93"/>
      <c r="CB714" s="93"/>
      <c r="CC714" s="93"/>
      <c r="CD714" s="93"/>
      <c r="CE714" s="93"/>
      <c r="CF714" s="93"/>
      <c r="CG714" s="93"/>
      <c r="CH714" s="93"/>
      <c r="CI714" s="93"/>
      <c r="CJ714" s="93"/>
      <c r="CK714" s="93"/>
      <c r="CL714" s="93"/>
      <c r="CM714" s="93"/>
      <c r="CN714" s="93"/>
      <c r="CO714" s="93"/>
      <c r="CP714" s="93"/>
      <c r="CQ714" s="93"/>
      <c r="CR714" s="93"/>
      <c r="CS714" s="93"/>
      <c r="CT714" s="93"/>
      <c r="CU714" s="93"/>
      <c r="CV714" s="93"/>
      <c r="CW714" s="93"/>
      <c r="CX714" s="93"/>
      <c r="CY714" s="93"/>
      <c r="CZ714" s="93"/>
      <c r="DA714" s="93"/>
      <c r="DB714" s="93"/>
      <c r="DC714" s="93"/>
      <c r="DD714" s="93"/>
      <c r="DE714" s="93"/>
      <c r="DF714" s="93"/>
      <c r="DG714" s="93"/>
      <c r="DH714" s="93"/>
      <c r="DI714" s="93"/>
      <c r="DJ714" s="93"/>
      <c r="DK714" s="93"/>
      <c r="DL714" s="93"/>
      <c r="DM714" s="93"/>
      <c r="DN714" s="93"/>
      <c r="DO714" s="93"/>
      <c r="DP714" s="93"/>
      <c r="DQ714" s="93"/>
      <c r="DR714" s="93"/>
      <c r="DS714" s="93"/>
      <c r="DT714" s="93"/>
      <c r="DU714" s="93"/>
      <c r="DV714" s="93"/>
      <c r="DW714" s="93"/>
      <c r="DX714" s="93"/>
      <c r="DY714" s="93"/>
      <c r="DZ714" s="93"/>
      <c r="EA714" s="93"/>
      <c r="EB714" s="93"/>
      <c r="EC714" s="93"/>
      <c r="ED714" s="93"/>
      <c r="EE714" s="93"/>
      <c r="EF714" s="93"/>
      <c r="EG714" s="93"/>
      <c r="EH714" s="93"/>
      <c r="EI714" s="93"/>
      <c r="EJ714" s="93"/>
      <c r="EK714" s="93"/>
      <c r="EL714" s="93"/>
      <c r="EM714" s="93"/>
      <c r="EN714" s="93"/>
      <c r="EO714" s="93"/>
      <c r="EP714" s="93"/>
      <c r="EQ714" s="93"/>
      <c r="ER714" s="93"/>
      <c r="ES714" s="93"/>
      <c r="ET714" s="93"/>
      <c r="EU714" s="93"/>
      <c r="EV714" s="93"/>
      <c r="EW714" s="93"/>
      <c r="EX714" s="93"/>
      <c r="EY714" s="93"/>
      <c r="EZ714" s="93"/>
      <c r="FA714" s="93"/>
      <c r="FB714" s="93"/>
      <c r="FC714" s="93"/>
      <c r="FD714" s="93"/>
      <c r="FE714" s="93"/>
      <c r="FF714" s="93"/>
      <c r="FG714" s="93"/>
      <c r="FH714" s="93"/>
      <c r="FI714" s="93"/>
      <c r="FJ714" s="93"/>
      <c r="FK714" s="93"/>
      <c r="FL714" s="93"/>
      <c r="FM714" s="93"/>
      <c r="FN714" s="93"/>
      <c r="FO714" s="93"/>
      <c r="FP714" s="93"/>
      <c r="FQ714" s="93"/>
      <c r="FR714" s="93"/>
      <c r="FS714" s="93"/>
      <c r="FT714" s="93"/>
      <c r="FU714" s="93"/>
      <c r="FV714" s="93"/>
      <c r="FW714" s="93"/>
      <c r="FX714" s="93"/>
      <c r="FY714" s="93"/>
      <c r="FZ714" s="93"/>
      <c r="GA714" s="93"/>
      <c r="GB714" s="93"/>
      <c r="GC714" s="93"/>
      <c r="GD714" s="93"/>
      <c r="GE714" s="93"/>
      <c r="GF714" s="93"/>
      <c r="GG714" s="93"/>
      <c r="GH714" s="93"/>
      <c r="GI714" s="93"/>
      <c r="GJ714" s="93"/>
      <c r="GK714" s="93"/>
      <c r="GL714" s="93"/>
      <c r="GM714" s="93"/>
      <c r="GN714" s="93"/>
      <c r="GO714" s="93"/>
      <c r="GP714" s="93"/>
      <c r="GQ714" s="93"/>
      <c r="GR714" s="93"/>
      <c r="GS714" s="93"/>
      <c r="GT714" s="93"/>
      <c r="GU714" s="93"/>
      <c r="GV714" s="93"/>
      <c r="GW714" s="93"/>
      <c r="GX714" s="93"/>
      <c r="GY714" s="93"/>
      <c r="GZ714" s="93"/>
      <c r="HA714" s="93"/>
      <c r="HB714" s="93"/>
      <c r="HC714" s="93"/>
      <c r="HD714" s="93"/>
      <c r="HE714" s="93"/>
      <c r="HF714" s="93"/>
      <c r="HG714" s="93"/>
      <c r="HH714" s="93"/>
      <c r="HI714" s="93"/>
      <c r="HJ714" s="93"/>
      <c r="HK714" s="93"/>
      <c r="HL714" s="93"/>
      <c r="HM714" s="93"/>
      <c r="HN714" s="93"/>
      <c r="HO714" s="93"/>
      <c r="HP714" s="93"/>
      <c r="HQ714" s="93"/>
      <c r="HR714" s="93"/>
      <c r="HS714" s="93"/>
      <c r="HT714" s="93"/>
      <c r="HU714" s="93"/>
      <c r="HV714" s="93"/>
      <c r="HW714" s="93"/>
      <c r="HX714" s="93"/>
      <c r="HY714" s="93"/>
      <c r="HZ714" s="93"/>
      <c r="IA714" s="93"/>
      <c r="IB714" s="93"/>
      <c r="IC714" s="93"/>
      <c r="ID714" s="93"/>
      <c r="IE714" s="93"/>
      <c r="IF714" s="93"/>
      <c r="IG714" s="93"/>
      <c r="IH714" s="93"/>
      <c r="II714" s="93"/>
      <c r="IJ714" s="93"/>
      <c r="IK714" s="93"/>
      <c r="IL714" s="93"/>
      <c r="IM714" s="93"/>
      <c r="IN714" s="93"/>
      <c r="IO714" s="93"/>
      <c r="IP714" s="93"/>
      <c r="IQ714" s="93"/>
      <c r="IR714" s="93"/>
      <c r="IS714" s="93"/>
      <c r="IT714" s="93"/>
      <c r="IU714" s="93"/>
      <c r="IV714" s="93"/>
      <c r="IW714" s="93"/>
      <c r="IX714" s="93"/>
      <c r="IY714" s="93"/>
      <c r="IZ714" s="93"/>
      <c r="JA714" s="93"/>
      <c r="JB714" s="93"/>
      <c r="JC714" s="93"/>
      <c r="JD714" s="93"/>
      <c r="JE714" s="93"/>
      <c r="JF714" s="93"/>
      <c r="JG714" s="93"/>
      <c r="JH714" s="93"/>
      <c r="JI714" s="93"/>
      <c r="JJ714" s="93"/>
      <c r="JK714" s="93"/>
      <c r="JL714" s="93"/>
      <c r="JM714" s="93"/>
      <c r="JN714" s="93"/>
      <c r="JO714" s="93"/>
      <c r="JP714" s="93"/>
      <c r="JQ714" s="93"/>
      <c r="JR714" s="93"/>
      <c r="JS714" s="93"/>
      <c r="JT714" s="93"/>
      <c r="JU714" s="93"/>
      <c r="JV714" s="93"/>
      <c r="JW714" s="93"/>
      <c r="JX714" s="93"/>
      <c r="JY714" s="93"/>
      <c r="JZ714" s="93"/>
      <c r="KA714" s="93"/>
      <c r="KB714" s="93"/>
      <c r="KC714" s="93"/>
      <c r="KD714" s="93"/>
      <c r="KE714" s="93"/>
      <c r="KF714" s="93"/>
      <c r="KG714" s="93"/>
      <c r="KH714" s="93"/>
      <c r="KI714" s="93"/>
      <c r="KJ714" s="93"/>
      <c r="KK714" s="93"/>
      <c r="KL714" s="93"/>
      <c r="KM714" s="93"/>
      <c r="KN714" s="93"/>
      <c r="KO714" s="93"/>
      <c r="KP714" s="93"/>
      <c r="KQ714" s="93"/>
      <c r="KR714" s="93"/>
      <c r="KS714" s="93"/>
      <c r="KT714" s="93"/>
      <c r="KU714" s="93"/>
      <c r="KV714" s="93"/>
      <c r="KW714" s="93"/>
      <c r="KX714" s="93"/>
      <c r="KY714" s="93"/>
      <c r="KZ714" s="93"/>
      <c r="LA714" s="93"/>
      <c r="LB714" s="93"/>
      <c r="LC714" s="93"/>
      <c r="LD714" s="93"/>
      <c r="LE714" s="93"/>
      <c r="LF714" s="93"/>
      <c r="LG714" s="93"/>
      <c r="LH714" s="93"/>
      <c r="LI714" s="93"/>
      <c r="LJ714" s="93"/>
      <c r="LK714" s="93"/>
      <c r="LL714" s="93"/>
      <c r="LM714" s="93"/>
      <c r="LN714" s="93"/>
      <c r="LO714" s="93"/>
      <c r="LP714" s="93"/>
      <c r="LQ714" s="93"/>
      <c r="LR714" s="93"/>
      <c r="LS714" s="93"/>
      <c r="LT714" s="93"/>
      <c r="LU714" s="93"/>
      <c r="LV714" s="93"/>
      <c r="LW714" s="93"/>
      <c r="LX714" s="93"/>
      <c r="LY714" s="93"/>
      <c r="LZ714" s="93"/>
      <c r="MA714" s="93"/>
      <c r="MB714" s="93"/>
      <c r="MC714" s="93"/>
      <c r="MD714" s="93"/>
      <c r="ME714" s="93"/>
      <c r="MF714" s="93"/>
      <c r="MG714" s="93"/>
      <c r="MH714" s="93"/>
      <c r="MI714" s="93"/>
      <c r="MJ714" s="93"/>
      <c r="MK714" s="93"/>
      <c r="ML714" s="93"/>
      <c r="MM714" s="93"/>
      <c r="MN714" s="93"/>
      <c r="MO714" s="93"/>
      <c r="MP714" s="93"/>
      <c r="MQ714" s="93"/>
      <c r="MR714" s="93"/>
      <c r="MS714" s="93"/>
      <c r="MT714" s="93"/>
      <c r="MU714" s="93"/>
      <c r="MV714" s="93"/>
    </row>
    <row r="715" spans="3:360">
      <c r="C715" s="95"/>
      <c r="D715" s="96"/>
      <c r="E715" s="96"/>
      <c r="F715" s="96"/>
      <c r="G715" s="96"/>
      <c r="H715" s="96"/>
      <c r="I715" s="96"/>
      <c r="J715" s="96"/>
      <c r="K715" s="96"/>
      <c r="L715" s="96"/>
      <c r="M715" s="96"/>
      <c r="N715" s="96"/>
      <c r="O715" s="96"/>
      <c r="P715" s="96"/>
      <c r="Q715" s="96"/>
      <c r="R715" s="96"/>
      <c r="S715" s="96"/>
      <c r="T715" s="97"/>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c r="AU715" s="96"/>
      <c r="AV715" s="96"/>
      <c r="AW715" s="96"/>
      <c r="AX715" s="96"/>
      <c r="AY715" s="96"/>
      <c r="AZ715" s="96"/>
      <c r="BA715" s="96"/>
      <c r="BB715" s="96"/>
      <c r="BC715" s="96"/>
      <c r="BD715" s="96"/>
      <c r="BE715" s="96"/>
      <c r="BF715" s="96"/>
      <c r="BG715" s="96"/>
      <c r="BH715" s="96"/>
      <c r="BI715" s="96"/>
      <c r="BJ715" s="96"/>
      <c r="BK715" s="96"/>
      <c r="BL715" s="96"/>
      <c r="BM715" s="96"/>
      <c r="BN715" s="93"/>
      <c r="BO715" s="93"/>
      <c r="BP715" s="93"/>
      <c r="BQ715" s="93"/>
      <c r="BR715" s="93"/>
      <c r="BS715" s="93"/>
      <c r="BT715" s="93"/>
      <c r="BU715" s="93"/>
      <c r="BV715" s="93"/>
      <c r="BW715" s="93"/>
      <c r="BX715" s="93"/>
      <c r="BY715" s="93"/>
      <c r="BZ715" s="93"/>
      <c r="CA715" s="93"/>
      <c r="CB715" s="93"/>
      <c r="CC715" s="93"/>
      <c r="CD715" s="93"/>
      <c r="CE715" s="93"/>
      <c r="CF715" s="93"/>
      <c r="CG715" s="93"/>
      <c r="CH715" s="93"/>
      <c r="CI715" s="93"/>
      <c r="CJ715" s="93"/>
      <c r="CK715" s="93"/>
      <c r="CL715" s="93"/>
      <c r="CM715" s="93"/>
      <c r="CN715" s="93"/>
      <c r="CO715" s="93"/>
      <c r="CP715" s="93"/>
      <c r="CQ715" s="93"/>
      <c r="CR715" s="93"/>
      <c r="CS715" s="93"/>
      <c r="CT715" s="93"/>
      <c r="CU715" s="93"/>
      <c r="CV715" s="93"/>
      <c r="CW715" s="93"/>
      <c r="CX715" s="93"/>
      <c r="CY715" s="93"/>
      <c r="CZ715" s="93"/>
      <c r="DA715" s="93"/>
      <c r="DB715" s="93"/>
      <c r="DC715" s="93"/>
      <c r="DD715" s="93"/>
      <c r="DE715" s="93"/>
      <c r="DF715" s="93"/>
      <c r="DG715" s="93"/>
      <c r="DH715" s="93"/>
      <c r="DI715" s="93"/>
      <c r="DJ715" s="93"/>
      <c r="DK715" s="93"/>
      <c r="DL715" s="93"/>
      <c r="DM715" s="93"/>
      <c r="DN715" s="93"/>
      <c r="DO715" s="93"/>
      <c r="DP715" s="93"/>
      <c r="DQ715" s="93"/>
      <c r="DR715" s="93"/>
      <c r="DS715" s="93"/>
      <c r="DT715" s="93"/>
      <c r="DU715" s="93"/>
      <c r="DV715" s="93"/>
      <c r="DW715" s="93"/>
      <c r="DX715" s="93"/>
      <c r="DY715" s="93"/>
      <c r="DZ715" s="93"/>
      <c r="EA715" s="93"/>
      <c r="EB715" s="93"/>
      <c r="EC715" s="93"/>
      <c r="ED715" s="93"/>
      <c r="EE715" s="93"/>
      <c r="EF715" s="93"/>
      <c r="EG715" s="93"/>
      <c r="EH715" s="93"/>
      <c r="EI715" s="93"/>
      <c r="EJ715" s="93"/>
      <c r="EK715" s="93"/>
      <c r="EL715" s="93"/>
      <c r="EM715" s="93"/>
      <c r="EN715" s="93"/>
      <c r="EO715" s="93"/>
      <c r="EP715" s="93"/>
      <c r="EQ715" s="93"/>
      <c r="ER715" s="93"/>
      <c r="ES715" s="93"/>
      <c r="ET715" s="93"/>
      <c r="EU715" s="93"/>
      <c r="EV715" s="93"/>
      <c r="EW715" s="93"/>
      <c r="EX715" s="93"/>
      <c r="EY715" s="93"/>
      <c r="EZ715" s="93"/>
      <c r="FA715" s="93"/>
      <c r="FB715" s="93"/>
      <c r="FC715" s="93"/>
      <c r="FD715" s="93"/>
      <c r="FE715" s="93"/>
      <c r="FF715" s="93"/>
      <c r="FG715" s="93"/>
      <c r="FH715" s="93"/>
      <c r="FI715" s="93"/>
      <c r="FJ715" s="93"/>
      <c r="FK715" s="93"/>
      <c r="FL715" s="93"/>
      <c r="FM715" s="93"/>
      <c r="FN715" s="93"/>
      <c r="FO715" s="93"/>
      <c r="FP715" s="93"/>
      <c r="FQ715" s="93"/>
      <c r="FR715" s="93"/>
      <c r="FS715" s="93"/>
      <c r="FT715" s="93"/>
      <c r="FU715" s="93"/>
      <c r="FV715" s="93"/>
      <c r="FW715" s="93"/>
      <c r="FX715" s="93"/>
      <c r="FY715" s="93"/>
      <c r="FZ715" s="93"/>
      <c r="GA715" s="93"/>
      <c r="GB715" s="93"/>
      <c r="GC715" s="93"/>
      <c r="GD715" s="93"/>
      <c r="GE715" s="93"/>
      <c r="GF715" s="93"/>
      <c r="GG715" s="93"/>
      <c r="GH715" s="93"/>
      <c r="GI715" s="93"/>
      <c r="GJ715" s="93"/>
      <c r="GK715" s="93"/>
      <c r="GL715" s="93"/>
      <c r="GM715" s="93"/>
      <c r="GN715" s="93"/>
      <c r="GO715" s="93"/>
      <c r="GP715" s="93"/>
      <c r="GQ715" s="93"/>
      <c r="GR715" s="93"/>
      <c r="GS715" s="93"/>
      <c r="GT715" s="93"/>
      <c r="GU715" s="93"/>
      <c r="GV715" s="93"/>
      <c r="GW715" s="93"/>
      <c r="GX715" s="93"/>
      <c r="GY715" s="93"/>
      <c r="GZ715" s="93"/>
      <c r="HA715" s="93"/>
      <c r="HB715" s="93"/>
      <c r="HC715" s="93"/>
      <c r="HD715" s="93"/>
      <c r="HE715" s="93"/>
      <c r="HF715" s="93"/>
      <c r="HG715" s="93"/>
      <c r="HH715" s="93"/>
      <c r="HI715" s="93"/>
      <c r="HJ715" s="93"/>
      <c r="HK715" s="93"/>
      <c r="HL715" s="93"/>
      <c r="HM715" s="93"/>
      <c r="HN715" s="93"/>
      <c r="HO715" s="93"/>
      <c r="HP715" s="93"/>
      <c r="HQ715" s="93"/>
      <c r="HR715" s="93"/>
      <c r="HS715" s="93"/>
      <c r="HT715" s="93"/>
      <c r="HU715" s="93"/>
      <c r="HV715" s="93"/>
      <c r="HW715" s="93"/>
      <c r="HX715" s="93"/>
      <c r="HY715" s="93"/>
      <c r="HZ715" s="93"/>
      <c r="IA715" s="93"/>
      <c r="IB715" s="93"/>
      <c r="IC715" s="93"/>
      <c r="ID715" s="93"/>
      <c r="IE715" s="93"/>
      <c r="IF715" s="93"/>
      <c r="IG715" s="93"/>
      <c r="IH715" s="93"/>
      <c r="II715" s="93"/>
      <c r="IJ715" s="93"/>
      <c r="IK715" s="93"/>
      <c r="IL715" s="93"/>
      <c r="IM715" s="93"/>
      <c r="IN715" s="93"/>
      <c r="IO715" s="93"/>
      <c r="IP715" s="93"/>
      <c r="IQ715" s="93"/>
      <c r="IR715" s="93"/>
      <c r="IS715" s="93"/>
      <c r="IT715" s="93"/>
      <c r="IU715" s="93"/>
      <c r="IV715" s="93"/>
      <c r="IW715" s="93"/>
      <c r="IX715" s="93"/>
      <c r="IY715" s="93"/>
      <c r="IZ715" s="93"/>
      <c r="JA715" s="93"/>
      <c r="JB715" s="93"/>
      <c r="JC715" s="93"/>
      <c r="JD715" s="93"/>
      <c r="JE715" s="93"/>
      <c r="JF715" s="93"/>
      <c r="JG715" s="93"/>
      <c r="JH715" s="93"/>
      <c r="JI715" s="93"/>
      <c r="JJ715" s="93"/>
      <c r="JK715" s="93"/>
      <c r="JL715" s="93"/>
      <c r="JM715" s="93"/>
      <c r="JN715" s="93"/>
      <c r="JO715" s="93"/>
      <c r="JP715" s="93"/>
      <c r="JQ715" s="93"/>
      <c r="JR715" s="93"/>
      <c r="JS715" s="93"/>
      <c r="JT715" s="93"/>
      <c r="JU715" s="93"/>
      <c r="JV715" s="93"/>
      <c r="JW715" s="93"/>
      <c r="JX715" s="93"/>
      <c r="JY715" s="93"/>
      <c r="JZ715" s="93"/>
      <c r="KA715" s="93"/>
      <c r="KB715" s="93"/>
      <c r="KC715" s="93"/>
      <c r="KD715" s="93"/>
      <c r="KE715" s="93"/>
      <c r="KF715" s="93"/>
      <c r="KG715" s="93"/>
      <c r="KH715" s="93"/>
      <c r="KI715" s="93"/>
      <c r="KJ715" s="93"/>
      <c r="KK715" s="93"/>
      <c r="KL715" s="93"/>
      <c r="KM715" s="93"/>
      <c r="KN715" s="93"/>
      <c r="KO715" s="93"/>
      <c r="KP715" s="93"/>
      <c r="KQ715" s="93"/>
      <c r="KR715" s="93"/>
      <c r="KS715" s="93"/>
      <c r="KT715" s="93"/>
      <c r="KU715" s="93"/>
      <c r="KV715" s="93"/>
      <c r="KW715" s="93"/>
      <c r="KX715" s="93"/>
      <c r="KY715" s="93"/>
      <c r="KZ715" s="93"/>
      <c r="LA715" s="93"/>
      <c r="LB715" s="93"/>
      <c r="LC715" s="93"/>
      <c r="LD715" s="93"/>
      <c r="LE715" s="93"/>
      <c r="LF715" s="93"/>
      <c r="LG715" s="93"/>
      <c r="LH715" s="93"/>
      <c r="LI715" s="93"/>
      <c r="LJ715" s="93"/>
      <c r="LK715" s="93"/>
      <c r="LL715" s="93"/>
      <c r="LM715" s="93"/>
      <c r="LN715" s="93"/>
      <c r="LO715" s="93"/>
      <c r="LP715" s="93"/>
      <c r="LQ715" s="93"/>
      <c r="LR715" s="93"/>
      <c r="LS715" s="93"/>
      <c r="LT715" s="93"/>
      <c r="LU715" s="93"/>
      <c r="LV715" s="93"/>
      <c r="LW715" s="93"/>
      <c r="LX715" s="93"/>
      <c r="LY715" s="93"/>
      <c r="LZ715" s="93"/>
      <c r="MA715" s="93"/>
      <c r="MB715" s="93"/>
      <c r="MC715" s="93"/>
      <c r="MD715" s="93"/>
      <c r="ME715" s="93"/>
      <c r="MF715" s="93"/>
      <c r="MG715" s="93"/>
      <c r="MH715" s="93"/>
      <c r="MI715" s="93"/>
      <c r="MJ715" s="93"/>
      <c r="MK715" s="93"/>
      <c r="ML715" s="93"/>
      <c r="MM715" s="93"/>
      <c r="MN715" s="93"/>
      <c r="MO715" s="93"/>
      <c r="MP715" s="93"/>
      <c r="MQ715" s="93"/>
      <c r="MR715" s="93"/>
      <c r="MS715" s="93"/>
      <c r="MT715" s="93"/>
      <c r="MU715" s="93"/>
      <c r="MV715" s="93"/>
    </row>
    <row r="716" spans="3:360">
      <c r="C716" s="95"/>
      <c r="D716" s="96"/>
      <c r="E716" s="96"/>
      <c r="F716" s="96"/>
      <c r="G716" s="96"/>
      <c r="H716" s="96"/>
      <c r="I716" s="96"/>
      <c r="J716" s="96"/>
      <c r="K716" s="96"/>
      <c r="L716" s="96"/>
      <c r="M716" s="96"/>
      <c r="N716" s="96"/>
      <c r="O716" s="96"/>
      <c r="P716" s="96"/>
      <c r="Q716" s="96"/>
      <c r="R716" s="96"/>
      <c r="S716" s="96"/>
      <c r="T716" s="97"/>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c r="AU716" s="96"/>
      <c r="AV716" s="96"/>
      <c r="AW716" s="96"/>
      <c r="AX716" s="96"/>
      <c r="AY716" s="96"/>
      <c r="AZ716" s="96"/>
      <c r="BA716" s="96"/>
      <c r="BB716" s="96"/>
      <c r="BC716" s="96"/>
      <c r="BD716" s="96"/>
      <c r="BE716" s="96"/>
      <c r="BF716" s="96"/>
      <c r="BG716" s="96"/>
      <c r="BH716" s="96"/>
      <c r="BI716" s="96"/>
      <c r="BJ716" s="96"/>
      <c r="BK716" s="96"/>
      <c r="BL716" s="96"/>
      <c r="BM716" s="96"/>
      <c r="BN716" s="93"/>
      <c r="BO716" s="93"/>
      <c r="BP716" s="93"/>
      <c r="BQ716" s="93"/>
      <c r="BR716" s="93"/>
      <c r="BS716" s="93"/>
      <c r="BT716" s="93"/>
      <c r="BU716" s="93"/>
      <c r="BV716" s="93"/>
      <c r="BW716" s="93"/>
      <c r="BX716" s="93"/>
      <c r="BY716" s="93"/>
      <c r="BZ716" s="93"/>
      <c r="CA716" s="93"/>
      <c r="CB716" s="93"/>
      <c r="CC716" s="93"/>
      <c r="CD716" s="93"/>
      <c r="CE716" s="93"/>
      <c r="CF716" s="93"/>
      <c r="CG716" s="93"/>
      <c r="CH716" s="93"/>
      <c r="CI716" s="93"/>
      <c r="CJ716" s="93"/>
      <c r="CK716" s="93"/>
      <c r="CL716" s="93"/>
      <c r="CM716" s="93"/>
      <c r="CN716" s="93"/>
      <c r="CO716" s="93"/>
      <c r="CP716" s="93"/>
      <c r="CQ716" s="93"/>
      <c r="CR716" s="93"/>
      <c r="CS716" s="93"/>
      <c r="CT716" s="93"/>
      <c r="CU716" s="93"/>
      <c r="CV716" s="93"/>
      <c r="CW716" s="93"/>
      <c r="CX716" s="93"/>
      <c r="CY716" s="93"/>
      <c r="CZ716" s="93"/>
      <c r="DA716" s="93"/>
      <c r="DB716" s="93"/>
      <c r="DC716" s="93"/>
      <c r="DD716" s="93"/>
      <c r="DE716" s="93"/>
      <c r="DF716" s="93"/>
      <c r="DG716" s="93"/>
      <c r="DH716" s="93"/>
      <c r="DI716" s="93"/>
      <c r="DJ716" s="93"/>
      <c r="DK716" s="93"/>
      <c r="DL716" s="93"/>
      <c r="DM716" s="93"/>
      <c r="DN716" s="93"/>
      <c r="DO716" s="93"/>
      <c r="DP716" s="93"/>
      <c r="DQ716" s="93"/>
      <c r="DR716" s="93"/>
      <c r="DS716" s="93"/>
      <c r="DT716" s="93"/>
      <c r="DU716" s="93"/>
      <c r="DV716" s="93"/>
      <c r="DW716" s="93"/>
      <c r="DX716" s="93"/>
      <c r="DY716" s="93"/>
      <c r="DZ716" s="93"/>
      <c r="EA716" s="93"/>
      <c r="EB716" s="93"/>
      <c r="EC716" s="93"/>
      <c r="ED716" s="93"/>
      <c r="EE716" s="93"/>
      <c r="EF716" s="93"/>
      <c r="EG716" s="93"/>
      <c r="EH716" s="93"/>
      <c r="EI716" s="93"/>
      <c r="EJ716" s="93"/>
      <c r="EK716" s="93"/>
      <c r="EL716" s="93"/>
      <c r="EM716" s="93"/>
      <c r="EN716" s="93"/>
      <c r="EO716" s="93"/>
      <c r="EP716" s="93"/>
      <c r="EQ716" s="93"/>
      <c r="ER716" s="93"/>
      <c r="ES716" s="93"/>
      <c r="ET716" s="93"/>
      <c r="EU716" s="93"/>
      <c r="EV716" s="93"/>
      <c r="EW716" s="93"/>
      <c r="EX716" s="93"/>
      <c r="EY716" s="93"/>
      <c r="EZ716" s="93"/>
      <c r="FA716" s="93"/>
      <c r="FB716" s="93"/>
      <c r="FC716" s="93"/>
      <c r="FD716" s="93"/>
      <c r="FE716" s="93"/>
      <c r="FF716" s="93"/>
      <c r="FG716" s="93"/>
      <c r="FH716" s="93"/>
      <c r="FI716" s="93"/>
      <c r="FJ716" s="93"/>
      <c r="FK716" s="93"/>
      <c r="FL716" s="93"/>
      <c r="FM716" s="93"/>
      <c r="FN716" s="93"/>
      <c r="FO716" s="93"/>
      <c r="FP716" s="93"/>
      <c r="FQ716" s="93"/>
      <c r="FR716" s="93"/>
      <c r="FS716" s="93"/>
      <c r="FT716" s="93"/>
      <c r="FU716" s="93"/>
      <c r="FV716" s="93"/>
      <c r="FW716" s="93"/>
      <c r="FX716" s="93"/>
      <c r="FY716" s="93"/>
      <c r="FZ716" s="93"/>
      <c r="GA716" s="93"/>
      <c r="GB716" s="93"/>
      <c r="GC716" s="93"/>
      <c r="GD716" s="93"/>
      <c r="GE716" s="93"/>
      <c r="GF716" s="93"/>
      <c r="GG716" s="93"/>
      <c r="GH716" s="93"/>
      <c r="GI716" s="93"/>
      <c r="GJ716" s="93"/>
      <c r="GK716" s="93"/>
      <c r="GL716" s="93"/>
      <c r="GM716" s="93"/>
      <c r="GN716" s="93"/>
      <c r="GO716" s="93"/>
      <c r="GP716" s="93"/>
      <c r="GQ716" s="93"/>
      <c r="GR716" s="93"/>
      <c r="GS716" s="93"/>
      <c r="GT716" s="93"/>
      <c r="GU716" s="93"/>
      <c r="GV716" s="93"/>
      <c r="GW716" s="93"/>
      <c r="GX716" s="93"/>
      <c r="GY716" s="93"/>
      <c r="GZ716" s="93"/>
      <c r="HA716" s="93"/>
      <c r="HB716" s="93"/>
      <c r="HC716" s="93"/>
      <c r="HD716" s="93"/>
      <c r="HE716" s="93"/>
      <c r="HF716" s="93"/>
      <c r="HG716" s="93"/>
      <c r="HH716" s="93"/>
      <c r="HI716" s="93"/>
      <c r="HJ716" s="93"/>
      <c r="HK716" s="93"/>
      <c r="HL716" s="93"/>
      <c r="HM716" s="93"/>
      <c r="HN716" s="93"/>
      <c r="HO716" s="93"/>
      <c r="HP716" s="93"/>
      <c r="HQ716" s="93"/>
      <c r="HR716" s="93"/>
      <c r="HS716" s="93"/>
      <c r="HT716" s="93"/>
      <c r="HU716" s="93"/>
      <c r="HV716" s="93"/>
      <c r="HW716" s="93"/>
      <c r="HX716" s="93"/>
      <c r="HY716" s="93"/>
      <c r="HZ716" s="93"/>
      <c r="IA716" s="93"/>
      <c r="IB716" s="93"/>
      <c r="IC716" s="93"/>
      <c r="ID716" s="93"/>
      <c r="IE716" s="93"/>
      <c r="IF716" s="93"/>
      <c r="IG716" s="93"/>
      <c r="IH716" s="93"/>
      <c r="II716" s="93"/>
      <c r="IJ716" s="93"/>
      <c r="IK716" s="93"/>
      <c r="IL716" s="93"/>
      <c r="IM716" s="93"/>
      <c r="IN716" s="93"/>
      <c r="IO716" s="93"/>
      <c r="IP716" s="93"/>
      <c r="IQ716" s="93"/>
      <c r="IR716" s="93"/>
      <c r="IS716" s="93"/>
      <c r="IT716" s="93"/>
      <c r="IU716" s="93"/>
      <c r="IV716" s="93"/>
      <c r="IW716" s="93"/>
      <c r="IX716" s="93"/>
      <c r="IY716" s="93"/>
      <c r="IZ716" s="93"/>
      <c r="JA716" s="93"/>
      <c r="JB716" s="93"/>
      <c r="JC716" s="93"/>
      <c r="JD716" s="93"/>
      <c r="JE716" s="93"/>
      <c r="JF716" s="93"/>
      <c r="JG716" s="93"/>
      <c r="JH716" s="93"/>
      <c r="JI716" s="93"/>
      <c r="JJ716" s="93"/>
      <c r="JK716" s="93"/>
      <c r="JL716" s="93"/>
      <c r="JM716" s="93"/>
      <c r="JN716" s="93"/>
      <c r="JO716" s="93"/>
      <c r="JP716" s="93"/>
      <c r="JQ716" s="93"/>
      <c r="JR716" s="93"/>
      <c r="JS716" s="93"/>
      <c r="JT716" s="93"/>
      <c r="JU716" s="93"/>
      <c r="JV716" s="93"/>
      <c r="JW716" s="93"/>
      <c r="JX716" s="93"/>
      <c r="JY716" s="93"/>
      <c r="JZ716" s="93"/>
      <c r="KA716" s="93"/>
      <c r="KB716" s="93"/>
      <c r="KC716" s="93"/>
      <c r="KD716" s="93"/>
      <c r="KE716" s="93"/>
      <c r="KF716" s="93"/>
      <c r="KG716" s="93"/>
      <c r="KH716" s="93"/>
      <c r="KI716" s="93"/>
      <c r="KJ716" s="93"/>
      <c r="KK716" s="93"/>
      <c r="KL716" s="93"/>
      <c r="KM716" s="93"/>
      <c r="KN716" s="93"/>
      <c r="KO716" s="93"/>
      <c r="KP716" s="93"/>
      <c r="KQ716" s="93"/>
      <c r="KR716" s="93"/>
      <c r="KS716" s="93"/>
      <c r="KT716" s="93"/>
      <c r="KU716" s="93"/>
      <c r="KV716" s="93"/>
      <c r="KW716" s="93"/>
      <c r="KX716" s="93"/>
      <c r="KY716" s="93"/>
      <c r="KZ716" s="93"/>
      <c r="LA716" s="93"/>
      <c r="LB716" s="93"/>
      <c r="LC716" s="93"/>
      <c r="LD716" s="93"/>
      <c r="LE716" s="93"/>
      <c r="LF716" s="93"/>
      <c r="LG716" s="93"/>
      <c r="LH716" s="93"/>
      <c r="LI716" s="93"/>
      <c r="LJ716" s="93"/>
      <c r="LK716" s="93"/>
      <c r="LL716" s="93"/>
      <c r="LM716" s="93"/>
      <c r="LN716" s="93"/>
      <c r="LO716" s="93"/>
      <c r="LP716" s="93"/>
      <c r="LQ716" s="93"/>
      <c r="LR716" s="93"/>
      <c r="LS716" s="93"/>
      <c r="LT716" s="93"/>
      <c r="LU716" s="93"/>
      <c r="LV716" s="93"/>
      <c r="LW716" s="93"/>
      <c r="LX716" s="93"/>
      <c r="LY716" s="93"/>
      <c r="LZ716" s="93"/>
      <c r="MA716" s="93"/>
      <c r="MB716" s="93"/>
      <c r="MC716" s="93"/>
      <c r="MD716" s="93"/>
      <c r="ME716" s="93"/>
      <c r="MF716" s="93"/>
      <c r="MG716" s="93"/>
      <c r="MH716" s="93"/>
      <c r="MI716" s="93"/>
      <c r="MJ716" s="93"/>
      <c r="MK716" s="93"/>
      <c r="ML716" s="93"/>
      <c r="MM716" s="93"/>
      <c r="MN716" s="93"/>
      <c r="MO716" s="93"/>
      <c r="MP716" s="93"/>
      <c r="MQ716" s="93"/>
      <c r="MR716" s="93"/>
      <c r="MS716" s="93"/>
      <c r="MT716" s="93"/>
      <c r="MU716" s="93"/>
      <c r="MV716" s="93"/>
    </row>
    <row r="717" spans="3:360">
      <c r="C717" s="95"/>
      <c r="D717" s="96"/>
      <c r="E717" s="96"/>
      <c r="F717" s="96"/>
      <c r="G717" s="96"/>
      <c r="H717" s="96"/>
      <c r="I717" s="96"/>
      <c r="J717" s="96"/>
      <c r="K717" s="96"/>
      <c r="L717" s="96"/>
      <c r="M717" s="96"/>
      <c r="N717" s="96"/>
      <c r="O717" s="96"/>
      <c r="P717" s="96"/>
      <c r="Q717" s="96"/>
      <c r="R717" s="96"/>
      <c r="S717" s="96"/>
      <c r="T717" s="97"/>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c r="AU717" s="96"/>
      <c r="AV717" s="96"/>
      <c r="AW717" s="96"/>
      <c r="AX717" s="96"/>
      <c r="AY717" s="96"/>
      <c r="AZ717" s="96"/>
      <c r="BA717" s="96"/>
      <c r="BB717" s="96"/>
      <c r="BC717" s="96"/>
      <c r="BD717" s="96"/>
      <c r="BE717" s="96"/>
      <c r="BF717" s="96"/>
      <c r="BG717" s="96"/>
      <c r="BH717" s="96"/>
      <c r="BI717" s="96"/>
      <c r="BJ717" s="96"/>
      <c r="BK717" s="96"/>
      <c r="BL717" s="96"/>
      <c r="BM717" s="96"/>
      <c r="BN717" s="93"/>
      <c r="BO717" s="93"/>
      <c r="BP717" s="93"/>
      <c r="BQ717" s="93"/>
      <c r="BR717" s="93"/>
      <c r="BS717" s="93"/>
      <c r="BT717" s="93"/>
      <c r="BU717" s="93"/>
      <c r="BV717" s="93"/>
      <c r="BW717" s="93"/>
      <c r="BX717" s="93"/>
      <c r="BY717" s="93"/>
      <c r="BZ717" s="93"/>
      <c r="CA717" s="93"/>
      <c r="CB717" s="93"/>
      <c r="CC717" s="93"/>
      <c r="CD717" s="93"/>
      <c r="CE717" s="93"/>
      <c r="CF717" s="93"/>
      <c r="CG717" s="93"/>
      <c r="CH717" s="93"/>
      <c r="CI717" s="93"/>
      <c r="CJ717" s="93"/>
      <c r="CK717" s="93"/>
      <c r="CL717" s="93"/>
      <c r="CM717" s="93"/>
      <c r="CN717" s="93"/>
      <c r="CO717" s="93"/>
      <c r="CP717" s="93"/>
      <c r="CQ717" s="93"/>
      <c r="CR717" s="93"/>
      <c r="CS717" s="93"/>
      <c r="CT717" s="93"/>
      <c r="CU717" s="93"/>
      <c r="CV717" s="93"/>
      <c r="CW717" s="93"/>
      <c r="CX717" s="93"/>
      <c r="CY717" s="93"/>
      <c r="CZ717" s="93"/>
      <c r="DA717" s="93"/>
      <c r="DB717" s="93"/>
      <c r="DC717" s="93"/>
      <c r="DD717" s="93"/>
      <c r="DE717" s="93"/>
      <c r="DF717" s="93"/>
      <c r="DG717" s="93"/>
      <c r="DH717" s="93"/>
      <c r="DI717" s="93"/>
      <c r="DJ717" s="93"/>
      <c r="DK717" s="93"/>
      <c r="DL717" s="93"/>
      <c r="DM717" s="93"/>
      <c r="DN717" s="93"/>
      <c r="DO717" s="93"/>
      <c r="DP717" s="93"/>
      <c r="DQ717" s="93"/>
      <c r="DR717" s="93"/>
      <c r="DS717" s="93"/>
      <c r="DT717" s="93"/>
      <c r="DU717" s="93"/>
      <c r="DV717" s="93"/>
      <c r="DW717" s="93"/>
      <c r="DX717" s="93"/>
      <c r="DY717" s="93"/>
      <c r="DZ717" s="93"/>
      <c r="EA717" s="93"/>
      <c r="EB717" s="93"/>
      <c r="EC717" s="93"/>
      <c r="ED717" s="93"/>
      <c r="EE717" s="93"/>
      <c r="EF717" s="93"/>
      <c r="EG717" s="93"/>
      <c r="EH717" s="93"/>
      <c r="EI717" s="93"/>
      <c r="EJ717" s="93"/>
      <c r="EK717" s="93"/>
      <c r="EL717" s="93"/>
      <c r="EM717" s="93"/>
      <c r="EN717" s="93"/>
      <c r="EO717" s="93"/>
      <c r="EP717" s="93"/>
      <c r="EQ717" s="93"/>
      <c r="ER717" s="93"/>
      <c r="ES717" s="93"/>
      <c r="ET717" s="93"/>
      <c r="EU717" s="93"/>
      <c r="EV717" s="93"/>
      <c r="EW717" s="93"/>
      <c r="EX717" s="93"/>
      <c r="EY717" s="93"/>
      <c r="EZ717" s="93"/>
      <c r="FA717" s="93"/>
      <c r="FB717" s="93"/>
      <c r="FC717" s="93"/>
      <c r="FD717" s="93"/>
      <c r="FE717" s="93"/>
      <c r="FF717" s="93"/>
      <c r="FG717" s="93"/>
      <c r="FH717" s="93"/>
      <c r="FI717" s="93"/>
      <c r="FJ717" s="93"/>
      <c r="FK717" s="93"/>
      <c r="FL717" s="93"/>
      <c r="FM717" s="93"/>
      <c r="FN717" s="93"/>
      <c r="FO717" s="93"/>
      <c r="FP717" s="93"/>
      <c r="FQ717" s="93"/>
      <c r="FR717" s="93"/>
      <c r="FS717" s="93"/>
      <c r="FT717" s="93"/>
      <c r="FU717" s="93"/>
      <c r="FV717" s="93"/>
      <c r="FW717" s="93"/>
      <c r="FX717" s="93"/>
      <c r="FY717" s="93"/>
      <c r="FZ717" s="93"/>
      <c r="GA717" s="93"/>
      <c r="GB717" s="93"/>
      <c r="GC717" s="93"/>
      <c r="GD717" s="93"/>
      <c r="GE717" s="93"/>
      <c r="GF717" s="93"/>
      <c r="GG717" s="93"/>
      <c r="GH717" s="93"/>
      <c r="GI717" s="93"/>
      <c r="GJ717" s="93"/>
      <c r="GK717" s="93"/>
      <c r="GL717" s="93"/>
      <c r="GM717" s="93"/>
      <c r="GN717" s="93"/>
      <c r="GO717" s="93"/>
      <c r="GP717" s="93"/>
      <c r="GQ717" s="93"/>
      <c r="GR717" s="93"/>
      <c r="GS717" s="93"/>
      <c r="GT717" s="93"/>
      <c r="GU717" s="93"/>
      <c r="GV717" s="93"/>
      <c r="GW717" s="93"/>
      <c r="GX717" s="93"/>
      <c r="GY717" s="93"/>
      <c r="GZ717" s="93"/>
      <c r="HA717" s="93"/>
      <c r="HB717" s="93"/>
      <c r="HC717" s="93"/>
      <c r="HD717" s="93"/>
      <c r="HE717" s="93"/>
      <c r="HF717" s="93"/>
      <c r="HG717" s="93"/>
      <c r="HH717" s="93"/>
      <c r="HI717" s="93"/>
      <c r="HJ717" s="93"/>
      <c r="HK717" s="93"/>
      <c r="HL717" s="93"/>
      <c r="HM717" s="93"/>
      <c r="HN717" s="93"/>
      <c r="HO717" s="93"/>
      <c r="HP717" s="93"/>
      <c r="HQ717" s="93"/>
      <c r="HR717" s="93"/>
      <c r="HS717" s="93"/>
      <c r="HT717" s="93"/>
      <c r="HU717" s="93"/>
      <c r="HV717" s="93"/>
      <c r="HW717" s="93"/>
      <c r="HX717" s="93"/>
      <c r="HY717" s="93"/>
      <c r="HZ717" s="93"/>
      <c r="IA717" s="93"/>
      <c r="IB717" s="93"/>
      <c r="IC717" s="93"/>
      <c r="ID717" s="93"/>
      <c r="IE717" s="93"/>
      <c r="IF717" s="93"/>
      <c r="IG717" s="93"/>
      <c r="IH717" s="93"/>
      <c r="II717" s="93"/>
      <c r="IJ717" s="93"/>
      <c r="IK717" s="93"/>
      <c r="IL717" s="93"/>
      <c r="IM717" s="93"/>
      <c r="IN717" s="93"/>
      <c r="IO717" s="93"/>
      <c r="IP717" s="93"/>
      <c r="IQ717" s="93"/>
      <c r="IR717" s="93"/>
      <c r="IS717" s="93"/>
      <c r="IT717" s="93"/>
      <c r="IU717" s="93"/>
      <c r="IV717" s="93"/>
      <c r="IW717" s="93"/>
      <c r="IX717" s="93"/>
      <c r="IY717" s="93"/>
      <c r="IZ717" s="93"/>
      <c r="JA717" s="93"/>
      <c r="JB717" s="93"/>
      <c r="JC717" s="93"/>
      <c r="JD717" s="93"/>
      <c r="JE717" s="93"/>
      <c r="JF717" s="93"/>
      <c r="JG717" s="93"/>
      <c r="JH717" s="93"/>
      <c r="JI717" s="93"/>
      <c r="JJ717" s="93"/>
      <c r="JK717" s="93"/>
      <c r="JL717" s="93"/>
      <c r="JM717" s="93"/>
      <c r="JN717" s="93"/>
      <c r="JO717" s="93"/>
      <c r="JP717" s="93"/>
      <c r="JQ717" s="93"/>
      <c r="JR717" s="93"/>
      <c r="JS717" s="93"/>
      <c r="JT717" s="93"/>
      <c r="JU717" s="93"/>
      <c r="JV717" s="93"/>
      <c r="JW717" s="93"/>
      <c r="JX717" s="93"/>
      <c r="JY717" s="93"/>
      <c r="JZ717" s="93"/>
      <c r="KA717" s="93"/>
      <c r="KB717" s="93"/>
      <c r="KC717" s="93"/>
      <c r="KD717" s="93"/>
      <c r="KE717" s="93"/>
      <c r="KF717" s="93"/>
      <c r="KG717" s="93"/>
      <c r="KH717" s="93"/>
      <c r="KI717" s="93"/>
      <c r="KJ717" s="93"/>
      <c r="KK717" s="93"/>
      <c r="KL717" s="93"/>
      <c r="KM717" s="93"/>
      <c r="KN717" s="93"/>
      <c r="KO717" s="93"/>
      <c r="KP717" s="93"/>
      <c r="KQ717" s="93"/>
      <c r="KR717" s="93"/>
      <c r="KS717" s="93"/>
      <c r="KT717" s="93"/>
      <c r="KU717" s="93"/>
      <c r="KV717" s="93"/>
      <c r="KW717" s="93"/>
      <c r="KX717" s="93"/>
      <c r="KY717" s="93"/>
      <c r="KZ717" s="93"/>
      <c r="LA717" s="93"/>
      <c r="LB717" s="93"/>
      <c r="LC717" s="93"/>
      <c r="LD717" s="93"/>
      <c r="LE717" s="93"/>
      <c r="LF717" s="93"/>
      <c r="LG717" s="93"/>
      <c r="LH717" s="93"/>
      <c r="LI717" s="93"/>
      <c r="LJ717" s="93"/>
      <c r="LK717" s="93"/>
      <c r="LL717" s="93"/>
      <c r="LM717" s="93"/>
      <c r="LN717" s="93"/>
      <c r="LO717" s="93"/>
      <c r="LP717" s="93"/>
      <c r="LQ717" s="93"/>
      <c r="LR717" s="93"/>
      <c r="LS717" s="93"/>
      <c r="LT717" s="93"/>
      <c r="LU717" s="93"/>
      <c r="LV717" s="93"/>
      <c r="LW717" s="93"/>
      <c r="LX717" s="93"/>
      <c r="LY717" s="93"/>
      <c r="LZ717" s="93"/>
      <c r="MA717" s="93"/>
      <c r="MB717" s="93"/>
      <c r="MC717" s="93"/>
      <c r="MD717" s="93"/>
      <c r="ME717" s="93"/>
      <c r="MF717" s="93"/>
      <c r="MG717" s="93"/>
      <c r="MH717" s="93"/>
      <c r="MI717" s="93"/>
      <c r="MJ717" s="93"/>
      <c r="MK717" s="93"/>
      <c r="ML717" s="93"/>
      <c r="MM717" s="93"/>
      <c r="MN717" s="93"/>
      <c r="MO717" s="93"/>
      <c r="MP717" s="93"/>
      <c r="MQ717" s="93"/>
      <c r="MR717" s="93"/>
      <c r="MS717" s="93"/>
      <c r="MT717" s="93"/>
      <c r="MU717" s="93"/>
      <c r="MV717" s="93"/>
    </row>
    <row r="718" spans="3:360">
      <c r="C718" s="95"/>
      <c r="D718" s="96"/>
      <c r="E718" s="96"/>
      <c r="F718" s="96"/>
      <c r="G718" s="96"/>
      <c r="H718" s="96"/>
      <c r="I718" s="96"/>
      <c r="J718" s="96"/>
      <c r="K718" s="96"/>
      <c r="L718" s="96"/>
      <c r="M718" s="96"/>
      <c r="N718" s="96"/>
      <c r="O718" s="96"/>
      <c r="P718" s="96"/>
      <c r="Q718" s="96"/>
      <c r="R718" s="96"/>
      <c r="S718" s="96"/>
      <c r="T718" s="97"/>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c r="AU718" s="96"/>
      <c r="AV718" s="96"/>
      <c r="AW718" s="96"/>
      <c r="AX718" s="96"/>
      <c r="AY718" s="96"/>
      <c r="AZ718" s="96"/>
      <c r="BA718" s="96"/>
      <c r="BB718" s="96"/>
      <c r="BC718" s="96"/>
      <c r="BD718" s="96"/>
      <c r="BE718" s="96"/>
      <c r="BF718" s="96"/>
      <c r="BG718" s="96"/>
      <c r="BH718" s="96"/>
      <c r="BI718" s="96"/>
      <c r="BJ718" s="96"/>
      <c r="BK718" s="96"/>
      <c r="BL718" s="96"/>
      <c r="BM718" s="96"/>
      <c r="BN718" s="93"/>
      <c r="BO718" s="93"/>
      <c r="BP718" s="93"/>
      <c r="BQ718" s="93"/>
      <c r="BR718" s="93"/>
      <c r="BS718" s="93"/>
      <c r="BT718" s="93"/>
      <c r="BU718" s="93"/>
      <c r="BV718" s="93"/>
      <c r="BW718" s="93"/>
      <c r="BX718" s="93"/>
      <c r="BY718" s="93"/>
      <c r="BZ718" s="93"/>
      <c r="CA718" s="93"/>
      <c r="CB718" s="93"/>
      <c r="CC718" s="93"/>
      <c r="CD718" s="93"/>
      <c r="CE718" s="93"/>
      <c r="CF718" s="93"/>
      <c r="CG718" s="93"/>
      <c r="CH718" s="93"/>
      <c r="CI718" s="93"/>
      <c r="CJ718" s="93"/>
      <c r="CK718" s="93"/>
      <c r="CL718" s="93"/>
      <c r="CM718" s="93"/>
      <c r="CN718" s="93"/>
      <c r="CO718" s="93"/>
      <c r="CP718" s="93"/>
      <c r="CQ718" s="93"/>
      <c r="CR718" s="93"/>
      <c r="CS718" s="93"/>
      <c r="CT718" s="93"/>
      <c r="CU718" s="93"/>
      <c r="CV718" s="93"/>
      <c r="CW718" s="93"/>
      <c r="CX718" s="93"/>
      <c r="CY718" s="93"/>
      <c r="CZ718" s="93"/>
      <c r="DA718" s="93"/>
      <c r="DB718" s="93"/>
      <c r="DC718" s="93"/>
      <c r="DD718" s="93"/>
      <c r="DE718" s="93"/>
      <c r="DF718" s="93"/>
      <c r="DG718" s="93"/>
      <c r="DH718" s="93"/>
      <c r="DI718" s="93"/>
      <c r="DJ718" s="93"/>
      <c r="DK718" s="93"/>
      <c r="DL718" s="93"/>
      <c r="DM718" s="93"/>
      <c r="DN718" s="93"/>
      <c r="DO718" s="93"/>
      <c r="DP718" s="93"/>
      <c r="DQ718" s="93"/>
      <c r="DR718" s="93"/>
      <c r="DS718" s="93"/>
      <c r="DT718" s="93"/>
      <c r="DU718" s="93"/>
      <c r="DV718" s="93"/>
      <c r="DW718" s="93"/>
      <c r="DX718" s="93"/>
      <c r="DY718" s="93"/>
      <c r="DZ718" s="93"/>
      <c r="EA718" s="93"/>
      <c r="EB718" s="93"/>
      <c r="EC718" s="93"/>
      <c r="ED718" s="93"/>
      <c r="EE718" s="93"/>
      <c r="EF718" s="93"/>
      <c r="EG718" s="93"/>
      <c r="EH718" s="93"/>
      <c r="EI718" s="93"/>
      <c r="EJ718" s="93"/>
      <c r="EK718" s="93"/>
      <c r="EL718" s="93"/>
      <c r="EM718" s="93"/>
      <c r="EN718" s="93"/>
      <c r="EO718" s="93"/>
      <c r="EP718" s="93"/>
      <c r="EQ718" s="93"/>
      <c r="ER718" s="93"/>
      <c r="ES718" s="93"/>
      <c r="ET718" s="93"/>
      <c r="EU718" s="93"/>
      <c r="EV718" s="93"/>
      <c r="EW718" s="93"/>
      <c r="EX718" s="93"/>
      <c r="EY718" s="93"/>
      <c r="EZ718" s="93"/>
      <c r="FA718" s="93"/>
      <c r="FB718" s="93"/>
      <c r="FC718" s="93"/>
      <c r="FD718" s="93"/>
      <c r="FE718" s="93"/>
      <c r="FF718" s="93"/>
      <c r="FG718" s="93"/>
      <c r="FH718" s="93"/>
      <c r="FI718" s="93"/>
      <c r="FJ718" s="93"/>
      <c r="FK718" s="93"/>
      <c r="FL718" s="93"/>
      <c r="FM718" s="93"/>
      <c r="FN718" s="93"/>
      <c r="FO718" s="93"/>
      <c r="FP718" s="93"/>
      <c r="FQ718" s="93"/>
      <c r="FR718" s="93"/>
      <c r="FS718" s="93"/>
      <c r="FT718" s="93"/>
      <c r="FU718" s="93"/>
      <c r="FV718" s="93"/>
      <c r="FW718" s="93"/>
      <c r="FX718" s="93"/>
      <c r="FY718" s="93"/>
      <c r="FZ718" s="93"/>
      <c r="GA718" s="93"/>
      <c r="GB718" s="93"/>
      <c r="GC718" s="93"/>
      <c r="GD718" s="93"/>
      <c r="GE718" s="93"/>
      <c r="GF718" s="93"/>
      <c r="GG718" s="93"/>
      <c r="GH718" s="93"/>
      <c r="GI718" s="93"/>
      <c r="GJ718" s="93"/>
      <c r="GK718" s="93"/>
      <c r="GL718" s="93"/>
      <c r="GM718" s="93"/>
      <c r="GN718" s="93"/>
      <c r="GO718" s="93"/>
      <c r="GP718" s="93"/>
      <c r="GQ718" s="93"/>
      <c r="GR718" s="93"/>
      <c r="GS718" s="93"/>
      <c r="GT718" s="93"/>
      <c r="GU718" s="93"/>
      <c r="GV718" s="93"/>
      <c r="GW718" s="93"/>
      <c r="GX718" s="93"/>
      <c r="GY718" s="93"/>
      <c r="GZ718" s="93"/>
      <c r="HA718" s="93"/>
      <c r="HB718" s="93"/>
      <c r="HC718" s="93"/>
      <c r="HD718" s="93"/>
      <c r="HE718" s="93"/>
      <c r="HF718" s="93"/>
      <c r="HG718" s="93"/>
      <c r="HH718" s="93"/>
      <c r="HI718" s="93"/>
      <c r="HJ718" s="93"/>
      <c r="HK718" s="93"/>
      <c r="HL718" s="93"/>
      <c r="HM718" s="93"/>
      <c r="HN718" s="93"/>
      <c r="HO718" s="93"/>
      <c r="HP718" s="93"/>
      <c r="HQ718" s="93"/>
      <c r="HR718" s="93"/>
      <c r="HS718" s="93"/>
      <c r="HT718" s="93"/>
      <c r="HU718" s="93"/>
      <c r="HV718" s="93"/>
      <c r="HW718" s="93"/>
      <c r="HX718" s="93"/>
      <c r="HY718" s="93"/>
      <c r="HZ718" s="93"/>
      <c r="IA718" s="93"/>
      <c r="IB718" s="93"/>
      <c r="IC718" s="93"/>
      <c r="ID718" s="93"/>
      <c r="IE718" s="93"/>
      <c r="IF718" s="93"/>
      <c r="IG718" s="93"/>
      <c r="IH718" s="93"/>
      <c r="II718" s="93"/>
      <c r="IJ718" s="93"/>
      <c r="IK718" s="93"/>
      <c r="IL718" s="93"/>
      <c r="IM718" s="93"/>
      <c r="IN718" s="93"/>
      <c r="IO718" s="93"/>
      <c r="IP718" s="93"/>
      <c r="IQ718" s="93"/>
      <c r="IR718" s="93"/>
      <c r="IS718" s="93"/>
      <c r="IT718" s="93"/>
      <c r="IU718" s="93"/>
      <c r="IV718" s="93"/>
      <c r="IW718" s="93"/>
      <c r="IX718" s="93"/>
      <c r="IY718" s="93"/>
      <c r="IZ718" s="93"/>
      <c r="JA718" s="93"/>
      <c r="JB718" s="93"/>
      <c r="JC718" s="93"/>
      <c r="JD718" s="93"/>
      <c r="JE718" s="93"/>
      <c r="JF718" s="93"/>
      <c r="JG718" s="93"/>
      <c r="JH718" s="93"/>
      <c r="JI718" s="93"/>
      <c r="JJ718" s="93"/>
      <c r="JK718" s="93"/>
      <c r="JL718" s="93"/>
      <c r="JM718" s="93"/>
      <c r="JN718" s="93"/>
      <c r="JO718" s="93"/>
      <c r="JP718" s="93"/>
      <c r="JQ718" s="93"/>
      <c r="JR718" s="93"/>
      <c r="JS718" s="93"/>
      <c r="JT718" s="93"/>
      <c r="JU718" s="93"/>
      <c r="JV718" s="93"/>
      <c r="JW718" s="93"/>
      <c r="JX718" s="93"/>
      <c r="JY718" s="93"/>
      <c r="JZ718" s="93"/>
      <c r="KA718" s="93"/>
      <c r="KB718" s="93"/>
      <c r="KC718" s="93"/>
      <c r="KD718" s="93"/>
      <c r="KE718" s="93"/>
      <c r="KF718" s="93"/>
      <c r="KG718" s="93"/>
      <c r="KH718" s="93"/>
      <c r="KI718" s="93"/>
      <c r="KJ718" s="93"/>
      <c r="KK718" s="93"/>
      <c r="KL718" s="93"/>
      <c r="KM718" s="93"/>
      <c r="KN718" s="93"/>
      <c r="KO718" s="93"/>
      <c r="KP718" s="93"/>
      <c r="KQ718" s="93"/>
      <c r="KR718" s="93"/>
      <c r="KS718" s="93"/>
      <c r="KT718" s="93"/>
      <c r="KU718" s="93"/>
      <c r="KV718" s="93"/>
      <c r="KW718" s="93"/>
      <c r="KX718" s="93"/>
      <c r="KY718" s="93"/>
      <c r="KZ718" s="93"/>
      <c r="LA718" s="93"/>
      <c r="LB718" s="93"/>
      <c r="LC718" s="93"/>
      <c r="LD718" s="93"/>
      <c r="LE718" s="93"/>
      <c r="LF718" s="93"/>
      <c r="LG718" s="93"/>
      <c r="LH718" s="93"/>
      <c r="LI718" s="93"/>
      <c r="LJ718" s="93"/>
      <c r="LK718" s="93"/>
      <c r="LL718" s="93"/>
      <c r="LM718" s="93"/>
      <c r="LN718" s="93"/>
      <c r="LO718" s="93"/>
      <c r="LP718" s="93"/>
      <c r="LQ718" s="93"/>
      <c r="LR718" s="93"/>
      <c r="LS718" s="93"/>
      <c r="LT718" s="93"/>
      <c r="LU718" s="93"/>
      <c r="LV718" s="93"/>
      <c r="LW718" s="93"/>
      <c r="LX718" s="93"/>
      <c r="LY718" s="93"/>
      <c r="LZ718" s="93"/>
      <c r="MA718" s="93"/>
      <c r="MB718" s="93"/>
      <c r="MC718" s="93"/>
      <c r="MD718" s="93"/>
      <c r="ME718" s="93"/>
      <c r="MF718" s="93"/>
      <c r="MG718" s="93"/>
      <c r="MH718" s="93"/>
      <c r="MI718" s="93"/>
      <c r="MJ718" s="93"/>
      <c r="MK718" s="93"/>
      <c r="ML718" s="93"/>
      <c r="MM718" s="93"/>
      <c r="MN718" s="93"/>
      <c r="MO718" s="93"/>
      <c r="MP718" s="93"/>
      <c r="MQ718" s="93"/>
      <c r="MR718" s="93"/>
      <c r="MS718" s="93"/>
      <c r="MT718" s="93"/>
      <c r="MU718" s="93"/>
      <c r="MV718" s="93"/>
    </row>
    <row r="719" spans="3:360">
      <c r="C719" s="95"/>
      <c r="D719" s="96"/>
      <c r="E719" s="96"/>
      <c r="F719" s="96"/>
      <c r="G719" s="96"/>
      <c r="H719" s="96"/>
      <c r="I719" s="96"/>
      <c r="J719" s="96"/>
      <c r="K719" s="96"/>
      <c r="L719" s="96"/>
      <c r="M719" s="96"/>
      <c r="N719" s="96"/>
      <c r="O719" s="96"/>
      <c r="P719" s="96"/>
      <c r="Q719" s="96"/>
      <c r="R719" s="96"/>
      <c r="S719" s="96"/>
      <c r="T719" s="97"/>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c r="AU719" s="96"/>
      <c r="AV719" s="96"/>
      <c r="AW719" s="96"/>
      <c r="AX719" s="96"/>
      <c r="AY719" s="96"/>
      <c r="AZ719" s="96"/>
      <c r="BA719" s="96"/>
      <c r="BB719" s="96"/>
      <c r="BC719" s="96"/>
      <c r="BD719" s="96"/>
      <c r="BE719" s="96"/>
      <c r="BF719" s="96"/>
      <c r="BG719" s="96"/>
      <c r="BH719" s="96"/>
      <c r="BI719" s="96"/>
      <c r="BJ719" s="96"/>
      <c r="BK719" s="96"/>
      <c r="BL719" s="96"/>
      <c r="BM719" s="96"/>
      <c r="BN719" s="93"/>
      <c r="BO719" s="93"/>
      <c r="BP719" s="93"/>
      <c r="BQ719" s="93"/>
      <c r="BR719" s="93"/>
      <c r="BS719" s="93"/>
      <c r="BT719" s="93"/>
      <c r="BU719" s="93"/>
      <c r="BV719" s="93"/>
      <c r="BW719" s="93"/>
      <c r="BX719" s="93"/>
      <c r="BY719" s="93"/>
      <c r="BZ719" s="93"/>
      <c r="CA719" s="93"/>
      <c r="CB719" s="93"/>
      <c r="CC719" s="93"/>
      <c r="CD719" s="93"/>
      <c r="CE719" s="93"/>
      <c r="CF719" s="93"/>
      <c r="CG719" s="93"/>
      <c r="CH719" s="93"/>
      <c r="CI719" s="93"/>
      <c r="CJ719" s="93"/>
      <c r="CK719" s="93"/>
      <c r="CL719" s="93"/>
      <c r="CM719" s="93"/>
      <c r="CN719" s="93"/>
      <c r="CO719" s="93"/>
      <c r="CP719" s="93"/>
      <c r="CQ719" s="93"/>
      <c r="CR719" s="93"/>
      <c r="CS719" s="93"/>
      <c r="CT719" s="93"/>
      <c r="CU719" s="93"/>
      <c r="CV719" s="93"/>
      <c r="CW719" s="93"/>
      <c r="CX719" s="93"/>
      <c r="CY719" s="93"/>
      <c r="CZ719" s="93"/>
      <c r="DA719" s="93"/>
      <c r="DB719" s="93"/>
      <c r="DC719" s="93"/>
      <c r="DD719" s="93"/>
      <c r="DE719" s="93"/>
      <c r="DF719" s="93"/>
      <c r="DG719" s="93"/>
      <c r="DH719" s="93"/>
      <c r="DI719" s="93"/>
      <c r="DJ719" s="93"/>
      <c r="DK719" s="93"/>
      <c r="DL719" s="93"/>
      <c r="DM719" s="93"/>
      <c r="DN719" s="93"/>
      <c r="DO719" s="93"/>
      <c r="DP719" s="93"/>
      <c r="DQ719" s="93"/>
      <c r="DR719" s="93"/>
      <c r="DS719" s="93"/>
      <c r="DT719" s="93"/>
      <c r="DU719" s="93"/>
      <c r="DV719" s="93"/>
      <c r="DW719" s="93"/>
      <c r="DX719" s="93"/>
      <c r="DY719" s="93"/>
      <c r="DZ719" s="93"/>
      <c r="EA719" s="93"/>
      <c r="EB719" s="93"/>
      <c r="EC719" s="93"/>
      <c r="ED719" s="93"/>
      <c r="EE719" s="93"/>
      <c r="EF719" s="93"/>
      <c r="EG719" s="93"/>
      <c r="EH719" s="93"/>
      <c r="EI719" s="93"/>
      <c r="EJ719" s="93"/>
      <c r="EK719" s="93"/>
      <c r="EL719" s="93"/>
      <c r="EM719" s="93"/>
      <c r="EN719" s="93"/>
      <c r="EO719" s="93"/>
      <c r="EP719" s="93"/>
      <c r="EQ719" s="93"/>
      <c r="ER719" s="93"/>
      <c r="ES719" s="93"/>
      <c r="ET719" s="93"/>
      <c r="EU719" s="93"/>
      <c r="EV719" s="93"/>
      <c r="EW719" s="93"/>
      <c r="EX719" s="93"/>
      <c r="EY719" s="93"/>
      <c r="EZ719" s="93"/>
      <c r="FA719" s="93"/>
      <c r="FB719" s="93"/>
      <c r="FC719" s="93"/>
      <c r="FD719" s="93"/>
      <c r="FE719" s="93"/>
      <c r="FF719" s="93"/>
      <c r="FG719" s="93"/>
      <c r="FH719" s="93"/>
      <c r="FI719" s="93"/>
      <c r="FJ719" s="93"/>
      <c r="FK719" s="93"/>
      <c r="FL719" s="93"/>
      <c r="FM719" s="93"/>
      <c r="FN719" s="93"/>
      <c r="FO719" s="93"/>
      <c r="FP719" s="93"/>
      <c r="FQ719" s="93"/>
      <c r="FR719" s="93"/>
      <c r="FS719" s="93"/>
      <c r="FT719" s="93"/>
      <c r="FU719" s="93"/>
      <c r="FV719" s="93"/>
      <c r="FW719" s="93"/>
      <c r="FX719" s="93"/>
      <c r="FY719" s="93"/>
      <c r="FZ719" s="93"/>
      <c r="GA719" s="93"/>
      <c r="GB719" s="93"/>
      <c r="GC719" s="93"/>
      <c r="GD719" s="93"/>
      <c r="GE719" s="93"/>
      <c r="GF719" s="93"/>
      <c r="GG719" s="93"/>
      <c r="GH719" s="93"/>
      <c r="GI719" s="93"/>
      <c r="GJ719" s="93"/>
      <c r="GK719" s="93"/>
      <c r="GL719" s="93"/>
      <c r="GM719" s="93"/>
      <c r="GN719" s="93"/>
      <c r="GO719" s="93"/>
      <c r="GP719" s="93"/>
      <c r="GQ719" s="93"/>
      <c r="GR719" s="93"/>
      <c r="GS719" s="93"/>
      <c r="GT719" s="93"/>
      <c r="GU719" s="93"/>
      <c r="GV719" s="93"/>
      <c r="GW719" s="93"/>
      <c r="GX719" s="93"/>
      <c r="GY719" s="93"/>
      <c r="GZ719" s="93"/>
      <c r="HA719" s="93"/>
      <c r="HB719" s="93"/>
      <c r="HC719" s="93"/>
      <c r="HD719" s="93"/>
      <c r="HE719" s="93"/>
      <c r="HF719" s="93"/>
      <c r="HG719" s="93"/>
      <c r="HH719" s="93"/>
      <c r="HI719" s="93"/>
      <c r="HJ719" s="93"/>
      <c r="HK719" s="93"/>
      <c r="HL719" s="93"/>
      <c r="HM719" s="93"/>
      <c r="HN719" s="93"/>
      <c r="HO719" s="93"/>
      <c r="HP719" s="93"/>
      <c r="HQ719" s="93"/>
      <c r="HR719" s="93"/>
      <c r="HS719" s="93"/>
      <c r="HT719" s="93"/>
      <c r="HU719" s="93"/>
      <c r="HV719" s="93"/>
      <c r="HW719" s="93"/>
      <c r="HX719" s="93"/>
      <c r="HY719" s="93"/>
      <c r="HZ719" s="93"/>
      <c r="IA719" s="93"/>
      <c r="IB719" s="93"/>
      <c r="IC719" s="93"/>
      <c r="ID719" s="93"/>
      <c r="IE719" s="93"/>
      <c r="IF719" s="93"/>
      <c r="IG719" s="93"/>
      <c r="IH719" s="93"/>
      <c r="II719" s="93"/>
      <c r="IJ719" s="93"/>
      <c r="IK719" s="93"/>
      <c r="IL719" s="93"/>
      <c r="IM719" s="93"/>
      <c r="IN719" s="93"/>
      <c r="IO719" s="93"/>
      <c r="IP719" s="93"/>
      <c r="IQ719" s="93"/>
      <c r="IR719" s="93"/>
      <c r="IS719" s="93"/>
      <c r="IT719" s="93"/>
      <c r="IU719" s="93"/>
      <c r="IV719" s="93"/>
      <c r="IW719" s="93"/>
      <c r="IX719" s="93"/>
      <c r="IY719" s="93"/>
      <c r="IZ719" s="93"/>
      <c r="JA719" s="93"/>
      <c r="JB719" s="93"/>
      <c r="JC719" s="93"/>
      <c r="JD719" s="93"/>
      <c r="JE719" s="93"/>
      <c r="JF719" s="93"/>
      <c r="JG719" s="93"/>
      <c r="JH719" s="93"/>
      <c r="JI719" s="93"/>
      <c r="JJ719" s="93"/>
      <c r="JK719" s="93"/>
      <c r="JL719" s="93"/>
      <c r="JM719" s="93"/>
      <c r="JN719" s="93"/>
      <c r="JO719" s="93"/>
      <c r="JP719" s="93"/>
      <c r="JQ719" s="93"/>
      <c r="JR719" s="93"/>
      <c r="JS719" s="93"/>
      <c r="JT719" s="93"/>
      <c r="JU719" s="93"/>
      <c r="JV719" s="93"/>
      <c r="JW719" s="93"/>
      <c r="JX719" s="93"/>
      <c r="JY719" s="93"/>
      <c r="JZ719" s="93"/>
      <c r="KA719" s="93"/>
      <c r="KB719" s="93"/>
      <c r="KC719" s="93"/>
      <c r="KD719" s="93"/>
      <c r="KE719" s="93"/>
      <c r="KF719" s="93"/>
      <c r="KG719" s="93"/>
      <c r="KH719" s="93"/>
      <c r="KI719" s="93"/>
      <c r="KJ719" s="93"/>
      <c r="KK719" s="93"/>
      <c r="KL719" s="93"/>
      <c r="KM719" s="93"/>
      <c r="KN719" s="93"/>
      <c r="KO719" s="93"/>
      <c r="KP719" s="93"/>
      <c r="KQ719" s="93"/>
      <c r="KR719" s="93"/>
      <c r="KS719" s="93"/>
      <c r="KT719" s="93"/>
      <c r="KU719" s="93"/>
      <c r="KV719" s="93"/>
      <c r="KW719" s="93"/>
      <c r="KX719" s="93"/>
      <c r="KY719" s="93"/>
      <c r="KZ719" s="93"/>
      <c r="LA719" s="93"/>
      <c r="LB719" s="93"/>
      <c r="LC719" s="93"/>
      <c r="LD719" s="93"/>
      <c r="LE719" s="93"/>
      <c r="LF719" s="93"/>
      <c r="LG719" s="93"/>
      <c r="LH719" s="93"/>
      <c r="LI719" s="93"/>
      <c r="LJ719" s="93"/>
      <c r="LK719" s="93"/>
      <c r="LL719" s="93"/>
      <c r="LM719" s="93"/>
      <c r="LN719" s="93"/>
      <c r="LO719" s="93"/>
      <c r="LP719" s="93"/>
      <c r="LQ719" s="93"/>
      <c r="LR719" s="93"/>
      <c r="LS719" s="93"/>
      <c r="LT719" s="93"/>
      <c r="LU719" s="93"/>
      <c r="LV719" s="93"/>
      <c r="LW719" s="93"/>
      <c r="LX719" s="93"/>
      <c r="LY719" s="93"/>
      <c r="LZ719" s="93"/>
      <c r="MA719" s="93"/>
      <c r="MB719" s="93"/>
      <c r="MC719" s="93"/>
      <c r="MD719" s="93"/>
      <c r="ME719" s="93"/>
      <c r="MF719" s="93"/>
      <c r="MG719" s="93"/>
      <c r="MH719" s="93"/>
      <c r="MI719" s="93"/>
      <c r="MJ719" s="93"/>
      <c r="MK719" s="93"/>
      <c r="ML719" s="93"/>
      <c r="MM719" s="93"/>
      <c r="MN719" s="93"/>
      <c r="MO719" s="93"/>
      <c r="MP719" s="93"/>
      <c r="MQ719" s="93"/>
      <c r="MR719" s="93"/>
      <c r="MS719" s="93"/>
      <c r="MT719" s="93"/>
      <c r="MU719" s="93"/>
      <c r="MV719" s="93"/>
    </row>
    <row r="720" spans="3:360">
      <c r="C720" s="95"/>
      <c r="D720" s="96"/>
      <c r="E720" s="96"/>
      <c r="F720" s="96"/>
      <c r="G720" s="96"/>
      <c r="H720" s="96"/>
      <c r="I720" s="96"/>
      <c r="J720" s="96"/>
      <c r="K720" s="96"/>
      <c r="L720" s="96"/>
      <c r="M720" s="96"/>
      <c r="N720" s="96"/>
      <c r="O720" s="96"/>
      <c r="P720" s="96"/>
      <c r="Q720" s="96"/>
      <c r="R720" s="96"/>
      <c r="S720" s="96"/>
      <c r="T720" s="97"/>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c r="AU720" s="96"/>
      <c r="AV720" s="96"/>
      <c r="AW720" s="96"/>
      <c r="AX720" s="96"/>
      <c r="AY720" s="96"/>
      <c r="AZ720" s="96"/>
      <c r="BA720" s="96"/>
      <c r="BB720" s="96"/>
      <c r="BC720" s="96"/>
      <c r="BD720" s="96"/>
      <c r="BE720" s="96"/>
      <c r="BF720" s="96"/>
      <c r="BG720" s="96"/>
      <c r="BH720" s="96"/>
      <c r="BI720" s="96"/>
      <c r="BJ720" s="96"/>
      <c r="BK720" s="96"/>
      <c r="BL720" s="96"/>
      <c r="BM720" s="96"/>
      <c r="BN720" s="93"/>
      <c r="BO720" s="93"/>
      <c r="BP720" s="93"/>
      <c r="BQ720" s="93"/>
      <c r="BR720" s="93"/>
      <c r="BS720" s="93"/>
      <c r="BT720" s="93"/>
      <c r="BU720" s="93"/>
      <c r="BV720" s="93"/>
      <c r="BW720" s="93"/>
      <c r="BX720" s="93"/>
      <c r="BY720" s="93"/>
      <c r="BZ720" s="93"/>
      <c r="CA720" s="93"/>
      <c r="CB720" s="93"/>
      <c r="CC720" s="93"/>
      <c r="CD720" s="93"/>
      <c r="CE720" s="93"/>
      <c r="CF720" s="93"/>
      <c r="CG720" s="93"/>
      <c r="CH720" s="93"/>
      <c r="CI720" s="93"/>
      <c r="CJ720" s="93"/>
      <c r="CK720" s="93"/>
      <c r="CL720" s="93"/>
      <c r="CM720" s="93"/>
      <c r="CN720" s="93"/>
      <c r="CO720" s="93"/>
      <c r="CP720" s="93"/>
      <c r="CQ720" s="93"/>
      <c r="CR720" s="93"/>
      <c r="CS720" s="93"/>
      <c r="CT720" s="93"/>
      <c r="CU720" s="93"/>
      <c r="CV720" s="93"/>
      <c r="CW720" s="93"/>
      <c r="CX720" s="93"/>
      <c r="CY720" s="93"/>
      <c r="CZ720" s="93"/>
      <c r="DA720" s="93"/>
      <c r="DB720" s="93"/>
      <c r="DC720" s="93"/>
      <c r="DD720" s="93"/>
      <c r="DE720" s="93"/>
      <c r="DF720" s="93"/>
      <c r="DG720" s="93"/>
      <c r="DH720" s="93"/>
      <c r="DI720" s="93"/>
      <c r="DJ720" s="93"/>
      <c r="DK720" s="93"/>
      <c r="DL720" s="93"/>
      <c r="DM720" s="93"/>
      <c r="DN720" s="93"/>
      <c r="DO720" s="93"/>
      <c r="DP720" s="93"/>
      <c r="DQ720" s="93"/>
      <c r="DR720" s="93"/>
      <c r="DS720" s="93"/>
      <c r="DT720" s="93"/>
      <c r="DU720" s="93"/>
      <c r="DV720" s="93"/>
      <c r="DW720" s="93"/>
      <c r="DX720" s="93"/>
      <c r="DY720" s="93"/>
      <c r="DZ720" s="93"/>
      <c r="EA720" s="93"/>
      <c r="EB720" s="93"/>
      <c r="EC720" s="93"/>
      <c r="ED720" s="93"/>
      <c r="EE720" s="93"/>
      <c r="EF720" s="93"/>
      <c r="EG720" s="93"/>
      <c r="EH720" s="93"/>
      <c r="EI720" s="93"/>
      <c r="EJ720" s="93"/>
      <c r="EK720" s="93"/>
      <c r="EL720" s="93"/>
      <c r="EM720" s="93"/>
      <c r="EN720" s="93"/>
      <c r="EO720" s="93"/>
      <c r="EP720" s="93"/>
      <c r="EQ720" s="93"/>
      <c r="ER720" s="93"/>
      <c r="ES720" s="93"/>
      <c r="ET720" s="93"/>
      <c r="EU720" s="93"/>
      <c r="EV720" s="93"/>
      <c r="EW720" s="93"/>
      <c r="EX720" s="93"/>
      <c r="EY720" s="93"/>
      <c r="EZ720" s="93"/>
      <c r="FA720" s="93"/>
      <c r="FB720" s="93"/>
      <c r="FC720" s="93"/>
      <c r="FD720" s="93"/>
      <c r="FE720" s="93"/>
      <c r="FF720" s="93"/>
      <c r="FG720" s="93"/>
      <c r="FH720" s="93"/>
      <c r="FI720" s="93"/>
      <c r="FJ720" s="93"/>
      <c r="FK720" s="93"/>
      <c r="FL720" s="93"/>
      <c r="FM720" s="93"/>
      <c r="FN720" s="93"/>
      <c r="FO720" s="93"/>
      <c r="FP720" s="93"/>
      <c r="FQ720" s="93"/>
      <c r="FR720" s="93"/>
      <c r="FS720" s="93"/>
      <c r="FT720" s="93"/>
      <c r="FU720" s="93"/>
      <c r="FV720" s="93"/>
      <c r="FW720" s="93"/>
      <c r="FX720" s="93"/>
      <c r="FY720" s="93"/>
      <c r="FZ720" s="93"/>
      <c r="GA720" s="93"/>
      <c r="GB720" s="93"/>
      <c r="GC720" s="93"/>
      <c r="GD720" s="93"/>
      <c r="GE720" s="93"/>
      <c r="GF720" s="93"/>
      <c r="GG720" s="93"/>
      <c r="GH720" s="93"/>
      <c r="GI720" s="93"/>
      <c r="GJ720" s="93"/>
      <c r="GK720" s="93"/>
      <c r="GL720" s="93"/>
      <c r="GM720" s="93"/>
      <c r="GN720" s="93"/>
      <c r="GO720" s="93"/>
      <c r="GP720" s="93"/>
      <c r="GQ720" s="93"/>
      <c r="GR720" s="93"/>
      <c r="GS720" s="93"/>
      <c r="GT720" s="93"/>
      <c r="GU720" s="93"/>
      <c r="GV720" s="93"/>
      <c r="GW720" s="93"/>
      <c r="GX720" s="93"/>
      <c r="GY720" s="93"/>
      <c r="GZ720" s="93"/>
      <c r="HA720" s="93"/>
      <c r="HB720" s="93"/>
      <c r="HC720" s="93"/>
      <c r="HD720" s="93"/>
      <c r="HE720" s="93"/>
      <c r="HF720" s="93"/>
      <c r="HG720" s="93"/>
      <c r="HH720" s="93"/>
      <c r="HI720" s="93"/>
      <c r="HJ720" s="93"/>
      <c r="HK720" s="93"/>
      <c r="HL720" s="93"/>
      <c r="HM720" s="93"/>
      <c r="HN720" s="93"/>
      <c r="HO720" s="93"/>
      <c r="HP720" s="93"/>
      <c r="HQ720" s="93"/>
      <c r="HR720" s="93"/>
      <c r="HS720" s="93"/>
      <c r="HT720" s="93"/>
      <c r="HU720" s="93"/>
      <c r="HV720" s="93"/>
      <c r="HW720" s="93"/>
      <c r="HX720" s="93"/>
      <c r="HY720" s="93"/>
      <c r="HZ720" s="93"/>
      <c r="IA720" s="93"/>
      <c r="IB720" s="93"/>
      <c r="IC720" s="93"/>
      <c r="ID720" s="93"/>
      <c r="IE720" s="93"/>
      <c r="IF720" s="93"/>
      <c r="IG720" s="93"/>
      <c r="IH720" s="93"/>
      <c r="II720" s="93"/>
      <c r="IJ720" s="93"/>
      <c r="IK720" s="93"/>
      <c r="IL720" s="93"/>
      <c r="IM720" s="93"/>
      <c r="IN720" s="93"/>
      <c r="IO720" s="93"/>
      <c r="IP720" s="93"/>
      <c r="IQ720" s="93"/>
      <c r="IR720" s="93"/>
      <c r="IS720" s="93"/>
      <c r="IT720" s="93"/>
      <c r="IU720" s="93"/>
      <c r="IV720" s="93"/>
      <c r="IW720" s="93"/>
      <c r="IX720" s="93"/>
      <c r="IY720" s="93"/>
      <c r="IZ720" s="93"/>
      <c r="JA720" s="93"/>
      <c r="JB720" s="93"/>
      <c r="JC720" s="93"/>
      <c r="JD720" s="93"/>
      <c r="JE720" s="93"/>
      <c r="JF720" s="93"/>
      <c r="JG720" s="93"/>
      <c r="JH720" s="93"/>
      <c r="JI720" s="93"/>
      <c r="JJ720" s="93"/>
      <c r="JK720" s="93"/>
      <c r="JL720" s="93"/>
      <c r="JM720" s="93"/>
      <c r="JN720" s="93"/>
      <c r="JO720" s="93"/>
      <c r="JP720" s="93"/>
      <c r="JQ720" s="93"/>
      <c r="JR720" s="93"/>
      <c r="JS720" s="93"/>
      <c r="JT720" s="93"/>
      <c r="JU720" s="93"/>
      <c r="JV720" s="93"/>
      <c r="JW720" s="93"/>
      <c r="JX720" s="93"/>
      <c r="JY720" s="93"/>
      <c r="JZ720" s="93"/>
      <c r="KA720" s="93"/>
      <c r="KB720" s="93"/>
      <c r="KC720" s="93"/>
      <c r="KD720" s="93"/>
      <c r="KE720" s="93"/>
      <c r="KF720" s="93"/>
      <c r="KG720" s="93"/>
      <c r="KH720" s="93"/>
      <c r="KI720" s="93"/>
      <c r="KJ720" s="93"/>
      <c r="KK720" s="93"/>
      <c r="KL720" s="93"/>
      <c r="KM720" s="93"/>
      <c r="KN720" s="93"/>
      <c r="KO720" s="93"/>
      <c r="KP720" s="93"/>
      <c r="KQ720" s="93"/>
      <c r="KR720" s="93"/>
      <c r="KS720" s="93"/>
      <c r="KT720" s="93"/>
      <c r="KU720" s="93"/>
      <c r="KV720" s="93"/>
      <c r="KW720" s="93"/>
      <c r="KX720" s="93"/>
      <c r="KY720" s="93"/>
      <c r="KZ720" s="93"/>
      <c r="LA720" s="93"/>
      <c r="LB720" s="93"/>
      <c r="LC720" s="93"/>
      <c r="LD720" s="93"/>
      <c r="LE720" s="93"/>
      <c r="LF720" s="93"/>
      <c r="LG720" s="93"/>
      <c r="LH720" s="93"/>
      <c r="LI720" s="93"/>
      <c r="LJ720" s="93"/>
      <c r="LK720" s="93"/>
      <c r="LL720" s="93"/>
      <c r="LM720" s="93"/>
      <c r="LN720" s="93"/>
      <c r="LO720" s="93"/>
      <c r="LP720" s="93"/>
      <c r="LQ720" s="93"/>
      <c r="LR720" s="93"/>
      <c r="LS720" s="93"/>
      <c r="LT720" s="93"/>
      <c r="LU720" s="93"/>
      <c r="LV720" s="93"/>
      <c r="LW720" s="93"/>
      <c r="LX720" s="93"/>
      <c r="LY720" s="93"/>
      <c r="LZ720" s="93"/>
      <c r="MA720" s="93"/>
      <c r="MB720" s="93"/>
      <c r="MC720" s="93"/>
      <c r="MD720" s="93"/>
      <c r="ME720" s="93"/>
      <c r="MF720" s="93"/>
      <c r="MG720" s="93"/>
      <c r="MH720" s="93"/>
      <c r="MI720" s="93"/>
      <c r="MJ720" s="93"/>
      <c r="MK720" s="93"/>
      <c r="ML720" s="93"/>
      <c r="MM720" s="93"/>
      <c r="MN720" s="93"/>
      <c r="MO720" s="93"/>
      <c r="MP720" s="93"/>
      <c r="MQ720" s="93"/>
      <c r="MR720" s="93"/>
      <c r="MS720" s="93"/>
      <c r="MT720" s="93"/>
      <c r="MU720" s="93"/>
      <c r="MV720" s="93"/>
    </row>
    <row r="721" spans="3:360">
      <c r="C721" s="95"/>
      <c r="D721" s="96"/>
      <c r="E721" s="96"/>
      <c r="F721" s="96"/>
      <c r="G721" s="96"/>
      <c r="H721" s="96"/>
      <c r="I721" s="96"/>
      <c r="J721" s="96"/>
      <c r="K721" s="96"/>
      <c r="L721" s="96"/>
      <c r="M721" s="96"/>
      <c r="N721" s="96"/>
      <c r="O721" s="96"/>
      <c r="P721" s="96"/>
      <c r="Q721" s="96"/>
      <c r="R721" s="96"/>
      <c r="S721" s="96"/>
      <c r="T721" s="97"/>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c r="AU721" s="96"/>
      <c r="AV721" s="96"/>
      <c r="AW721" s="96"/>
      <c r="AX721" s="96"/>
      <c r="AY721" s="96"/>
      <c r="AZ721" s="96"/>
      <c r="BA721" s="96"/>
      <c r="BB721" s="96"/>
      <c r="BC721" s="96"/>
      <c r="BD721" s="96"/>
      <c r="BE721" s="96"/>
      <c r="BF721" s="96"/>
      <c r="BG721" s="96"/>
      <c r="BH721" s="96"/>
      <c r="BI721" s="96"/>
      <c r="BJ721" s="96"/>
      <c r="BK721" s="96"/>
      <c r="BL721" s="96"/>
      <c r="BM721" s="96"/>
      <c r="BN721" s="93"/>
      <c r="BO721" s="93"/>
      <c r="BP721" s="93"/>
      <c r="BQ721" s="93"/>
      <c r="BR721" s="93"/>
      <c r="BS721" s="93"/>
      <c r="BT721" s="93"/>
      <c r="BU721" s="93"/>
      <c r="BV721" s="93"/>
      <c r="BW721" s="93"/>
      <c r="BX721" s="93"/>
      <c r="BY721" s="93"/>
      <c r="BZ721" s="93"/>
      <c r="CA721" s="93"/>
      <c r="CB721" s="93"/>
      <c r="CC721" s="93"/>
      <c r="CD721" s="93"/>
      <c r="CE721" s="93"/>
      <c r="CF721" s="93"/>
      <c r="CG721" s="93"/>
      <c r="CH721" s="93"/>
      <c r="CI721" s="93"/>
      <c r="CJ721" s="93"/>
      <c r="CK721" s="93"/>
      <c r="CL721" s="93"/>
      <c r="CM721" s="93"/>
      <c r="CN721" s="93"/>
      <c r="CO721" s="93"/>
      <c r="CP721" s="93"/>
      <c r="CQ721" s="93"/>
      <c r="CR721" s="93"/>
      <c r="CS721" s="93"/>
      <c r="CT721" s="93"/>
      <c r="CU721" s="93"/>
      <c r="CV721" s="93"/>
      <c r="CW721" s="93"/>
      <c r="CX721" s="93"/>
      <c r="CY721" s="93"/>
      <c r="CZ721" s="93"/>
      <c r="DA721" s="93"/>
      <c r="DB721" s="93"/>
      <c r="DC721" s="93"/>
      <c r="DD721" s="93"/>
      <c r="DE721" s="93"/>
      <c r="DF721" s="93"/>
      <c r="DG721" s="93"/>
      <c r="DH721" s="93"/>
      <c r="DI721" s="93"/>
      <c r="DJ721" s="93"/>
      <c r="DK721" s="93"/>
      <c r="DL721" s="93"/>
      <c r="DM721" s="93"/>
      <c r="DN721" s="93"/>
      <c r="DO721" s="93"/>
      <c r="DP721" s="93"/>
      <c r="DQ721" s="93"/>
      <c r="DR721" s="93"/>
      <c r="DS721" s="93"/>
      <c r="DT721" s="93"/>
      <c r="DU721" s="93"/>
      <c r="DV721" s="93"/>
      <c r="DW721" s="93"/>
      <c r="DX721" s="93"/>
      <c r="DY721" s="93"/>
      <c r="DZ721" s="93"/>
      <c r="EA721" s="93"/>
      <c r="EB721" s="93"/>
      <c r="EC721" s="93"/>
      <c r="ED721" s="93"/>
      <c r="EE721" s="93"/>
      <c r="EF721" s="93"/>
      <c r="EG721" s="93"/>
      <c r="EH721" s="93"/>
      <c r="EI721" s="93"/>
      <c r="EJ721" s="93"/>
      <c r="EK721" s="93"/>
      <c r="EL721" s="93"/>
      <c r="EM721" s="93"/>
      <c r="EN721" s="93"/>
      <c r="EO721" s="93"/>
      <c r="EP721" s="93"/>
      <c r="EQ721" s="93"/>
      <c r="ER721" s="93"/>
      <c r="ES721" s="93"/>
      <c r="ET721" s="93"/>
      <c r="EU721" s="93"/>
      <c r="EV721" s="93"/>
      <c r="EW721" s="93"/>
      <c r="EX721" s="93"/>
      <c r="EY721" s="93"/>
      <c r="EZ721" s="93"/>
      <c r="FA721" s="93"/>
      <c r="FB721" s="93"/>
      <c r="FC721" s="93"/>
      <c r="FD721" s="93"/>
      <c r="FE721" s="93"/>
      <c r="FF721" s="93"/>
      <c r="FG721" s="93"/>
      <c r="FH721" s="93"/>
      <c r="FI721" s="93"/>
      <c r="FJ721" s="93"/>
      <c r="FK721" s="93"/>
      <c r="FL721" s="93"/>
      <c r="FM721" s="93"/>
      <c r="FN721" s="93"/>
      <c r="FO721" s="93"/>
      <c r="FP721" s="93"/>
      <c r="FQ721" s="93"/>
      <c r="FR721" s="93"/>
      <c r="FS721" s="93"/>
      <c r="FT721" s="93"/>
      <c r="FU721" s="93"/>
      <c r="FV721" s="93"/>
      <c r="FW721" s="93"/>
      <c r="FX721" s="93"/>
      <c r="FY721" s="93"/>
      <c r="FZ721" s="93"/>
      <c r="GA721" s="93"/>
      <c r="GB721" s="93"/>
      <c r="GC721" s="93"/>
      <c r="GD721" s="93"/>
      <c r="GE721" s="93"/>
      <c r="GF721" s="93"/>
      <c r="GG721" s="93"/>
      <c r="GH721" s="93"/>
      <c r="GI721" s="93"/>
      <c r="GJ721" s="93"/>
      <c r="GK721" s="93"/>
      <c r="GL721" s="93"/>
      <c r="GM721" s="93"/>
      <c r="GN721" s="93"/>
      <c r="GO721" s="93"/>
      <c r="GP721" s="93"/>
      <c r="GQ721" s="93"/>
      <c r="GR721" s="93"/>
      <c r="GS721" s="93"/>
      <c r="GT721" s="93"/>
      <c r="GU721" s="93"/>
      <c r="GV721" s="93"/>
      <c r="GW721" s="93"/>
      <c r="GX721" s="93"/>
      <c r="GY721" s="93"/>
      <c r="GZ721" s="93"/>
      <c r="HA721" s="93"/>
      <c r="HB721" s="93"/>
      <c r="HC721" s="93"/>
      <c r="HD721" s="93"/>
      <c r="HE721" s="93"/>
      <c r="HF721" s="93"/>
      <c r="HG721" s="93"/>
      <c r="HH721" s="93"/>
      <c r="HI721" s="93"/>
      <c r="HJ721" s="93"/>
      <c r="HK721" s="93"/>
      <c r="HL721" s="93"/>
      <c r="HM721" s="93"/>
      <c r="HN721" s="93"/>
      <c r="HO721" s="93"/>
      <c r="HP721" s="93"/>
      <c r="HQ721" s="93"/>
      <c r="HR721" s="93"/>
      <c r="HS721" s="93"/>
      <c r="HT721" s="93"/>
      <c r="HU721" s="93"/>
      <c r="HV721" s="93"/>
      <c r="HW721" s="93"/>
      <c r="HX721" s="93"/>
      <c r="HY721" s="93"/>
      <c r="HZ721" s="93"/>
      <c r="IA721" s="93"/>
      <c r="IB721" s="93"/>
      <c r="IC721" s="93"/>
      <c r="ID721" s="93"/>
      <c r="IE721" s="93"/>
      <c r="IF721" s="93"/>
      <c r="IG721" s="93"/>
      <c r="IH721" s="93"/>
      <c r="II721" s="93"/>
      <c r="IJ721" s="93"/>
      <c r="IK721" s="93"/>
      <c r="IL721" s="93"/>
      <c r="IM721" s="93"/>
      <c r="IN721" s="93"/>
      <c r="IO721" s="93"/>
      <c r="IP721" s="93"/>
      <c r="IQ721" s="93"/>
      <c r="IR721" s="93"/>
      <c r="IS721" s="93"/>
      <c r="IT721" s="93"/>
      <c r="IU721" s="93"/>
      <c r="IV721" s="93"/>
      <c r="IW721" s="93"/>
      <c r="IX721" s="93"/>
      <c r="IY721" s="93"/>
      <c r="IZ721" s="93"/>
      <c r="JA721" s="93"/>
      <c r="JB721" s="93"/>
      <c r="JC721" s="93"/>
      <c r="JD721" s="93"/>
      <c r="JE721" s="93"/>
      <c r="JF721" s="93"/>
      <c r="JG721" s="93"/>
      <c r="JH721" s="93"/>
      <c r="JI721" s="93"/>
      <c r="JJ721" s="93"/>
      <c r="JK721" s="93"/>
      <c r="JL721" s="93"/>
      <c r="JM721" s="93"/>
      <c r="JN721" s="93"/>
      <c r="JO721" s="93"/>
      <c r="JP721" s="93"/>
      <c r="JQ721" s="93"/>
      <c r="JR721" s="93"/>
      <c r="JS721" s="93"/>
      <c r="JT721" s="93"/>
      <c r="JU721" s="93"/>
      <c r="JV721" s="93"/>
      <c r="JW721" s="93"/>
      <c r="JX721" s="93"/>
      <c r="JY721" s="93"/>
      <c r="JZ721" s="93"/>
      <c r="KA721" s="93"/>
      <c r="KB721" s="93"/>
      <c r="KC721" s="93"/>
      <c r="KD721" s="93"/>
      <c r="KE721" s="93"/>
      <c r="KF721" s="93"/>
      <c r="KG721" s="93"/>
      <c r="KH721" s="93"/>
      <c r="KI721" s="93"/>
      <c r="KJ721" s="93"/>
      <c r="KK721" s="93"/>
      <c r="KL721" s="93"/>
      <c r="KM721" s="93"/>
      <c r="KN721" s="93"/>
      <c r="KO721" s="93"/>
      <c r="KP721" s="93"/>
      <c r="KQ721" s="93"/>
      <c r="KR721" s="93"/>
      <c r="KS721" s="93"/>
      <c r="KT721" s="93"/>
      <c r="KU721" s="93"/>
      <c r="KV721" s="93"/>
      <c r="KW721" s="93"/>
      <c r="KX721" s="93"/>
      <c r="KY721" s="93"/>
      <c r="KZ721" s="93"/>
      <c r="LA721" s="93"/>
      <c r="LB721" s="93"/>
      <c r="LC721" s="93"/>
      <c r="LD721" s="93"/>
      <c r="LE721" s="93"/>
      <c r="LF721" s="93"/>
      <c r="LG721" s="93"/>
      <c r="LH721" s="93"/>
      <c r="LI721" s="93"/>
      <c r="LJ721" s="93"/>
      <c r="LK721" s="93"/>
      <c r="LL721" s="93"/>
      <c r="LM721" s="93"/>
      <c r="LN721" s="93"/>
      <c r="LO721" s="93"/>
      <c r="LP721" s="93"/>
      <c r="LQ721" s="93"/>
      <c r="LR721" s="93"/>
      <c r="LS721" s="93"/>
      <c r="LT721" s="93"/>
      <c r="LU721" s="93"/>
      <c r="LV721" s="93"/>
      <c r="LW721" s="93"/>
      <c r="LX721" s="93"/>
      <c r="LY721" s="93"/>
      <c r="LZ721" s="93"/>
      <c r="MA721" s="93"/>
      <c r="MB721" s="93"/>
      <c r="MC721" s="93"/>
      <c r="MD721" s="93"/>
      <c r="ME721" s="93"/>
      <c r="MF721" s="93"/>
      <c r="MG721" s="93"/>
      <c r="MH721" s="93"/>
      <c r="MI721" s="93"/>
      <c r="MJ721" s="93"/>
      <c r="MK721" s="93"/>
      <c r="ML721" s="93"/>
      <c r="MM721" s="93"/>
      <c r="MN721" s="93"/>
      <c r="MO721" s="93"/>
      <c r="MP721" s="93"/>
      <c r="MQ721" s="93"/>
      <c r="MR721" s="93"/>
      <c r="MS721" s="93"/>
      <c r="MT721" s="93"/>
      <c r="MU721" s="93"/>
      <c r="MV721" s="93"/>
    </row>
    <row r="722" spans="3:360">
      <c r="C722" s="95"/>
      <c r="D722" s="96"/>
      <c r="E722" s="96"/>
      <c r="F722" s="96"/>
      <c r="G722" s="96"/>
      <c r="H722" s="96"/>
      <c r="I722" s="96"/>
      <c r="J722" s="96"/>
      <c r="K722" s="96"/>
      <c r="L722" s="96"/>
      <c r="M722" s="96"/>
      <c r="N722" s="96"/>
      <c r="O722" s="96"/>
      <c r="P722" s="96"/>
      <c r="Q722" s="96"/>
      <c r="R722" s="96"/>
      <c r="S722" s="96"/>
      <c r="T722" s="97"/>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c r="AU722" s="96"/>
      <c r="AV722" s="96"/>
      <c r="AW722" s="96"/>
      <c r="AX722" s="96"/>
      <c r="AY722" s="96"/>
      <c r="AZ722" s="96"/>
      <c r="BA722" s="96"/>
      <c r="BB722" s="96"/>
      <c r="BC722" s="96"/>
      <c r="BD722" s="96"/>
      <c r="BE722" s="96"/>
      <c r="BF722" s="96"/>
      <c r="BG722" s="96"/>
      <c r="BH722" s="96"/>
      <c r="BI722" s="96"/>
      <c r="BJ722" s="96"/>
      <c r="BK722" s="96"/>
      <c r="BL722" s="96"/>
      <c r="BM722" s="96"/>
      <c r="BN722" s="93"/>
      <c r="BO722" s="93"/>
      <c r="BP722" s="93"/>
      <c r="BQ722" s="93"/>
      <c r="BR722" s="93"/>
      <c r="BS722" s="93"/>
      <c r="BT722" s="93"/>
      <c r="BU722" s="93"/>
      <c r="BV722" s="93"/>
      <c r="BW722" s="93"/>
      <c r="BX722" s="93"/>
      <c r="BY722" s="93"/>
      <c r="BZ722" s="93"/>
      <c r="CA722" s="93"/>
      <c r="CB722" s="93"/>
      <c r="CC722" s="93"/>
      <c r="CD722" s="93"/>
      <c r="CE722" s="93"/>
      <c r="CF722" s="93"/>
      <c r="CG722" s="93"/>
      <c r="CH722" s="93"/>
      <c r="CI722" s="93"/>
      <c r="CJ722" s="93"/>
      <c r="CK722" s="93"/>
      <c r="CL722" s="93"/>
      <c r="CM722" s="93"/>
      <c r="CN722" s="93"/>
      <c r="CO722" s="93"/>
      <c r="CP722" s="93"/>
      <c r="CQ722" s="93"/>
      <c r="CR722" s="93"/>
      <c r="CS722" s="93"/>
      <c r="CT722" s="93"/>
      <c r="CU722" s="93"/>
      <c r="CV722" s="93"/>
      <c r="CW722" s="93"/>
      <c r="CX722" s="93"/>
      <c r="CY722" s="93"/>
      <c r="CZ722" s="93"/>
      <c r="DA722" s="93"/>
      <c r="DB722" s="93"/>
      <c r="DC722" s="93"/>
      <c r="DD722" s="93"/>
      <c r="DE722" s="93"/>
      <c r="DF722" s="93"/>
      <c r="DG722" s="93"/>
      <c r="DH722" s="93"/>
      <c r="DI722" s="93"/>
      <c r="DJ722" s="93"/>
      <c r="DK722" s="93"/>
      <c r="DL722" s="93"/>
      <c r="DM722" s="93"/>
      <c r="DN722" s="93"/>
      <c r="DO722" s="93"/>
      <c r="DP722" s="93"/>
      <c r="DQ722" s="93"/>
      <c r="DR722" s="93"/>
      <c r="DS722" s="93"/>
      <c r="DT722" s="93"/>
      <c r="DU722" s="93"/>
      <c r="DV722" s="93"/>
      <c r="DW722" s="93"/>
      <c r="DX722" s="93"/>
      <c r="DY722" s="93"/>
      <c r="DZ722" s="93"/>
      <c r="EA722" s="93"/>
      <c r="EB722" s="93"/>
      <c r="EC722" s="93"/>
      <c r="ED722" s="93"/>
      <c r="EE722" s="93"/>
      <c r="EF722" s="93"/>
      <c r="EG722" s="93"/>
      <c r="EH722" s="93"/>
      <c r="EI722" s="93"/>
      <c r="EJ722" s="93"/>
      <c r="EK722" s="93"/>
      <c r="EL722" s="93"/>
      <c r="EM722" s="93"/>
      <c r="EN722" s="93"/>
      <c r="EO722" s="93"/>
      <c r="EP722" s="93"/>
      <c r="EQ722" s="93"/>
      <c r="ER722" s="93"/>
      <c r="ES722" s="93"/>
      <c r="ET722" s="93"/>
      <c r="EU722" s="93"/>
      <c r="EV722" s="93"/>
      <c r="EW722" s="93"/>
      <c r="EX722" s="93"/>
      <c r="EY722" s="93"/>
      <c r="EZ722" s="93"/>
      <c r="FA722" s="93"/>
      <c r="FB722" s="93"/>
      <c r="FC722" s="93"/>
      <c r="FD722" s="93"/>
      <c r="FE722" s="93"/>
      <c r="FF722" s="93"/>
      <c r="FG722" s="93"/>
      <c r="FH722" s="93"/>
      <c r="FI722" s="93"/>
      <c r="FJ722" s="93"/>
      <c r="FK722" s="93"/>
      <c r="FL722" s="93"/>
      <c r="FM722" s="93"/>
      <c r="FN722" s="93"/>
      <c r="FO722" s="93"/>
      <c r="FP722" s="93"/>
      <c r="FQ722" s="93"/>
      <c r="FR722" s="93"/>
      <c r="FS722" s="93"/>
      <c r="FT722" s="93"/>
      <c r="FU722" s="93"/>
      <c r="FV722" s="93"/>
      <c r="FW722" s="93"/>
      <c r="FX722" s="93"/>
      <c r="FY722" s="93"/>
      <c r="FZ722" s="93"/>
      <c r="GA722" s="93"/>
      <c r="GB722" s="93"/>
      <c r="GC722" s="93"/>
      <c r="GD722" s="93"/>
      <c r="GE722" s="93"/>
      <c r="GF722" s="93"/>
      <c r="GG722" s="93"/>
      <c r="GH722" s="93"/>
      <c r="GI722" s="93"/>
      <c r="GJ722" s="93"/>
      <c r="GK722" s="93"/>
      <c r="GL722" s="93"/>
      <c r="GM722" s="93"/>
      <c r="GN722" s="93"/>
      <c r="GO722" s="93"/>
      <c r="GP722" s="93"/>
      <c r="GQ722" s="93"/>
      <c r="GR722" s="93"/>
      <c r="GS722" s="93"/>
      <c r="GT722" s="93"/>
      <c r="GU722" s="93"/>
      <c r="GV722" s="93"/>
      <c r="GW722" s="93"/>
      <c r="GX722" s="93"/>
      <c r="GY722" s="93"/>
      <c r="GZ722" s="93"/>
      <c r="HA722" s="93"/>
      <c r="HB722" s="93"/>
      <c r="HC722" s="93"/>
      <c r="HD722" s="93"/>
      <c r="HE722" s="93"/>
      <c r="HF722" s="93"/>
      <c r="HG722" s="93"/>
      <c r="HH722" s="93"/>
      <c r="HI722" s="93"/>
      <c r="HJ722" s="93"/>
      <c r="HK722" s="93"/>
      <c r="HL722" s="93"/>
      <c r="HM722" s="93"/>
      <c r="HN722" s="93"/>
      <c r="HO722" s="93"/>
      <c r="HP722" s="93"/>
      <c r="HQ722" s="93"/>
      <c r="HR722" s="93"/>
      <c r="HS722" s="93"/>
      <c r="HT722" s="93"/>
      <c r="HU722" s="93"/>
      <c r="HV722" s="93"/>
      <c r="HW722" s="93"/>
      <c r="HX722" s="93"/>
      <c r="HY722" s="93"/>
      <c r="HZ722" s="93"/>
      <c r="IA722" s="93"/>
      <c r="IB722" s="93"/>
      <c r="IC722" s="93"/>
      <c r="ID722" s="93"/>
      <c r="IE722" s="93"/>
      <c r="IF722" s="93"/>
      <c r="IG722" s="93"/>
      <c r="IH722" s="93"/>
      <c r="II722" s="93"/>
      <c r="IJ722" s="93"/>
      <c r="IK722" s="93"/>
      <c r="IL722" s="93"/>
      <c r="IM722" s="93"/>
      <c r="IN722" s="93"/>
      <c r="IO722" s="93"/>
      <c r="IP722" s="93"/>
      <c r="IQ722" s="93"/>
      <c r="IR722" s="93"/>
      <c r="IS722" s="93"/>
      <c r="IT722" s="93"/>
      <c r="IU722" s="93"/>
      <c r="IV722" s="93"/>
      <c r="IW722" s="93"/>
      <c r="IX722" s="93"/>
      <c r="IY722" s="93"/>
      <c r="IZ722" s="93"/>
      <c r="JA722" s="93"/>
      <c r="JB722" s="93"/>
      <c r="JC722" s="93"/>
      <c r="JD722" s="93"/>
      <c r="JE722" s="93"/>
      <c r="JF722" s="93"/>
      <c r="JG722" s="93"/>
      <c r="JH722" s="93"/>
      <c r="JI722" s="93"/>
      <c r="JJ722" s="93"/>
      <c r="JK722" s="93"/>
      <c r="JL722" s="93"/>
      <c r="JM722" s="93"/>
      <c r="JN722" s="93"/>
      <c r="JO722" s="93"/>
      <c r="JP722" s="93"/>
      <c r="JQ722" s="93"/>
      <c r="JR722" s="93"/>
      <c r="JS722" s="93"/>
      <c r="JT722" s="93"/>
      <c r="JU722" s="93"/>
      <c r="JV722" s="93"/>
      <c r="JW722" s="93"/>
      <c r="JX722" s="93"/>
      <c r="JY722" s="93"/>
      <c r="JZ722" s="93"/>
      <c r="KA722" s="93"/>
      <c r="KB722" s="93"/>
      <c r="KC722" s="93"/>
      <c r="KD722" s="93"/>
      <c r="KE722" s="93"/>
      <c r="KF722" s="93"/>
      <c r="KG722" s="93"/>
      <c r="KH722" s="93"/>
      <c r="KI722" s="93"/>
      <c r="KJ722" s="93"/>
      <c r="KK722" s="93"/>
      <c r="KL722" s="93"/>
      <c r="KM722" s="93"/>
      <c r="KN722" s="93"/>
      <c r="KO722" s="93"/>
      <c r="KP722" s="93"/>
      <c r="KQ722" s="93"/>
      <c r="KR722" s="93"/>
      <c r="KS722" s="93"/>
      <c r="KT722" s="93"/>
      <c r="KU722" s="93"/>
      <c r="KV722" s="93"/>
      <c r="KW722" s="93"/>
      <c r="KX722" s="93"/>
      <c r="KY722" s="93"/>
      <c r="KZ722" s="93"/>
      <c r="LA722" s="93"/>
      <c r="LB722" s="93"/>
      <c r="LC722" s="93"/>
      <c r="LD722" s="93"/>
      <c r="LE722" s="93"/>
      <c r="LF722" s="93"/>
      <c r="LG722" s="93"/>
      <c r="LH722" s="93"/>
      <c r="LI722" s="93"/>
      <c r="LJ722" s="93"/>
      <c r="LK722" s="93"/>
      <c r="LL722" s="93"/>
      <c r="LM722" s="93"/>
      <c r="LN722" s="93"/>
      <c r="LO722" s="93"/>
      <c r="LP722" s="93"/>
      <c r="LQ722" s="93"/>
      <c r="LR722" s="93"/>
      <c r="LS722" s="93"/>
      <c r="LT722" s="93"/>
      <c r="LU722" s="93"/>
      <c r="LV722" s="93"/>
      <c r="LW722" s="93"/>
      <c r="LX722" s="93"/>
      <c r="LY722" s="93"/>
      <c r="LZ722" s="93"/>
      <c r="MA722" s="93"/>
      <c r="MB722" s="93"/>
      <c r="MC722" s="93"/>
      <c r="MD722" s="93"/>
      <c r="ME722" s="93"/>
      <c r="MF722" s="93"/>
      <c r="MG722" s="93"/>
      <c r="MH722" s="93"/>
      <c r="MI722" s="93"/>
      <c r="MJ722" s="93"/>
      <c r="MK722" s="93"/>
      <c r="ML722" s="93"/>
      <c r="MM722" s="93"/>
      <c r="MN722" s="93"/>
      <c r="MO722" s="93"/>
      <c r="MP722" s="93"/>
      <c r="MQ722" s="93"/>
      <c r="MR722" s="93"/>
      <c r="MS722" s="93"/>
      <c r="MT722" s="93"/>
      <c r="MU722" s="93"/>
      <c r="MV722" s="93"/>
    </row>
    <row r="723" spans="3:360">
      <c r="C723" s="95"/>
      <c r="D723" s="96"/>
      <c r="E723" s="96"/>
      <c r="F723" s="96"/>
      <c r="G723" s="96"/>
      <c r="H723" s="96"/>
      <c r="I723" s="96"/>
      <c r="J723" s="96"/>
      <c r="K723" s="96"/>
      <c r="L723" s="96"/>
      <c r="M723" s="96"/>
      <c r="N723" s="96"/>
      <c r="O723" s="96"/>
      <c r="P723" s="96"/>
      <c r="Q723" s="96"/>
      <c r="R723" s="96"/>
      <c r="S723" s="96"/>
      <c r="T723" s="97"/>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c r="AU723" s="96"/>
      <c r="AV723" s="96"/>
      <c r="AW723" s="96"/>
      <c r="AX723" s="96"/>
      <c r="AY723" s="96"/>
      <c r="AZ723" s="96"/>
      <c r="BA723" s="96"/>
      <c r="BB723" s="96"/>
      <c r="BC723" s="96"/>
      <c r="BD723" s="96"/>
      <c r="BE723" s="96"/>
      <c r="BF723" s="96"/>
      <c r="BG723" s="96"/>
      <c r="BH723" s="96"/>
      <c r="BI723" s="96"/>
      <c r="BJ723" s="96"/>
      <c r="BK723" s="96"/>
      <c r="BL723" s="96"/>
      <c r="BM723" s="96"/>
      <c r="BN723" s="93"/>
      <c r="BO723" s="93"/>
      <c r="BP723" s="93"/>
      <c r="BQ723" s="93"/>
      <c r="BR723" s="93"/>
      <c r="BS723" s="93"/>
      <c r="BT723" s="93"/>
      <c r="BU723" s="93"/>
      <c r="BV723" s="93"/>
      <c r="BW723" s="93"/>
      <c r="BX723" s="93"/>
      <c r="BY723" s="93"/>
      <c r="BZ723" s="93"/>
      <c r="CA723" s="93"/>
      <c r="CB723" s="93"/>
      <c r="CC723" s="93"/>
      <c r="CD723" s="93"/>
      <c r="CE723" s="93"/>
      <c r="CF723" s="93"/>
      <c r="CG723" s="93"/>
      <c r="CH723" s="93"/>
      <c r="CI723" s="93"/>
      <c r="CJ723" s="93"/>
      <c r="CK723" s="93"/>
      <c r="CL723" s="93"/>
      <c r="CM723" s="93"/>
      <c r="CN723" s="93"/>
      <c r="CO723" s="93"/>
      <c r="CP723" s="93"/>
      <c r="CQ723" s="93"/>
      <c r="CR723" s="93"/>
      <c r="CS723" s="93"/>
      <c r="CT723" s="93"/>
      <c r="CU723" s="93"/>
      <c r="CV723" s="93"/>
      <c r="CW723" s="93"/>
      <c r="CX723" s="93"/>
      <c r="CY723" s="93"/>
      <c r="CZ723" s="93"/>
      <c r="DA723" s="93"/>
      <c r="DB723" s="93"/>
      <c r="DC723" s="93"/>
      <c r="DD723" s="93"/>
      <c r="DE723" s="93"/>
      <c r="DF723" s="93"/>
      <c r="DG723" s="93"/>
      <c r="DH723" s="93"/>
      <c r="DI723" s="93"/>
      <c r="DJ723" s="93"/>
      <c r="DK723" s="93"/>
      <c r="DL723" s="93"/>
      <c r="DM723" s="93"/>
      <c r="DN723" s="93"/>
      <c r="DO723" s="93"/>
      <c r="DP723" s="93"/>
      <c r="DQ723" s="93"/>
      <c r="DR723" s="93"/>
      <c r="DS723" s="93"/>
      <c r="DT723" s="93"/>
      <c r="DU723" s="93"/>
      <c r="DV723" s="93"/>
      <c r="DW723" s="93"/>
      <c r="DX723" s="93"/>
      <c r="DY723" s="93"/>
      <c r="DZ723" s="93"/>
      <c r="EA723" s="93"/>
      <c r="EB723" s="93"/>
      <c r="EC723" s="93"/>
      <c r="ED723" s="93"/>
      <c r="EE723" s="93"/>
      <c r="EF723" s="93"/>
      <c r="EG723" s="93"/>
      <c r="EH723" s="93"/>
      <c r="EI723" s="93"/>
      <c r="EJ723" s="93"/>
      <c r="EK723" s="93"/>
      <c r="EL723" s="93"/>
      <c r="EM723" s="93"/>
      <c r="EN723" s="93"/>
      <c r="EO723" s="93"/>
      <c r="EP723" s="93"/>
      <c r="EQ723" s="93"/>
      <c r="ER723" s="93"/>
      <c r="ES723" s="93"/>
      <c r="ET723" s="93"/>
      <c r="EU723" s="93"/>
      <c r="EV723" s="93"/>
      <c r="EW723" s="93"/>
      <c r="EX723" s="93"/>
      <c r="EY723" s="93"/>
      <c r="EZ723" s="93"/>
      <c r="FA723" s="93"/>
      <c r="FB723" s="93"/>
      <c r="FC723" s="93"/>
      <c r="FD723" s="93"/>
      <c r="FE723" s="93"/>
      <c r="FF723" s="93"/>
      <c r="FG723" s="93"/>
      <c r="FH723" s="93"/>
      <c r="FI723" s="93"/>
      <c r="FJ723" s="93"/>
      <c r="FK723" s="93"/>
      <c r="FL723" s="93"/>
      <c r="FM723" s="93"/>
      <c r="FN723" s="93"/>
      <c r="FO723" s="93"/>
      <c r="FP723" s="93"/>
      <c r="FQ723" s="93"/>
      <c r="FR723" s="93"/>
      <c r="FS723" s="93"/>
      <c r="FT723" s="93"/>
      <c r="FU723" s="93"/>
      <c r="FV723" s="93"/>
      <c r="FW723" s="93"/>
      <c r="FX723" s="93"/>
      <c r="FY723" s="93"/>
      <c r="FZ723" s="93"/>
      <c r="GA723" s="93"/>
      <c r="GB723" s="93"/>
      <c r="GC723" s="93"/>
      <c r="GD723" s="93"/>
      <c r="GE723" s="93"/>
      <c r="GF723" s="93"/>
      <c r="GG723" s="93"/>
      <c r="GH723" s="93"/>
      <c r="GI723" s="93"/>
      <c r="GJ723" s="93"/>
      <c r="GK723" s="93"/>
      <c r="GL723" s="93"/>
      <c r="GM723" s="93"/>
      <c r="GN723" s="93"/>
      <c r="GO723" s="93"/>
      <c r="GP723" s="93"/>
      <c r="GQ723" s="93"/>
      <c r="GR723" s="93"/>
      <c r="GS723" s="93"/>
      <c r="GT723" s="93"/>
      <c r="GU723" s="93"/>
      <c r="GV723" s="93"/>
      <c r="GW723" s="93"/>
      <c r="GX723" s="93"/>
      <c r="GY723" s="93"/>
      <c r="GZ723" s="93"/>
      <c r="HA723" s="93"/>
      <c r="HB723" s="93"/>
      <c r="HC723" s="93"/>
      <c r="HD723" s="93"/>
      <c r="HE723" s="93"/>
      <c r="HF723" s="93"/>
      <c r="HG723" s="93"/>
      <c r="HH723" s="93"/>
      <c r="HI723" s="93"/>
      <c r="HJ723" s="93"/>
      <c r="HK723" s="93"/>
      <c r="HL723" s="93"/>
      <c r="HM723" s="93"/>
      <c r="HN723" s="93"/>
      <c r="HO723" s="93"/>
      <c r="HP723" s="93"/>
      <c r="HQ723" s="93"/>
      <c r="HR723" s="93"/>
      <c r="HS723" s="93"/>
      <c r="HT723" s="93"/>
      <c r="HU723" s="93"/>
      <c r="HV723" s="93"/>
      <c r="HW723" s="93"/>
      <c r="HX723" s="93"/>
      <c r="HY723" s="93"/>
      <c r="HZ723" s="93"/>
      <c r="IA723" s="93"/>
      <c r="IB723" s="93"/>
      <c r="IC723" s="93"/>
      <c r="ID723" s="93"/>
      <c r="IE723" s="93"/>
      <c r="IF723" s="93"/>
      <c r="IG723" s="93"/>
      <c r="IH723" s="93"/>
      <c r="II723" s="93"/>
      <c r="IJ723" s="93"/>
      <c r="IK723" s="93"/>
      <c r="IL723" s="93"/>
      <c r="IM723" s="93"/>
      <c r="IN723" s="93"/>
      <c r="IO723" s="93"/>
      <c r="IP723" s="93"/>
      <c r="IQ723" s="93"/>
      <c r="IR723" s="93"/>
      <c r="IS723" s="93"/>
      <c r="IT723" s="93"/>
      <c r="IU723" s="93"/>
      <c r="IV723" s="93"/>
      <c r="IW723" s="93"/>
      <c r="IX723" s="93"/>
      <c r="IY723" s="93"/>
      <c r="IZ723" s="93"/>
      <c r="JA723" s="93"/>
      <c r="JB723" s="93"/>
      <c r="JC723" s="93"/>
      <c r="JD723" s="93"/>
      <c r="JE723" s="93"/>
      <c r="JF723" s="93"/>
      <c r="JG723" s="93"/>
      <c r="JH723" s="93"/>
      <c r="JI723" s="93"/>
      <c r="JJ723" s="93"/>
      <c r="JK723" s="93"/>
      <c r="JL723" s="93"/>
      <c r="JM723" s="93"/>
      <c r="JN723" s="93"/>
      <c r="JO723" s="93"/>
      <c r="JP723" s="93"/>
      <c r="JQ723" s="93"/>
      <c r="JR723" s="93"/>
      <c r="JS723" s="93"/>
      <c r="JT723" s="93"/>
      <c r="JU723" s="93"/>
      <c r="JV723" s="93"/>
      <c r="JW723" s="93"/>
      <c r="JX723" s="93"/>
      <c r="JY723" s="93"/>
      <c r="JZ723" s="93"/>
      <c r="KA723" s="93"/>
      <c r="KB723" s="93"/>
      <c r="KC723" s="93"/>
      <c r="KD723" s="93"/>
      <c r="KE723" s="93"/>
      <c r="KF723" s="93"/>
      <c r="KG723" s="93"/>
      <c r="KH723" s="93"/>
      <c r="KI723" s="93"/>
      <c r="KJ723" s="93"/>
      <c r="KK723" s="93"/>
      <c r="KL723" s="93"/>
      <c r="KM723" s="93"/>
      <c r="KN723" s="93"/>
      <c r="KO723" s="93"/>
      <c r="KP723" s="93"/>
      <c r="KQ723" s="93"/>
      <c r="KR723" s="93"/>
      <c r="KS723" s="93"/>
      <c r="KT723" s="93"/>
      <c r="KU723" s="93"/>
      <c r="KV723" s="93"/>
      <c r="KW723" s="93"/>
      <c r="KX723" s="93"/>
      <c r="KY723" s="93"/>
      <c r="KZ723" s="93"/>
      <c r="LA723" s="93"/>
      <c r="LB723" s="93"/>
      <c r="LC723" s="93"/>
      <c r="LD723" s="93"/>
      <c r="LE723" s="93"/>
      <c r="LF723" s="93"/>
      <c r="LG723" s="93"/>
      <c r="LH723" s="93"/>
      <c r="LI723" s="93"/>
      <c r="LJ723" s="93"/>
      <c r="LK723" s="93"/>
      <c r="LL723" s="93"/>
      <c r="LM723" s="93"/>
      <c r="LN723" s="93"/>
      <c r="LO723" s="93"/>
      <c r="LP723" s="93"/>
      <c r="LQ723" s="93"/>
      <c r="LR723" s="93"/>
      <c r="LS723" s="93"/>
      <c r="LT723" s="93"/>
      <c r="LU723" s="93"/>
      <c r="LV723" s="93"/>
      <c r="LW723" s="93"/>
      <c r="LX723" s="93"/>
      <c r="LY723" s="93"/>
      <c r="LZ723" s="93"/>
      <c r="MA723" s="93"/>
      <c r="MB723" s="93"/>
      <c r="MC723" s="93"/>
      <c r="MD723" s="93"/>
      <c r="ME723" s="93"/>
      <c r="MF723" s="93"/>
      <c r="MG723" s="93"/>
      <c r="MH723" s="93"/>
      <c r="MI723" s="93"/>
      <c r="MJ723" s="93"/>
      <c r="MK723" s="93"/>
      <c r="ML723" s="93"/>
      <c r="MM723" s="93"/>
      <c r="MN723" s="93"/>
      <c r="MO723" s="93"/>
      <c r="MP723" s="93"/>
      <c r="MQ723" s="93"/>
      <c r="MR723" s="93"/>
      <c r="MS723" s="93"/>
      <c r="MT723" s="93"/>
      <c r="MU723" s="93"/>
      <c r="MV723" s="93"/>
    </row>
    <row r="724" spans="3:360">
      <c r="C724" s="95"/>
      <c r="D724" s="96"/>
      <c r="E724" s="96"/>
      <c r="F724" s="96"/>
      <c r="G724" s="96"/>
      <c r="H724" s="96"/>
      <c r="I724" s="96"/>
      <c r="J724" s="96"/>
      <c r="K724" s="96"/>
      <c r="L724" s="96"/>
      <c r="M724" s="96"/>
      <c r="N724" s="96"/>
      <c r="O724" s="96"/>
      <c r="P724" s="96"/>
      <c r="Q724" s="96"/>
      <c r="R724" s="96"/>
      <c r="S724" s="96"/>
      <c r="T724" s="97"/>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c r="AU724" s="96"/>
      <c r="AV724" s="96"/>
      <c r="AW724" s="96"/>
      <c r="AX724" s="96"/>
      <c r="AY724" s="96"/>
      <c r="AZ724" s="96"/>
      <c r="BA724" s="96"/>
      <c r="BB724" s="96"/>
      <c r="BC724" s="96"/>
      <c r="BD724" s="96"/>
      <c r="BE724" s="96"/>
      <c r="BF724" s="96"/>
      <c r="BG724" s="96"/>
      <c r="BH724" s="96"/>
      <c r="BI724" s="96"/>
      <c r="BJ724" s="96"/>
      <c r="BK724" s="96"/>
      <c r="BL724" s="96"/>
      <c r="BM724" s="96"/>
      <c r="BN724" s="93"/>
      <c r="BO724" s="93"/>
      <c r="BP724" s="93"/>
      <c r="BQ724" s="93"/>
      <c r="BR724" s="93"/>
      <c r="BS724" s="93"/>
      <c r="BT724" s="93"/>
      <c r="BU724" s="93"/>
      <c r="BV724" s="93"/>
      <c r="BW724" s="93"/>
      <c r="BX724" s="93"/>
      <c r="BY724" s="93"/>
      <c r="BZ724" s="93"/>
      <c r="CA724" s="93"/>
      <c r="CB724" s="93"/>
      <c r="CC724" s="93"/>
      <c r="CD724" s="93"/>
      <c r="CE724" s="93"/>
      <c r="CF724" s="93"/>
      <c r="CG724" s="93"/>
      <c r="CH724" s="93"/>
      <c r="CI724" s="93"/>
      <c r="CJ724" s="93"/>
      <c r="CK724" s="93"/>
      <c r="CL724" s="93"/>
      <c r="CM724" s="93"/>
      <c r="CN724" s="93"/>
      <c r="CO724" s="93"/>
      <c r="CP724" s="93"/>
      <c r="CQ724" s="93"/>
      <c r="CR724" s="93"/>
      <c r="CS724" s="93"/>
      <c r="CT724" s="93"/>
      <c r="CU724" s="93"/>
      <c r="CV724" s="93"/>
      <c r="CW724" s="93"/>
      <c r="CX724" s="93"/>
      <c r="CY724" s="93"/>
      <c r="CZ724" s="93"/>
      <c r="DA724" s="93"/>
      <c r="DB724" s="93"/>
      <c r="DC724" s="93"/>
      <c r="DD724" s="93"/>
      <c r="DE724" s="93"/>
      <c r="DF724" s="93"/>
      <c r="DG724" s="93"/>
      <c r="DH724" s="93"/>
      <c r="DI724" s="93"/>
      <c r="DJ724" s="93"/>
      <c r="DK724" s="93"/>
      <c r="DL724" s="93"/>
      <c r="DM724" s="93"/>
      <c r="DN724" s="93"/>
      <c r="DO724" s="93"/>
      <c r="DP724" s="93"/>
      <c r="DQ724" s="93"/>
      <c r="DR724" s="93"/>
      <c r="DS724" s="93"/>
      <c r="DT724" s="93"/>
      <c r="DU724" s="93"/>
      <c r="DV724" s="93"/>
      <c r="DW724" s="93"/>
      <c r="DX724" s="93"/>
      <c r="DY724" s="93"/>
      <c r="DZ724" s="93"/>
      <c r="EA724" s="93"/>
      <c r="EB724" s="93"/>
      <c r="EC724" s="93"/>
      <c r="ED724" s="93"/>
      <c r="EE724" s="93"/>
      <c r="EF724" s="93"/>
      <c r="EG724" s="93"/>
      <c r="EH724" s="93"/>
      <c r="EI724" s="93"/>
      <c r="EJ724" s="93"/>
      <c r="EK724" s="93"/>
      <c r="EL724" s="93"/>
      <c r="EM724" s="93"/>
      <c r="EN724" s="93"/>
      <c r="EO724" s="93"/>
      <c r="EP724" s="93"/>
      <c r="EQ724" s="93"/>
      <c r="ER724" s="93"/>
      <c r="ES724" s="93"/>
      <c r="ET724" s="93"/>
      <c r="EU724" s="93"/>
      <c r="EV724" s="93"/>
      <c r="EW724" s="93"/>
      <c r="EX724" s="93"/>
      <c r="EY724" s="93"/>
      <c r="EZ724" s="93"/>
      <c r="FA724" s="93"/>
      <c r="FB724" s="93"/>
      <c r="FC724" s="93"/>
      <c r="FD724" s="93"/>
      <c r="FE724" s="93"/>
      <c r="FF724" s="93"/>
      <c r="FG724" s="93"/>
      <c r="FH724" s="93"/>
      <c r="FI724" s="93"/>
      <c r="FJ724" s="93"/>
      <c r="FK724" s="93"/>
      <c r="FL724" s="93"/>
      <c r="FM724" s="93"/>
      <c r="FN724" s="93"/>
      <c r="FO724" s="93"/>
      <c r="FP724" s="93"/>
      <c r="FQ724" s="93"/>
      <c r="FR724" s="93"/>
      <c r="FS724" s="93"/>
      <c r="FT724" s="93"/>
      <c r="FU724" s="93"/>
      <c r="FV724" s="93"/>
      <c r="FW724" s="93"/>
      <c r="FX724" s="93"/>
      <c r="FY724" s="93"/>
      <c r="FZ724" s="93"/>
      <c r="GA724" s="93"/>
      <c r="GB724" s="93"/>
      <c r="GC724" s="93"/>
      <c r="GD724" s="93"/>
      <c r="GE724" s="93"/>
      <c r="GF724" s="93"/>
      <c r="GG724" s="93"/>
      <c r="GH724" s="93"/>
      <c r="GI724" s="93"/>
      <c r="GJ724" s="93"/>
      <c r="GK724" s="93"/>
      <c r="GL724" s="93"/>
      <c r="GM724" s="93"/>
      <c r="GN724" s="93"/>
      <c r="GO724" s="93"/>
      <c r="GP724" s="93"/>
      <c r="GQ724" s="93"/>
      <c r="GR724" s="93"/>
      <c r="GS724" s="93"/>
      <c r="GT724" s="93"/>
      <c r="GU724" s="93"/>
      <c r="GV724" s="93"/>
      <c r="GW724" s="93"/>
      <c r="GX724" s="93"/>
      <c r="GY724" s="93"/>
      <c r="GZ724" s="93"/>
      <c r="HA724" s="93"/>
      <c r="HB724" s="93"/>
      <c r="HC724" s="93"/>
      <c r="HD724" s="93"/>
      <c r="HE724" s="93"/>
      <c r="HF724" s="93"/>
      <c r="HG724" s="93"/>
      <c r="HH724" s="93"/>
      <c r="HI724" s="93"/>
      <c r="HJ724" s="93"/>
      <c r="HK724" s="93"/>
      <c r="HL724" s="93"/>
      <c r="HM724" s="93"/>
      <c r="HN724" s="93"/>
      <c r="HO724" s="93"/>
      <c r="HP724" s="93"/>
      <c r="HQ724" s="93"/>
      <c r="HR724" s="93"/>
      <c r="HS724" s="93"/>
      <c r="HT724" s="93"/>
      <c r="HU724" s="93"/>
      <c r="HV724" s="93"/>
      <c r="HW724" s="93"/>
      <c r="HX724" s="93"/>
      <c r="HY724" s="93"/>
      <c r="HZ724" s="93"/>
      <c r="IA724" s="93"/>
      <c r="IB724" s="93"/>
      <c r="IC724" s="93"/>
      <c r="ID724" s="93"/>
      <c r="IE724" s="93"/>
      <c r="IF724" s="93"/>
      <c r="IG724" s="93"/>
      <c r="IH724" s="93"/>
      <c r="II724" s="93"/>
      <c r="IJ724" s="93"/>
      <c r="IK724" s="93"/>
      <c r="IL724" s="93"/>
      <c r="IM724" s="93"/>
      <c r="IN724" s="93"/>
      <c r="IO724" s="93"/>
      <c r="IP724" s="93"/>
      <c r="IQ724" s="93"/>
      <c r="IR724" s="93"/>
      <c r="IS724" s="93"/>
      <c r="IT724" s="93"/>
      <c r="IU724" s="93"/>
      <c r="IV724" s="93"/>
      <c r="IW724" s="93"/>
      <c r="IX724" s="93"/>
      <c r="IY724" s="93"/>
      <c r="IZ724" s="93"/>
      <c r="JA724" s="93"/>
      <c r="JB724" s="93"/>
      <c r="JC724" s="93"/>
      <c r="JD724" s="93"/>
      <c r="JE724" s="93"/>
      <c r="JF724" s="93"/>
      <c r="JG724" s="93"/>
      <c r="JH724" s="93"/>
      <c r="JI724" s="93"/>
      <c r="JJ724" s="93"/>
      <c r="JK724" s="93"/>
      <c r="JL724" s="93"/>
      <c r="JM724" s="93"/>
      <c r="JN724" s="93"/>
      <c r="JO724" s="93"/>
      <c r="JP724" s="93"/>
      <c r="JQ724" s="93"/>
      <c r="JR724" s="93"/>
      <c r="JS724" s="93"/>
      <c r="JT724" s="93"/>
      <c r="JU724" s="93"/>
      <c r="JV724" s="93"/>
      <c r="JW724" s="93"/>
      <c r="JX724" s="93"/>
      <c r="JY724" s="93"/>
      <c r="JZ724" s="93"/>
      <c r="KA724" s="93"/>
      <c r="KB724" s="93"/>
      <c r="KC724" s="93"/>
      <c r="KD724" s="93"/>
      <c r="KE724" s="93"/>
      <c r="KF724" s="93"/>
      <c r="KG724" s="93"/>
      <c r="KH724" s="93"/>
      <c r="KI724" s="93"/>
      <c r="KJ724" s="93"/>
      <c r="KK724" s="93"/>
      <c r="KL724" s="93"/>
      <c r="KM724" s="93"/>
      <c r="KN724" s="93"/>
      <c r="KO724" s="93"/>
      <c r="KP724" s="93"/>
      <c r="KQ724" s="93"/>
      <c r="KR724" s="93"/>
      <c r="KS724" s="93"/>
      <c r="KT724" s="93"/>
      <c r="KU724" s="93"/>
      <c r="KV724" s="93"/>
      <c r="KW724" s="93"/>
      <c r="KX724" s="93"/>
      <c r="KY724" s="93"/>
      <c r="KZ724" s="93"/>
      <c r="LA724" s="93"/>
      <c r="LB724" s="93"/>
      <c r="LC724" s="93"/>
      <c r="LD724" s="93"/>
      <c r="LE724" s="93"/>
      <c r="LF724" s="93"/>
      <c r="LG724" s="93"/>
      <c r="LH724" s="93"/>
      <c r="LI724" s="93"/>
      <c r="LJ724" s="93"/>
      <c r="LK724" s="93"/>
      <c r="LL724" s="93"/>
      <c r="LM724" s="93"/>
      <c r="LN724" s="93"/>
      <c r="LO724" s="93"/>
      <c r="LP724" s="93"/>
      <c r="LQ724" s="93"/>
      <c r="LR724" s="93"/>
      <c r="LS724" s="93"/>
      <c r="LT724" s="93"/>
      <c r="LU724" s="93"/>
      <c r="LV724" s="93"/>
      <c r="LW724" s="93"/>
      <c r="LX724" s="93"/>
      <c r="LY724" s="93"/>
      <c r="LZ724" s="93"/>
      <c r="MA724" s="93"/>
      <c r="MB724" s="93"/>
      <c r="MC724" s="93"/>
      <c r="MD724" s="93"/>
      <c r="ME724" s="93"/>
      <c r="MF724" s="93"/>
      <c r="MG724" s="93"/>
      <c r="MH724" s="93"/>
      <c r="MI724" s="93"/>
      <c r="MJ724" s="93"/>
      <c r="MK724" s="93"/>
      <c r="ML724" s="93"/>
      <c r="MM724" s="93"/>
      <c r="MN724" s="93"/>
      <c r="MO724" s="93"/>
      <c r="MP724" s="93"/>
      <c r="MQ724" s="93"/>
      <c r="MR724" s="93"/>
      <c r="MS724" s="93"/>
      <c r="MT724" s="93"/>
      <c r="MU724" s="93"/>
      <c r="MV724" s="93"/>
    </row>
    <row r="725" spans="3:360">
      <c r="C725" s="95"/>
      <c r="D725" s="96"/>
      <c r="E725" s="96"/>
      <c r="F725" s="96"/>
      <c r="G725" s="96"/>
      <c r="H725" s="96"/>
      <c r="I725" s="96"/>
      <c r="J725" s="96"/>
      <c r="K725" s="96"/>
      <c r="L725" s="96"/>
      <c r="M725" s="96"/>
      <c r="N725" s="96"/>
      <c r="O725" s="96"/>
      <c r="P725" s="96"/>
      <c r="Q725" s="96"/>
      <c r="R725" s="96"/>
      <c r="S725" s="96"/>
      <c r="T725" s="97"/>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c r="AU725" s="96"/>
      <c r="AV725" s="96"/>
      <c r="AW725" s="96"/>
      <c r="AX725" s="96"/>
      <c r="AY725" s="96"/>
      <c r="AZ725" s="96"/>
      <c r="BA725" s="96"/>
      <c r="BB725" s="96"/>
      <c r="BC725" s="96"/>
      <c r="BD725" s="96"/>
      <c r="BE725" s="96"/>
      <c r="BF725" s="96"/>
      <c r="BG725" s="96"/>
      <c r="BH725" s="96"/>
      <c r="BI725" s="96"/>
      <c r="BJ725" s="96"/>
      <c r="BK725" s="96"/>
      <c r="BL725" s="96"/>
      <c r="BM725" s="96"/>
      <c r="BN725" s="93"/>
      <c r="BO725" s="93"/>
      <c r="BP725" s="93"/>
      <c r="BQ725" s="93"/>
      <c r="BR725" s="93"/>
      <c r="BS725" s="93"/>
      <c r="BT725" s="93"/>
      <c r="BU725" s="93"/>
      <c r="BV725" s="93"/>
      <c r="BW725" s="93"/>
      <c r="BX725" s="93"/>
      <c r="BY725" s="93"/>
      <c r="BZ725" s="93"/>
      <c r="CA725" s="93"/>
      <c r="CB725" s="93"/>
      <c r="CC725" s="93"/>
      <c r="CD725" s="93"/>
      <c r="CE725" s="93"/>
      <c r="CF725" s="93"/>
      <c r="CG725" s="93"/>
      <c r="CH725" s="93"/>
      <c r="CI725" s="93"/>
      <c r="CJ725" s="93"/>
      <c r="CK725" s="93"/>
      <c r="CL725" s="93"/>
      <c r="CM725" s="93"/>
      <c r="CN725" s="93"/>
      <c r="CO725" s="93"/>
      <c r="CP725" s="93"/>
      <c r="CQ725" s="93"/>
      <c r="CR725" s="93"/>
      <c r="CS725" s="93"/>
      <c r="CT725" s="93"/>
      <c r="CU725" s="93"/>
      <c r="CV725" s="93"/>
      <c r="CW725" s="93"/>
      <c r="CX725" s="93"/>
      <c r="CY725" s="93"/>
      <c r="CZ725" s="93"/>
      <c r="DA725" s="93"/>
      <c r="DB725" s="93"/>
      <c r="DC725" s="93"/>
      <c r="DD725" s="93"/>
      <c r="DE725" s="93"/>
      <c r="DF725" s="93"/>
      <c r="DG725" s="93"/>
      <c r="DH725" s="93"/>
      <c r="DI725" s="93"/>
      <c r="DJ725" s="93"/>
      <c r="DK725" s="93"/>
      <c r="DL725" s="93"/>
      <c r="DM725" s="93"/>
      <c r="DN725" s="93"/>
      <c r="DO725" s="93"/>
      <c r="DP725" s="93"/>
      <c r="DQ725" s="93"/>
      <c r="DR725" s="93"/>
      <c r="DS725" s="93"/>
      <c r="DT725" s="93"/>
      <c r="DU725" s="93"/>
      <c r="DV725" s="93"/>
      <c r="DW725" s="93"/>
      <c r="DX725" s="93"/>
      <c r="DY725" s="93"/>
      <c r="DZ725" s="93"/>
      <c r="EA725" s="93"/>
      <c r="EB725" s="93"/>
      <c r="EC725" s="93"/>
      <c r="ED725" s="93"/>
      <c r="EE725" s="93"/>
      <c r="EF725" s="93"/>
      <c r="EG725" s="93"/>
      <c r="EH725" s="93"/>
      <c r="EI725" s="93"/>
      <c r="EJ725" s="93"/>
      <c r="EK725" s="93"/>
      <c r="EL725" s="93"/>
      <c r="EM725" s="93"/>
      <c r="EN725" s="93"/>
      <c r="EO725" s="93"/>
      <c r="EP725" s="93"/>
      <c r="EQ725" s="93"/>
      <c r="ER725" s="93"/>
      <c r="ES725" s="93"/>
      <c r="ET725" s="93"/>
      <c r="EU725" s="93"/>
      <c r="EV725" s="93"/>
      <c r="EW725" s="93"/>
      <c r="EX725" s="93"/>
      <c r="EY725" s="93"/>
      <c r="EZ725" s="93"/>
      <c r="FA725" s="93"/>
      <c r="FB725" s="93"/>
      <c r="FC725" s="93"/>
      <c r="FD725" s="93"/>
      <c r="FE725" s="93"/>
      <c r="FF725" s="93"/>
      <c r="FG725" s="93"/>
      <c r="FH725" s="93"/>
      <c r="FI725" s="93"/>
      <c r="FJ725" s="93"/>
      <c r="FK725" s="93"/>
      <c r="FL725" s="93"/>
      <c r="FM725" s="93"/>
      <c r="FN725" s="93"/>
      <c r="FO725" s="93"/>
      <c r="FP725" s="93"/>
      <c r="FQ725" s="93"/>
      <c r="FR725" s="93"/>
      <c r="FS725" s="93"/>
      <c r="FT725" s="93"/>
      <c r="FU725" s="93"/>
      <c r="FV725" s="93"/>
      <c r="FW725" s="93"/>
      <c r="FX725" s="93"/>
      <c r="FY725" s="93"/>
      <c r="FZ725" s="93"/>
      <c r="GA725" s="93"/>
      <c r="GB725" s="93"/>
      <c r="GC725" s="93"/>
      <c r="GD725" s="93"/>
      <c r="GE725" s="93"/>
      <c r="GF725" s="93"/>
      <c r="GG725" s="93"/>
      <c r="GH725" s="93"/>
      <c r="GI725" s="93"/>
      <c r="GJ725" s="93"/>
      <c r="GK725" s="93"/>
      <c r="GL725" s="93"/>
      <c r="GM725" s="93"/>
      <c r="GN725" s="93"/>
      <c r="GO725" s="93"/>
      <c r="GP725" s="93"/>
      <c r="GQ725" s="93"/>
      <c r="GR725" s="93"/>
      <c r="GS725" s="93"/>
      <c r="GT725" s="93"/>
      <c r="GU725" s="93"/>
      <c r="GV725" s="93"/>
      <c r="GW725" s="93"/>
      <c r="GX725" s="93"/>
      <c r="GY725" s="93"/>
      <c r="GZ725" s="93"/>
      <c r="HA725" s="93"/>
      <c r="HB725" s="93"/>
      <c r="HC725" s="93"/>
      <c r="HD725" s="93"/>
      <c r="HE725" s="93"/>
      <c r="HF725" s="93"/>
      <c r="HG725" s="93"/>
      <c r="HH725" s="93"/>
      <c r="HI725" s="93"/>
      <c r="HJ725" s="93"/>
      <c r="HK725" s="93"/>
      <c r="HL725" s="93"/>
      <c r="HM725" s="93"/>
      <c r="HN725" s="93"/>
      <c r="HO725" s="93"/>
      <c r="HP725" s="93"/>
      <c r="HQ725" s="93"/>
      <c r="HR725" s="93"/>
      <c r="HS725" s="93"/>
      <c r="HT725" s="93"/>
      <c r="HU725" s="93"/>
      <c r="HV725" s="93"/>
      <c r="HW725" s="93"/>
      <c r="HX725" s="93"/>
      <c r="HY725" s="93"/>
      <c r="HZ725" s="93"/>
      <c r="IA725" s="93"/>
      <c r="IB725" s="93"/>
      <c r="IC725" s="93"/>
      <c r="ID725" s="93"/>
      <c r="IE725" s="93"/>
      <c r="IF725" s="93"/>
      <c r="IG725" s="93"/>
      <c r="IH725" s="93"/>
      <c r="II725" s="93"/>
      <c r="IJ725" s="93"/>
      <c r="IK725" s="93"/>
      <c r="IL725" s="93"/>
      <c r="IM725" s="93"/>
      <c r="IN725" s="93"/>
      <c r="IO725" s="93"/>
      <c r="IP725" s="93"/>
      <c r="IQ725" s="93"/>
      <c r="IR725" s="93"/>
      <c r="IS725" s="93"/>
      <c r="IT725" s="93"/>
      <c r="IU725" s="93"/>
      <c r="IV725" s="93"/>
      <c r="IW725" s="93"/>
      <c r="IX725" s="93"/>
      <c r="IY725" s="93"/>
      <c r="IZ725" s="93"/>
      <c r="JA725" s="93"/>
      <c r="JB725" s="93"/>
      <c r="JC725" s="93"/>
      <c r="JD725" s="93"/>
      <c r="JE725" s="93"/>
      <c r="JF725" s="93"/>
      <c r="JG725" s="93"/>
      <c r="JH725" s="93"/>
      <c r="JI725" s="93"/>
      <c r="JJ725" s="93"/>
      <c r="JK725" s="93"/>
      <c r="JL725" s="93"/>
      <c r="JM725" s="93"/>
      <c r="JN725" s="93"/>
      <c r="JO725" s="93"/>
      <c r="JP725" s="93"/>
      <c r="JQ725" s="93"/>
      <c r="JR725" s="93"/>
      <c r="JS725" s="93"/>
      <c r="JT725" s="93"/>
      <c r="JU725" s="93"/>
      <c r="JV725" s="93"/>
      <c r="JW725" s="93"/>
      <c r="JX725" s="93"/>
      <c r="JY725" s="93"/>
      <c r="JZ725" s="93"/>
      <c r="KA725" s="93"/>
      <c r="KB725" s="93"/>
      <c r="KC725" s="93"/>
      <c r="KD725" s="93"/>
      <c r="KE725" s="93"/>
      <c r="KF725" s="93"/>
      <c r="KG725" s="93"/>
      <c r="KH725" s="93"/>
      <c r="KI725" s="93"/>
      <c r="KJ725" s="93"/>
      <c r="KK725" s="93"/>
      <c r="KL725" s="93"/>
      <c r="KM725" s="93"/>
      <c r="KN725" s="93"/>
      <c r="KO725" s="93"/>
      <c r="KP725" s="93"/>
      <c r="KQ725" s="93"/>
      <c r="KR725" s="93"/>
      <c r="KS725" s="93"/>
      <c r="KT725" s="93"/>
      <c r="KU725" s="93"/>
      <c r="KV725" s="93"/>
      <c r="KW725" s="93"/>
      <c r="KX725" s="93"/>
      <c r="KY725" s="93"/>
      <c r="KZ725" s="93"/>
      <c r="LA725" s="93"/>
      <c r="LB725" s="93"/>
      <c r="LC725" s="93"/>
      <c r="LD725" s="93"/>
      <c r="LE725" s="93"/>
      <c r="LF725" s="93"/>
      <c r="LG725" s="93"/>
      <c r="LH725" s="93"/>
      <c r="LI725" s="93"/>
      <c r="LJ725" s="93"/>
      <c r="LK725" s="93"/>
      <c r="LL725" s="93"/>
      <c r="LM725" s="93"/>
      <c r="LN725" s="93"/>
      <c r="LO725" s="93"/>
      <c r="LP725" s="93"/>
      <c r="LQ725" s="93"/>
      <c r="LR725" s="93"/>
      <c r="LS725" s="93"/>
      <c r="LT725" s="93"/>
      <c r="LU725" s="93"/>
      <c r="LV725" s="93"/>
      <c r="LW725" s="93"/>
      <c r="LX725" s="93"/>
      <c r="LY725" s="93"/>
      <c r="LZ725" s="93"/>
      <c r="MA725" s="93"/>
      <c r="MB725" s="93"/>
      <c r="MC725" s="93"/>
      <c r="MD725" s="93"/>
      <c r="ME725" s="93"/>
      <c r="MF725" s="93"/>
      <c r="MG725" s="93"/>
      <c r="MH725" s="93"/>
      <c r="MI725" s="93"/>
      <c r="MJ725" s="93"/>
      <c r="MK725" s="93"/>
      <c r="ML725" s="93"/>
      <c r="MM725" s="93"/>
      <c r="MN725" s="93"/>
      <c r="MO725" s="93"/>
      <c r="MP725" s="93"/>
      <c r="MQ725" s="93"/>
      <c r="MR725" s="93"/>
      <c r="MS725" s="93"/>
      <c r="MT725" s="93"/>
      <c r="MU725" s="93"/>
      <c r="MV725" s="93"/>
    </row>
    <row r="726" spans="3:360">
      <c r="C726" s="95"/>
      <c r="D726" s="96"/>
      <c r="E726" s="96"/>
      <c r="F726" s="96"/>
      <c r="G726" s="96"/>
      <c r="H726" s="96"/>
      <c r="I726" s="96"/>
      <c r="J726" s="96"/>
      <c r="K726" s="96"/>
      <c r="L726" s="96"/>
      <c r="M726" s="96"/>
      <c r="N726" s="96"/>
      <c r="O726" s="96"/>
      <c r="P726" s="96"/>
      <c r="Q726" s="96"/>
      <c r="R726" s="96"/>
      <c r="S726" s="96"/>
      <c r="T726" s="97"/>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c r="AU726" s="96"/>
      <c r="AV726" s="96"/>
      <c r="AW726" s="96"/>
      <c r="AX726" s="96"/>
      <c r="AY726" s="96"/>
      <c r="AZ726" s="96"/>
      <c r="BA726" s="96"/>
      <c r="BB726" s="96"/>
      <c r="BC726" s="96"/>
      <c r="BD726" s="96"/>
      <c r="BE726" s="96"/>
      <c r="BF726" s="96"/>
      <c r="BG726" s="96"/>
      <c r="BH726" s="96"/>
      <c r="BI726" s="96"/>
      <c r="BJ726" s="96"/>
      <c r="BK726" s="96"/>
      <c r="BL726" s="96"/>
      <c r="BM726" s="96"/>
      <c r="BN726" s="93"/>
      <c r="BO726" s="93"/>
      <c r="BP726" s="93"/>
      <c r="BQ726" s="93"/>
      <c r="BR726" s="93"/>
      <c r="BS726" s="93"/>
      <c r="BT726" s="93"/>
      <c r="BU726" s="93"/>
      <c r="BV726" s="93"/>
      <c r="BW726" s="93"/>
      <c r="BX726" s="93"/>
      <c r="BY726" s="93"/>
      <c r="BZ726" s="93"/>
      <c r="CA726" s="93"/>
      <c r="CB726" s="93"/>
      <c r="CC726" s="93"/>
      <c r="CD726" s="93"/>
      <c r="CE726" s="93"/>
      <c r="CF726" s="93"/>
      <c r="CG726" s="93"/>
      <c r="CH726" s="93"/>
      <c r="CI726" s="93"/>
      <c r="CJ726" s="93"/>
      <c r="CK726" s="93"/>
      <c r="CL726" s="93"/>
      <c r="CM726" s="93"/>
      <c r="CN726" s="93"/>
      <c r="CO726" s="93"/>
      <c r="CP726" s="93"/>
      <c r="CQ726" s="93"/>
      <c r="CR726" s="93"/>
      <c r="CS726" s="93"/>
      <c r="CT726" s="93"/>
      <c r="CU726" s="93"/>
      <c r="CV726" s="93"/>
      <c r="CW726" s="93"/>
      <c r="CX726" s="93"/>
      <c r="CY726" s="93"/>
      <c r="CZ726" s="93"/>
      <c r="DA726" s="93"/>
      <c r="DB726" s="93"/>
      <c r="DC726" s="93"/>
      <c r="DD726" s="93"/>
      <c r="DE726" s="93"/>
      <c r="DF726" s="93"/>
      <c r="DG726" s="93"/>
      <c r="DH726" s="93"/>
      <c r="DI726" s="93"/>
      <c r="DJ726" s="93"/>
      <c r="DK726" s="93"/>
      <c r="DL726" s="93"/>
      <c r="DM726" s="93"/>
      <c r="DN726" s="93"/>
      <c r="DO726" s="93"/>
      <c r="DP726" s="93"/>
      <c r="DQ726" s="93"/>
      <c r="DR726" s="93"/>
      <c r="DS726" s="93"/>
      <c r="DT726" s="93"/>
      <c r="DU726" s="93"/>
      <c r="DV726" s="93"/>
      <c r="DW726" s="93"/>
      <c r="DX726" s="93"/>
      <c r="DY726" s="93"/>
      <c r="DZ726" s="93"/>
      <c r="EA726" s="93"/>
      <c r="EB726" s="93"/>
      <c r="EC726" s="93"/>
      <c r="ED726" s="93"/>
      <c r="EE726" s="93"/>
      <c r="EF726" s="93"/>
      <c r="EG726" s="93"/>
      <c r="EH726" s="93"/>
      <c r="EI726" s="93"/>
      <c r="EJ726" s="93"/>
      <c r="EK726" s="93"/>
      <c r="EL726" s="93"/>
      <c r="EM726" s="93"/>
      <c r="EN726" s="93"/>
      <c r="EO726" s="93"/>
      <c r="EP726" s="93"/>
      <c r="EQ726" s="93"/>
      <c r="ER726" s="93"/>
      <c r="ES726" s="93"/>
      <c r="ET726" s="93"/>
      <c r="EU726" s="93"/>
      <c r="EV726" s="93"/>
      <c r="EW726" s="93"/>
      <c r="EX726" s="93"/>
      <c r="EY726" s="93"/>
      <c r="EZ726" s="93"/>
      <c r="FA726" s="93"/>
      <c r="FB726" s="93"/>
      <c r="FC726" s="93"/>
      <c r="FD726" s="93"/>
      <c r="FE726" s="93"/>
      <c r="FF726" s="93"/>
      <c r="FG726" s="93"/>
      <c r="FH726" s="93"/>
      <c r="FI726" s="93"/>
      <c r="FJ726" s="93"/>
      <c r="FK726" s="93"/>
      <c r="FL726" s="93"/>
      <c r="FM726" s="93"/>
      <c r="FN726" s="93"/>
      <c r="FO726" s="93"/>
      <c r="FP726" s="93"/>
      <c r="FQ726" s="93"/>
      <c r="FR726" s="93"/>
      <c r="FS726" s="93"/>
      <c r="FT726" s="93"/>
      <c r="FU726" s="93"/>
      <c r="FV726" s="93"/>
      <c r="FW726" s="93"/>
      <c r="FX726" s="93"/>
      <c r="FY726" s="93"/>
      <c r="FZ726" s="93"/>
      <c r="GA726" s="93"/>
      <c r="GB726" s="93"/>
      <c r="GC726" s="93"/>
      <c r="GD726" s="93"/>
      <c r="GE726" s="93"/>
      <c r="GF726" s="93"/>
      <c r="GG726" s="93"/>
      <c r="GH726" s="93"/>
      <c r="GI726" s="93"/>
      <c r="GJ726" s="93"/>
      <c r="GK726" s="93"/>
      <c r="GL726" s="93"/>
      <c r="GM726" s="93"/>
      <c r="GN726" s="93"/>
      <c r="GO726" s="93"/>
      <c r="GP726" s="93"/>
      <c r="GQ726" s="93"/>
      <c r="GR726" s="93"/>
      <c r="GS726" s="93"/>
      <c r="GT726" s="93"/>
      <c r="GU726" s="93"/>
      <c r="GV726" s="93"/>
      <c r="GW726" s="93"/>
      <c r="GX726" s="93"/>
      <c r="GY726" s="93"/>
      <c r="GZ726" s="93"/>
      <c r="HA726" s="93"/>
      <c r="HB726" s="93"/>
      <c r="HC726" s="93"/>
      <c r="HD726" s="93"/>
      <c r="HE726" s="93"/>
      <c r="HF726" s="93"/>
      <c r="HG726" s="93"/>
      <c r="HH726" s="93"/>
      <c r="HI726" s="93"/>
      <c r="HJ726" s="93"/>
      <c r="HK726" s="93"/>
      <c r="HL726" s="93"/>
      <c r="HM726" s="93"/>
      <c r="HN726" s="93"/>
      <c r="HO726" s="93"/>
      <c r="HP726" s="93"/>
      <c r="HQ726" s="93"/>
      <c r="HR726" s="93"/>
      <c r="HS726" s="93"/>
      <c r="HT726" s="93"/>
      <c r="HU726" s="93"/>
      <c r="HV726" s="93"/>
      <c r="HW726" s="93"/>
      <c r="HX726" s="93"/>
      <c r="HY726" s="93"/>
      <c r="HZ726" s="93"/>
      <c r="IA726" s="93"/>
      <c r="IB726" s="93"/>
      <c r="IC726" s="93"/>
      <c r="ID726" s="93"/>
      <c r="IE726" s="93"/>
      <c r="IF726" s="93"/>
      <c r="IG726" s="93"/>
      <c r="IH726" s="93"/>
      <c r="II726" s="93"/>
      <c r="IJ726" s="93"/>
      <c r="IK726" s="93"/>
      <c r="IL726" s="93"/>
      <c r="IM726" s="93"/>
      <c r="IN726" s="93"/>
      <c r="IO726" s="93"/>
      <c r="IP726" s="93"/>
      <c r="IQ726" s="93"/>
      <c r="IR726" s="93"/>
      <c r="IS726" s="93"/>
      <c r="IT726" s="93"/>
      <c r="IU726" s="93"/>
      <c r="IV726" s="93"/>
      <c r="IW726" s="93"/>
      <c r="IX726" s="93"/>
      <c r="IY726" s="93"/>
      <c r="IZ726" s="93"/>
      <c r="JA726" s="93"/>
      <c r="JB726" s="93"/>
      <c r="JC726" s="93"/>
      <c r="JD726" s="93"/>
      <c r="JE726" s="93"/>
      <c r="JF726" s="93"/>
      <c r="JG726" s="93"/>
      <c r="JH726" s="93"/>
      <c r="JI726" s="93"/>
      <c r="JJ726" s="93"/>
      <c r="JK726" s="93"/>
      <c r="JL726" s="93"/>
      <c r="JM726" s="93"/>
      <c r="JN726" s="93"/>
      <c r="JO726" s="93"/>
      <c r="JP726" s="93"/>
      <c r="JQ726" s="93"/>
      <c r="JR726" s="93"/>
      <c r="JS726" s="93"/>
      <c r="JT726" s="93"/>
      <c r="JU726" s="93"/>
      <c r="JV726" s="93"/>
      <c r="JW726" s="93"/>
      <c r="JX726" s="93"/>
      <c r="JY726" s="93"/>
      <c r="JZ726" s="93"/>
      <c r="KA726" s="93"/>
      <c r="KB726" s="93"/>
      <c r="KC726" s="93"/>
      <c r="KD726" s="93"/>
      <c r="KE726" s="93"/>
      <c r="KF726" s="93"/>
      <c r="KG726" s="93"/>
      <c r="KH726" s="93"/>
      <c r="KI726" s="93"/>
      <c r="KJ726" s="93"/>
      <c r="KK726" s="93"/>
      <c r="KL726" s="93"/>
      <c r="KM726" s="93"/>
      <c r="KN726" s="93"/>
      <c r="KO726" s="93"/>
      <c r="KP726" s="93"/>
      <c r="KQ726" s="93"/>
      <c r="KR726" s="93"/>
      <c r="KS726" s="93"/>
      <c r="KT726" s="93"/>
      <c r="KU726" s="93"/>
      <c r="KV726" s="93"/>
      <c r="KW726" s="93"/>
      <c r="KX726" s="93"/>
      <c r="KY726" s="93"/>
      <c r="KZ726" s="93"/>
      <c r="LA726" s="93"/>
      <c r="LB726" s="93"/>
      <c r="LC726" s="93"/>
      <c r="LD726" s="93"/>
      <c r="LE726" s="93"/>
      <c r="LF726" s="93"/>
      <c r="LG726" s="93"/>
      <c r="LH726" s="93"/>
      <c r="LI726" s="93"/>
      <c r="LJ726" s="93"/>
      <c r="LK726" s="93"/>
      <c r="LL726" s="93"/>
      <c r="LM726" s="93"/>
      <c r="LN726" s="93"/>
      <c r="LO726" s="93"/>
      <c r="LP726" s="93"/>
      <c r="LQ726" s="93"/>
      <c r="LR726" s="93"/>
      <c r="LS726" s="93"/>
      <c r="LT726" s="93"/>
      <c r="LU726" s="93"/>
      <c r="LV726" s="93"/>
      <c r="LW726" s="93"/>
      <c r="LX726" s="93"/>
      <c r="LY726" s="93"/>
      <c r="LZ726" s="93"/>
      <c r="MA726" s="93"/>
      <c r="MB726" s="93"/>
      <c r="MC726" s="93"/>
      <c r="MD726" s="93"/>
      <c r="ME726" s="93"/>
      <c r="MF726" s="93"/>
      <c r="MG726" s="93"/>
      <c r="MH726" s="93"/>
      <c r="MI726" s="93"/>
      <c r="MJ726" s="93"/>
      <c r="MK726" s="93"/>
      <c r="ML726" s="93"/>
      <c r="MM726" s="93"/>
      <c r="MN726" s="93"/>
      <c r="MO726" s="93"/>
      <c r="MP726" s="93"/>
      <c r="MQ726" s="93"/>
      <c r="MR726" s="93"/>
      <c r="MS726" s="93"/>
      <c r="MT726" s="93"/>
      <c r="MU726" s="93"/>
      <c r="MV726" s="93"/>
    </row>
    <row r="727" spans="3:360">
      <c r="C727" s="95"/>
      <c r="D727" s="96"/>
      <c r="E727" s="96"/>
      <c r="F727" s="96"/>
      <c r="G727" s="96"/>
      <c r="H727" s="96"/>
      <c r="I727" s="96"/>
      <c r="J727" s="96"/>
      <c r="K727" s="96"/>
      <c r="L727" s="96"/>
      <c r="M727" s="96"/>
      <c r="N727" s="96"/>
      <c r="O727" s="96"/>
      <c r="P727" s="96"/>
      <c r="Q727" s="96"/>
      <c r="R727" s="96"/>
      <c r="S727" s="96"/>
      <c r="T727" s="97"/>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c r="AU727" s="96"/>
      <c r="AV727" s="96"/>
      <c r="AW727" s="96"/>
      <c r="AX727" s="96"/>
      <c r="AY727" s="96"/>
      <c r="AZ727" s="96"/>
      <c r="BA727" s="96"/>
      <c r="BB727" s="96"/>
      <c r="BC727" s="96"/>
      <c r="BD727" s="96"/>
      <c r="BE727" s="96"/>
      <c r="BF727" s="96"/>
      <c r="BG727" s="96"/>
      <c r="BH727" s="96"/>
      <c r="BI727" s="96"/>
      <c r="BJ727" s="96"/>
      <c r="BK727" s="96"/>
      <c r="BL727" s="96"/>
      <c r="BM727" s="96"/>
      <c r="BN727" s="93"/>
      <c r="BO727" s="93"/>
      <c r="BP727" s="93"/>
      <c r="BQ727" s="93"/>
      <c r="BR727" s="93"/>
      <c r="BS727" s="93"/>
      <c r="BT727" s="93"/>
      <c r="BU727" s="93"/>
      <c r="BV727" s="93"/>
      <c r="BW727" s="93"/>
      <c r="BX727" s="93"/>
      <c r="BY727" s="93"/>
      <c r="BZ727" s="93"/>
      <c r="CA727" s="93"/>
      <c r="CB727" s="93"/>
      <c r="CC727" s="93"/>
      <c r="CD727" s="93"/>
      <c r="CE727" s="93"/>
      <c r="CF727" s="93"/>
      <c r="CG727" s="93"/>
      <c r="CH727" s="93"/>
      <c r="CI727" s="93"/>
      <c r="CJ727" s="93"/>
      <c r="CK727" s="93"/>
      <c r="CL727" s="93"/>
      <c r="CM727" s="93"/>
      <c r="CN727" s="93"/>
      <c r="CO727" s="93"/>
      <c r="CP727" s="93"/>
      <c r="CQ727" s="93"/>
      <c r="CR727" s="93"/>
      <c r="CS727" s="93"/>
      <c r="CT727" s="93"/>
      <c r="CU727" s="93"/>
      <c r="CV727" s="93"/>
      <c r="CW727" s="93"/>
      <c r="CX727" s="93"/>
      <c r="CY727" s="93"/>
      <c r="CZ727" s="93"/>
      <c r="DA727" s="93"/>
      <c r="DB727" s="93"/>
      <c r="DC727" s="93"/>
      <c r="DD727" s="93"/>
      <c r="DE727" s="93"/>
      <c r="DF727" s="93"/>
      <c r="DG727" s="93"/>
      <c r="DH727" s="93"/>
      <c r="DI727" s="93"/>
      <c r="DJ727" s="93"/>
      <c r="DK727" s="93"/>
      <c r="DL727" s="93"/>
      <c r="DM727" s="93"/>
      <c r="DN727" s="93"/>
      <c r="DO727" s="93"/>
      <c r="DP727" s="93"/>
      <c r="DQ727" s="93"/>
      <c r="DR727" s="93"/>
      <c r="DS727" s="93"/>
      <c r="DT727" s="93"/>
      <c r="DU727" s="93"/>
      <c r="DV727" s="93"/>
      <c r="DW727" s="93"/>
      <c r="DX727" s="93"/>
      <c r="DY727" s="93"/>
      <c r="DZ727" s="93"/>
      <c r="EA727" s="93"/>
      <c r="EB727" s="93"/>
      <c r="EC727" s="93"/>
      <c r="ED727" s="93"/>
      <c r="EE727" s="93"/>
      <c r="EF727" s="93"/>
      <c r="EG727" s="93"/>
      <c r="EH727" s="93"/>
      <c r="EI727" s="93"/>
      <c r="EJ727" s="93"/>
      <c r="EK727" s="93"/>
      <c r="EL727" s="93"/>
      <c r="EM727" s="93"/>
      <c r="EN727" s="93"/>
      <c r="EO727" s="93"/>
      <c r="EP727" s="93"/>
      <c r="EQ727" s="93"/>
      <c r="ER727" s="93"/>
      <c r="ES727" s="93"/>
      <c r="ET727" s="93"/>
      <c r="EU727" s="93"/>
      <c r="EV727" s="93"/>
      <c r="EW727" s="93"/>
      <c r="EX727" s="93"/>
      <c r="EY727" s="93"/>
      <c r="EZ727" s="93"/>
      <c r="FA727" s="93"/>
      <c r="FB727" s="93"/>
      <c r="FC727" s="93"/>
      <c r="FD727" s="93"/>
      <c r="FE727" s="93"/>
      <c r="FF727" s="93"/>
      <c r="FG727" s="93"/>
      <c r="FH727" s="93"/>
      <c r="FI727" s="93"/>
      <c r="FJ727" s="93"/>
      <c r="FK727" s="93"/>
      <c r="FL727" s="93"/>
      <c r="FM727" s="93"/>
      <c r="FN727" s="93"/>
      <c r="FO727" s="93"/>
      <c r="FP727" s="93"/>
      <c r="FQ727" s="93"/>
      <c r="FR727" s="93"/>
      <c r="FS727" s="93"/>
      <c r="FT727" s="93"/>
      <c r="FU727" s="93"/>
      <c r="FV727" s="93"/>
      <c r="FW727" s="93"/>
      <c r="FX727" s="93"/>
      <c r="FY727" s="93"/>
      <c r="FZ727" s="93"/>
      <c r="GA727" s="93"/>
      <c r="GB727" s="93"/>
      <c r="GC727" s="93"/>
      <c r="GD727" s="93"/>
      <c r="GE727" s="93"/>
      <c r="GF727" s="93"/>
      <c r="GG727" s="93"/>
      <c r="GH727" s="93"/>
      <c r="GI727" s="93"/>
      <c r="GJ727" s="93"/>
      <c r="GK727" s="93"/>
      <c r="GL727" s="93"/>
      <c r="GM727" s="93"/>
      <c r="GN727" s="93"/>
      <c r="GO727" s="93"/>
      <c r="GP727" s="93"/>
      <c r="GQ727" s="93"/>
      <c r="GR727" s="93"/>
      <c r="GS727" s="93"/>
      <c r="GT727" s="93"/>
      <c r="GU727" s="93"/>
      <c r="GV727" s="93"/>
      <c r="GW727" s="93"/>
      <c r="GX727" s="93"/>
      <c r="GY727" s="93"/>
      <c r="GZ727" s="93"/>
      <c r="HA727" s="93"/>
      <c r="HB727" s="93"/>
      <c r="HC727" s="93"/>
      <c r="HD727" s="93"/>
      <c r="HE727" s="93"/>
      <c r="HF727" s="93"/>
      <c r="HG727" s="93"/>
      <c r="HH727" s="93"/>
      <c r="HI727" s="93"/>
      <c r="HJ727" s="93"/>
      <c r="HK727" s="93"/>
      <c r="HL727" s="93"/>
      <c r="HM727" s="93"/>
      <c r="HN727" s="93"/>
      <c r="HO727" s="93"/>
      <c r="HP727" s="93"/>
      <c r="HQ727" s="93"/>
      <c r="HR727" s="93"/>
      <c r="HS727" s="93"/>
      <c r="HT727" s="93"/>
      <c r="HU727" s="93"/>
      <c r="HV727" s="93"/>
      <c r="HW727" s="93"/>
      <c r="HX727" s="93"/>
      <c r="HY727" s="93"/>
      <c r="HZ727" s="93"/>
      <c r="IA727" s="93"/>
      <c r="IB727" s="93"/>
      <c r="IC727" s="93"/>
      <c r="ID727" s="93"/>
      <c r="IE727" s="93"/>
      <c r="IF727" s="93"/>
      <c r="IG727" s="93"/>
      <c r="IH727" s="93"/>
      <c r="II727" s="93"/>
      <c r="IJ727" s="93"/>
      <c r="IK727" s="93"/>
      <c r="IL727" s="93"/>
      <c r="IM727" s="93"/>
      <c r="IN727" s="93"/>
      <c r="IO727" s="93"/>
      <c r="IP727" s="93"/>
      <c r="IQ727" s="93"/>
      <c r="IR727" s="93"/>
      <c r="IS727" s="93"/>
      <c r="IT727" s="93"/>
      <c r="IU727" s="93"/>
      <c r="IV727" s="93"/>
      <c r="IW727" s="93"/>
      <c r="IX727" s="93"/>
      <c r="IY727" s="93"/>
      <c r="IZ727" s="93"/>
      <c r="JA727" s="93"/>
      <c r="JB727" s="93"/>
      <c r="JC727" s="93"/>
      <c r="JD727" s="93"/>
      <c r="JE727" s="93"/>
      <c r="JF727" s="93"/>
      <c r="JG727" s="93"/>
      <c r="JH727" s="93"/>
      <c r="JI727" s="93"/>
      <c r="JJ727" s="93"/>
      <c r="JK727" s="93"/>
      <c r="JL727" s="93"/>
      <c r="JM727" s="93"/>
      <c r="JN727" s="93"/>
      <c r="JO727" s="93"/>
      <c r="JP727" s="93"/>
      <c r="JQ727" s="93"/>
      <c r="JR727" s="93"/>
      <c r="JS727" s="93"/>
      <c r="JT727" s="93"/>
      <c r="JU727" s="93"/>
      <c r="JV727" s="93"/>
      <c r="JW727" s="93"/>
      <c r="JX727" s="93"/>
      <c r="JY727" s="93"/>
      <c r="JZ727" s="93"/>
      <c r="KA727" s="93"/>
      <c r="KB727" s="93"/>
      <c r="KC727" s="93"/>
      <c r="KD727" s="93"/>
      <c r="KE727" s="93"/>
      <c r="KF727" s="93"/>
      <c r="KG727" s="93"/>
      <c r="KH727" s="93"/>
      <c r="KI727" s="93"/>
      <c r="KJ727" s="93"/>
      <c r="KK727" s="93"/>
      <c r="KL727" s="93"/>
      <c r="KM727" s="93"/>
      <c r="KN727" s="93"/>
      <c r="KO727" s="93"/>
      <c r="KP727" s="93"/>
      <c r="KQ727" s="93"/>
      <c r="KR727" s="93"/>
      <c r="KS727" s="93"/>
      <c r="KT727" s="93"/>
      <c r="KU727" s="93"/>
      <c r="KV727" s="93"/>
      <c r="KW727" s="93"/>
      <c r="KX727" s="93"/>
      <c r="KY727" s="93"/>
      <c r="KZ727" s="93"/>
      <c r="LA727" s="93"/>
      <c r="LB727" s="93"/>
      <c r="LC727" s="93"/>
      <c r="LD727" s="93"/>
      <c r="LE727" s="93"/>
      <c r="LF727" s="93"/>
      <c r="LG727" s="93"/>
      <c r="LH727" s="93"/>
      <c r="LI727" s="93"/>
      <c r="LJ727" s="93"/>
      <c r="LK727" s="93"/>
      <c r="LL727" s="93"/>
      <c r="LM727" s="93"/>
      <c r="LN727" s="93"/>
      <c r="LO727" s="93"/>
      <c r="LP727" s="93"/>
      <c r="LQ727" s="93"/>
      <c r="LR727" s="93"/>
      <c r="LS727" s="93"/>
      <c r="LT727" s="93"/>
      <c r="LU727" s="93"/>
      <c r="LV727" s="93"/>
      <c r="LW727" s="93"/>
      <c r="LX727" s="93"/>
      <c r="LY727" s="93"/>
      <c r="LZ727" s="93"/>
      <c r="MA727" s="93"/>
      <c r="MB727" s="93"/>
      <c r="MC727" s="93"/>
      <c r="MD727" s="93"/>
      <c r="ME727" s="93"/>
      <c r="MF727" s="93"/>
      <c r="MG727" s="93"/>
      <c r="MH727" s="93"/>
      <c r="MI727" s="93"/>
      <c r="MJ727" s="93"/>
      <c r="MK727" s="93"/>
      <c r="ML727" s="93"/>
      <c r="MM727" s="93"/>
      <c r="MN727" s="93"/>
      <c r="MO727" s="93"/>
      <c r="MP727" s="93"/>
      <c r="MQ727" s="93"/>
      <c r="MR727" s="93"/>
      <c r="MS727" s="93"/>
      <c r="MT727" s="93"/>
      <c r="MU727" s="93"/>
      <c r="MV727" s="93"/>
    </row>
    <row r="728" spans="3:360">
      <c r="C728" s="95"/>
      <c r="D728" s="96"/>
      <c r="E728" s="96"/>
      <c r="F728" s="96"/>
      <c r="G728" s="96"/>
      <c r="H728" s="96"/>
      <c r="I728" s="96"/>
      <c r="J728" s="96"/>
      <c r="K728" s="96"/>
      <c r="L728" s="96"/>
      <c r="M728" s="96"/>
      <c r="N728" s="96"/>
      <c r="O728" s="96"/>
      <c r="P728" s="96"/>
      <c r="Q728" s="96"/>
      <c r="R728" s="96"/>
      <c r="S728" s="96"/>
      <c r="T728" s="97"/>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c r="AU728" s="96"/>
      <c r="AV728" s="96"/>
      <c r="AW728" s="96"/>
      <c r="AX728" s="96"/>
      <c r="AY728" s="96"/>
      <c r="AZ728" s="96"/>
      <c r="BA728" s="96"/>
      <c r="BB728" s="96"/>
      <c r="BC728" s="96"/>
      <c r="BD728" s="96"/>
      <c r="BE728" s="96"/>
      <c r="BF728" s="96"/>
      <c r="BG728" s="96"/>
      <c r="BH728" s="96"/>
      <c r="BI728" s="96"/>
      <c r="BJ728" s="96"/>
      <c r="BK728" s="96"/>
      <c r="BL728" s="96"/>
      <c r="BM728" s="96"/>
      <c r="BN728" s="93"/>
      <c r="BO728" s="93"/>
      <c r="BP728" s="93"/>
      <c r="BQ728" s="93"/>
      <c r="BR728" s="93"/>
      <c r="BS728" s="93"/>
      <c r="BT728" s="93"/>
      <c r="BU728" s="93"/>
      <c r="BV728" s="93"/>
      <c r="BW728" s="93"/>
      <c r="BX728" s="93"/>
      <c r="BY728" s="93"/>
      <c r="BZ728" s="93"/>
      <c r="CA728" s="93"/>
      <c r="CB728" s="93"/>
      <c r="CC728" s="93"/>
      <c r="CD728" s="93"/>
      <c r="CE728" s="93"/>
      <c r="CF728" s="93"/>
      <c r="CG728" s="93"/>
      <c r="CH728" s="93"/>
      <c r="CI728" s="93"/>
      <c r="CJ728" s="93"/>
      <c r="CK728" s="93"/>
      <c r="CL728" s="93"/>
      <c r="CM728" s="93"/>
      <c r="CN728" s="93"/>
      <c r="CO728" s="93"/>
      <c r="CP728" s="93"/>
      <c r="CQ728" s="93"/>
      <c r="CR728" s="93"/>
      <c r="CS728" s="93"/>
      <c r="CT728" s="93"/>
      <c r="CU728" s="93"/>
      <c r="CV728" s="93"/>
      <c r="CW728" s="93"/>
      <c r="CX728" s="93"/>
      <c r="CY728" s="93"/>
      <c r="CZ728" s="93"/>
      <c r="DA728" s="93"/>
      <c r="DB728" s="93"/>
      <c r="DC728" s="93"/>
      <c r="DD728" s="93"/>
      <c r="DE728" s="93"/>
      <c r="DF728" s="93"/>
      <c r="DG728" s="93"/>
      <c r="DH728" s="93"/>
      <c r="DI728" s="93"/>
      <c r="DJ728" s="93"/>
      <c r="DK728" s="93"/>
      <c r="DL728" s="93"/>
      <c r="DM728" s="93"/>
      <c r="DN728" s="93"/>
      <c r="DO728" s="93"/>
      <c r="DP728" s="93"/>
      <c r="DQ728" s="93"/>
      <c r="DR728" s="93"/>
      <c r="DS728" s="93"/>
      <c r="DT728" s="93"/>
      <c r="DU728" s="93"/>
      <c r="DV728" s="93"/>
      <c r="DW728" s="93"/>
      <c r="DX728" s="93"/>
      <c r="DY728" s="93"/>
      <c r="DZ728" s="93"/>
      <c r="EA728" s="93"/>
      <c r="EB728" s="93"/>
      <c r="EC728" s="93"/>
      <c r="ED728" s="93"/>
      <c r="EE728" s="93"/>
      <c r="EF728" s="93"/>
      <c r="EG728" s="93"/>
      <c r="EH728" s="93"/>
      <c r="EI728" s="93"/>
      <c r="EJ728" s="93"/>
      <c r="EK728" s="93"/>
      <c r="EL728" s="93"/>
      <c r="EM728" s="93"/>
      <c r="EN728" s="93"/>
      <c r="EO728" s="93"/>
      <c r="EP728" s="93"/>
      <c r="EQ728" s="93"/>
      <c r="ER728" s="93"/>
      <c r="ES728" s="93"/>
      <c r="ET728" s="93"/>
      <c r="EU728" s="93"/>
      <c r="EV728" s="93"/>
      <c r="EW728" s="93"/>
      <c r="EX728" s="93"/>
      <c r="EY728" s="93"/>
      <c r="EZ728" s="93"/>
      <c r="FA728" s="93"/>
      <c r="FB728" s="93"/>
      <c r="FC728" s="93"/>
      <c r="FD728" s="93"/>
      <c r="FE728" s="93"/>
      <c r="FF728" s="93"/>
      <c r="FG728" s="93"/>
      <c r="FH728" s="93"/>
      <c r="FI728" s="93"/>
      <c r="FJ728" s="93"/>
      <c r="FK728" s="93"/>
      <c r="FL728" s="93"/>
      <c r="FM728" s="93"/>
      <c r="FN728" s="93"/>
      <c r="FO728" s="93"/>
      <c r="FP728" s="93"/>
      <c r="FQ728" s="93"/>
      <c r="FR728" s="93"/>
      <c r="FS728" s="93"/>
      <c r="FT728" s="93"/>
      <c r="FU728" s="93"/>
      <c r="FV728" s="93"/>
      <c r="FW728" s="93"/>
      <c r="FX728" s="93"/>
      <c r="FY728" s="93"/>
      <c r="FZ728" s="93"/>
      <c r="GA728" s="93"/>
      <c r="GB728" s="93"/>
      <c r="GC728" s="93"/>
      <c r="GD728" s="93"/>
      <c r="GE728" s="93"/>
      <c r="GF728" s="93"/>
      <c r="GG728" s="93"/>
      <c r="GH728" s="93"/>
      <c r="GI728" s="93"/>
      <c r="GJ728" s="93"/>
      <c r="GK728" s="93"/>
      <c r="GL728" s="93"/>
      <c r="GM728" s="93"/>
      <c r="GN728" s="93"/>
      <c r="GO728" s="93"/>
      <c r="GP728" s="93"/>
      <c r="GQ728" s="93"/>
      <c r="GR728" s="93"/>
      <c r="GS728" s="93"/>
      <c r="GT728" s="93"/>
      <c r="GU728" s="93"/>
      <c r="GV728" s="93"/>
      <c r="GW728" s="93"/>
      <c r="GX728" s="93"/>
      <c r="GY728" s="93"/>
      <c r="GZ728" s="93"/>
      <c r="HA728" s="93"/>
      <c r="HB728" s="93"/>
      <c r="HC728" s="93"/>
      <c r="HD728" s="93"/>
      <c r="HE728" s="93"/>
      <c r="HF728" s="93"/>
      <c r="HG728" s="93"/>
      <c r="HH728" s="93"/>
      <c r="HI728" s="93"/>
      <c r="HJ728" s="93"/>
      <c r="HK728" s="93"/>
      <c r="HL728" s="93"/>
      <c r="HM728" s="93"/>
      <c r="HN728" s="93"/>
      <c r="HO728" s="93"/>
      <c r="HP728" s="93"/>
      <c r="HQ728" s="93"/>
      <c r="HR728" s="93"/>
      <c r="HS728" s="93"/>
      <c r="HT728" s="93"/>
      <c r="HU728" s="93"/>
      <c r="HV728" s="93"/>
      <c r="HW728" s="93"/>
      <c r="HX728" s="93"/>
      <c r="HY728" s="93"/>
      <c r="HZ728" s="93"/>
      <c r="IA728" s="93"/>
      <c r="IB728" s="93"/>
      <c r="IC728" s="93"/>
      <c r="ID728" s="93"/>
      <c r="IE728" s="93"/>
      <c r="IF728" s="93"/>
      <c r="IG728" s="93"/>
      <c r="IH728" s="93"/>
      <c r="II728" s="93"/>
      <c r="IJ728" s="93"/>
      <c r="IK728" s="93"/>
      <c r="IL728" s="93"/>
      <c r="IM728" s="93"/>
      <c r="IN728" s="93"/>
      <c r="IO728" s="93"/>
      <c r="IP728" s="93"/>
      <c r="IQ728" s="93"/>
      <c r="IR728" s="93"/>
      <c r="IS728" s="93"/>
      <c r="IT728" s="93"/>
      <c r="IU728" s="93"/>
      <c r="IV728" s="93"/>
      <c r="IW728" s="93"/>
      <c r="IX728" s="93"/>
      <c r="IY728" s="93"/>
      <c r="IZ728" s="93"/>
      <c r="JA728" s="93"/>
      <c r="JB728" s="93"/>
      <c r="JC728" s="93"/>
      <c r="JD728" s="93"/>
      <c r="JE728" s="93"/>
      <c r="JF728" s="93"/>
      <c r="JG728" s="93"/>
      <c r="JH728" s="93"/>
      <c r="JI728" s="93"/>
      <c r="JJ728" s="93"/>
      <c r="JK728" s="93"/>
      <c r="JL728" s="93"/>
      <c r="JM728" s="93"/>
      <c r="JN728" s="93"/>
      <c r="JO728" s="93"/>
      <c r="JP728" s="93"/>
      <c r="JQ728" s="93"/>
      <c r="JR728" s="93"/>
      <c r="JS728" s="93"/>
      <c r="JT728" s="93"/>
      <c r="JU728" s="93"/>
      <c r="JV728" s="93"/>
      <c r="JW728" s="93"/>
      <c r="JX728" s="93"/>
      <c r="JY728" s="93"/>
      <c r="JZ728" s="93"/>
      <c r="KA728" s="93"/>
      <c r="KB728" s="93"/>
      <c r="KC728" s="93"/>
      <c r="KD728" s="93"/>
      <c r="KE728" s="93"/>
      <c r="KF728" s="93"/>
      <c r="KG728" s="93"/>
      <c r="KH728" s="93"/>
      <c r="KI728" s="93"/>
      <c r="KJ728" s="93"/>
      <c r="KK728" s="93"/>
      <c r="KL728" s="93"/>
      <c r="KM728" s="93"/>
      <c r="KN728" s="93"/>
      <c r="KO728" s="93"/>
      <c r="KP728" s="93"/>
      <c r="KQ728" s="93"/>
      <c r="KR728" s="93"/>
      <c r="KS728" s="93"/>
      <c r="KT728" s="93"/>
      <c r="KU728" s="93"/>
      <c r="KV728" s="93"/>
      <c r="KW728" s="93"/>
      <c r="KX728" s="93"/>
      <c r="KY728" s="93"/>
      <c r="KZ728" s="93"/>
      <c r="LA728" s="93"/>
      <c r="LB728" s="93"/>
      <c r="LC728" s="93"/>
      <c r="LD728" s="93"/>
      <c r="LE728" s="93"/>
      <c r="LF728" s="93"/>
      <c r="LG728" s="93"/>
      <c r="LH728" s="93"/>
      <c r="LI728" s="93"/>
      <c r="LJ728" s="93"/>
      <c r="LK728" s="93"/>
      <c r="LL728" s="93"/>
      <c r="LM728" s="93"/>
      <c r="LN728" s="93"/>
      <c r="LO728" s="93"/>
      <c r="LP728" s="93"/>
      <c r="LQ728" s="93"/>
      <c r="LR728" s="93"/>
      <c r="LS728" s="93"/>
      <c r="LT728" s="93"/>
      <c r="LU728" s="93"/>
      <c r="LV728" s="93"/>
      <c r="LW728" s="93"/>
      <c r="LX728" s="93"/>
      <c r="LY728" s="93"/>
      <c r="LZ728" s="93"/>
      <c r="MA728" s="93"/>
      <c r="MB728" s="93"/>
      <c r="MC728" s="93"/>
      <c r="MD728" s="93"/>
      <c r="ME728" s="93"/>
      <c r="MF728" s="93"/>
      <c r="MG728" s="93"/>
      <c r="MH728" s="93"/>
      <c r="MI728" s="93"/>
      <c r="MJ728" s="93"/>
      <c r="MK728" s="93"/>
      <c r="ML728" s="93"/>
      <c r="MM728" s="93"/>
      <c r="MN728" s="93"/>
      <c r="MO728" s="93"/>
      <c r="MP728" s="93"/>
      <c r="MQ728" s="93"/>
      <c r="MR728" s="93"/>
      <c r="MS728" s="93"/>
      <c r="MT728" s="93"/>
      <c r="MU728" s="93"/>
      <c r="MV728" s="93"/>
    </row>
    <row r="729" spans="3:360">
      <c r="C729" s="95"/>
      <c r="D729" s="96"/>
      <c r="E729" s="96"/>
      <c r="F729" s="96"/>
      <c r="G729" s="96"/>
      <c r="H729" s="96"/>
      <c r="I729" s="96"/>
      <c r="J729" s="96"/>
      <c r="K729" s="96"/>
      <c r="L729" s="96"/>
      <c r="M729" s="96"/>
      <c r="N729" s="96"/>
      <c r="O729" s="96"/>
      <c r="P729" s="96"/>
      <c r="Q729" s="96"/>
      <c r="R729" s="96"/>
      <c r="S729" s="96"/>
      <c r="T729" s="97"/>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c r="AU729" s="96"/>
      <c r="AV729" s="96"/>
      <c r="AW729" s="96"/>
      <c r="AX729" s="96"/>
      <c r="AY729" s="96"/>
      <c r="AZ729" s="96"/>
      <c r="BA729" s="96"/>
      <c r="BB729" s="96"/>
      <c r="BC729" s="96"/>
      <c r="BD729" s="96"/>
      <c r="BE729" s="96"/>
      <c r="BF729" s="96"/>
      <c r="BG729" s="96"/>
      <c r="BH729" s="96"/>
      <c r="BI729" s="96"/>
      <c r="BJ729" s="96"/>
      <c r="BK729" s="96"/>
      <c r="BL729" s="96"/>
      <c r="BM729" s="96"/>
      <c r="BN729" s="93"/>
      <c r="BO729" s="93"/>
      <c r="BP729" s="93"/>
      <c r="BQ729" s="93"/>
      <c r="BR729" s="93"/>
      <c r="BS729" s="93"/>
      <c r="BT729" s="93"/>
      <c r="BU729" s="93"/>
      <c r="BV729" s="93"/>
      <c r="BW729" s="93"/>
      <c r="BX729" s="93"/>
      <c r="BY729" s="93"/>
      <c r="BZ729" s="93"/>
      <c r="CA729" s="93"/>
      <c r="CB729" s="93"/>
      <c r="CC729" s="93"/>
      <c r="CD729" s="93"/>
      <c r="CE729" s="93"/>
      <c r="CF729" s="93"/>
      <c r="CG729" s="93"/>
      <c r="CH729" s="93"/>
      <c r="CI729" s="93"/>
      <c r="CJ729" s="93"/>
      <c r="CK729" s="93"/>
      <c r="CL729" s="93"/>
      <c r="CM729" s="93"/>
      <c r="CN729" s="93"/>
      <c r="CO729" s="93"/>
      <c r="CP729" s="93"/>
      <c r="CQ729" s="93"/>
      <c r="CR729" s="93"/>
      <c r="CS729" s="93"/>
      <c r="CT729" s="93"/>
      <c r="CU729" s="93"/>
      <c r="CV729" s="93"/>
      <c r="CW729" s="93"/>
      <c r="CX729" s="93"/>
      <c r="CY729" s="93"/>
      <c r="CZ729" s="93"/>
      <c r="DA729" s="93"/>
      <c r="DB729" s="93"/>
      <c r="DC729" s="93"/>
      <c r="DD729" s="93"/>
      <c r="DE729" s="93"/>
      <c r="DF729" s="93"/>
      <c r="DG729" s="93"/>
      <c r="DH729" s="93"/>
      <c r="DI729" s="93"/>
      <c r="DJ729" s="93"/>
      <c r="DK729" s="93"/>
      <c r="DL729" s="93"/>
      <c r="DM729" s="93"/>
      <c r="DN729" s="93"/>
      <c r="DO729" s="93"/>
      <c r="DP729" s="93"/>
      <c r="DQ729" s="93"/>
      <c r="DR729" s="93"/>
      <c r="DS729" s="93"/>
      <c r="DT729" s="93"/>
      <c r="DU729" s="93"/>
      <c r="DV729" s="93"/>
      <c r="DW729" s="93"/>
      <c r="DX729" s="93"/>
      <c r="DY729" s="93"/>
      <c r="DZ729" s="93"/>
      <c r="EA729" s="93"/>
      <c r="EB729" s="93"/>
      <c r="EC729" s="93"/>
      <c r="ED729" s="93"/>
      <c r="EE729" s="93"/>
      <c r="EF729" s="93"/>
      <c r="EG729" s="93"/>
      <c r="EH729" s="93"/>
      <c r="EI729" s="93"/>
      <c r="EJ729" s="93"/>
      <c r="EK729" s="93"/>
      <c r="EL729" s="93"/>
      <c r="EM729" s="93"/>
      <c r="EN729" s="93"/>
      <c r="EO729" s="93"/>
      <c r="EP729" s="93"/>
      <c r="EQ729" s="93"/>
      <c r="ER729" s="93"/>
      <c r="ES729" s="93"/>
      <c r="ET729" s="93"/>
      <c r="EU729" s="93"/>
      <c r="EV729" s="93"/>
      <c r="EW729" s="93"/>
      <c r="EX729" s="93"/>
      <c r="EY729" s="93"/>
      <c r="EZ729" s="93"/>
      <c r="FA729" s="93"/>
      <c r="FB729" s="93"/>
      <c r="FC729" s="93"/>
      <c r="FD729" s="93"/>
      <c r="FE729" s="93"/>
      <c r="FF729" s="93"/>
      <c r="FG729" s="93"/>
      <c r="FH729" s="93"/>
      <c r="FI729" s="93"/>
      <c r="FJ729" s="93"/>
      <c r="FK729" s="93"/>
      <c r="FL729" s="93"/>
      <c r="FM729" s="93"/>
      <c r="FN729" s="93"/>
      <c r="FO729" s="93"/>
      <c r="FP729" s="93"/>
      <c r="FQ729" s="93"/>
      <c r="FR729" s="93"/>
      <c r="FS729" s="93"/>
      <c r="FT729" s="93"/>
      <c r="FU729" s="93"/>
      <c r="FV729" s="93"/>
      <c r="FW729" s="93"/>
      <c r="FX729" s="93"/>
      <c r="FY729" s="93"/>
      <c r="FZ729" s="93"/>
      <c r="GA729" s="93"/>
      <c r="GB729" s="93"/>
      <c r="GC729" s="93"/>
      <c r="GD729" s="93"/>
      <c r="GE729" s="93"/>
      <c r="GF729" s="93"/>
      <c r="GG729" s="93"/>
      <c r="GH729" s="93"/>
      <c r="GI729" s="93"/>
      <c r="GJ729" s="93"/>
      <c r="GK729" s="93"/>
      <c r="GL729" s="93"/>
      <c r="GM729" s="93"/>
      <c r="GN729" s="93"/>
      <c r="GO729" s="93"/>
      <c r="GP729" s="93"/>
      <c r="GQ729" s="93"/>
      <c r="GR729" s="93"/>
      <c r="GS729" s="93"/>
      <c r="GT729" s="93"/>
      <c r="GU729" s="93"/>
      <c r="GV729" s="93"/>
      <c r="GW729" s="93"/>
      <c r="GX729" s="93"/>
      <c r="GY729" s="93"/>
      <c r="GZ729" s="93"/>
      <c r="HA729" s="93"/>
      <c r="HB729" s="93"/>
      <c r="HC729" s="93"/>
      <c r="HD729" s="93"/>
      <c r="HE729" s="93"/>
      <c r="HF729" s="93"/>
      <c r="HG729" s="93"/>
      <c r="HH729" s="93"/>
      <c r="HI729" s="93"/>
      <c r="HJ729" s="93"/>
      <c r="HK729" s="93"/>
      <c r="HL729" s="93"/>
      <c r="HM729" s="93"/>
      <c r="HN729" s="93"/>
      <c r="HO729" s="93"/>
      <c r="HP729" s="93"/>
      <c r="HQ729" s="93"/>
      <c r="HR729" s="93"/>
      <c r="HS729" s="93"/>
      <c r="HT729" s="93"/>
      <c r="HU729" s="93"/>
      <c r="HV729" s="93"/>
      <c r="HW729" s="93"/>
      <c r="HX729" s="93"/>
      <c r="HY729" s="93"/>
      <c r="HZ729" s="93"/>
      <c r="IA729" s="93"/>
      <c r="IB729" s="93"/>
      <c r="IC729" s="93"/>
      <c r="ID729" s="93"/>
      <c r="IE729" s="93"/>
      <c r="IF729" s="93"/>
      <c r="IG729" s="93"/>
      <c r="IH729" s="93"/>
      <c r="II729" s="93"/>
      <c r="IJ729" s="93"/>
      <c r="IK729" s="93"/>
      <c r="IL729" s="93"/>
      <c r="IM729" s="93"/>
      <c r="IN729" s="93"/>
      <c r="IO729" s="93"/>
      <c r="IP729" s="93"/>
      <c r="IQ729" s="93"/>
      <c r="IR729" s="93"/>
      <c r="IS729" s="93"/>
      <c r="IT729" s="93"/>
      <c r="IU729" s="93"/>
      <c r="IV729" s="93"/>
      <c r="IW729" s="93"/>
      <c r="IX729" s="93"/>
      <c r="IY729" s="93"/>
      <c r="IZ729" s="93"/>
      <c r="JA729" s="93"/>
      <c r="JB729" s="93"/>
      <c r="JC729" s="93"/>
      <c r="JD729" s="93"/>
      <c r="JE729" s="93"/>
      <c r="JF729" s="93"/>
      <c r="JG729" s="93"/>
      <c r="JH729" s="93"/>
      <c r="JI729" s="93"/>
      <c r="JJ729" s="93"/>
      <c r="JK729" s="93"/>
      <c r="JL729" s="93"/>
      <c r="JM729" s="93"/>
      <c r="JN729" s="93"/>
      <c r="JO729" s="93"/>
      <c r="JP729" s="93"/>
      <c r="JQ729" s="93"/>
      <c r="JR729" s="93"/>
      <c r="JS729" s="93"/>
      <c r="JT729" s="93"/>
      <c r="JU729" s="93"/>
      <c r="JV729" s="93"/>
      <c r="JW729" s="93"/>
      <c r="JX729" s="93"/>
      <c r="JY729" s="93"/>
      <c r="JZ729" s="93"/>
      <c r="KA729" s="93"/>
      <c r="KB729" s="93"/>
      <c r="KC729" s="93"/>
      <c r="KD729" s="93"/>
      <c r="KE729" s="93"/>
      <c r="KF729" s="93"/>
      <c r="KG729" s="93"/>
      <c r="KH729" s="93"/>
      <c r="KI729" s="93"/>
      <c r="KJ729" s="93"/>
      <c r="KK729" s="93"/>
      <c r="KL729" s="93"/>
      <c r="KM729" s="93"/>
      <c r="KN729" s="93"/>
      <c r="KO729" s="93"/>
      <c r="KP729" s="93"/>
      <c r="KQ729" s="93"/>
      <c r="KR729" s="93"/>
      <c r="KS729" s="93"/>
      <c r="KT729" s="93"/>
      <c r="KU729" s="93"/>
      <c r="KV729" s="93"/>
      <c r="KW729" s="93"/>
      <c r="KX729" s="93"/>
      <c r="KY729" s="93"/>
      <c r="KZ729" s="93"/>
      <c r="LA729" s="93"/>
      <c r="LB729" s="93"/>
      <c r="LC729" s="93"/>
      <c r="LD729" s="93"/>
      <c r="LE729" s="93"/>
      <c r="LF729" s="93"/>
      <c r="LG729" s="93"/>
      <c r="LH729" s="93"/>
      <c r="LI729" s="93"/>
      <c r="LJ729" s="93"/>
      <c r="LK729" s="93"/>
      <c r="LL729" s="93"/>
      <c r="LM729" s="93"/>
      <c r="LN729" s="93"/>
      <c r="LO729" s="93"/>
      <c r="LP729" s="93"/>
      <c r="LQ729" s="93"/>
      <c r="LR729" s="93"/>
      <c r="LS729" s="93"/>
      <c r="LT729" s="93"/>
      <c r="LU729" s="93"/>
      <c r="LV729" s="93"/>
      <c r="LW729" s="93"/>
      <c r="LX729" s="93"/>
      <c r="LY729" s="93"/>
      <c r="LZ729" s="93"/>
      <c r="MA729" s="93"/>
      <c r="MB729" s="93"/>
      <c r="MC729" s="93"/>
      <c r="MD729" s="93"/>
      <c r="ME729" s="93"/>
      <c r="MF729" s="93"/>
      <c r="MG729" s="93"/>
      <c r="MH729" s="93"/>
      <c r="MI729" s="93"/>
      <c r="MJ729" s="93"/>
      <c r="MK729" s="93"/>
      <c r="ML729" s="93"/>
      <c r="MM729" s="93"/>
      <c r="MN729" s="93"/>
      <c r="MO729" s="93"/>
      <c r="MP729" s="93"/>
      <c r="MQ729" s="93"/>
      <c r="MR729" s="93"/>
      <c r="MS729" s="93"/>
      <c r="MT729" s="93"/>
      <c r="MU729" s="93"/>
      <c r="MV729" s="93"/>
    </row>
    <row r="730" spans="3:360">
      <c r="C730" s="95"/>
      <c r="D730" s="96"/>
      <c r="E730" s="96"/>
      <c r="F730" s="96"/>
      <c r="G730" s="96"/>
      <c r="H730" s="96"/>
      <c r="I730" s="96"/>
      <c r="J730" s="96"/>
      <c r="K730" s="96"/>
      <c r="L730" s="96"/>
      <c r="M730" s="96"/>
      <c r="N730" s="96"/>
      <c r="O730" s="96"/>
      <c r="P730" s="96"/>
      <c r="Q730" s="96"/>
      <c r="R730" s="96"/>
      <c r="S730" s="96"/>
      <c r="T730" s="97"/>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c r="AU730" s="96"/>
      <c r="AV730" s="96"/>
      <c r="AW730" s="96"/>
      <c r="AX730" s="96"/>
      <c r="AY730" s="96"/>
      <c r="AZ730" s="96"/>
      <c r="BA730" s="96"/>
      <c r="BB730" s="96"/>
      <c r="BC730" s="96"/>
      <c r="BD730" s="96"/>
      <c r="BE730" s="96"/>
      <c r="BF730" s="96"/>
      <c r="BG730" s="96"/>
      <c r="BH730" s="96"/>
      <c r="BI730" s="96"/>
      <c r="BJ730" s="96"/>
      <c r="BK730" s="96"/>
      <c r="BL730" s="96"/>
      <c r="BM730" s="96"/>
      <c r="BN730" s="93"/>
      <c r="BO730" s="93"/>
      <c r="BP730" s="93"/>
      <c r="BQ730" s="93"/>
      <c r="BR730" s="93"/>
      <c r="BS730" s="93"/>
      <c r="BT730" s="93"/>
      <c r="BU730" s="93"/>
      <c r="BV730" s="93"/>
      <c r="BW730" s="93"/>
      <c r="BX730" s="93"/>
      <c r="BY730" s="93"/>
      <c r="BZ730" s="93"/>
      <c r="CA730" s="93"/>
      <c r="CB730" s="93"/>
      <c r="CC730" s="93"/>
      <c r="CD730" s="93"/>
      <c r="CE730" s="93"/>
      <c r="CF730" s="93"/>
      <c r="CG730" s="93"/>
      <c r="CH730" s="93"/>
      <c r="CI730" s="93"/>
      <c r="CJ730" s="93"/>
      <c r="CK730" s="93"/>
      <c r="CL730" s="93"/>
      <c r="CM730" s="93"/>
      <c r="CN730" s="93"/>
      <c r="CO730" s="93"/>
      <c r="CP730" s="93"/>
      <c r="CQ730" s="93"/>
      <c r="CR730" s="93"/>
      <c r="CS730" s="93"/>
      <c r="CT730" s="93"/>
      <c r="CU730" s="93"/>
      <c r="CV730" s="93"/>
      <c r="CW730" s="93"/>
      <c r="CX730" s="93"/>
      <c r="CY730" s="93"/>
      <c r="CZ730" s="93"/>
      <c r="DA730" s="93"/>
      <c r="DB730" s="93"/>
      <c r="DC730" s="93"/>
      <c r="DD730" s="93"/>
      <c r="DE730" s="93"/>
      <c r="DF730" s="93"/>
      <c r="DG730" s="93"/>
      <c r="DH730" s="93"/>
      <c r="DI730" s="93"/>
      <c r="DJ730" s="93"/>
      <c r="DK730" s="93"/>
      <c r="DL730" s="93"/>
      <c r="DM730" s="93"/>
      <c r="DN730" s="93"/>
      <c r="DO730" s="93"/>
      <c r="DP730" s="93"/>
      <c r="DQ730" s="93"/>
      <c r="DR730" s="93"/>
      <c r="DS730" s="93"/>
      <c r="DT730" s="93"/>
      <c r="DU730" s="93"/>
      <c r="DV730" s="93"/>
      <c r="DW730" s="93"/>
      <c r="DX730" s="93"/>
      <c r="DY730" s="93"/>
      <c r="DZ730" s="93"/>
      <c r="EA730" s="93"/>
      <c r="EB730" s="93"/>
      <c r="EC730" s="93"/>
      <c r="ED730" s="93"/>
      <c r="EE730" s="93"/>
      <c r="EF730" s="93"/>
      <c r="EG730" s="93"/>
      <c r="EH730" s="93"/>
      <c r="EI730" s="93"/>
      <c r="EJ730" s="93"/>
      <c r="EK730" s="93"/>
      <c r="EL730" s="93"/>
      <c r="EM730" s="93"/>
      <c r="EN730" s="93"/>
      <c r="EO730" s="93"/>
      <c r="EP730" s="93"/>
      <c r="EQ730" s="93"/>
      <c r="ER730" s="93"/>
      <c r="ES730" s="93"/>
      <c r="ET730" s="93"/>
      <c r="EU730" s="93"/>
      <c r="EV730" s="93"/>
      <c r="EW730" s="93"/>
      <c r="EX730" s="93"/>
      <c r="EY730" s="93"/>
      <c r="EZ730" s="93"/>
      <c r="FA730" s="93"/>
      <c r="FB730" s="93"/>
      <c r="FC730" s="93"/>
      <c r="FD730" s="93"/>
      <c r="FE730" s="93"/>
      <c r="FF730" s="93"/>
      <c r="FG730" s="93"/>
      <c r="FH730" s="93"/>
      <c r="FI730" s="93"/>
      <c r="FJ730" s="93"/>
      <c r="FK730" s="93"/>
      <c r="FL730" s="93"/>
      <c r="FM730" s="93"/>
      <c r="FN730" s="93"/>
      <c r="FO730" s="93"/>
      <c r="FP730" s="93"/>
      <c r="FQ730" s="93"/>
      <c r="FR730" s="93"/>
      <c r="FS730" s="93"/>
      <c r="FT730" s="93"/>
      <c r="FU730" s="93"/>
      <c r="FV730" s="93"/>
      <c r="FW730" s="93"/>
      <c r="FX730" s="93"/>
      <c r="FY730" s="93"/>
      <c r="FZ730" s="93"/>
      <c r="GA730" s="93"/>
      <c r="GB730" s="93"/>
      <c r="GC730" s="93"/>
      <c r="GD730" s="93"/>
      <c r="GE730" s="93"/>
      <c r="GF730" s="93"/>
      <c r="GG730" s="93"/>
      <c r="GH730" s="93"/>
      <c r="GI730" s="93"/>
      <c r="GJ730" s="93"/>
      <c r="GK730" s="93"/>
      <c r="GL730" s="93"/>
      <c r="GM730" s="93"/>
      <c r="GN730" s="93"/>
      <c r="GO730" s="93"/>
      <c r="GP730" s="93"/>
      <c r="GQ730" s="93"/>
      <c r="GR730" s="93"/>
      <c r="GS730" s="93"/>
      <c r="GT730" s="93"/>
      <c r="GU730" s="93"/>
      <c r="GV730" s="93"/>
      <c r="GW730" s="93"/>
      <c r="GX730" s="93"/>
      <c r="GY730" s="93"/>
      <c r="GZ730" s="93"/>
      <c r="HA730" s="93"/>
      <c r="HB730" s="93"/>
      <c r="HC730" s="93"/>
      <c r="HD730" s="93"/>
      <c r="HE730" s="93"/>
      <c r="HF730" s="93"/>
      <c r="HG730" s="93"/>
      <c r="HH730" s="93"/>
      <c r="HI730" s="93"/>
      <c r="HJ730" s="93"/>
      <c r="HK730" s="93"/>
      <c r="HL730" s="93"/>
      <c r="HM730" s="93"/>
      <c r="HN730" s="93"/>
      <c r="HO730" s="93"/>
      <c r="HP730" s="93"/>
      <c r="HQ730" s="93"/>
      <c r="HR730" s="93"/>
      <c r="HS730" s="93"/>
      <c r="HT730" s="93"/>
      <c r="HU730" s="93"/>
      <c r="HV730" s="93"/>
      <c r="HW730" s="93"/>
      <c r="HX730" s="93"/>
      <c r="HY730" s="93"/>
      <c r="HZ730" s="93"/>
      <c r="IA730" s="93"/>
      <c r="IB730" s="93"/>
      <c r="IC730" s="93"/>
      <c r="ID730" s="93"/>
      <c r="IE730" s="93"/>
      <c r="IF730" s="93"/>
      <c r="IG730" s="93"/>
      <c r="IH730" s="93"/>
      <c r="II730" s="93"/>
      <c r="IJ730" s="93"/>
      <c r="IK730" s="93"/>
      <c r="IL730" s="93"/>
      <c r="IM730" s="93"/>
      <c r="IN730" s="93"/>
      <c r="IO730" s="93"/>
      <c r="IP730" s="93"/>
      <c r="IQ730" s="93"/>
      <c r="IR730" s="93"/>
      <c r="IS730" s="93"/>
      <c r="IT730" s="93"/>
      <c r="IU730" s="93"/>
      <c r="IV730" s="93"/>
      <c r="IW730" s="93"/>
      <c r="IX730" s="93"/>
      <c r="IY730" s="93"/>
      <c r="IZ730" s="93"/>
      <c r="JA730" s="93"/>
      <c r="JB730" s="93"/>
      <c r="JC730" s="93"/>
      <c r="JD730" s="93"/>
      <c r="JE730" s="93"/>
      <c r="JF730" s="93"/>
      <c r="JG730" s="93"/>
      <c r="JH730" s="93"/>
      <c r="JI730" s="93"/>
      <c r="JJ730" s="93"/>
      <c r="JK730" s="93"/>
      <c r="JL730" s="93"/>
      <c r="JM730" s="93"/>
      <c r="JN730" s="93"/>
      <c r="JO730" s="93"/>
      <c r="JP730" s="93"/>
      <c r="JQ730" s="93"/>
      <c r="JR730" s="93"/>
      <c r="JS730" s="93"/>
      <c r="JT730" s="93"/>
      <c r="JU730" s="93"/>
      <c r="JV730" s="93"/>
      <c r="JW730" s="93"/>
      <c r="JX730" s="93"/>
      <c r="JY730" s="93"/>
      <c r="JZ730" s="93"/>
      <c r="KA730" s="93"/>
      <c r="KB730" s="93"/>
      <c r="KC730" s="93"/>
      <c r="KD730" s="93"/>
      <c r="KE730" s="93"/>
      <c r="KF730" s="93"/>
      <c r="KG730" s="93"/>
      <c r="KH730" s="93"/>
      <c r="KI730" s="93"/>
      <c r="KJ730" s="93"/>
      <c r="KK730" s="93"/>
      <c r="KL730" s="93"/>
      <c r="KM730" s="93"/>
      <c r="KN730" s="93"/>
      <c r="KO730" s="93"/>
      <c r="KP730" s="93"/>
      <c r="KQ730" s="93"/>
      <c r="KR730" s="93"/>
      <c r="KS730" s="93"/>
      <c r="KT730" s="93"/>
      <c r="KU730" s="93"/>
      <c r="KV730" s="93"/>
      <c r="KW730" s="93"/>
      <c r="KX730" s="93"/>
      <c r="KY730" s="93"/>
      <c r="KZ730" s="93"/>
      <c r="LA730" s="93"/>
      <c r="LB730" s="93"/>
      <c r="LC730" s="93"/>
      <c r="LD730" s="93"/>
      <c r="LE730" s="93"/>
      <c r="LF730" s="93"/>
      <c r="LG730" s="93"/>
      <c r="LH730" s="93"/>
      <c r="LI730" s="93"/>
      <c r="LJ730" s="93"/>
      <c r="LK730" s="93"/>
      <c r="LL730" s="93"/>
      <c r="LM730" s="93"/>
      <c r="LN730" s="93"/>
      <c r="LO730" s="93"/>
      <c r="LP730" s="93"/>
      <c r="LQ730" s="93"/>
      <c r="LR730" s="93"/>
      <c r="LS730" s="93"/>
      <c r="LT730" s="93"/>
      <c r="LU730" s="93"/>
      <c r="LV730" s="93"/>
      <c r="LW730" s="93"/>
      <c r="LX730" s="93"/>
      <c r="LY730" s="93"/>
      <c r="LZ730" s="93"/>
      <c r="MA730" s="93"/>
      <c r="MB730" s="93"/>
      <c r="MC730" s="93"/>
      <c r="MD730" s="93"/>
      <c r="ME730" s="93"/>
      <c r="MF730" s="93"/>
      <c r="MG730" s="93"/>
      <c r="MH730" s="93"/>
      <c r="MI730" s="93"/>
      <c r="MJ730" s="93"/>
      <c r="MK730" s="93"/>
      <c r="ML730" s="93"/>
      <c r="MM730" s="93"/>
      <c r="MN730" s="93"/>
      <c r="MO730" s="93"/>
      <c r="MP730" s="93"/>
      <c r="MQ730" s="93"/>
      <c r="MR730" s="93"/>
      <c r="MS730" s="93"/>
      <c r="MT730" s="93"/>
      <c r="MU730" s="93"/>
      <c r="MV730" s="93"/>
    </row>
    <row r="731" spans="3:360">
      <c r="C731" s="95"/>
      <c r="D731" s="96"/>
      <c r="E731" s="96"/>
      <c r="F731" s="96"/>
      <c r="G731" s="96"/>
      <c r="H731" s="96"/>
      <c r="I731" s="96"/>
      <c r="J731" s="96"/>
      <c r="K731" s="96"/>
      <c r="L731" s="96"/>
      <c r="M731" s="96"/>
      <c r="N731" s="96"/>
      <c r="O731" s="96"/>
      <c r="P731" s="96"/>
      <c r="Q731" s="96"/>
      <c r="R731" s="96"/>
      <c r="S731" s="96"/>
      <c r="T731" s="97"/>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c r="AU731" s="96"/>
      <c r="AV731" s="96"/>
      <c r="AW731" s="96"/>
      <c r="AX731" s="96"/>
      <c r="AY731" s="96"/>
      <c r="AZ731" s="96"/>
      <c r="BA731" s="96"/>
      <c r="BB731" s="96"/>
      <c r="BC731" s="96"/>
      <c r="BD731" s="96"/>
      <c r="BE731" s="96"/>
      <c r="BF731" s="96"/>
      <c r="BG731" s="96"/>
      <c r="BH731" s="96"/>
      <c r="BI731" s="96"/>
      <c r="BJ731" s="96"/>
      <c r="BK731" s="96"/>
      <c r="BL731" s="96"/>
      <c r="BM731" s="96"/>
      <c r="BN731" s="93"/>
      <c r="BO731" s="93"/>
      <c r="BP731" s="93"/>
      <c r="BQ731" s="93"/>
      <c r="BR731" s="93"/>
      <c r="BS731" s="93"/>
      <c r="BT731" s="93"/>
      <c r="BU731" s="93"/>
      <c r="BV731" s="93"/>
      <c r="BW731" s="93"/>
      <c r="BX731" s="93"/>
      <c r="BY731" s="93"/>
      <c r="BZ731" s="93"/>
      <c r="CA731" s="93"/>
      <c r="CB731" s="93"/>
      <c r="CC731" s="93"/>
      <c r="CD731" s="93"/>
      <c r="CE731" s="93"/>
      <c r="CF731" s="93"/>
      <c r="CG731" s="93"/>
      <c r="CH731" s="93"/>
      <c r="CI731" s="93"/>
      <c r="CJ731" s="93"/>
      <c r="CK731" s="93"/>
      <c r="CL731" s="93"/>
      <c r="CM731" s="93"/>
      <c r="CN731" s="93"/>
      <c r="CO731" s="93"/>
      <c r="CP731" s="93"/>
      <c r="CQ731" s="93"/>
      <c r="CR731" s="93"/>
      <c r="CS731" s="93"/>
      <c r="CT731" s="93"/>
      <c r="CU731" s="93"/>
      <c r="CV731" s="93"/>
      <c r="CW731" s="93"/>
      <c r="CX731" s="93"/>
      <c r="CY731" s="93"/>
      <c r="CZ731" s="93"/>
      <c r="DA731" s="93"/>
      <c r="DB731" s="93"/>
      <c r="DC731" s="93"/>
      <c r="DD731" s="93"/>
      <c r="DE731" s="93"/>
      <c r="DF731" s="93"/>
      <c r="DG731" s="93"/>
      <c r="DH731" s="93"/>
      <c r="DI731" s="93"/>
      <c r="DJ731" s="93"/>
      <c r="DK731" s="93"/>
      <c r="DL731" s="93"/>
      <c r="DM731" s="93"/>
      <c r="DN731" s="93"/>
      <c r="DO731" s="93"/>
      <c r="DP731" s="93"/>
      <c r="DQ731" s="93"/>
      <c r="DR731" s="93"/>
      <c r="DS731" s="93"/>
      <c r="DT731" s="93"/>
      <c r="DU731" s="93"/>
      <c r="DV731" s="93"/>
      <c r="DW731" s="93"/>
      <c r="DX731" s="93"/>
      <c r="DY731" s="93"/>
      <c r="DZ731" s="93"/>
      <c r="EA731" s="93"/>
      <c r="EB731" s="93"/>
      <c r="EC731" s="93"/>
      <c r="ED731" s="93"/>
      <c r="EE731" s="93"/>
      <c r="EF731" s="93"/>
      <c r="EG731" s="93"/>
      <c r="EH731" s="93"/>
      <c r="EI731" s="93"/>
      <c r="EJ731" s="93"/>
      <c r="EK731" s="93"/>
      <c r="EL731" s="93"/>
      <c r="EM731" s="93"/>
      <c r="EN731" s="93"/>
      <c r="EO731" s="93"/>
      <c r="EP731" s="93"/>
      <c r="EQ731" s="93"/>
      <c r="ER731" s="93"/>
      <c r="ES731" s="93"/>
      <c r="ET731" s="93"/>
      <c r="EU731" s="93"/>
      <c r="EV731" s="93"/>
      <c r="EW731" s="93"/>
      <c r="EX731" s="93"/>
      <c r="EY731" s="93"/>
      <c r="EZ731" s="93"/>
      <c r="FA731" s="93"/>
      <c r="FB731" s="93"/>
      <c r="FC731" s="93"/>
      <c r="FD731" s="93"/>
      <c r="FE731" s="93"/>
      <c r="FF731" s="93"/>
      <c r="FG731" s="93"/>
      <c r="FH731" s="93"/>
      <c r="FI731" s="93"/>
      <c r="FJ731" s="93"/>
      <c r="FK731" s="93"/>
      <c r="FL731" s="93"/>
      <c r="FM731" s="93"/>
      <c r="FN731" s="93"/>
      <c r="FO731" s="93"/>
      <c r="FP731" s="93"/>
      <c r="FQ731" s="93"/>
      <c r="FR731" s="93"/>
      <c r="FS731" s="93"/>
      <c r="FT731" s="93"/>
      <c r="FU731" s="93"/>
      <c r="FV731" s="93"/>
      <c r="FW731" s="93"/>
      <c r="FX731" s="93"/>
      <c r="FY731" s="93"/>
      <c r="FZ731" s="93"/>
      <c r="GA731" s="93"/>
      <c r="GB731" s="93"/>
      <c r="GC731" s="93"/>
      <c r="GD731" s="93"/>
      <c r="GE731" s="93"/>
      <c r="GF731" s="93"/>
      <c r="GG731" s="93"/>
      <c r="GH731" s="93"/>
      <c r="GI731" s="93"/>
      <c r="GJ731" s="93"/>
      <c r="GK731" s="93"/>
      <c r="GL731" s="93"/>
      <c r="GM731" s="93"/>
      <c r="GN731" s="93"/>
      <c r="GO731" s="93"/>
      <c r="GP731" s="93"/>
      <c r="GQ731" s="93"/>
      <c r="GR731" s="93"/>
      <c r="GS731" s="93"/>
      <c r="GT731" s="93"/>
      <c r="GU731" s="93"/>
      <c r="GV731" s="93"/>
      <c r="GW731" s="93"/>
      <c r="GX731" s="93"/>
      <c r="GY731" s="93"/>
      <c r="GZ731" s="93"/>
      <c r="HA731" s="93"/>
      <c r="HB731" s="93"/>
      <c r="HC731" s="93"/>
      <c r="HD731" s="93"/>
      <c r="HE731" s="93"/>
      <c r="HF731" s="93"/>
      <c r="HG731" s="93"/>
      <c r="HH731" s="93"/>
      <c r="HI731" s="93"/>
      <c r="HJ731" s="93"/>
      <c r="HK731" s="93"/>
      <c r="HL731" s="93"/>
      <c r="HM731" s="93"/>
      <c r="HN731" s="93"/>
      <c r="HO731" s="93"/>
      <c r="HP731" s="93"/>
      <c r="HQ731" s="93"/>
      <c r="HR731" s="93"/>
      <c r="HS731" s="93"/>
      <c r="HT731" s="93"/>
      <c r="HU731" s="93"/>
      <c r="HV731" s="93"/>
      <c r="HW731" s="93"/>
      <c r="HX731" s="93"/>
      <c r="HY731" s="93"/>
      <c r="HZ731" s="93"/>
      <c r="IA731" s="93"/>
      <c r="IB731" s="93"/>
      <c r="IC731" s="93"/>
      <c r="ID731" s="93"/>
      <c r="IE731" s="93"/>
      <c r="IF731" s="93"/>
      <c r="IG731" s="93"/>
      <c r="IH731" s="93"/>
      <c r="II731" s="93"/>
      <c r="IJ731" s="93"/>
      <c r="IK731" s="93"/>
      <c r="IL731" s="93"/>
      <c r="IM731" s="93"/>
      <c r="IN731" s="93"/>
      <c r="IO731" s="93"/>
      <c r="IP731" s="93"/>
      <c r="IQ731" s="93"/>
      <c r="IR731" s="93"/>
      <c r="IS731" s="93"/>
      <c r="IT731" s="93"/>
      <c r="IU731" s="93"/>
      <c r="IV731" s="93"/>
      <c r="IW731" s="93"/>
      <c r="IX731" s="93"/>
      <c r="IY731" s="93"/>
      <c r="IZ731" s="93"/>
      <c r="JA731" s="93"/>
      <c r="JB731" s="93"/>
      <c r="JC731" s="93"/>
      <c r="JD731" s="93"/>
      <c r="JE731" s="93"/>
      <c r="JF731" s="93"/>
      <c r="JG731" s="93"/>
      <c r="JH731" s="93"/>
      <c r="JI731" s="93"/>
      <c r="JJ731" s="93"/>
      <c r="JK731" s="93"/>
      <c r="JL731" s="93"/>
      <c r="JM731" s="93"/>
      <c r="JN731" s="93"/>
      <c r="JO731" s="93"/>
      <c r="JP731" s="93"/>
      <c r="JQ731" s="93"/>
      <c r="JR731" s="93"/>
      <c r="JS731" s="93"/>
      <c r="JT731" s="93"/>
      <c r="JU731" s="93"/>
      <c r="JV731" s="93"/>
      <c r="JW731" s="93"/>
      <c r="JX731" s="93"/>
      <c r="JY731" s="93"/>
      <c r="JZ731" s="93"/>
      <c r="KA731" s="93"/>
      <c r="KB731" s="93"/>
      <c r="KC731" s="93"/>
      <c r="KD731" s="93"/>
      <c r="KE731" s="93"/>
      <c r="KF731" s="93"/>
      <c r="KG731" s="93"/>
      <c r="KH731" s="93"/>
      <c r="KI731" s="93"/>
      <c r="KJ731" s="93"/>
      <c r="KK731" s="93"/>
      <c r="KL731" s="93"/>
      <c r="KM731" s="93"/>
      <c r="KN731" s="93"/>
      <c r="KO731" s="93"/>
      <c r="KP731" s="93"/>
      <c r="KQ731" s="93"/>
      <c r="KR731" s="93"/>
      <c r="KS731" s="93"/>
      <c r="KT731" s="93"/>
      <c r="KU731" s="93"/>
      <c r="KV731" s="93"/>
      <c r="KW731" s="93"/>
      <c r="KX731" s="93"/>
      <c r="KY731" s="93"/>
      <c r="KZ731" s="93"/>
      <c r="LA731" s="93"/>
      <c r="LB731" s="93"/>
      <c r="LC731" s="93"/>
      <c r="LD731" s="93"/>
      <c r="LE731" s="93"/>
      <c r="LF731" s="93"/>
      <c r="LG731" s="93"/>
      <c r="LH731" s="93"/>
      <c r="LI731" s="93"/>
      <c r="LJ731" s="93"/>
      <c r="LK731" s="93"/>
      <c r="LL731" s="93"/>
      <c r="LM731" s="93"/>
      <c r="LN731" s="93"/>
      <c r="LO731" s="93"/>
      <c r="LP731" s="93"/>
      <c r="LQ731" s="93"/>
      <c r="LR731" s="93"/>
      <c r="LS731" s="93"/>
      <c r="LT731" s="93"/>
      <c r="LU731" s="93"/>
      <c r="LV731" s="93"/>
      <c r="LW731" s="93"/>
      <c r="LX731" s="93"/>
      <c r="LY731" s="93"/>
      <c r="LZ731" s="93"/>
      <c r="MA731" s="93"/>
      <c r="MB731" s="93"/>
      <c r="MC731" s="93"/>
      <c r="MD731" s="93"/>
      <c r="ME731" s="93"/>
      <c r="MF731" s="93"/>
      <c r="MG731" s="93"/>
      <c r="MH731" s="93"/>
      <c r="MI731" s="93"/>
      <c r="MJ731" s="93"/>
      <c r="MK731" s="93"/>
      <c r="ML731" s="93"/>
      <c r="MM731" s="93"/>
      <c r="MN731" s="93"/>
      <c r="MO731" s="93"/>
      <c r="MP731" s="93"/>
      <c r="MQ731" s="93"/>
      <c r="MR731" s="93"/>
      <c r="MS731" s="93"/>
      <c r="MT731" s="93"/>
      <c r="MU731" s="93"/>
      <c r="MV731" s="93"/>
    </row>
    <row r="732" spans="3:360">
      <c r="C732" s="95"/>
      <c r="D732" s="96"/>
      <c r="E732" s="96"/>
      <c r="F732" s="96"/>
      <c r="G732" s="96"/>
      <c r="H732" s="96"/>
      <c r="I732" s="96"/>
      <c r="J732" s="96"/>
      <c r="K732" s="96"/>
      <c r="L732" s="96"/>
      <c r="M732" s="96"/>
      <c r="N732" s="96"/>
      <c r="O732" s="96"/>
      <c r="P732" s="96"/>
      <c r="Q732" s="96"/>
      <c r="R732" s="96"/>
      <c r="S732" s="96"/>
      <c r="T732" s="97"/>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c r="AU732" s="96"/>
      <c r="AV732" s="96"/>
      <c r="AW732" s="96"/>
      <c r="AX732" s="96"/>
      <c r="AY732" s="96"/>
      <c r="AZ732" s="96"/>
      <c r="BA732" s="96"/>
      <c r="BB732" s="96"/>
      <c r="BC732" s="96"/>
      <c r="BD732" s="96"/>
      <c r="BE732" s="96"/>
      <c r="BF732" s="96"/>
      <c r="BG732" s="96"/>
      <c r="BH732" s="96"/>
      <c r="BI732" s="96"/>
      <c r="BJ732" s="96"/>
      <c r="BK732" s="96"/>
      <c r="BL732" s="96"/>
      <c r="BM732" s="96"/>
      <c r="BN732" s="93"/>
      <c r="BO732" s="93"/>
      <c r="BP732" s="93"/>
      <c r="BQ732" s="93"/>
      <c r="BR732" s="93"/>
      <c r="BS732" s="93"/>
      <c r="BT732" s="93"/>
      <c r="BU732" s="93"/>
      <c r="BV732" s="93"/>
      <c r="BW732" s="93"/>
      <c r="BX732" s="93"/>
      <c r="BY732" s="93"/>
      <c r="BZ732" s="93"/>
      <c r="CA732" s="93"/>
      <c r="CB732" s="93"/>
      <c r="CC732" s="93"/>
      <c r="CD732" s="93"/>
      <c r="CE732" s="93"/>
      <c r="CF732" s="93"/>
      <c r="CG732" s="93"/>
      <c r="CH732" s="93"/>
      <c r="CI732" s="93"/>
      <c r="CJ732" s="93"/>
      <c r="CK732" s="93"/>
      <c r="CL732" s="93"/>
      <c r="CM732" s="93"/>
      <c r="CN732" s="93"/>
      <c r="CO732" s="93"/>
      <c r="CP732" s="93"/>
      <c r="CQ732" s="93"/>
      <c r="CR732" s="93"/>
      <c r="CS732" s="93"/>
      <c r="CT732" s="93"/>
      <c r="CU732" s="93"/>
      <c r="CV732" s="93"/>
      <c r="CW732" s="93"/>
      <c r="CX732" s="93"/>
      <c r="CY732" s="93"/>
      <c r="CZ732" s="93"/>
      <c r="DA732" s="93"/>
      <c r="DB732" s="93"/>
      <c r="DC732" s="93"/>
      <c r="DD732" s="93"/>
      <c r="DE732" s="93"/>
      <c r="DF732" s="93"/>
      <c r="DG732" s="93"/>
      <c r="DH732" s="93"/>
      <c r="DI732" s="93"/>
      <c r="DJ732" s="93"/>
      <c r="DK732" s="93"/>
      <c r="DL732" s="93"/>
      <c r="DM732" s="93"/>
      <c r="DN732" s="93"/>
      <c r="DO732" s="93"/>
      <c r="DP732" s="93"/>
      <c r="DQ732" s="93"/>
      <c r="DR732" s="93"/>
      <c r="DS732" s="93"/>
      <c r="DT732" s="93"/>
      <c r="DU732" s="93"/>
      <c r="DV732" s="93"/>
      <c r="DW732" s="93"/>
      <c r="DX732" s="93"/>
      <c r="DY732" s="93"/>
      <c r="DZ732" s="93"/>
      <c r="EA732" s="93"/>
      <c r="EB732" s="93"/>
      <c r="EC732" s="93"/>
      <c r="ED732" s="93"/>
      <c r="EE732" s="93"/>
      <c r="EF732" s="93"/>
      <c r="EG732" s="93"/>
      <c r="EH732" s="93"/>
      <c r="EI732" s="93"/>
      <c r="EJ732" s="93"/>
      <c r="EK732" s="93"/>
      <c r="EL732" s="93"/>
      <c r="EM732" s="93"/>
      <c r="EN732" s="93"/>
      <c r="EO732" s="93"/>
      <c r="EP732" s="93"/>
      <c r="EQ732" s="93"/>
      <c r="ER732" s="93"/>
      <c r="ES732" s="93"/>
      <c r="ET732" s="93"/>
      <c r="EU732" s="93"/>
      <c r="EV732" s="93"/>
      <c r="EW732" s="93"/>
      <c r="EX732" s="93"/>
      <c r="EY732" s="93"/>
      <c r="EZ732" s="93"/>
      <c r="FA732" s="93"/>
      <c r="FB732" s="93"/>
      <c r="FC732" s="93"/>
      <c r="FD732" s="93"/>
      <c r="FE732" s="93"/>
      <c r="FF732" s="93"/>
      <c r="FG732" s="93"/>
      <c r="FH732" s="93"/>
      <c r="FI732" s="93"/>
      <c r="FJ732" s="93"/>
      <c r="FK732" s="93"/>
      <c r="FL732" s="93"/>
      <c r="FM732" s="93"/>
      <c r="FN732" s="93"/>
      <c r="FO732" s="93"/>
      <c r="FP732" s="93"/>
      <c r="FQ732" s="93"/>
      <c r="FR732" s="93"/>
      <c r="FS732" s="93"/>
      <c r="FT732" s="93"/>
      <c r="FU732" s="93"/>
      <c r="FV732" s="93"/>
      <c r="FW732" s="93"/>
      <c r="FX732" s="93"/>
      <c r="FY732" s="93"/>
      <c r="FZ732" s="93"/>
      <c r="GA732" s="93"/>
      <c r="GB732" s="93"/>
      <c r="GC732" s="93"/>
      <c r="GD732" s="93"/>
      <c r="GE732" s="93"/>
      <c r="GF732" s="93"/>
      <c r="GG732" s="93"/>
      <c r="GH732" s="93"/>
      <c r="GI732" s="93"/>
      <c r="GJ732" s="93"/>
      <c r="GK732" s="93"/>
      <c r="GL732" s="93"/>
      <c r="GM732" s="93"/>
      <c r="GN732" s="93"/>
      <c r="GO732" s="93"/>
      <c r="GP732" s="93"/>
      <c r="GQ732" s="93"/>
      <c r="GR732" s="93"/>
      <c r="GS732" s="93"/>
      <c r="GT732" s="93"/>
      <c r="GU732" s="93"/>
      <c r="GV732" s="93"/>
      <c r="GW732" s="93"/>
      <c r="GX732" s="93"/>
      <c r="GY732" s="93"/>
      <c r="GZ732" s="93"/>
      <c r="HA732" s="93"/>
      <c r="HB732" s="93"/>
      <c r="HC732" s="93"/>
      <c r="HD732" s="93"/>
      <c r="HE732" s="93"/>
      <c r="HF732" s="93"/>
      <c r="HG732" s="93"/>
      <c r="HH732" s="93"/>
      <c r="HI732" s="93"/>
      <c r="HJ732" s="93"/>
      <c r="HK732" s="93"/>
      <c r="HL732" s="93"/>
      <c r="HM732" s="93"/>
      <c r="HN732" s="93"/>
      <c r="HO732" s="93"/>
      <c r="HP732" s="93"/>
      <c r="HQ732" s="93"/>
      <c r="HR732" s="93"/>
      <c r="HS732" s="93"/>
      <c r="HT732" s="93"/>
      <c r="HU732" s="93"/>
      <c r="HV732" s="93"/>
      <c r="HW732" s="93"/>
      <c r="HX732" s="93"/>
      <c r="HY732" s="93"/>
      <c r="HZ732" s="93"/>
      <c r="IA732" s="93"/>
      <c r="IB732" s="93"/>
      <c r="IC732" s="93"/>
      <c r="ID732" s="93"/>
      <c r="IE732" s="93"/>
      <c r="IF732" s="93"/>
      <c r="IG732" s="93"/>
      <c r="IH732" s="93"/>
      <c r="II732" s="93"/>
      <c r="IJ732" s="93"/>
      <c r="IK732" s="93"/>
      <c r="IL732" s="93"/>
      <c r="IM732" s="93"/>
      <c r="IN732" s="93"/>
      <c r="IO732" s="93"/>
      <c r="IP732" s="93"/>
      <c r="IQ732" s="93"/>
      <c r="IR732" s="93"/>
      <c r="IS732" s="93"/>
      <c r="IT732" s="93"/>
      <c r="IU732" s="93"/>
      <c r="IV732" s="93"/>
      <c r="IW732" s="93"/>
      <c r="IX732" s="93"/>
      <c r="IY732" s="93"/>
      <c r="IZ732" s="93"/>
      <c r="JA732" s="93"/>
      <c r="JB732" s="93"/>
      <c r="JC732" s="93"/>
      <c r="JD732" s="93"/>
      <c r="JE732" s="93"/>
      <c r="JF732" s="93"/>
      <c r="JG732" s="93"/>
      <c r="JH732" s="93"/>
      <c r="JI732" s="93"/>
      <c r="JJ732" s="93"/>
      <c r="JK732" s="93"/>
      <c r="JL732" s="93"/>
      <c r="JM732" s="93"/>
      <c r="JN732" s="93"/>
      <c r="JO732" s="93"/>
      <c r="JP732" s="93"/>
      <c r="JQ732" s="93"/>
      <c r="JR732" s="93"/>
      <c r="JS732" s="93"/>
      <c r="JT732" s="93"/>
      <c r="JU732" s="93"/>
      <c r="JV732" s="93"/>
      <c r="JW732" s="93"/>
      <c r="JX732" s="93"/>
      <c r="JY732" s="93"/>
      <c r="JZ732" s="93"/>
      <c r="KA732" s="93"/>
      <c r="KB732" s="93"/>
      <c r="KC732" s="93"/>
      <c r="KD732" s="93"/>
      <c r="KE732" s="93"/>
      <c r="KF732" s="93"/>
      <c r="KG732" s="93"/>
      <c r="KH732" s="93"/>
      <c r="KI732" s="93"/>
      <c r="KJ732" s="93"/>
      <c r="KK732" s="93"/>
      <c r="KL732" s="93"/>
      <c r="KM732" s="93"/>
      <c r="KN732" s="93"/>
      <c r="KO732" s="93"/>
      <c r="KP732" s="93"/>
      <c r="KQ732" s="93"/>
      <c r="KR732" s="93"/>
      <c r="KS732" s="93"/>
      <c r="KT732" s="93"/>
      <c r="KU732" s="93"/>
      <c r="KV732" s="93"/>
      <c r="KW732" s="93"/>
      <c r="KX732" s="93"/>
      <c r="KY732" s="93"/>
      <c r="KZ732" s="93"/>
      <c r="LA732" s="93"/>
      <c r="LB732" s="93"/>
      <c r="LC732" s="93"/>
      <c r="LD732" s="93"/>
      <c r="LE732" s="93"/>
      <c r="LF732" s="93"/>
      <c r="LG732" s="93"/>
      <c r="LH732" s="93"/>
      <c r="LI732" s="93"/>
      <c r="LJ732" s="93"/>
      <c r="LK732" s="93"/>
      <c r="LL732" s="93"/>
      <c r="LM732" s="93"/>
      <c r="LN732" s="93"/>
      <c r="LO732" s="93"/>
      <c r="LP732" s="93"/>
      <c r="LQ732" s="93"/>
      <c r="LR732" s="93"/>
      <c r="LS732" s="93"/>
      <c r="LT732" s="93"/>
      <c r="LU732" s="93"/>
      <c r="LV732" s="93"/>
      <c r="LW732" s="93"/>
      <c r="LX732" s="93"/>
      <c r="LY732" s="93"/>
      <c r="LZ732" s="93"/>
      <c r="MA732" s="93"/>
      <c r="MB732" s="93"/>
      <c r="MC732" s="93"/>
      <c r="MD732" s="93"/>
      <c r="ME732" s="93"/>
      <c r="MF732" s="93"/>
      <c r="MG732" s="93"/>
      <c r="MH732" s="93"/>
      <c r="MI732" s="93"/>
      <c r="MJ732" s="93"/>
      <c r="MK732" s="93"/>
      <c r="ML732" s="93"/>
      <c r="MM732" s="93"/>
      <c r="MN732" s="93"/>
      <c r="MO732" s="93"/>
      <c r="MP732" s="93"/>
      <c r="MQ732" s="93"/>
      <c r="MR732" s="93"/>
      <c r="MS732" s="93"/>
      <c r="MT732" s="93"/>
      <c r="MU732" s="93"/>
      <c r="MV732" s="93"/>
    </row>
    <row r="733" spans="3:360">
      <c r="C733" s="95"/>
      <c r="D733" s="96"/>
      <c r="E733" s="96"/>
      <c r="F733" s="96"/>
      <c r="G733" s="96"/>
      <c r="H733" s="96"/>
      <c r="I733" s="96"/>
      <c r="J733" s="96"/>
      <c r="K733" s="96"/>
      <c r="L733" s="96"/>
      <c r="M733" s="96"/>
      <c r="N733" s="96"/>
      <c r="O733" s="96"/>
      <c r="P733" s="96"/>
      <c r="Q733" s="96"/>
      <c r="R733" s="96"/>
      <c r="S733" s="96"/>
      <c r="T733" s="97"/>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c r="AU733" s="96"/>
      <c r="AV733" s="96"/>
      <c r="AW733" s="96"/>
      <c r="AX733" s="96"/>
      <c r="AY733" s="96"/>
      <c r="AZ733" s="96"/>
      <c r="BA733" s="96"/>
      <c r="BB733" s="96"/>
      <c r="BC733" s="96"/>
      <c r="BD733" s="96"/>
      <c r="BE733" s="96"/>
      <c r="BF733" s="96"/>
      <c r="BG733" s="96"/>
      <c r="BH733" s="96"/>
      <c r="BI733" s="96"/>
      <c r="BJ733" s="96"/>
      <c r="BK733" s="96"/>
      <c r="BL733" s="96"/>
      <c r="BM733" s="96"/>
      <c r="BN733" s="93"/>
      <c r="BO733" s="93"/>
      <c r="BP733" s="93"/>
      <c r="BQ733" s="93"/>
      <c r="BR733" s="93"/>
      <c r="BS733" s="93"/>
      <c r="BT733" s="93"/>
      <c r="BU733" s="93"/>
      <c r="BV733" s="93"/>
      <c r="BW733" s="93"/>
      <c r="BX733" s="93"/>
      <c r="BY733" s="93"/>
      <c r="BZ733" s="93"/>
      <c r="CA733" s="93"/>
      <c r="CB733" s="93"/>
      <c r="CC733" s="93"/>
      <c r="CD733" s="93"/>
      <c r="CE733" s="93"/>
      <c r="CF733" s="93"/>
      <c r="CG733" s="93"/>
      <c r="CH733" s="93"/>
      <c r="CI733" s="93"/>
      <c r="CJ733" s="93"/>
      <c r="CK733" s="93"/>
      <c r="CL733" s="93"/>
      <c r="CM733" s="93"/>
      <c r="CN733" s="93"/>
      <c r="CO733" s="93"/>
      <c r="CP733" s="93"/>
      <c r="CQ733" s="93"/>
      <c r="CR733" s="93"/>
      <c r="CS733" s="93"/>
      <c r="CT733" s="93"/>
      <c r="CU733" s="93"/>
      <c r="CV733" s="93"/>
      <c r="CW733" s="93"/>
      <c r="CX733" s="93"/>
      <c r="CY733" s="93"/>
      <c r="CZ733" s="93"/>
      <c r="DA733" s="93"/>
      <c r="DB733" s="93"/>
      <c r="DC733" s="93"/>
      <c r="DD733" s="93"/>
      <c r="DE733" s="93"/>
      <c r="DF733" s="93"/>
      <c r="DG733" s="93"/>
      <c r="DH733" s="93"/>
      <c r="DI733" s="93"/>
      <c r="DJ733" s="93"/>
      <c r="DK733" s="93"/>
      <c r="DL733" s="93"/>
      <c r="DM733" s="93"/>
      <c r="DN733" s="93"/>
      <c r="DO733" s="93"/>
      <c r="DP733" s="93"/>
      <c r="DQ733" s="93"/>
      <c r="DR733" s="93"/>
      <c r="DS733" s="93"/>
      <c r="DT733" s="93"/>
      <c r="DU733" s="93"/>
      <c r="DV733" s="93"/>
      <c r="DW733" s="93"/>
      <c r="DX733" s="93"/>
      <c r="DY733" s="93"/>
      <c r="DZ733" s="93"/>
      <c r="EA733" s="93"/>
      <c r="EB733" s="93"/>
      <c r="EC733" s="93"/>
      <c r="ED733" s="93"/>
      <c r="EE733" s="93"/>
      <c r="EF733" s="93"/>
      <c r="EG733" s="93"/>
      <c r="EH733" s="93"/>
      <c r="EI733" s="93"/>
      <c r="EJ733" s="93"/>
      <c r="EK733" s="93"/>
      <c r="EL733" s="93"/>
      <c r="EM733" s="93"/>
      <c r="EN733" s="93"/>
      <c r="EO733" s="93"/>
      <c r="EP733" s="93"/>
      <c r="EQ733" s="93"/>
      <c r="ER733" s="93"/>
      <c r="ES733" s="93"/>
      <c r="ET733" s="93"/>
      <c r="EU733" s="93"/>
      <c r="EV733" s="93"/>
      <c r="EW733" s="93"/>
      <c r="EX733" s="93"/>
      <c r="EY733" s="93"/>
      <c r="EZ733" s="93"/>
      <c r="FA733" s="93"/>
      <c r="FB733" s="93"/>
      <c r="FC733" s="93"/>
      <c r="FD733" s="93"/>
      <c r="FE733" s="93"/>
      <c r="FF733" s="93"/>
      <c r="FG733" s="93"/>
      <c r="FH733" s="93"/>
      <c r="FI733" s="93"/>
      <c r="FJ733" s="93"/>
      <c r="FK733" s="93"/>
      <c r="FL733" s="93"/>
      <c r="FM733" s="93"/>
      <c r="FN733" s="93"/>
      <c r="FO733" s="93"/>
      <c r="FP733" s="93"/>
      <c r="FQ733" s="93"/>
      <c r="FR733" s="93"/>
      <c r="FS733" s="93"/>
      <c r="FT733" s="93"/>
      <c r="FU733" s="93"/>
      <c r="FV733" s="93"/>
      <c r="FW733" s="93"/>
      <c r="FX733" s="93"/>
      <c r="FY733" s="93"/>
      <c r="FZ733" s="93"/>
      <c r="GA733" s="93"/>
      <c r="GB733" s="93"/>
      <c r="GC733" s="93"/>
      <c r="GD733" s="93"/>
      <c r="GE733" s="93"/>
      <c r="GF733" s="93"/>
      <c r="GG733" s="93"/>
      <c r="GH733" s="93"/>
      <c r="GI733" s="93"/>
      <c r="GJ733" s="93"/>
      <c r="GK733" s="93"/>
      <c r="GL733" s="93"/>
      <c r="GM733" s="93"/>
      <c r="GN733" s="93"/>
      <c r="GO733" s="93"/>
      <c r="GP733" s="93"/>
      <c r="GQ733" s="93"/>
      <c r="GR733" s="93"/>
      <c r="GS733" s="93"/>
      <c r="GT733" s="93"/>
      <c r="GU733" s="93"/>
      <c r="GV733" s="93"/>
      <c r="GW733" s="93"/>
      <c r="GX733" s="93"/>
      <c r="GY733" s="93"/>
      <c r="GZ733" s="93"/>
      <c r="HA733" s="93"/>
      <c r="HB733" s="93"/>
      <c r="HC733" s="93"/>
      <c r="HD733" s="93"/>
      <c r="HE733" s="93"/>
      <c r="HF733" s="93"/>
      <c r="HG733" s="93"/>
      <c r="HH733" s="93"/>
      <c r="HI733" s="93"/>
      <c r="HJ733" s="93"/>
      <c r="HK733" s="93"/>
      <c r="HL733" s="93"/>
      <c r="HM733" s="93"/>
      <c r="HN733" s="93"/>
      <c r="HO733" s="93"/>
      <c r="HP733" s="93"/>
      <c r="HQ733" s="93"/>
      <c r="HR733" s="93"/>
      <c r="HS733" s="93"/>
      <c r="HT733" s="93"/>
      <c r="HU733" s="93"/>
      <c r="HV733" s="93"/>
      <c r="HW733" s="93"/>
      <c r="HX733" s="93"/>
      <c r="HY733" s="93"/>
      <c r="HZ733" s="93"/>
      <c r="IA733" s="93"/>
      <c r="IB733" s="93"/>
      <c r="IC733" s="93"/>
      <c r="ID733" s="93"/>
      <c r="IE733" s="93"/>
      <c r="IF733" s="93"/>
      <c r="IG733" s="93"/>
      <c r="IH733" s="93"/>
      <c r="II733" s="93"/>
      <c r="IJ733" s="93"/>
      <c r="IK733" s="93"/>
      <c r="IL733" s="93"/>
      <c r="IM733" s="93"/>
      <c r="IN733" s="93"/>
      <c r="IO733" s="93"/>
      <c r="IP733" s="93"/>
      <c r="IQ733" s="93"/>
      <c r="IR733" s="93"/>
      <c r="IS733" s="93"/>
      <c r="IT733" s="93"/>
      <c r="IU733" s="93"/>
      <c r="IV733" s="93"/>
      <c r="IW733" s="93"/>
      <c r="IX733" s="93"/>
      <c r="IY733" s="93"/>
      <c r="IZ733" s="93"/>
      <c r="JA733" s="93"/>
      <c r="JB733" s="93"/>
      <c r="JC733" s="93"/>
      <c r="JD733" s="93"/>
      <c r="JE733" s="93"/>
      <c r="JF733" s="93"/>
      <c r="JG733" s="93"/>
      <c r="JH733" s="93"/>
      <c r="JI733" s="93"/>
      <c r="JJ733" s="93"/>
      <c r="JK733" s="93"/>
      <c r="JL733" s="93"/>
      <c r="JM733" s="93"/>
      <c r="JN733" s="93"/>
      <c r="JO733" s="93"/>
      <c r="JP733" s="93"/>
      <c r="JQ733" s="93"/>
      <c r="JR733" s="93"/>
      <c r="JS733" s="93"/>
      <c r="JT733" s="93"/>
      <c r="JU733" s="93"/>
      <c r="JV733" s="93"/>
      <c r="JW733" s="93"/>
      <c r="JX733" s="93"/>
      <c r="JY733" s="93"/>
      <c r="JZ733" s="93"/>
      <c r="KA733" s="93"/>
      <c r="KB733" s="93"/>
      <c r="KC733" s="93"/>
      <c r="KD733" s="93"/>
      <c r="KE733" s="93"/>
      <c r="KF733" s="93"/>
      <c r="KG733" s="93"/>
      <c r="KH733" s="93"/>
      <c r="KI733" s="93"/>
      <c r="KJ733" s="93"/>
      <c r="KK733" s="93"/>
      <c r="KL733" s="93"/>
      <c r="KM733" s="93"/>
      <c r="KN733" s="93"/>
      <c r="KO733" s="93"/>
      <c r="KP733" s="93"/>
      <c r="KQ733" s="93"/>
      <c r="KR733" s="93"/>
      <c r="KS733" s="93"/>
      <c r="KT733" s="93"/>
      <c r="KU733" s="93"/>
      <c r="KV733" s="93"/>
      <c r="KW733" s="93"/>
      <c r="KX733" s="93"/>
      <c r="KY733" s="93"/>
      <c r="KZ733" s="93"/>
      <c r="LA733" s="93"/>
      <c r="LB733" s="93"/>
      <c r="LC733" s="93"/>
      <c r="LD733" s="93"/>
      <c r="LE733" s="93"/>
      <c r="LF733" s="93"/>
      <c r="LG733" s="93"/>
      <c r="LH733" s="93"/>
      <c r="LI733" s="93"/>
      <c r="LJ733" s="93"/>
      <c r="LK733" s="93"/>
      <c r="LL733" s="93"/>
      <c r="LM733" s="93"/>
      <c r="LN733" s="93"/>
      <c r="LO733" s="93"/>
      <c r="LP733" s="93"/>
      <c r="LQ733" s="93"/>
      <c r="LR733" s="93"/>
      <c r="LS733" s="93"/>
      <c r="LT733" s="93"/>
      <c r="LU733" s="93"/>
      <c r="LV733" s="93"/>
      <c r="LW733" s="93"/>
      <c r="LX733" s="93"/>
      <c r="LY733" s="93"/>
      <c r="LZ733" s="93"/>
      <c r="MA733" s="93"/>
      <c r="MB733" s="93"/>
      <c r="MC733" s="93"/>
      <c r="MD733" s="93"/>
      <c r="ME733" s="93"/>
      <c r="MF733" s="93"/>
      <c r="MG733" s="93"/>
      <c r="MH733" s="93"/>
      <c r="MI733" s="93"/>
      <c r="MJ733" s="93"/>
      <c r="MK733" s="93"/>
      <c r="ML733" s="93"/>
      <c r="MM733" s="93"/>
      <c r="MN733" s="93"/>
      <c r="MO733" s="93"/>
      <c r="MP733" s="93"/>
      <c r="MQ733" s="93"/>
      <c r="MR733" s="93"/>
      <c r="MS733" s="93"/>
      <c r="MT733" s="93"/>
      <c r="MU733" s="93"/>
      <c r="MV733" s="93"/>
    </row>
    <row r="734" spans="3:360">
      <c r="C734" s="95"/>
      <c r="D734" s="96"/>
      <c r="E734" s="96"/>
      <c r="F734" s="96"/>
      <c r="G734" s="96"/>
      <c r="H734" s="96"/>
      <c r="I734" s="96"/>
      <c r="J734" s="96"/>
      <c r="K734" s="96"/>
      <c r="L734" s="96"/>
      <c r="M734" s="96"/>
      <c r="N734" s="96"/>
      <c r="O734" s="96"/>
      <c r="P734" s="96"/>
      <c r="Q734" s="96"/>
      <c r="R734" s="96"/>
      <c r="S734" s="96"/>
      <c r="T734" s="97"/>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c r="AU734" s="96"/>
      <c r="AV734" s="96"/>
      <c r="AW734" s="96"/>
      <c r="AX734" s="96"/>
      <c r="AY734" s="96"/>
      <c r="AZ734" s="96"/>
      <c r="BA734" s="96"/>
      <c r="BB734" s="96"/>
      <c r="BC734" s="96"/>
      <c r="BD734" s="96"/>
      <c r="BE734" s="96"/>
      <c r="BF734" s="96"/>
      <c r="BG734" s="96"/>
      <c r="BH734" s="96"/>
      <c r="BI734" s="96"/>
      <c r="BJ734" s="96"/>
      <c r="BK734" s="96"/>
      <c r="BL734" s="96"/>
      <c r="BM734" s="96"/>
      <c r="BN734" s="93"/>
      <c r="BO734" s="93"/>
      <c r="BP734" s="93"/>
      <c r="BQ734" s="93"/>
      <c r="BR734" s="93"/>
      <c r="BS734" s="93"/>
      <c r="BT734" s="93"/>
      <c r="BU734" s="93"/>
      <c r="BV734" s="93"/>
      <c r="BW734" s="93"/>
      <c r="BX734" s="93"/>
      <c r="BY734" s="93"/>
      <c r="BZ734" s="93"/>
      <c r="CA734" s="93"/>
      <c r="CB734" s="93"/>
      <c r="CC734" s="93"/>
      <c r="CD734" s="93"/>
      <c r="CE734" s="93"/>
      <c r="CF734" s="93"/>
      <c r="CG734" s="93"/>
      <c r="CH734" s="93"/>
      <c r="CI734" s="93"/>
      <c r="CJ734" s="93"/>
      <c r="CK734" s="93"/>
      <c r="CL734" s="93"/>
      <c r="CM734" s="93"/>
      <c r="CN734" s="93"/>
      <c r="CO734" s="93"/>
      <c r="CP734" s="93"/>
      <c r="CQ734" s="93"/>
      <c r="CR734" s="93"/>
      <c r="CS734" s="93"/>
      <c r="CT734" s="93"/>
      <c r="CU734" s="93"/>
      <c r="CV734" s="93"/>
      <c r="CW734" s="93"/>
      <c r="CX734" s="93"/>
      <c r="CY734" s="93"/>
      <c r="CZ734" s="93"/>
      <c r="DA734" s="93"/>
      <c r="DB734" s="93"/>
      <c r="DC734" s="93"/>
      <c r="DD734" s="93"/>
      <c r="DE734" s="93"/>
      <c r="DF734" s="93"/>
      <c r="DG734" s="93"/>
      <c r="DH734" s="93"/>
      <c r="DI734" s="93"/>
      <c r="DJ734" s="93"/>
      <c r="DK734" s="93"/>
      <c r="DL734" s="93"/>
      <c r="DM734" s="93"/>
      <c r="DN734" s="93"/>
      <c r="DO734" s="93"/>
      <c r="DP734" s="93"/>
      <c r="DQ734" s="93"/>
      <c r="DR734" s="93"/>
      <c r="DS734" s="93"/>
      <c r="DT734" s="93"/>
      <c r="DU734" s="93"/>
      <c r="DV734" s="93"/>
      <c r="DW734" s="93"/>
      <c r="DX734" s="93"/>
      <c r="DY734" s="93"/>
      <c r="DZ734" s="93"/>
      <c r="EA734" s="93"/>
      <c r="EB734" s="93"/>
      <c r="EC734" s="93"/>
      <c r="ED734" s="93"/>
      <c r="EE734" s="93"/>
      <c r="EF734" s="93"/>
      <c r="EG734" s="93"/>
      <c r="EH734" s="93"/>
      <c r="EI734" s="93"/>
      <c r="EJ734" s="93"/>
      <c r="EK734" s="93"/>
      <c r="EL734" s="93"/>
      <c r="EM734" s="93"/>
      <c r="EN734" s="93"/>
      <c r="EO734" s="93"/>
      <c r="EP734" s="93"/>
      <c r="EQ734" s="93"/>
      <c r="ER734" s="93"/>
      <c r="ES734" s="93"/>
      <c r="ET734" s="93"/>
      <c r="EU734" s="93"/>
      <c r="EV734" s="93"/>
      <c r="EW734" s="93"/>
      <c r="EX734" s="93"/>
      <c r="EY734" s="93"/>
      <c r="EZ734" s="93"/>
      <c r="FA734" s="93"/>
      <c r="FB734" s="93"/>
      <c r="FC734" s="93"/>
      <c r="FD734" s="93"/>
      <c r="FE734" s="93"/>
      <c r="FF734" s="93"/>
      <c r="FG734" s="93"/>
      <c r="FH734" s="93"/>
      <c r="FI734" s="93"/>
      <c r="FJ734" s="93"/>
      <c r="FK734" s="93"/>
      <c r="FL734" s="93"/>
      <c r="FM734" s="93"/>
      <c r="FN734" s="93"/>
      <c r="FO734" s="93"/>
      <c r="FP734" s="93"/>
      <c r="FQ734" s="93"/>
      <c r="FR734" s="93"/>
      <c r="FS734" s="93"/>
      <c r="FT734" s="93"/>
      <c r="FU734" s="93"/>
      <c r="FV734" s="93"/>
      <c r="FW734" s="93"/>
      <c r="FX734" s="93"/>
      <c r="FY734" s="93"/>
      <c r="FZ734" s="93"/>
      <c r="GA734" s="93"/>
      <c r="GB734" s="93"/>
      <c r="GC734" s="93"/>
      <c r="GD734" s="93"/>
      <c r="GE734" s="93"/>
      <c r="GF734" s="93"/>
      <c r="GG734" s="93"/>
      <c r="GH734" s="93"/>
      <c r="GI734" s="93"/>
      <c r="GJ734" s="93"/>
      <c r="GK734" s="93"/>
      <c r="GL734" s="93"/>
      <c r="GM734" s="93"/>
      <c r="GN734" s="93"/>
      <c r="GO734" s="93"/>
      <c r="GP734" s="93"/>
      <c r="GQ734" s="93"/>
      <c r="GR734" s="93"/>
      <c r="GS734" s="93"/>
      <c r="GT734" s="93"/>
      <c r="GU734" s="93"/>
      <c r="GV734" s="93"/>
      <c r="GW734" s="93"/>
      <c r="GX734" s="93"/>
      <c r="GY734" s="93"/>
      <c r="GZ734" s="93"/>
      <c r="HA734" s="93"/>
      <c r="HB734" s="93"/>
      <c r="HC734" s="93"/>
      <c r="HD734" s="93"/>
      <c r="HE734" s="93"/>
      <c r="HF734" s="93"/>
      <c r="HG734" s="93"/>
      <c r="HH734" s="93"/>
      <c r="HI734" s="93"/>
      <c r="HJ734" s="93"/>
      <c r="HK734" s="93"/>
      <c r="HL734" s="93"/>
      <c r="HM734" s="93"/>
      <c r="HN734" s="93"/>
      <c r="HO734" s="93"/>
      <c r="HP734" s="93"/>
      <c r="HQ734" s="93"/>
      <c r="HR734" s="93"/>
      <c r="HS734" s="93"/>
      <c r="HT734" s="93"/>
      <c r="HU734" s="93"/>
      <c r="HV734" s="93"/>
      <c r="HW734" s="93"/>
      <c r="HX734" s="93"/>
      <c r="HY734" s="93"/>
      <c r="HZ734" s="93"/>
      <c r="IA734" s="93"/>
      <c r="IB734" s="93"/>
      <c r="IC734" s="93"/>
      <c r="ID734" s="93"/>
      <c r="IE734" s="93"/>
      <c r="IF734" s="93"/>
      <c r="IG734" s="93"/>
      <c r="IH734" s="93"/>
      <c r="II734" s="93"/>
      <c r="IJ734" s="93"/>
      <c r="IK734" s="93"/>
      <c r="IL734" s="93"/>
      <c r="IM734" s="93"/>
      <c r="IN734" s="93"/>
      <c r="IO734" s="93"/>
      <c r="IP734" s="93"/>
      <c r="IQ734" s="93"/>
      <c r="IR734" s="93"/>
      <c r="IS734" s="93"/>
      <c r="IT734" s="93"/>
      <c r="IU734" s="93"/>
      <c r="IV734" s="93"/>
      <c r="IW734" s="93"/>
      <c r="IX734" s="93"/>
      <c r="IY734" s="93"/>
      <c r="IZ734" s="93"/>
      <c r="JA734" s="93"/>
      <c r="JB734" s="93"/>
      <c r="JC734" s="93"/>
      <c r="JD734" s="93"/>
      <c r="JE734" s="93"/>
      <c r="JF734" s="93"/>
      <c r="JG734" s="93"/>
      <c r="JH734" s="93"/>
      <c r="JI734" s="93"/>
      <c r="JJ734" s="93"/>
      <c r="JK734" s="93"/>
      <c r="JL734" s="93"/>
      <c r="JM734" s="93"/>
      <c r="JN734" s="93"/>
      <c r="JO734" s="93"/>
      <c r="JP734" s="93"/>
      <c r="JQ734" s="93"/>
      <c r="JR734" s="93"/>
      <c r="JS734" s="93"/>
      <c r="JT734" s="93"/>
      <c r="JU734" s="93"/>
      <c r="JV734" s="93"/>
      <c r="JW734" s="93"/>
      <c r="JX734" s="93"/>
      <c r="JY734" s="93"/>
      <c r="JZ734" s="93"/>
      <c r="KA734" s="93"/>
      <c r="KB734" s="93"/>
      <c r="KC734" s="93"/>
      <c r="KD734" s="93"/>
      <c r="KE734" s="93"/>
      <c r="KF734" s="93"/>
      <c r="KG734" s="93"/>
      <c r="KH734" s="93"/>
      <c r="KI734" s="93"/>
      <c r="KJ734" s="93"/>
      <c r="KK734" s="93"/>
      <c r="KL734" s="93"/>
      <c r="KM734" s="93"/>
      <c r="KN734" s="93"/>
      <c r="KO734" s="93"/>
      <c r="KP734" s="93"/>
      <c r="KQ734" s="93"/>
      <c r="KR734" s="93"/>
      <c r="KS734" s="93"/>
      <c r="KT734" s="93"/>
      <c r="KU734" s="93"/>
      <c r="KV734" s="93"/>
      <c r="KW734" s="93"/>
      <c r="KX734" s="93"/>
      <c r="KY734" s="93"/>
      <c r="KZ734" s="93"/>
      <c r="LA734" s="93"/>
      <c r="LB734" s="93"/>
      <c r="LC734" s="93"/>
      <c r="LD734" s="93"/>
      <c r="LE734" s="93"/>
      <c r="LF734" s="93"/>
      <c r="LG734" s="93"/>
      <c r="LH734" s="93"/>
      <c r="LI734" s="93"/>
      <c r="LJ734" s="93"/>
      <c r="LK734" s="93"/>
      <c r="LL734" s="93"/>
      <c r="LM734" s="93"/>
      <c r="LN734" s="93"/>
      <c r="LO734" s="93"/>
      <c r="LP734" s="93"/>
      <c r="LQ734" s="93"/>
      <c r="LR734" s="93"/>
      <c r="LS734" s="93"/>
      <c r="LT734" s="93"/>
      <c r="LU734" s="93"/>
      <c r="LV734" s="93"/>
      <c r="LW734" s="93"/>
      <c r="LX734" s="93"/>
      <c r="LY734" s="93"/>
      <c r="LZ734" s="93"/>
      <c r="MA734" s="93"/>
      <c r="MB734" s="93"/>
      <c r="MC734" s="93"/>
      <c r="MD734" s="93"/>
      <c r="ME734" s="93"/>
      <c r="MF734" s="93"/>
      <c r="MG734" s="93"/>
      <c r="MH734" s="93"/>
      <c r="MI734" s="93"/>
      <c r="MJ734" s="93"/>
      <c r="MK734" s="93"/>
      <c r="ML734" s="93"/>
      <c r="MM734" s="93"/>
      <c r="MN734" s="93"/>
      <c r="MO734" s="93"/>
      <c r="MP734" s="93"/>
      <c r="MQ734" s="93"/>
      <c r="MR734" s="93"/>
      <c r="MS734" s="93"/>
      <c r="MT734" s="93"/>
      <c r="MU734" s="93"/>
      <c r="MV734" s="93"/>
    </row>
    <row r="735" spans="3:360">
      <c r="C735" s="95"/>
      <c r="D735" s="96"/>
      <c r="E735" s="96"/>
      <c r="F735" s="96"/>
      <c r="G735" s="96"/>
      <c r="H735" s="96"/>
      <c r="I735" s="96"/>
      <c r="J735" s="96"/>
      <c r="K735" s="96"/>
      <c r="L735" s="96"/>
      <c r="M735" s="96"/>
      <c r="N735" s="96"/>
      <c r="O735" s="96"/>
      <c r="P735" s="96"/>
      <c r="Q735" s="96"/>
      <c r="R735" s="96"/>
      <c r="S735" s="96"/>
      <c r="T735" s="97"/>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c r="AU735" s="96"/>
      <c r="AV735" s="96"/>
      <c r="AW735" s="96"/>
      <c r="AX735" s="96"/>
      <c r="AY735" s="96"/>
      <c r="AZ735" s="96"/>
      <c r="BA735" s="96"/>
      <c r="BB735" s="96"/>
      <c r="BC735" s="96"/>
      <c r="BD735" s="96"/>
      <c r="BE735" s="96"/>
      <c r="BF735" s="96"/>
      <c r="BG735" s="96"/>
      <c r="BH735" s="96"/>
      <c r="BI735" s="96"/>
      <c r="BJ735" s="96"/>
      <c r="BK735" s="96"/>
      <c r="BL735" s="96"/>
      <c r="BM735" s="96"/>
      <c r="BN735" s="93"/>
      <c r="BO735" s="93"/>
      <c r="BP735" s="93"/>
      <c r="BQ735" s="93"/>
      <c r="BR735" s="93"/>
      <c r="BS735" s="93"/>
      <c r="BT735" s="93"/>
      <c r="BU735" s="93"/>
      <c r="BV735" s="93"/>
      <c r="BW735" s="93"/>
      <c r="BX735" s="93"/>
      <c r="BY735" s="93"/>
      <c r="BZ735" s="93"/>
      <c r="CA735" s="93"/>
      <c r="CB735" s="93"/>
      <c r="CC735" s="93"/>
      <c r="CD735" s="93"/>
      <c r="CE735" s="93"/>
      <c r="CF735" s="93"/>
      <c r="CG735" s="93"/>
      <c r="CH735" s="93"/>
      <c r="CI735" s="93"/>
      <c r="CJ735" s="93"/>
      <c r="CK735" s="93"/>
      <c r="CL735" s="93"/>
      <c r="CM735" s="93"/>
      <c r="CN735" s="93"/>
      <c r="CO735" s="93"/>
      <c r="CP735" s="93"/>
      <c r="CQ735" s="93"/>
      <c r="CR735" s="93"/>
      <c r="CS735" s="93"/>
      <c r="CT735" s="93"/>
      <c r="CU735" s="93"/>
      <c r="CV735" s="93"/>
      <c r="CW735" s="93"/>
      <c r="CX735" s="93"/>
      <c r="CY735" s="93"/>
      <c r="CZ735" s="93"/>
      <c r="DA735" s="93"/>
      <c r="DB735" s="93"/>
      <c r="DC735" s="93"/>
      <c r="DD735" s="93"/>
      <c r="DE735" s="93"/>
      <c r="DF735" s="93"/>
      <c r="DG735" s="93"/>
      <c r="DH735" s="93"/>
      <c r="DI735" s="93"/>
      <c r="DJ735" s="93"/>
      <c r="DK735" s="93"/>
      <c r="DL735" s="93"/>
      <c r="DM735" s="93"/>
      <c r="DN735" s="93"/>
      <c r="DO735" s="93"/>
      <c r="DP735" s="93"/>
      <c r="DQ735" s="93"/>
      <c r="DR735" s="93"/>
      <c r="DS735" s="93"/>
      <c r="DT735" s="93"/>
      <c r="DU735" s="93"/>
      <c r="DV735" s="93"/>
      <c r="DW735" s="93"/>
      <c r="DX735" s="93"/>
      <c r="DY735" s="93"/>
      <c r="DZ735" s="93"/>
      <c r="EA735" s="93"/>
      <c r="EB735" s="93"/>
      <c r="EC735" s="93"/>
      <c r="ED735" s="93"/>
      <c r="EE735" s="93"/>
      <c r="EF735" s="93"/>
      <c r="EG735" s="93"/>
      <c r="EH735" s="93"/>
      <c r="EI735" s="93"/>
      <c r="EJ735" s="93"/>
      <c r="EK735" s="93"/>
      <c r="EL735" s="93"/>
      <c r="EM735" s="93"/>
      <c r="EN735" s="93"/>
      <c r="EO735" s="93"/>
      <c r="EP735" s="93"/>
      <c r="EQ735" s="93"/>
      <c r="ER735" s="93"/>
      <c r="ES735" s="93"/>
      <c r="ET735" s="93"/>
      <c r="EU735" s="93"/>
      <c r="EV735" s="93"/>
      <c r="EW735" s="93"/>
      <c r="EX735" s="93"/>
      <c r="EY735" s="93"/>
      <c r="EZ735" s="93"/>
      <c r="FA735" s="93"/>
      <c r="FB735" s="93"/>
      <c r="FC735" s="93"/>
      <c r="FD735" s="93"/>
      <c r="FE735" s="93"/>
      <c r="FF735" s="93"/>
      <c r="FG735" s="93"/>
      <c r="FH735" s="93"/>
      <c r="FI735" s="93"/>
      <c r="FJ735" s="93"/>
      <c r="FK735" s="93"/>
      <c r="FL735" s="93"/>
      <c r="FM735" s="93"/>
      <c r="FN735" s="93"/>
      <c r="FO735" s="93"/>
      <c r="FP735" s="93"/>
      <c r="FQ735" s="93"/>
      <c r="FR735" s="93"/>
      <c r="FS735" s="93"/>
      <c r="FT735" s="93"/>
      <c r="FU735" s="93"/>
      <c r="FV735" s="93"/>
      <c r="FW735" s="93"/>
      <c r="FX735" s="93"/>
      <c r="FY735" s="93"/>
      <c r="FZ735" s="93"/>
      <c r="GA735" s="93"/>
      <c r="GB735" s="93"/>
      <c r="GC735" s="93"/>
      <c r="GD735" s="93"/>
      <c r="GE735" s="93"/>
      <c r="GF735" s="93"/>
      <c r="GG735" s="93"/>
      <c r="GH735" s="93"/>
      <c r="GI735" s="93"/>
      <c r="GJ735" s="93"/>
      <c r="GK735" s="93"/>
      <c r="GL735" s="93"/>
      <c r="GM735" s="93"/>
      <c r="GN735" s="93"/>
      <c r="GO735" s="93"/>
      <c r="GP735" s="93"/>
      <c r="GQ735" s="93"/>
      <c r="GR735" s="93"/>
      <c r="GS735" s="93"/>
      <c r="GT735" s="93"/>
      <c r="GU735" s="93"/>
      <c r="GV735" s="93"/>
      <c r="GW735" s="93"/>
      <c r="GX735" s="93"/>
      <c r="GY735" s="93"/>
      <c r="GZ735" s="93"/>
      <c r="HA735" s="93"/>
      <c r="HB735" s="93"/>
      <c r="HC735" s="93"/>
      <c r="HD735" s="93"/>
      <c r="HE735" s="93"/>
      <c r="HF735" s="93"/>
      <c r="HG735" s="93"/>
      <c r="HH735" s="93"/>
      <c r="HI735" s="93"/>
      <c r="HJ735" s="93"/>
      <c r="HK735" s="93"/>
      <c r="HL735" s="93"/>
      <c r="HM735" s="93"/>
      <c r="HN735" s="93"/>
      <c r="HO735" s="93"/>
      <c r="HP735" s="93"/>
      <c r="HQ735" s="93"/>
      <c r="HR735" s="93"/>
      <c r="HS735" s="93"/>
      <c r="HT735" s="93"/>
      <c r="HU735" s="93"/>
      <c r="HV735" s="93"/>
      <c r="HW735" s="93"/>
      <c r="HX735" s="93"/>
      <c r="HY735" s="93"/>
      <c r="HZ735" s="93"/>
      <c r="IA735" s="93"/>
      <c r="IB735" s="93"/>
      <c r="IC735" s="93"/>
      <c r="ID735" s="93"/>
      <c r="IE735" s="93"/>
      <c r="IF735" s="93"/>
      <c r="IG735" s="93"/>
      <c r="IH735" s="93"/>
      <c r="II735" s="93"/>
      <c r="IJ735" s="93"/>
      <c r="IK735" s="93"/>
      <c r="IL735" s="93"/>
      <c r="IM735" s="93"/>
      <c r="IN735" s="93"/>
      <c r="IO735" s="93"/>
      <c r="IP735" s="93"/>
      <c r="IQ735" s="93"/>
      <c r="IR735" s="93"/>
      <c r="IS735" s="93"/>
      <c r="IT735" s="93"/>
      <c r="IU735" s="93"/>
      <c r="IV735" s="93"/>
      <c r="IW735" s="93"/>
      <c r="IX735" s="93"/>
      <c r="IY735" s="93"/>
      <c r="IZ735" s="93"/>
      <c r="JA735" s="93"/>
      <c r="JB735" s="93"/>
      <c r="JC735" s="93"/>
      <c r="JD735" s="93"/>
      <c r="JE735" s="93"/>
      <c r="JF735" s="93"/>
      <c r="JG735" s="93"/>
      <c r="JH735" s="93"/>
      <c r="JI735" s="93"/>
      <c r="JJ735" s="93"/>
      <c r="JK735" s="93"/>
      <c r="JL735" s="93"/>
      <c r="JM735" s="93"/>
      <c r="JN735" s="93"/>
      <c r="JO735" s="93"/>
      <c r="JP735" s="93"/>
      <c r="JQ735" s="93"/>
      <c r="JR735" s="93"/>
      <c r="JS735" s="93"/>
      <c r="JT735" s="93"/>
      <c r="JU735" s="93"/>
      <c r="JV735" s="93"/>
      <c r="JW735" s="93"/>
      <c r="JX735" s="93"/>
      <c r="JY735" s="93"/>
      <c r="JZ735" s="93"/>
      <c r="KA735" s="93"/>
      <c r="KB735" s="93"/>
      <c r="KC735" s="93"/>
      <c r="KD735" s="93"/>
      <c r="KE735" s="93"/>
      <c r="KF735" s="93"/>
      <c r="KG735" s="93"/>
      <c r="KH735" s="93"/>
      <c r="KI735" s="93"/>
      <c r="KJ735" s="93"/>
      <c r="KK735" s="93"/>
      <c r="KL735" s="93"/>
      <c r="KM735" s="93"/>
      <c r="KN735" s="93"/>
      <c r="KO735" s="93"/>
      <c r="KP735" s="93"/>
      <c r="KQ735" s="93"/>
      <c r="KR735" s="93"/>
      <c r="KS735" s="93"/>
      <c r="KT735" s="93"/>
      <c r="KU735" s="93"/>
      <c r="KV735" s="93"/>
      <c r="KW735" s="93"/>
      <c r="KX735" s="93"/>
      <c r="KY735" s="93"/>
      <c r="KZ735" s="93"/>
      <c r="LA735" s="93"/>
      <c r="LB735" s="93"/>
      <c r="LC735" s="93"/>
      <c r="LD735" s="93"/>
      <c r="LE735" s="93"/>
      <c r="LF735" s="93"/>
      <c r="LG735" s="93"/>
      <c r="LH735" s="93"/>
      <c r="LI735" s="93"/>
      <c r="LJ735" s="93"/>
      <c r="LK735" s="93"/>
      <c r="LL735" s="93"/>
      <c r="LM735" s="93"/>
      <c r="LN735" s="93"/>
      <c r="LO735" s="93"/>
      <c r="LP735" s="93"/>
      <c r="LQ735" s="93"/>
      <c r="LR735" s="93"/>
      <c r="LS735" s="93"/>
      <c r="LT735" s="93"/>
      <c r="LU735" s="93"/>
      <c r="LV735" s="93"/>
      <c r="LW735" s="93"/>
      <c r="LX735" s="93"/>
      <c r="LY735" s="93"/>
      <c r="LZ735" s="93"/>
      <c r="MA735" s="93"/>
      <c r="MB735" s="93"/>
      <c r="MC735" s="93"/>
      <c r="MD735" s="93"/>
      <c r="ME735" s="93"/>
      <c r="MF735" s="93"/>
      <c r="MG735" s="93"/>
      <c r="MH735" s="93"/>
      <c r="MI735" s="93"/>
      <c r="MJ735" s="93"/>
      <c r="MK735" s="93"/>
      <c r="ML735" s="93"/>
      <c r="MM735" s="93"/>
      <c r="MN735" s="93"/>
      <c r="MO735" s="93"/>
      <c r="MP735" s="93"/>
      <c r="MQ735" s="93"/>
      <c r="MR735" s="93"/>
      <c r="MS735" s="93"/>
      <c r="MT735" s="93"/>
      <c r="MU735" s="93"/>
      <c r="MV735" s="93"/>
    </row>
    <row r="736" spans="3:360">
      <c r="C736" s="95"/>
      <c r="D736" s="96"/>
      <c r="E736" s="96"/>
      <c r="F736" s="96"/>
      <c r="G736" s="96"/>
      <c r="H736" s="96"/>
      <c r="I736" s="96"/>
      <c r="J736" s="96"/>
      <c r="K736" s="96"/>
      <c r="L736" s="96"/>
      <c r="M736" s="96"/>
      <c r="N736" s="96"/>
      <c r="O736" s="96"/>
      <c r="P736" s="96"/>
      <c r="Q736" s="96"/>
      <c r="R736" s="96"/>
      <c r="S736" s="96"/>
      <c r="T736" s="97"/>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c r="AU736" s="96"/>
      <c r="AV736" s="96"/>
      <c r="AW736" s="96"/>
      <c r="AX736" s="96"/>
      <c r="AY736" s="96"/>
      <c r="AZ736" s="96"/>
      <c r="BA736" s="96"/>
      <c r="BB736" s="96"/>
      <c r="BC736" s="96"/>
      <c r="BD736" s="96"/>
      <c r="BE736" s="96"/>
      <c r="BF736" s="96"/>
      <c r="BG736" s="96"/>
      <c r="BH736" s="96"/>
      <c r="BI736" s="96"/>
      <c r="BJ736" s="96"/>
      <c r="BK736" s="96"/>
      <c r="BL736" s="96"/>
      <c r="BM736" s="96"/>
      <c r="BN736" s="93"/>
      <c r="BO736" s="93"/>
      <c r="BP736" s="93"/>
      <c r="BQ736" s="93"/>
      <c r="BR736" s="93"/>
      <c r="BS736" s="93"/>
      <c r="BT736" s="93"/>
      <c r="BU736" s="93"/>
      <c r="BV736" s="93"/>
      <c r="BW736" s="93"/>
      <c r="BX736" s="93"/>
      <c r="BY736" s="93"/>
      <c r="BZ736" s="93"/>
      <c r="CA736" s="93"/>
      <c r="CB736" s="93"/>
      <c r="CC736" s="93"/>
      <c r="CD736" s="93"/>
      <c r="CE736" s="93"/>
      <c r="CF736" s="93"/>
      <c r="CG736" s="93"/>
      <c r="CH736" s="93"/>
      <c r="CI736" s="93"/>
      <c r="CJ736" s="93"/>
      <c r="CK736" s="93"/>
      <c r="CL736" s="93"/>
      <c r="CM736" s="93"/>
      <c r="CN736" s="93"/>
      <c r="CO736" s="93"/>
      <c r="CP736" s="93"/>
      <c r="CQ736" s="93"/>
      <c r="CR736" s="93"/>
      <c r="CS736" s="93"/>
      <c r="CT736" s="93"/>
      <c r="CU736" s="93"/>
      <c r="CV736" s="93"/>
      <c r="CW736" s="93"/>
      <c r="CX736" s="93"/>
      <c r="CY736" s="93"/>
      <c r="CZ736" s="93"/>
      <c r="DA736" s="93"/>
      <c r="DB736" s="93"/>
      <c r="DC736" s="93"/>
      <c r="DD736" s="93"/>
      <c r="DE736" s="93"/>
      <c r="DF736" s="93"/>
      <c r="DG736" s="93"/>
      <c r="DH736" s="93"/>
      <c r="DI736" s="93"/>
      <c r="DJ736" s="93"/>
      <c r="DK736" s="93"/>
      <c r="DL736" s="93"/>
      <c r="DM736" s="93"/>
      <c r="DN736" s="93"/>
      <c r="DO736" s="93"/>
      <c r="DP736" s="93"/>
      <c r="DQ736" s="93"/>
      <c r="DR736" s="93"/>
      <c r="DS736" s="93"/>
      <c r="DT736" s="93"/>
      <c r="DU736" s="93"/>
      <c r="DV736" s="93"/>
      <c r="DW736" s="93"/>
      <c r="DX736" s="93"/>
      <c r="DY736" s="93"/>
      <c r="DZ736" s="93"/>
      <c r="EA736" s="93"/>
      <c r="EB736" s="93"/>
      <c r="EC736" s="93"/>
      <c r="ED736" s="93"/>
      <c r="EE736" s="93"/>
      <c r="EF736" s="93"/>
      <c r="EG736" s="93"/>
      <c r="EH736" s="93"/>
      <c r="EI736" s="93"/>
      <c r="EJ736" s="93"/>
      <c r="EK736" s="93"/>
      <c r="EL736" s="93"/>
      <c r="EM736" s="93"/>
      <c r="EN736" s="93"/>
      <c r="EO736" s="93"/>
      <c r="EP736" s="93"/>
      <c r="EQ736" s="93"/>
      <c r="ER736" s="93"/>
      <c r="ES736" s="93"/>
      <c r="ET736" s="93"/>
      <c r="EU736" s="93"/>
      <c r="EV736" s="93"/>
      <c r="EW736" s="93"/>
      <c r="EX736" s="93"/>
      <c r="EY736" s="93"/>
      <c r="EZ736" s="93"/>
      <c r="FA736" s="93"/>
      <c r="FB736" s="93"/>
      <c r="FC736" s="93"/>
      <c r="FD736" s="93"/>
      <c r="FE736" s="93"/>
      <c r="FF736" s="93"/>
      <c r="FG736" s="93"/>
      <c r="FH736" s="93"/>
      <c r="FI736" s="93"/>
      <c r="FJ736" s="93"/>
      <c r="FK736" s="93"/>
      <c r="FL736" s="93"/>
      <c r="FM736" s="93"/>
      <c r="FN736" s="93"/>
      <c r="FO736" s="93"/>
      <c r="FP736" s="93"/>
      <c r="FQ736" s="93"/>
      <c r="FR736" s="93"/>
      <c r="FS736" s="93"/>
      <c r="FT736" s="93"/>
      <c r="FU736" s="93"/>
      <c r="FV736" s="93"/>
      <c r="FW736" s="93"/>
      <c r="FX736" s="93"/>
      <c r="FY736" s="93"/>
      <c r="FZ736" s="93"/>
      <c r="GA736" s="93"/>
      <c r="GB736" s="93"/>
      <c r="GC736" s="93"/>
      <c r="GD736" s="93"/>
      <c r="GE736" s="93"/>
      <c r="GF736" s="93"/>
      <c r="GG736" s="93"/>
      <c r="GH736" s="93"/>
      <c r="GI736" s="93"/>
      <c r="GJ736" s="93"/>
      <c r="GK736" s="93"/>
      <c r="GL736" s="93"/>
      <c r="GM736" s="93"/>
      <c r="GN736" s="93"/>
      <c r="GO736" s="93"/>
      <c r="GP736" s="93"/>
      <c r="GQ736" s="93"/>
      <c r="GR736" s="93"/>
      <c r="GS736" s="93"/>
      <c r="GT736" s="93"/>
      <c r="GU736" s="93"/>
      <c r="GV736" s="93"/>
      <c r="GW736" s="93"/>
      <c r="GX736" s="93"/>
      <c r="GY736" s="93"/>
      <c r="GZ736" s="93"/>
      <c r="HA736" s="93"/>
      <c r="HB736" s="93"/>
      <c r="HC736" s="93"/>
      <c r="HD736" s="93"/>
      <c r="HE736" s="93"/>
      <c r="HF736" s="93"/>
      <c r="HG736" s="93"/>
      <c r="HH736" s="93"/>
      <c r="HI736" s="93"/>
      <c r="HJ736" s="93"/>
      <c r="HK736" s="93"/>
      <c r="HL736" s="93"/>
      <c r="HM736" s="93"/>
      <c r="HN736" s="93"/>
      <c r="HO736" s="93"/>
      <c r="HP736" s="93"/>
      <c r="HQ736" s="93"/>
      <c r="HR736" s="93"/>
      <c r="HS736" s="93"/>
      <c r="HT736" s="93"/>
      <c r="HU736" s="93"/>
      <c r="HV736" s="93"/>
      <c r="HW736" s="93"/>
      <c r="HX736" s="93"/>
      <c r="HY736" s="93"/>
      <c r="HZ736" s="93"/>
      <c r="IA736" s="93"/>
      <c r="IB736" s="93"/>
      <c r="IC736" s="93"/>
      <c r="ID736" s="93"/>
      <c r="IE736" s="93"/>
      <c r="IF736" s="93"/>
      <c r="IG736" s="93"/>
      <c r="IH736" s="93"/>
      <c r="II736" s="93"/>
      <c r="IJ736" s="93"/>
      <c r="IK736" s="93"/>
      <c r="IL736" s="93"/>
      <c r="IM736" s="93"/>
      <c r="IN736" s="93"/>
      <c r="IO736" s="93"/>
      <c r="IP736" s="93"/>
      <c r="IQ736" s="93"/>
      <c r="IR736" s="93"/>
      <c r="IS736" s="93"/>
      <c r="IT736" s="93"/>
      <c r="IU736" s="93"/>
      <c r="IV736" s="93"/>
      <c r="IW736" s="93"/>
      <c r="IX736" s="93"/>
      <c r="IY736" s="93"/>
      <c r="IZ736" s="93"/>
      <c r="JA736" s="93"/>
      <c r="JB736" s="93"/>
      <c r="JC736" s="93"/>
      <c r="JD736" s="93"/>
      <c r="JE736" s="93"/>
      <c r="JF736" s="93"/>
      <c r="JG736" s="93"/>
      <c r="JH736" s="93"/>
      <c r="JI736" s="93"/>
      <c r="JJ736" s="93"/>
      <c r="JK736" s="93"/>
      <c r="JL736" s="93"/>
      <c r="JM736" s="93"/>
      <c r="JN736" s="93"/>
      <c r="JO736" s="93"/>
      <c r="JP736" s="93"/>
      <c r="JQ736" s="93"/>
      <c r="JR736" s="93"/>
      <c r="JS736" s="93"/>
      <c r="JT736" s="93"/>
      <c r="JU736" s="93"/>
      <c r="JV736" s="93"/>
      <c r="JW736" s="93"/>
      <c r="JX736" s="93"/>
      <c r="JY736" s="93"/>
      <c r="JZ736" s="93"/>
      <c r="KA736" s="93"/>
      <c r="KB736" s="93"/>
      <c r="KC736" s="93"/>
      <c r="KD736" s="93"/>
      <c r="KE736" s="93"/>
      <c r="KF736" s="93"/>
      <c r="KG736" s="93"/>
      <c r="KH736" s="93"/>
      <c r="KI736" s="93"/>
      <c r="KJ736" s="93"/>
      <c r="KK736" s="93"/>
      <c r="KL736" s="93"/>
      <c r="KM736" s="93"/>
      <c r="KN736" s="93"/>
      <c r="KO736" s="93"/>
      <c r="KP736" s="93"/>
      <c r="KQ736" s="93"/>
      <c r="KR736" s="93"/>
      <c r="KS736" s="93"/>
      <c r="KT736" s="93"/>
      <c r="KU736" s="93"/>
      <c r="KV736" s="93"/>
      <c r="KW736" s="93"/>
      <c r="KX736" s="93"/>
      <c r="KY736" s="93"/>
      <c r="KZ736" s="93"/>
      <c r="LA736" s="93"/>
      <c r="LB736" s="93"/>
      <c r="LC736" s="93"/>
      <c r="LD736" s="93"/>
      <c r="LE736" s="93"/>
      <c r="LF736" s="93"/>
      <c r="LG736" s="93"/>
      <c r="LH736" s="93"/>
      <c r="LI736" s="93"/>
      <c r="LJ736" s="93"/>
      <c r="LK736" s="93"/>
      <c r="LL736" s="93"/>
      <c r="LM736" s="93"/>
      <c r="LN736" s="93"/>
      <c r="LO736" s="93"/>
      <c r="LP736" s="93"/>
      <c r="LQ736" s="93"/>
      <c r="LR736" s="93"/>
      <c r="LS736" s="93"/>
      <c r="LT736" s="93"/>
      <c r="LU736" s="93"/>
      <c r="LV736" s="93"/>
      <c r="LW736" s="93"/>
      <c r="LX736" s="93"/>
      <c r="LY736" s="93"/>
      <c r="LZ736" s="93"/>
      <c r="MA736" s="93"/>
      <c r="MB736" s="93"/>
      <c r="MC736" s="93"/>
      <c r="MD736" s="93"/>
      <c r="ME736" s="93"/>
      <c r="MF736" s="93"/>
      <c r="MG736" s="93"/>
      <c r="MH736" s="93"/>
      <c r="MI736" s="93"/>
      <c r="MJ736" s="93"/>
      <c r="MK736" s="93"/>
      <c r="ML736" s="93"/>
      <c r="MM736" s="93"/>
      <c r="MN736" s="93"/>
      <c r="MO736" s="93"/>
      <c r="MP736" s="93"/>
      <c r="MQ736" s="93"/>
      <c r="MR736" s="93"/>
      <c r="MS736" s="93"/>
      <c r="MT736" s="93"/>
      <c r="MU736" s="93"/>
      <c r="MV736" s="93"/>
    </row>
    <row r="737" spans="3:360">
      <c r="C737" s="95"/>
      <c r="D737" s="96"/>
      <c r="E737" s="96"/>
      <c r="F737" s="96"/>
      <c r="G737" s="96"/>
      <c r="H737" s="96"/>
      <c r="I737" s="96"/>
      <c r="J737" s="96"/>
      <c r="K737" s="96"/>
      <c r="L737" s="96"/>
      <c r="M737" s="96"/>
      <c r="N737" s="96"/>
      <c r="O737" s="96"/>
      <c r="P737" s="96"/>
      <c r="Q737" s="96"/>
      <c r="R737" s="96"/>
      <c r="S737" s="96"/>
      <c r="T737" s="97"/>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6"/>
      <c r="BI737" s="96"/>
      <c r="BJ737" s="96"/>
      <c r="BK737" s="96"/>
      <c r="BL737" s="96"/>
      <c r="BM737" s="96"/>
      <c r="BN737" s="93"/>
      <c r="BO737" s="93"/>
      <c r="BP737" s="93"/>
      <c r="BQ737" s="93"/>
      <c r="BR737" s="93"/>
      <c r="BS737" s="93"/>
      <c r="BT737" s="93"/>
      <c r="BU737" s="93"/>
      <c r="BV737" s="93"/>
      <c r="BW737" s="93"/>
      <c r="BX737" s="93"/>
      <c r="BY737" s="93"/>
      <c r="BZ737" s="93"/>
      <c r="CA737" s="93"/>
      <c r="CB737" s="93"/>
      <c r="CC737" s="93"/>
      <c r="CD737" s="93"/>
      <c r="CE737" s="93"/>
      <c r="CF737" s="93"/>
      <c r="CG737" s="93"/>
      <c r="CH737" s="93"/>
      <c r="CI737" s="93"/>
      <c r="CJ737" s="93"/>
      <c r="CK737" s="93"/>
      <c r="CL737" s="93"/>
      <c r="CM737" s="93"/>
      <c r="CN737" s="93"/>
      <c r="CO737" s="93"/>
      <c r="CP737" s="93"/>
      <c r="CQ737" s="93"/>
      <c r="CR737" s="93"/>
      <c r="CS737" s="93"/>
      <c r="CT737" s="93"/>
      <c r="CU737" s="93"/>
      <c r="CV737" s="93"/>
      <c r="CW737" s="93"/>
      <c r="CX737" s="93"/>
      <c r="CY737" s="93"/>
      <c r="CZ737" s="93"/>
      <c r="DA737" s="93"/>
      <c r="DB737" s="93"/>
      <c r="DC737" s="93"/>
      <c r="DD737" s="93"/>
      <c r="DE737" s="93"/>
      <c r="DF737" s="93"/>
      <c r="DG737" s="93"/>
      <c r="DH737" s="93"/>
      <c r="DI737" s="93"/>
      <c r="DJ737" s="93"/>
      <c r="DK737" s="93"/>
      <c r="DL737" s="93"/>
      <c r="DM737" s="93"/>
      <c r="DN737" s="93"/>
      <c r="DO737" s="93"/>
      <c r="DP737" s="93"/>
      <c r="DQ737" s="93"/>
      <c r="DR737" s="93"/>
      <c r="DS737" s="93"/>
      <c r="DT737" s="93"/>
      <c r="DU737" s="93"/>
      <c r="DV737" s="93"/>
      <c r="DW737" s="93"/>
      <c r="DX737" s="93"/>
      <c r="DY737" s="93"/>
      <c r="DZ737" s="93"/>
      <c r="EA737" s="93"/>
      <c r="EB737" s="93"/>
      <c r="EC737" s="93"/>
      <c r="ED737" s="93"/>
      <c r="EE737" s="93"/>
      <c r="EF737" s="93"/>
      <c r="EG737" s="93"/>
      <c r="EH737" s="93"/>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3"/>
      <c r="FL737" s="93"/>
      <c r="FM737" s="93"/>
      <c r="FN737" s="93"/>
      <c r="FO737" s="93"/>
      <c r="FP737" s="93"/>
      <c r="FQ737" s="93"/>
      <c r="FR737" s="93"/>
      <c r="FS737" s="93"/>
      <c r="FT737" s="93"/>
      <c r="FU737" s="93"/>
      <c r="FV737" s="93"/>
      <c r="FW737" s="93"/>
      <c r="FX737" s="93"/>
      <c r="FY737" s="93"/>
      <c r="FZ737" s="93"/>
      <c r="GA737" s="93"/>
      <c r="GB737" s="93"/>
      <c r="GC737" s="93"/>
      <c r="GD737" s="93"/>
      <c r="GE737" s="93"/>
      <c r="GF737" s="93"/>
      <c r="GG737" s="93"/>
      <c r="GH737" s="93"/>
      <c r="GI737" s="93"/>
      <c r="GJ737" s="93"/>
      <c r="GK737" s="93"/>
      <c r="GL737" s="93"/>
      <c r="GM737" s="93"/>
      <c r="GN737" s="93"/>
      <c r="GO737" s="93"/>
      <c r="GP737" s="93"/>
      <c r="GQ737" s="93"/>
      <c r="GR737" s="93"/>
      <c r="GS737" s="93"/>
      <c r="GT737" s="93"/>
      <c r="GU737" s="93"/>
      <c r="GV737" s="93"/>
      <c r="GW737" s="93"/>
      <c r="GX737" s="93"/>
      <c r="GY737" s="93"/>
      <c r="GZ737" s="93"/>
      <c r="HA737" s="93"/>
      <c r="HB737" s="93"/>
      <c r="HC737" s="93"/>
      <c r="HD737" s="93"/>
      <c r="HE737" s="93"/>
      <c r="HF737" s="93"/>
      <c r="HG737" s="93"/>
      <c r="HH737" s="93"/>
      <c r="HI737" s="93"/>
      <c r="HJ737" s="93"/>
      <c r="HK737" s="93"/>
      <c r="HL737" s="93"/>
      <c r="HM737" s="93"/>
      <c r="HN737" s="93"/>
      <c r="HO737" s="93"/>
      <c r="HP737" s="93"/>
      <c r="HQ737" s="93"/>
      <c r="HR737" s="93"/>
      <c r="HS737" s="93"/>
      <c r="HT737" s="93"/>
      <c r="HU737" s="93"/>
      <c r="HV737" s="93"/>
      <c r="HW737" s="93"/>
      <c r="HX737" s="93"/>
      <c r="HY737" s="93"/>
      <c r="HZ737" s="93"/>
      <c r="IA737" s="93"/>
      <c r="IB737" s="93"/>
      <c r="IC737" s="93"/>
      <c r="ID737" s="93"/>
      <c r="IE737" s="93"/>
      <c r="IF737" s="93"/>
      <c r="IG737" s="93"/>
      <c r="IH737" s="93"/>
      <c r="II737" s="93"/>
      <c r="IJ737" s="93"/>
      <c r="IK737" s="93"/>
      <c r="IL737" s="93"/>
      <c r="IM737" s="93"/>
      <c r="IN737" s="93"/>
      <c r="IO737" s="93"/>
      <c r="IP737" s="93"/>
      <c r="IQ737" s="93"/>
      <c r="IR737" s="93"/>
      <c r="IS737" s="93"/>
      <c r="IT737" s="93"/>
      <c r="IU737" s="93"/>
      <c r="IV737" s="93"/>
      <c r="IW737" s="93"/>
      <c r="IX737" s="93"/>
      <c r="IY737" s="93"/>
      <c r="IZ737" s="93"/>
      <c r="JA737" s="93"/>
      <c r="JB737" s="93"/>
      <c r="JC737" s="93"/>
      <c r="JD737" s="93"/>
      <c r="JE737" s="93"/>
      <c r="JF737" s="93"/>
      <c r="JG737" s="93"/>
      <c r="JH737" s="93"/>
      <c r="JI737" s="93"/>
      <c r="JJ737" s="93"/>
      <c r="JK737" s="93"/>
      <c r="JL737" s="93"/>
      <c r="JM737" s="93"/>
      <c r="JN737" s="93"/>
      <c r="JO737" s="93"/>
      <c r="JP737" s="93"/>
      <c r="JQ737" s="93"/>
      <c r="JR737" s="93"/>
      <c r="JS737" s="93"/>
      <c r="JT737" s="93"/>
      <c r="JU737" s="93"/>
      <c r="JV737" s="93"/>
      <c r="JW737" s="93"/>
      <c r="JX737" s="93"/>
      <c r="JY737" s="93"/>
      <c r="JZ737" s="93"/>
      <c r="KA737" s="93"/>
      <c r="KB737" s="93"/>
      <c r="KC737" s="93"/>
      <c r="KD737" s="93"/>
      <c r="KE737" s="93"/>
      <c r="KF737" s="93"/>
      <c r="KG737" s="93"/>
      <c r="KH737" s="93"/>
      <c r="KI737" s="93"/>
      <c r="KJ737" s="93"/>
      <c r="KK737" s="93"/>
      <c r="KL737" s="93"/>
      <c r="KM737" s="93"/>
      <c r="KN737" s="93"/>
      <c r="KO737" s="93"/>
      <c r="KP737" s="93"/>
      <c r="KQ737" s="93"/>
      <c r="KR737" s="93"/>
      <c r="KS737" s="93"/>
      <c r="KT737" s="93"/>
      <c r="KU737" s="93"/>
      <c r="KV737" s="93"/>
      <c r="KW737" s="93"/>
      <c r="KX737" s="93"/>
      <c r="KY737" s="93"/>
      <c r="KZ737" s="93"/>
      <c r="LA737" s="93"/>
      <c r="LB737" s="93"/>
      <c r="LC737" s="93"/>
      <c r="LD737" s="93"/>
      <c r="LE737" s="93"/>
      <c r="LF737" s="93"/>
      <c r="LG737" s="93"/>
      <c r="LH737" s="93"/>
      <c r="LI737" s="93"/>
      <c r="LJ737" s="93"/>
      <c r="LK737" s="93"/>
      <c r="LL737" s="93"/>
      <c r="LM737" s="93"/>
      <c r="LN737" s="93"/>
      <c r="LO737" s="93"/>
      <c r="LP737" s="93"/>
      <c r="LQ737" s="93"/>
      <c r="LR737" s="93"/>
      <c r="LS737" s="93"/>
      <c r="LT737" s="93"/>
      <c r="LU737" s="93"/>
      <c r="LV737" s="93"/>
      <c r="LW737" s="93"/>
      <c r="LX737" s="93"/>
      <c r="LY737" s="93"/>
      <c r="LZ737" s="93"/>
      <c r="MA737" s="93"/>
      <c r="MB737" s="93"/>
      <c r="MC737" s="93"/>
      <c r="MD737" s="93"/>
      <c r="ME737" s="93"/>
      <c r="MF737" s="93"/>
      <c r="MG737" s="93"/>
      <c r="MH737" s="93"/>
      <c r="MI737" s="93"/>
      <c r="MJ737" s="93"/>
      <c r="MK737" s="93"/>
      <c r="ML737" s="93"/>
      <c r="MM737" s="93"/>
      <c r="MN737" s="93"/>
      <c r="MO737" s="93"/>
      <c r="MP737" s="93"/>
      <c r="MQ737" s="93"/>
      <c r="MR737" s="93"/>
      <c r="MS737" s="93"/>
      <c r="MT737" s="93"/>
      <c r="MU737" s="93"/>
      <c r="MV737" s="93"/>
    </row>
    <row r="738" spans="3:360">
      <c r="C738" s="95"/>
      <c r="D738" s="96"/>
      <c r="E738" s="96"/>
      <c r="F738" s="96"/>
      <c r="G738" s="96"/>
      <c r="H738" s="96"/>
      <c r="I738" s="96"/>
      <c r="J738" s="96"/>
      <c r="K738" s="96"/>
      <c r="L738" s="96"/>
      <c r="M738" s="96"/>
      <c r="N738" s="96"/>
      <c r="O738" s="96"/>
      <c r="P738" s="96"/>
      <c r="Q738" s="96"/>
      <c r="R738" s="96"/>
      <c r="S738" s="96"/>
      <c r="T738" s="97"/>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c r="AU738" s="96"/>
      <c r="AV738" s="96"/>
      <c r="AW738" s="96"/>
      <c r="AX738" s="96"/>
      <c r="AY738" s="96"/>
      <c r="AZ738" s="96"/>
      <c r="BA738" s="96"/>
      <c r="BB738" s="96"/>
      <c r="BC738" s="96"/>
      <c r="BD738" s="96"/>
      <c r="BE738" s="96"/>
      <c r="BF738" s="96"/>
      <c r="BG738" s="96"/>
      <c r="BH738" s="96"/>
      <c r="BI738" s="96"/>
      <c r="BJ738" s="96"/>
      <c r="BK738" s="96"/>
      <c r="BL738" s="96"/>
      <c r="BM738" s="96"/>
      <c r="BN738" s="93"/>
      <c r="BO738" s="93"/>
      <c r="BP738" s="93"/>
      <c r="BQ738" s="93"/>
      <c r="BR738" s="93"/>
      <c r="BS738" s="93"/>
      <c r="BT738" s="93"/>
      <c r="BU738" s="93"/>
      <c r="BV738" s="93"/>
      <c r="BW738" s="93"/>
      <c r="BX738" s="93"/>
      <c r="BY738" s="93"/>
      <c r="BZ738" s="93"/>
      <c r="CA738" s="93"/>
      <c r="CB738" s="93"/>
      <c r="CC738" s="93"/>
      <c r="CD738" s="93"/>
      <c r="CE738" s="93"/>
      <c r="CF738" s="93"/>
      <c r="CG738" s="93"/>
      <c r="CH738" s="93"/>
      <c r="CI738" s="93"/>
      <c r="CJ738" s="93"/>
      <c r="CK738" s="93"/>
      <c r="CL738" s="93"/>
      <c r="CM738" s="93"/>
      <c r="CN738" s="93"/>
      <c r="CO738" s="93"/>
      <c r="CP738" s="93"/>
      <c r="CQ738" s="93"/>
      <c r="CR738" s="93"/>
      <c r="CS738" s="93"/>
      <c r="CT738" s="93"/>
      <c r="CU738" s="93"/>
      <c r="CV738" s="93"/>
      <c r="CW738" s="93"/>
      <c r="CX738" s="93"/>
      <c r="CY738" s="93"/>
      <c r="CZ738" s="93"/>
      <c r="DA738" s="93"/>
      <c r="DB738" s="93"/>
      <c r="DC738" s="93"/>
      <c r="DD738" s="93"/>
      <c r="DE738" s="93"/>
      <c r="DF738" s="93"/>
      <c r="DG738" s="93"/>
      <c r="DH738" s="93"/>
      <c r="DI738" s="93"/>
      <c r="DJ738" s="93"/>
      <c r="DK738" s="93"/>
      <c r="DL738" s="93"/>
      <c r="DM738" s="93"/>
      <c r="DN738" s="93"/>
      <c r="DO738" s="93"/>
      <c r="DP738" s="93"/>
      <c r="DQ738" s="93"/>
      <c r="DR738" s="93"/>
      <c r="DS738" s="93"/>
      <c r="DT738" s="93"/>
      <c r="DU738" s="93"/>
      <c r="DV738" s="93"/>
      <c r="DW738" s="93"/>
      <c r="DX738" s="93"/>
      <c r="DY738" s="93"/>
      <c r="DZ738" s="93"/>
      <c r="EA738" s="93"/>
      <c r="EB738" s="93"/>
      <c r="EC738" s="93"/>
      <c r="ED738" s="93"/>
      <c r="EE738" s="93"/>
      <c r="EF738" s="93"/>
      <c r="EG738" s="93"/>
      <c r="EH738" s="93"/>
      <c r="EI738" s="93"/>
      <c r="EJ738" s="93"/>
      <c r="EK738" s="93"/>
      <c r="EL738" s="93"/>
      <c r="EM738" s="93"/>
      <c r="EN738" s="93"/>
      <c r="EO738" s="93"/>
      <c r="EP738" s="93"/>
      <c r="EQ738" s="93"/>
      <c r="ER738" s="93"/>
      <c r="ES738" s="93"/>
      <c r="ET738" s="93"/>
      <c r="EU738" s="93"/>
      <c r="EV738" s="93"/>
      <c r="EW738" s="93"/>
      <c r="EX738" s="93"/>
      <c r="EY738" s="93"/>
      <c r="EZ738" s="93"/>
      <c r="FA738" s="93"/>
      <c r="FB738" s="93"/>
      <c r="FC738" s="93"/>
      <c r="FD738" s="93"/>
      <c r="FE738" s="93"/>
      <c r="FF738" s="93"/>
      <c r="FG738" s="93"/>
      <c r="FH738" s="93"/>
      <c r="FI738" s="93"/>
      <c r="FJ738" s="93"/>
      <c r="FK738" s="93"/>
      <c r="FL738" s="93"/>
      <c r="FM738" s="93"/>
      <c r="FN738" s="93"/>
      <c r="FO738" s="93"/>
      <c r="FP738" s="93"/>
      <c r="FQ738" s="93"/>
      <c r="FR738" s="93"/>
      <c r="FS738" s="93"/>
      <c r="FT738" s="93"/>
      <c r="FU738" s="93"/>
      <c r="FV738" s="93"/>
      <c r="FW738" s="93"/>
      <c r="FX738" s="93"/>
      <c r="FY738" s="93"/>
      <c r="FZ738" s="93"/>
      <c r="GA738" s="93"/>
      <c r="GB738" s="93"/>
      <c r="GC738" s="93"/>
      <c r="GD738" s="93"/>
      <c r="GE738" s="93"/>
      <c r="GF738" s="93"/>
      <c r="GG738" s="93"/>
      <c r="GH738" s="93"/>
      <c r="GI738" s="93"/>
      <c r="GJ738" s="93"/>
      <c r="GK738" s="93"/>
      <c r="GL738" s="93"/>
      <c r="GM738" s="93"/>
      <c r="GN738" s="93"/>
      <c r="GO738" s="93"/>
      <c r="GP738" s="93"/>
      <c r="GQ738" s="93"/>
      <c r="GR738" s="93"/>
      <c r="GS738" s="93"/>
      <c r="GT738" s="93"/>
      <c r="GU738" s="93"/>
      <c r="GV738" s="93"/>
      <c r="GW738" s="93"/>
      <c r="GX738" s="93"/>
      <c r="GY738" s="93"/>
      <c r="GZ738" s="93"/>
      <c r="HA738" s="93"/>
      <c r="HB738" s="93"/>
      <c r="HC738" s="93"/>
      <c r="HD738" s="93"/>
      <c r="HE738" s="93"/>
      <c r="HF738" s="93"/>
      <c r="HG738" s="93"/>
      <c r="HH738" s="93"/>
      <c r="HI738" s="93"/>
      <c r="HJ738" s="93"/>
      <c r="HK738" s="93"/>
      <c r="HL738" s="93"/>
      <c r="HM738" s="93"/>
      <c r="HN738" s="93"/>
      <c r="HO738" s="93"/>
      <c r="HP738" s="93"/>
      <c r="HQ738" s="93"/>
      <c r="HR738" s="93"/>
      <c r="HS738" s="93"/>
      <c r="HT738" s="93"/>
      <c r="HU738" s="93"/>
      <c r="HV738" s="93"/>
      <c r="HW738" s="93"/>
      <c r="HX738" s="93"/>
      <c r="HY738" s="93"/>
      <c r="HZ738" s="93"/>
      <c r="IA738" s="93"/>
      <c r="IB738" s="93"/>
      <c r="IC738" s="93"/>
      <c r="ID738" s="93"/>
      <c r="IE738" s="93"/>
      <c r="IF738" s="93"/>
      <c r="IG738" s="93"/>
      <c r="IH738" s="93"/>
      <c r="II738" s="93"/>
      <c r="IJ738" s="93"/>
      <c r="IK738" s="93"/>
      <c r="IL738" s="93"/>
      <c r="IM738" s="93"/>
      <c r="IN738" s="93"/>
      <c r="IO738" s="93"/>
      <c r="IP738" s="93"/>
      <c r="IQ738" s="93"/>
      <c r="IR738" s="93"/>
      <c r="IS738" s="93"/>
      <c r="IT738" s="93"/>
      <c r="IU738" s="93"/>
      <c r="IV738" s="93"/>
      <c r="IW738" s="93"/>
      <c r="IX738" s="93"/>
      <c r="IY738" s="93"/>
      <c r="IZ738" s="93"/>
      <c r="JA738" s="93"/>
      <c r="JB738" s="93"/>
      <c r="JC738" s="93"/>
      <c r="JD738" s="93"/>
      <c r="JE738" s="93"/>
      <c r="JF738" s="93"/>
      <c r="JG738" s="93"/>
      <c r="JH738" s="93"/>
      <c r="JI738" s="93"/>
      <c r="JJ738" s="93"/>
      <c r="JK738" s="93"/>
      <c r="JL738" s="93"/>
      <c r="JM738" s="93"/>
      <c r="JN738" s="93"/>
      <c r="JO738" s="93"/>
      <c r="JP738" s="93"/>
      <c r="JQ738" s="93"/>
      <c r="JR738" s="93"/>
      <c r="JS738" s="93"/>
      <c r="JT738" s="93"/>
      <c r="JU738" s="93"/>
      <c r="JV738" s="93"/>
      <c r="JW738" s="93"/>
      <c r="JX738" s="93"/>
      <c r="JY738" s="93"/>
      <c r="JZ738" s="93"/>
      <c r="KA738" s="93"/>
      <c r="KB738" s="93"/>
      <c r="KC738" s="93"/>
      <c r="KD738" s="93"/>
      <c r="KE738" s="93"/>
      <c r="KF738" s="93"/>
      <c r="KG738" s="93"/>
      <c r="KH738" s="93"/>
      <c r="KI738" s="93"/>
      <c r="KJ738" s="93"/>
      <c r="KK738" s="93"/>
      <c r="KL738" s="93"/>
      <c r="KM738" s="93"/>
      <c r="KN738" s="93"/>
      <c r="KO738" s="93"/>
      <c r="KP738" s="93"/>
      <c r="KQ738" s="93"/>
      <c r="KR738" s="93"/>
      <c r="KS738" s="93"/>
      <c r="KT738" s="93"/>
      <c r="KU738" s="93"/>
      <c r="KV738" s="93"/>
      <c r="KW738" s="93"/>
      <c r="KX738" s="93"/>
      <c r="KY738" s="93"/>
      <c r="KZ738" s="93"/>
      <c r="LA738" s="93"/>
      <c r="LB738" s="93"/>
      <c r="LC738" s="93"/>
      <c r="LD738" s="93"/>
      <c r="LE738" s="93"/>
      <c r="LF738" s="93"/>
      <c r="LG738" s="93"/>
      <c r="LH738" s="93"/>
      <c r="LI738" s="93"/>
      <c r="LJ738" s="93"/>
      <c r="LK738" s="93"/>
      <c r="LL738" s="93"/>
      <c r="LM738" s="93"/>
      <c r="LN738" s="93"/>
      <c r="LO738" s="93"/>
      <c r="LP738" s="93"/>
      <c r="LQ738" s="93"/>
      <c r="LR738" s="93"/>
      <c r="LS738" s="93"/>
      <c r="LT738" s="93"/>
      <c r="LU738" s="93"/>
      <c r="LV738" s="93"/>
      <c r="LW738" s="93"/>
      <c r="LX738" s="93"/>
      <c r="LY738" s="93"/>
      <c r="LZ738" s="93"/>
      <c r="MA738" s="93"/>
      <c r="MB738" s="93"/>
      <c r="MC738" s="93"/>
      <c r="MD738" s="93"/>
      <c r="ME738" s="93"/>
      <c r="MF738" s="93"/>
      <c r="MG738" s="93"/>
      <c r="MH738" s="93"/>
      <c r="MI738" s="93"/>
      <c r="MJ738" s="93"/>
      <c r="MK738" s="93"/>
      <c r="ML738" s="93"/>
      <c r="MM738" s="93"/>
      <c r="MN738" s="93"/>
      <c r="MO738" s="93"/>
      <c r="MP738" s="93"/>
      <c r="MQ738" s="93"/>
      <c r="MR738" s="93"/>
      <c r="MS738" s="93"/>
      <c r="MT738" s="93"/>
      <c r="MU738" s="93"/>
      <c r="MV738" s="93"/>
    </row>
    <row r="739" spans="3:360">
      <c r="C739" s="95"/>
      <c r="D739" s="96"/>
      <c r="E739" s="96"/>
      <c r="F739" s="96"/>
      <c r="G739" s="96"/>
      <c r="H739" s="96"/>
      <c r="I739" s="96"/>
      <c r="J739" s="96"/>
      <c r="K739" s="96"/>
      <c r="L739" s="96"/>
      <c r="M739" s="96"/>
      <c r="N739" s="96"/>
      <c r="O739" s="96"/>
      <c r="P739" s="96"/>
      <c r="Q739" s="96"/>
      <c r="R739" s="96"/>
      <c r="S739" s="96"/>
      <c r="T739" s="97"/>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c r="AU739" s="96"/>
      <c r="AV739" s="96"/>
      <c r="AW739" s="96"/>
      <c r="AX739" s="96"/>
      <c r="AY739" s="96"/>
      <c r="AZ739" s="96"/>
      <c r="BA739" s="96"/>
      <c r="BB739" s="96"/>
      <c r="BC739" s="96"/>
      <c r="BD739" s="96"/>
      <c r="BE739" s="96"/>
      <c r="BF739" s="96"/>
      <c r="BG739" s="96"/>
      <c r="BH739" s="96"/>
      <c r="BI739" s="96"/>
      <c r="BJ739" s="96"/>
      <c r="BK739" s="96"/>
      <c r="BL739" s="96"/>
      <c r="BM739" s="96"/>
      <c r="BN739" s="93"/>
      <c r="BO739" s="93"/>
      <c r="BP739" s="93"/>
      <c r="BQ739" s="93"/>
      <c r="BR739" s="93"/>
      <c r="BS739" s="93"/>
      <c r="BT739" s="93"/>
      <c r="BU739" s="93"/>
      <c r="BV739" s="93"/>
      <c r="BW739" s="93"/>
      <c r="BX739" s="93"/>
      <c r="BY739" s="93"/>
      <c r="BZ739" s="93"/>
      <c r="CA739" s="93"/>
      <c r="CB739" s="93"/>
      <c r="CC739" s="93"/>
      <c r="CD739" s="93"/>
      <c r="CE739" s="93"/>
      <c r="CF739" s="93"/>
      <c r="CG739" s="93"/>
      <c r="CH739" s="93"/>
      <c r="CI739" s="93"/>
      <c r="CJ739" s="93"/>
      <c r="CK739" s="93"/>
      <c r="CL739" s="93"/>
      <c r="CM739" s="93"/>
      <c r="CN739" s="93"/>
      <c r="CO739" s="93"/>
      <c r="CP739" s="93"/>
      <c r="CQ739" s="93"/>
      <c r="CR739" s="93"/>
      <c r="CS739" s="93"/>
      <c r="CT739" s="93"/>
      <c r="CU739" s="93"/>
      <c r="CV739" s="93"/>
      <c r="CW739" s="93"/>
      <c r="CX739" s="93"/>
      <c r="CY739" s="93"/>
      <c r="CZ739" s="93"/>
      <c r="DA739" s="93"/>
      <c r="DB739" s="93"/>
      <c r="DC739" s="93"/>
      <c r="DD739" s="93"/>
      <c r="DE739" s="93"/>
      <c r="DF739" s="93"/>
      <c r="DG739" s="93"/>
      <c r="DH739" s="93"/>
      <c r="DI739" s="93"/>
      <c r="DJ739" s="93"/>
      <c r="DK739" s="93"/>
      <c r="DL739" s="93"/>
      <c r="DM739" s="93"/>
      <c r="DN739" s="93"/>
      <c r="DO739" s="93"/>
      <c r="DP739" s="93"/>
      <c r="DQ739" s="93"/>
      <c r="DR739" s="93"/>
      <c r="DS739" s="93"/>
      <c r="DT739" s="93"/>
      <c r="DU739" s="93"/>
      <c r="DV739" s="93"/>
      <c r="DW739" s="93"/>
      <c r="DX739" s="93"/>
      <c r="DY739" s="93"/>
      <c r="DZ739" s="93"/>
      <c r="EA739" s="93"/>
      <c r="EB739" s="93"/>
      <c r="EC739" s="93"/>
      <c r="ED739" s="93"/>
      <c r="EE739" s="93"/>
      <c r="EF739" s="93"/>
      <c r="EG739" s="93"/>
      <c r="EH739" s="93"/>
      <c r="EI739" s="93"/>
      <c r="EJ739" s="93"/>
      <c r="EK739" s="93"/>
      <c r="EL739" s="93"/>
      <c r="EM739" s="93"/>
      <c r="EN739" s="93"/>
      <c r="EO739" s="93"/>
      <c r="EP739" s="93"/>
      <c r="EQ739" s="93"/>
      <c r="ER739" s="93"/>
      <c r="ES739" s="93"/>
      <c r="ET739" s="93"/>
      <c r="EU739" s="93"/>
      <c r="EV739" s="93"/>
      <c r="EW739" s="93"/>
      <c r="EX739" s="93"/>
      <c r="EY739" s="93"/>
      <c r="EZ739" s="93"/>
      <c r="FA739" s="93"/>
      <c r="FB739" s="93"/>
      <c r="FC739" s="93"/>
      <c r="FD739" s="93"/>
      <c r="FE739" s="93"/>
      <c r="FF739" s="93"/>
      <c r="FG739" s="93"/>
      <c r="FH739" s="93"/>
      <c r="FI739" s="93"/>
      <c r="FJ739" s="93"/>
      <c r="FK739" s="93"/>
      <c r="FL739" s="93"/>
      <c r="FM739" s="93"/>
      <c r="FN739" s="93"/>
      <c r="FO739" s="93"/>
      <c r="FP739" s="93"/>
      <c r="FQ739" s="93"/>
      <c r="FR739" s="93"/>
      <c r="FS739" s="93"/>
      <c r="FT739" s="93"/>
      <c r="FU739" s="93"/>
      <c r="FV739" s="93"/>
      <c r="FW739" s="93"/>
      <c r="FX739" s="93"/>
      <c r="FY739" s="93"/>
      <c r="FZ739" s="93"/>
      <c r="GA739" s="93"/>
      <c r="GB739" s="93"/>
      <c r="GC739" s="93"/>
      <c r="GD739" s="93"/>
      <c r="GE739" s="93"/>
      <c r="GF739" s="93"/>
      <c r="GG739" s="93"/>
      <c r="GH739" s="93"/>
      <c r="GI739" s="93"/>
      <c r="GJ739" s="93"/>
      <c r="GK739" s="93"/>
      <c r="GL739" s="93"/>
      <c r="GM739" s="93"/>
      <c r="GN739" s="93"/>
      <c r="GO739" s="93"/>
      <c r="GP739" s="93"/>
      <c r="GQ739" s="93"/>
      <c r="GR739" s="93"/>
      <c r="GS739" s="93"/>
      <c r="GT739" s="93"/>
      <c r="GU739" s="93"/>
      <c r="GV739" s="93"/>
      <c r="GW739" s="93"/>
      <c r="GX739" s="93"/>
      <c r="GY739" s="93"/>
      <c r="GZ739" s="93"/>
      <c r="HA739" s="93"/>
      <c r="HB739" s="93"/>
      <c r="HC739" s="93"/>
      <c r="HD739" s="93"/>
      <c r="HE739" s="93"/>
      <c r="HF739" s="93"/>
      <c r="HG739" s="93"/>
      <c r="HH739" s="93"/>
      <c r="HI739" s="93"/>
      <c r="HJ739" s="93"/>
      <c r="HK739" s="93"/>
      <c r="HL739" s="93"/>
      <c r="HM739" s="93"/>
      <c r="HN739" s="93"/>
      <c r="HO739" s="93"/>
      <c r="HP739" s="93"/>
      <c r="HQ739" s="93"/>
      <c r="HR739" s="93"/>
      <c r="HS739" s="93"/>
      <c r="HT739" s="93"/>
      <c r="HU739" s="93"/>
      <c r="HV739" s="93"/>
      <c r="HW739" s="93"/>
      <c r="HX739" s="93"/>
      <c r="HY739" s="93"/>
      <c r="HZ739" s="93"/>
      <c r="IA739" s="93"/>
      <c r="IB739" s="93"/>
      <c r="IC739" s="93"/>
      <c r="ID739" s="93"/>
      <c r="IE739" s="93"/>
      <c r="IF739" s="93"/>
      <c r="IG739" s="93"/>
      <c r="IH739" s="93"/>
      <c r="II739" s="93"/>
      <c r="IJ739" s="93"/>
      <c r="IK739" s="93"/>
      <c r="IL739" s="93"/>
      <c r="IM739" s="93"/>
      <c r="IN739" s="93"/>
      <c r="IO739" s="93"/>
      <c r="IP739" s="93"/>
      <c r="IQ739" s="93"/>
      <c r="IR739" s="93"/>
      <c r="IS739" s="93"/>
      <c r="IT739" s="93"/>
      <c r="IU739" s="93"/>
      <c r="IV739" s="93"/>
      <c r="IW739" s="93"/>
      <c r="IX739" s="93"/>
      <c r="IY739" s="93"/>
      <c r="IZ739" s="93"/>
      <c r="JA739" s="93"/>
      <c r="JB739" s="93"/>
      <c r="JC739" s="93"/>
      <c r="JD739" s="93"/>
      <c r="JE739" s="93"/>
      <c r="JF739" s="93"/>
      <c r="JG739" s="93"/>
      <c r="JH739" s="93"/>
      <c r="JI739" s="93"/>
      <c r="JJ739" s="93"/>
      <c r="JK739" s="93"/>
      <c r="JL739" s="93"/>
      <c r="JM739" s="93"/>
      <c r="JN739" s="93"/>
      <c r="JO739" s="93"/>
      <c r="JP739" s="93"/>
      <c r="JQ739" s="93"/>
      <c r="JR739" s="93"/>
      <c r="JS739" s="93"/>
      <c r="JT739" s="93"/>
      <c r="JU739" s="93"/>
      <c r="JV739" s="93"/>
      <c r="JW739" s="93"/>
      <c r="JX739" s="93"/>
      <c r="JY739" s="93"/>
      <c r="JZ739" s="93"/>
      <c r="KA739" s="93"/>
      <c r="KB739" s="93"/>
      <c r="KC739" s="93"/>
      <c r="KD739" s="93"/>
      <c r="KE739" s="93"/>
      <c r="KF739" s="93"/>
      <c r="KG739" s="93"/>
      <c r="KH739" s="93"/>
      <c r="KI739" s="93"/>
      <c r="KJ739" s="93"/>
      <c r="KK739" s="93"/>
      <c r="KL739" s="93"/>
      <c r="KM739" s="93"/>
      <c r="KN739" s="93"/>
      <c r="KO739" s="93"/>
      <c r="KP739" s="93"/>
      <c r="KQ739" s="93"/>
      <c r="KR739" s="93"/>
      <c r="KS739" s="93"/>
      <c r="KT739" s="93"/>
      <c r="KU739" s="93"/>
      <c r="KV739" s="93"/>
      <c r="KW739" s="93"/>
      <c r="KX739" s="93"/>
      <c r="KY739" s="93"/>
      <c r="KZ739" s="93"/>
      <c r="LA739" s="93"/>
      <c r="LB739" s="93"/>
      <c r="LC739" s="93"/>
      <c r="LD739" s="93"/>
      <c r="LE739" s="93"/>
      <c r="LF739" s="93"/>
      <c r="LG739" s="93"/>
      <c r="LH739" s="93"/>
      <c r="LI739" s="93"/>
      <c r="LJ739" s="93"/>
      <c r="LK739" s="93"/>
      <c r="LL739" s="93"/>
      <c r="LM739" s="93"/>
      <c r="LN739" s="93"/>
      <c r="LO739" s="93"/>
      <c r="LP739" s="93"/>
      <c r="LQ739" s="93"/>
      <c r="LR739" s="93"/>
      <c r="LS739" s="93"/>
      <c r="LT739" s="93"/>
      <c r="LU739" s="93"/>
      <c r="LV739" s="93"/>
      <c r="LW739" s="93"/>
      <c r="LX739" s="93"/>
      <c r="LY739" s="93"/>
      <c r="LZ739" s="93"/>
      <c r="MA739" s="93"/>
      <c r="MB739" s="93"/>
      <c r="MC739" s="93"/>
      <c r="MD739" s="93"/>
      <c r="ME739" s="93"/>
      <c r="MF739" s="93"/>
      <c r="MG739" s="93"/>
      <c r="MH739" s="93"/>
      <c r="MI739" s="93"/>
      <c r="MJ739" s="93"/>
      <c r="MK739" s="93"/>
      <c r="ML739" s="93"/>
      <c r="MM739" s="93"/>
      <c r="MN739" s="93"/>
      <c r="MO739" s="93"/>
      <c r="MP739" s="93"/>
      <c r="MQ739" s="93"/>
      <c r="MR739" s="93"/>
      <c r="MS739" s="93"/>
      <c r="MT739" s="93"/>
      <c r="MU739" s="93"/>
      <c r="MV739" s="93"/>
    </row>
    <row r="740" spans="3:360">
      <c r="C740" s="95"/>
      <c r="D740" s="96"/>
      <c r="E740" s="96"/>
      <c r="F740" s="96"/>
      <c r="G740" s="96"/>
      <c r="H740" s="96"/>
      <c r="I740" s="96"/>
      <c r="J740" s="96"/>
      <c r="K740" s="96"/>
      <c r="L740" s="96"/>
      <c r="M740" s="96"/>
      <c r="N740" s="96"/>
      <c r="O740" s="96"/>
      <c r="P740" s="96"/>
      <c r="Q740" s="96"/>
      <c r="R740" s="96"/>
      <c r="S740" s="96"/>
      <c r="T740" s="97"/>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c r="AU740" s="96"/>
      <c r="AV740" s="96"/>
      <c r="AW740" s="96"/>
      <c r="AX740" s="96"/>
      <c r="AY740" s="96"/>
      <c r="AZ740" s="96"/>
      <c r="BA740" s="96"/>
      <c r="BB740" s="96"/>
      <c r="BC740" s="96"/>
      <c r="BD740" s="96"/>
      <c r="BE740" s="96"/>
      <c r="BF740" s="96"/>
      <c r="BG740" s="96"/>
      <c r="BH740" s="96"/>
      <c r="BI740" s="96"/>
      <c r="BJ740" s="96"/>
      <c r="BK740" s="96"/>
      <c r="BL740" s="96"/>
      <c r="BM740" s="96"/>
      <c r="BN740" s="93"/>
      <c r="BO740" s="93"/>
      <c r="BP740" s="93"/>
      <c r="BQ740" s="93"/>
      <c r="BR740" s="93"/>
      <c r="BS740" s="93"/>
      <c r="BT740" s="93"/>
      <c r="BU740" s="93"/>
      <c r="BV740" s="93"/>
      <c r="BW740" s="93"/>
      <c r="BX740" s="93"/>
      <c r="BY740" s="93"/>
      <c r="BZ740" s="93"/>
      <c r="CA740" s="93"/>
      <c r="CB740" s="93"/>
      <c r="CC740" s="93"/>
      <c r="CD740" s="93"/>
      <c r="CE740" s="93"/>
      <c r="CF740" s="93"/>
      <c r="CG740" s="93"/>
      <c r="CH740" s="93"/>
      <c r="CI740" s="93"/>
      <c r="CJ740" s="93"/>
      <c r="CK740" s="93"/>
      <c r="CL740" s="93"/>
      <c r="CM740" s="93"/>
      <c r="CN740" s="93"/>
      <c r="CO740" s="93"/>
      <c r="CP740" s="93"/>
      <c r="CQ740" s="93"/>
      <c r="CR740" s="93"/>
      <c r="CS740" s="93"/>
      <c r="CT740" s="93"/>
      <c r="CU740" s="93"/>
      <c r="CV740" s="93"/>
      <c r="CW740" s="93"/>
      <c r="CX740" s="93"/>
      <c r="CY740" s="93"/>
      <c r="CZ740" s="93"/>
      <c r="DA740" s="93"/>
      <c r="DB740" s="93"/>
      <c r="DC740" s="93"/>
      <c r="DD740" s="93"/>
      <c r="DE740" s="93"/>
      <c r="DF740" s="93"/>
      <c r="DG740" s="93"/>
      <c r="DH740" s="93"/>
      <c r="DI740" s="93"/>
      <c r="DJ740" s="93"/>
      <c r="DK740" s="93"/>
      <c r="DL740" s="93"/>
      <c r="DM740" s="93"/>
      <c r="DN740" s="93"/>
      <c r="DO740" s="93"/>
      <c r="DP740" s="93"/>
      <c r="DQ740" s="93"/>
      <c r="DR740" s="93"/>
      <c r="DS740" s="93"/>
      <c r="DT740" s="93"/>
      <c r="DU740" s="93"/>
      <c r="DV740" s="93"/>
      <c r="DW740" s="93"/>
      <c r="DX740" s="93"/>
      <c r="DY740" s="93"/>
      <c r="DZ740" s="93"/>
      <c r="EA740" s="93"/>
      <c r="EB740" s="93"/>
      <c r="EC740" s="93"/>
      <c r="ED740" s="93"/>
      <c r="EE740" s="93"/>
      <c r="EF740" s="93"/>
      <c r="EG740" s="93"/>
      <c r="EH740" s="93"/>
      <c r="EI740" s="93"/>
      <c r="EJ740" s="93"/>
      <c r="EK740" s="93"/>
      <c r="EL740" s="93"/>
      <c r="EM740" s="93"/>
      <c r="EN740" s="93"/>
      <c r="EO740" s="93"/>
      <c r="EP740" s="93"/>
      <c r="EQ740" s="93"/>
      <c r="ER740" s="93"/>
      <c r="ES740" s="93"/>
      <c r="ET740" s="93"/>
      <c r="EU740" s="93"/>
      <c r="EV740" s="93"/>
      <c r="EW740" s="93"/>
      <c r="EX740" s="93"/>
      <c r="EY740" s="93"/>
      <c r="EZ740" s="93"/>
      <c r="FA740" s="93"/>
      <c r="FB740" s="93"/>
      <c r="FC740" s="93"/>
      <c r="FD740" s="93"/>
      <c r="FE740" s="93"/>
      <c r="FF740" s="93"/>
      <c r="FG740" s="93"/>
      <c r="FH740" s="93"/>
      <c r="FI740" s="93"/>
      <c r="FJ740" s="93"/>
      <c r="FK740" s="93"/>
      <c r="FL740" s="93"/>
      <c r="FM740" s="93"/>
      <c r="FN740" s="93"/>
      <c r="FO740" s="93"/>
      <c r="FP740" s="93"/>
      <c r="FQ740" s="93"/>
      <c r="FR740" s="93"/>
      <c r="FS740" s="93"/>
      <c r="FT740" s="93"/>
      <c r="FU740" s="93"/>
      <c r="FV740" s="93"/>
      <c r="FW740" s="93"/>
      <c r="FX740" s="93"/>
      <c r="FY740" s="93"/>
      <c r="FZ740" s="93"/>
      <c r="GA740" s="93"/>
      <c r="GB740" s="93"/>
      <c r="GC740" s="93"/>
      <c r="GD740" s="93"/>
      <c r="GE740" s="93"/>
      <c r="GF740" s="93"/>
      <c r="GG740" s="93"/>
      <c r="GH740" s="93"/>
      <c r="GI740" s="93"/>
      <c r="GJ740" s="93"/>
      <c r="GK740" s="93"/>
      <c r="GL740" s="93"/>
      <c r="GM740" s="93"/>
      <c r="GN740" s="93"/>
      <c r="GO740" s="93"/>
      <c r="GP740" s="93"/>
      <c r="GQ740" s="93"/>
      <c r="GR740" s="93"/>
      <c r="GS740" s="93"/>
      <c r="GT740" s="93"/>
      <c r="GU740" s="93"/>
      <c r="GV740" s="93"/>
      <c r="GW740" s="93"/>
      <c r="GX740" s="93"/>
      <c r="GY740" s="93"/>
      <c r="GZ740" s="93"/>
      <c r="HA740" s="93"/>
      <c r="HB740" s="93"/>
      <c r="HC740" s="93"/>
      <c r="HD740" s="93"/>
      <c r="HE740" s="93"/>
      <c r="HF740" s="93"/>
      <c r="HG740" s="93"/>
      <c r="HH740" s="93"/>
      <c r="HI740" s="93"/>
      <c r="HJ740" s="93"/>
      <c r="HK740" s="93"/>
      <c r="HL740" s="93"/>
      <c r="HM740" s="93"/>
      <c r="HN740" s="93"/>
      <c r="HO740" s="93"/>
      <c r="HP740" s="93"/>
      <c r="HQ740" s="93"/>
      <c r="HR740" s="93"/>
      <c r="HS740" s="93"/>
      <c r="HT740" s="93"/>
      <c r="HU740" s="93"/>
      <c r="HV740" s="93"/>
      <c r="HW740" s="93"/>
      <c r="HX740" s="93"/>
      <c r="HY740" s="93"/>
      <c r="HZ740" s="93"/>
      <c r="IA740" s="93"/>
      <c r="IB740" s="93"/>
      <c r="IC740" s="93"/>
      <c r="ID740" s="93"/>
      <c r="IE740" s="93"/>
      <c r="IF740" s="93"/>
      <c r="IG740" s="93"/>
      <c r="IH740" s="93"/>
      <c r="II740" s="93"/>
      <c r="IJ740" s="93"/>
      <c r="IK740" s="93"/>
      <c r="IL740" s="93"/>
      <c r="IM740" s="93"/>
      <c r="IN740" s="93"/>
      <c r="IO740" s="93"/>
      <c r="IP740" s="93"/>
      <c r="IQ740" s="93"/>
      <c r="IR740" s="93"/>
      <c r="IS740" s="93"/>
      <c r="IT740" s="93"/>
      <c r="IU740" s="93"/>
      <c r="IV740" s="93"/>
      <c r="IW740" s="93"/>
      <c r="IX740" s="93"/>
      <c r="IY740" s="93"/>
      <c r="IZ740" s="93"/>
      <c r="JA740" s="93"/>
      <c r="JB740" s="93"/>
      <c r="JC740" s="93"/>
      <c r="JD740" s="93"/>
      <c r="JE740" s="93"/>
      <c r="JF740" s="93"/>
      <c r="JG740" s="93"/>
      <c r="JH740" s="93"/>
      <c r="JI740" s="93"/>
      <c r="JJ740" s="93"/>
      <c r="JK740" s="93"/>
      <c r="JL740" s="93"/>
      <c r="JM740" s="93"/>
      <c r="JN740" s="93"/>
      <c r="JO740" s="93"/>
      <c r="JP740" s="93"/>
      <c r="JQ740" s="93"/>
      <c r="JR740" s="93"/>
      <c r="JS740" s="93"/>
      <c r="JT740" s="93"/>
      <c r="JU740" s="93"/>
      <c r="JV740" s="93"/>
      <c r="JW740" s="93"/>
      <c r="JX740" s="93"/>
      <c r="JY740" s="93"/>
      <c r="JZ740" s="93"/>
      <c r="KA740" s="93"/>
      <c r="KB740" s="93"/>
      <c r="KC740" s="93"/>
      <c r="KD740" s="93"/>
      <c r="KE740" s="93"/>
      <c r="KF740" s="93"/>
      <c r="KG740" s="93"/>
      <c r="KH740" s="93"/>
      <c r="KI740" s="93"/>
      <c r="KJ740" s="93"/>
      <c r="KK740" s="93"/>
      <c r="KL740" s="93"/>
      <c r="KM740" s="93"/>
      <c r="KN740" s="93"/>
      <c r="KO740" s="93"/>
      <c r="KP740" s="93"/>
      <c r="KQ740" s="93"/>
      <c r="KR740" s="93"/>
      <c r="KS740" s="93"/>
      <c r="KT740" s="93"/>
      <c r="KU740" s="93"/>
      <c r="KV740" s="93"/>
      <c r="KW740" s="93"/>
      <c r="KX740" s="93"/>
      <c r="KY740" s="93"/>
      <c r="KZ740" s="93"/>
      <c r="LA740" s="93"/>
      <c r="LB740" s="93"/>
      <c r="LC740" s="93"/>
      <c r="LD740" s="93"/>
      <c r="LE740" s="93"/>
      <c r="LF740" s="93"/>
      <c r="LG740" s="93"/>
      <c r="LH740" s="93"/>
      <c r="LI740" s="93"/>
      <c r="LJ740" s="93"/>
      <c r="LK740" s="93"/>
      <c r="LL740" s="93"/>
      <c r="LM740" s="93"/>
      <c r="LN740" s="93"/>
      <c r="LO740" s="93"/>
      <c r="LP740" s="93"/>
      <c r="LQ740" s="93"/>
      <c r="LR740" s="93"/>
      <c r="LS740" s="93"/>
      <c r="LT740" s="93"/>
      <c r="LU740" s="93"/>
      <c r="LV740" s="93"/>
      <c r="LW740" s="93"/>
      <c r="LX740" s="93"/>
      <c r="LY740" s="93"/>
      <c r="LZ740" s="93"/>
      <c r="MA740" s="93"/>
      <c r="MB740" s="93"/>
      <c r="MC740" s="93"/>
      <c r="MD740" s="93"/>
      <c r="ME740" s="93"/>
      <c r="MF740" s="93"/>
      <c r="MG740" s="93"/>
      <c r="MH740" s="93"/>
      <c r="MI740" s="93"/>
      <c r="MJ740" s="93"/>
      <c r="MK740" s="93"/>
      <c r="ML740" s="93"/>
      <c r="MM740" s="93"/>
      <c r="MN740" s="93"/>
      <c r="MO740" s="93"/>
      <c r="MP740" s="93"/>
      <c r="MQ740" s="93"/>
      <c r="MR740" s="93"/>
      <c r="MS740" s="93"/>
      <c r="MT740" s="93"/>
      <c r="MU740" s="93"/>
      <c r="MV740" s="93"/>
    </row>
    <row r="741" spans="3:360">
      <c r="C741" s="95"/>
      <c r="D741" s="96"/>
      <c r="E741" s="96"/>
      <c r="F741" s="96"/>
      <c r="G741" s="96"/>
      <c r="H741" s="96"/>
      <c r="I741" s="96"/>
      <c r="J741" s="96"/>
      <c r="K741" s="96"/>
      <c r="L741" s="96"/>
      <c r="M741" s="96"/>
      <c r="N741" s="96"/>
      <c r="O741" s="96"/>
      <c r="P741" s="96"/>
      <c r="Q741" s="96"/>
      <c r="R741" s="96"/>
      <c r="S741" s="96"/>
      <c r="T741" s="97"/>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c r="AU741" s="96"/>
      <c r="AV741" s="96"/>
      <c r="AW741" s="96"/>
      <c r="AX741" s="96"/>
      <c r="AY741" s="96"/>
      <c r="AZ741" s="96"/>
      <c r="BA741" s="96"/>
      <c r="BB741" s="96"/>
      <c r="BC741" s="96"/>
      <c r="BD741" s="96"/>
      <c r="BE741" s="96"/>
      <c r="BF741" s="96"/>
      <c r="BG741" s="96"/>
      <c r="BH741" s="96"/>
      <c r="BI741" s="96"/>
      <c r="BJ741" s="96"/>
      <c r="BK741" s="96"/>
      <c r="BL741" s="96"/>
      <c r="BM741" s="96"/>
      <c r="BN741" s="93"/>
      <c r="BO741" s="93"/>
      <c r="BP741" s="93"/>
      <c r="BQ741" s="93"/>
      <c r="BR741" s="93"/>
      <c r="BS741" s="93"/>
      <c r="BT741" s="93"/>
      <c r="BU741" s="93"/>
      <c r="BV741" s="93"/>
      <c r="BW741" s="93"/>
      <c r="BX741" s="93"/>
      <c r="BY741" s="93"/>
      <c r="BZ741" s="93"/>
      <c r="CA741" s="93"/>
      <c r="CB741" s="93"/>
      <c r="CC741" s="93"/>
      <c r="CD741" s="93"/>
      <c r="CE741" s="93"/>
      <c r="CF741" s="93"/>
      <c r="CG741" s="93"/>
      <c r="CH741" s="93"/>
      <c r="CI741" s="93"/>
      <c r="CJ741" s="93"/>
      <c r="CK741" s="93"/>
      <c r="CL741" s="93"/>
      <c r="CM741" s="93"/>
      <c r="CN741" s="93"/>
      <c r="CO741" s="93"/>
      <c r="CP741" s="93"/>
      <c r="CQ741" s="93"/>
      <c r="CR741" s="93"/>
      <c r="CS741" s="93"/>
      <c r="CT741" s="93"/>
      <c r="CU741" s="93"/>
      <c r="CV741" s="93"/>
      <c r="CW741" s="93"/>
      <c r="CX741" s="93"/>
      <c r="CY741" s="93"/>
      <c r="CZ741" s="93"/>
      <c r="DA741" s="93"/>
      <c r="DB741" s="93"/>
      <c r="DC741" s="93"/>
      <c r="DD741" s="93"/>
      <c r="DE741" s="93"/>
      <c r="DF741" s="93"/>
      <c r="DG741" s="93"/>
      <c r="DH741" s="93"/>
      <c r="DI741" s="93"/>
      <c r="DJ741" s="93"/>
      <c r="DK741" s="93"/>
      <c r="DL741" s="93"/>
      <c r="DM741" s="93"/>
      <c r="DN741" s="93"/>
      <c r="DO741" s="93"/>
      <c r="DP741" s="93"/>
      <c r="DQ741" s="93"/>
      <c r="DR741" s="93"/>
      <c r="DS741" s="93"/>
      <c r="DT741" s="93"/>
      <c r="DU741" s="93"/>
      <c r="DV741" s="93"/>
      <c r="DW741" s="93"/>
      <c r="DX741" s="93"/>
      <c r="DY741" s="93"/>
      <c r="DZ741" s="93"/>
      <c r="EA741" s="93"/>
      <c r="EB741" s="93"/>
      <c r="EC741" s="93"/>
      <c r="ED741" s="93"/>
      <c r="EE741" s="93"/>
      <c r="EF741" s="93"/>
      <c r="EG741" s="93"/>
      <c r="EH741" s="93"/>
      <c r="EI741" s="93"/>
      <c r="EJ741" s="93"/>
      <c r="EK741" s="93"/>
      <c r="EL741" s="93"/>
      <c r="EM741" s="93"/>
      <c r="EN741" s="93"/>
      <c r="EO741" s="93"/>
      <c r="EP741" s="93"/>
      <c r="EQ741" s="93"/>
      <c r="ER741" s="93"/>
      <c r="ES741" s="93"/>
      <c r="ET741" s="93"/>
      <c r="EU741" s="93"/>
      <c r="EV741" s="93"/>
      <c r="EW741" s="93"/>
      <c r="EX741" s="93"/>
      <c r="EY741" s="93"/>
      <c r="EZ741" s="93"/>
      <c r="FA741" s="93"/>
      <c r="FB741" s="93"/>
      <c r="FC741" s="93"/>
      <c r="FD741" s="93"/>
      <c r="FE741" s="93"/>
      <c r="FF741" s="93"/>
      <c r="FG741" s="93"/>
      <c r="FH741" s="93"/>
      <c r="FI741" s="93"/>
      <c r="FJ741" s="93"/>
      <c r="FK741" s="93"/>
      <c r="FL741" s="93"/>
      <c r="FM741" s="93"/>
      <c r="FN741" s="93"/>
      <c r="FO741" s="93"/>
      <c r="FP741" s="93"/>
      <c r="FQ741" s="93"/>
      <c r="FR741" s="93"/>
      <c r="FS741" s="93"/>
      <c r="FT741" s="93"/>
      <c r="FU741" s="93"/>
      <c r="FV741" s="93"/>
      <c r="FW741" s="93"/>
      <c r="FX741" s="93"/>
      <c r="FY741" s="93"/>
      <c r="FZ741" s="93"/>
      <c r="GA741" s="93"/>
      <c r="GB741" s="93"/>
      <c r="GC741" s="93"/>
      <c r="GD741" s="93"/>
      <c r="GE741" s="93"/>
      <c r="GF741" s="93"/>
      <c r="GG741" s="93"/>
      <c r="GH741" s="93"/>
      <c r="GI741" s="93"/>
      <c r="GJ741" s="93"/>
      <c r="GK741" s="93"/>
      <c r="GL741" s="93"/>
      <c r="GM741" s="93"/>
      <c r="GN741" s="93"/>
      <c r="GO741" s="93"/>
      <c r="GP741" s="93"/>
      <c r="GQ741" s="93"/>
      <c r="GR741" s="93"/>
      <c r="GS741" s="93"/>
      <c r="GT741" s="93"/>
      <c r="GU741" s="93"/>
      <c r="GV741" s="93"/>
      <c r="GW741" s="93"/>
      <c r="GX741" s="93"/>
      <c r="GY741" s="93"/>
      <c r="GZ741" s="93"/>
      <c r="HA741" s="93"/>
      <c r="HB741" s="93"/>
      <c r="HC741" s="93"/>
      <c r="HD741" s="93"/>
      <c r="HE741" s="93"/>
      <c r="HF741" s="93"/>
      <c r="HG741" s="93"/>
      <c r="HH741" s="93"/>
      <c r="HI741" s="93"/>
      <c r="HJ741" s="93"/>
      <c r="HK741" s="93"/>
      <c r="HL741" s="93"/>
      <c r="HM741" s="93"/>
      <c r="HN741" s="93"/>
      <c r="HO741" s="93"/>
      <c r="HP741" s="93"/>
      <c r="HQ741" s="93"/>
      <c r="HR741" s="93"/>
      <c r="HS741" s="93"/>
      <c r="HT741" s="93"/>
      <c r="HU741" s="93"/>
      <c r="HV741" s="93"/>
      <c r="HW741" s="93"/>
      <c r="HX741" s="93"/>
      <c r="HY741" s="93"/>
      <c r="HZ741" s="93"/>
      <c r="IA741" s="93"/>
      <c r="IB741" s="93"/>
      <c r="IC741" s="93"/>
      <c r="ID741" s="93"/>
      <c r="IE741" s="93"/>
      <c r="IF741" s="93"/>
      <c r="IG741" s="93"/>
      <c r="IH741" s="93"/>
      <c r="II741" s="93"/>
      <c r="IJ741" s="93"/>
      <c r="IK741" s="93"/>
      <c r="IL741" s="93"/>
      <c r="IM741" s="93"/>
      <c r="IN741" s="93"/>
      <c r="IO741" s="93"/>
      <c r="IP741" s="93"/>
      <c r="IQ741" s="93"/>
      <c r="IR741" s="93"/>
      <c r="IS741" s="93"/>
      <c r="IT741" s="93"/>
      <c r="IU741" s="93"/>
      <c r="IV741" s="93"/>
      <c r="IW741" s="93"/>
      <c r="IX741" s="93"/>
      <c r="IY741" s="93"/>
      <c r="IZ741" s="93"/>
      <c r="JA741" s="93"/>
      <c r="JB741" s="93"/>
      <c r="JC741" s="93"/>
      <c r="JD741" s="93"/>
      <c r="JE741" s="93"/>
      <c r="JF741" s="93"/>
      <c r="JG741" s="93"/>
      <c r="JH741" s="93"/>
      <c r="JI741" s="93"/>
      <c r="JJ741" s="93"/>
      <c r="JK741" s="93"/>
      <c r="JL741" s="93"/>
      <c r="JM741" s="93"/>
      <c r="JN741" s="93"/>
      <c r="JO741" s="93"/>
      <c r="JP741" s="93"/>
      <c r="JQ741" s="93"/>
      <c r="JR741" s="93"/>
      <c r="JS741" s="93"/>
      <c r="JT741" s="93"/>
      <c r="JU741" s="93"/>
      <c r="JV741" s="93"/>
      <c r="JW741" s="93"/>
      <c r="JX741" s="93"/>
      <c r="JY741" s="93"/>
      <c r="JZ741" s="93"/>
      <c r="KA741" s="93"/>
      <c r="KB741" s="93"/>
      <c r="KC741" s="93"/>
      <c r="KD741" s="93"/>
      <c r="KE741" s="93"/>
      <c r="KF741" s="93"/>
      <c r="KG741" s="93"/>
      <c r="KH741" s="93"/>
      <c r="KI741" s="93"/>
      <c r="KJ741" s="93"/>
      <c r="KK741" s="93"/>
      <c r="KL741" s="93"/>
      <c r="KM741" s="93"/>
      <c r="KN741" s="93"/>
      <c r="KO741" s="93"/>
      <c r="KP741" s="93"/>
      <c r="KQ741" s="93"/>
      <c r="KR741" s="93"/>
      <c r="KS741" s="93"/>
      <c r="KT741" s="93"/>
      <c r="KU741" s="93"/>
      <c r="KV741" s="93"/>
      <c r="KW741" s="93"/>
      <c r="KX741" s="93"/>
      <c r="KY741" s="93"/>
      <c r="KZ741" s="93"/>
      <c r="LA741" s="93"/>
      <c r="LB741" s="93"/>
      <c r="LC741" s="93"/>
      <c r="LD741" s="93"/>
      <c r="LE741" s="93"/>
      <c r="LF741" s="93"/>
      <c r="LG741" s="93"/>
      <c r="LH741" s="93"/>
      <c r="LI741" s="93"/>
      <c r="LJ741" s="93"/>
      <c r="LK741" s="93"/>
      <c r="LL741" s="93"/>
      <c r="LM741" s="93"/>
      <c r="LN741" s="93"/>
      <c r="LO741" s="93"/>
      <c r="LP741" s="93"/>
      <c r="LQ741" s="93"/>
      <c r="LR741" s="93"/>
      <c r="LS741" s="93"/>
      <c r="LT741" s="93"/>
      <c r="LU741" s="93"/>
      <c r="LV741" s="93"/>
      <c r="LW741" s="93"/>
      <c r="LX741" s="93"/>
      <c r="LY741" s="93"/>
      <c r="LZ741" s="93"/>
      <c r="MA741" s="93"/>
      <c r="MB741" s="93"/>
      <c r="MC741" s="93"/>
      <c r="MD741" s="93"/>
      <c r="ME741" s="93"/>
      <c r="MF741" s="93"/>
      <c r="MG741" s="93"/>
      <c r="MH741" s="93"/>
      <c r="MI741" s="93"/>
      <c r="MJ741" s="93"/>
      <c r="MK741" s="93"/>
      <c r="ML741" s="93"/>
      <c r="MM741" s="93"/>
      <c r="MN741" s="93"/>
      <c r="MO741" s="93"/>
      <c r="MP741" s="93"/>
      <c r="MQ741" s="93"/>
      <c r="MR741" s="93"/>
      <c r="MS741" s="93"/>
      <c r="MT741" s="93"/>
      <c r="MU741" s="93"/>
      <c r="MV741" s="93"/>
    </row>
    <row r="742" spans="3:360">
      <c r="C742" s="95"/>
      <c r="D742" s="96"/>
      <c r="E742" s="96"/>
      <c r="F742" s="96"/>
      <c r="G742" s="96"/>
      <c r="H742" s="96"/>
      <c r="I742" s="96"/>
      <c r="J742" s="96"/>
      <c r="K742" s="96"/>
      <c r="L742" s="96"/>
      <c r="M742" s="96"/>
      <c r="N742" s="96"/>
      <c r="O742" s="96"/>
      <c r="P742" s="96"/>
      <c r="Q742" s="96"/>
      <c r="R742" s="96"/>
      <c r="S742" s="96"/>
      <c r="T742" s="97"/>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c r="AU742" s="96"/>
      <c r="AV742" s="96"/>
      <c r="AW742" s="96"/>
      <c r="AX742" s="96"/>
      <c r="AY742" s="96"/>
      <c r="AZ742" s="96"/>
      <c r="BA742" s="96"/>
      <c r="BB742" s="96"/>
      <c r="BC742" s="96"/>
      <c r="BD742" s="96"/>
      <c r="BE742" s="96"/>
      <c r="BF742" s="96"/>
      <c r="BG742" s="96"/>
      <c r="BH742" s="96"/>
      <c r="BI742" s="96"/>
      <c r="BJ742" s="96"/>
      <c r="BK742" s="96"/>
      <c r="BL742" s="96"/>
      <c r="BM742" s="96"/>
      <c r="BN742" s="93"/>
      <c r="BO742" s="93"/>
      <c r="BP742" s="93"/>
      <c r="BQ742" s="93"/>
      <c r="BR742" s="93"/>
      <c r="BS742" s="93"/>
      <c r="BT742" s="93"/>
      <c r="BU742" s="93"/>
      <c r="BV742" s="93"/>
      <c r="BW742" s="93"/>
      <c r="BX742" s="93"/>
      <c r="BY742" s="93"/>
      <c r="BZ742" s="93"/>
      <c r="CA742" s="93"/>
      <c r="CB742" s="93"/>
      <c r="CC742" s="93"/>
      <c r="CD742" s="93"/>
      <c r="CE742" s="93"/>
      <c r="CF742" s="93"/>
      <c r="CG742" s="93"/>
      <c r="CH742" s="93"/>
      <c r="CI742" s="93"/>
      <c r="CJ742" s="93"/>
      <c r="CK742" s="93"/>
      <c r="CL742" s="93"/>
      <c r="CM742" s="93"/>
      <c r="CN742" s="93"/>
      <c r="CO742" s="93"/>
      <c r="CP742" s="93"/>
      <c r="CQ742" s="93"/>
      <c r="CR742" s="93"/>
      <c r="CS742" s="93"/>
      <c r="CT742" s="93"/>
      <c r="CU742" s="93"/>
      <c r="CV742" s="93"/>
      <c r="CW742" s="93"/>
      <c r="CX742" s="93"/>
      <c r="CY742" s="93"/>
      <c r="CZ742" s="93"/>
      <c r="DA742" s="93"/>
      <c r="DB742" s="93"/>
      <c r="DC742" s="93"/>
      <c r="DD742" s="93"/>
      <c r="DE742" s="93"/>
      <c r="DF742" s="93"/>
      <c r="DG742" s="93"/>
      <c r="DH742" s="93"/>
      <c r="DI742" s="93"/>
      <c r="DJ742" s="93"/>
      <c r="DK742" s="93"/>
      <c r="DL742" s="93"/>
      <c r="DM742" s="93"/>
      <c r="DN742" s="93"/>
      <c r="DO742" s="93"/>
      <c r="DP742" s="93"/>
      <c r="DQ742" s="93"/>
      <c r="DR742" s="93"/>
      <c r="DS742" s="93"/>
      <c r="DT742" s="93"/>
      <c r="DU742" s="93"/>
      <c r="DV742" s="93"/>
      <c r="DW742" s="93"/>
      <c r="DX742" s="93"/>
      <c r="DY742" s="93"/>
      <c r="DZ742" s="93"/>
      <c r="EA742" s="93"/>
      <c r="EB742" s="93"/>
      <c r="EC742" s="93"/>
      <c r="ED742" s="93"/>
      <c r="EE742" s="93"/>
      <c r="EF742" s="93"/>
      <c r="EG742" s="93"/>
      <c r="EH742" s="93"/>
      <c r="EI742" s="93"/>
      <c r="EJ742" s="93"/>
      <c r="EK742" s="93"/>
      <c r="EL742" s="93"/>
      <c r="EM742" s="93"/>
      <c r="EN742" s="93"/>
      <c r="EO742" s="93"/>
      <c r="EP742" s="93"/>
      <c r="EQ742" s="93"/>
      <c r="ER742" s="93"/>
      <c r="ES742" s="93"/>
      <c r="ET742" s="93"/>
      <c r="EU742" s="93"/>
      <c r="EV742" s="93"/>
      <c r="EW742" s="93"/>
      <c r="EX742" s="93"/>
      <c r="EY742" s="93"/>
      <c r="EZ742" s="93"/>
      <c r="FA742" s="93"/>
      <c r="FB742" s="93"/>
      <c r="FC742" s="93"/>
      <c r="FD742" s="93"/>
      <c r="FE742" s="93"/>
      <c r="FF742" s="93"/>
      <c r="FG742" s="93"/>
      <c r="FH742" s="93"/>
      <c r="FI742" s="93"/>
      <c r="FJ742" s="93"/>
      <c r="FK742" s="93"/>
      <c r="FL742" s="93"/>
      <c r="FM742" s="93"/>
      <c r="FN742" s="93"/>
      <c r="FO742" s="93"/>
      <c r="FP742" s="93"/>
      <c r="FQ742" s="93"/>
      <c r="FR742" s="93"/>
      <c r="FS742" s="93"/>
      <c r="FT742" s="93"/>
      <c r="FU742" s="93"/>
      <c r="FV742" s="93"/>
      <c r="FW742" s="93"/>
      <c r="FX742" s="93"/>
      <c r="FY742" s="93"/>
      <c r="FZ742" s="93"/>
      <c r="GA742" s="93"/>
      <c r="GB742" s="93"/>
      <c r="GC742" s="93"/>
      <c r="GD742" s="93"/>
      <c r="GE742" s="93"/>
      <c r="GF742" s="93"/>
      <c r="GG742" s="93"/>
      <c r="GH742" s="93"/>
      <c r="GI742" s="93"/>
      <c r="GJ742" s="93"/>
      <c r="GK742" s="93"/>
      <c r="GL742" s="93"/>
      <c r="GM742" s="93"/>
      <c r="GN742" s="93"/>
      <c r="GO742" s="93"/>
      <c r="GP742" s="93"/>
      <c r="GQ742" s="93"/>
      <c r="GR742" s="93"/>
      <c r="GS742" s="93"/>
      <c r="GT742" s="93"/>
      <c r="GU742" s="93"/>
      <c r="GV742" s="93"/>
      <c r="GW742" s="93"/>
      <c r="GX742" s="93"/>
      <c r="GY742" s="93"/>
      <c r="GZ742" s="93"/>
      <c r="HA742" s="93"/>
      <c r="HB742" s="93"/>
      <c r="HC742" s="93"/>
      <c r="HD742" s="93"/>
      <c r="HE742" s="93"/>
      <c r="HF742" s="93"/>
      <c r="HG742" s="93"/>
      <c r="HH742" s="93"/>
      <c r="HI742" s="93"/>
      <c r="HJ742" s="93"/>
      <c r="HK742" s="93"/>
      <c r="HL742" s="93"/>
      <c r="HM742" s="93"/>
      <c r="HN742" s="93"/>
      <c r="HO742" s="93"/>
      <c r="HP742" s="93"/>
      <c r="HQ742" s="93"/>
      <c r="HR742" s="93"/>
      <c r="HS742" s="93"/>
      <c r="HT742" s="93"/>
      <c r="HU742" s="93"/>
      <c r="HV742" s="93"/>
      <c r="HW742" s="93"/>
      <c r="HX742" s="93"/>
      <c r="HY742" s="93"/>
      <c r="HZ742" s="93"/>
      <c r="IA742" s="93"/>
      <c r="IB742" s="93"/>
      <c r="IC742" s="93"/>
      <c r="ID742" s="93"/>
      <c r="IE742" s="93"/>
      <c r="IF742" s="93"/>
      <c r="IG742" s="93"/>
      <c r="IH742" s="93"/>
      <c r="II742" s="93"/>
      <c r="IJ742" s="93"/>
      <c r="IK742" s="93"/>
      <c r="IL742" s="93"/>
      <c r="IM742" s="93"/>
      <c r="IN742" s="93"/>
      <c r="IO742" s="93"/>
      <c r="IP742" s="93"/>
      <c r="IQ742" s="93"/>
      <c r="IR742" s="93"/>
      <c r="IS742" s="93"/>
      <c r="IT742" s="93"/>
      <c r="IU742" s="93"/>
      <c r="IV742" s="93"/>
      <c r="IW742" s="93"/>
      <c r="IX742" s="93"/>
      <c r="IY742" s="93"/>
      <c r="IZ742" s="93"/>
      <c r="JA742" s="93"/>
      <c r="JB742" s="93"/>
      <c r="JC742" s="93"/>
      <c r="JD742" s="93"/>
      <c r="JE742" s="93"/>
      <c r="JF742" s="93"/>
      <c r="JG742" s="93"/>
      <c r="JH742" s="93"/>
      <c r="JI742" s="93"/>
      <c r="JJ742" s="93"/>
      <c r="JK742" s="93"/>
      <c r="JL742" s="93"/>
      <c r="JM742" s="93"/>
      <c r="JN742" s="93"/>
      <c r="JO742" s="93"/>
      <c r="JP742" s="93"/>
      <c r="JQ742" s="93"/>
      <c r="JR742" s="93"/>
      <c r="JS742" s="93"/>
      <c r="JT742" s="93"/>
      <c r="JU742" s="93"/>
      <c r="JV742" s="93"/>
      <c r="JW742" s="93"/>
      <c r="JX742" s="93"/>
      <c r="JY742" s="93"/>
      <c r="JZ742" s="93"/>
      <c r="KA742" s="93"/>
      <c r="KB742" s="93"/>
      <c r="KC742" s="93"/>
      <c r="KD742" s="93"/>
      <c r="KE742" s="93"/>
      <c r="KF742" s="93"/>
      <c r="KG742" s="93"/>
      <c r="KH742" s="93"/>
      <c r="KI742" s="93"/>
      <c r="KJ742" s="93"/>
      <c r="KK742" s="93"/>
      <c r="KL742" s="93"/>
      <c r="KM742" s="93"/>
      <c r="KN742" s="93"/>
      <c r="KO742" s="93"/>
      <c r="KP742" s="93"/>
      <c r="KQ742" s="93"/>
      <c r="KR742" s="93"/>
      <c r="KS742" s="93"/>
      <c r="KT742" s="93"/>
      <c r="KU742" s="93"/>
      <c r="KV742" s="93"/>
      <c r="KW742" s="93"/>
      <c r="KX742" s="93"/>
      <c r="KY742" s="93"/>
      <c r="KZ742" s="93"/>
      <c r="LA742" s="93"/>
      <c r="LB742" s="93"/>
      <c r="LC742" s="93"/>
      <c r="LD742" s="93"/>
      <c r="LE742" s="93"/>
      <c r="LF742" s="93"/>
      <c r="LG742" s="93"/>
      <c r="LH742" s="93"/>
      <c r="LI742" s="93"/>
      <c r="LJ742" s="93"/>
      <c r="LK742" s="93"/>
      <c r="LL742" s="93"/>
      <c r="LM742" s="93"/>
      <c r="LN742" s="93"/>
      <c r="LO742" s="93"/>
      <c r="LP742" s="93"/>
      <c r="LQ742" s="93"/>
      <c r="LR742" s="93"/>
      <c r="LS742" s="93"/>
      <c r="LT742" s="93"/>
      <c r="LU742" s="93"/>
      <c r="LV742" s="93"/>
      <c r="LW742" s="93"/>
      <c r="LX742" s="93"/>
      <c r="LY742" s="93"/>
      <c r="LZ742" s="93"/>
      <c r="MA742" s="93"/>
      <c r="MB742" s="93"/>
      <c r="MC742" s="93"/>
      <c r="MD742" s="93"/>
      <c r="ME742" s="93"/>
      <c r="MF742" s="93"/>
      <c r="MG742" s="93"/>
      <c r="MH742" s="93"/>
      <c r="MI742" s="93"/>
      <c r="MJ742" s="93"/>
      <c r="MK742" s="93"/>
      <c r="ML742" s="93"/>
      <c r="MM742" s="93"/>
      <c r="MN742" s="93"/>
      <c r="MO742" s="93"/>
      <c r="MP742" s="93"/>
      <c r="MQ742" s="93"/>
      <c r="MR742" s="93"/>
      <c r="MS742" s="93"/>
      <c r="MT742" s="93"/>
      <c r="MU742" s="93"/>
      <c r="MV742" s="93"/>
    </row>
    <row r="743" spans="3:360">
      <c r="C743" s="95"/>
      <c r="D743" s="96"/>
      <c r="E743" s="96"/>
      <c r="F743" s="96"/>
      <c r="G743" s="96"/>
      <c r="H743" s="96"/>
      <c r="I743" s="96"/>
      <c r="J743" s="96"/>
      <c r="K743" s="96"/>
      <c r="L743" s="96"/>
      <c r="M743" s="96"/>
      <c r="N743" s="96"/>
      <c r="O743" s="96"/>
      <c r="P743" s="96"/>
      <c r="Q743" s="96"/>
      <c r="R743" s="96"/>
      <c r="S743" s="96"/>
      <c r="T743" s="97"/>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c r="AU743" s="96"/>
      <c r="AV743" s="96"/>
      <c r="AW743" s="96"/>
      <c r="AX743" s="96"/>
      <c r="AY743" s="96"/>
      <c r="AZ743" s="96"/>
      <c r="BA743" s="96"/>
      <c r="BB743" s="96"/>
      <c r="BC743" s="96"/>
      <c r="BD743" s="96"/>
      <c r="BE743" s="96"/>
      <c r="BF743" s="96"/>
      <c r="BG743" s="96"/>
      <c r="BH743" s="96"/>
      <c r="BI743" s="96"/>
      <c r="BJ743" s="96"/>
      <c r="BK743" s="96"/>
      <c r="BL743" s="96"/>
      <c r="BM743" s="96"/>
      <c r="BN743" s="93"/>
      <c r="BO743" s="93"/>
      <c r="BP743" s="93"/>
      <c r="BQ743" s="93"/>
      <c r="BR743" s="93"/>
      <c r="BS743" s="93"/>
      <c r="BT743" s="93"/>
      <c r="BU743" s="93"/>
      <c r="BV743" s="93"/>
      <c r="BW743" s="93"/>
      <c r="BX743" s="93"/>
      <c r="BY743" s="93"/>
      <c r="BZ743" s="93"/>
      <c r="CA743" s="93"/>
      <c r="CB743" s="93"/>
      <c r="CC743" s="93"/>
      <c r="CD743" s="93"/>
      <c r="CE743" s="93"/>
      <c r="CF743" s="93"/>
      <c r="CG743" s="93"/>
      <c r="CH743" s="93"/>
      <c r="CI743" s="93"/>
      <c r="CJ743" s="93"/>
      <c r="CK743" s="93"/>
      <c r="CL743" s="93"/>
      <c r="CM743" s="93"/>
      <c r="CN743" s="93"/>
      <c r="CO743" s="93"/>
      <c r="CP743" s="93"/>
      <c r="CQ743" s="93"/>
      <c r="CR743" s="93"/>
      <c r="CS743" s="93"/>
      <c r="CT743" s="93"/>
      <c r="CU743" s="93"/>
      <c r="CV743" s="93"/>
      <c r="CW743" s="93"/>
      <c r="CX743" s="93"/>
      <c r="CY743" s="93"/>
      <c r="CZ743" s="93"/>
      <c r="DA743" s="93"/>
      <c r="DB743" s="93"/>
      <c r="DC743" s="93"/>
      <c r="DD743" s="93"/>
      <c r="DE743" s="93"/>
      <c r="DF743" s="93"/>
      <c r="DG743" s="93"/>
      <c r="DH743" s="93"/>
      <c r="DI743" s="93"/>
      <c r="DJ743" s="93"/>
      <c r="DK743" s="93"/>
      <c r="DL743" s="93"/>
      <c r="DM743" s="93"/>
      <c r="DN743" s="93"/>
      <c r="DO743" s="93"/>
      <c r="DP743" s="93"/>
      <c r="DQ743" s="93"/>
      <c r="DR743" s="93"/>
      <c r="DS743" s="93"/>
      <c r="DT743" s="93"/>
      <c r="DU743" s="93"/>
      <c r="DV743" s="93"/>
      <c r="DW743" s="93"/>
      <c r="DX743" s="93"/>
      <c r="DY743" s="93"/>
      <c r="DZ743" s="93"/>
      <c r="EA743" s="93"/>
      <c r="EB743" s="93"/>
      <c r="EC743" s="93"/>
      <c r="ED743" s="93"/>
      <c r="EE743" s="93"/>
      <c r="EF743" s="93"/>
      <c r="EG743" s="93"/>
      <c r="EH743" s="93"/>
      <c r="EI743" s="93"/>
      <c r="EJ743" s="93"/>
      <c r="EK743" s="93"/>
      <c r="EL743" s="93"/>
      <c r="EM743" s="93"/>
      <c r="EN743" s="93"/>
      <c r="EO743" s="93"/>
      <c r="EP743" s="93"/>
      <c r="EQ743" s="93"/>
      <c r="ER743" s="93"/>
      <c r="ES743" s="93"/>
      <c r="ET743" s="93"/>
      <c r="EU743" s="93"/>
      <c r="EV743" s="93"/>
      <c r="EW743" s="93"/>
      <c r="EX743" s="93"/>
      <c r="EY743" s="93"/>
      <c r="EZ743" s="93"/>
      <c r="FA743" s="93"/>
      <c r="FB743" s="93"/>
      <c r="FC743" s="93"/>
      <c r="FD743" s="93"/>
      <c r="FE743" s="93"/>
      <c r="FF743" s="93"/>
      <c r="FG743" s="93"/>
      <c r="FH743" s="93"/>
      <c r="FI743" s="93"/>
      <c r="FJ743" s="93"/>
      <c r="FK743" s="93"/>
      <c r="FL743" s="93"/>
      <c r="FM743" s="93"/>
      <c r="FN743" s="93"/>
      <c r="FO743" s="93"/>
      <c r="FP743" s="93"/>
      <c r="FQ743" s="93"/>
      <c r="FR743" s="93"/>
      <c r="FS743" s="93"/>
      <c r="FT743" s="93"/>
      <c r="FU743" s="93"/>
      <c r="FV743" s="93"/>
      <c r="FW743" s="93"/>
      <c r="FX743" s="93"/>
      <c r="FY743" s="93"/>
      <c r="FZ743" s="93"/>
      <c r="GA743" s="93"/>
      <c r="GB743" s="93"/>
      <c r="GC743" s="93"/>
      <c r="GD743" s="93"/>
      <c r="GE743" s="93"/>
      <c r="GF743" s="93"/>
      <c r="GG743" s="93"/>
      <c r="GH743" s="93"/>
      <c r="GI743" s="93"/>
      <c r="GJ743" s="93"/>
      <c r="GK743" s="93"/>
      <c r="GL743" s="93"/>
      <c r="GM743" s="93"/>
      <c r="GN743" s="93"/>
      <c r="GO743" s="93"/>
      <c r="GP743" s="93"/>
      <c r="GQ743" s="93"/>
      <c r="GR743" s="93"/>
      <c r="GS743" s="93"/>
      <c r="GT743" s="93"/>
      <c r="GU743" s="93"/>
      <c r="GV743" s="93"/>
      <c r="GW743" s="93"/>
      <c r="GX743" s="93"/>
      <c r="GY743" s="93"/>
      <c r="GZ743" s="93"/>
      <c r="HA743" s="93"/>
      <c r="HB743" s="93"/>
      <c r="HC743" s="93"/>
      <c r="HD743" s="93"/>
      <c r="HE743" s="93"/>
      <c r="HF743" s="93"/>
      <c r="HG743" s="93"/>
      <c r="HH743" s="93"/>
      <c r="HI743" s="93"/>
      <c r="HJ743" s="93"/>
      <c r="HK743" s="93"/>
      <c r="HL743" s="93"/>
      <c r="HM743" s="93"/>
      <c r="HN743" s="93"/>
      <c r="HO743" s="93"/>
      <c r="HP743" s="93"/>
      <c r="HQ743" s="93"/>
      <c r="HR743" s="93"/>
      <c r="HS743" s="93"/>
      <c r="HT743" s="93"/>
      <c r="HU743" s="93"/>
      <c r="HV743" s="93"/>
      <c r="HW743" s="93"/>
      <c r="HX743" s="93"/>
      <c r="HY743" s="93"/>
      <c r="HZ743" s="93"/>
      <c r="IA743" s="93"/>
      <c r="IB743" s="93"/>
      <c r="IC743" s="93"/>
      <c r="ID743" s="93"/>
      <c r="IE743" s="93"/>
      <c r="IF743" s="93"/>
      <c r="IG743" s="93"/>
      <c r="IH743" s="93"/>
      <c r="II743" s="93"/>
      <c r="IJ743" s="93"/>
      <c r="IK743" s="93"/>
      <c r="IL743" s="93"/>
      <c r="IM743" s="93"/>
      <c r="IN743" s="93"/>
      <c r="IO743" s="93"/>
      <c r="IP743" s="93"/>
      <c r="IQ743" s="93"/>
      <c r="IR743" s="93"/>
      <c r="IS743" s="93"/>
      <c r="IT743" s="93"/>
      <c r="IU743" s="93"/>
      <c r="IV743" s="93"/>
      <c r="IW743" s="93"/>
      <c r="IX743" s="93"/>
      <c r="IY743" s="93"/>
      <c r="IZ743" s="93"/>
      <c r="JA743" s="93"/>
      <c r="JB743" s="93"/>
      <c r="JC743" s="93"/>
      <c r="JD743" s="93"/>
      <c r="JE743" s="93"/>
      <c r="JF743" s="93"/>
      <c r="JG743" s="93"/>
      <c r="JH743" s="93"/>
      <c r="JI743" s="93"/>
      <c r="JJ743" s="93"/>
      <c r="JK743" s="93"/>
      <c r="JL743" s="93"/>
      <c r="JM743" s="93"/>
      <c r="JN743" s="93"/>
      <c r="JO743" s="93"/>
      <c r="JP743" s="93"/>
      <c r="JQ743" s="93"/>
      <c r="JR743" s="93"/>
      <c r="JS743" s="93"/>
      <c r="JT743" s="93"/>
      <c r="JU743" s="93"/>
      <c r="JV743" s="93"/>
      <c r="JW743" s="93"/>
      <c r="JX743" s="93"/>
      <c r="JY743" s="93"/>
      <c r="JZ743" s="93"/>
      <c r="KA743" s="93"/>
      <c r="KB743" s="93"/>
      <c r="KC743" s="93"/>
      <c r="KD743" s="93"/>
      <c r="KE743" s="93"/>
      <c r="KF743" s="93"/>
      <c r="KG743" s="93"/>
      <c r="KH743" s="93"/>
      <c r="KI743" s="93"/>
      <c r="KJ743" s="93"/>
      <c r="KK743" s="93"/>
      <c r="KL743" s="93"/>
      <c r="KM743" s="93"/>
      <c r="KN743" s="93"/>
      <c r="KO743" s="93"/>
      <c r="KP743" s="93"/>
      <c r="KQ743" s="93"/>
      <c r="KR743" s="93"/>
      <c r="KS743" s="93"/>
      <c r="KT743" s="93"/>
      <c r="KU743" s="93"/>
      <c r="KV743" s="93"/>
      <c r="KW743" s="93"/>
      <c r="KX743" s="93"/>
      <c r="KY743" s="93"/>
      <c r="KZ743" s="93"/>
      <c r="LA743" s="93"/>
      <c r="LB743" s="93"/>
      <c r="LC743" s="93"/>
      <c r="LD743" s="93"/>
      <c r="LE743" s="93"/>
      <c r="LF743" s="93"/>
      <c r="LG743" s="93"/>
      <c r="LH743" s="93"/>
      <c r="LI743" s="93"/>
      <c r="LJ743" s="93"/>
      <c r="LK743" s="93"/>
      <c r="LL743" s="93"/>
      <c r="LM743" s="93"/>
      <c r="LN743" s="93"/>
      <c r="LO743" s="93"/>
      <c r="LP743" s="93"/>
      <c r="LQ743" s="93"/>
      <c r="LR743" s="93"/>
      <c r="LS743" s="93"/>
      <c r="LT743" s="93"/>
      <c r="LU743" s="93"/>
      <c r="LV743" s="93"/>
      <c r="LW743" s="93"/>
      <c r="LX743" s="93"/>
      <c r="LY743" s="93"/>
      <c r="LZ743" s="93"/>
      <c r="MA743" s="93"/>
      <c r="MB743" s="93"/>
      <c r="MC743" s="93"/>
      <c r="MD743" s="93"/>
      <c r="ME743" s="93"/>
      <c r="MF743" s="93"/>
      <c r="MG743" s="93"/>
      <c r="MH743" s="93"/>
      <c r="MI743" s="93"/>
      <c r="MJ743" s="93"/>
      <c r="MK743" s="93"/>
      <c r="ML743" s="93"/>
      <c r="MM743" s="93"/>
      <c r="MN743" s="93"/>
      <c r="MO743" s="93"/>
      <c r="MP743" s="93"/>
      <c r="MQ743" s="93"/>
      <c r="MR743" s="93"/>
      <c r="MS743" s="93"/>
      <c r="MT743" s="93"/>
      <c r="MU743" s="93"/>
      <c r="MV743" s="93"/>
    </row>
    <row r="744" spans="3:360">
      <c r="C744" s="95"/>
      <c r="D744" s="96"/>
      <c r="E744" s="96"/>
      <c r="F744" s="96"/>
      <c r="G744" s="96"/>
      <c r="H744" s="96"/>
      <c r="I744" s="96"/>
      <c r="J744" s="96"/>
      <c r="K744" s="96"/>
      <c r="L744" s="96"/>
      <c r="M744" s="96"/>
      <c r="N744" s="96"/>
      <c r="O744" s="96"/>
      <c r="P744" s="96"/>
      <c r="Q744" s="96"/>
      <c r="R744" s="96"/>
      <c r="S744" s="96"/>
      <c r="T744" s="97"/>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c r="AU744" s="96"/>
      <c r="AV744" s="96"/>
      <c r="AW744" s="96"/>
      <c r="AX744" s="96"/>
      <c r="AY744" s="96"/>
      <c r="AZ744" s="96"/>
      <c r="BA744" s="96"/>
      <c r="BB744" s="96"/>
      <c r="BC744" s="96"/>
      <c r="BD744" s="96"/>
      <c r="BE744" s="96"/>
      <c r="BF744" s="96"/>
      <c r="BG744" s="96"/>
      <c r="BH744" s="96"/>
      <c r="BI744" s="96"/>
      <c r="BJ744" s="96"/>
      <c r="BK744" s="96"/>
      <c r="BL744" s="96"/>
      <c r="BM744" s="96"/>
      <c r="BN744" s="93"/>
      <c r="BO744" s="93"/>
      <c r="BP744" s="93"/>
      <c r="BQ744" s="93"/>
      <c r="BR744" s="93"/>
      <c r="BS744" s="93"/>
      <c r="BT744" s="93"/>
      <c r="BU744" s="93"/>
      <c r="BV744" s="93"/>
      <c r="BW744" s="93"/>
      <c r="BX744" s="93"/>
      <c r="BY744" s="93"/>
      <c r="BZ744" s="93"/>
      <c r="CA744" s="93"/>
      <c r="CB744" s="93"/>
      <c r="CC744" s="93"/>
      <c r="CD744" s="93"/>
      <c r="CE744" s="93"/>
      <c r="CF744" s="93"/>
      <c r="CG744" s="93"/>
      <c r="CH744" s="93"/>
      <c r="CI744" s="93"/>
      <c r="CJ744" s="93"/>
      <c r="CK744" s="93"/>
      <c r="CL744" s="93"/>
      <c r="CM744" s="93"/>
      <c r="CN744" s="93"/>
      <c r="CO744" s="93"/>
      <c r="CP744" s="93"/>
      <c r="CQ744" s="93"/>
      <c r="CR744" s="93"/>
      <c r="CS744" s="93"/>
      <c r="CT744" s="93"/>
      <c r="CU744" s="93"/>
      <c r="CV744" s="93"/>
      <c r="CW744" s="93"/>
      <c r="CX744" s="93"/>
      <c r="CY744" s="93"/>
      <c r="CZ744" s="93"/>
      <c r="DA744" s="93"/>
      <c r="DB744" s="93"/>
      <c r="DC744" s="93"/>
      <c r="DD744" s="93"/>
      <c r="DE744" s="93"/>
      <c r="DF744" s="93"/>
      <c r="DG744" s="93"/>
      <c r="DH744" s="93"/>
      <c r="DI744" s="93"/>
      <c r="DJ744" s="93"/>
      <c r="DK744" s="93"/>
      <c r="DL744" s="93"/>
      <c r="DM744" s="93"/>
      <c r="DN744" s="93"/>
      <c r="DO744" s="93"/>
      <c r="DP744" s="93"/>
      <c r="DQ744" s="93"/>
      <c r="DR744" s="93"/>
      <c r="DS744" s="93"/>
      <c r="DT744" s="93"/>
      <c r="DU744" s="93"/>
      <c r="DV744" s="93"/>
      <c r="DW744" s="93"/>
      <c r="DX744" s="93"/>
      <c r="DY744" s="93"/>
      <c r="DZ744" s="93"/>
      <c r="EA744" s="93"/>
      <c r="EB744" s="93"/>
      <c r="EC744" s="93"/>
      <c r="ED744" s="93"/>
      <c r="EE744" s="93"/>
      <c r="EF744" s="93"/>
      <c r="EG744" s="93"/>
      <c r="EH744" s="93"/>
      <c r="EI744" s="93"/>
      <c r="EJ744" s="93"/>
      <c r="EK744" s="93"/>
      <c r="EL744" s="93"/>
      <c r="EM744" s="93"/>
      <c r="EN744" s="93"/>
      <c r="EO744" s="93"/>
      <c r="EP744" s="93"/>
      <c r="EQ744" s="93"/>
      <c r="ER744" s="93"/>
      <c r="ES744" s="93"/>
      <c r="ET744" s="93"/>
      <c r="EU744" s="93"/>
      <c r="EV744" s="93"/>
      <c r="EW744" s="93"/>
      <c r="EX744" s="93"/>
      <c r="EY744" s="93"/>
      <c r="EZ744" s="93"/>
      <c r="FA744" s="93"/>
      <c r="FB744" s="93"/>
      <c r="FC744" s="93"/>
      <c r="FD744" s="93"/>
      <c r="FE744" s="93"/>
      <c r="FF744" s="93"/>
      <c r="FG744" s="93"/>
      <c r="FH744" s="93"/>
      <c r="FI744" s="93"/>
      <c r="FJ744" s="93"/>
      <c r="FK744" s="93"/>
      <c r="FL744" s="93"/>
      <c r="FM744" s="93"/>
      <c r="FN744" s="93"/>
      <c r="FO744" s="93"/>
      <c r="FP744" s="93"/>
      <c r="FQ744" s="93"/>
      <c r="FR744" s="93"/>
      <c r="FS744" s="93"/>
      <c r="FT744" s="93"/>
      <c r="FU744" s="93"/>
      <c r="FV744" s="93"/>
      <c r="FW744" s="93"/>
      <c r="FX744" s="93"/>
      <c r="FY744" s="93"/>
      <c r="FZ744" s="93"/>
      <c r="GA744" s="93"/>
      <c r="GB744" s="93"/>
      <c r="GC744" s="93"/>
      <c r="GD744" s="93"/>
      <c r="GE744" s="93"/>
      <c r="GF744" s="93"/>
      <c r="GG744" s="93"/>
      <c r="GH744" s="93"/>
      <c r="GI744" s="93"/>
      <c r="GJ744" s="93"/>
      <c r="GK744" s="93"/>
      <c r="GL744" s="93"/>
      <c r="GM744" s="93"/>
      <c r="GN744" s="93"/>
      <c r="GO744" s="93"/>
      <c r="GP744" s="93"/>
      <c r="GQ744" s="93"/>
      <c r="GR744" s="93"/>
      <c r="GS744" s="93"/>
      <c r="GT744" s="93"/>
      <c r="GU744" s="93"/>
      <c r="GV744" s="93"/>
      <c r="GW744" s="93"/>
      <c r="GX744" s="93"/>
      <c r="GY744" s="93"/>
      <c r="GZ744" s="93"/>
      <c r="HA744" s="93"/>
      <c r="HB744" s="93"/>
      <c r="HC744" s="93"/>
      <c r="HD744" s="93"/>
      <c r="HE744" s="93"/>
      <c r="HF744" s="93"/>
      <c r="HG744" s="93"/>
      <c r="HH744" s="93"/>
      <c r="HI744" s="93"/>
      <c r="HJ744" s="93"/>
      <c r="HK744" s="93"/>
      <c r="HL744" s="93"/>
      <c r="HM744" s="93"/>
      <c r="HN744" s="93"/>
      <c r="HO744" s="93"/>
      <c r="HP744" s="93"/>
      <c r="HQ744" s="93"/>
      <c r="HR744" s="93"/>
      <c r="HS744" s="93"/>
      <c r="HT744" s="93"/>
      <c r="HU744" s="93"/>
      <c r="HV744" s="93"/>
      <c r="HW744" s="93"/>
      <c r="HX744" s="93"/>
      <c r="HY744" s="93"/>
      <c r="HZ744" s="93"/>
      <c r="IA744" s="93"/>
      <c r="IB744" s="93"/>
      <c r="IC744" s="93"/>
      <c r="ID744" s="93"/>
      <c r="IE744" s="93"/>
      <c r="IF744" s="93"/>
      <c r="IG744" s="93"/>
      <c r="IH744" s="93"/>
      <c r="II744" s="93"/>
      <c r="IJ744" s="93"/>
      <c r="IK744" s="93"/>
      <c r="IL744" s="93"/>
      <c r="IM744" s="93"/>
      <c r="IN744" s="93"/>
      <c r="IO744" s="93"/>
      <c r="IP744" s="93"/>
      <c r="IQ744" s="93"/>
      <c r="IR744" s="93"/>
      <c r="IS744" s="93"/>
      <c r="IT744" s="93"/>
      <c r="IU744" s="93"/>
      <c r="IV744" s="93"/>
      <c r="IW744" s="93"/>
      <c r="IX744" s="93"/>
      <c r="IY744" s="93"/>
      <c r="IZ744" s="93"/>
      <c r="JA744" s="93"/>
      <c r="JB744" s="93"/>
      <c r="JC744" s="93"/>
      <c r="JD744" s="93"/>
      <c r="JE744" s="93"/>
      <c r="JF744" s="93"/>
      <c r="JG744" s="93"/>
      <c r="JH744" s="93"/>
      <c r="JI744" s="93"/>
      <c r="JJ744" s="93"/>
      <c r="JK744" s="93"/>
      <c r="JL744" s="93"/>
      <c r="JM744" s="93"/>
      <c r="JN744" s="93"/>
      <c r="JO744" s="93"/>
      <c r="JP744" s="93"/>
      <c r="JQ744" s="93"/>
      <c r="JR744" s="93"/>
      <c r="JS744" s="93"/>
      <c r="JT744" s="93"/>
      <c r="JU744" s="93"/>
      <c r="JV744" s="93"/>
      <c r="JW744" s="93"/>
      <c r="JX744" s="93"/>
      <c r="JY744" s="93"/>
      <c r="JZ744" s="93"/>
      <c r="KA744" s="93"/>
      <c r="KB744" s="93"/>
      <c r="KC744" s="93"/>
      <c r="KD744" s="93"/>
      <c r="KE744" s="93"/>
      <c r="KF744" s="93"/>
      <c r="KG744" s="93"/>
      <c r="KH744" s="93"/>
      <c r="KI744" s="93"/>
      <c r="KJ744" s="93"/>
      <c r="KK744" s="93"/>
      <c r="KL744" s="93"/>
      <c r="KM744" s="93"/>
      <c r="KN744" s="93"/>
      <c r="KO744" s="93"/>
      <c r="KP744" s="93"/>
      <c r="KQ744" s="93"/>
      <c r="KR744" s="93"/>
      <c r="KS744" s="93"/>
      <c r="KT744" s="93"/>
      <c r="KU744" s="93"/>
      <c r="KV744" s="93"/>
      <c r="KW744" s="93"/>
      <c r="KX744" s="93"/>
      <c r="KY744" s="93"/>
      <c r="KZ744" s="93"/>
      <c r="LA744" s="93"/>
      <c r="LB744" s="93"/>
      <c r="LC744" s="93"/>
      <c r="LD744" s="93"/>
      <c r="LE744" s="93"/>
      <c r="LF744" s="93"/>
      <c r="LG744" s="93"/>
      <c r="LH744" s="93"/>
      <c r="LI744" s="93"/>
      <c r="LJ744" s="93"/>
      <c r="LK744" s="93"/>
      <c r="LL744" s="93"/>
      <c r="LM744" s="93"/>
      <c r="LN744" s="93"/>
      <c r="LO744" s="93"/>
      <c r="LP744" s="93"/>
      <c r="LQ744" s="93"/>
      <c r="LR744" s="93"/>
      <c r="LS744" s="93"/>
      <c r="LT744" s="93"/>
      <c r="LU744" s="93"/>
      <c r="LV744" s="93"/>
      <c r="LW744" s="93"/>
      <c r="LX744" s="93"/>
      <c r="LY744" s="93"/>
      <c r="LZ744" s="93"/>
      <c r="MA744" s="93"/>
      <c r="MB744" s="93"/>
      <c r="MC744" s="93"/>
      <c r="MD744" s="93"/>
      <c r="ME744" s="93"/>
      <c r="MF744" s="93"/>
      <c r="MG744" s="93"/>
      <c r="MH744" s="93"/>
      <c r="MI744" s="93"/>
      <c r="MJ744" s="93"/>
      <c r="MK744" s="93"/>
      <c r="ML744" s="93"/>
      <c r="MM744" s="93"/>
      <c r="MN744" s="93"/>
      <c r="MO744" s="93"/>
      <c r="MP744" s="93"/>
      <c r="MQ744" s="93"/>
      <c r="MR744" s="93"/>
      <c r="MS744" s="93"/>
      <c r="MT744" s="93"/>
      <c r="MU744" s="93"/>
      <c r="MV744" s="93"/>
    </row>
    <row r="745" spans="3:360">
      <c r="C745" s="95"/>
      <c r="D745" s="96"/>
      <c r="E745" s="96"/>
      <c r="F745" s="96"/>
      <c r="G745" s="96"/>
      <c r="H745" s="96"/>
      <c r="I745" s="96"/>
      <c r="J745" s="96"/>
      <c r="K745" s="96"/>
      <c r="L745" s="96"/>
      <c r="M745" s="96"/>
      <c r="N745" s="96"/>
      <c r="O745" s="96"/>
      <c r="P745" s="96"/>
      <c r="Q745" s="96"/>
      <c r="R745" s="96"/>
      <c r="S745" s="96"/>
      <c r="T745" s="97"/>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c r="AU745" s="96"/>
      <c r="AV745" s="96"/>
      <c r="AW745" s="96"/>
      <c r="AX745" s="96"/>
      <c r="AY745" s="96"/>
      <c r="AZ745" s="96"/>
      <c r="BA745" s="96"/>
      <c r="BB745" s="96"/>
      <c r="BC745" s="96"/>
      <c r="BD745" s="96"/>
      <c r="BE745" s="96"/>
      <c r="BF745" s="96"/>
      <c r="BG745" s="96"/>
      <c r="BH745" s="96"/>
      <c r="BI745" s="96"/>
      <c r="BJ745" s="96"/>
      <c r="BK745" s="96"/>
      <c r="BL745" s="96"/>
      <c r="BM745" s="96"/>
      <c r="BN745" s="93"/>
      <c r="BO745" s="93"/>
      <c r="BP745" s="93"/>
      <c r="BQ745" s="93"/>
      <c r="BR745" s="93"/>
      <c r="BS745" s="93"/>
      <c r="BT745" s="93"/>
      <c r="BU745" s="93"/>
      <c r="BV745" s="93"/>
      <c r="BW745" s="93"/>
      <c r="BX745" s="93"/>
      <c r="BY745" s="93"/>
      <c r="BZ745" s="93"/>
      <c r="CA745" s="93"/>
      <c r="CB745" s="93"/>
      <c r="CC745" s="93"/>
      <c r="CD745" s="93"/>
      <c r="CE745" s="93"/>
      <c r="CF745" s="93"/>
      <c r="CG745" s="93"/>
      <c r="CH745" s="93"/>
      <c r="CI745" s="93"/>
      <c r="CJ745" s="93"/>
      <c r="CK745" s="93"/>
      <c r="CL745" s="93"/>
      <c r="CM745" s="93"/>
      <c r="CN745" s="93"/>
      <c r="CO745" s="93"/>
      <c r="CP745" s="93"/>
      <c r="CQ745" s="93"/>
      <c r="CR745" s="93"/>
      <c r="CS745" s="93"/>
      <c r="CT745" s="93"/>
      <c r="CU745" s="93"/>
      <c r="CV745" s="93"/>
      <c r="CW745" s="93"/>
      <c r="CX745" s="93"/>
      <c r="CY745" s="93"/>
      <c r="CZ745" s="93"/>
      <c r="DA745" s="93"/>
      <c r="DB745" s="93"/>
      <c r="DC745" s="93"/>
      <c r="DD745" s="93"/>
      <c r="DE745" s="93"/>
      <c r="DF745" s="93"/>
      <c r="DG745" s="93"/>
      <c r="DH745" s="93"/>
      <c r="DI745" s="93"/>
      <c r="DJ745" s="93"/>
      <c r="DK745" s="93"/>
      <c r="DL745" s="93"/>
      <c r="DM745" s="93"/>
      <c r="DN745" s="93"/>
      <c r="DO745" s="93"/>
      <c r="DP745" s="93"/>
      <c r="DQ745" s="93"/>
      <c r="DR745" s="93"/>
      <c r="DS745" s="93"/>
      <c r="DT745" s="93"/>
      <c r="DU745" s="93"/>
      <c r="DV745" s="93"/>
      <c r="DW745" s="93"/>
      <c r="DX745" s="93"/>
      <c r="DY745" s="93"/>
      <c r="DZ745" s="93"/>
      <c r="EA745" s="93"/>
      <c r="EB745" s="93"/>
      <c r="EC745" s="93"/>
      <c r="ED745" s="93"/>
      <c r="EE745" s="93"/>
      <c r="EF745" s="93"/>
      <c r="EG745" s="93"/>
      <c r="EH745" s="93"/>
      <c r="EI745" s="93"/>
      <c r="EJ745" s="93"/>
      <c r="EK745" s="93"/>
      <c r="EL745" s="93"/>
      <c r="EM745" s="93"/>
      <c r="EN745" s="93"/>
      <c r="EO745" s="93"/>
      <c r="EP745" s="93"/>
      <c r="EQ745" s="93"/>
      <c r="ER745" s="93"/>
      <c r="ES745" s="93"/>
      <c r="ET745" s="93"/>
      <c r="EU745" s="93"/>
      <c r="EV745" s="93"/>
      <c r="EW745" s="93"/>
      <c r="EX745" s="93"/>
      <c r="EY745" s="93"/>
      <c r="EZ745" s="93"/>
      <c r="FA745" s="93"/>
      <c r="FB745" s="93"/>
      <c r="FC745" s="93"/>
      <c r="FD745" s="93"/>
      <c r="FE745" s="93"/>
      <c r="FF745" s="93"/>
      <c r="FG745" s="93"/>
      <c r="FH745" s="93"/>
      <c r="FI745" s="93"/>
      <c r="FJ745" s="93"/>
      <c r="FK745" s="93"/>
      <c r="FL745" s="93"/>
      <c r="FM745" s="93"/>
      <c r="FN745" s="93"/>
      <c r="FO745" s="93"/>
      <c r="FP745" s="93"/>
      <c r="FQ745" s="93"/>
      <c r="FR745" s="93"/>
      <c r="FS745" s="93"/>
      <c r="FT745" s="93"/>
      <c r="FU745" s="93"/>
      <c r="FV745" s="93"/>
      <c r="FW745" s="93"/>
      <c r="FX745" s="93"/>
      <c r="FY745" s="93"/>
      <c r="FZ745" s="93"/>
      <c r="GA745" s="93"/>
      <c r="GB745" s="93"/>
      <c r="GC745" s="93"/>
      <c r="GD745" s="93"/>
      <c r="GE745" s="93"/>
      <c r="GF745" s="93"/>
      <c r="GG745" s="93"/>
      <c r="GH745" s="93"/>
      <c r="GI745" s="93"/>
      <c r="GJ745" s="93"/>
      <c r="GK745" s="93"/>
      <c r="GL745" s="93"/>
      <c r="GM745" s="93"/>
      <c r="GN745" s="93"/>
      <c r="GO745" s="93"/>
      <c r="GP745" s="93"/>
      <c r="GQ745" s="93"/>
      <c r="GR745" s="93"/>
      <c r="GS745" s="93"/>
      <c r="GT745" s="93"/>
      <c r="GU745" s="93"/>
      <c r="GV745" s="93"/>
      <c r="GW745" s="93"/>
      <c r="GX745" s="93"/>
      <c r="GY745" s="93"/>
      <c r="GZ745" s="93"/>
      <c r="HA745" s="93"/>
      <c r="HB745" s="93"/>
      <c r="HC745" s="93"/>
      <c r="HD745" s="93"/>
      <c r="HE745" s="93"/>
      <c r="HF745" s="93"/>
      <c r="HG745" s="93"/>
      <c r="HH745" s="93"/>
      <c r="HI745" s="93"/>
      <c r="HJ745" s="93"/>
      <c r="HK745" s="93"/>
      <c r="HL745" s="93"/>
      <c r="HM745" s="93"/>
      <c r="HN745" s="93"/>
      <c r="HO745" s="93"/>
      <c r="HP745" s="93"/>
      <c r="HQ745" s="93"/>
      <c r="HR745" s="93"/>
      <c r="HS745" s="93"/>
      <c r="HT745" s="93"/>
      <c r="HU745" s="93"/>
      <c r="HV745" s="93"/>
      <c r="HW745" s="93"/>
      <c r="HX745" s="93"/>
      <c r="HY745" s="93"/>
      <c r="HZ745" s="93"/>
      <c r="IA745" s="93"/>
      <c r="IB745" s="93"/>
      <c r="IC745" s="93"/>
      <c r="ID745" s="93"/>
      <c r="IE745" s="93"/>
      <c r="IF745" s="93"/>
      <c r="IG745" s="93"/>
      <c r="IH745" s="93"/>
      <c r="II745" s="93"/>
      <c r="IJ745" s="93"/>
      <c r="IK745" s="93"/>
      <c r="IL745" s="93"/>
      <c r="IM745" s="93"/>
      <c r="IN745" s="93"/>
      <c r="IO745" s="93"/>
      <c r="IP745" s="93"/>
      <c r="IQ745" s="93"/>
      <c r="IR745" s="93"/>
      <c r="IS745" s="93"/>
      <c r="IT745" s="93"/>
      <c r="IU745" s="93"/>
      <c r="IV745" s="93"/>
      <c r="IW745" s="93"/>
      <c r="IX745" s="93"/>
      <c r="IY745" s="93"/>
      <c r="IZ745" s="93"/>
      <c r="JA745" s="93"/>
      <c r="JB745" s="93"/>
      <c r="JC745" s="93"/>
      <c r="JD745" s="93"/>
      <c r="JE745" s="93"/>
      <c r="JF745" s="93"/>
      <c r="JG745" s="93"/>
      <c r="JH745" s="93"/>
      <c r="JI745" s="93"/>
      <c r="JJ745" s="93"/>
      <c r="JK745" s="93"/>
      <c r="JL745" s="93"/>
      <c r="JM745" s="93"/>
      <c r="JN745" s="93"/>
      <c r="JO745" s="93"/>
      <c r="JP745" s="93"/>
      <c r="JQ745" s="93"/>
      <c r="JR745" s="93"/>
      <c r="JS745" s="93"/>
      <c r="JT745" s="93"/>
      <c r="JU745" s="93"/>
      <c r="JV745" s="93"/>
      <c r="JW745" s="93"/>
      <c r="JX745" s="93"/>
      <c r="JY745" s="93"/>
      <c r="JZ745" s="93"/>
      <c r="KA745" s="93"/>
      <c r="KB745" s="93"/>
      <c r="KC745" s="93"/>
      <c r="KD745" s="93"/>
      <c r="KE745" s="93"/>
      <c r="KF745" s="93"/>
      <c r="KG745" s="93"/>
      <c r="KH745" s="93"/>
      <c r="KI745" s="93"/>
      <c r="KJ745" s="93"/>
      <c r="KK745" s="93"/>
      <c r="KL745" s="93"/>
      <c r="KM745" s="93"/>
      <c r="KN745" s="93"/>
      <c r="KO745" s="93"/>
      <c r="KP745" s="93"/>
      <c r="KQ745" s="93"/>
      <c r="KR745" s="93"/>
      <c r="KS745" s="93"/>
      <c r="KT745" s="93"/>
      <c r="KU745" s="93"/>
      <c r="KV745" s="93"/>
      <c r="KW745" s="93"/>
      <c r="KX745" s="93"/>
      <c r="KY745" s="93"/>
      <c r="KZ745" s="93"/>
      <c r="LA745" s="93"/>
      <c r="LB745" s="93"/>
      <c r="LC745" s="93"/>
      <c r="LD745" s="93"/>
      <c r="LE745" s="93"/>
      <c r="LF745" s="93"/>
      <c r="LG745" s="93"/>
      <c r="LH745" s="93"/>
      <c r="LI745" s="93"/>
      <c r="LJ745" s="93"/>
      <c r="LK745" s="93"/>
      <c r="LL745" s="93"/>
      <c r="LM745" s="93"/>
      <c r="LN745" s="93"/>
      <c r="LO745" s="93"/>
      <c r="LP745" s="93"/>
      <c r="LQ745" s="93"/>
      <c r="LR745" s="93"/>
      <c r="LS745" s="93"/>
      <c r="LT745" s="93"/>
      <c r="LU745" s="93"/>
      <c r="LV745" s="93"/>
      <c r="LW745" s="93"/>
      <c r="LX745" s="93"/>
      <c r="LY745" s="93"/>
      <c r="LZ745" s="93"/>
      <c r="MA745" s="93"/>
      <c r="MB745" s="93"/>
      <c r="MC745" s="93"/>
      <c r="MD745" s="93"/>
      <c r="ME745" s="93"/>
      <c r="MF745" s="93"/>
      <c r="MG745" s="93"/>
      <c r="MH745" s="93"/>
      <c r="MI745" s="93"/>
      <c r="MJ745" s="93"/>
      <c r="MK745" s="93"/>
      <c r="ML745" s="93"/>
      <c r="MM745" s="93"/>
      <c r="MN745" s="93"/>
      <c r="MO745" s="93"/>
      <c r="MP745" s="93"/>
      <c r="MQ745" s="93"/>
      <c r="MR745" s="93"/>
      <c r="MS745" s="93"/>
      <c r="MT745" s="93"/>
      <c r="MU745" s="93"/>
      <c r="MV745" s="93"/>
    </row>
    <row r="746" spans="3:360">
      <c r="C746" s="95"/>
      <c r="D746" s="96"/>
      <c r="E746" s="96"/>
      <c r="F746" s="96"/>
      <c r="G746" s="96"/>
      <c r="H746" s="96"/>
      <c r="I746" s="96"/>
      <c r="J746" s="96"/>
      <c r="K746" s="96"/>
      <c r="L746" s="96"/>
      <c r="M746" s="96"/>
      <c r="N746" s="96"/>
      <c r="O746" s="96"/>
      <c r="P746" s="96"/>
      <c r="Q746" s="96"/>
      <c r="R746" s="96"/>
      <c r="S746" s="96"/>
      <c r="T746" s="97"/>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c r="AU746" s="96"/>
      <c r="AV746" s="96"/>
      <c r="AW746" s="96"/>
      <c r="AX746" s="96"/>
      <c r="AY746" s="96"/>
      <c r="AZ746" s="96"/>
      <c r="BA746" s="96"/>
      <c r="BB746" s="96"/>
      <c r="BC746" s="96"/>
      <c r="BD746" s="96"/>
      <c r="BE746" s="96"/>
      <c r="BF746" s="96"/>
      <c r="BG746" s="96"/>
      <c r="BH746" s="96"/>
      <c r="BI746" s="96"/>
      <c r="BJ746" s="96"/>
      <c r="BK746" s="96"/>
      <c r="BL746" s="96"/>
      <c r="BM746" s="96"/>
      <c r="BN746" s="93"/>
      <c r="BO746" s="93"/>
      <c r="BP746" s="93"/>
      <c r="BQ746" s="93"/>
      <c r="BR746" s="93"/>
      <c r="BS746" s="93"/>
      <c r="BT746" s="93"/>
      <c r="BU746" s="93"/>
      <c r="BV746" s="93"/>
      <c r="BW746" s="93"/>
      <c r="BX746" s="93"/>
      <c r="BY746" s="93"/>
      <c r="BZ746" s="93"/>
      <c r="CA746" s="93"/>
      <c r="CB746" s="93"/>
      <c r="CC746" s="93"/>
      <c r="CD746" s="93"/>
      <c r="CE746" s="93"/>
      <c r="CF746" s="93"/>
      <c r="CG746" s="93"/>
      <c r="CH746" s="93"/>
      <c r="CI746" s="93"/>
      <c r="CJ746" s="93"/>
      <c r="CK746" s="93"/>
      <c r="CL746" s="93"/>
      <c r="CM746" s="93"/>
      <c r="CN746" s="93"/>
      <c r="CO746" s="93"/>
      <c r="CP746" s="93"/>
      <c r="CQ746" s="93"/>
      <c r="CR746" s="93"/>
      <c r="CS746" s="93"/>
      <c r="CT746" s="93"/>
      <c r="CU746" s="93"/>
      <c r="CV746" s="93"/>
      <c r="CW746" s="93"/>
      <c r="CX746" s="93"/>
      <c r="CY746" s="93"/>
      <c r="CZ746" s="93"/>
      <c r="DA746" s="93"/>
      <c r="DB746" s="93"/>
      <c r="DC746" s="93"/>
      <c r="DD746" s="93"/>
      <c r="DE746" s="93"/>
      <c r="DF746" s="93"/>
      <c r="DG746" s="93"/>
      <c r="DH746" s="93"/>
      <c r="DI746" s="93"/>
      <c r="DJ746" s="93"/>
      <c r="DK746" s="93"/>
      <c r="DL746" s="93"/>
      <c r="DM746" s="93"/>
      <c r="DN746" s="93"/>
      <c r="DO746" s="93"/>
      <c r="DP746" s="93"/>
      <c r="DQ746" s="93"/>
      <c r="DR746" s="93"/>
      <c r="DS746" s="93"/>
      <c r="DT746" s="93"/>
      <c r="DU746" s="93"/>
      <c r="DV746" s="93"/>
      <c r="DW746" s="93"/>
      <c r="DX746" s="93"/>
      <c r="DY746" s="93"/>
      <c r="DZ746" s="93"/>
      <c r="EA746" s="93"/>
      <c r="EB746" s="93"/>
      <c r="EC746" s="93"/>
      <c r="ED746" s="93"/>
      <c r="EE746" s="93"/>
      <c r="EF746" s="93"/>
      <c r="EG746" s="93"/>
      <c r="EH746" s="93"/>
      <c r="EI746" s="93"/>
      <c r="EJ746" s="93"/>
      <c r="EK746" s="93"/>
      <c r="EL746" s="93"/>
      <c r="EM746" s="93"/>
      <c r="EN746" s="93"/>
      <c r="EO746" s="93"/>
      <c r="EP746" s="93"/>
      <c r="EQ746" s="93"/>
      <c r="ER746" s="93"/>
      <c r="ES746" s="93"/>
      <c r="ET746" s="93"/>
      <c r="EU746" s="93"/>
      <c r="EV746" s="93"/>
      <c r="EW746" s="93"/>
      <c r="EX746" s="93"/>
      <c r="EY746" s="93"/>
      <c r="EZ746" s="93"/>
      <c r="FA746" s="93"/>
      <c r="FB746" s="93"/>
      <c r="FC746" s="93"/>
      <c r="FD746" s="93"/>
      <c r="FE746" s="93"/>
      <c r="FF746" s="93"/>
      <c r="FG746" s="93"/>
      <c r="FH746" s="93"/>
      <c r="FI746" s="93"/>
      <c r="FJ746" s="93"/>
      <c r="FK746" s="93"/>
      <c r="FL746" s="93"/>
      <c r="FM746" s="93"/>
      <c r="FN746" s="93"/>
      <c r="FO746" s="93"/>
      <c r="FP746" s="93"/>
      <c r="FQ746" s="93"/>
      <c r="FR746" s="93"/>
      <c r="FS746" s="93"/>
      <c r="FT746" s="93"/>
      <c r="FU746" s="93"/>
      <c r="FV746" s="93"/>
      <c r="FW746" s="93"/>
      <c r="FX746" s="93"/>
      <c r="FY746" s="93"/>
      <c r="FZ746" s="93"/>
      <c r="GA746" s="93"/>
      <c r="GB746" s="93"/>
      <c r="GC746" s="93"/>
      <c r="GD746" s="93"/>
      <c r="GE746" s="93"/>
      <c r="GF746" s="93"/>
      <c r="GG746" s="93"/>
      <c r="GH746" s="93"/>
      <c r="GI746" s="93"/>
      <c r="GJ746" s="93"/>
      <c r="GK746" s="93"/>
      <c r="GL746" s="93"/>
      <c r="GM746" s="93"/>
      <c r="GN746" s="93"/>
      <c r="GO746" s="93"/>
      <c r="GP746" s="93"/>
      <c r="GQ746" s="93"/>
      <c r="GR746" s="93"/>
      <c r="GS746" s="93"/>
      <c r="GT746" s="93"/>
      <c r="GU746" s="93"/>
      <c r="GV746" s="93"/>
      <c r="GW746" s="93"/>
      <c r="GX746" s="93"/>
      <c r="GY746" s="93"/>
      <c r="GZ746" s="93"/>
      <c r="HA746" s="93"/>
      <c r="HB746" s="93"/>
      <c r="HC746" s="93"/>
      <c r="HD746" s="93"/>
      <c r="HE746" s="93"/>
      <c r="HF746" s="93"/>
      <c r="HG746" s="93"/>
      <c r="HH746" s="93"/>
      <c r="HI746" s="93"/>
      <c r="HJ746" s="93"/>
      <c r="HK746" s="93"/>
      <c r="HL746" s="93"/>
      <c r="HM746" s="93"/>
      <c r="HN746" s="93"/>
      <c r="HO746" s="93"/>
      <c r="HP746" s="93"/>
      <c r="HQ746" s="93"/>
      <c r="HR746" s="93"/>
      <c r="HS746" s="93"/>
      <c r="HT746" s="93"/>
      <c r="HU746" s="93"/>
      <c r="HV746" s="93"/>
      <c r="HW746" s="93"/>
      <c r="HX746" s="93"/>
      <c r="HY746" s="93"/>
      <c r="HZ746" s="93"/>
      <c r="IA746" s="93"/>
      <c r="IB746" s="93"/>
      <c r="IC746" s="93"/>
      <c r="ID746" s="93"/>
      <c r="IE746" s="93"/>
      <c r="IF746" s="93"/>
      <c r="IG746" s="93"/>
      <c r="IH746" s="93"/>
      <c r="II746" s="93"/>
      <c r="IJ746" s="93"/>
      <c r="IK746" s="93"/>
      <c r="IL746" s="93"/>
      <c r="IM746" s="93"/>
      <c r="IN746" s="93"/>
      <c r="IO746" s="93"/>
      <c r="IP746" s="93"/>
      <c r="IQ746" s="93"/>
      <c r="IR746" s="93"/>
      <c r="IS746" s="93"/>
      <c r="IT746" s="93"/>
      <c r="IU746" s="93"/>
      <c r="IV746" s="93"/>
      <c r="IW746" s="93"/>
      <c r="IX746" s="93"/>
      <c r="IY746" s="93"/>
      <c r="IZ746" s="93"/>
      <c r="JA746" s="93"/>
      <c r="JB746" s="93"/>
      <c r="JC746" s="93"/>
      <c r="JD746" s="93"/>
      <c r="JE746" s="93"/>
      <c r="JF746" s="93"/>
      <c r="JG746" s="93"/>
      <c r="JH746" s="93"/>
      <c r="JI746" s="93"/>
      <c r="JJ746" s="93"/>
      <c r="JK746" s="93"/>
      <c r="JL746" s="93"/>
      <c r="JM746" s="93"/>
      <c r="JN746" s="93"/>
      <c r="JO746" s="93"/>
      <c r="JP746" s="93"/>
      <c r="JQ746" s="93"/>
      <c r="JR746" s="93"/>
      <c r="JS746" s="93"/>
      <c r="JT746" s="93"/>
      <c r="JU746" s="93"/>
      <c r="JV746" s="93"/>
      <c r="JW746" s="93"/>
      <c r="JX746" s="93"/>
      <c r="JY746" s="93"/>
      <c r="JZ746" s="93"/>
      <c r="KA746" s="93"/>
      <c r="KB746" s="93"/>
      <c r="KC746" s="93"/>
      <c r="KD746" s="93"/>
      <c r="KE746" s="93"/>
      <c r="KF746" s="93"/>
      <c r="KG746" s="93"/>
      <c r="KH746" s="93"/>
      <c r="KI746" s="93"/>
      <c r="KJ746" s="93"/>
      <c r="KK746" s="93"/>
      <c r="KL746" s="93"/>
      <c r="KM746" s="93"/>
      <c r="KN746" s="93"/>
      <c r="KO746" s="93"/>
      <c r="KP746" s="93"/>
      <c r="KQ746" s="93"/>
      <c r="KR746" s="93"/>
      <c r="KS746" s="93"/>
      <c r="KT746" s="93"/>
      <c r="KU746" s="93"/>
      <c r="KV746" s="93"/>
      <c r="KW746" s="93"/>
      <c r="KX746" s="93"/>
      <c r="KY746" s="93"/>
      <c r="KZ746" s="93"/>
      <c r="LA746" s="93"/>
      <c r="LB746" s="93"/>
      <c r="LC746" s="93"/>
      <c r="LD746" s="93"/>
      <c r="LE746" s="93"/>
      <c r="LF746" s="93"/>
      <c r="LG746" s="93"/>
      <c r="LH746" s="93"/>
      <c r="LI746" s="93"/>
      <c r="LJ746" s="93"/>
      <c r="LK746" s="93"/>
      <c r="LL746" s="93"/>
      <c r="LM746" s="93"/>
      <c r="LN746" s="93"/>
      <c r="LO746" s="93"/>
      <c r="LP746" s="93"/>
      <c r="LQ746" s="93"/>
      <c r="LR746" s="93"/>
      <c r="LS746" s="93"/>
      <c r="LT746" s="93"/>
      <c r="LU746" s="93"/>
      <c r="LV746" s="93"/>
      <c r="LW746" s="93"/>
      <c r="LX746" s="93"/>
      <c r="LY746" s="93"/>
      <c r="LZ746" s="93"/>
      <c r="MA746" s="93"/>
      <c r="MB746" s="93"/>
      <c r="MC746" s="93"/>
      <c r="MD746" s="93"/>
      <c r="ME746" s="93"/>
      <c r="MF746" s="93"/>
      <c r="MG746" s="93"/>
      <c r="MH746" s="93"/>
      <c r="MI746" s="93"/>
      <c r="MJ746" s="93"/>
      <c r="MK746" s="93"/>
      <c r="ML746" s="93"/>
      <c r="MM746" s="93"/>
      <c r="MN746" s="93"/>
      <c r="MO746" s="93"/>
      <c r="MP746" s="93"/>
      <c r="MQ746" s="93"/>
      <c r="MR746" s="93"/>
      <c r="MS746" s="93"/>
      <c r="MT746" s="93"/>
      <c r="MU746" s="93"/>
      <c r="MV746" s="93"/>
    </row>
    <row r="747" spans="3:360">
      <c r="C747" s="95"/>
      <c r="D747" s="96"/>
      <c r="E747" s="96"/>
      <c r="F747" s="96"/>
      <c r="G747" s="96"/>
      <c r="H747" s="96"/>
      <c r="I747" s="96"/>
      <c r="J747" s="96"/>
      <c r="K747" s="96"/>
      <c r="L747" s="96"/>
      <c r="M747" s="96"/>
      <c r="N747" s="96"/>
      <c r="O747" s="96"/>
      <c r="P747" s="96"/>
      <c r="Q747" s="96"/>
      <c r="R747" s="96"/>
      <c r="S747" s="96"/>
      <c r="T747" s="97"/>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c r="AU747" s="96"/>
      <c r="AV747" s="96"/>
      <c r="AW747" s="96"/>
      <c r="AX747" s="96"/>
      <c r="AY747" s="96"/>
      <c r="AZ747" s="96"/>
      <c r="BA747" s="96"/>
      <c r="BB747" s="96"/>
      <c r="BC747" s="96"/>
      <c r="BD747" s="96"/>
      <c r="BE747" s="96"/>
      <c r="BF747" s="96"/>
      <c r="BG747" s="96"/>
      <c r="BH747" s="96"/>
      <c r="BI747" s="96"/>
      <c r="BJ747" s="96"/>
      <c r="BK747" s="96"/>
      <c r="BL747" s="96"/>
      <c r="BM747" s="96"/>
      <c r="BN747" s="93"/>
      <c r="BO747" s="93"/>
      <c r="BP747" s="93"/>
      <c r="BQ747" s="93"/>
      <c r="BR747" s="93"/>
      <c r="BS747" s="93"/>
      <c r="BT747" s="93"/>
      <c r="BU747" s="93"/>
      <c r="BV747" s="93"/>
      <c r="BW747" s="93"/>
      <c r="BX747" s="93"/>
      <c r="BY747" s="93"/>
      <c r="BZ747" s="93"/>
      <c r="CA747" s="93"/>
      <c r="CB747" s="93"/>
      <c r="CC747" s="93"/>
      <c r="CD747" s="93"/>
      <c r="CE747" s="93"/>
      <c r="CF747" s="93"/>
      <c r="CG747" s="93"/>
      <c r="CH747" s="93"/>
      <c r="CI747" s="93"/>
      <c r="CJ747" s="93"/>
      <c r="CK747" s="93"/>
      <c r="CL747" s="93"/>
      <c r="CM747" s="93"/>
      <c r="CN747" s="93"/>
      <c r="CO747" s="93"/>
      <c r="CP747" s="93"/>
      <c r="CQ747" s="93"/>
      <c r="CR747" s="93"/>
      <c r="CS747" s="93"/>
      <c r="CT747" s="93"/>
      <c r="CU747" s="93"/>
      <c r="CV747" s="93"/>
      <c r="CW747" s="93"/>
      <c r="CX747" s="93"/>
      <c r="CY747" s="93"/>
      <c r="CZ747" s="93"/>
      <c r="DA747" s="93"/>
      <c r="DB747" s="93"/>
      <c r="DC747" s="93"/>
      <c r="DD747" s="93"/>
      <c r="DE747" s="93"/>
      <c r="DF747" s="93"/>
      <c r="DG747" s="93"/>
      <c r="DH747" s="93"/>
      <c r="DI747" s="93"/>
      <c r="DJ747" s="93"/>
      <c r="DK747" s="93"/>
      <c r="DL747" s="93"/>
      <c r="DM747" s="93"/>
      <c r="DN747" s="93"/>
      <c r="DO747" s="93"/>
      <c r="DP747" s="93"/>
      <c r="DQ747" s="93"/>
      <c r="DR747" s="93"/>
      <c r="DS747" s="93"/>
      <c r="DT747" s="93"/>
      <c r="DU747" s="93"/>
      <c r="DV747" s="93"/>
      <c r="DW747" s="93"/>
      <c r="DX747" s="93"/>
      <c r="DY747" s="93"/>
      <c r="DZ747" s="93"/>
      <c r="EA747" s="93"/>
      <c r="EB747" s="93"/>
      <c r="EC747" s="93"/>
      <c r="ED747" s="93"/>
      <c r="EE747" s="93"/>
      <c r="EF747" s="93"/>
      <c r="EG747" s="93"/>
      <c r="EH747" s="93"/>
      <c r="EI747" s="93"/>
      <c r="EJ747" s="93"/>
      <c r="EK747" s="93"/>
      <c r="EL747" s="93"/>
      <c r="EM747" s="93"/>
      <c r="EN747" s="93"/>
      <c r="EO747" s="93"/>
      <c r="EP747" s="93"/>
      <c r="EQ747" s="93"/>
      <c r="ER747" s="93"/>
      <c r="ES747" s="93"/>
      <c r="ET747" s="93"/>
      <c r="EU747" s="93"/>
      <c r="EV747" s="93"/>
      <c r="EW747" s="93"/>
      <c r="EX747" s="93"/>
      <c r="EY747" s="93"/>
      <c r="EZ747" s="93"/>
      <c r="FA747" s="93"/>
      <c r="FB747" s="93"/>
      <c r="FC747" s="93"/>
      <c r="FD747" s="93"/>
      <c r="FE747" s="93"/>
      <c r="FF747" s="93"/>
      <c r="FG747" s="93"/>
      <c r="FH747" s="93"/>
      <c r="FI747" s="93"/>
      <c r="FJ747" s="93"/>
      <c r="FK747" s="93"/>
      <c r="FL747" s="93"/>
      <c r="FM747" s="93"/>
      <c r="FN747" s="93"/>
      <c r="FO747" s="93"/>
      <c r="FP747" s="93"/>
      <c r="FQ747" s="93"/>
      <c r="FR747" s="93"/>
      <c r="FS747" s="93"/>
      <c r="FT747" s="93"/>
      <c r="FU747" s="93"/>
      <c r="FV747" s="93"/>
      <c r="FW747" s="93"/>
      <c r="FX747" s="93"/>
      <c r="FY747" s="93"/>
      <c r="FZ747" s="93"/>
      <c r="GA747" s="93"/>
      <c r="GB747" s="93"/>
      <c r="GC747" s="93"/>
      <c r="GD747" s="93"/>
      <c r="GE747" s="93"/>
      <c r="GF747" s="93"/>
      <c r="GG747" s="93"/>
      <c r="GH747" s="93"/>
      <c r="GI747" s="93"/>
      <c r="GJ747" s="93"/>
      <c r="GK747" s="93"/>
      <c r="GL747" s="93"/>
      <c r="GM747" s="93"/>
      <c r="GN747" s="93"/>
      <c r="GO747" s="93"/>
      <c r="GP747" s="93"/>
      <c r="GQ747" s="93"/>
      <c r="GR747" s="93"/>
      <c r="GS747" s="93"/>
      <c r="GT747" s="93"/>
      <c r="GU747" s="93"/>
      <c r="GV747" s="93"/>
      <c r="GW747" s="93"/>
      <c r="GX747" s="93"/>
      <c r="GY747" s="93"/>
      <c r="GZ747" s="93"/>
      <c r="HA747" s="93"/>
      <c r="HB747" s="93"/>
      <c r="HC747" s="93"/>
      <c r="HD747" s="93"/>
      <c r="HE747" s="93"/>
      <c r="HF747" s="93"/>
      <c r="HG747" s="93"/>
      <c r="HH747" s="93"/>
      <c r="HI747" s="93"/>
      <c r="HJ747" s="93"/>
      <c r="HK747" s="93"/>
      <c r="HL747" s="93"/>
      <c r="HM747" s="93"/>
      <c r="HN747" s="93"/>
      <c r="HO747" s="93"/>
      <c r="HP747" s="93"/>
      <c r="HQ747" s="93"/>
      <c r="HR747" s="93"/>
      <c r="HS747" s="93"/>
      <c r="HT747" s="93"/>
      <c r="HU747" s="93"/>
      <c r="HV747" s="93"/>
      <c r="HW747" s="93"/>
      <c r="HX747" s="93"/>
      <c r="HY747" s="93"/>
      <c r="HZ747" s="93"/>
      <c r="IA747" s="93"/>
      <c r="IB747" s="93"/>
      <c r="IC747" s="93"/>
      <c r="ID747" s="93"/>
      <c r="IE747" s="93"/>
      <c r="IF747" s="93"/>
      <c r="IG747" s="93"/>
      <c r="IH747" s="93"/>
      <c r="II747" s="93"/>
      <c r="IJ747" s="93"/>
      <c r="IK747" s="93"/>
      <c r="IL747" s="93"/>
      <c r="IM747" s="93"/>
      <c r="IN747" s="93"/>
      <c r="IO747" s="93"/>
      <c r="IP747" s="93"/>
      <c r="IQ747" s="93"/>
      <c r="IR747" s="93"/>
      <c r="IS747" s="93"/>
      <c r="IT747" s="93"/>
      <c r="IU747" s="93"/>
      <c r="IV747" s="93"/>
      <c r="IW747" s="93"/>
      <c r="IX747" s="93"/>
      <c r="IY747" s="93"/>
      <c r="IZ747" s="93"/>
      <c r="JA747" s="93"/>
      <c r="JB747" s="93"/>
      <c r="JC747" s="93"/>
      <c r="JD747" s="93"/>
      <c r="JE747" s="93"/>
      <c r="JF747" s="93"/>
      <c r="JG747" s="93"/>
      <c r="JH747" s="93"/>
      <c r="JI747" s="93"/>
      <c r="JJ747" s="93"/>
      <c r="JK747" s="93"/>
      <c r="JL747" s="93"/>
      <c r="JM747" s="93"/>
      <c r="JN747" s="93"/>
      <c r="JO747" s="93"/>
      <c r="JP747" s="93"/>
      <c r="JQ747" s="93"/>
      <c r="JR747" s="93"/>
      <c r="JS747" s="93"/>
      <c r="JT747" s="93"/>
      <c r="JU747" s="93"/>
      <c r="JV747" s="93"/>
      <c r="JW747" s="93"/>
      <c r="JX747" s="93"/>
      <c r="JY747" s="93"/>
      <c r="JZ747" s="93"/>
      <c r="KA747" s="93"/>
      <c r="KB747" s="93"/>
      <c r="KC747" s="93"/>
      <c r="KD747" s="93"/>
      <c r="KE747" s="93"/>
      <c r="KF747" s="93"/>
      <c r="KG747" s="93"/>
      <c r="KH747" s="93"/>
      <c r="KI747" s="93"/>
      <c r="KJ747" s="93"/>
      <c r="KK747" s="93"/>
      <c r="KL747" s="93"/>
      <c r="KM747" s="93"/>
      <c r="KN747" s="93"/>
      <c r="KO747" s="93"/>
      <c r="KP747" s="93"/>
      <c r="KQ747" s="93"/>
      <c r="KR747" s="93"/>
      <c r="KS747" s="93"/>
      <c r="KT747" s="93"/>
      <c r="KU747" s="93"/>
      <c r="KV747" s="93"/>
      <c r="KW747" s="93"/>
      <c r="KX747" s="93"/>
      <c r="KY747" s="93"/>
      <c r="KZ747" s="93"/>
      <c r="LA747" s="93"/>
      <c r="LB747" s="93"/>
      <c r="LC747" s="93"/>
      <c r="LD747" s="93"/>
      <c r="LE747" s="93"/>
      <c r="LF747" s="93"/>
      <c r="LG747" s="93"/>
      <c r="LH747" s="93"/>
      <c r="LI747" s="93"/>
      <c r="LJ747" s="93"/>
      <c r="LK747" s="93"/>
      <c r="LL747" s="93"/>
      <c r="LM747" s="93"/>
      <c r="LN747" s="93"/>
      <c r="LO747" s="93"/>
      <c r="LP747" s="93"/>
      <c r="LQ747" s="93"/>
      <c r="LR747" s="93"/>
      <c r="LS747" s="93"/>
      <c r="LT747" s="93"/>
      <c r="LU747" s="93"/>
      <c r="LV747" s="93"/>
      <c r="LW747" s="93"/>
      <c r="LX747" s="93"/>
      <c r="LY747" s="93"/>
      <c r="LZ747" s="93"/>
      <c r="MA747" s="93"/>
      <c r="MB747" s="93"/>
      <c r="MC747" s="93"/>
      <c r="MD747" s="93"/>
      <c r="ME747" s="93"/>
      <c r="MF747" s="93"/>
      <c r="MG747" s="93"/>
      <c r="MH747" s="93"/>
      <c r="MI747" s="93"/>
      <c r="MJ747" s="93"/>
      <c r="MK747" s="93"/>
      <c r="ML747" s="93"/>
      <c r="MM747" s="93"/>
      <c r="MN747" s="93"/>
      <c r="MO747" s="93"/>
      <c r="MP747" s="93"/>
      <c r="MQ747" s="93"/>
      <c r="MR747" s="93"/>
      <c r="MS747" s="93"/>
      <c r="MT747" s="93"/>
      <c r="MU747" s="93"/>
      <c r="MV747" s="93"/>
    </row>
    <row r="748" spans="3:360">
      <c r="C748" s="95"/>
      <c r="D748" s="96"/>
      <c r="E748" s="96"/>
      <c r="F748" s="96"/>
      <c r="G748" s="96"/>
      <c r="H748" s="96"/>
      <c r="I748" s="96"/>
      <c r="J748" s="96"/>
      <c r="K748" s="96"/>
      <c r="L748" s="96"/>
      <c r="M748" s="96"/>
      <c r="N748" s="96"/>
      <c r="O748" s="96"/>
      <c r="P748" s="96"/>
      <c r="Q748" s="96"/>
      <c r="R748" s="96"/>
      <c r="S748" s="96"/>
      <c r="T748" s="97"/>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c r="AU748" s="96"/>
      <c r="AV748" s="96"/>
      <c r="AW748" s="96"/>
      <c r="AX748" s="96"/>
      <c r="AY748" s="96"/>
      <c r="AZ748" s="96"/>
      <c r="BA748" s="96"/>
      <c r="BB748" s="96"/>
      <c r="BC748" s="96"/>
      <c r="BD748" s="96"/>
      <c r="BE748" s="96"/>
      <c r="BF748" s="96"/>
      <c r="BG748" s="96"/>
      <c r="BH748" s="96"/>
      <c r="BI748" s="96"/>
      <c r="BJ748" s="96"/>
      <c r="BK748" s="96"/>
      <c r="BL748" s="96"/>
      <c r="BM748" s="96"/>
      <c r="BN748" s="93"/>
      <c r="BO748" s="93"/>
      <c r="BP748" s="93"/>
      <c r="BQ748" s="93"/>
      <c r="BR748" s="93"/>
      <c r="BS748" s="93"/>
      <c r="BT748" s="93"/>
      <c r="BU748" s="93"/>
      <c r="BV748" s="93"/>
      <c r="BW748" s="93"/>
      <c r="BX748" s="93"/>
      <c r="BY748" s="93"/>
      <c r="BZ748" s="93"/>
      <c r="CA748" s="93"/>
      <c r="CB748" s="93"/>
      <c r="CC748" s="93"/>
      <c r="CD748" s="93"/>
      <c r="CE748" s="93"/>
      <c r="CF748" s="93"/>
      <c r="CG748" s="93"/>
      <c r="CH748" s="93"/>
      <c r="CI748" s="93"/>
      <c r="CJ748" s="93"/>
      <c r="CK748" s="93"/>
      <c r="CL748" s="93"/>
      <c r="CM748" s="93"/>
      <c r="CN748" s="93"/>
      <c r="CO748" s="93"/>
      <c r="CP748" s="93"/>
      <c r="CQ748" s="93"/>
      <c r="CR748" s="93"/>
      <c r="CS748" s="93"/>
      <c r="CT748" s="93"/>
      <c r="CU748" s="93"/>
      <c r="CV748" s="93"/>
      <c r="CW748" s="93"/>
      <c r="CX748" s="93"/>
      <c r="CY748" s="93"/>
      <c r="CZ748" s="93"/>
      <c r="DA748" s="93"/>
      <c r="DB748" s="93"/>
      <c r="DC748" s="93"/>
      <c r="DD748" s="93"/>
      <c r="DE748" s="93"/>
      <c r="DF748" s="93"/>
      <c r="DG748" s="93"/>
      <c r="DH748" s="93"/>
      <c r="DI748" s="93"/>
      <c r="DJ748" s="93"/>
      <c r="DK748" s="93"/>
      <c r="DL748" s="93"/>
      <c r="DM748" s="93"/>
      <c r="DN748" s="93"/>
      <c r="DO748" s="93"/>
      <c r="DP748" s="93"/>
      <c r="DQ748" s="93"/>
      <c r="DR748" s="93"/>
      <c r="DS748" s="93"/>
      <c r="DT748" s="93"/>
      <c r="DU748" s="93"/>
      <c r="DV748" s="93"/>
      <c r="DW748" s="93"/>
      <c r="DX748" s="93"/>
      <c r="DY748" s="93"/>
      <c r="DZ748" s="93"/>
      <c r="EA748" s="93"/>
      <c r="EB748" s="93"/>
      <c r="EC748" s="93"/>
      <c r="ED748" s="93"/>
      <c r="EE748" s="93"/>
      <c r="EF748" s="93"/>
      <c r="EG748" s="93"/>
      <c r="EH748" s="93"/>
      <c r="EI748" s="93"/>
      <c r="EJ748" s="93"/>
      <c r="EK748" s="93"/>
      <c r="EL748" s="93"/>
      <c r="EM748" s="93"/>
      <c r="EN748" s="93"/>
      <c r="EO748" s="93"/>
      <c r="EP748" s="93"/>
      <c r="EQ748" s="93"/>
      <c r="ER748" s="93"/>
      <c r="ES748" s="93"/>
      <c r="ET748" s="93"/>
      <c r="EU748" s="93"/>
      <c r="EV748" s="93"/>
      <c r="EW748" s="93"/>
      <c r="EX748" s="93"/>
      <c r="EY748" s="93"/>
      <c r="EZ748" s="93"/>
      <c r="FA748" s="93"/>
      <c r="FB748" s="93"/>
      <c r="FC748" s="93"/>
      <c r="FD748" s="93"/>
      <c r="FE748" s="93"/>
      <c r="FF748" s="93"/>
      <c r="FG748" s="93"/>
      <c r="FH748" s="93"/>
      <c r="FI748" s="93"/>
      <c r="FJ748" s="93"/>
      <c r="FK748" s="93"/>
      <c r="FL748" s="93"/>
      <c r="FM748" s="93"/>
      <c r="FN748" s="93"/>
      <c r="FO748" s="93"/>
      <c r="FP748" s="93"/>
      <c r="FQ748" s="93"/>
      <c r="FR748" s="93"/>
      <c r="FS748" s="93"/>
      <c r="FT748" s="93"/>
      <c r="FU748" s="93"/>
      <c r="FV748" s="93"/>
      <c r="FW748" s="93"/>
      <c r="FX748" s="93"/>
      <c r="FY748" s="93"/>
      <c r="FZ748" s="93"/>
      <c r="GA748" s="93"/>
      <c r="GB748" s="93"/>
      <c r="GC748" s="93"/>
      <c r="GD748" s="93"/>
      <c r="GE748" s="93"/>
      <c r="GF748" s="93"/>
      <c r="GG748" s="93"/>
      <c r="GH748" s="93"/>
      <c r="GI748" s="93"/>
      <c r="GJ748" s="93"/>
      <c r="GK748" s="93"/>
      <c r="GL748" s="93"/>
      <c r="GM748" s="93"/>
      <c r="GN748" s="93"/>
      <c r="GO748" s="93"/>
      <c r="GP748" s="93"/>
      <c r="GQ748" s="93"/>
      <c r="GR748" s="93"/>
      <c r="GS748" s="93"/>
      <c r="GT748" s="93"/>
      <c r="GU748" s="93"/>
      <c r="GV748" s="93"/>
      <c r="GW748" s="93"/>
      <c r="GX748" s="93"/>
      <c r="GY748" s="93"/>
      <c r="GZ748" s="93"/>
      <c r="HA748" s="93"/>
      <c r="HB748" s="93"/>
      <c r="HC748" s="93"/>
      <c r="HD748" s="93"/>
      <c r="HE748" s="93"/>
      <c r="HF748" s="93"/>
      <c r="HG748" s="93"/>
      <c r="HH748" s="93"/>
      <c r="HI748" s="93"/>
      <c r="HJ748" s="93"/>
      <c r="HK748" s="93"/>
      <c r="HL748" s="93"/>
      <c r="HM748" s="93"/>
      <c r="HN748" s="93"/>
      <c r="HO748" s="93"/>
      <c r="HP748" s="93"/>
      <c r="HQ748" s="93"/>
      <c r="HR748" s="93"/>
      <c r="HS748" s="93"/>
      <c r="HT748" s="93"/>
      <c r="HU748" s="93"/>
      <c r="HV748" s="93"/>
      <c r="HW748" s="93"/>
      <c r="HX748" s="93"/>
      <c r="HY748" s="93"/>
      <c r="HZ748" s="93"/>
      <c r="IA748" s="93"/>
      <c r="IB748" s="93"/>
      <c r="IC748" s="93"/>
      <c r="ID748" s="93"/>
      <c r="IE748" s="93"/>
      <c r="IF748" s="93"/>
      <c r="IG748" s="93"/>
      <c r="IH748" s="93"/>
      <c r="II748" s="93"/>
      <c r="IJ748" s="93"/>
      <c r="IK748" s="93"/>
      <c r="IL748" s="93"/>
      <c r="IM748" s="93"/>
      <c r="IN748" s="93"/>
      <c r="IO748" s="93"/>
      <c r="IP748" s="93"/>
      <c r="IQ748" s="93"/>
      <c r="IR748" s="93"/>
      <c r="IS748" s="93"/>
      <c r="IT748" s="93"/>
      <c r="IU748" s="93"/>
      <c r="IV748" s="93"/>
      <c r="IW748" s="93"/>
      <c r="IX748" s="93"/>
      <c r="IY748" s="93"/>
      <c r="IZ748" s="93"/>
      <c r="JA748" s="93"/>
      <c r="JB748" s="93"/>
      <c r="JC748" s="93"/>
      <c r="JD748" s="93"/>
      <c r="JE748" s="93"/>
      <c r="JF748" s="93"/>
      <c r="JG748" s="93"/>
      <c r="JH748" s="93"/>
      <c r="JI748" s="93"/>
      <c r="JJ748" s="93"/>
      <c r="JK748" s="93"/>
      <c r="JL748" s="93"/>
      <c r="JM748" s="93"/>
      <c r="JN748" s="93"/>
      <c r="JO748" s="93"/>
      <c r="JP748" s="93"/>
      <c r="JQ748" s="93"/>
      <c r="JR748" s="93"/>
      <c r="JS748" s="93"/>
      <c r="JT748" s="93"/>
      <c r="JU748" s="93"/>
      <c r="JV748" s="93"/>
      <c r="JW748" s="93"/>
      <c r="JX748" s="93"/>
      <c r="JY748" s="93"/>
      <c r="JZ748" s="93"/>
      <c r="KA748" s="93"/>
      <c r="KB748" s="93"/>
      <c r="KC748" s="93"/>
      <c r="KD748" s="93"/>
      <c r="KE748" s="93"/>
      <c r="KF748" s="93"/>
      <c r="KG748" s="93"/>
      <c r="KH748" s="93"/>
      <c r="KI748" s="93"/>
      <c r="KJ748" s="93"/>
      <c r="KK748" s="93"/>
      <c r="KL748" s="93"/>
      <c r="KM748" s="93"/>
      <c r="KN748" s="93"/>
      <c r="KO748" s="93"/>
      <c r="KP748" s="93"/>
      <c r="KQ748" s="93"/>
      <c r="KR748" s="93"/>
      <c r="KS748" s="93"/>
      <c r="KT748" s="93"/>
      <c r="KU748" s="93"/>
      <c r="KV748" s="93"/>
      <c r="KW748" s="93"/>
      <c r="KX748" s="93"/>
      <c r="KY748" s="93"/>
      <c r="KZ748" s="93"/>
      <c r="LA748" s="93"/>
      <c r="LB748" s="93"/>
      <c r="LC748" s="93"/>
      <c r="LD748" s="93"/>
      <c r="LE748" s="93"/>
      <c r="LF748" s="93"/>
      <c r="LG748" s="93"/>
      <c r="LH748" s="93"/>
      <c r="LI748" s="93"/>
      <c r="LJ748" s="93"/>
      <c r="LK748" s="93"/>
      <c r="LL748" s="93"/>
      <c r="LM748" s="93"/>
      <c r="LN748" s="93"/>
      <c r="LO748" s="93"/>
      <c r="LP748" s="93"/>
      <c r="LQ748" s="93"/>
      <c r="LR748" s="93"/>
      <c r="LS748" s="93"/>
      <c r="LT748" s="93"/>
      <c r="LU748" s="93"/>
      <c r="LV748" s="93"/>
      <c r="LW748" s="93"/>
      <c r="LX748" s="93"/>
      <c r="LY748" s="93"/>
      <c r="LZ748" s="93"/>
      <c r="MA748" s="93"/>
      <c r="MB748" s="93"/>
      <c r="MC748" s="93"/>
      <c r="MD748" s="93"/>
      <c r="ME748" s="93"/>
      <c r="MF748" s="93"/>
      <c r="MG748" s="93"/>
      <c r="MH748" s="93"/>
      <c r="MI748" s="93"/>
      <c r="MJ748" s="93"/>
      <c r="MK748" s="93"/>
      <c r="ML748" s="93"/>
      <c r="MM748" s="93"/>
      <c r="MN748" s="93"/>
      <c r="MO748" s="93"/>
      <c r="MP748" s="93"/>
      <c r="MQ748" s="93"/>
      <c r="MR748" s="93"/>
      <c r="MS748" s="93"/>
      <c r="MT748" s="93"/>
      <c r="MU748" s="93"/>
      <c r="MV748" s="93"/>
    </row>
    <row r="749" spans="3:360">
      <c r="C749" s="95"/>
      <c r="D749" s="96"/>
      <c r="E749" s="96"/>
      <c r="F749" s="96"/>
      <c r="G749" s="96"/>
      <c r="H749" s="96"/>
      <c r="I749" s="96"/>
      <c r="J749" s="96"/>
      <c r="K749" s="96"/>
      <c r="L749" s="96"/>
      <c r="M749" s="96"/>
      <c r="N749" s="96"/>
      <c r="O749" s="96"/>
      <c r="P749" s="96"/>
      <c r="Q749" s="96"/>
      <c r="R749" s="96"/>
      <c r="S749" s="96"/>
      <c r="T749" s="97"/>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c r="AU749" s="96"/>
      <c r="AV749" s="96"/>
      <c r="AW749" s="96"/>
      <c r="AX749" s="96"/>
      <c r="AY749" s="96"/>
      <c r="AZ749" s="96"/>
      <c r="BA749" s="96"/>
      <c r="BB749" s="96"/>
      <c r="BC749" s="96"/>
      <c r="BD749" s="96"/>
      <c r="BE749" s="96"/>
      <c r="BF749" s="96"/>
      <c r="BG749" s="96"/>
      <c r="BH749" s="96"/>
      <c r="BI749" s="96"/>
      <c r="BJ749" s="96"/>
      <c r="BK749" s="96"/>
      <c r="BL749" s="96"/>
      <c r="BM749" s="96"/>
      <c r="BN749" s="93"/>
      <c r="BO749" s="93"/>
      <c r="BP749" s="93"/>
      <c r="BQ749" s="93"/>
      <c r="BR749" s="93"/>
      <c r="BS749" s="93"/>
      <c r="BT749" s="93"/>
      <c r="BU749" s="93"/>
      <c r="BV749" s="93"/>
      <c r="BW749" s="93"/>
      <c r="BX749" s="93"/>
      <c r="BY749" s="93"/>
      <c r="BZ749" s="93"/>
      <c r="CA749" s="93"/>
      <c r="CB749" s="93"/>
      <c r="CC749" s="93"/>
      <c r="CD749" s="93"/>
      <c r="CE749" s="93"/>
      <c r="CF749" s="93"/>
      <c r="CG749" s="93"/>
      <c r="CH749" s="93"/>
      <c r="CI749" s="93"/>
      <c r="CJ749" s="93"/>
      <c r="CK749" s="93"/>
      <c r="CL749" s="93"/>
      <c r="CM749" s="93"/>
      <c r="CN749" s="93"/>
      <c r="CO749" s="93"/>
      <c r="CP749" s="93"/>
      <c r="CQ749" s="93"/>
      <c r="CR749" s="93"/>
      <c r="CS749" s="93"/>
      <c r="CT749" s="93"/>
      <c r="CU749" s="93"/>
      <c r="CV749" s="93"/>
      <c r="CW749" s="93"/>
      <c r="CX749" s="93"/>
      <c r="CY749" s="93"/>
      <c r="CZ749" s="93"/>
      <c r="DA749" s="93"/>
      <c r="DB749" s="93"/>
      <c r="DC749" s="93"/>
      <c r="DD749" s="93"/>
      <c r="DE749" s="93"/>
      <c r="DF749" s="93"/>
      <c r="DG749" s="93"/>
      <c r="DH749" s="93"/>
      <c r="DI749" s="93"/>
      <c r="DJ749" s="93"/>
      <c r="DK749" s="93"/>
      <c r="DL749" s="93"/>
      <c r="DM749" s="93"/>
      <c r="DN749" s="93"/>
      <c r="DO749" s="93"/>
      <c r="DP749" s="93"/>
      <c r="DQ749" s="93"/>
      <c r="DR749" s="93"/>
      <c r="DS749" s="93"/>
      <c r="DT749" s="93"/>
      <c r="DU749" s="93"/>
      <c r="DV749" s="93"/>
      <c r="DW749" s="93"/>
      <c r="DX749" s="93"/>
      <c r="DY749" s="93"/>
      <c r="DZ749" s="93"/>
      <c r="EA749" s="93"/>
      <c r="EB749" s="93"/>
      <c r="EC749" s="93"/>
      <c r="ED749" s="93"/>
      <c r="EE749" s="93"/>
      <c r="EF749" s="93"/>
      <c r="EG749" s="93"/>
      <c r="EH749" s="93"/>
      <c r="EI749" s="93"/>
      <c r="EJ749" s="93"/>
      <c r="EK749" s="93"/>
      <c r="EL749" s="93"/>
      <c r="EM749" s="93"/>
      <c r="EN749" s="93"/>
      <c r="EO749" s="93"/>
      <c r="EP749" s="93"/>
      <c r="EQ749" s="93"/>
      <c r="ER749" s="93"/>
      <c r="ES749" s="93"/>
      <c r="ET749" s="93"/>
      <c r="EU749" s="93"/>
      <c r="EV749" s="93"/>
      <c r="EW749" s="93"/>
      <c r="EX749" s="93"/>
      <c r="EY749" s="93"/>
      <c r="EZ749" s="93"/>
      <c r="FA749" s="93"/>
      <c r="FB749" s="93"/>
      <c r="FC749" s="93"/>
      <c r="FD749" s="93"/>
      <c r="FE749" s="93"/>
      <c r="FF749" s="93"/>
      <c r="FG749" s="93"/>
      <c r="FH749" s="93"/>
      <c r="FI749" s="93"/>
      <c r="FJ749" s="93"/>
      <c r="FK749" s="93"/>
      <c r="FL749" s="93"/>
      <c r="FM749" s="93"/>
      <c r="FN749" s="93"/>
      <c r="FO749" s="93"/>
      <c r="FP749" s="93"/>
      <c r="FQ749" s="93"/>
      <c r="FR749" s="93"/>
      <c r="FS749" s="93"/>
      <c r="FT749" s="93"/>
      <c r="FU749" s="93"/>
      <c r="FV749" s="93"/>
      <c r="FW749" s="93"/>
      <c r="FX749" s="93"/>
      <c r="FY749" s="93"/>
      <c r="FZ749" s="93"/>
      <c r="GA749" s="93"/>
      <c r="GB749" s="93"/>
      <c r="GC749" s="93"/>
      <c r="GD749" s="93"/>
      <c r="GE749" s="93"/>
      <c r="GF749" s="93"/>
      <c r="GG749" s="93"/>
      <c r="GH749" s="93"/>
      <c r="GI749" s="93"/>
      <c r="GJ749" s="93"/>
      <c r="GK749" s="93"/>
      <c r="GL749" s="93"/>
      <c r="GM749" s="93"/>
      <c r="GN749" s="93"/>
      <c r="GO749" s="93"/>
      <c r="GP749" s="93"/>
      <c r="GQ749" s="93"/>
      <c r="GR749" s="93"/>
      <c r="GS749" s="93"/>
      <c r="GT749" s="93"/>
      <c r="GU749" s="93"/>
      <c r="GV749" s="93"/>
      <c r="GW749" s="93"/>
      <c r="GX749" s="93"/>
      <c r="GY749" s="93"/>
      <c r="GZ749" s="93"/>
      <c r="HA749" s="93"/>
      <c r="HB749" s="93"/>
      <c r="HC749" s="93"/>
      <c r="HD749" s="93"/>
      <c r="HE749" s="93"/>
      <c r="HF749" s="93"/>
      <c r="HG749" s="93"/>
      <c r="HH749" s="93"/>
      <c r="HI749" s="93"/>
      <c r="HJ749" s="93"/>
      <c r="HK749" s="93"/>
      <c r="HL749" s="93"/>
      <c r="HM749" s="93"/>
      <c r="HN749" s="93"/>
      <c r="HO749" s="93"/>
      <c r="HP749" s="93"/>
      <c r="HQ749" s="93"/>
      <c r="HR749" s="93"/>
      <c r="HS749" s="93"/>
      <c r="HT749" s="93"/>
      <c r="HU749" s="93"/>
      <c r="HV749" s="93"/>
      <c r="HW749" s="93"/>
      <c r="HX749" s="93"/>
      <c r="HY749" s="93"/>
      <c r="HZ749" s="93"/>
      <c r="IA749" s="93"/>
      <c r="IB749" s="93"/>
      <c r="IC749" s="93"/>
      <c r="ID749" s="93"/>
      <c r="IE749" s="93"/>
      <c r="IF749" s="93"/>
      <c r="IG749" s="93"/>
      <c r="IH749" s="93"/>
      <c r="II749" s="93"/>
      <c r="IJ749" s="93"/>
      <c r="IK749" s="93"/>
      <c r="IL749" s="93"/>
      <c r="IM749" s="93"/>
      <c r="IN749" s="93"/>
      <c r="IO749" s="93"/>
      <c r="IP749" s="93"/>
      <c r="IQ749" s="93"/>
      <c r="IR749" s="93"/>
      <c r="IS749" s="93"/>
      <c r="IT749" s="93"/>
      <c r="IU749" s="93"/>
      <c r="IV749" s="93"/>
      <c r="IW749" s="93"/>
      <c r="IX749" s="93"/>
      <c r="IY749" s="93"/>
      <c r="IZ749" s="93"/>
      <c r="JA749" s="93"/>
      <c r="JB749" s="93"/>
      <c r="JC749" s="93"/>
      <c r="JD749" s="93"/>
      <c r="JE749" s="93"/>
      <c r="JF749" s="93"/>
      <c r="JG749" s="93"/>
      <c r="JH749" s="93"/>
      <c r="JI749" s="93"/>
      <c r="JJ749" s="93"/>
      <c r="JK749" s="93"/>
      <c r="JL749" s="93"/>
      <c r="JM749" s="93"/>
      <c r="JN749" s="93"/>
      <c r="JO749" s="93"/>
      <c r="JP749" s="93"/>
      <c r="JQ749" s="93"/>
      <c r="JR749" s="93"/>
      <c r="JS749" s="93"/>
      <c r="JT749" s="93"/>
      <c r="JU749" s="93"/>
      <c r="JV749" s="93"/>
      <c r="JW749" s="93"/>
      <c r="JX749" s="93"/>
      <c r="JY749" s="93"/>
      <c r="JZ749" s="93"/>
      <c r="KA749" s="93"/>
      <c r="KB749" s="93"/>
      <c r="KC749" s="93"/>
      <c r="KD749" s="93"/>
      <c r="KE749" s="93"/>
      <c r="KF749" s="93"/>
      <c r="KG749" s="93"/>
      <c r="KH749" s="93"/>
      <c r="KI749" s="93"/>
      <c r="KJ749" s="93"/>
      <c r="KK749" s="93"/>
      <c r="KL749" s="93"/>
      <c r="KM749" s="93"/>
      <c r="KN749" s="93"/>
      <c r="KO749" s="93"/>
      <c r="KP749" s="93"/>
      <c r="KQ749" s="93"/>
      <c r="KR749" s="93"/>
      <c r="KS749" s="93"/>
      <c r="KT749" s="93"/>
      <c r="KU749" s="93"/>
      <c r="KV749" s="93"/>
      <c r="KW749" s="93"/>
      <c r="KX749" s="93"/>
      <c r="KY749" s="93"/>
      <c r="KZ749" s="93"/>
      <c r="LA749" s="93"/>
      <c r="LB749" s="93"/>
      <c r="LC749" s="93"/>
      <c r="LD749" s="93"/>
      <c r="LE749" s="93"/>
      <c r="LF749" s="93"/>
      <c r="LG749" s="93"/>
      <c r="LH749" s="93"/>
      <c r="LI749" s="93"/>
      <c r="LJ749" s="93"/>
      <c r="LK749" s="93"/>
      <c r="LL749" s="93"/>
      <c r="LM749" s="93"/>
      <c r="LN749" s="93"/>
      <c r="LO749" s="93"/>
      <c r="LP749" s="93"/>
      <c r="LQ749" s="93"/>
      <c r="LR749" s="93"/>
      <c r="LS749" s="93"/>
      <c r="LT749" s="93"/>
      <c r="LU749" s="93"/>
      <c r="LV749" s="93"/>
      <c r="LW749" s="93"/>
      <c r="LX749" s="93"/>
      <c r="LY749" s="93"/>
      <c r="LZ749" s="93"/>
      <c r="MA749" s="93"/>
      <c r="MB749" s="93"/>
      <c r="MC749" s="93"/>
      <c r="MD749" s="93"/>
      <c r="ME749" s="93"/>
      <c r="MF749" s="93"/>
      <c r="MG749" s="93"/>
      <c r="MH749" s="93"/>
      <c r="MI749" s="93"/>
      <c r="MJ749" s="93"/>
      <c r="MK749" s="93"/>
      <c r="ML749" s="93"/>
      <c r="MM749" s="93"/>
      <c r="MN749" s="93"/>
      <c r="MO749" s="93"/>
      <c r="MP749" s="93"/>
      <c r="MQ749" s="93"/>
      <c r="MR749" s="93"/>
      <c r="MS749" s="93"/>
      <c r="MT749" s="93"/>
      <c r="MU749" s="93"/>
      <c r="MV749" s="93"/>
    </row>
    <row r="750" spans="3:360">
      <c r="C750" s="95"/>
      <c r="D750" s="96"/>
      <c r="E750" s="96"/>
      <c r="F750" s="96"/>
      <c r="G750" s="96"/>
      <c r="H750" s="96"/>
      <c r="I750" s="96"/>
      <c r="J750" s="96"/>
      <c r="K750" s="96"/>
      <c r="L750" s="96"/>
      <c r="M750" s="96"/>
      <c r="N750" s="96"/>
      <c r="O750" s="96"/>
      <c r="P750" s="96"/>
      <c r="Q750" s="96"/>
      <c r="R750" s="96"/>
      <c r="S750" s="96"/>
      <c r="T750" s="97"/>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c r="AU750" s="96"/>
      <c r="AV750" s="96"/>
      <c r="AW750" s="96"/>
      <c r="AX750" s="96"/>
      <c r="AY750" s="96"/>
      <c r="AZ750" s="96"/>
      <c r="BA750" s="96"/>
      <c r="BB750" s="96"/>
      <c r="BC750" s="96"/>
      <c r="BD750" s="96"/>
      <c r="BE750" s="96"/>
      <c r="BF750" s="96"/>
      <c r="BG750" s="96"/>
      <c r="BH750" s="96"/>
      <c r="BI750" s="96"/>
      <c r="BJ750" s="96"/>
      <c r="BK750" s="96"/>
      <c r="BL750" s="96"/>
      <c r="BM750" s="96"/>
      <c r="BN750" s="93"/>
      <c r="BO750" s="93"/>
      <c r="BP750" s="93"/>
      <c r="BQ750" s="93"/>
      <c r="BR750" s="93"/>
      <c r="BS750" s="93"/>
      <c r="BT750" s="93"/>
      <c r="BU750" s="93"/>
      <c r="BV750" s="93"/>
      <c r="BW750" s="93"/>
      <c r="BX750" s="93"/>
      <c r="BY750" s="93"/>
      <c r="BZ750" s="93"/>
      <c r="CA750" s="93"/>
      <c r="CB750" s="93"/>
      <c r="CC750" s="93"/>
      <c r="CD750" s="93"/>
      <c r="CE750" s="93"/>
      <c r="CF750" s="93"/>
      <c r="CG750" s="93"/>
      <c r="CH750" s="93"/>
      <c r="CI750" s="93"/>
      <c r="CJ750" s="93"/>
      <c r="CK750" s="93"/>
      <c r="CL750" s="93"/>
      <c r="CM750" s="93"/>
      <c r="CN750" s="93"/>
      <c r="CO750" s="93"/>
      <c r="CP750" s="93"/>
      <c r="CQ750" s="93"/>
      <c r="CR750" s="93"/>
      <c r="CS750" s="93"/>
      <c r="CT750" s="93"/>
      <c r="CU750" s="93"/>
      <c r="CV750" s="93"/>
      <c r="CW750" s="93"/>
      <c r="CX750" s="93"/>
      <c r="CY750" s="93"/>
      <c r="CZ750" s="93"/>
      <c r="DA750" s="93"/>
      <c r="DB750" s="93"/>
      <c r="DC750" s="93"/>
      <c r="DD750" s="93"/>
      <c r="DE750" s="93"/>
      <c r="DF750" s="93"/>
      <c r="DG750" s="93"/>
      <c r="DH750" s="93"/>
      <c r="DI750" s="93"/>
      <c r="DJ750" s="93"/>
      <c r="DK750" s="93"/>
      <c r="DL750" s="93"/>
      <c r="DM750" s="93"/>
      <c r="DN750" s="93"/>
      <c r="DO750" s="93"/>
      <c r="DP750" s="93"/>
      <c r="DQ750" s="93"/>
      <c r="DR750" s="93"/>
      <c r="DS750" s="93"/>
      <c r="DT750" s="93"/>
      <c r="DU750" s="93"/>
      <c r="DV750" s="93"/>
      <c r="DW750" s="93"/>
      <c r="DX750" s="93"/>
      <c r="DY750" s="93"/>
      <c r="DZ750" s="93"/>
      <c r="EA750" s="93"/>
      <c r="EB750" s="93"/>
      <c r="EC750" s="93"/>
      <c r="ED750" s="93"/>
      <c r="EE750" s="93"/>
      <c r="EF750" s="93"/>
      <c r="EG750" s="93"/>
      <c r="EH750" s="93"/>
      <c r="EI750" s="93"/>
      <c r="EJ750" s="93"/>
      <c r="EK750" s="93"/>
      <c r="EL750" s="93"/>
      <c r="EM750" s="93"/>
      <c r="EN750" s="93"/>
      <c r="EO750" s="93"/>
      <c r="EP750" s="93"/>
      <c r="EQ750" s="93"/>
      <c r="ER750" s="93"/>
      <c r="ES750" s="93"/>
      <c r="ET750" s="93"/>
      <c r="EU750" s="93"/>
      <c r="EV750" s="93"/>
      <c r="EW750" s="93"/>
      <c r="EX750" s="93"/>
      <c r="EY750" s="93"/>
      <c r="EZ750" s="93"/>
      <c r="FA750" s="93"/>
      <c r="FB750" s="93"/>
      <c r="FC750" s="93"/>
      <c r="FD750" s="93"/>
      <c r="FE750" s="93"/>
      <c r="FF750" s="93"/>
      <c r="FG750" s="93"/>
      <c r="FH750" s="93"/>
      <c r="FI750" s="93"/>
      <c r="FJ750" s="93"/>
      <c r="FK750" s="93"/>
      <c r="FL750" s="93"/>
      <c r="FM750" s="93"/>
      <c r="FN750" s="93"/>
      <c r="FO750" s="93"/>
      <c r="FP750" s="93"/>
      <c r="FQ750" s="93"/>
      <c r="FR750" s="93"/>
      <c r="FS750" s="93"/>
      <c r="FT750" s="93"/>
      <c r="FU750" s="93"/>
      <c r="FV750" s="93"/>
      <c r="FW750" s="93"/>
      <c r="FX750" s="93"/>
      <c r="FY750" s="93"/>
      <c r="FZ750" s="93"/>
      <c r="GA750" s="93"/>
      <c r="GB750" s="93"/>
      <c r="GC750" s="93"/>
      <c r="GD750" s="93"/>
      <c r="GE750" s="93"/>
      <c r="GF750" s="93"/>
      <c r="GG750" s="93"/>
      <c r="GH750" s="93"/>
      <c r="GI750" s="93"/>
      <c r="GJ750" s="93"/>
      <c r="GK750" s="93"/>
      <c r="GL750" s="93"/>
      <c r="GM750" s="93"/>
      <c r="GN750" s="93"/>
      <c r="GO750" s="93"/>
      <c r="GP750" s="93"/>
      <c r="GQ750" s="93"/>
      <c r="GR750" s="93"/>
      <c r="GS750" s="93"/>
      <c r="GT750" s="93"/>
      <c r="GU750" s="93"/>
      <c r="GV750" s="93"/>
      <c r="GW750" s="93"/>
      <c r="GX750" s="93"/>
      <c r="GY750" s="93"/>
      <c r="GZ750" s="93"/>
      <c r="HA750" s="93"/>
      <c r="HB750" s="93"/>
      <c r="HC750" s="93"/>
      <c r="HD750" s="93"/>
      <c r="HE750" s="93"/>
      <c r="HF750" s="93"/>
      <c r="HG750" s="93"/>
      <c r="HH750" s="93"/>
      <c r="HI750" s="93"/>
      <c r="HJ750" s="93"/>
      <c r="HK750" s="93"/>
      <c r="HL750" s="93"/>
      <c r="HM750" s="93"/>
      <c r="HN750" s="93"/>
      <c r="HO750" s="93"/>
      <c r="HP750" s="93"/>
      <c r="HQ750" s="93"/>
      <c r="HR750" s="93"/>
      <c r="HS750" s="93"/>
      <c r="HT750" s="93"/>
      <c r="HU750" s="93"/>
      <c r="HV750" s="93"/>
      <c r="HW750" s="93"/>
      <c r="HX750" s="93"/>
      <c r="HY750" s="93"/>
      <c r="HZ750" s="93"/>
      <c r="IA750" s="93"/>
      <c r="IB750" s="93"/>
      <c r="IC750" s="93"/>
      <c r="ID750" s="93"/>
      <c r="IE750" s="93"/>
      <c r="IF750" s="93"/>
      <c r="IG750" s="93"/>
      <c r="IH750" s="93"/>
      <c r="II750" s="93"/>
      <c r="IJ750" s="93"/>
      <c r="IK750" s="93"/>
      <c r="IL750" s="93"/>
      <c r="IM750" s="93"/>
      <c r="IN750" s="93"/>
      <c r="IO750" s="93"/>
      <c r="IP750" s="93"/>
      <c r="IQ750" s="93"/>
      <c r="IR750" s="93"/>
      <c r="IS750" s="93"/>
      <c r="IT750" s="93"/>
      <c r="IU750" s="93"/>
      <c r="IV750" s="93"/>
      <c r="IW750" s="93"/>
      <c r="IX750" s="93"/>
      <c r="IY750" s="93"/>
      <c r="IZ750" s="93"/>
      <c r="JA750" s="93"/>
      <c r="JB750" s="93"/>
      <c r="JC750" s="93"/>
      <c r="JD750" s="93"/>
      <c r="JE750" s="93"/>
      <c r="JF750" s="93"/>
      <c r="JG750" s="93"/>
      <c r="JH750" s="93"/>
      <c r="JI750" s="93"/>
      <c r="JJ750" s="93"/>
      <c r="JK750" s="93"/>
      <c r="JL750" s="93"/>
      <c r="JM750" s="93"/>
      <c r="JN750" s="93"/>
      <c r="JO750" s="93"/>
      <c r="JP750" s="93"/>
      <c r="JQ750" s="93"/>
      <c r="JR750" s="93"/>
      <c r="JS750" s="93"/>
      <c r="JT750" s="93"/>
      <c r="JU750" s="93"/>
      <c r="JV750" s="93"/>
      <c r="JW750" s="93"/>
      <c r="JX750" s="93"/>
      <c r="JY750" s="93"/>
      <c r="JZ750" s="93"/>
      <c r="KA750" s="93"/>
      <c r="KB750" s="93"/>
      <c r="KC750" s="93"/>
      <c r="KD750" s="93"/>
      <c r="KE750" s="93"/>
      <c r="KF750" s="93"/>
      <c r="KG750" s="93"/>
      <c r="KH750" s="93"/>
      <c r="KI750" s="93"/>
      <c r="KJ750" s="93"/>
      <c r="KK750" s="93"/>
      <c r="KL750" s="93"/>
      <c r="KM750" s="93"/>
      <c r="KN750" s="93"/>
      <c r="KO750" s="93"/>
      <c r="KP750" s="93"/>
      <c r="KQ750" s="93"/>
      <c r="KR750" s="93"/>
      <c r="KS750" s="93"/>
      <c r="KT750" s="93"/>
      <c r="KU750" s="93"/>
      <c r="KV750" s="93"/>
      <c r="KW750" s="93"/>
      <c r="KX750" s="93"/>
      <c r="KY750" s="93"/>
      <c r="KZ750" s="93"/>
      <c r="LA750" s="93"/>
      <c r="LB750" s="93"/>
      <c r="LC750" s="93"/>
      <c r="LD750" s="93"/>
      <c r="LE750" s="93"/>
      <c r="LF750" s="93"/>
      <c r="LG750" s="93"/>
      <c r="LH750" s="93"/>
      <c r="LI750" s="93"/>
      <c r="LJ750" s="93"/>
      <c r="LK750" s="93"/>
      <c r="LL750" s="93"/>
      <c r="LM750" s="93"/>
      <c r="LN750" s="93"/>
      <c r="LO750" s="93"/>
      <c r="LP750" s="93"/>
      <c r="LQ750" s="93"/>
      <c r="LR750" s="93"/>
      <c r="LS750" s="93"/>
      <c r="LT750" s="93"/>
      <c r="LU750" s="93"/>
      <c r="LV750" s="93"/>
      <c r="LW750" s="93"/>
      <c r="LX750" s="93"/>
      <c r="LY750" s="93"/>
      <c r="LZ750" s="93"/>
      <c r="MA750" s="93"/>
      <c r="MB750" s="93"/>
      <c r="MC750" s="93"/>
      <c r="MD750" s="93"/>
      <c r="ME750" s="93"/>
      <c r="MF750" s="93"/>
      <c r="MG750" s="93"/>
      <c r="MH750" s="93"/>
      <c r="MI750" s="93"/>
      <c r="MJ750" s="93"/>
      <c r="MK750" s="93"/>
      <c r="ML750" s="93"/>
      <c r="MM750" s="93"/>
      <c r="MN750" s="93"/>
      <c r="MO750" s="93"/>
      <c r="MP750" s="93"/>
      <c r="MQ750" s="93"/>
      <c r="MR750" s="93"/>
      <c r="MS750" s="93"/>
      <c r="MT750" s="93"/>
      <c r="MU750" s="93"/>
      <c r="MV750" s="93"/>
    </row>
    <row r="751" spans="3:360">
      <c r="C751" s="95"/>
      <c r="D751" s="96"/>
      <c r="E751" s="96"/>
      <c r="F751" s="96"/>
      <c r="G751" s="96"/>
      <c r="H751" s="96"/>
      <c r="I751" s="96"/>
      <c r="J751" s="96"/>
      <c r="K751" s="96"/>
      <c r="L751" s="96"/>
      <c r="M751" s="96"/>
      <c r="N751" s="96"/>
      <c r="O751" s="96"/>
      <c r="P751" s="96"/>
      <c r="Q751" s="96"/>
      <c r="R751" s="96"/>
      <c r="S751" s="96"/>
      <c r="T751" s="97"/>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c r="AU751" s="96"/>
      <c r="AV751" s="96"/>
      <c r="AW751" s="96"/>
      <c r="AX751" s="96"/>
      <c r="AY751" s="96"/>
      <c r="AZ751" s="96"/>
      <c r="BA751" s="96"/>
      <c r="BB751" s="96"/>
      <c r="BC751" s="96"/>
      <c r="BD751" s="96"/>
      <c r="BE751" s="96"/>
      <c r="BF751" s="96"/>
      <c r="BG751" s="96"/>
      <c r="BH751" s="96"/>
      <c r="BI751" s="96"/>
      <c r="BJ751" s="96"/>
      <c r="BK751" s="96"/>
      <c r="BL751" s="96"/>
      <c r="BM751" s="96"/>
      <c r="BN751" s="93"/>
      <c r="BO751" s="93"/>
      <c r="BP751" s="93"/>
      <c r="BQ751" s="93"/>
      <c r="BR751" s="93"/>
      <c r="BS751" s="93"/>
      <c r="BT751" s="93"/>
      <c r="BU751" s="93"/>
      <c r="BV751" s="93"/>
      <c r="BW751" s="93"/>
      <c r="BX751" s="93"/>
      <c r="BY751" s="93"/>
      <c r="BZ751" s="93"/>
      <c r="CA751" s="93"/>
      <c r="CB751" s="93"/>
      <c r="CC751" s="93"/>
      <c r="CD751" s="93"/>
      <c r="CE751" s="93"/>
      <c r="CF751" s="93"/>
      <c r="CG751" s="93"/>
      <c r="CH751" s="93"/>
      <c r="CI751" s="93"/>
      <c r="CJ751" s="93"/>
      <c r="CK751" s="93"/>
      <c r="CL751" s="93"/>
      <c r="CM751" s="93"/>
      <c r="CN751" s="93"/>
      <c r="CO751" s="93"/>
      <c r="CP751" s="93"/>
      <c r="CQ751" s="93"/>
      <c r="CR751" s="93"/>
      <c r="CS751" s="93"/>
      <c r="CT751" s="93"/>
      <c r="CU751" s="93"/>
      <c r="CV751" s="93"/>
      <c r="CW751" s="93"/>
      <c r="CX751" s="93"/>
      <c r="CY751" s="93"/>
      <c r="CZ751" s="93"/>
      <c r="DA751" s="93"/>
      <c r="DB751" s="93"/>
      <c r="DC751" s="93"/>
      <c r="DD751" s="93"/>
      <c r="DE751" s="93"/>
      <c r="DF751" s="93"/>
      <c r="DG751" s="93"/>
      <c r="DH751" s="93"/>
      <c r="DI751" s="93"/>
      <c r="DJ751" s="93"/>
      <c r="DK751" s="93"/>
      <c r="DL751" s="93"/>
      <c r="DM751" s="93"/>
      <c r="DN751" s="93"/>
      <c r="DO751" s="93"/>
      <c r="DP751" s="93"/>
      <c r="DQ751" s="93"/>
      <c r="DR751" s="93"/>
      <c r="DS751" s="93"/>
      <c r="DT751" s="93"/>
      <c r="DU751" s="93"/>
      <c r="DV751" s="93"/>
      <c r="DW751" s="93"/>
      <c r="DX751" s="93"/>
      <c r="DY751" s="93"/>
      <c r="DZ751" s="93"/>
      <c r="EA751" s="93"/>
      <c r="EB751" s="93"/>
      <c r="EC751" s="93"/>
      <c r="ED751" s="93"/>
      <c r="EE751" s="93"/>
      <c r="EF751" s="93"/>
      <c r="EG751" s="93"/>
      <c r="EH751" s="93"/>
      <c r="EI751" s="93"/>
      <c r="EJ751" s="93"/>
      <c r="EK751" s="93"/>
      <c r="EL751" s="93"/>
      <c r="EM751" s="93"/>
      <c r="EN751" s="93"/>
      <c r="EO751" s="93"/>
      <c r="EP751" s="93"/>
      <c r="EQ751" s="93"/>
      <c r="ER751" s="93"/>
      <c r="ES751" s="93"/>
      <c r="ET751" s="93"/>
      <c r="EU751" s="93"/>
      <c r="EV751" s="93"/>
      <c r="EW751" s="93"/>
      <c r="EX751" s="93"/>
      <c r="EY751" s="93"/>
      <c r="EZ751" s="93"/>
      <c r="FA751" s="93"/>
      <c r="FB751" s="93"/>
      <c r="FC751" s="93"/>
      <c r="FD751" s="93"/>
      <c r="FE751" s="93"/>
      <c r="FF751" s="93"/>
      <c r="FG751" s="93"/>
      <c r="FH751" s="93"/>
      <c r="FI751" s="93"/>
      <c r="FJ751" s="93"/>
      <c r="FK751" s="93"/>
      <c r="FL751" s="93"/>
      <c r="FM751" s="93"/>
      <c r="FN751" s="93"/>
      <c r="FO751" s="93"/>
      <c r="FP751" s="93"/>
      <c r="FQ751" s="93"/>
      <c r="FR751" s="93"/>
      <c r="FS751" s="93"/>
      <c r="FT751" s="93"/>
      <c r="FU751" s="93"/>
      <c r="FV751" s="93"/>
      <c r="FW751" s="93"/>
      <c r="FX751" s="93"/>
      <c r="FY751" s="93"/>
      <c r="FZ751" s="93"/>
      <c r="GA751" s="93"/>
      <c r="GB751" s="93"/>
      <c r="GC751" s="93"/>
      <c r="GD751" s="93"/>
      <c r="GE751" s="93"/>
      <c r="GF751" s="93"/>
      <c r="GG751" s="93"/>
      <c r="GH751" s="93"/>
      <c r="GI751" s="93"/>
      <c r="GJ751" s="93"/>
      <c r="GK751" s="93"/>
      <c r="GL751" s="93"/>
      <c r="GM751" s="93"/>
      <c r="GN751" s="93"/>
      <c r="GO751" s="93"/>
      <c r="GP751" s="93"/>
      <c r="GQ751" s="93"/>
      <c r="GR751" s="93"/>
      <c r="GS751" s="93"/>
      <c r="GT751" s="93"/>
      <c r="GU751" s="93"/>
      <c r="GV751" s="93"/>
      <c r="GW751" s="93"/>
      <c r="GX751" s="93"/>
      <c r="GY751" s="93"/>
      <c r="GZ751" s="93"/>
      <c r="HA751" s="93"/>
      <c r="HB751" s="93"/>
      <c r="HC751" s="93"/>
      <c r="HD751" s="93"/>
      <c r="HE751" s="93"/>
      <c r="HF751" s="93"/>
      <c r="HG751" s="93"/>
      <c r="HH751" s="93"/>
      <c r="HI751" s="93"/>
      <c r="HJ751" s="93"/>
      <c r="HK751" s="93"/>
      <c r="HL751" s="93"/>
      <c r="HM751" s="93"/>
      <c r="HN751" s="93"/>
      <c r="HO751" s="93"/>
      <c r="HP751" s="93"/>
      <c r="HQ751" s="93"/>
      <c r="HR751" s="93"/>
      <c r="HS751" s="93"/>
      <c r="HT751" s="93"/>
      <c r="HU751" s="93"/>
      <c r="HV751" s="93"/>
      <c r="HW751" s="93"/>
      <c r="HX751" s="93"/>
      <c r="HY751" s="93"/>
      <c r="HZ751" s="93"/>
      <c r="IA751" s="93"/>
      <c r="IB751" s="93"/>
      <c r="IC751" s="93"/>
      <c r="ID751" s="93"/>
      <c r="IE751" s="93"/>
      <c r="IF751" s="93"/>
      <c r="IG751" s="93"/>
      <c r="IH751" s="93"/>
      <c r="II751" s="93"/>
      <c r="IJ751" s="93"/>
      <c r="IK751" s="93"/>
      <c r="IL751" s="93"/>
      <c r="IM751" s="93"/>
      <c r="IN751" s="93"/>
      <c r="IO751" s="93"/>
      <c r="IP751" s="93"/>
      <c r="IQ751" s="93"/>
      <c r="IR751" s="93"/>
      <c r="IS751" s="93"/>
      <c r="IT751" s="93"/>
      <c r="IU751" s="93"/>
      <c r="IV751" s="93"/>
      <c r="IW751" s="93"/>
      <c r="IX751" s="93"/>
      <c r="IY751" s="93"/>
      <c r="IZ751" s="93"/>
      <c r="JA751" s="93"/>
      <c r="JB751" s="93"/>
      <c r="JC751" s="93"/>
      <c r="JD751" s="93"/>
      <c r="JE751" s="93"/>
      <c r="JF751" s="93"/>
      <c r="JG751" s="93"/>
      <c r="JH751" s="93"/>
      <c r="JI751" s="93"/>
      <c r="JJ751" s="93"/>
      <c r="JK751" s="93"/>
      <c r="JL751" s="93"/>
      <c r="JM751" s="93"/>
      <c r="JN751" s="93"/>
      <c r="JO751" s="93"/>
      <c r="JP751" s="93"/>
      <c r="JQ751" s="93"/>
      <c r="JR751" s="93"/>
      <c r="JS751" s="93"/>
      <c r="JT751" s="93"/>
      <c r="JU751" s="93"/>
      <c r="JV751" s="93"/>
      <c r="JW751" s="93"/>
      <c r="JX751" s="93"/>
      <c r="JY751" s="93"/>
      <c r="JZ751" s="93"/>
      <c r="KA751" s="93"/>
      <c r="KB751" s="93"/>
      <c r="KC751" s="93"/>
      <c r="KD751" s="93"/>
      <c r="KE751" s="93"/>
      <c r="KF751" s="93"/>
      <c r="KG751" s="93"/>
      <c r="KH751" s="93"/>
      <c r="KI751" s="93"/>
      <c r="KJ751" s="93"/>
      <c r="KK751" s="93"/>
      <c r="KL751" s="93"/>
      <c r="KM751" s="93"/>
      <c r="KN751" s="93"/>
      <c r="KO751" s="93"/>
      <c r="KP751" s="93"/>
      <c r="KQ751" s="93"/>
      <c r="KR751" s="93"/>
      <c r="KS751" s="93"/>
      <c r="KT751" s="93"/>
      <c r="KU751" s="93"/>
      <c r="KV751" s="93"/>
      <c r="KW751" s="93"/>
      <c r="KX751" s="93"/>
      <c r="KY751" s="93"/>
      <c r="KZ751" s="93"/>
      <c r="LA751" s="93"/>
      <c r="LB751" s="93"/>
      <c r="LC751" s="93"/>
      <c r="LD751" s="93"/>
      <c r="LE751" s="93"/>
      <c r="LF751" s="93"/>
      <c r="LG751" s="93"/>
      <c r="LH751" s="93"/>
      <c r="LI751" s="93"/>
      <c r="LJ751" s="93"/>
      <c r="LK751" s="93"/>
      <c r="LL751" s="93"/>
      <c r="LM751" s="93"/>
      <c r="LN751" s="93"/>
      <c r="LO751" s="93"/>
      <c r="LP751" s="93"/>
      <c r="LQ751" s="93"/>
      <c r="LR751" s="93"/>
      <c r="LS751" s="93"/>
      <c r="LT751" s="93"/>
      <c r="LU751" s="93"/>
      <c r="LV751" s="93"/>
      <c r="LW751" s="93"/>
      <c r="LX751" s="93"/>
      <c r="LY751" s="93"/>
      <c r="LZ751" s="93"/>
      <c r="MA751" s="93"/>
      <c r="MB751" s="93"/>
      <c r="MC751" s="93"/>
      <c r="MD751" s="93"/>
      <c r="ME751" s="93"/>
      <c r="MF751" s="93"/>
      <c r="MG751" s="93"/>
      <c r="MH751" s="93"/>
      <c r="MI751" s="93"/>
      <c r="MJ751" s="93"/>
      <c r="MK751" s="93"/>
      <c r="ML751" s="93"/>
      <c r="MM751" s="93"/>
      <c r="MN751" s="93"/>
      <c r="MO751" s="93"/>
      <c r="MP751" s="93"/>
      <c r="MQ751" s="93"/>
      <c r="MR751" s="93"/>
      <c r="MS751" s="93"/>
      <c r="MT751" s="93"/>
      <c r="MU751" s="93"/>
      <c r="MV751" s="93"/>
    </row>
    <row r="752" spans="3:360">
      <c r="C752" s="95"/>
      <c r="D752" s="96"/>
      <c r="E752" s="96"/>
      <c r="F752" s="96"/>
      <c r="G752" s="96"/>
      <c r="H752" s="96"/>
      <c r="I752" s="96"/>
      <c r="J752" s="96"/>
      <c r="K752" s="96"/>
      <c r="L752" s="96"/>
      <c r="M752" s="96"/>
      <c r="N752" s="96"/>
      <c r="O752" s="96"/>
      <c r="P752" s="96"/>
      <c r="Q752" s="96"/>
      <c r="R752" s="96"/>
      <c r="S752" s="96"/>
      <c r="T752" s="97"/>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c r="AU752" s="96"/>
      <c r="AV752" s="96"/>
      <c r="AW752" s="96"/>
      <c r="AX752" s="96"/>
      <c r="AY752" s="96"/>
      <c r="AZ752" s="96"/>
      <c r="BA752" s="96"/>
      <c r="BB752" s="96"/>
      <c r="BC752" s="96"/>
      <c r="BD752" s="96"/>
      <c r="BE752" s="96"/>
      <c r="BF752" s="96"/>
      <c r="BG752" s="96"/>
      <c r="BH752" s="96"/>
      <c r="BI752" s="96"/>
      <c r="BJ752" s="96"/>
      <c r="BK752" s="96"/>
      <c r="BL752" s="96"/>
      <c r="BM752" s="96"/>
      <c r="BN752" s="93"/>
      <c r="BO752" s="93"/>
      <c r="BP752" s="93"/>
      <c r="BQ752" s="93"/>
      <c r="BR752" s="93"/>
      <c r="BS752" s="93"/>
      <c r="BT752" s="93"/>
      <c r="BU752" s="93"/>
      <c r="BV752" s="93"/>
      <c r="BW752" s="93"/>
      <c r="BX752" s="93"/>
      <c r="BY752" s="93"/>
      <c r="BZ752" s="93"/>
      <c r="CA752" s="93"/>
      <c r="CB752" s="93"/>
      <c r="CC752" s="93"/>
      <c r="CD752" s="93"/>
      <c r="CE752" s="93"/>
      <c r="CF752" s="93"/>
      <c r="CG752" s="93"/>
      <c r="CH752" s="93"/>
      <c r="CI752" s="93"/>
      <c r="CJ752" s="93"/>
      <c r="CK752" s="93"/>
      <c r="CL752" s="93"/>
      <c r="CM752" s="93"/>
      <c r="CN752" s="93"/>
      <c r="CO752" s="93"/>
      <c r="CP752" s="93"/>
      <c r="CQ752" s="93"/>
      <c r="CR752" s="93"/>
      <c r="CS752" s="93"/>
      <c r="CT752" s="93"/>
      <c r="CU752" s="93"/>
      <c r="CV752" s="93"/>
      <c r="CW752" s="93"/>
      <c r="CX752" s="93"/>
      <c r="CY752" s="93"/>
      <c r="CZ752" s="93"/>
      <c r="DA752" s="93"/>
      <c r="DB752" s="93"/>
      <c r="DC752" s="93"/>
      <c r="DD752" s="93"/>
      <c r="DE752" s="93"/>
      <c r="DF752" s="93"/>
      <c r="DG752" s="93"/>
      <c r="DH752" s="93"/>
      <c r="DI752" s="93"/>
      <c r="DJ752" s="93"/>
      <c r="DK752" s="93"/>
      <c r="DL752" s="93"/>
      <c r="DM752" s="93"/>
      <c r="DN752" s="93"/>
      <c r="DO752" s="93"/>
      <c r="DP752" s="93"/>
      <c r="DQ752" s="93"/>
      <c r="DR752" s="93"/>
      <c r="DS752" s="93"/>
      <c r="DT752" s="93"/>
      <c r="DU752" s="93"/>
      <c r="DV752" s="93"/>
      <c r="DW752" s="93"/>
      <c r="DX752" s="93"/>
      <c r="DY752" s="93"/>
      <c r="DZ752" s="93"/>
      <c r="EA752" s="93"/>
      <c r="EB752" s="93"/>
      <c r="EC752" s="93"/>
      <c r="ED752" s="93"/>
      <c r="EE752" s="93"/>
      <c r="EF752" s="93"/>
      <c r="EG752" s="93"/>
      <c r="EH752" s="93"/>
      <c r="EI752" s="93"/>
      <c r="EJ752" s="93"/>
      <c r="EK752" s="93"/>
      <c r="EL752" s="93"/>
      <c r="EM752" s="93"/>
      <c r="EN752" s="93"/>
      <c r="EO752" s="93"/>
      <c r="EP752" s="93"/>
      <c r="EQ752" s="93"/>
      <c r="ER752" s="93"/>
      <c r="ES752" s="93"/>
      <c r="ET752" s="93"/>
      <c r="EU752" s="93"/>
      <c r="EV752" s="93"/>
      <c r="EW752" s="93"/>
      <c r="EX752" s="93"/>
      <c r="EY752" s="93"/>
      <c r="EZ752" s="93"/>
      <c r="FA752" s="93"/>
      <c r="FB752" s="93"/>
      <c r="FC752" s="93"/>
      <c r="FD752" s="93"/>
      <c r="FE752" s="93"/>
      <c r="FF752" s="93"/>
      <c r="FG752" s="93"/>
      <c r="FH752" s="93"/>
      <c r="FI752" s="93"/>
      <c r="FJ752" s="93"/>
      <c r="FK752" s="93"/>
      <c r="FL752" s="93"/>
      <c r="FM752" s="93"/>
      <c r="FN752" s="93"/>
      <c r="FO752" s="93"/>
      <c r="FP752" s="93"/>
      <c r="FQ752" s="93"/>
      <c r="FR752" s="93"/>
      <c r="FS752" s="93"/>
      <c r="FT752" s="93"/>
      <c r="FU752" s="93"/>
      <c r="FV752" s="93"/>
      <c r="FW752" s="93"/>
      <c r="FX752" s="93"/>
      <c r="FY752" s="93"/>
      <c r="FZ752" s="93"/>
      <c r="GA752" s="93"/>
      <c r="GB752" s="93"/>
      <c r="GC752" s="93"/>
      <c r="GD752" s="93"/>
      <c r="GE752" s="93"/>
      <c r="GF752" s="93"/>
      <c r="GG752" s="93"/>
      <c r="GH752" s="93"/>
      <c r="GI752" s="93"/>
      <c r="GJ752" s="93"/>
      <c r="GK752" s="93"/>
      <c r="GL752" s="93"/>
      <c r="GM752" s="93"/>
      <c r="GN752" s="93"/>
      <c r="GO752" s="93"/>
      <c r="GP752" s="93"/>
      <c r="GQ752" s="93"/>
      <c r="GR752" s="93"/>
      <c r="GS752" s="93"/>
      <c r="GT752" s="93"/>
      <c r="GU752" s="93"/>
      <c r="GV752" s="93"/>
      <c r="GW752" s="93"/>
      <c r="GX752" s="93"/>
      <c r="GY752" s="93"/>
      <c r="GZ752" s="93"/>
      <c r="HA752" s="93"/>
      <c r="HB752" s="93"/>
      <c r="HC752" s="93"/>
      <c r="HD752" s="93"/>
      <c r="HE752" s="93"/>
      <c r="HF752" s="93"/>
      <c r="HG752" s="93"/>
      <c r="HH752" s="93"/>
      <c r="HI752" s="93"/>
      <c r="HJ752" s="93"/>
      <c r="HK752" s="93"/>
      <c r="HL752" s="93"/>
      <c r="HM752" s="93"/>
      <c r="HN752" s="93"/>
      <c r="HO752" s="93"/>
      <c r="HP752" s="93"/>
      <c r="HQ752" s="93"/>
      <c r="HR752" s="93"/>
      <c r="HS752" s="93"/>
      <c r="HT752" s="93"/>
      <c r="HU752" s="93"/>
      <c r="HV752" s="93"/>
      <c r="HW752" s="93"/>
      <c r="HX752" s="93"/>
      <c r="HY752" s="93"/>
      <c r="HZ752" s="93"/>
      <c r="IA752" s="93"/>
      <c r="IB752" s="93"/>
      <c r="IC752" s="93"/>
      <c r="ID752" s="93"/>
      <c r="IE752" s="93"/>
      <c r="IF752" s="93"/>
      <c r="IG752" s="93"/>
      <c r="IH752" s="93"/>
      <c r="II752" s="93"/>
      <c r="IJ752" s="93"/>
      <c r="IK752" s="93"/>
      <c r="IL752" s="93"/>
      <c r="IM752" s="93"/>
      <c r="IN752" s="93"/>
      <c r="IO752" s="93"/>
      <c r="IP752" s="93"/>
      <c r="IQ752" s="93"/>
      <c r="IR752" s="93"/>
      <c r="IS752" s="93"/>
      <c r="IT752" s="93"/>
      <c r="IU752" s="93"/>
      <c r="IV752" s="93"/>
      <c r="IW752" s="93"/>
      <c r="IX752" s="93"/>
      <c r="IY752" s="93"/>
      <c r="IZ752" s="93"/>
      <c r="JA752" s="93"/>
      <c r="JB752" s="93"/>
      <c r="JC752" s="93"/>
      <c r="JD752" s="93"/>
      <c r="JE752" s="93"/>
      <c r="JF752" s="93"/>
      <c r="JG752" s="93"/>
      <c r="JH752" s="93"/>
      <c r="JI752" s="93"/>
      <c r="JJ752" s="93"/>
      <c r="JK752" s="93"/>
      <c r="JL752" s="93"/>
      <c r="JM752" s="93"/>
      <c r="JN752" s="93"/>
      <c r="JO752" s="93"/>
      <c r="JP752" s="93"/>
      <c r="JQ752" s="93"/>
      <c r="JR752" s="93"/>
      <c r="JS752" s="93"/>
      <c r="JT752" s="93"/>
      <c r="JU752" s="93"/>
      <c r="JV752" s="93"/>
      <c r="JW752" s="93"/>
      <c r="JX752" s="93"/>
      <c r="JY752" s="93"/>
      <c r="JZ752" s="93"/>
      <c r="KA752" s="93"/>
      <c r="KB752" s="93"/>
      <c r="KC752" s="93"/>
      <c r="KD752" s="93"/>
      <c r="KE752" s="93"/>
      <c r="KF752" s="93"/>
      <c r="KG752" s="93"/>
      <c r="KH752" s="93"/>
      <c r="KI752" s="93"/>
      <c r="KJ752" s="93"/>
      <c r="KK752" s="93"/>
      <c r="KL752" s="93"/>
      <c r="KM752" s="93"/>
      <c r="KN752" s="93"/>
      <c r="KO752" s="93"/>
      <c r="KP752" s="93"/>
      <c r="KQ752" s="93"/>
      <c r="KR752" s="93"/>
      <c r="KS752" s="93"/>
      <c r="KT752" s="93"/>
      <c r="KU752" s="93"/>
      <c r="KV752" s="93"/>
      <c r="KW752" s="93"/>
      <c r="KX752" s="93"/>
      <c r="KY752" s="93"/>
      <c r="KZ752" s="93"/>
      <c r="LA752" s="93"/>
      <c r="LB752" s="93"/>
      <c r="LC752" s="93"/>
      <c r="LD752" s="93"/>
      <c r="LE752" s="93"/>
      <c r="LF752" s="93"/>
      <c r="LG752" s="93"/>
      <c r="LH752" s="93"/>
      <c r="LI752" s="93"/>
      <c r="LJ752" s="93"/>
      <c r="LK752" s="93"/>
      <c r="LL752" s="93"/>
      <c r="LM752" s="93"/>
      <c r="LN752" s="93"/>
      <c r="LO752" s="93"/>
      <c r="LP752" s="93"/>
      <c r="LQ752" s="93"/>
      <c r="LR752" s="93"/>
      <c r="LS752" s="93"/>
      <c r="LT752" s="93"/>
      <c r="LU752" s="93"/>
      <c r="LV752" s="93"/>
      <c r="LW752" s="93"/>
      <c r="LX752" s="93"/>
      <c r="LY752" s="93"/>
      <c r="LZ752" s="93"/>
      <c r="MA752" s="93"/>
      <c r="MB752" s="93"/>
      <c r="MC752" s="93"/>
      <c r="MD752" s="93"/>
      <c r="ME752" s="93"/>
      <c r="MF752" s="93"/>
      <c r="MG752" s="93"/>
      <c r="MH752" s="93"/>
      <c r="MI752" s="93"/>
      <c r="MJ752" s="93"/>
      <c r="MK752" s="93"/>
      <c r="ML752" s="93"/>
      <c r="MM752" s="93"/>
      <c r="MN752" s="93"/>
      <c r="MO752" s="93"/>
      <c r="MP752" s="93"/>
      <c r="MQ752" s="93"/>
      <c r="MR752" s="93"/>
      <c r="MS752" s="93"/>
      <c r="MT752" s="93"/>
      <c r="MU752" s="93"/>
      <c r="MV752" s="93"/>
    </row>
    <row r="753" spans="3:360">
      <c r="C753" s="95"/>
      <c r="D753" s="96"/>
      <c r="E753" s="96"/>
      <c r="F753" s="96"/>
      <c r="G753" s="96"/>
      <c r="H753" s="96"/>
      <c r="I753" s="96"/>
      <c r="J753" s="96"/>
      <c r="K753" s="96"/>
      <c r="L753" s="96"/>
      <c r="M753" s="96"/>
      <c r="N753" s="96"/>
      <c r="O753" s="96"/>
      <c r="P753" s="96"/>
      <c r="Q753" s="96"/>
      <c r="R753" s="96"/>
      <c r="S753" s="96"/>
      <c r="T753" s="97"/>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c r="AU753" s="96"/>
      <c r="AV753" s="96"/>
      <c r="AW753" s="96"/>
      <c r="AX753" s="96"/>
      <c r="AY753" s="96"/>
      <c r="AZ753" s="96"/>
      <c r="BA753" s="96"/>
      <c r="BB753" s="96"/>
      <c r="BC753" s="96"/>
      <c r="BD753" s="96"/>
      <c r="BE753" s="96"/>
      <c r="BF753" s="96"/>
      <c r="BG753" s="96"/>
      <c r="BH753" s="96"/>
      <c r="BI753" s="96"/>
      <c r="BJ753" s="96"/>
      <c r="BK753" s="96"/>
      <c r="BL753" s="96"/>
      <c r="BM753" s="96"/>
      <c r="BN753" s="93"/>
      <c r="BO753" s="93"/>
      <c r="BP753" s="93"/>
      <c r="BQ753" s="93"/>
      <c r="BR753" s="93"/>
      <c r="BS753" s="93"/>
      <c r="BT753" s="93"/>
      <c r="BU753" s="93"/>
      <c r="BV753" s="93"/>
      <c r="BW753" s="93"/>
      <c r="BX753" s="93"/>
      <c r="BY753" s="93"/>
      <c r="BZ753" s="93"/>
      <c r="CA753" s="93"/>
      <c r="CB753" s="93"/>
      <c r="CC753" s="93"/>
      <c r="CD753" s="93"/>
      <c r="CE753" s="93"/>
      <c r="CF753" s="93"/>
      <c r="CG753" s="93"/>
      <c r="CH753" s="93"/>
      <c r="CI753" s="93"/>
      <c r="CJ753" s="93"/>
      <c r="CK753" s="93"/>
      <c r="CL753" s="93"/>
      <c r="CM753" s="93"/>
      <c r="CN753" s="93"/>
      <c r="CO753" s="93"/>
      <c r="CP753" s="93"/>
      <c r="CQ753" s="93"/>
      <c r="CR753" s="93"/>
      <c r="CS753" s="93"/>
      <c r="CT753" s="93"/>
      <c r="CU753" s="93"/>
      <c r="CV753" s="93"/>
      <c r="CW753" s="93"/>
      <c r="CX753" s="93"/>
      <c r="CY753" s="93"/>
      <c r="CZ753" s="93"/>
      <c r="DA753" s="93"/>
      <c r="DB753" s="93"/>
      <c r="DC753" s="93"/>
      <c r="DD753" s="93"/>
      <c r="DE753" s="93"/>
      <c r="DF753" s="93"/>
      <c r="DG753" s="93"/>
      <c r="DH753" s="93"/>
      <c r="DI753" s="93"/>
      <c r="DJ753" s="93"/>
      <c r="DK753" s="93"/>
      <c r="DL753" s="93"/>
      <c r="DM753" s="93"/>
      <c r="DN753" s="93"/>
      <c r="DO753" s="93"/>
      <c r="DP753" s="93"/>
      <c r="DQ753" s="93"/>
      <c r="DR753" s="93"/>
      <c r="DS753" s="93"/>
      <c r="DT753" s="93"/>
      <c r="DU753" s="93"/>
      <c r="DV753" s="93"/>
      <c r="DW753" s="93"/>
      <c r="DX753" s="93"/>
      <c r="DY753" s="93"/>
      <c r="DZ753" s="93"/>
      <c r="EA753" s="93"/>
      <c r="EB753" s="93"/>
      <c r="EC753" s="93"/>
      <c r="ED753" s="93"/>
      <c r="EE753" s="93"/>
      <c r="EF753" s="93"/>
      <c r="EG753" s="93"/>
      <c r="EH753" s="93"/>
      <c r="EI753" s="93"/>
      <c r="EJ753" s="93"/>
      <c r="EK753" s="93"/>
      <c r="EL753" s="93"/>
      <c r="EM753" s="93"/>
      <c r="EN753" s="93"/>
      <c r="EO753" s="93"/>
      <c r="EP753" s="93"/>
      <c r="EQ753" s="93"/>
      <c r="ER753" s="93"/>
      <c r="ES753" s="93"/>
      <c r="ET753" s="93"/>
      <c r="EU753" s="93"/>
      <c r="EV753" s="93"/>
      <c r="EW753" s="93"/>
      <c r="EX753" s="93"/>
      <c r="EY753" s="93"/>
      <c r="EZ753" s="93"/>
      <c r="FA753" s="93"/>
      <c r="FB753" s="93"/>
      <c r="FC753" s="93"/>
      <c r="FD753" s="93"/>
      <c r="FE753" s="93"/>
      <c r="FF753" s="93"/>
      <c r="FG753" s="93"/>
      <c r="FH753" s="93"/>
      <c r="FI753" s="93"/>
      <c r="FJ753" s="93"/>
      <c r="FK753" s="93"/>
      <c r="FL753" s="93"/>
      <c r="FM753" s="93"/>
      <c r="FN753" s="93"/>
      <c r="FO753" s="93"/>
      <c r="FP753" s="93"/>
      <c r="FQ753" s="93"/>
      <c r="FR753" s="93"/>
      <c r="FS753" s="93"/>
      <c r="FT753" s="93"/>
      <c r="FU753" s="93"/>
      <c r="FV753" s="93"/>
      <c r="FW753" s="93"/>
      <c r="FX753" s="93"/>
      <c r="FY753" s="93"/>
      <c r="FZ753" s="93"/>
      <c r="GA753" s="93"/>
      <c r="GB753" s="93"/>
      <c r="GC753" s="93"/>
      <c r="GD753" s="93"/>
      <c r="GE753" s="93"/>
      <c r="GF753" s="93"/>
      <c r="GG753" s="93"/>
      <c r="GH753" s="93"/>
      <c r="GI753" s="93"/>
      <c r="GJ753" s="93"/>
      <c r="GK753" s="93"/>
      <c r="GL753" s="93"/>
      <c r="GM753" s="93"/>
      <c r="GN753" s="93"/>
      <c r="GO753" s="93"/>
      <c r="GP753" s="93"/>
      <c r="GQ753" s="93"/>
      <c r="GR753" s="93"/>
      <c r="GS753" s="93"/>
      <c r="GT753" s="93"/>
      <c r="GU753" s="93"/>
      <c r="GV753" s="93"/>
      <c r="GW753" s="93"/>
      <c r="GX753" s="93"/>
      <c r="GY753" s="93"/>
      <c r="GZ753" s="93"/>
      <c r="HA753" s="93"/>
      <c r="HB753" s="93"/>
      <c r="HC753" s="93"/>
      <c r="HD753" s="93"/>
      <c r="HE753" s="93"/>
      <c r="HF753" s="93"/>
      <c r="HG753" s="93"/>
      <c r="HH753" s="93"/>
      <c r="HI753" s="93"/>
      <c r="HJ753" s="93"/>
      <c r="HK753" s="93"/>
      <c r="HL753" s="93"/>
      <c r="HM753" s="93"/>
      <c r="HN753" s="93"/>
      <c r="HO753" s="93"/>
      <c r="HP753" s="93"/>
      <c r="HQ753" s="93"/>
      <c r="HR753" s="93"/>
      <c r="HS753" s="93"/>
      <c r="HT753" s="93"/>
      <c r="HU753" s="93"/>
      <c r="HV753" s="93"/>
      <c r="HW753" s="93"/>
      <c r="HX753" s="93"/>
      <c r="HY753" s="93"/>
      <c r="HZ753" s="93"/>
      <c r="IA753" s="93"/>
      <c r="IB753" s="93"/>
      <c r="IC753" s="93"/>
      <c r="ID753" s="93"/>
      <c r="IE753" s="93"/>
      <c r="IF753" s="93"/>
      <c r="IG753" s="93"/>
      <c r="IH753" s="93"/>
      <c r="II753" s="93"/>
      <c r="IJ753" s="93"/>
      <c r="IK753" s="93"/>
      <c r="IL753" s="93"/>
      <c r="IM753" s="93"/>
      <c r="IN753" s="93"/>
      <c r="IO753" s="93"/>
      <c r="IP753" s="93"/>
      <c r="IQ753" s="93"/>
      <c r="IR753" s="93"/>
      <c r="IS753" s="93"/>
      <c r="IT753" s="93"/>
      <c r="IU753" s="93"/>
      <c r="IV753" s="93"/>
      <c r="IW753" s="93"/>
      <c r="IX753" s="93"/>
      <c r="IY753" s="93"/>
      <c r="IZ753" s="93"/>
      <c r="JA753" s="93"/>
      <c r="JB753" s="93"/>
      <c r="JC753" s="93"/>
      <c r="JD753" s="93"/>
      <c r="JE753" s="93"/>
      <c r="JF753" s="93"/>
      <c r="JG753" s="93"/>
      <c r="JH753" s="93"/>
      <c r="JI753" s="93"/>
      <c r="JJ753" s="93"/>
      <c r="JK753" s="93"/>
      <c r="JL753" s="93"/>
      <c r="JM753" s="93"/>
      <c r="JN753" s="93"/>
      <c r="JO753" s="93"/>
      <c r="JP753" s="93"/>
      <c r="JQ753" s="93"/>
      <c r="JR753" s="93"/>
      <c r="JS753" s="93"/>
      <c r="JT753" s="93"/>
      <c r="JU753" s="93"/>
      <c r="JV753" s="93"/>
      <c r="JW753" s="93"/>
      <c r="JX753" s="93"/>
      <c r="JY753" s="93"/>
      <c r="JZ753" s="93"/>
      <c r="KA753" s="93"/>
      <c r="KB753" s="93"/>
      <c r="KC753" s="93"/>
      <c r="KD753" s="93"/>
      <c r="KE753" s="93"/>
      <c r="KF753" s="93"/>
      <c r="KG753" s="93"/>
      <c r="KH753" s="93"/>
      <c r="KI753" s="93"/>
      <c r="KJ753" s="93"/>
      <c r="KK753" s="93"/>
      <c r="KL753" s="93"/>
      <c r="KM753" s="93"/>
      <c r="KN753" s="93"/>
      <c r="KO753" s="93"/>
      <c r="KP753" s="93"/>
      <c r="KQ753" s="93"/>
      <c r="KR753" s="93"/>
      <c r="KS753" s="93"/>
      <c r="KT753" s="93"/>
      <c r="KU753" s="93"/>
      <c r="KV753" s="93"/>
      <c r="KW753" s="93"/>
      <c r="KX753" s="93"/>
      <c r="KY753" s="93"/>
      <c r="KZ753" s="93"/>
      <c r="LA753" s="93"/>
      <c r="LB753" s="93"/>
      <c r="LC753" s="93"/>
      <c r="LD753" s="93"/>
      <c r="LE753" s="93"/>
      <c r="LF753" s="93"/>
      <c r="LG753" s="93"/>
      <c r="LH753" s="93"/>
      <c r="LI753" s="93"/>
      <c r="LJ753" s="93"/>
      <c r="LK753" s="93"/>
      <c r="LL753" s="93"/>
      <c r="LM753" s="93"/>
      <c r="LN753" s="93"/>
      <c r="LO753" s="93"/>
      <c r="LP753" s="93"/>
      <c r="LQ753" s="93"/>
      <c r="LR753" s="93"/>
      <c r="LS753" s="93"/>
      <c r="LT753" s="93"/>
      <c r="LU753" s="93"/>
      <c r="LV753" s="93"/>
      <c r="LW753" s="93"/>
      <c r="LX753" s="93"/>
      <c r="LY753" s="93"/>
      <c r="LZ753" s="93"/>
      <c r="MA753" s="93"/>
      <c r="MB753" s="93"/>
      <c r="MC753" s="93"/>
      <c r="MD753" s="93"/>
      <c r="ME753" s="93"/>
      <c r="MF753" s="93"/>
      <c r="MG753" s="93"/>
      <c r="MH753" s="93"/>
      <c r="MI753" s="93"/>
      <c r="MJ753" s="93"/>
      <c r="MK753" s="93"/>
      <c r="ML753" s="93"/>
      <c r="MM753" s="93"/>
      <c r="MN753" s="93"/>
      <c r="MO753" s="93"/>
      <c r="MP753" s="93"/>
      <c r="MQ753" s="93"/>
      <c r="MR753" s="93"/>
      <c r="MS753" s="93"/>
      <c r="MT753" s="93"/>
      <c r="MU753" s="93"/>
      <c r="MV753" s="93"/>
    </row>
    <row r="754" spans="3:360">
      <c r="C754" s="95"/>
      <c r="D754" s="96"/>
      <c r="E754" s="96"/>
      <c r="F754" s="96"/>
      <c r="G754" s="96"/>
      <c r="H754" s="96"/>
      <c r="I754" s="96"/>
      <c r="J754" s="96"/>
      <c r="K754" s="96"/>
      <c r="L754" s="96"/>
      <c r="M754" s="96"/>
      <c r="N754" s="96"/>
      <c r="O754" s="96"/>
      <c r="P754" s="96"/>
      <c r="Q754" s="96"/>
      <c r="R754" s="96"/>
      <c r="S754" s="96"/>
      <c r="T754" s="97"/>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c r="AU754" s="96"/>
      <c r="AV754" s="96"/>
      <c r="AW754" s="96"/>
      <c r="AX754" s="96"/>
      <c r="AY754" s="96"/>
      <c r="AZ754" s="96"/>
      <c r="BA754" s="96"/>
      <c r="BB754" s="96"/>
      <c r="BC754" s="96"/>
      <c r="BD754" s="96"/>
      <c r="BE754" s="96"/>
      <c r="BF754" s="96"/>
      <c r="BG754" s="96"/>
      <c r="BH754" s="96"/>
      <c r="BI754" s="96"/>
      <c r="BJ754" s="96"/>
      <c r="BK754" s="96"/>
      <c r="BL754" s="96"/>
      <c r="BM754" s="96"/>
      <c r="BN754" s="93"/>
      <c r="BO754" s="93"/>
      <c r="BP754" s="93"/>
      <c r="BQ754" s="93"/>
      <c r="BR754" s="93"/>
      <c r="BS754" s="93"/>
      <c r="BT754" s="93"/>
      <c r="BU754" s="93"/>
      <c r="BV754" s="93"/>
      <c r="BW754" s="93"/>
      <c r="BX754" s="93"/>
      <c r="BY754" s="93"/>
      <c r="BZ754" s="93"/>
      <c r="CA754" s="93"/>
      <c r="CB754" s="93"/>
      <c r="CC754" s="93"/>
      <c r="CD754" s="93"/>
      <c r="CE754" s="93"/>
      <c r="CF754" s="93"/>
      <c r="CG754" s="93"/>
      <c r="CH754" s="93"/>
      <c r="CI754" s="93"/>
      <c r="CJ754" s="93"/>
      <c r="CK754" s="93"/>
      <c r="CL754" s="93"/>
      <c r="CM754" s="93"/>
      <c r="CN754" s="93"/>
      <c r="CO754" s="93"/>
      <c r="CP754" s="93"/>
      <c r="CQ754" s="93"/>
      <c r="CR754" s="93"/>
      <c r="CS754" s="93"/>
      <c r="CT754" s="93"/>
      <c r="CU754" s="93"/>
      <c r="CV754" s="93"/>
      <c r="CW754" s="93"/>
      <c r="CX754" s="93"/>
      <c r="CY754" s="93"/>
      <c r="CZ754" s="93"/>
      <c r="DA754" s="93"/>
      <c r="DB754" s="93"/>
      <c r="DC754" s="93"/>
      <c r="DD754" s="93"/>
      <c r="DE754" s="93"/>
      <c r="DF754" s="93"/>
      <c r="DG754" s="93"/>
      <c r="DH754" s="93"/>
      <c r="DI754" s="93"/>
      <c r="DJ754" s="93"/>
      <c r="DK754" s="93"/>
      <c r="DL754" s="93"/>
      <c r="DM754" s="93"/>
      <c r="DN754" s="93"/>
      <c r="DO754" s="93"/>
      <c r="DP754" s="93"/>
      <c r="DQ754" s="93"/>
      <c r="DR754" s="93"/>
      <c r="DS754" s="93"/>
      <c r="DT754" s="93"/>
      <c r="DU754" s="93"/>
      <c r="DV754" s="93"/>
      <c r="DW754" s="93"/>
      <c r="DX754" s="93"/>
      <c r="DY754" s="93"/>
      <c r="DZ754" s="93"/>
      <c r="EA754" s="93"/>
      <c r="EB754" s="93"/>
      <c r="EC754" s="93"/>
      <c r="ED754" s="93"/>
      <c r="EE754" s="93"/>
      <c r="EF754" s="93"/>
      <c r="EG754" s="93"/>
      <c r="EH754" s="93"/>
      <c r="EI754" s="93"/>
      <c r="EJ754" s="93"/>
      <c r="EK754" s="93"/>
      <c r="EL754" s="93"/>
      <c r="EM754" s="93"/>
      <c r="EN754" s="93"/>
      <c r="EO754" s="93"/>
      <c r="EP754" s="93"/>
      <c r="EQ754" s="93"/>
      <c r="ER754" s="93"/>
      <c r="ES754" s="93"/>
      <c r="ET754" s="93"/>
      <c r="EU754" s="93"/>
      <c r="EV754" s="93"/>
      <c r="EW754" s="93"/>
      <c r="EX754" s="93"/>
      <c r="EY754" s="93"/>
      <c r="EZ754" s="93"/>
      <c r="FA754" s="93"/>
      <c r="FB754" s="93"/>
      <c r="FC754" s="93"/>
      <c r="FD754" s="93"/>
      <c r="FE754" s="93"/>
      <c r="FF754" s="93"/>
      <c r="FG754" s="93"/>
      <c r="FH754" s="93"/>
      <c r="FI754" s="93"/>
      <c r="FJ754" s="93"/>
      <c r="FK754" s="93"/>
      <c r="FL754" s="93"/>
      <c r="FM754" s="93"/>
      <c r="FN754" s="93"/>
      <c r="FO754" s="93"/>
      <c r="FP754" s="93"/>
      <c r="FQ754" s="93"/>
      <c r="FR754" s="93"/>
      <c r="FS754" s="93"/>
      <c r="FT754" s="93"/>
      <c r="FU754" s="93"/>
      <c r="FV754" s="93"/>
      <c r="FW754" s="93"/>
      <c r="FX754" s="93"/>
      <c r="FY754" s="93"/>
      <c r="FZ754" s="93"/>
      <c r="GA754" s="93"/>
      <c r="GB754" s="93"/>
      <c r="GC754" s="93"/>
      <c r="GD754" s="93"/>
      <c r="GE754" s="93"/>
      <c r="GF754" s="93"/>
      <c r="GG754" s="93"/>
      <c r="GH754" s="93"/>
      <c r="GI754" s="93"/>
      <c r="GJ754" s="93"/>
      <c r="GK754" s="93"/>
      <c r="GL754" s="93"/>
      <c r="GM754" s="93"/>
      <c r="GN754" s="93"/>
      <c r="GO754" s="93"/>
      <c r="GP754" s="93"/>
      <c r="GQ754" s="93"/>
      <c r="GR754" s="93"/>
      <c r="GS754" s="93"/>
      <c r="GT754" s="93"/>
      <c r="GU754" s="93"/>
      <c r="GV754" s="93"/>
      <c r="GW754" s="93"/>
      <c r="GX754" s="93"/>
      <c r="GY754" s="93"/>
      <c r="GZ754" s="93"/>
      <c r="HA754" s="93"/>
      <c r="HB754" s="93"/>
      <c r="HC754" s="93"/>
      <c r="HD754" s="93"/>
      <c r="HE754" s="93"/>
      <c r="HF754" s="93"/>
      <c r="HG754" s="93"/>
      <c r="HH754" s="93"/>
      <c r="HI754" s="93"/>
      <c r="HJ754" s="93"/>
      <c r="HK754" s="93"/>
      <c r="HL754" s="93"/>
      <c r="HM754" s="93"/>
      <c r="HN754" s="93"/>
      <c r="HO754" s="93"/>
      <c r="HP754" s="93"/>
      <c r="HQ754" s="93"/>
      <c r="HR754" s="93"/>
      <c r="HS754" s="93"/>
      <c r="HT754" s="93"/>
      <c r="HU754" s="93"/>
      <c r="HV754" s="93"/>
      <c r="HW754" s="93"/>
      <c r="HX754" s="93"/>
      <c r="HY754" s="93"/>
      <c r="HZ754" s="93"/>
      <c r="IA754" s="93"/>
      <c r="IB754" s="93"/>
      <c r="IC754" s="93"/>
      <c r="ID754" s="93"/>
      <c r="IE754" s="93"/>
      <c r="IF754" s="93"/>
      <c r="IG754" s="93"/>
      <c r="IH754" s="93"/>
      <c r="II754" s="93"/>
      <c r="IJ754" s="93"/>
      <c r="IK754" s="93"/>
      <c r="IL754" s="93"/>
      <c r="IM754" s="93"/>
      <c r="IN754" s="93"/>
      <c r="IO754" s="93"/>
      <c r="IP754" s="93"/>
      <c r="IQ754" s="93"/>
      <c r="IR754" s="93"/>
      <c r="IS754" s="93"/>
      <c r="IT754" s="93"/>
      <c r="IU754" s="93"/>
      <c r="IV754" s="93"/>
      <c r="IW754" s="93"/>
      <c r="IX754" s="93"/>
      <c r="IY754" s="93"/>
      <c r="IZ754" s="93"/>
      <c r="JA754" s="93"/>
      <c r="JB754" s="93"/>
      <c r="JC754" s="93"/>
      <c r="JD754" s="93"/>
      <c r="JE754" s="93"/>
      <c r="JF754" s="93"/>
      <c r="JG754" s="93"/>
      <c r="JH754" s="93"/>
      <c r="JI754" s="93"/>
      <c r="JJ754" s="93"/>
      <c r="JK754" s="93"/>
      <c r="JL754" s="93"/>
      <c r="JM754" s="93"/>
      <c r="JN754" s="93"/>
      <c r="JO754" s="93"/>
      <c r="JP754" s="93"/>
      <c r="JQ754" s="93"/>
      <c r="JR754" s="93"/>
      <c r="JS754" s="93"/>
      <c r="JT754" s="93"/>
      <c r="JU754" s="93"/>
      <c r="JV754" s="93"/>
      <c r="JW754" s="93"/>
      <c r="JX754" s="93"/>
      <c r="JY754" s="93"/>
      <c r="JZ754" s="93"/>
      <c r="KA754" s="93"/>
      <c r="KB754" s="93"/>
      <c r="KC754" s="93"/>
      <c r="KD754" s="93"/>
      <c r="KE754" s="93"/>
      <c r="KF754" s="93"/>
      <c r="KG754" s="93"/>
      <c r="KH754" s="93"/>
      <c r="KI754" s="93"/>
      <c r="KJ754" s="93"/>
      <c r="KK754" s="93"/>
      <c r="KL754" s="93"/>
      <c r="KM754" s="93"/>
      <c r="KN754" s="93"/>
      <c r="KO754" s="93"/>
      <c r="KP754" s="93"/>
      <c r="KQ754" s="93"/>
      <c r="KR754" s="93"/>
      <c r="KS754" s="93"/>
      <c r="KT754" s="93"/>
      <c r="KU754" s="93"/>
      <c r="KV754" s="93"/>
      <c r="KW754" s="93"/>
      <c r="KX754" s="93"/>
      <c r="KY754" s="93"/>
      <c r="KZ754" s="93"/>
      <c r="LA754" s="93"/>
      <c r="LB754" s="93"/>
      <c r="LC754" s="93"/>
      <c r="LD754" s="93"/>
      <c r="LE754" s="93"/>
      <c r="LF754" s="93"/>
      <c r="LG754" s="93"/>
      <c r="LH754" s="93"/>
      <c r="LI754" s="93"/>
      <c r="LJ754" s="93"/>
      <c r="LK754" s="93"/>
      <c r="LL754" s="93"/>
      <c r="LM754" s="93"/>
      <c r="LN754" s="93"/>
      <c r="LO754" s="93"/>
      <c r="LP754" s="93"/>
      <c r="LQ754" s="93"/>
      <c r="LR754" s="93"/>
      <c r="LS754" s="93"/>
      <c r="LT754" s="93"/>
      <c r="LU754" s="93"/>
      <c r="LV754" s="93"/>
      <c r="LW754" s="93"/>
      <c r="LX754" s="93"/>
      <c r="LY754" s="93"/>
      <c r="LZ754" s="93"/>
      <c r="MA754" s="93"/>
      <c r="MB754" s="93"/>
      <c r="MC754" s="93"/>
      <c r="MD754" s="93"/>
      <c r="ME754" s="93"/>
      <c r="MF754" s="93"/>
      <c r="MG754" s="93"/>
      <c r="MH754" s="93"/>
      <c r="MI754" s="93"/>
      <c r="MJ754" s="93"/>
      <c r="MK754" s="93"/>
      <c r="ML754" s="93"/>
      <c r="MM754" s="93"/>
      <c r="MN754" s="93"/>
      <c r="MO754" s="93"/>
      <c r="MP754" s="93"/>
      <c r="MQ754" s="93"/>
      <c r="MR754" s="93"/>
      <c r="MS754" s="93"/>
      <c r="MT754" s="93"/>
      <c r="MU754" s="93"/>
      <c r="MV754" s="93"/>
    </row>
    <row r="755" spans="3:360">
      <c r="C755" s="95"/>
      <c r="D755" s="96"/>
      <c r="E755" s="96"/>
      <c r="F755" s="96"/>
      <c r="G755" s="96"/>
      <c r="H755" s="96"/>
      <c r="I755" s="96"/>
      <c r="J755" s="96"/>
      <c r="K755" s="96"/>
      <c r="L755" s="96"/>
      <c r="M755" s="96"/>
      <c r="N755" s="96"/>
      <c r="O755" s="96"/>
      <c r="P755" s="96"/>
      <c r="Q755" s="96"/>
      <c r="R755" s="96"/>
      <c r="S755" s="96"/>
      <c r="T755" s="97"/>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c r="AV755" s="96"/>
      <c r="AW755" s="96"/>
      <c r="AX755" s="96"/>
      <c r="AY755" s="96"/>
      <c r="AZ755" s="96"/>
      <c r="BA755" s="96"/>
      <c r="BB755" s="96"/>
      <c r="BC755" s="96"/>
      <c r="BD755" s="96"/>
      <c r="BE755" s="96"/>
      <c r="BF755" s="96"/>
      <c r="BG755" s="96"/>
      <c r="BH755" s="96"/>
      <c r="BI755" s="96"/>
      <c r="BJ755" s="96"/>
      <c r="BK755" s="96"/>
      <c r="BL755" s="96"/>
      <c r="BM755" s="96"/>
      <c r="BN755" s="93"/>
      <c r="BO755" s="93"/>
      <c r="BP755" s="93"/>
      <c r="BQ755" s="93"/>
      <c r="BR755" s="93"/>
      <c r="BS755" s="93"/>
      <c r="BT755" s="93"/>
      <c r="BU755" s="93"/>
      <c r="BV755" s="93"/>
      <c r="BW755" s="93"/>
      <c r="BX755" s="93"/>
      <c r="BY755" s="93"/>
      <c r="BZ755" s="93"/>
      <c r="CA755" s="93"/>
      <c r="CB755" s="93"/>
      <c r="CC755" s="93"/>
      <c r="CD755" s="93"/>
      <c r="CE755" s="93"/>
      <c r="CF755" s="93"/>
      <c r="CG755" s="93"/>
      <c r="CH755" s="93"/>
      <c r="CI755" s="93"/>
      <c r="CJ755" s="93"/>
      <c r="CK755" s="93"/>
      <c r="CL755" s="93"/>
      <c r="CM755" s="93"/>
      <c r="CN755" s="93"/>
      <c r="CO755" s="93"/>
      <c r="CP755" s="93"/>
      <c r="CQ755" s="93"/>
      <c r="CR755" s="93"/>
      <c r="CS755" s="93"/>
      <c r="CT755" s="93"/>
      <c r="CU755" s="93"/>
      <c r="CV755" s="93"/>
      <c r="CW755" s="93"/>
      <c r="CX755" s="93"/>
      <c r="CY755" s="93"/>
      <c r="CZ755" s="93"/>
      <c r="DA755" s="93"/>
      <c r="DB755" s="93"/>
      <c r="DC755" s="93"/>
      <c r="DD755" s="93"/>
      <c r="DE755" s="93"/>
      <c r="DF755" s="93"/>
      <c r="DG755" s="93"/>
      <c r="DH755" s="93"/>
      <c r="DI755" s="93"/>
      <c r="DJ755" s="93"/>
      <c r="DK755" s="93"/>
      <c r="DL755" s="93"/>
      <c r="DM755" s="93"/>
      <c r="DN755" s="93"/>
      <c r="DO755" s="93"/>
      <c r="DP755" s="93"/>
      <c r="DQ755" s="93"/>
      <c r="DR755" s="93"/>
      <c r="DS755" s="93"/>
      <c r="DT755" s="93"/>
      <c r="DU755" s="93"/>
      <c r="DV755" s="93"/>
      <c r="DW755" s="93"/>
      <c r="DX755" s="93"/>
      <c r="DY755" s="93"/>
      <c r="DZ755" s="93"/>
      <c r="EA755" s="93"/>
      <c r="EB755" s="93"/>
      <c r="EC755" s="93"/>
      <c r="ED755" s="93"/>
      <c r="EE755" s="93"/>
      <c r="EF755" s="93"/>
      <c r="EG755" s="93"/>
      <c r="EH755" s="93"/>
      <c r="EI755" s="93"/>
      <c r="EJ755" s="93"/>
      <c r="EK755" s="93"/>
      <c r="EL755" s="93"/>
      <c r="EM755" s="93"/>
      <c r="EN755" s="93"/>
      <c r="EO755" s="93"/>
      <c r="EP755" s="93"/>
      <c r="EQ755" s="93"/>
      <c r="ER755" s="93"/>
      <c r="ES755" s="93"/>
      <c r="ET755" s="93"/>
      <c r="EU755" s="93"/>
      <c r="EV755" s="93"/>
      <c r="EW755" s="93"/>
      <c r="EX755" s="93"/>
      <c r="EY755" s="93"/>
      <c r="EZ755" s="93"/>
      <c r="FA755" s="93"/>
      <c r="FB755" s="93"/>
      <c r="FC755" s="93"/>
      <c r="FD755" s="93"/>
      <c r="FE755" s="93"/>
      <c r="FF755" s="93"/>
      <c r="FG755" s="93"/>
      <c r="FH755" s="93"/>
      <c r="FI755" s="93"/>
      <c r="FJ755" s="93"/>
      <c r="FK755" s="93"/>
      <c r="FL755" s="93"/>
      <c r="FM755" s="93"/>
      <c r="FN755" s="93"/>
      <c r="FO755" s="93"/>
      <c r="FP755" s="93"/>
      <c r="FQ755" s="93"/>
      <c r="FR755" s="93"/>
      <c r="FS755" s="93"/>
      <c r="FT755" s="93"/>
      <c r="FU755" s="93"/>
      <c r="FV755" s="93"/>
      <c r="FW755" s="93"/>
      <c r="FX755" s="93"/>
      <c r="FY755" s="93"/>
      <c r="FZ755" s="93"/>
      <c r="GA755" s="93"/>
      <c r="GB755" s="93"/>
      <c r="GC755" s="93"/>
      <c r="GD755" s="93"/>
      <c r="GE755" s="93"/>
      <c r="GF755" s="93"/>
      <c r="GG755" s="93"/>
      <c r="GH755" s="93"/>
      <c r="GI755" s="93"/>
      <c r="GJ755" s="93"/>
      <c r="GK755" s="93"/>
      <c r="GL755" s="93"/>
      <c r="GM755" s="93"/>
      <c r="GN755" s="93"/>
      <c r="GO755" s="93"/>
      <c r="GP755" s="93"/>
      <c r="GQ755" s="93"/>
      <c r="GR755" s="93"/>
      <c r="GS755" s="93"/>
      <c r="GT755" s="93"/>
      <c r="GU755" s="93"/>
      <c r="GV755" s="93"/>
      <c r="GW755" s="93"/>
      <c r="GX755" s="93"/>
      <c r="GY755" s="93"/>
      <c r="GZ755" s="93"/>
      <c r="HA755" s="93"/>
      <c r="HB755" s="93"/>
      <c r="HC755" s="93"/>
      <c r="HD755" s="93"/>
      <c r="HE755" s="93"/>
      <c r="HF755" s="93"/>
      <c r="HG755" s="93"/>
      <c r="HH755" s="93"/>
      <c r="HI755" s="93"/>
      <c r="HJ755" s="93"/>
      <c r="HK755" s="93"/>
      <c r="HL755" s="93"/>
      <c r="HM755" s="93"/>
      <c r="HN755" s="93"/>
      <c r="HO755" s="93"/>
      <c r="HP755" s="93"/>
      <c r="HQ755" s="93"/>
      <c r="HR755" s="93"/>
      <c r="HS755" s="93"/>
      <c r="HT755" s="93"/>
      <c r="HU755" s="93"/>
      <c r="HV755" s="93"/>
      <c r="HW755" s="93"/>
      <c r="HX755" s="93"/>
      <c r="HY755" s="93"/>
      <c r="HZ755" s="93"/>
      <c r="IA755" s="93"/>
      <c r="IB755" s="93"/>
      <c r="IC755" s="93"/>
      <c r="ID755" s="93"/>
      <c r="IE755" s="93"/>
      <c r="IF755" s="93"/>
      <c r="IG755" s="93"/>
      <c r="IH755" s="93"/>
      <c r="II755" s="93"/>
      <c r="IJ755" s="93"/>
      <c r="IK755" s="93"/>
      <c r="IL755" s="93"/>
      <c r="IM755" s="93"/>
      <c r="IN755" s="93"/>
      <c r="IO755" s="93"/>
      <c r="IP755" s="93"/>
      <c r="IQ755" s="93"/>
      <c r="IR755" s="93"/>
      <c r="IS755" s="93"/>
      <c r="IT755" s="93"/>
      <c r="IU755" s="93"/>
      <c r="IV755" s="93"/>
      <c r="IW755" s="93"/>
      <c r="IX755" s="93"/>
      <c r="IY755" s="93"/>
      <c r="IZ755" s="93"/>
      <c r="JA755" s="93"/>
      <c r="JB755" s="93"/>
      <c r="JC755" s="93"/>
      <c r="JD755" s="93"/>
      <c r="JE755" s="93"/>
      <c r="JF755" s="93"/>
      <c r="JG755" s="93"/>
      <c r="JH755" s="93"/>
      <c r="JI755" s="93"/>
      <c r="JJ755" s="93"/>
      <c r="JK755" s="93"/>
      <c r="JL755" s="93"/>
      <c r="JM755" s="93"/>
      <c r="JN755" s="93"/>
      <c r="JO755" s="93"/>
      <c r="JP755" s="93"/>
      <c r="JQ755" s="93"/>
      <c r="JR755" s="93"/>
      <c r="JS755" s="93"/>
      <c r="JT755" s="93"/>
      <c r="JU755" s="93"/>
      <c r="JV755" s="93"/>
      <c r="JW755" s="93"/>
      <c r="JX755" s="93"/>
      <c r="JY755" s="93"/>
      <c r="JZ755" s="93"/>
      <c r="KA755" s="93"/>
      <c r="KB755" s="93"/>
      <c r="KC755" s="93"/>
      <c r="KD755" s="93"/>
      <c r="KE755" s="93"/>
      <c r="KF755" s="93"/>
      <c r="KG755" s="93"/>
      <c r="KH755" s="93"/>
      <c r="KI755" s="93"/>
      <c r="KJ755" s="93"/>
      <c r="KK755" s="93"/>
      <c r="KL755" s="93"/>
      <c r="KM755" s="93"/>
      <c r="KN755" s="93"/>
      <c r="KO755" s="93"/>
      <c r="KP755" s="93"/>
      <c r="KQ755" s="93"/>
      <c r="KR755" s="93"/>
      <c r="KS755" s="93"/>
      <c r="KT755" s="93"/>
      <c r="KU755" s="93"/>
      <c r="KV755" s="93"/>
      <c r="KW755" s="93"/>
      <c r="KX755" s="93"/>
      <c r="KY755" s="93"/>
      <c r="KZ755" s="93"/>
      <c r="LA755" s="93"/>
      <c r="LB755" s="93"/>
      <c r="LC755" s="93"/>
      <c r="LD755" s="93"/>
      <c r="LE755" s="93"/>
      <c r="LF755" s="93"/>
      <c r="LG755" s="93"/>
      <c r="LH755" s="93"/>
      <c r="LI755" s="93"/>
      <c r="LJ755" s="93"/>
      <c r="LK755" s="93"/>
      <c r="LL755" s="93"/>
      <c r="LM755" s="93"/>
      <c r="LN755" s="93"/>
      <c r="LO755" s="93"/>
      <c r="LP755" s="93"/>
      <c r="LQ755" s="93"/>
      <c r="LR755" s="93"/>
      <c r="LS755" s="93"/>
      <c r="LT755" s="93"/>
      <c r="LU755" s="93"/>
      <c r="LV755" s="93"/>
      <c r="LW755" s="93"/>
      <c r="LX755" s="93"/>
      <c r="LY755" s="93"/>
      <c r="LZ755" s="93"/>
      <c r="MA755" s="93"/>
      <c r="MB755" s="93"/>
      <c r="MC755" s="93"/>
      <c r="MD755" s="93"/>
      <c r="ME755" s="93"/>
      <c r="MF755" s="93"/>
      <c r="MG755" s="93"/>
      <c r="MH755" s="93"/>
      <c r="MI755" s="93"/>
      <c r="MJ755" s="93"/>
      <c r="MK755" s="93"/>
      <c r="ML755" s="93"/>
      <c r="MM755" s="93"/>
      <c r="MN755" s="93"/>
      <c r="MO755" s="93"/>
      <c r="MP755" s="93"/>
      <c r="MQ755" s="93"/>
      <c r="MR755" s="93"/>
      <c r="MS755" s="93"/>
      <c r="MT755" s="93"/>
      <c r="MU755" s="93"/>
      <c r="MV755" s="93"/>
    </row>
    <row r="756" spans="3:360">
      <c r="C756" s="95"/>
      <c r="D756" s="96"/>
      <c r="E756" s="96"/>
      <c r="F756" s="96"/>
      <c r="G756" s="96"/>
      <c r="H756" s="96"/>
      <c r="I756" s="96"/>
      <c r="J756" s="96"/>
      <c r="K756" s="96"/>
      <c r="L756" s="96"/>
      <c r="M756" s="96"/>
      <c r="N756" s="96"/>
      <c r="O756" s="96"/>
      <c r="P756" s="96"/>
      <c r="Q756" s="96"/>
      <c r="R756" s="96"/>
      <c r="S756" s="96"/>
      <c r="T756" s="97"/>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c r="AU756" s="96"/>
      <c r="AV756" s="96"/>
      <c r="AW756" s="96"/>
      <c r="AX756" s="96"/>
      <c r="AY756" s="96"/>
      <c r="AZ756" s="96"/>
      <c r="BA756" s="96"/>
      <c r="BB756" s="96"/>
      <c r="BC756" s="96"/>
      <c r="BD756" s="96"/>
      <c r="BE756" s="96"/>
      <c r="BF756" s="96"/>
      <c r="BG756" s="96"/>
      <c r="BH756" s="96"/>
      <c r="BI756" s="96"/>
      <c r="BJ756" s="96"/>
      <c r="BK756" s="96"/>
      <c r="BL756" s="96"/>
      <c r="BM756" s="96"/>
      <c r="BN756" s="93"/>
      <c r="BO756" s="93"/>
      <c r="BP756" s="93"/>
      <c r="BQ756" s="93"/>
      <c r="BR756" s="93"/>
      <c r="BS756" s="93"/>
      <c r="BT756" s="93"/>
      <c r="BU756" s="93"/>
      <c r="BV756" s="93"/>
      <c r="BW756" s="93"/>
      <c r="BX756" s="93"/>
      <c r="BY756" s="93"/>
      <c r="BZ756" s="93"/>
      <c r="CA756" s="93"/>
      <c r="CB756" s="93"/>
      <c r="CC756" s="93"/>
      <c r="CD756" s="93"/>
      <c r="CE756" s="93"/>
      <c r="CF756" s="93"/>
      <c r="CG756" s="93"/>
      <c r="CH756" s="93"/>
      <c r="CI756" s="93"/>
      <c r="CJ756" s="93"/>
      <c r="CK756" s="93"/>
      <c r="CL756" s="93"/>
      <c r="CM756" s="93"/>
      <c r="CN756" s="93"/>
      <c r="CO756" s="93"/>
      <c r="CP756" s="93"/>
      <c r="CQ756" s="93"/>
      <c r="CR756" s="93"/>
      <c r="CS756" s="93"/>
      <c r="CT756" s="93"/>
      <c r="CU756" s="93"/>
      <c r="CV756" s="93"/>
      <c r="CW756" s="93"/>
      <c r="CX756" s="93"/>
      <c r="CY756" s="93"/>
      <c r="CZ756" s="93"/>
      <c r="DA756" s="93"/>
      <c r="DB756" s="93"/>
      <c r="DC756" s="93"/>
      <c r="DD756" s="93"/>
      <c r="DE756" s="93"/>
      <c r="DF756" s="93"/>
      <c r="DG756" s="93"/>
      <c r="DH756" s="93"/>
      <c r="DI756" s="93"/>
      <c r="DJ756" s="93"/>
      <c r="DK756" s="93"/>
      <c r="DL756" s="93"/>
      <c r="DM756" s="93"/>
      <c r="DN756" s="93"/>
      <c r="DO756" s="93"/>
      <c r="DP756" s="93"/>
      <c r="DQ756" s="93"/>
      <c r="DR756" s="93"/>
      <c r="DS756" s="93"/>
      <c r="DT756" s="93"/>
      <c r="DU756" s="93"/>
      <c r="DV756" s="93"/>
      <c r="DW756" s="93"/>
      <c r="DX756" s="93"/>
      <c r="DY756" s="93"/>
      <c r="DZ756" s="93"/>
      <c r="EA756" s="93"/>
      <c r="EB756" s="93"/>
      <c r="EC756" s="93"/>
      <c r="ED756" s="93"/>
      <c r="EE756" s="93"/>
      <c r="EF756" s="93"/>
      <c r="EG756" s="93"/>
      <c r="EH756" s="93"/>
      <c r="EI756" s="93"/>
      <c r="EJ756" s="93"/>
      <c r="EK756" s="93"/>
      <c r="EL756" s="93"/>
      <c r="EM756" s="93"/>
      <c r="EN756" s="93"/>
      <c r="EO756" s="93"/>
      <c r="EP756" s="93"/>
      <c r="EQ756" s="93"/>
      <c r="ER756" s="93"/>
      <c r="ES756" s="93"/>
      <c r="ET756" s="93"/>
      <c r="EU756" s="93"/>
      <c r="EV756" s="93"/>
      <c r="EW756" s="93"/>
      <c r="EX756" s="93"/>
      <c r="EY756" s="93"/>
      <c r="EZ756" s="93"/>
      <c r="FA756" s="93"/>
      <c r="FB756" s="93"/>
      <c r="FC756" s="93"/>
      <c r="FD756" s="93"/>
      <c r="FE756" s="93"/>
      <c r="FF756" s="93"/>
      <c r="FG756" s="93"/>
      <c r="FH756" s="93"/>
      <c r="FI756" s="93"/>
      <c r="FJ756" s="93"/>
      <c r="FK756" s="93"/>
      <c r="FL756" s="93"/>
      <c r="FM756" s="93"/>
      <c r="FN756" s="93"/>
      <c r="FO756" s="93"/>
      <c r="FP756" s="93"/>
      <c r="FQ756" s="93"/>
      <c r="FR756" s="93"/>
      <c r="FS756" s="93"/>
      <c r="FT756" s="93"/>
      <c r="FU756" s="93"/>
      <c r="FV756" s="93"/>
      <c r="FW756" s="93"/>
      <c r="FX756" s="93"/>
      <c r="FY756" s="93"/>
      <c r="FZ756" s="93"/>
      <c r="GA756" s="93"/>
      <c r="GB756" s="93"/>
      <c r="GC756" s="93"/>
      <c r="GD756" s="93"/>
      <c r="GE756" s="93"/>
      <c r="GF756" s="93"/>
      <c r="GG756" s="93"/>
      <c r="GH756" s="93"/>
      <c r="GI756" s="93"/>
      <c r="GJ756" s="93"/>
      <c r="GK756" s="93"/>
      <c r="GL756" s="93"/>
      <c r="GM756" s="93"/>
      <c r="GN756" s="93"/>
      <c r="GO756" s="93"/>
      <c r="GP756" s="93"/>
      <c r="GQ756" s="93"/>
      <c r="GR756" s="93"/>
      <c r="GS756" s="93"/>
      <c r="GT756" s="93"/>
      <c r="GU756" s="93"/>
      <c r="GV756" s="93"/>
      <c r="GW756" s="93"/>
      <c r="GX756" s="93"/>
      <c r="GY756" s="93"/>
      <c r="GZ756" s="93"/>
      <c r="HA756" s="93"/>
      <c r="HB756" s="93"/>
      <c r="HC756" s="93"/>
      <c r="HD756" s="93"/>
      <c r="HE756" s="93"/>
      <c r="HF756" s="93"/>
      <c r="HG756" s="93"/>
      <c r="HH756" s="93"/>
      <c r="HI756" s="93"/>
      <c r="HJ756" s="93"/>
      <c r="HK756" s="93"/>
      <c r="HL756" s="93"/>
      <c r="HM756" s="93"/>
      <c r="HN756" s="93"/>
      <c r="HO756" s="93"/>
      <c r="HP756" s="93"/>
      <c r="HQ756" s="93"/>
      <c r="HR756" s="93"/>
      <c r="HS756" s="93"/>
      <c r="HT756" s="93"/>
      <c r="HU756" s="93"/>
      <c r="HV756" s="93"/>
      <c r="HW756" s="93"/>
      <c r="HX756" s="93"/>
      <c r="HY756" s="93"/>
      <c r="HZ756" s="93"/>
      <c r="IA756" s="93"/>
      <c r="IB756" s="93"/>
      <c r="IC756" s="93"/>
      <c r="ID756" s="93"/>
      <c r="IE756" s="93"/>
      <c r="IF756" s="93"/>
      <c r="IG756" s="93"/>
      <c r="IH756" s="93"/>
      <c r="II756" s="93"/>
      <c r="IJ756" s="93"/>
      <c r="IK756" s="93"/>
      <c r="IL756" s="93"/>
      <c r="IM756" s="93"/>
      <c r="IN756" s="93"/>
      <c r="IO756" s="93"/>
      <c r="IP756" s="93"/>
      <c r="IQ756" s="93"/>
      <c r="IR756" s="93"/>
      <c r="IS756" s="93"/>
      <c r="IT756" s="93"/>
      <c r="IU756" s="93"/>
      <c r="IV756" s="93"/>
      <c r="IW756" s="93"/>
      <c r="IX756" s="93"/>
      <c r="IY756" s="93"/>
      <c r="IZ756" s="93"/>
      <c r="JA756" s="93"/>
      <c r="JB756" s="93"/>
      <c r="JC756" s="93"/>
      <c r="JD756" s="93"/>
      <c r="JE756" s="93"/>
      <c r="JF756" s="93"/>
      <c r="JG756" s="93"/>
      <c r="JH756" s="93"/>
      <c r="JI756" s="93"/>
      <c r="JJ756" s="93"/>
      <c r="JK756" s="93"/>
      <c r="JL756" s="93"/>
      <c r="JM756" s="93"/>
      <c r="JN756" s="93"/>
      <c r="JO756" s="93"/>
      <c r="JP756" s="93"/>
      <c r="JQ756" s="93"/>
      <c r="JR756" s="93"/>
      <c r="JS756" s="93"/>
      <c r="JT756" s="93"/>
      <c r="JU756" s="93"/>
      <c r="JV756" s="93"/>
      <c r="JW756" s="93"/>
      <c r="JX756" s="93"/>
      <c r="JY756" s="93"/>
      <c r="JZ756" s="93"/>
      <c r="KA756" s="93"/>
      <c r="KB756" s="93"/>
      <c r="KC756" s="93"/>
      <c r="KD756" s="93"/>
      <c r="KE756" s="93"/>
      <c r="KF756" s="93"/>
      <c r="KG756" s="93"/>
      <c r="KH756" s="93"/>
      <c r="KI756" s="93"/>
      <c r="KJ756" s="93"/>
      <c r="KK756" s="93"/>
      <c r="KL756" s="93"/>
      <c r="KM756" s="93"/>
      <c r="KN756" s="93"/>
      <c r="KO756" s="93"/>
      <c r="KP756" s="93"/>
      <c r="KQ756" s="93"/>
      <c r="KR756" s="93"/>
      <c r="KS756" s="93"/>
      <c r="KT756" s="93"/>
      <c r="KU756" s="93"/>
      <c r="KV756" s="93"/>
      <c r="KW756" s="93"/>
      <c r="KX756" s="93"/>
      <c r="KY756" s="93"/>
      <c r="KZ756" s="93"/>
      <c r="LA756" s="93"/>
      <c r="LB756" s="93"/>
      <c r="LC756" s="93"/>
      <c r="LD756" s="93"/>
      <c r="LE756" s="93"/>
      <c r="LF756" s="93"/>
      <c r="LG756" s="93"/>
      <c r="LH756" s="93"/>
      <c r="LI756" s="93"/>
      <c r="LJ756" s="93"/>
      <c r="LK756" s="93"/>
      <c r="LL756" s="93"/>
      <c r="LM756" s="93"/>
      <c r="LN756" s="93"/>
      <c r="LO756" s="93"/>
      <c r="LP756" s="93"/>
      <c r="LQ756" s="93"/>
      <c r="LR756" s="93"/>
      <c r="LS756" s="93"/>
      <c r="LT756" s="93"/>
      <c r="LU756" s="93"/>
      <c r="LV756" s="93"/>
      <c r="LW756" s="93"/>
      <c r="LX756" s="93"/>
      <c r="LY756" s="93"/>
      <c r="LZ756" s="93"/>
      <c r="MA756" s="93"/>
      <c r="MB756" s="93"/>
      <c r="MC756" s="93"/>
      <c r="MD756" s="93"/>
      <c r="ME756" s="93"/>
      <c r="MF756" s="93"/>
      <c r="MG756" s="93"/>
      <c r="MH756" s="93"/>
      <c r="MI756" s="93"/>
      <c r="MJ756" s="93"/>
      <c r="MK756" s="93"/>
      <c r="ML756" s="93"/>
      <c r="MM756" s="93"/>
      <c r="MN756" s="93"/>
      <c r="MO756" s="93"/>
      <c r="MP756" s="93"/>
      <c r="MQ756" s="93"/>
      <c r="MR756" s="93"/>
      <c r="MS756" s="93"/>
      <c r="MT756" s="93"/>
      <c r="MU756" s="93"/>
      <c r="MV756" s="93"/>
    </row>
    <row r="757" spans="3:360">
      <c r="C757" s="95"/>
      <c r="D757" s="96"/>
      <c r="E757" s="96"/>
      <c r="F757" s="96"/>
      <c r="G757" s="96"/>
      <c r="H757" s="96"/>
      <c r="I757" s="96"/>
      <c r="J757" s="96"/>
      <c r="K757" s="96"/>
      <c r="L757" s="96"/>
      <c r="M757" s="96"/>
      <c r="N757" s="96"/>
      <c r="O757" s="96"/>
      <c r="P757" s="96"/>
      <c r="Q757" s="96"/>
      <c r="R757" s="96"/>
      <c r="S757" s="96"/>
      <c r="T757" s="97"/>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c r="AU757" s="96"/>
      <c r="AV757" s="96"/>
      <c r="AW757" s="96"/>
      <c r="AX757" s="96"/>
      <c r="AY757" s="96"/>
      <c r="AZ757" s="96"/>
      <c r="BA757" s="96"/>
      <c r="BB757" s="96"/>
      <c r="BC757" s="96"/>
      <c r="BD757" s="96"/>
      <c r="BE757" s="96"/>
      <c r="BF757" s="96"/>
      <c r="BG757" s="96"/>
      <c r="BH757" s="96"/>
      <c r="BI757" s="96"/>
      <c r="BJ757" s="96"/>
      <c r="BK757" s="96"/>
      <c r="BL757" s="96"/>
      <c r="BM757" s="96"/>
      <c r="BN757" s="93"/>
      <c r="BO757" s="93"/>
      <c r="BP757" s="93"/>
      <c r="BQ757" s="93"/>
      <c r="BR757" s="93"/>
      <c r="BS757" s="93"/>
      <c r="BT757" s="93"/>
      <c r="BU757" s="93"/>
      <c r="BV757" s="93"/>
      <c r="BW757" s="93"/>
      <c r="BX757" s="93"/>
      <c r="BY757" s="93"/>
      <c r="BZ757" s="93"/>
      <c r="CA757" s="93"/>
      <c r="CB757" s="93"/>
      <c r="CC757" s="93"/>
      <c r="CD757" s="93"/>
      <c r="CE757" s="93"/>
      <c r="CF757" s="93"/>
      <c r="CG757" s="93"/>
      <c r="CH757" s="93"/>
      <c r="CI757" s="93"/>
      <c r="CJ757" s="93"/>
      <c r="CK757" s="93"/>
      <c r="CL757" s="93"/>
      <c r="CM757" s="93"/>
      <c r="CN757" s="93"/>
      <c r="CO757" s="93"/>
      <c r="CP757" s="93"/>
      <c r="CQ757" s="93"/>
      <c r="CR757" s="93"/>
      <c r="CS757" s="93"/>
      <c r="CT757" s="93"/>
      <c r="CU757" s="93"/>
      <c r="CV757" s="93"/>
      <c r="CW757" s="93"/>
      <c r="CX757" s="93"/>
      <c r="CY757" s="93"/>
      <c r="CZ757" s="93"/>
      <c r="DA757" s="93"/>
      <c r="DB757" s="93"/>
      <c r="DC757" s="93"/>
      <c r="DD757" s="93"/>
      <c r="DE757" s="93"/>
      <c r="DF757" s="93"/>
      <c r="DG757" s="93"/>
      <c r="DH757" s="93"/>
      <c r="DI757" s="93"/>
      <c r="DJ757" s="93"/>
      <c r="DK757" s="93"/>
      <c r="DL757" s="93"/>
      <c r="DM757" s="93"/>
      <c r="DN757" s="93"/>
      <c r="DO757" s="93"/>
      <c r="DP757" s="93"/>
      <c r="DQ757" s="93"/>
      <c r="DR757" s="93"/>
      <c r="DS757" s="93"/>
      <c r="DT757" s="93"/>
      <c r="DU757" s="93"/>
      <c r="DV757" s="93"/>
      <c r="DW757" s="93"/>
      <c r="DX757" s="93"/>
      <c r="DY757" s="93"/>
      <c r="DZ757" s="93"/>
      <c r="EA757" s="93"/>
      <c r="EB757" s="93"/>
      <c r="EC757" s="93"/>
      <c r="ED757" s="93"/>
      <c r="EE757" s="93"/>
      <c r="EF757" s="93"/>
      <c r="EG757" s="93"/>
      <c r="EH757" s="93"/>
      <c r="EI757" s="93"/>
      <c r="EJ757" s="93"/>
      <c r="EK757" s="93"/>
      <c r="EL757" s="93"/>
      <c r="EM757" s="93"/>
      <c r="EN757" s="93"/>
      <c r="EO757" s="93"/>
      <c r="EP757" s="93"/>
      <c r="EQ757" s="93"/>
      <c r="ER757" s="93"/>
      <c r="ES757" s="93"/>
      <c r="ET757" s="93"/>
      <c r="EU757" s="93"/>
      <c r="EV757" s="93"/>
      <c r="EW757" s="93"/>
      <c r="EX757" s="93"/>
      <c r="EY757" s="93"/>
      <c r="EZ757" s="93"/>
      <c r="FA757" s="93"/>
      <c r="FB757" s="93"/>
      <c r="FC757" s="93"/>
      <c r="FD757" s="93"/>
      <c r="FE757" s="93"/>
      <c r="FF757" s="93"/>
      <c r="FG757" s="93"/>
      <c r="FH757" s="93"/>
      <c r="FI757" s="93"/>
      <c r="FJ757" s="93"/>
      <c r="FK757" s="93"/>
      <c r="FL757" s="93"/>
      <c r="FM757" s="93"/>
      <c r="FN757" s="93"/>
      <c r="FO757" s="93"/>
      <c r="FP757" s="93"/>
      <c r="FQ757" s="93"/>
      <c r="FR757" s="93"/>
      <c r="FS757" s="93"/>
      <c r="FT757" s="93"/>
      <c r="FU757" s="93"/>
      <c r="FV757" s="93"/>
      <c r="FW757" s="93"/>
      <c r="FX757" s="93"/>
      <c r="FY757" s="93"/>
      <c r="FZ757" s="93"/>
      <c r="GA757" s="93"/>
      <c r="GB757" s="93"/>
      <c r="GC757" s="93"/>
      <c r="GD757" s="93"/>
      <c r="GE757" s="93"/>
      <c r="GF757" s="93"/>
      <c r="GG757" s="93"/>
      <c r="GH757" s="93"/>
      <c r="GI757" s="93"/>
      <c r="GJ757" s="93"/>
      <c r="GK757" s="93"/>
      <c r="GL757" s="93"/>
      <c r="GM757" s="93"/>
      <c r="GN757" s="93"/>
      <c r="GO757" s="93"/>
      <c r="GP757" s="93"/>
      <c r="GQ757" s="93"/>
      <c r="GR757" s="93"/>
      <c r="GS757" s="93"/>
      <c r="GT757" s="93"/>
      <c r="GU757" s="93"/>
      <c r="GV757" s="93"/>
      <c r="GW757" s="93"/>
      <c r="GX757" s="93"/>
      <c r="GY757" s="93"/>
      <c r="GZ757" s="93"/>
      <c r="HA757" s="93"/>
      <c r="HB757" s="93"/>
      <c r="HC757" s="93"/>
      <c r="HD757" s="93"/>
      <c r="HE757" s="93"/>
      <c r="HF757" s="93"/>
      <c r="HG757" s="93"/>
      <c r="HH757" s="93"/>
      <c r="HI757" s="93"/>
      <c r="HJ757" s="93"/>
      <c r="HK757" s="93"/>
      <c r="HL757" s="93"/>
      <c r="HM757" s="93"/>
      <c r="HN757" s="93"/>
      <c r="HO757" s="93"/>
      <c r="HP757" s="93"/>
      <c r="HQ757" s="93"/>
      <c r="HR757" s="93"/>
      <c r="HS757" s="93"/>
      <c r="HT757" s="93"/>
      <c r="HU757" s="93"/>
      <c r="HV757" s="93"/>
      <c r="HW757" s="93"/>
      <c r="HX757" s="93"/>
      <c r="HY757" s="93"/>
      <c r="HZ757" s="93"/>
      <c r="IA757" s="93"/>
      <c r="IB757" s="93"/>
      <c r="IC757" s="93"/>
      <c r="ID757" s="93"/>
      <c r="IE757" s="93"/>
      <c r="IF757" s="93"/>
      <c r="IG757" s="93"/>
      <c r="IH757" s="93"/>
      <c r="II757" s="93"/>
      <c r="IJ757" s="93"/>
      <c r="IK757" s="93"/>
      <c r="IL757" s="93"/>
      <c r="IM757" s="93"/>
      <c r="IN757" s="93"/>
      <c r="IO757" s="93"/>
      <c r="IP757" s="93"/>
      <c r="IQ757" s="93"/>
      <c r="IR757" s="93"/>
      <c r="IS757" s="93"/>
      <c r="IT757" s="93"/>
      <c r="IU757" s="93"/>
      <c r="IV757" s="93"/>
      <c r="IW757" s="93"/>
      <c r="IX757" s="93"/>
      <c r="IY757" s="93"/>
      <c r="IZ757" s="93"/>
      <c r="JA757" s="93"/>
      <c r="JB757" s="93"/>
      <c r="JC757" s="93"/>
      <c r="JD757" s="93"/>
      <c r="JE757" s="93"/>
      <c r="JF757" s="93"/>
      <c r="JG757" s="93"/>
      <c r="JH757" s="93"/>
      <c r="JI757" s="93"/>
      <c r="JJ757" s="93"/>
      <c r="JK757" s="93"/>
      <c r="JL757" s="93"/>
      <c r="JM757" s="93"/>
      <c r="JN757" s="93"/>
      <c r="JO757" s="93"/>
      <c r="JP757" s="93"/>
      <c r="JQ757" s="93"/>
      <c r="JR757" s="93"/>
      <c r="JS757" s="93"/>
      <c r="JT757" s="93"/>
      <c r="JU757" s="93"/>
      <c r="JV757" s="93"/>
      <c r="JW757" s="93"/>
      <c r="JX757" s="93"/>
      <c r="JY757" s="93"/>
      <c r="JZ757" s="93"/>
      <c r="KA757" s="93"/>
      <c r="KB757" s="93"/>
      <c r="KC757" s="93"/>
      <c r="KD757" s="93"/>
      <c r="KE757" s="93"/>
      <c r="KF757" s="93"/>
      <c r="KG757" s="93"/>
      <c r="KH757" s="93"/>
      <c r="KI757" s="93"/>
      <c r="KJ757" s="93"/>
      <c r="KK757" s="93"/>
      <c r="KL757" s="93"/>
      <c r="KM757" s="93"/>
      <c r="KN757" s="93"/>
      <c r="KO757" s="93"/>
      <c r="KP757" s="93"/>
      <c r="KQ757" s="93"/>
      <c r="KR757" s="93"/>
      <c r="KS757" s="93"/>
      <c r="KT757" s="93"/>
      <c r="KU757" s="93"/>
      <c r="KV757" s="93"/>
      <c r="KW757" s="93"/>
      <c r="KX757" s="93"/>
      <c r="KY757" s="93"/>
      <c r="KZ757" s="93"/>
      <c r="LA757" s="93"/>
      <c r="LB757" s="93"/>
      <c r="LC757" s="93"/>
      <c r="LD757" s="93"/>
      <c r="LE757" s="93"/>
      <c r="LF757" s="93"/>
      <c r="LG757" s="93"/>
      <c r="LH757" s="93"/>
      <c r="LI757" s="93"/>
      <c r="LJ757" s="93"/>
      <c r="LK757" s="93"/>
      <c r="LL757" s="93"/>
      <c r="LM757" s="93"/>
      <c r="LN757" s="93"/>
      <c r="LO757" s="93"/>
      <c r="LP757" s="93"/>
      <c r="LQ757" s="93"/>
      <c r="LR757" s="93"/>
      <c r="LS757" s="93"/>
      <c r="LT757" s="93"/>
      <c r="LU757" s="93"/>
      <c r="LV757" s="93"/>
      <c r="LW757" s="93"/>
      <c r="LX757" s="93"/>
      <c r="LY757" s="93"/>
      <c r="LZ757" s="93"/>
      <c r="MA757" s="93"/>
      <c r="MB757" s="93"/>
      <c r="MC757" s="93"/>
      <c r="MD757" s="93"/>
      <c r="ME757" s="93"/>
      <c r="MF757" s="93"/>
      <c r="MG757" s="93"/>
      <c r="MH757" s="93"/>
      <c r="MI757" s="93"/>
      <c r="MJ757" s="93"/>
      <c r="MK757" s="93"/>
      <c r="ML757" s="93"/>
      <c r="MM757" s="93"/>
      <c r="MN757" s="93"/>
      <c r="MO757" s="93"/>
      <c r="MP757" s="93"/>
      <c r="MQ757" s="93"/>
      <c r="MR757" s="93"/>
      <c r="MS757" s="93"/>
      <c r="MT757" s="93"/>
      <c r="MU757" s="93"/>
      <c r="MV757" s="93"/>
    </row>
    <row r="758" spans="3:360">
      <c r="C758" s="95"/>
      <c r="D758" s="96"/>
      <c r="E758" s="96"/>
      <c r="F758" s="96"/>
      <c r="G758" s="96"/>
      <c r="H758" s="96"/>
      <c r="I758" s="96"/>
      <c r="J758" s="96"/>
      <c r="K758" s="96"/>
      <c r="L758" s="96"/>
      <c r="M758" s="96"/>
      <c r="N758" s="96"/>
      <c r="O758" s="96"/>
      <c r="P758" s="96"/>
      <c r="Q758" s="96"/>
      <c r="R758" s="96"/>
      <c r="S758" s="96"/>
      <c r="T758" s="97"/>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c r="AU758" s="96"/>
      <c r="AV758" s="96"/>
      <c r="AW758" s="96"/>
      <c r="AX758" s="96"/>
      <c r="AY758" s="96"/>
      <c r="AZ758" s="96"/>
      <c r="BA758" s="96"/>
      <c r="BB758" s="96"/>
      <c r="BC758" s="96"/>
      <c r="BD758" s="96"/>
      <c r="BE758" s="96"/>
      <c r="BF758" s="96"/>
      <c r="BG758" s="96"/>
      <c r="BH758" s="96"/>
      <c r="BI758" s="96"/>
      <c r="BJ758" s="96"/>
      <c r="BK758" s="96"/>
      <c r="BL758" s="96"/>
      <c r="BM758" s="96"/>
      <c r="BN758" s="93"/>
      <c r="BO758" s="93"/>
      <c r="BP758" s="93"/>
      <c r="BQ758" s="93"/>
      <c r="BR758" s="93"/>
      <c r="BS758" s="93"/>
      <c r="BT758" s="93"/>
      <c r="BU758" s="93"/>
      <c r="BV758" s="93"/>
      <c r="BW758" s="93"/>
      <c r="BX758" s="93"/>
      <c r="BY758" s="93"/>
      <c r="BZ758" s="93"/>
      <c r="CA758" s="93"/>
      <c r="CB758" s="93"/>
      <c r="CC758" s="93"/>
      <c r="CD758" s="93"/>
      <c r="CE758" s="93"/>
      <c r="CF758" s="93"/>
      <c r="CG758" s="93"/>
      <c r="CH758" s="93"/>
      <c r="CI758" s="93"/>
      <c r="CJ758" s="93"/>
      <c r="CK758" s="93"/>
      <c r="CL758" s="93"/>
      <c r="CM758" s="93"/>
      <c r="CN758" s="93"/>
      <c r="CO758" s="93"/>
      <c r="CP758" s="93"/>
      <c r="CQ758" s="93"/>
      <c r="CR758" s="93"/>
      <c r="CS758" s="93"/>
      <c r="CT758" s="93"/>
      <c r="CU758" s="93"/>
      <c r="CV758" s="93"/>
      <c r="CW758" s="93"/>
      <c r="CX758" s="93"/>
      <c r="CY758" s="93"/>
      <c r="CZ758" s="93"/>
      <c r="DA758" s="93"/>
      <c r="DB758" s="93"/>
      <c r="DC758" s="93"/>
      <c r="DD758" s="93"/>
      <c r="DE758" s="93"/>
      <c r="DF758" s="93"/>
      <c r="DG758" s="93"/>
      <c r="DH758" s="93"/>
      <c r="DI758" s="93"/>
      <c r="DJ758" s="93"/>
      <c r="DK758" s="93"/>
      <c r="DL758" s="93"/>
      <c r="DM758" s="93"/>
      <c r="DN758" s="93"/>
      <c r="DO758" s="93"/>
      <c r="DP758" s="93"/>
      <c r="DQ758" s="93"/>
      <c r="DR758" s="93"/>
      <c r="DS758" s="93"/>
      <c r="DT758" s="93"/>
      <c r="DU758" s="93"/>
      <c r="DV758" s="93"/>
      <c r="DW758" s="93"/>
      <c r="DX758" s="93"/>
      <c r="DY758" s="93"/>
      <c r="DZ758" s="93"/>
      <c r="EA758" s="93"/>
      <c r="EB758" s="93"/>
      <c r="EC758" s="93"/>
      <c r="ED758" s="93"/>
      <c r="EE758" s="93"/>
      <c r="EF758" s="93"/>
      <c r="EG758" s="93"/>
      <c r="EH758" s="93"/>
      <c r="EI758" s="93"/>
      <c r="EJ758" s="93"/>
      <c r="EK758" s="93"/>
      <c r="EL758" s="93"/>
      <c r="EM758" s="93"/>
      <c r="EN758" s="93"/>
      <c r="EO758" s="93"/>
      <c r="EP758" s="93"/>
      <c r="EQ758" s="93"/>
      <c r="ER758" s="93"/>
      <c r="ES758" s="93"/>
      <c r="ET758" s="93"/>
      <c r="EU758" s="93"/>
      <c r="EV758" s="93"/>
      <c r="EW758" s="93"/>
      <c r="EX758" s="93"/>
      <c r="EY758" s="93"/>
      <c r="EZ758" s="93"/>
      <c r="FA758" s="93"/>
      <c r="FB758" s="93"/>
      <c r="FC758" s="93"/>
      <c r="FD758" s="93"/>
      <c r="FE758" s="93"/>
      <c r="FF758" s="93"/>
      <c r="FG758" s="93"/>
      <c r="FH758" s="93"/>
      <c r="FI758" s="93"/>
      <c r="FJ758" s="93"/>
      <c r="FK758" s="93"/>
      <c r="FL758" s="93"/>
      <c r="FM758" s="93"/>
      <c r="FN758" s="93"/>
      <c r="FO758" s="93"/>
      <c r="FP758" s="93"/>
      <c r="FQ758" s="93"/>
      <c r="FR758" s="93"/>
      <c r="FS758" s="93"/>
      <c r="FT758" s="93"/>
      <c r="FU758" s="93"/>
      <c r="FV758" s="93"/>
      <c r="FW758" s="93"/>
      <c r="FX758" s="93"/>
      <c r="FY758" s="93"/>
      <c r="FZ758" s="93"/>
      <c r="GA758" s="93"/>
      <c r="GB758" s="93"/>
      <c r="GC758" s="93"/>
      <c r="GD758" s="93"/>
      <c r="GE758" s="93"/>
      <c r="GF758" s="93"/>
      <c r="GG758" s="93"/>
      <c r="GH758" s="93"/>
      <c r="GI758" s="93"/>
      <c r="GJ758" s="93"/>
      <c r="GK758" s="93"/>
      <c r="GL758" s="93"/>
      <c r="GM758" s="93"/>
      <c r="GN758" s="93"/>
      <c r="GO758" s="93"/>
      <c r="GP758" s="93"/>
      <c r="GQ758" s="93"/>
      <c r="GR758" s="93"/>
      <c r="GS758" s="93"/>
      <c r="GT758" s="93"/>
      <c r="GU758" s="93"/>
      <c r="GV758" s="93"/>
      <c r="GW758" s="93"/>
      <c r="GX758" s="93"/>
      <c r="GY758" s="93"/>
      <c r="GZ758" s="93"/>
      <c r="HA758" s="93"/>
      <c r="HB758" s="93"/>
      <c r="HC758" s="93"/>
      <c r="HD758" s="93"/>
      <c r="HE758" s="93"/>
      <c r="HF758" s="93"/>
      <c r="HG758" s="93"/>
      <c r="HH758" s="93"/>
      <c r="HI758" s="93"/>
      <c r="HJ758" s="93"/>
      <c r="HK758" s="93"/>
      <c r="HL758" s="93"/>
      <c r="HM758" s="93"/>
      <c r="HN758" s="93"/>
      <c r="HO758" s="93"/>
      <c r="HP758" s="93"/>
      <c r="HQ758" s="93"/>
      <c r="HR758" s="93"/>
      <c r="HS758" s="93"/>
      <c r="HT758" s="93"/>
      <c r="HU758" s="93"/>
      <c r="HV758" s="93"/>
      <c r="HW758" s="93"/>
      <c r="HX758" s="93"/>
      <c r="HY758" s="93"/>
      <c r="HZ758" s="93"/>
      <c r="IA758" s="93"/>
      <c r="IB758" s="93"/>
      <c r="IC758" s="93"/>
      <c r="ID758" s="93"/>
      <c r="IE758" s="93"/>
      <c r="IF758" s="93"/>
      <c r="IG758" s="93"/>
      <c r="IH758" s="93"/>
      <c r="II758" s="93"/>
      <c r="IJ758" s="93"/>
      <c r="IK758" s="93"/>
      <c r="IL758" s="93"/>
      <c r="IM758" s="93"/>
      <c r="IN758" s="93"/>
      <c r="IO758" s="93"/>
      <c r="IP758" s="93"/>
      <c r="IQ758" s="93"/>
      <c r="IR758" s="93"/>
      <c r="IS758" s="93"/>
      <c r="IT758" s="93"/>
      <c r="IU758" s="93"/>
      <c r="IV758" s="93"/>
      <c r="IW758" s="93"/>
      <c r="IX758" s="93"/>
      <c r="IY758" s="93"/>
      <c r="IZ758" s="93"/>
      <c r="JA758" s="93"/>
      <c r="JB758" s="93"/>
      <c r="JC758" s="93"/>
      <c r="JD758" s="93"/>
      <c r="JE758" s="93"/>
      <c r="JF758" s="93"/>
      <c r="JG758" s="93"/>
      <c r="JH758" s="93"/>
      <c r="JI758" s="93"/>
      <c r="JJ758" s="93"/>
      <c r="JK758" s="93"/>
      <c r="JL758" s="93"/>
      <c r="JM758" s="93"/>
      <c r="JN758" s="93"/>
      <c r="JO758" s="93"/>
      <c r="JP758" s="93"/>
      <c r="JQ758" s="93"/>
      <c r="JR758" s="93"/>
      <c r="JS758" s="93"/>
      <c r="JT758" s="93"/>
      <c r="JU758" s="93"/>
      <c r="JV758" s="93"/>
      <c r="JW758" s="93"/>
      <c r="JX758" s="93"/>
      <c r="JY758" s="93"/>
      <c r="JZ758" s="93"/>
      <c r="KA758" s="93"/>
      <c r="KB758" s="93"/>
      <c r="KC758" s="93"/>
      <c r="KD758" s="93"/>
      <c r="KE758" s="93"/>
      <c r="KF758" s="93"/>
      <c r="KG758" s="93"/>
      <c r="KH758" s="93"/>
      <c r="KI758" s="93"/>
      <c r="KJ758" s="93"/>
      <c r="KK758" s="93"/>
      <c r="KL758" s="93"/>
      <c r="KM758" s="93"/>
      <c r="KN758" s="93"/>
      <c r="KO758" s="93"/>
      <c r="KP758" s="93"/>
      <c r="KQ758" s="93"/>
      <c r="KR758" s="93"/>
      <c r="KS758" s="93"/>
      <c r="KT758" s="93"/>
      <c r="KU758" s="93"/>
      <c r="KV758" s="93"/>
      <c r="KW758" s="93"/>
      <c r="KX758" s="93"/>
      <c r="KY758" s="93"/>
      <c r="KZ758" s="93"/>
      <c r="LA758" s="93"/>
      <c r="LB758" s="93"/>
      <c r="LC758" s="93"/>
      <c r="LD758" s="93"/>
      <c r="LE758" s="93"/>
      <c r="LF758" s="93"/>
      <c r="LG758" s="93"/>
      <c r="LH758" s="93"/>
      <c r="LI758" s="93"/>
      <c r="LJ758" s="93"/>
      <c r="LK758" s="93"/>
      <c r="LL758" s="93"/>
      <c r="LM758" s="93"/>
      <c r="LN758" s="93"/>
      <c r="LO758" s="93"/>
      <c r="LP758" s="93"/>
      <c r="LQ758" s="93"/>
      <c r="LR758" s="93"/>
      <c r="LS758" s="93"/>
      <c r="LT758" s="93"/>
      <c r="LU758" s="93"/>
      <c r="LV758" s="93"/>
      <c r="LW758" s="93"/>
      <c r="LX758" s="93"/>
      <c r="LY758" s="93"/>
      <c r="LZ758" s="93"/>
      <c r="MA758" s="93"/>
      <c r="MB758" s="93"/>
      <c r="MC758" s="93"/>
      <c r="MD758" s="93"/>
      <c r="ME758" s="93"/>
      <c r="MF758" s="93"/>
      <c r="MG758" s="93"/>
      <c r="MH758" s="93"/>
      <c r="MI758" s="93"/>
      <c r="MJ758" s="93"/>
      <c r="MK758" s="93"/>
      <c r="ML758" s="93"/>
      <c r="MM758" s="93"/>
      <c r="MN758" s="93"/>
      <c r="MO758" s="93"/>
      <c r="MP758" s="93"/>
      <c r="MQ758" s="93"/>
      <c r="MR758" s="93"/>
      <c r="MS758" s="93"/>
      <c r="MT758" s="93"/>
      <c r="MU758" s="93"/>
      <c r="MV758" s="93"/>
    </row>
    <row r="759" spans="3:360">
      <c r="C759" s="95"/>
      <c r="D759" s="96"/>
      <c r="E759" s="96"/>
      <c r="F759" s="96"/>
      <c r="G759" s="96"/>
      <c r="H759" s="96"/>
      <c r="I759" s="96"/>
      <c r="J759" s="96"/>
      <c r="K759" s="96"/>
      <c r="L759" s="96"/>
      <c r="M759" s="96"/>
      <c r="N759" s="96"/>
      <c r="O759" s="96"/>
      <c r="P759" s="96"/>
      <c r="Q759" s="96"/>
      <c r="R759" s="96"/>
      <c r="S759" s="96"/>
      <c r="T759" s="97"/>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c r="AU759" s="96"/>
      <c r="AV759" s="96"/>
      <c r="AW759" s="96"/>
      <c r="AX759" s="96"/>
      <c r="AY759" s="96"/>
      <c r="AZ759" s="96"/>
      <c r="BA759" s="96"/>
      <c r="BB759" s="96"/>
      <c r="BC759" s="96"/>
      <c r="BD759" s="96"/>
      <c r="BE759" s="96"/>
      <c r="BF759" s="96"/>
      <c r="BG759" s="96"/>
      <c r="BH759" s="96"/>
      <c r="BI759" s="96"/>
      <c r="BJ759" s="96"/>
      <c r="BK759" s="96"/>
      <c r="BL759" s="96"/>
      <c r="BM759" s="96"/>
      <c r="BN759" s="93"/>
      <c r="BO759" s="93"/>
      <c r="BP759" s="93"/>
      <c r="BQ759" s="93"/>
      <c r="BR759" s="93"/>
      <c r="BS759" s="93"/>
      <c r="BT759" s="93"/>
      <c r="BU759" s="93"/>
      <c r="BV759" s="93"/>
      <c r="BW759" s="93"/>
      <c r="BX759" s="93"/>
      <c r="BY759" s="93"/>
      <c r="BZ759" s="93"/>
      <c r="CA759" s="93"/>
      <c r="CB759" s="93"/>
      <c r="CC759" s="93"/>
      <c r="CD759" s="93"/>
      <c r="CE759" s="93"/>
      <c r="CF759" s="93"/>
      <c r="CG759" s="93"/>
      <c r="CH759" s="93"/>
      <c r="CI759" s="93"/>
      <c r="CJ759" s="93"/>
      <c r="CK759" s="93"/>
      <c r="CL759" s="93"/>
      <c r="CM759" s="93"/>
      <c r="CN759" s="93"/>
      <c r="CO759" s="93"/>
      <c r="CP759" s="93"/>
      <c r="CQ759" s="93"/>
      <c r="CR759" s="93"/>
      <c r="CS759" s="93"/>
      <c r="CT759" s="93"/>
      <c r="CU759" s="93"/>
      <c r="CV759" s="93"/>
      <c r="CW759" s="93"/>
      <c r="CX759" s="93"/>
      <c r="CY759" s="93"/>
      <c r="CZ759" s="93"/>
      <c r="DA759" s="93"/>
      <c r="DB759" s="93"/>
      <c r="DC759" s="93"/>
      <c r="DD759" s="93"/>
      <c r="DE759" s="93"/>
      <c r="DF759" s="93"/>
      <c r="DG759" s="93"/>
      <c r="DH759" s="93"/>
      <c r="DI759" s="93"/>
      <c r="DJ759" s="93"/>
      <c r="DK759" s="93"/>
      <c r="DL759" s="93"/>
      <c r="DM759" s="93"/>
      <c r="DN759" s="93"/>
      <c r="DO759" s="93"/>
      <c r="DP759" s="93"/>
      <c r="DQ759" s="93"/>
      <c r="DR759" s="93"/>
      <c r="DS759" s="93"/>
      <c r="DT759" s="93"/>
      <c r="DU759" s="93"/>
      <c r="DV759" s="93"/>
      <c r="DW759" s="93"/>
      <c r="DX759" s="93"/>
      <c r="DY759" s="93"/>
      <c r="DZ759" s="93"/>
      <c r="EA759" s="93"/>
      <c r="EB759" s="93"/>
      <c r="EC759" s="93"/>
      <c r="ED759" s="93"/>
      <c r="EE759" s="93"/>
      <c r="EF759" s="93"/>
      <c r="EG759" s="93"/>
      <c r="EH759" s="93"/>
      <c r="EI759" s="93"/>
      <c r="EJ759" s="93"/>
      <c r="EK759" s="93"/>
      <c r="EL759" s="93"/>
      <c r="EM759" s="93"/>
      <c r="EN759" s="93"/>
      <c r="EO759" s="93"/>
      <c r="EP759" s="93"/>
      <c r="EQ759" s="93"/>
      <c r="ER759" s="93"/>
      <c r="ES759" s="93"/>
      <c r="ET759" s="93"/>
      <c r="EU759" s="93"/>
      <c r="EV759" s="93"/>
      <c r="EW759" s="93"/>
      <c r="EX759" s="93"/>
      <c r="EY759" s="93"/>
      <c r="EZ759" s="93"/>
      <c r="FA759" s="93"/>
      <c r="FB759" s="93"/>
      <c r="FC759" s="93"/>
      <c r="FD759" s="93"/>
      <c r="FE759" s="93"/>
      <c r="FF759" s="93"/>
      <c r="FG759" s="93"/>
      <c r="FH759" s="93"/>
      <c r="FI759" s="93"/>
      <c r="FJ759" s="93"/>
      <c r="FK759" s="93"/>
      <c r="FL759" s="93"/>
      <c r="FM759" s="93"/>
      <c r="FN759" s="93"/>
      <c r="FO759" s="93"/>
      <c r="FP759" s="93"/>
      <c r="FQ759" s="93"/>
      <c r="FR759" s="93"/>
      <c r="FS759" s="93"/>
      <c r="FT759" s="93"/>
      <c r="FU759" s="93"/>
      <c r="FV759" s="93"/>
      <c r="FW759" s="93"/>
      <c r="FX759" s="93"/>
      <c r="FY759" s="93"/>
      <c r="FZ759" s="93"/>
      <c r="GA759" s="93"/>
      <c r="GB759" s="93"/>
      <c r="GC759" s="93"/>
      <c r="GD759" s="93"/>
      <c r="GE759" s="93"/>
      <c r="GF759" s="93"/>
      <c r="GG759" s="93"/>
      <c r="GH759" s="93"/>
      <c r="GI759" s="93"/>
      <c r="GJ759" s="93"/>
      <c r="GK759" s="93"/>
      <c r="GL759" s="93"/>
      <c r="GM759" s="93"/>
      <c r="GN759" s="93"/>
      <c r="GO759" s="93"/>
      <c r="GP759" s="93"/>
      <c r="GQ759" s="93"/>
      <c r="GR759" s="93"/>
      <c r="GS759" s="93"/>
      <c r="GT759" s="93"/>
      <c r="GU759" s="93"/>
      <c r="GV759" s="93"/>
      <c r="GW759" s="93"/>
      <c r="GX759" s="93"/>
      <c r="GY759" s="93"/>
      <c r="GZ759" s="93"/>
      <c r="HA759" s="93"/>
      <c r="HB759" s="93"/>
      <c r="HC759" s="93"/>
      <c r="HD759" s="93"/>
      <c r="HE759" s="93"/>
      <c r="HF759" s="93"/>
      <c r="HG759" s="93"/>
      <c r="HH759" s="93"/>
      <c r="HI759" s="93"/>
      <c r="HJ759" s="93"/>
      <c r="HK759" s="93"/>
      <c r="HL759" s="93"/>
      <c r="HM759" s="93"/>
      <c r="HN759" s="93"/>
      <c r="HO759" s="93"/>
      <c r="HP759" s="93"/>
      <c r="HQ759" s="93"/>
      <c r="HR759" s="93"/>
      <c r="HS759" s="93"/>
      <c r="HT759" s="93"/>
      <c r="HU759" s="93"/>
      <c r="HV759" s="93"/>
      <c r="HW759" s="93"/>
      <c r="HX759" s="93"/>
      <c r="HY759" s="93"/>
      <c r="HZ759" s="93"/>
      <c r="IA759" s="93"/>
      <c r="IB759" s="93"/>
      <c r="IC759" s="93"/>
      <c r="ID759" s="93"/>
      <c r="IE759" s="93"/>
      <c r="IF759" s="93"/>
      <c r="IG759" s="93"/>
      <c r="IH759" s="93"/>
      <c r="II759" s="93"/>
      <c r="IJ759" s="93"/>
      <c r="IK759" s="93"/>
      <c r="IL759" s="93"/>
      <c r="IM759" s="93"/>
      <c r="IN759" s="93"/>
      <c r="IO759" s="93"/>
      <c r="IP759" s="93"/>
      <c r="IQ759" s="93"/>
      <c r="IR759" s="93"/>
      <c r="IS759" s="93"/>
      <c r="IT759" s="93"/>
      <c r="IU759" s="93"/>
      <c r="IV759" s="93"/>
      <c r="IW759" s="93"/>
      <c r="IX759" s="93"/>
      <c r="IY759" s="93"/>
      <c r="IZ759" s="93"/>
      <c r="JA759" s="93"/>
      <c r="JB759" s="93"/>
      <c r="JC759" s="93"/>
      <c r="JD759" s="93"/>
      <c r="JE759" s="93"/>
      <c r="JF759" s="93"/>
      <c r="JG759" s="93"/>
      <c r="JH759" s="93"/>
      <c r="JI759" s="93"/>
      <c r="JJ759" s="93"/>
      <c r="JK759" s="93"/>
      <c r="JL759" s="93"/>
      <c r="JM759" s="93"/>
      <c r="JN759" s="93"/>
      <c r="JO759" s="93"/>
      <c r="JP759" s="93"/>
      <c r="JQ759" s="93"/>
      <c r="JR759" s="93"/>
      <c r="JS759" s="93"/>
      <c r="JT759" s="93"/>
      <c r="JU759" s="93"/>
      <c r="JV759" s="93"/>
      <c r="JW759" s="93"/>
      <c r="JX759" s="93"/>
      <c r="JY759" s="93"/>
      <c r="JZ759" s="93"/>
      <c r="KA759" s="93"/>
      <c r="KB759" s="93"/>
      <c r="KC759" s="93"/>
      <c r="KD759" s="93"/>
      <c r="KE759" s="93"/>
      <c r="KF759" s="93"/>
      <c r="KG759" s="93"/>
      <c r="KH759" s="93"/>
      <c r="KI759" s="93"/>
      <c r="KJ759" s="93"/>
      <c r="KK759" s="93"/>
      <c r="KL759" s="93"/>
      <c r="KM759" s="93"/>
      <c r="KN759" s="93"/>
      <c r="KO759" s="93"/>
      <c r="KP759" s="93"/>
      <c r="KQ759" s="93"/>
      <c r="KR759" s="93"/>
      <c r="KS759" s="93"/>
      <c r="KT759" s="93"/>
      <c r="KU759" s="93"/>
      <c r="KV759" s="93"/>
      <c r="KW759" s="93"/>
      <c r="KX759" s="93"/>
      <c r="KY759" s="93"/>
      <c r="KZ759" s="93"/>
      <c r="LA759" s="93"/>
      <c r="LB759" s="93"/>
      <c r="LC759" s="93"/>
      <c r="LD759" s="93"/>
      <c r="LE759" s="93"/>
      <c r="LF759" s="93"/>
      <c r="LG759" s="93"/>
      <c r="LH759" s="93"/>
      <c r="LI759" s="93"/>
      <c r="LJ759" s="93"/>
      <c r="LK759" s="93"/>
      <c r="LL759" s="93"/>
      <c r="LM759" s="93"/>
      <c r="LN759" s="93"/>
      <c r="LO759" s="93"/>
      <c r="LP759" s="93"/>
      <c r="LQ759" s="93"/>
      <c r="LR759" s="93"/>
      <c r="LS759" s="93"/>
      <c r="LT759" s="93"/>
      <c r="LU759" s="93"/>
      <c r="LV759" s="93"/>
      <c r="LW759" s="93"/>
      <c r="LX759" s="93"/>
      <c r="LY759" s="93"/>
      <c r="LZ759" s="93"/>
      <c r="MA759" s="93"/>
      <c r="MB759" s="93"/>
      <c r="MC759" s="93"/>
      <c r="MD759" s="93"/>
      <c r="ME759" s="93"/>
      <c r="MF759" s="93"/>
      <c r="MG759" s="93"/>
      <c r="MH759" s="93"/>
      <c r="MI759" s="93"/>
      <c r="MJ759" s="93"/>
      <c r="MK759" s="93"/>
      <c r="ML759" s="93"/>
      <c r="MM759" s="93"/>
      <c r="MN759" s="93"/>
      <c r="MO759" s="93"/>
      <c r="MP759" s="93"/>
      <c r="MQ759" s="93"/>
      <c r="MR759" s="93"/>
      <c r="MS759" s="93"/>
      <c r="MT759" s="93"/>
      <c r="MU759" s="93"/>
      <c r="MV759" s="93"/>
    </row>
    <row r="760" spans="3:360">
      <c r="C760" s="95"/>
      <c r="D760" s="96"/>
      <c r="E760" s="96"/>
      <c r="F760" s="96"/>
      <c r="G760" s="96"/>
      <c r="H760" s="96"/>
      <c r="I760" s="96"/>
      <c r="J760" s="96"/>
      <c r="K760" s="96"/>
      <c r="L760" s="96"/>
      <c r="M760" s="96"/>
      <c r="N760" s="96"/>
      <c r="O760" s="96"/>
      <c r="P760" s="96"/>
      <c r="Q760" s="96"/>
      <c r="R760" s="96"/>
      <c r="S760" s="96"/>
      <c r="T760" s="97"/>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c r="AU760" s="96"/>
      <c r="AV760" s="96"/>
      <c r="AW760" s="96"/>
      <c r="AX760" s="96"/>
      <c r="AY760" s="96"/>
      <c r="AZ760" s="96"/>
      <c r="BA760" s="96"/>
      <c r="BB760" s="96"/>
      <c r="BC760" s="96"/>
      <c r="BD760" s="96"/>
      <c r="BE760" s="96"/>
      <c r="BF760" s="96"/>
      <c r="BG760" s="96"/>
      <c r="BH760" s="96"/>
      <c r="BI760" s="96"/>
      <c r="BJ760" s="96"/>
      <c r="BK760" s="96"/>
      <c r="BL760" s="96"/>
      <c r="BM760" s="96"/>
      <c r="BN760" s="93"/>
      <c r="BO760" s="93"/>
      <c r="BP760" s="93"/>
      <c r="BQ760" s="93"/>
      <c r="BR760" s="93"/>
      <c r="BS760" s="93"/>
      <c r="BT760" s="93"/>
      <c r="BU760" s="93"/>
      <c r="BV760" s="93"/>
      <c r="BW760" s="93"/>
      <c r="BX760" s="93"/>
      <c r="BY760" s="93"/>
      <c r="BZ760" s="93"/>
      <c r="CA760" s="93"/>
      <c r="CB760" s="93"/>
      <c r="CC760" s="93"/>
      <c r="CD760" s="93"/>
      <c r="CE760" s="93"/>
      <c r="CF760" s="93"/>
      <c r="CG760" s="93"/>
      <c r="CH760" s="93"/>
      <c r="CI760" s="93"/>
      <c r="CJ760" s="93"/>
      <c r="CK760" s="93"/>
      <c r="CL760" s="93"/>
      <c r="CM760" s="93"/>
      <c r="CN760" s="93"/>
      <c r="CO760" s="93"/>
      <c r="CP760" s="93"/>
      <c r="CQ760" s="93"/>
      <c r="CR760" s="93"/>
      <c r="CS760" s="93"/>
      <c r="CT760" s="93"/>
      <c r="CU760" s="93"/>
      <c r="CV760" s="93"/>
      <c r="CW760" s="93"/>
      <c r="CX760" s="93"/>
      <c r="CY760" s="93"/>
      <c r="CZ760" s="93"/>
      <c r="DA760" s="93"/>
      <c r="DB760" s="93"/>
      <c r="DC760" s="93"/>
      <c r="DD760" s="93"/>
      <c r="DE760" s="93"/>
      <c r="DF760" s="93"/>
      <c r="DG760" s="93"/>
      <c r="DH760" s="93"/>
      <c r="DI760" s="93"/>
      <c r="DJ760" s="93"/>
      <c r="DK760" s="93"/>
      <c r="DL760" s="93"/>
      <c r="DM760" s="93"/>
      <c r="DN760" s="93"/>
      <c r="DO760" s="93"/>
      <c r="DP760" s="93"/>
      <c r="DQ760" s="93"/>
      <c r="DR760" s="93"/>
      <c r="DS760" s="93"/>
      <c r="DT760" s="93"/>
      <c r="DU760" s="93"/>
      <c r="DV760" s="93"/>
      <c r="DW760" s="93"/>
      <c r="DX760" s="93"/>
      <c r="DY760" s="93"/>
      <c r="DZ760" s="93"/>
      <c r="EA760" s="93"/>
      <c r="EB760" s="93"/>
      <c r="EC760" s="93"/>
      <c r="ED760" s="93"/>
      <c r="EE760" s="93"/>
      <c r="EF760" s="93"/>
      <c r="EG760" s="93"/>
      <c r="EH760" s="93"/>
      <c r="EI760" s="93"/>
      <c r="EJ760" s="93"/>
      <c r="EK760" s="93"/>
      <c r="EL760" s="93"/>
      <c r="EM760" s="93"/>
      <c r="EN760" s="93"/>
      <c r="EO760" s="93"/>
      <c r="EP760" s="93"/>
      <c r="EQ760" s="93"/>
      <c r="ER760" s="93"/>
      <c r="ES760" s="93"/>
      <c r="ET760" s="93"/>
      <c r="EU760" s="93"/>
      <c r="EV760" s="93"/>
      <c r="EW760" s="93"/>
      <c r="EX760" s="93"/>
      <c r="EY760" s="93"/>
      <c r="EZ760" s="93"/>
      <c r="FA760" s="93"/>
      <c r="FB760" s="93"/>
      <c r="FC760" s="93"/>
      <c r="FD760" s="93"/>
      <c r="FE760" s="93"/>
      <c r="FF760" s="93"/>
      <c r="FG760" s="93"/>
      <c r="FH760" s="93"/>
      <c r="FI760" s="93"/>
      <c r="FJ760" s="93"/>
      <c r="FK760" s="93"/>
      <c r="FL760" s="93"/>
      <c r="FM760" s="93"/>
      <c r="FN760" s="93"/>
      <c r="FO760" s="93"/>
      <c r="FP760" s="93"/>
      <c r="FQ760" s="93"/>
      <c r="FR760" s="93"/>
      <c r="FS760" s="93"/>
      <c r="FT760" s="93"/>
      <c r="FU760" s="93"/>
      <c r="FV760" s="93"/>
      <c r="FW760" s="93"/>
      <c r="FX760" s="93"/>
      <c r="FY760" s="93"/>
      <c r="FZ760" s="93"/>
      <c r="GA760" s="93"/>
      <c r="GB760" s="93"/>
      <c r="GC760" s="93"/>
      <c r="GD760" s="93"/>
      <c r="GE760" s="93"/>
      <c r="GF760" s="93"/>
      <c r="GG760" s="93"/>
      <c r="GH760" s="93"/>
      <c r="GI760" s="93"/>
      <c r="GJ760" s="93"/>
      <c r="GK760" s="93"/>
      <c r="GL760" s="93"/>
      <c r="GM760" s="93"/>
      <c r="GN760" s="93"/>
      <c r="GO760" s="93"/>
      <c r="GP760" s="93"/>
      <c r="GQ760" s="93"/>
      <c r="GR760" s="93"/>
      <c r="GS760" s="93"/>
      <c r="GT760" s="93"/>
      <c r="GU760" s="93"/>
      <c r="GV760" s="93"/>
      <c r="GW760" s="93"/>
      <c r="GX760" s="93"/>
      <c r="GY760" s="93"/>
      <c r="GZ760" s="93"/>
      <c r="HA760" s="93"/>
      <c r="HB760" s="93"/>
      <c r="HC760" s="93"/>
      <c r="HD760" s="93"/>
      <c r="HE760" s="93"/>
      <c r="HF760" s="93"/>
      <c r="HG760" s="93"/>
      <c r="HH760" s="93"/>
      <c r="HI760" s="93"/>
      <c r="HJ760" s="93"/>
      <c r="HK760" s="93"/>
      <c r="HL760" s="93"/>
      <c r="HM760" s="93"/>
      <c r="HN760" s="93"/>
      <c r="HO760" s="93"/>
      <c r="HP760" s="93"/>
      <c r="HQ760" s="93"/>
      <c r="HR760" s="93"/>
      <c r="HS760" s="93"/>
      <c r="HT760" s="93"/>
      <c r="HU760" s="93"/>
      <c r="HV760" s="93"/>
      <c r="HW760" s="93"/>
      <c r="HX760" s="93"/>
      <c r="HY760" s="93"/>
      <c r="HZ760" s="93"/>
      <c r="IA760" s="93"/>
      <c r="IB760" s="93"/>
      <c r="IC760" s="93"/>
      <c r="ID760" s="93"/>
      <c r="IE760" s="93"/>
      <c r="IF760" s="93"/>
      <c r="IG760" s="93"/>
      <c r="IH760" s="93"/>
      <c r="II760" s="93"/>
      <c r="IJ760" s="93"/>
      <c r="IK760" s="93"/>
      <c r="IL760" s="93"/>
      <c r="IM760" s="93"/>
      <c r="IN760" s="93"/>
      <c r="IO760" s="93"/>
      <c r="IP760" s="93"/>
      <c r="IQ760" s="93"/>
      <c r="IR760" s="93"/>
      <c r="IS760" s="93"/>
      <c r="IT760" s="93"/>
      <c r="IU760" s="93"/>
      <c r="IV760" s="93"/>
      <c r="IW760" s="93"/>
      <c r="IX760" s="93"/>
      <c r="IY760" s="93"/>
      <c r="IZ760" s="93"/>
      <c r="JA760" s="93"/>
      <c r="JB760" s="93"/>
      <c r="JC760" s="93"/>
      <c r="JD760" s="93"/>
      <c r="JE760" s="93"/>
      <c r="JF760" s="93"/>
      <c r="JG760" s="93"/>
      <c r="JH760" s="93"/>
      <c r="JI760" s="93"/>
      <c r="JJ760" s="93"/>
      <c r="JK760" s="93"/>
      <c r="JL760" s="93"/>
      <c r="JM760" s="93"/>
      <c r="JN760" s="93"/>
      <c r="JO760" s="93"/>
      <c r="JP760" s="93"/>
      <c r="JQ760" s="93"/>
      <c r="JR760" s="93"/>
      <c r="JS760" s="93"/>
      <c r="JT760" s="93"/>
      <c r="JU760" s="93"/>
      <c r="JV760" s="93"/>
      <c r="JW760" s="93"/>
      <c r="JX760" s="93"/>
      <c r="JY760" s="93"/>
      <c r="JZ760" s="93"/>
      <c r="KA760" s="93"/>
      <c r="KB760" s="93"/>
      <c r="KC760" s="93"/>
      <c r="KD760" s="93"/>
      <c r="KE760" s="93"/>
      <c r="KF760" s="93"/>
      <c r="KG760" s="93"/>
      <c r="KH760" s="93"/>
      <c r="KI760" s="93"/>
      <c r="KJ760" s="93"/>
      <c r="KK760" s="93"/>
      <c r="KL760" s="93"/>
      <c r="KM760" s="93"/>
      <c r="KN760" s="93"/>
      <c r="KO760" s="93"/>
      <c r="KP760" s="93"/>
      <c r="KQ760" s="93"/>
      <c r="KR760" s="93"/>
      <c r="KS760" s="93"/>
      <c r="KT760" s="93"/>
      <c r="KU760" s="93"/>
      <c r="KV760" s="93"/>
      <c r="KW760" s="93"/>
      <c r="KX760" s="93"/>
      <c r="KY760" s="93"/>
      <c r="KZ760" s="93"/>
      <c r="LA760" s="93"/>
      <c r="LB760" s="93"/>
      <c r="LC760" s="93"/>
      <c r="LD760" s="93"/>
      <c r="LE760" s="93"/>
      <c r="LF760" s="93"/>
      <c r="LG760" s="93"/>
      <c r="LH760" s="93"/>
      <c r="LI760" s="93"/>
      <c r="LJ760" s="93"/>
      <c r="LK760" s="93"/>
      <c r="LL760" s="93"/>
      <c r="LM760" s="93"/>
      <c r="LN760" s="93"/>
      <c r="LO760" s="93"/>
      <c r="LP760" s="93"/>
      <c r="LQ760" s="93"/>
      <c r="LR760" s="93"/>
      <c r="LS760" s="93"/>
      <c r="LT760" s="93"/>
      <c r="LU760" s="93"/>
      <c r="LV760" s="93"/>
      <c r="LW760" s="93"/>
      <c r="LX760" s="93"/>
      <c r="LY760" s="93"/>
      <c r="LZ760" s="93"/>
      <c r="MA760" s="93"/>
      <c r="MB760" s="93"/>
      <c r="MC760" s="93"/>
      <c r="MD760" s="93"/>
      <c r="ME760" s="93"/>
      <c r="MF760" s="93"/>
      <c r="MG760" s="93"/>
      <c r="MH760" s="93"/>
      <c r="MI760" s="93"/>
      <c r="MJ760" s="93"/>
      <c r="MK760" s="93"/>
      <c r="ML760" s="93"/>
      <c r="MM760" s="93"/>
      <c r="MN760" s="93"/>
      <c r="MO760" s="93"/>
      <c r="MP760" s="93"/>
      <c r="MQ760" s="93"/>
      <c r="MR760" s="93"/>
      <c r="MS760" s="93"/>
      <c r="MT760" s="93"/>
      <c r="MU760" s="93"/>
      <c r="MV760" s="93"/>
    </row>
    <row r="761" spans="3:360">
      <c r="C761" s="95"/>
      <c r="D761" s="96"/>
      <c r="E761" s="96"/>
      <c r="F761" s="96"/>
      <c r="G761" s="96"/>
      <c r="H761" s="96"/>
      <c r="I761" s="96"/>
      <c r="J761" s="96"/>
      <c r="K761" s="96"/>
      <c r="L761" s="96"/>
      <c r="M761" s="96"/>
      <c r="N761" s="96"/>
      <c r="O761" s="96"/>
      <c r="P761" s="96"/>
      <c r="Q761" s="96"/>
      <c r="R761" s="96"/>
      <c r="S761" s="96"/>
      <c r="T761" s="97"/>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c r="AU761" s="96"/>
      <c r="AV761" s="96"/>
      <c r="AW761" s="96"/>
      <c r="AX761" s="96"/>
      <c r="AY761" s="96"/>
      <c r="AZ761" s="96"/>
      <c r="BA761" s="96"/>
      <c r="BB761" s="96"/>
      <c r="BC761" s="96"/>
      <c r="BD761" s="96"/>
      <c r="BE761" s="96"/>
      <c r="BF761" s="96"/>
      <c r="BG761" s="96"/>
      <c r="BH761" s="96"/>
      <c r="BI761" s="96"/>
      <c r="BJ761" s="96"/>
      <c r="BK761" s="96"/>
      <c r="BL761" s="96"/>
      <c r="BM761" s="96"/>
      <c r="BN761" s="93"/>
      <c r="BO761" s="93"/>
      <c r="BP761" s="93"/>
      <c r="BQ761" s="93"/>
      <c r="BR761" s="93"/>
      <c r="BS761" s="93"/>
      <c r="BT761" s="93"/>
      <c r="BU761" s="93"/>
      <c r="BV761" s="93"/>
      <c r="BW761" s="93"/>
      <c r="BX761" s="93"/>
      <c r="BY761" s="93"/>
      <c r="BZ761" s="93"/>
      <c r="CA761" s="93"/>
      <c r="CB761" s="93"/>
      <c r="CC761" s="93"/>
      <c r="CD761" s="93"/>
      <c r="CE761" s="93"/>
      <c r="CF761" s="93"/>
      <c r="CG761" s="93"/>
      <c r="CH761" s="93"/>
      <c r="CI761" s="93"/>
      <c r="CJ761" s="93"/>
      <c r="CK761" s="93"/>
      <c r="CL761" s="93"/>
      <c r="CM761" s="93"/>
      <c r="CN761" s="93"/>
      <c r="CO761" s="93"/>
      <c r="CP761" s="93"/>
      <c r="CQ761" s="93"/>
      <c r="CR761" s="93"/>
      <c r="CS761" s="93"/>
      <c r="CT761" s="93"/>
      <c r="CU761" s="93"/>
      <c r="CV761" s="93"/>
      <c r="CW761" s="93"/>
      <c r="CX761" s="93"/>
      <c r="CY761" s="93"/>
      <c r="CZ761" s="93"/>
      <c r="DA761" s="93"/>
      <c r="DB761" s="93"/>
      <c r="DC761" s="93"/>
      <c r="DD761" s="93"/>
      <c r="DE761" s="93"/>
      <c r="DF761" s="93"/>
      <c r="DG761" s="93"/>
      <c r="DH761" s="93"/>
      <c r="DI761" s="93"/>
      <c r="DJ761" s="93"/>
      <c r="DK761" s="93"/>
      <c r="DL761" s="93"/>
      <c r="DM761" s="93"/>
      <c r="DN761" s="93"/>
      <c r="DO761" s="93"/>
      <c r="DP761" s="93"/>
      <c r="DQ761" s="93"/>
      <c r="DR761" s="93"/>
      <c r="DS761" s="93"/>
      <c r="DT761" s="93"/>
      <c r="DU761" s="93"/>
      <c r="DV761" s="93"/>
      <c r="DW761" s="93"/>
      <c r="DX761" s="93"/>
      <c r="DY761" s="93"/>
      <c r="DZ761" s="93"/>
      <c r="EA761" s="93"/>
      <c r="EB761" s="93"/>
      <c r="EC761" s="93"/>
      <c r="ED761" s="93"/>
      <c r="EE761" s="93"/>
      <c r="EF761" s="93"/>
      <c r="EG761" s="93"/>
      <c r="EH761" s="93"/>
      <c r="EI761" s="93"/>
      <c r="EJ761" s="93"/>
      <c r="EK761" s="93"/>
      <c r="EL761" s="93"/>
      <c r="EM761" s="93"/>
      <c r="EN761" s="93"/>
      <c r="EO761" s="93"/>
      <c r="EP761" s="93"/>
      <c r="EQ761" s="93"/>
      <c r="ER761" s="93"/>
      <c r="ES761" s="93"/>
      <c r="ET761" s="93"/>
      <c r="EU761" s="93"/>
      <c r="EV761" s="93"/>
      <c r="EW761" s="93"/>
      <c r="EX761" s="93"/>
      <c r="EY761" s="93"/>
      <c r="EZ761" s="93"/>
      <c r="FA761" s="93"/>
      <c r="FB761" s="93"/>
      <c r="FC761" s="93"/>
      <c r="FD761" s="93"/>
      <c r="FE761" s="93"/>
      <c r="FF761" s="93"/>
      <c r="FG761" s="93"/>
      <c r="FH761" s="93"/>
      <c r="FI761" s="93"/>
      <c r="FJ761" s="93"/>
      <c r="FK761" s="93"/>
      <c r="FL761" s="93"/>
      <c r="FM761" s="93"/>
      <c r="FN761" s="93"/>
      <c r="FO761" s="93"/>
      <c r="FP761" s="93"/>
      <c r="FQ761" s="93"/>
      <c r="FR761" s="93"/>
      <c r="FS761" s="93"/>
      <c r="FT761" s="93"/>
      <c r="FU761" s="93"/>
      <c r="FV761" s="93"/>
      <c r="FW761" s="93"/>
      <c r="FX761" s="93"/>
      <c r="FY761" s="93"/>
      <c r="FZ761" s="93"/>
      <c r="GA761" s="93"/>
      <c r="GB761" s="93"/>
      <c r="GC761" s="93"/>
      <c r="GD761" s="93"/>
      <c r="GE761" s="93"/>
      <c r="GF761" s="93"/>
      <c r="GG761" s="93"/>
      <c r="GH761" s="93"/>
      <c r="GI761" s="93"/>
      <c r="GJ761" s="93"/>
      <c r="GK761" s="93"/>
      <c r="GL761" s="93"/>
      <c r="GM761" s="93"/>
      <c r="GN761" s="93"/>
      <c r="GO761" s="93"/>
      <c r="GP761" s="93"/>
      <c r="GQ761" s="93"/>
      <c r="GR761" s="93"/>
      <c r="GS761" s="93"/>
      <c r="GT761" s="93"/>
      <c r="GU761" s="93"/>
      <c r="GV761" s="93"/>
      <c r="GW761" s="93"/>
      <c r="GX761" s="93"/>
      <c r="GY761" s="93"/>
      <c r="GZ761" s="93"/>
      <c r="HA761" s="93"/>
      <c r="HB761" s="93"/>
      <c r="HC761" s="93"/>
      <c r="HD761" s="93"/>
      <c r="HE761" s="93"/>
      <c r="HF761" s="93"/>
      <c r="HG761" s="93"/>
      <c r="HH761" s="93"/>
      <c r="HI761" s="93"/>
      <c r="HJ761" s="93"/>
      <c r="HK761" s="93"/>
      <c r="HL761" s="93"/>
      <c r="HM761" s="93"/>
      <c r="HN761" s="93"/>
      <c r="HO761" s="93"/>
      <c r="HP761" s="93"/>
      <c r="HQ761" s="93"/>
      <c r="HR761" s="93"/>
      <c r="HS761" s="93"/>
      <c r="HT761" s="93"/>
      <c r="HU761" s="93"/>
      <c r="HV761" s="93"/>
      <c r="HW761" s="93"/>
      <c r="HX761" s="93"/>
      <c r="HY761" s="93"/>
      <c r="HZ761" s="93"/>
      <c r="IA761" s="93"/>
      <c r="IB761" s="93"/>
      <c r="IC761" s="93"/>
      <c r="ID761" s="93"/>
      <c r="IE761" s="93"/>
      <c r="IF761" s="93"/>
      <c r="IG761" s="93"/>
      <c r="IH761" s="93"/>
      <c r="II761" s="93"/>
      <c r="IJ761" s="93"/>
      <c r="IK761" s="93"/>
      <c r="IL761" s="93"/>
      <c r="IM761" s="93"/>
      <c r="IN761" s="93"/>
      <c r="IO761" s="93"/>
      <c r="IP761" s="93"/>
      <c r="IQ761" s="93"/>
      <c r="IR761" s="93"/>
      <c r="IS761" s="93"/>
      <c r="IT761" s="93"/>
      <c r="IU761" s="93"/>
      <c r="IV761" s="93"/>
      <c r="IW761" s="93"/>
      <c r="IX761" s="93"/>
      <c r="IY761" s="93"/>
      <c r="IZ761" s="93"/>
      <c r="JA761" s="93"/>
      <c r="JB761" s="93"/>
      <c r="JC761" s="93"/>
      <c r="JD761" s="93"/>
      <c r="JE761" s="93"/>
      <c r="JF761" s="93"/>
      <c r="JG761" s="93"/>
      <c r="JH761" s="93"/>
      <c r="JI761" s="93"/>
      <c r="JJ761" s="93"/>
      <c r="JK761" s="93"/>
      <c r="JL761" s="93"/>
      <c r="JM761" s="93"/>
      <c r="JN761" s="93"/>
      <c r="JO761" s="93"/>
      <c r="JP761" s="93"/>
      <c r="JQ761" s="93"/>
      <c r="JR761" s="93"/>
      <c r="JS761" s="93"/>
      <c r="JT761" s="93"/>
      <c r="JU761" s="93"/>
      <c r="JV761" s="93"/>
      <c r="JW761" s="93"/>
      <c r="JX761" s="93"/>
      <c r="JY761" s="93"/>
      <c r="JZ761" s="93"/>
      <c r="KA761" s="93"/>
      <c r="KB761" s="93"/>
      <c r="KC761" s="93"/>
      <c r="KD761" s="93"/>
      <c r="KE761" s="93"/>
      <c r="KF761" s="93"/>
      <c r="KG761" s="93"/>
      <c r="KH761" s="93"/>
      <c r="KI761" s="93"/>
      <c r="KJ761" s="93"/>
      <c r="KK761" s="93"/>
      <c r="KL761" s="93"/>
      <c r="KM761" s="93"/>
      <c r="KN761" s="93"/>
      <c r="KO761" s="93"/>
      <c r="KP761" s="93"/>
      <c r="KQ761" s="93"/>
      <c r="KR761" s="93"/>
      <c r="KS761" s="93"/>
      <c r="KT761" s="93"/>
      <c r="KU761" s="93"/>
      <c r="KV761" s="93"/>
      <c r="KW761" s="93"/>
      <c r="KX761" s="93"/>
      <c r="KY761" s="93"/>
      <c r="KZ761" s="93"/>
      <c r="LA761" s="93"/>
      <c r="LB761" s="93"/>
      <c r="LC761" s="93"/>
      <c r="LD761" s="93"/>
      <c r="LE761" s="93"/>
      <c r="LF761" s="93"/>
      <c r="LG761" s="93"/>
      <c r="LH761" s="93"/>
      <c r="LI761" s="93"/>
      <c r="LJ761" s="93"/>
      <c r="LK761" s="93"/>
      <c r="LL761" s="93"/>
      <c r="LM761" s="93"/>
      <c r="LN761" s="93"/>
      <c r="LO761" s="93"/>
      <c r="LP761" s="93"/>
      <c r="LQ761" s="93"/>
      <c r="LR761" s="93"/>
      <c r="LS761" s="93"/>
      <c r="LT761" s="93"/>
      <c r="LU761" s="93"/>
      <c r="LV761" s="93"/>
      <c r="LW761" s="93"/>
      <c r="LX761" s="93"/>
      <c r="LY761" s="93"/>
      <c r="LZ761" s="93"/>
      <c r="MA761" s="93"/>
      <c r="MB761" s="93"/>
      <c r="MC761" s="93"/>
      <c r="MD761" s="93"/>
      <c r="ME761" s="93"/>
      <c r="MF761" s="93"/>
      <c r="MG761" s="93"/>
      <c r="MH761" s="93"/>
      <c r="MI761" s="93"/>
      <c r="MJ761" s="93"/>
      <c r="MK761" s="93"/>
      <c r="ML761" s="93"/>
      <c r="MM761" s="93"/>
      <c r="MN761" s="93"/>
      <c r="MO761" s="93"/>
      <c r="MP761" s="93"/>
      <c r="MQ761" s="93"/>
      <c r="MR761" s="93"/>
      <c r="MS761" s="93"/>
      <c r="MT761" s="93"/>
      <c r="MU761" s="93"/>
      <c r="MV761" s="93"/>
    </row>
    <row r="762" spans="3:360">
      <c r="C762" s="95"/>
      <c r="D762" s="96"/>
      <c r="E762" s="96"/>
      <c r="F762" s="96"/>
      <c r="G762" s="96"/>
      <c r="H762" s="96"/>
      <c r="I762" s="96"/>
      <c r="J762" s="96"/>
      <c r="K762" s="96"/>
      <c r="L762" s="96"/>
      <c r="M762" s="96"/>
      <c r="N762" s="96"/>
      <c r="O762" s="96"/>
      <c r="P762" s="96"/>
      <c r="Q762" s="96"/>
      <c r="R762" s="96"/>
      <c r="S762" s="96"/>
      <c r="T762" s="97"/>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c r="AU762" s="96"/>
      <c r="AV762" s="96"/>
      <c r="AW762" s="96"/>
      <c r="AX762" s="96"/>
      <c r="AY762" s="96"/>
      <c r="AZ762" s="96"/>
      <c r="BA762" s="96"/>
      <c r="BB762" s="96"/>
      <c r="BC762" s="96"/>
      <c r="BD762" s="96"/>
      <c r="BE762" s="96"/>
      <c r="BF762" s="96"/>
      <c r="BG762" s="96"/>
      <c r="BH762" s="96"/>
      <c r="BI762" s="96"/>
      <c r="BJ762" s="96"/>
      <c r="BK762" s="96"/>
      <c r="BL762" s="96"/>
      <c r="BM762" s="96"/>
      <c r="BN762" s="93"/>
      <c r="BO762" s="93"/>
      <c r="BP762" s="93"/>
      <c r="BQ762" s="93"/>
      <c r="BR762" s="93"/>
      <c r="BS762" s="93"/>
      <c r="BT762" s="93"/>
      <c r="BU762" s="93"/>
      <c r="BV762" s="93"/>
      <c r="BW762" s="93"/>
      <c r="BX762" s="93"/>
      <c r="BY762" s="93"/>
      <c r="BZ762" s="93"/>
      <c r="CA762" s="93"/>
      <c r="CB762" s="93"/>
      <c r="CC762" s="93"/>
      <c r="CD762" s="93"/>
      <c r="CE762" s="93"/>
      <c r="CF762" s="93"/>
      <c r="CG762" s="93"/>
      <c r="CH762" s="93"/>
      <c r="CI762" s="93"/>
      <c r="CJ762" s="93"/>
      <c r="CK762" s="93"/>
      <c r="CL762" s="93"/>
      <c r="CM762" s="93"/>
      <c r="CN762" s="93"/>
      <c r="CO762" s="93"/>
      <c r="CP762" s="93"/>
      <c r="CQ762" s="93"/>
      <c r="CR762" s="93"/>
      <c r="CS762" s="93"/>
      <c r="CT762" s="93"/>
      <c r="CU762" s="93"/>
      <c r="CV762" s="93"/>
      <c r="CW762" s="93"/>
      <c r="CX762" s="93"/>
      <c r="CY762" s="93"/>
      <c r="CZ762" s="93"/>
      <c r="DA762" s="93"/>
      <c r="DB762" s="93"/>
      <c r="DC762" s="93"/>
      <c r="DD762" s="93"/>
      <c r="DE762" s="93"/>
      <c r="DF762" s="93"/>
      <c r="DG762" s="93"/>
      <c r="DH762" s="93"/>
      <c r="DI762" s="93"/>
      <c r="DJ762" s="93"/>
      <c r="DK762" s="93"/>
      <c r="DL762" s="93"/>
      <c r="DM762" s="93"/>
      <c r="DN762" s="93"/>
      <c r="DO762" s="93"/>
      <c r="DP762" s="93"/>
      <c r="DQ762" s="93"/>
      <c r="DR762" s="93"/>
      <c r="DS762" s="93"/>
      <c r="DT762" s="93"/>
      <c r="DU762" s="93"/>
      <c r="DV762" s="93"/>
      <c r="DW762" s="93"/>
      <c r="DX762" s="93"/>
      <c r="DY762" s="93"/>
      <c r="DZ762" s="93"/>
      <c r="EA762" s="93"/>
      <c r="EB762" s="93"/>
      <c r="EC762" s="93"/>
      <c r="ED762" s="93"/>
      <c r="EE762" s="93"/>
      <c r="EF762" s="93"/>
      <c r="EG762" s="93"/>
      <c r="EH762" s="93"/>
      <c r="EI762" s="93"/>
      <c r="EJ762" s="93"/>
      <c r="EK762" s="93"/>
      <c r="EL762" s="93"/>
      <c r="EM762" s="93"/>
      <c r="EN762" s="93"/>
      <c r="EO762" s="93"/>
      <c r="EP762" s="93"/>
      <c r="EQ762" s="93"/>
      <c r="ER762" s="93"/>
      <c r="ES762" s="93"/>
      <c r="ET762" s="93"/>
      <c r="EU762" s="93"/>
      <c r="EV762" s="93"/>
      <c r="EW762" s="93"/>
      <c r="EX762" s="93"/>
      <c r="EY762" s="93"/>
      <c r="EZ762" s="93"/>
      <c r="FA762" s="93"/>
      <c r="FB762" s="93"/>
      <c r="FC762" s="93"/>
      <c r="FD762" s="93"/>
      <c r="FE762" s="93"/>
      <c r="FF762" s="93"/>
      <c r="FG762" s="93"/>
      <c r="FH762" s="93"/>
      <c r="FI762" s="93"/>
      <c r="FJ762" s="93"/>
      <c r="FK762" s="93"/>
      <c r="FL762" s="93"/>
      <c r="FM762" s="93"/>
      <c r="FN762" s="93"/>
      <c r="FO762" s="93"/>
      <c r="FP762" s="93"/>
      <c r="FQ762" s="93"/>
      <c r="FR762" s="93"/>
      <c r="FS762" s="93"/>
      <c r="FT762" s="93"/>
      <c r="FU762" s="93"/>
      <c r="FV762" s="93"/>
      <c r="FW762" s="93"/>
      <c r="FX762" s="93"/>
      <c r="FY762" s="93"/>
      <c r="FZ762" s="93"/>
      <c r="GA762" s="93"/>
      <c r="GB762" s="93"/>
      <c r="GC762" s="93"/>
      <c r="GD762" s="93"/>
      <c r="GE762" s="93"/>
      <c r="GF762" s="93"/>
      <c r="GG762" s="93"/>
      <c r="GH762" s="93"/>
      <c r="GI762" s="93"/>
      <c r="GJ762" s="93"/>
      <c r="GK762" s="93"/>
      <c r="GL762" s="93"/>
      <c r="GM762" s="93"/>
      <c r="GN762" s="93"/>
      <c r="GO762" s="93"/>
      <c r="GP762" s="93"/>
      <c r="GQ762" s="93"/>
      <c r="GR762" s="93"/>
      <c r="GS762" s="93"/>
      <c r="GT762" s="93"/>
      <c r="GU762" s="93"/>
      <c r="GV762" s="93"/>
      <c r="GW762" s="93"/>
      <c r="GX762" s="93"/>
      <c r="GY762" s="93"/>
      <c r="GZ762" s="93"/>
      <c r="HA762" s="93"/>
      <c r="HB762" s="93"/>
      <c r="HC762" s="93"/>
      <c r="HD762" s="93"/>
      <c r="HE762" s="93"/>
      <c r="HF762" s="93"/>
      <c r="HG762" s="93"/>
      <c r="HH762" s="93"/>
      <c r="HI762" s="93"/>
      <c r="HJ762" s="93"/>
      <c r="HK762" s="93"/>
      <c r="HL762" s="93"/>
      <c r="HM762" s="93"/>
      <c r="HN762" s="93"/>
      <c r="HO762" s="93"/>
      <c r="HP762" s="93"/>
      <c r="HQ762" s="93"/>
      <c r="HR762" s="93"/>
      <c r="HS762" s="93"/>
      <c r="HT762" s="93"/>
      <c r="HU762" s="93"/>
      <c r="HV762" s="93"/>
      <c r="HW762" s="93"/>
      <c r="HX762" s="93"/>
      <c r="HY762" s="93"/>
      <c r="HZ762" s="93"/>
      <c r="IA762" s="93"/>
      <c r="IB762" s="93"/>
      <c r="IC762" s="93"/>
      <c r="ID762" s="93"/>
      <c r="IE762" s="93"/>
      <c r="IF762" s="93"/>
      <c r="IG762" s="93"/>
      <c r="IH762" s="93"/>
      <c r="II762" s="93"/>
      <c r="IJ762" s="93"/>
      <c r="IK762" s="93"/>
      <c r="IL762" s="93"/>
      <c r="IM762" s="93"/>
      <c r="IN762" s="93"/>
      <c r="IO762" s="93"/>
      <c r="IP762" s="93"/>
      <c r="IQ762" s="93"/>
      <c r="IR762" s="93"/>
      <c r="IS762" s="93"/>
      <c r="IT762" s="93"/>
      <c r="IU762" s="93"/>
      <c r="IV762" s="93"/>
      <c r="IW762" s="93"/>
      <c r="IX762" s="93"/>
      <c r="IY762" s="93"/>
      <c r="IZ762" s="93"/>
      <c r="JA762" s="93"/>
      <c r="JB762" s="93"/>
      <c r="JC762" s="93"/>
      <c r="JD762" s="93"/>
      <c r="JE762" s="93"/>
      <c r="JF762" s="93"/>
      <c r="JG762" s="93"/>
      <c r="JH762" s="93"/>
      <c r="JI762" s="93"/>
      <c r="JJ762" s="93"/>
      <c r="JK762" s="93"/>
      <c r="JL762" s="93"/>
      <c r="JM762" s="93"/>
      <c r="JN762" s="93"/>
      <c r="JO762" s="93"/>
      <c r="JP762" s="93"/>
      <c r="JQ762" s="93"/>
      <c r="JR762" s="93"/>
      <c r="JS762" s="93"/>
      <c r="JT762" s="93"/>
      <c r="JU762" s="93"/>
      <c r="JV762" s="93"/>
      <c r="JW762" s="93"/>
      <c r="JX762" s="93"/>
      <c r="JY762" s="93"/>
      <c r="JZ762" s="93"/>
      <c r="KA762" s="93"/>
      <c r="KB762" s="93"/>
      <c r="KC762" s="93"/>
      <c r="KD762" s="93"/>
      <c r="KE762" s="93"/>
      <c r="KF762" s="93"/>
      <c r="KG762" s="93"/>
      <c r="KH762" s="93"/>
      <c r="KI762" s="93"/>
      <c r="KJ762" s="93"/>
      <c r="KK762" s="93"/>
      <c r="KL762" s="93"/>
      <c r="KM762" s="93"/>
      <c r="KN762" s="93"/>
      <c r="KO762" s="93"/>
      <c r="KP762" s="93"/>
      <c r="KQ762" s="93"/>
      <c r="KR762" s="93"/>
      <c r="KS762" s="93"/>
      <c r="KT762" s="93"/>
      <c r="KU762" s="93"/>
      <c r="KV762" s="93"/>
      <c r="KW762" s="93"/>
      <c r="KX762" s="93"/>
      <c r="KY762" s="93"/>
      <c r="KZ762" s="93"/>
      <c r="LA762" s="93"/>
      <c r="LB762" s="93"/>
      <c r="LC762" s="93"/>
      <c r="LD762" s="93"/>
      <c r="LE762" s="93"/>
      <c r="LF762" s="93"/>
      <c r="LG762" s="93"/>
      <c r="LH762" s="93"/>
      <c r="LI762" s="93"/>
      <c r="LJ762" s="93"/>
      <c r="LK762" s="93"/>
      <c r="LL762" s="93"/>
      <c r="LM762" s="93"/>
      <c r="LN762" s="93"/>
      <c r="LO762" s="93"/>
      <c r="LP762" s="93"/>
      <c r="LQ762" s="93"/>
      <c r="LR762" s="93"/>
      <c r="LS762" s="93"/>
      <c r="LT762" s="93"/>
      <c r="LU762" s="93"/>
      <c r="LV762" s="93"/>
      <c r="LW762" s="93"/>
      <c r="LX762" s="93"/>
      <c r="LY762" s="93"/>
      <c r="LZ762" s="93"/>
      <c r="MA762" s="93"/>
      <c r="MB762" s="93"/>
      <c r="MC762" s="93"/>
      <c r="MD762" s="93"/>
      <c r="ME762" s="93"/>
      <c r="MF762" s="93"/>
      <c r="MG762" s="93"/>
      <c r="MH762" s="93"/>
      <c r="MI762" s="93"/>
      <c r="MJ762" s="93"/>
      <c r="MK762" s="93"/>
      <c r="ML762" s="93"/>
      <c r="MM762" s="93"/>
      <c r="MN762" s="93"/>
      <c r="MO762" s="93"/>
      <c r="MP762" s="93"/>
      <c r="MQ762" s="93"/>
      <c r="MR762" s="93"/>
      <c r="MS762" s="93"/>
      <c r="MT762" s="93"/>
      <c r="MU762" s="93"/>
      <c r="MV762" s="93"/>
    </row>
    <row r="763" spans="3:360">
      <c r="C763" s="95"/>
      <c r="D763" s="96"/>
      <c r="E763" s="96"/>
      <c r="F763" s="96"/>
      <c r="G763" s="96"/>
      <c r="H763" s="96"/>
      <c r="I763" s="96"/>
      <c r="J763" s="96"/>
      <c r="K763" s="96"/>
      <c r="L763" s="96"/>
      <c r="M763" s="96"/>
      <c r="N763" s="96"/>
      <c r="O763" s="96"/>
      <c r="P763" s="96"/>
      <c r="Q763" s="96"/>
      <c r="R763" s="96"/>
      <c r="S763" s="96"/>
      <c r="T763" s="97"/>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c r="AU763" s="96"/>
      <c r="AV763" s="96"/>
      <c r="AW763" s="96"/>
      <c r="AX763" s="96"/>
      <c r="AY763" s="96"/>
      <c r="AZ763" s="96"/>
      <c r="BA763" s="96"/>
      <c r="BB763" s="96"/>
      <c r="BC763" s="96"/>
      <c r="BD763" s="96"/>
      <c r="BE763" s="96"/>
      <c r="BF763" s="96"/>
      <c r="BG763" s="96"/>
      <c r="BH763" s="96"/>
      <c r="BI763" s="96"/>
      <c r="BJ763" s="96"/>
      <c r="BK763" s="96"/>
      <c r="BL763" s="96"/>
      <c r="BM763" s="96"/>
      <c r="BN763" s="93"/>
      <c r="BO763" s="93"/>
      <c r="BP763" s="93"/>
      <c r="BQ763" s="93"/>
      <c r="BR763" s="93"/>
      <c r="BS763" s="93"/>
      <c r="BT763" s="93"/>
      <c r="BU763" s="93"/>
      <c r="BV763" s="93"/>
      <c r="BW763" s="93"/>
      <c r="BX763" s="93"/>
      <c r="BY763" s="93"/>
      <c r="BZ763" s="93"/>
      <c r="CA763" s="93"/>
      <c r="CB763" s="93"/>
      <c r="CC763" s="93"/>
      <c r="CD763" s="93"/>
      <c r="CE763" s="93"/>
      <c r="CF763" s="93"/>
      <c r="CG763" s="93"/>
      <c r="CH763" s="93"/>
      <c r="CI763" s="93"/>
      <c r="CJ763" s="93"/>
      <c r="CK763" s="93"/>
      <c r="CL763" s="93"/>
      <c r="CM763" s="93"/>
      <c r="CN763" s="93"/>
      <c r="CO763" s="93"/>
      <c r="CP763" s="93"/>
      <c r="CQ763" s="93"/>
      <c r="CR763" s="93"/>
      <c r="CS763" s="93"/>
      <c r="CT763" s="93"/>
      <c r="CU763" s="93"/>
      <c r="CV763" s="93"/>
      <c r="CW763" s="93"/>
      <c r="CX763" s="93"/>
      <c r="CY763" s="93"/>
      <c r="CZ763" s="93"/>
      <c r="DA763" s="93"/>
      <c r="DB763" s="93"/>
      <c r="DC763" s="93"/>
      <c r="DD763" s="93"/>
      <c r="DE763" s="93"/>
      <c r="DF763" s="93"/>
      <c r="DG763" s="93"/>
      <c r="DH763" s="93"/>
      <c r="DI763" s="93"/>
      <c r="DJ763" s="93"/>
      <c r="DK763" s="93"/>
      <c r="DL763" s="93"/>
      <c r="DM763" s="93"/>
      <c r="DN763" s="93"/>
      <c r="DO763" s="93"/>
      <c r="DP763" s="93"/>
      <c r="DQ763" s="93"/>
      <c r="DR763" s="93"/>
      <c r="DS763" s="93"/>
      <c r="DT763" s="93"/>
      <c r="DU763" s="93"/>
      <c r="DV763" s="93"/>
      <c r="DW763" s="93"/>
      <c r="DX763" s="93"/>
      <c r="DY763" s="93"/>
      <c r="DZ763" s="93"/>
      <c r="EA763" s="93"/>
      <c r="EB763" s="93"/>
      <c r="EC763" s="93"/>
      <c r="ED763" s="93"/>
      <c r="EE763" s="93"/>
      <c r="EF763" s="93"/>
      <c r="EG763" s="93"/>
      <c r="EH763" s="93"/>
      <c r="EI763" s="93"/>
      <c r="EJ763" s="93"/>
      <c r="EK763" s="93"/>
      <c r="EL763" s="93"/>
      <c r="EM763" s="93"/>
      <c r="EN763" s="93"/>
      <c r="EO763" s="93"/>
      <c r="EP763" s="93"/>
      <c r="EQ763" s="93"/>
      <c r="ER763" s="93"/>
      <c r="ES763" s="93"/>
      <c r="ET763" s="93"/>
      <c r="EU763" s="93"/>
      <c r="EV763" s="93"/>
      <c r="EW763" s="93"/>
      <c r="EX763" s="93"/>
      <c r="EY763" s="93"/>
      <c r="EZ763" s="93"/>
      <c r="FA763" s="93"/>
      <c r="FB763" s="93"/>
      <c r="FC763" s="93"/>
      <c r="FD763" s="93"/>
      <c r="FE763" s="93"/>
      <c r="FF763" s="93"/>
      <c r="FG763" s="93"/>
      <c r="FH763" s="93"/>
      <c r="FI763" s="93"/>
      <c r="FJ763" s="93"/>
      <c r="FK763" s="93"/>
      <c r="FL763" s="93"/>
      <c r="FM763" s="93"/>
      <c r="FN763" s="93"/>
      <c r="FO763" s="93"/>
      <c r="FP763" s="93"/>
      <c r="FQ763" s="93"/>
      <c r="FR763" s="93"/>
      <c r="FS763" s="93"/>
      <c r="FT763" s="93"/>
      <c r="FU763" s="93"/>
      <c r="FV763" s="93"/>
      <c r="FW763" s="93"/>
      <c r="FX763" s="93"/>
      <c r="FY763" s="93"/>
      <c r="FZ763" s="93"/>
      <c r="GA763" s="93"/>
      <c r="GB763" s="93"/>
      <c r="GC763" s="93"/>
      <c r="GD763" s="93"/>
      <c r="GE763" s="93"/>
      <c r="GF763" s="93"/>
      <c r="GG763" s="93"/>
      <c r="GH763" s="93"/>
      <c r="GI763" s="93"/>
      <c r="GJ763" s="93"/>
      <c r="GK763" s="93"/>
      <c r="GL763" s="93"/>
      <c r="GM763" s="93"/>
      <c r="GN763" s="93"/>
      <c r="GO763" s="93"/>
      <c r="GP763" s="93"/>
      <c r="GQ763" s="93"/>
      <c r="GR763" s="93"/>
      <c r="GS763" s="93"/>
      <c r="GT763" s="93"/>
      <c r="GU763" s="93"/>
      <c r="GV763" s="93"/>
      <c r="GW763" s="93"/>
      <c r="GX763" s="93"/>
      <c r="GY763" s="93"/>
      <c r="GZ763" s="93"/>
      <c r="HA763" s="93"/>
      <c r="HB763" s="93"/>
      <c r="HC763" s="93"/>
      <c r="HD763" s="93"/>
      <c r="HE763" s="93"/>
      <c r="HF763" s="93"/>
      <c r="HG763" s="93"/>
      <c r="HH763" s="93"/>
      <c r="HI763" s="93"/>
      <c r="HJ763" s="93"/>
      <c r="HK763" s="93"/>
      <c r="HL763" s="93"/>
      <c r="HM763" s="93"/>
      <c r="HN763" s="93"/>
      <c r="HO763" s="93"/>
      <c r="HP763" s="93"/>
      <c r="HQ763" s="93"/>
      <c r="HR763" s="93"/>
      <c r="HS763" s="93"/>
      <c r="HT763" s="93"/>
      <c r="HU763" s="93"/>
      <c r="HV763" s="93"/>
      <c r="HW763" s="93"/>
      <c r="HX763" s="93"/>
      <c r="HY763" s="93"/>
      <c r="HZ763" s="93"/>
      <c r="IA763" s="93"/>
      <c r="IB763" s="93"/>
      <c r="IC763" s="93"/>
      <c r="ID763" s="93"/>
      <c r="IE763" s="93"/>
      <c r="IF763" s="93"/>
      <c r="IG763" s="93"/>
      <c r="IH763" s="93"/>
      <c r="II763" s="93"/>
      <c r="IJ763" s="93"/>
      <c r="IK763" s="93"/>
      <c r="IL763" s="93"/>
      <c r="IM763" s="93"/>
      <c r="IN763" s="93"/>
      <c r="IO763" s="93"/>
      <c r="IP763" s="93"/>
      <c r="IQ763" s="93"/>
      <c r="IR763" s="93"/>
      <c r="IS763" s="93"/>
      <c r="IT763" s="93"/>
      <c r="IU763" s="93"/>
      <c r="IV763" s="93"/>
      <c r="IW763" s="93"/>
      <c r="IX763" s="93"/>
      <c r="IY763" s="93"/>
      <c r="IZ763" s="93"/>
      <c r="JA763" s="93"/>
      <c r="JB763" s="93"/>
      <c r="JC763" s="93"/>
      <c r="JD763" s="93"/>
      <c r="JE763" s="93"/>
      <c r="JF763" s="93"/>
      <c r="JG763" s="93"/>
      <c r="JH763" s="93"/>
      <c r="JI763" s="93"/>
      <c r="JJ763" s="93"/>
      <c r="JK763" s="93"/>
      <c r="JL763" s="93"/>
      <c r="JM763" s="93"/>
      <c r="JN763" s="93"/>
      <c r="JO763" s="93"/>
      <c r="JP763" s="93"/>
      <c r="JQ763" s="93"/>
      <c r="JR763" s="93"/>
      <c r="JS763" s="93"/>
      <c r="JT763" s="93"/>
      <c r="JU763" s="93"/>
      <c r="JV763" s="93"/>
      <c r="JW763" s="93"/>
      <c r="JX763" s="93"/>
      <c r="JY763" s="93"/>
      <c r="JZ763" s="93"/>
      <c r="KA763" s="93"/>
      <c r="KB763" s="93"/>
      <c r="KC763" s="93"/>
      <c r="KD763" s="93"/>
      <c r="KE763" s="93"/>
      <c r="KF763" s="93"/>
      <c r="KG763" s="93"/>
      <c r="KH763" s="93"/>
      <c r="KI763" s="93"/>
      <c r="KJ763" s="93"/>
      <c r="KK763" s="93"/>
      <c r="KL763" s="93"/>
      <c r="KM763" s="93"/>
      <c r="KN763" s="93"/>
      <c r="KO763" s="93"/>
      <c r="KP763" s="93"/>
      <c r="KQ763" s="93"/>
      <c r="KR763" s="93"/>
      <c r="KS763" s="93"/>
      <c r="KT763" s="93"/>
      <c r="KU763" s="93"/>
      <c r="KV763" s="93"/>
      <c r="KW763" s="93"/>
      <c r="KX763" s="93"/>
      <c r="KY763" s="93"/>
      <c r="KZ763" s="93"/>
      <c r="LA763" s="93"/>
      <c r="LB763" s="93"/>
      <c r="LC763" s="93"/>
      <c r="LD763" s="93"/>
      <c r="LE763" s="93"/>
      <c r="LF763" s="93"/>
      <c r="LG763" s="93"/>
      <c r="LH763" s="93"/>
      <c r="LI763" s="93"/>
      <c r="LJ763" s="93"/>
      <c r="LK763" s="93"/>
      <c r="LL763" s="93"/>
      <c r="LM763" s="93"/>
      <c r="LN763" s="93"/>
      <c r="LO763" s="93"/>
      <c r="LP763" s="93"/>
      <c r="LQ763" s="93"/>
      <c r="LR763" s="93"/>
      <c r="LS763" s="93"/>
      <c r="LT763" s="93"/>
      <c r="LU763" s="93"/>
      <c r="LV763" s="93"/>
      <c r="LW763" s="93"/>
      <c r="LX763" s="93"/>
      <c r="LY763" s="93"/>
      <c r="LZ763" s="93"/>
      <c r="MA763" s="93"/>
      <c r="MB763" s="93"/>
      <c r="MC763" s="93"/>
      <c r="MD763" s="93"/>
      <c r="ME763" s="93"/>
      <c r="MF763" s="93"/>
      <c r="MG763" s="93"/>
      <c r="MH763" s="93"/>
      <c r="MI763" s="93"/>
      <c r="MJ763" s="93"/>
      <c r="MK763" s="93"/>
      <c r="ML763" s="93"/>
      <c r="MM763" s="93"/>
      <c r="MN763" s="93"/>
      <c r="MO763" s="93"/>
      <c r="MP763" s="93"/>
      <c r="MQ763" s="93"/>
      <c r="MR763" s="93"/>
      <c r="MS763" s="93"/>
      <c r="MT763" s="93"/>
      <c r="MU763" s="93"/>
      <c r="MV763" s="93"/>
    </row>
    <row r="764" spans="3:360">
      <c r="C764" s="95"/>
      <c r="D764" s="96"/>
      <c r="E764" s="96"/>
      <c r="F764" s="96"/>
      <c r="G764" s="96"/>
      <c r="H764" s="96"/>
      <c r="I764" s="96"/>
      <c r="J764" s="96"/>
      <c r="K764" s="96"/>
      <c r="L764" s="96"/>
      <c r="M764" s="96"/>
      <c r="N764" s="96"/>
      <c r="O764" s="96"/>
      <c r="P764" s="96"/>
      <c r="Q764" s="96"/>
      <c r="R764" s="96"/>
      <c r="S764" s="96"/>
      <c r="T764" s="97"/>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c r="AU764" s="96"/>
      <c r="AV764" s="96"/>
      <c r="AW764" s="96"/>
      <c r="AX764" s="96"/>
      <c r="AY764" s="96"/>
      <c r="AZ764" s="96"/>
      <c r="BA764" s="96"/>
      <c r="BB764" s="96"/>
      <c r="BC764" s="96"/>
      <c r="BD764" s="96"/>
      <c r="BE764" s="96"/>
      <c r="BF764" s="96"/>
      <c r="BG764" s="96"/>
      <c r="BH764" s="96"/>
      <c r="BI764" s="96"/>
      <c r="BJ764" s="96"/>
      <c r="BK764" s="96"/>
      <c r="BL764" s="96"/>
      <c r="BM764" s="96"/>
      <c r="BN764" s="93"/>
      <c r="BO764" s="93"/>
      <c r="BP764" s="93"/>
      <c r="BQ764" s="93"/>
      <c r="BR764" s="93"/>
      <c r="BS764" s="93"/>
      <c r="BT764" s="93"/>
      <c r="BU764" s="93"/>
      <c r="BV764" s="93"/>
      <c r="BW764" s="93"/>
      <c r="BX764" s="93"/>
      <c r="BY764" s="93"/>
      <c r="BZ764" s="93"/>
      <c r="CA764" s="93"/>
      <c r="CB764" s="93"/>
      <c r="CC764" s="93"/>
      <c r="CD764" s="93"/>
      <c r="CE764" s="93"/>
      <c r="CF764" s="93"/>
      <c r="CG764" s="93"/>
      <c r="CH764" s="93"/>
      <c r="CI764" s="93"/>
      <c r="CJ764" s="93"/>
      <c r="CK764" s="93"/>
      <c r="CL764" s="93"/>
      <c r="CM764" s="93"/>
      <c r="CN764" s="93"/>
      <c r="CO764" s="93"/>
      <c r="CP764" s="93"/>
      <c r="CQ764" s="93"/>
      <c r="CR764" s="93"/>
      <c r="CS764" s="93"/>
      <c r="CT764" s="93"/>
      <c r="CU764" s="93"/>
      <c r="CV764" s="93"/>
      <c r="CW764" s="93"/>
      <c r="CX764" s="93"/>
      <c r="CY764" s="93"/>
      <c r="CZ764" s="93"/>
      <c r="DA764" s="93"/>
      <c r="DB764" s="93"/>
      <c r="DC764" s="93"/>
      <c r="DD764" s="93"/>
      <c r="DE764" s="93"/>
      <c r="DF764" s="93"/>
      <c r="DG764" s="93"/>
      <c r="DH764" s="93"/>
      <c r="DI764" s="93"/>
      <c r="DJ764" s="93"/>
      <c r="DK764" s="93"/>
      <c r="DL764" s="93"/>
      <c r="DM764" s="93"/>
      <c r="DN764" s="93"/>
      <c r="DO764" s="93"/>
      <c r="DP764" s="93"/>
      <c r="DQ764" s="93"/>
      <c r="DR764" s="93"/>
      <c r="DS764" s="93"/>
      <c r="DT764" s="93"/>
      <c r="DU764" s="93"/>
      <c r="DV764" s="93"/>
      <c r="DW764" s="93"/>
      <c r="DX764" s="93"/>
      <c r="DY764" s="93"/>
      <c r="DZ764" s="93"/>
      <c r="EA764" s="93"/>
      <c r="EB764" s="93"/>
      <c r="EC764" s="93"/>
      <c r="ED764" s="93"/>
      <c r="EE764" s="93"/>
      <c r="EF764" s="93"/>
      <c r="EG764" s="93"/>
      <c r="EH764" s="93"/>
      <c r="EI764" s="93"/>
      <c r="EJ764" s="93"/>
      <c r="EK764" s="93"/>
      <c r="EL764" s="93"/>
      <c r="EM764" s="93"/>
      <c r="EN764" s="93"/>
      <c r="EO764" s="93"/>
      <c r="EP764" s="93"/>
      <c r="EQ764" s="93"/>
      <c r="ER764" s="93"/>
      <c r="ES764" s="93"/>
      <c r="ET764" s="93"/>
      <c r="EU764" s="93"/>
      <c r="EV764" s="93"/>
      <c r="EW764" s="93"/>
      <c r="EX764" s="93"/>
      <c r="EY764" s="93"/>
      <c r="EZ764" s="93"/>
      <c r="FA764" s="93"/>
      <c r="FB764" s="93"/>
      <c r="FC764" s="93"/>
      <c r="FD764" s="93"/>
      <c r="FE764" s="93"/>
      <c r="FF764" s="93"/>
      <c r="FG764" s="93"/>
      <c r="FH764" s="93"/>
      <c r="FI764" s="93"/>
      <c r="FJ764" s="93"/>
      <c r="FK764" s="93"/>
      <c r="FL764" s="93"/>
      <c r="FM764" s="93"/>
      <c r="FN764" s="93"/>
      <c r="FO764" s="93"/>
      <c r="FP764" s="93"/>
      <c r="FQ764" s="93"/>
      <c r="FR764" s="93"/>
      <c r="FS764" s="93"/>
      <c r="FT764" s="93"/>
      <c r="FU764" s="93"/>
      <c r="FV764" s="93"/>
      <c r="FW764" s="93"/>
      <c r="FX764" s="93"/>
      <c r="FY764" s="93"/>
      <c r="FZ764" s="93"/>
      <c r="GA764" s="93"/>
      <c r="GB764" s="93"/>
      <c r="GC764" s="93"/>
      <c r="GD764" s="93"/>
      <c r="GE764" s="93"/>
      <c r="GF764" s="93"/>
      <c r="GG764" s="93"/>
      <c r="GH764" s="93"/>
      <c r="GI764" s="93"/>
      <c r="GJ764" s="93"/>
      <c r="GK764" s="93"/>
      <c r="GL764" s="93"/>
      <c r="GM764" s="93"/>
      <c r="GN764" s="93"/>
      <c r="GO764" s="93"/>
      <c r="GP764" s="93"/>
      <c r="GQ764" s="93"/>
      <c r="GR764" s="93"/>
      <c r="GS764" s="93"/>
      <c r="GT764" s="93"/>
      <c r="GU764" s="93"/>
      <c r="GV764" s="93"/>
      <c r="GW764" s="93"/>
      <c r="GX764" s="93"/>
      <c r="GY764" s="93"/>
      <c r="GZ764" s="93"/>
      <c r="HA764" s="93"/>
      <c r="HB764" s="93"/>
      <c r="HC764" s="93"/>
      <c r="HD764" s="93"/>
      <c r="HE764" s="93"/>
      <c r="HF764" s="93"/>
      <c r="HG764" s="93"/>
      <c r="HH764" s="93"/>
      <c r="HI764" s="93"/>
      <c r="HJ764" s="93"/>
      <c r="HK764" s="93"/>
      <c r="HL764" s="93"/>
      <c r="HM764" s="93"/>
      <c r="HN764" s="93"/>
      <c r="HO764" s="93"/>
      <c r="HP764" s="93"/>
      <c r="HQ764" s="93"/>
      <c r="HR764" s="93"/>
      <c r="HS764" s="93"/>
      <c r="HT764" s="93"/>
      <c r="HU764" s="93"/>
      <c r="HV764" s="93"/>
      <c r="HW764" s="93"/>
      <c r="HX764" s="93"/>
      <c r="HY764" s="93"/>
      <c r="HZ764" s="93"/>
      <c r="IA764" s="93"/>
      <c r="IB764" s="93"/>
      <c r="IC764" s="93"/>
      <c r="ID764" s="93"/>
      <c r="IE764" s="93"/>
      <c r="IF764" s="93"/>
      <c r="IG764" s="93"/>
      <c r="IH764" s="93"/>
      <c r="II764" s="93"/>
      <c r="IJ764" s="93"/>
      <c r="IK764" s="93"/>
      <c r="IL764" s="93"/>
      <c r="IM764" s="93"/>
      <c r="IN764" s="93"/>
      <c r="IO764" s="93"/>
      <c r="IP764" s="93"/>
      <c r="IQ764" s="93"/>
      <c r="IR764" s="93"/>
      <c r="IS764" s="93"/>
      <c r="IT764" s="93"/>
      <c r="IU764" s="93"/>
      <c r="IV764" s="93"/>
      <c r="IW764" s="93"/>
      <c r="IX764" s="93"/>
      <c r="IY764" s="93"/>
      <c r="IZ764" s="93"/>
      <c r="JA764" s="93"/>
      <c r="JB764" s="93"/>
      <c r="JC764" s="93"/>
      <c r="JD764" s="93"/>
      <c r="JE764" s="93"/>
      <c r="JF764" s="93"/>
      <c r="JG764" s="93"/>
      <c r="JH764" s="93"/>
      <c r="JI764" s="93"/>
      <c r="JJ764" s="93"/>
      <c r="JK764" s="93"/>
      <c r="JL764" s="93"/>
      <c r="JM764" s="93"/>
      <c r="JN764" s="93"/>
      <c r="JO764" s="93"/>
      <c r="JP764" s="93"/>
      <c r="JQ764" s="93"/>
      <c r="JR764" s="93"/>
      <c r="JS764" s="93"/>
      <c r="JT764" s="93"/>
      <c r="JU764" s="93"/>
      <c r="JV764" s="93"/>
      <c r="JW764" s="93"/>
      <c r="JX764" s="93"/>
      <c r="JY764" s="93"/>
      <c r="JZ764" s="93"/>
      <c r="KA764" s="93"/>
      <c r="KB764" s="93"/>
      <c r="KC764" s="93"/>
      <c r="KD764" s="93"/>
      <c r="KE764" s="93"/>
      <c r="KF764" s="93"/>
      <c r="KG764" s="93"/>
      <c r="KH764" s="93"/>
      <c r="KI764" s="93"/>
      <c r="KJ764" s="93"/>
      <c r="KK764" s="93"/>
      <c r="KL764" s="93"/>
      <c r="KM764" s="93"/>
      <c r="KN764" s="93"/>
      <c r="KO764" s="93"/>
      <c r="KP764" s="93"/>
      <c r="KQ764" s="93"/>
      <c r="KR764" s="93"/>
      <c r="KS764" s="93"/>
      <c r="KT764" s="93"/>
      <c r="KU764" s="93"/>
      <c r="KV764" s="93"/>
      <c r="KW764" s="93"/>
      <c r="KX764" s="93"/>
      <c r="KY764" s="93"/>
      <c r="KZ764" s="93"/>
      <c r="LA764" s="93"/>
      <c r="LB764" s="93"/>
      <c r="LC764" s="93"/>
      <c r="LD764" s="93"/>
      <c r="LE764" s="93"/>
      <c r="LF764" s="93"/>
      <c r="LG764" s="93"/>
      <c r="LH764" s="93"/>
      <c r="LI764" s="93"/>
      <c r="LJ764" s="93"/>
      <c r="LK764" s="93"/>
      <c r="LL764" s="93"/>
      <c r="LM764" s="93"/>
      <c r="LN764" s="93"/>
      <c r="LO764" s="93"/>
      <c r="LP764" s="93"/>
      <c r="LQ764" s="93"/>
      <c r="LR764" s="93"/>
      <c r="LS764" s="93"/>
      <c r="LT764" s="93"/>
      <c r="LU764" s="93"/>
      <c r="LV764" s="93"/>
      <c r="LW764" s="93"/>
      <c r="LX764" s="93"/>
      <c r="LY764" s="93"/>
      <c r="LZ764" s="93"/>
      <c r="MA764" s="93"/>
      <c r="MB764" s="93"/>
      <c r="MC764" s="93"/>
      <c r="MD764" s="93"/>
      <c r="ME764" s="93"/>
      <c r="MF764" s="93"/>
      <c r="MG764" s="93"/>
      <c r="MH764" s="93"/>
      <c r="MI764" s="93"/>
      <c r="MJ764" s="93"/>
      <c r="MK764" s="93"/>
      <c r="ML764" s="93"/>
      <c r="MM764" s="93"/>
      <c r="MN764" s="93"/>
      <c r="MO764" s="93"/>
      <c r="MP764" s="93"/>
      <c r="MQ764" s="93"/>
      <c r="MR764" s="93"/>
      <c r="MS764" s="93"/>
      <c r="MT764" s="93"/>
      <c r="MU764" s="93"/>
      <c r="MV764" s="93"/>
    </row>
    <row r="765" spans="3:360">
      <c r="C765" s="95"/>
      <c r="D765" s="96"/>
      <c r="E765" s="96"/>
      <c r="F765" s="96"/>
      <c r="G765" s="96"/>
      <c r="H765" s="96"/>
      <c r="I765" s="96"/>
      <c r="J765" s="96"/>
      <c r="K765" s="96"/>
      <c r="L765" s="96"/>
      <c r="M765" s="96"/>
      <c r="N765" s="96"/>
      <c r="O765" s="96"/>
      <c r="P765" s="96"/>
      <c r="Q765" s="96"/>
      <c r="R765" s="96"/>
      <c r="S765" s="96"/>
      <c r="T765" s="97"/>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c r="AU765" s="96"/>
      <c r="AV765" s="96"/>
      <c r="AW765" s="96"/>
      <c r="AX765" s="96"/>
      <c r="AY765" s="96"/>
      <c r="AZ765" s="96"/>
      <c r="BA765" s="96"/>
      <c r="BB765" s="96"/>
      <c r="BC765" s="96"/>
      <c r="BD765" s="96"/>
      <c r="BE765" s="96"/>
      <c r="BF765" s="96"/>
      <c r="BG765" s="96"/>
      <c r="BH765" s="96"/>
      <c r="BI765" s="96"/>
      <c r="BJ765" s="96"/>
      <c r="BK765" s="96"/>
      <c r="BL765" s="96"/>
      <c r="BM765" s="96"/>
      <c r="BN765" s="93"/>
      <c r="BO765" s="93"/>
      <c r="BP765" s="93"/>
      <c r="BQ765" s="93"/>
      <c r="BR765" s="93"/>
      <c r="BS765" s="93"/>
      <c r="BT765" s="93"/>
      <c r="BU765" s="93"/>
      <c r="BV765" s="93"/>
      <c r="BW765" s="93"/>
      <c r="BX765" s="93"/>
      <c r="BY765" s="93"/>
      <c r="BZ765" s="93"/>
      <c r="CA765" s="93"/>
      <c r="CB765" s="93"/>
      <c r="CC765" s="93"/>
      <c r="CD765" s="93"/>
      <c r="CE765" s="93"/>
      <c r="CF765" s="93"/>
      <c r="CG765" s="93"/>
      <c r="CH765" s="93"/>
      <c r="CI765" s="93"/>
      <c r="CJ765" s="93"/>
      <c r="CK765" s="93"/>
      <c r="CL765" s="93"/>
      <c r="CM765" s="93"/>
      <c r="CN765" s="93"/>
      <c r="CO765" s="93"/>
      <c r="CP765" s="93"/>
      <c r="CQ765" s="93"/>
      <c r="CR765" s="93"/>
      <c r="CS765" s="93"/>
      <c r="CT765" s="93"/>
      <c r="CU765" s="93"/>
      <c r="CV765" s="93"/>
      <c r="CW765" s="93"/>
      <c r="CX765" s="93"/>
      <c r="CY765" s="93"/>
      <c r="CZ765" s="93"/>
      <c r="DA765" s="93"/>
      <c r="DB765" s="93"/>
      <c r="DC765" s="93"/>
      <c r="DD765" s="93"/>
      <c r="DE765" s="93"/>
      <c r="DF765" s="93"/>
      <c r="DG765" s="93"/>
      <c r="DH765" s="93"/>
      <c r="DI765" s="93"/>
      <c r="DJ765" s="93"/>
      <c r="DK765" s="93"/>
      <c r="DL765" s="93"/>
      <c r="DM765" s="93"/>
      <c r="DN765" s="93"/>
      <c r="DO765" s="93"/>
      <c r="DP765" s="93"/>
      <c r="DQ765" s="93"/>
      <c r="DR765" s="93"/>
      <c r="DS765" s="93"/>
      <c r="DT765" s="93"/>
      <c r="DU765" s="93"/>
      <c r="DV765" s="93"/>
      <c r="DW765" s="93"/>
      <c r="DX765" s="93"/>
      <c r="DY765" s="93"/>
      <c r="DZ765" s="93"/>
      <c r="EA765" s="93"/>
      <c r="EB765" s="93"/>
      <c r="EC765" s="93"/>
      <c r="ED765" s="93"/>
      <c r="EE765" s="93"/>
      <c r="EF765" s="93"/>
      <c r="EG765" s="93"/>
      <c r="EH765" s="93"/>
      <c r="EI765" s="93"/>
      <c r="EJ765" s="93"/>
      <c r="EK765" s="93"/>
      <c r="EL765" s="93"/>
      <c r="EM765" s="93"/>
      <c r="EN765" s="93"/>
      <c r="EO765" s="93"/>
      <c r="EP765" s="93"/>
      <c r="EQ765" s="93"/>
      <c r="ER765" s="93"/>
      <c r="ES765" s="93"/>
      <c r="ET765" s="93"/>
      <c r="EU765" s="93"/>
      <c r="EV765" s="93"/>
      <c r="EW765" s="93"/>
      <c r="EX765" s="93"/>
      <c r="EY765" s="93"/>
      <c r="EZ765" s="93"/>
      <c r="FA765" s="93"/>
      <c r="FB765" s="93"/>
      <c r="FC765" s="93"/>
      <c r="FD765" s="93"/>
      <c r="FE765" s="93"/>
      <c r="FF765" s="93"/>
      <c r="FG765" s="93"/>
      <c r="FH765" s="93"/>
      <c r="FI765" s="93"/>
      <c r="FJ765" s="93"/>
      <c r="FK765" s="93"/>
      <c r="FL765" s="93"/>
      <c r="FM765" s="93"/>
      <c r="FN765" s="93"/>
      <c r="FO765" s="93"/>
      <c r="FP765" s="93"/>
      <c r="FQ765" s="93"/>
      <c r="FR765" s="93"/>
      <c r="FS765" s="93"/>
      <c r="FT765" s="93"/>
      <c r="FU765" s="93"/>
      <c r="FV765" s="93"/>
      <c r="FW765" s="93"/>
      <c r="FX765" s="93"/>
      <c r="FY765" s="93"/>
      <c r="FZ765" s="93"/>
      <c r="GA765" s="93"/>
      <c r="GB765" s="93"/>
      <c r="GC765" s="93"/>
      <c r="GD765" s="93"/>
      <c r="GE765" s="93"/>
      <c r="GF765" s="93"/>
      <c r="GG765" s="93"/>
      <c r="GH765" s="93"/>
      <c r="GI765" s="93"/>
      <c r="GJ765" s="93"/>
      <c r="GK765" s="93"/>
      <c r="GL765" s="93"/>
      <c r="GM765" s="93"/>
      <c r="GN765" s="93"/>
      <c r="GO765" s="93"/>
      <c r="GP765" s="93"/>
      <c r="GQ765" s="93"/>
      <c r="GR765" s="93"/>
      <c r="GS765" s="93"/>
      <c r="GT765" s="93"/>
      <c r="GU765" s="93"/>
      <c r="GV765" s="93"/>
      <c r="GW765" s="93"/>
      <c r="GX765" s="93"/>
      <c r="GY765" s="93"/>
      <c r="GZ765" s="93"/>
      <c r="HA765" s="93"/>
      <c r="HB765" s="93"/>
      <c r="HC765" s="93"/>
      <c r="HD765" s="93"/>
      <c r="HE765" s="93"/>
      <c r="HF765" s="93"/>
      <c r="HG765" s="93"/>
      <c r="HH765" s="93"/>
      <c r="HI765" s="93"/>
      <c r="HJ765" s="93"/>
      <c r="HK765" s="93"/>
      <c r="HL765" s="93"/>
      <c r="HM765" s="93"/>
      <c r="HN765" s="93"/>
      <c r="HO765" s="93"/>
      <c r="HP765" s="93"/>
      <c r="HQ765" s="93"/>
      <c r="HR765" s="93"/>
      <c r="HS765" s="93"/>
      <c r="HT765" s="93"/>
      <c r="HU765" s="93"/>
      <c r="HV765" s="93"/>
      <c r="HW765" s="93"/>
      <c r="HX765" s="93"/>
      <c r="HY765" s="93"/>
      <c r="HZ765" s="93"/>
      <c r="IA765" s="93"/>
      <c r="IB765" s="93"/>
      <c r="IC765" s="93"/>
      <c r="ID765" s="93"/>
      <c r="IE765" s="93"/>
      <c r="IF765" s="93"/>
      <c r="IG765" s="93"/>
      <c r="IH765" s="93"/>
      <c r="II765" s="93"/>
      <c r="IJ765" s="93"/>
      <c r="IK765" s="93"/>
      <c r="IL765" s="93"/>
      <c r="IM765" s="93"/>
      <c r="IN765" s="93"/>
      <c r="IO765" s="93"/>
      <c r="IP765" s="93"/>
      <c r="IQ765" s="93"/>
      <c r="IR765" s="93"/>
      <c r="IS765" s="93"/>
      <c r="IT765" s="93"/>
      <c r="IU765" s="93"/>
      <c r="IV765" s="93"/>
      <c r="IW765" s="93"/>
      <c r="IX765" s="93"/>
      <c r="IY765" s="93"/>
      <c r="IZ765" s="93"/>
      <c r="JA765" s="93"/>
      <c r="JB765" s="93"/>
      <c r="JC765" s="93"/>
      <c r="JD765" s="93"/>
      <c r="JE765" s="93"/>
      <c r="JF765" s="93"/>
      <c r="JG765" s="93"/>
      <c r="JH765" s="93"/>
      <c r="JI765" s="93"/>
      <c r="JJ765" s="93"/>
      <c r="JK765" s="93"/>
      <c r="JL765" s="93"/>
      <c r="JM765" s="93"/>
      <c r="JN765" s="93"/>
      <c r="JO765" s="93"/>
      <c r="JP765" s="93"/>
      <c r="JQ765" s="93"/>
      <c r="JR765" s="93"/>
      <c r="JS765" s="93"/>
      <c r="JT765" s="93"/>
      <c r="JU765" s="93"/>
      <c r="JV765" s="93"/>
      <c r="JW765" s="93"/>
      <c r="JX765" s="93"/>
      <c r="JY765" s="93"/>
      <c r="JZ765" s="93"/>
      <c r="KA765" s="93"/>
      <c r="KB765" s="93"/>
      <c r="KC765" s="93"/>
      <c r="KD765" s="93"/>
      <c r="KE765" s="93"/>
      <c r="KF765" s="93"/>
      <c r="KG765" s="93"/>
      <c r="KH765" s="93"/>
      <c r="KI765" s="93"/>
      <c r="KJ765" s="93"/>
      <c r="KK765" s="93"/>
      <c r="KL765" s="93"/>
      <c r="KM765" s="93"/>
      <c r="KN765" s="93"/>
      <c r="KO765" s="93"/>
      <c r="KP765" s="93"/>
      <c r="KQ765" s="93"/>
      <c r="KR765" s="93"/>
      <c r="KS765" s="93"/>
      <c r="KT765" s="93"/>
      <c r="KU765" s="93"/>
      <c r="KV765" s="93"/>
      <c r="KW765" s="93"/>
      <c r="KX765" s="93"/>
      <c r="KY765" s="93"/>
      <c r="KZ765" s="93"/>
      <c r="LA765" s="93"/>
      <c r="LB765" s="93"/>
      <c r="LC765" s="93"/>
      <c r="LD765" s="93"/>
      <c r="LE765" s="93"/>
      <c r="LF765" s="93"/>
      <c r="LG765" s="93"/>
      <c r="LH765" s="93"/>
      <c r="LI765" s="93"/>
      <c r="LJ765" s="93"/>
      <c r="LK765" s="93"/>
      <c r="LL765" s="93"/>
      <c r="LM765" s="93"/>
      <c r="LN765" s="93"/>
      <c r="LO765" s="93"/>
      <c r="LP765" s="93"/>
      <c r="LQ765" s="93"/>
      <c r="LR765" s="93"/>
      <c r="LS765" s="93"/>
      <c r="LT765" s="93"/>
      <c r="LU765" s="93"/>
      <c r="LV765" s="93"/>
      <c r="LW765" s="93"/>
      <c r="LX765" s="93"/>
      <c r="LY765" s="93"/>
      <c r="LZ765" s="93"/>
      <c r="MA765" s="93"/>
      <c r="MB765" s="93"/>
      <c r="MC765" s="93"/>
      <c r="MD765" s="93"/>
      <c r="ME765" s="93"/>
      <c r="MF765" s="93"/>
      <c r="MG765" s="93"/>
      <c r="MH765" s="93"/>
      <c r="MI765" s="93"/>
      <c r="MJ765" s="93"/>
      <c r="MK765" s="93"/>
      <c r="ML765" s="93"/>
      <c r="MM765" s="93"/>
      <c r="MN765" s="93"/>
      <c r="MO765" s="93"/>
      <c r="MP765" s="93"/>
      <c r="MQ765" s="93"/>
      <c r="MR765" s="93"/>
      <c r="MS765" s="93"/>
      <c r="MT765" s="93"/>
      <c r="MU765" s="93"/>
      <c r="MV765" s="93"/>
    </row>
    <row r="766" spans="3:360">
      <c r="C766" s="95"/>
      <c r="D766" s="96"/>
      <c r="E766" s="96"/>
      <c r="F766" s="96"/>
      <c r="G766" s="96"/>
      <c r="H766" s="96"/>
      <c r="I766" s="96"/>
      <c r="J766" s="96"/>
      <c r="K766" s="96"/>
      <c r="L766" s="96"/>
      <c r="M766" s="96"/>
      <c r="N766" s="96"/>
      <c r="O766" s="96"/>
      <c r="P766" s="96"/>
      <c r="Q766" s="96"/>
      <c r="R766" s="96"/>
      <c r="S766" s="96"/>
      <c r="T766" s="97"/>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c r="AU766" s="96"/>
      <c r="AV766" s="96"/>
      <c r="AW766" s="96"/>
      <c r="AX766" s="96"/>
      <c r="AY766" s="96"/>
      <c r="AZ766" s="96"/>
      <c r="BA766" s="96"/>
      <c r="BB766" s="96"/>
      <c r="BC766" s="96"/>
      <c r="BD766" s="96"/>
      <c r="BE766" s="96"/>
      <c r="BF766" s="96"/>
      <c r="BG766" s="96"/>
      <c r="BH766" s="96"/>
      <c r="BI766" s="96"/>
      <c r="BJ766" s="96"/>
      <c r="BK766" s="96"/>
      <c r="BL766" s="96"/>
      <c r="BM766" s="96"/>
      <c r="BN766" s="93"/>
      <c r="BO766" s="93"/>
      <c r="BP766" s="93"/>
      <c r="BQ766" s="93"/>
      <c r="BR766" s="93"/>
      <c r="BS766" s="93"/>
      <c r="BT766" s="93"/>
      <c r="BU766" s="93"/>
      <c r="BV766" s="93"/>
      <c r="BW766" s="93"/>
      <c r="BX766" s="93"/>
      <c r="BY766" s="93"/>
      <c r="BZ766" s="93"/>
      <c r="CA766" s="93"/>
      <c r="CB766" s="93"/>
      <c r="CC766" s="93"/>
      <c r="CD766" s="93"/>
      <c r="CE766" s="93"/>
      <c r="CF766" s="93"/>
      <c r="CG766" s="93"/>
      <c r="CH766" s="93"/>
      <c r="CI766" s="93"/>
      <c r="CJ766" s="93"/>
      <c r="CK766" s="93"/>
      <c r="CL766" s="93"/>
      <c r="CM766" s="93"/>
      <c r="CN766" s="93"/>
      <c r="CO766" s="93"/>
      <c r="CP766" s="93"/>
      <c r="CQ766" s="93"/>
      <c r="CR766" s="93"/>
      <c r="CS766" s="93"/>
      <c r="CT766" s="93"/>
      <c r="CU766" s="93"/>
      <c r="CV766" s="93"/>
      <c r="CW766" s="93"/>
      <c r="CX766" s="93"/>
      <c r="CY766" s="93"/>
      <c r="CZ766" s="93"/>
      <c r="DA766" s="93"/>
      <c r="DB766" s="93"/>
      <c r="DC766" s="93"/>
      <c r="DD766" s="93"/>
      <c r="DE766" s="93"/>
      <c r="DF766" s="93"/>
      <c r="DG766" s="93"/>
      <c r="DH766" s="93"/>
      <c r="DI766" s="93"/>
      <c r="DJ766" s="93"/>
      <c r="DK766" s="93"/>
      <c r="DL766" s="93"/>
      <c r="DM766" s="93"/>
      <c r="DN766" s="93"/>
      <c r="DO766" s="93"/>
      <c r="DP766" s="93"/>
      <c r="DQ766" s="93"/>
      <c r="DR766" s="93"/>
      <c r="DS766" s="93"/>
      <c r="DT766" s="93"/>
      <c r="DU766" s="93"/>
      <c r="DV766" s="93"/>
      <c r="DW766" s="93"/>
      <c r="DX766" s="93"/>
      <c r="DY766" s="93"/>
      <c r="DZ766" s="93"/>
      <c r="EA766" s="93"/>
      <c r="EB766" s="93"/>
      <c r="EC766" s="93"/>
      <c r="ED766" s="93"/>
      <c r="EE766" s="93"/>
      <c r="EF766" s="93"/>
      <c r="EG766" s="93"/>
      <c r="EH766" s="93"/>
      <c r="EI766" s="93"/>
      <c r="EJ766" s="93"/>
      <c r="EK766" s="93"/>
      <c r="EL766" s="93"/>
      <c r="EM766" s="93"/>
      <c r="EN766" s="93"/>
      <c r="EO766" s="93"/>
      <c r="EP766" s="93"/>
      <c r="EQ766" s="93"/>
      <c r="ER766" s="93"/>
      <c r="ES766" s="93"/>
      <c r="ET766" s="93"/>
      <c r="EU766" s="93"/>
      <c r="EV766" s="93"/>
      <c r="EW766" s="93"/>
      <c r="EX766" s="93"/>
      <c r="EY766" s="93"/>
      <c r="EZ766" s="93"/>
      <c r="FA766" s="93"/>
      <c r="FB766" s="93"/>
      <c r="FC766" s="93"/>
      <c r="FD766" s="93"/>
      <c r="FE766" s="93"/>
      <c r="FF766" s="93"/>
      <c r="FG766" s="93"/>
      <c r="FH766" s="93"/>
      <c r="FI766" s="93"/>
      <c r="FJ766" s="93"/>
      <c r="FK766" s="93"/>
      <c r="FL766" s="93"/>
      <c r="FM766" s="93"/>
      <c r="FN766" s="93"/>
      <c r="FO766" s="93"/>
      <c r="FP766" s="93"/>
      <c r="FQ766" s="93"/>
      <c r="FR766" s="93"/>
      <c r="FS766" s="93"/>
      <c r="FT766" s="93"/>
      <c r="FU766" s="93"/>
      <c r="FV766" s="93"/>
      <c r="FW766" s="93"/>
      <c r="FX766" s="93"/>
      <c r="FY766" s="93"/>
      <c r="FZ766" s="93"/>
      <c r="GA766" s="93"/>
      <c r="GB766" s="93"/>
      <c r="GC766" s="93"/>
      <c r="GD766" s="93"/>
      <c r="GE766" s="93"/>
      <c r="GF766" s="93"/>
      <c r="GG766" s="93"/>
      <c r="GH766" s="93"/>
      <c r="GI766" s="93"/>
      <c r="GJ766" s="93"/>
      <c r="GK766" s="93"/>
      <c r="GL766" s="93"/>
      <c r="GM766" s="93"/>
      <c r="GN766" s="93"/>
      <c r="GO766" s="93"/>
      <c r="GP766" s="93"/>
      <c r="GQ766" s="93"/>
      <c r="GR766" s="93"/>
      <c r="GS766" s="93"/>
      <c r="GT766" s="93"/>
      <c r="GU766" s="93"/>
      <c r="GV766" s="93"/>
      <c r="GW766" s="93"/>
      <c r="GX766" s="93"/>
      <c r="GY766" s="93"/>
      <c r="GZ766" s="93"/>
      <c r="HA766" s="93"/>
      <c r="HB766" s="93"/>
      <c r="HC766" s="93"/>
      <c r="HD766" s="93"/>
      <c r="HE766" s="93"/>
      <c r="HF766" s="93"/>
      <c r="HG766" s="93"/>
      <c r="HH766" s="93"/>
      <c r="HI766" s="93"/>
      <c r="HJ766" s="93"/>
      <c r="HK766" s="93"/>
      <c r="HL766" s="93"/>
      <c r="HM766" s="93"/>
      <c r="HN766" s="93"/>
      <c r="HO766" s="93"/>
      <c r="HP766" s="93"/>
      <c r="HQ766" s="93"/>
      <c r="HR766" s="93"/>
      <c r="HS766" s="93"/>
      <c r="HT766" s="93"/>
      <c r="HU766" s="93"/>
      <c r="HV766" s="93"/>
      <c r="HW766" s="93"/>
      <c r="HX766" s="93"/>
      <c r="HY766" s="93"/>
      <c r="HZ766" s="93"/>
      <c r="IA766" s="93"/>
      <c r="IB766" s="93"/>
      <c r="IC766" s="93"/>
      <c r="ID766" s="93"/>
      <c r="IE766" s="93"/>
      <c r="IF766" s="93"/>
      <c r="IG766" s="93"/>
      <c r="IH766" s="93"/>
      <c r="II766" s="93"/>
      <c r="IJ766" s="93"/>
      <c r="IK766" s="93"/>
      <c r="IL766" s="93"/>
      <c r="IM766" s="93"/>
      <c r="IN766" s="93"/>
      <c r="IO766" s="93"/>
      <c r="IP766" s="93"/>
      <c r="IQ766" s="93"/>
      <c r="IR766" s="93"/>
      <c r="IS766" s="93"/>
      <c r="IT766" s="93"/>
      <c r="IU766" s="93"/>
      <c r="IV766" s="93"/>
      <c r="IW766" s="93"/>
      <c r="IX766" s="93"/>
      <c r="IY766" s="93"/>
      <c r="IZ766" s="93"/>
      <c r="JA766" s="93"/>
      <c r="JB766" s="93"/>
      <c r="JC766" s="93"/>
      <c r="JD766" s="93"/>
      <c r="JE766" s="93"/>
      <c r="JF766" s="93"/>
      <c r="JG766" s="93"/>
      <c r="JH766" s="93"/>
      <c r="JI766" s="93"/>
      <c r="JJ766" s="93"/>
      <c r="JK766" s="93"/>
      <c r="JL766" s="93"/>
      <c r="JM766" s="93"/>
      <c r="JN766" s="93"/>
      <c r="JO766" s="93"/>
      <c r="JP766" s="93"/>
      <c r="JQ766" s="93"/>
      <c r="JR766" s="93"/>
      <c r="JS766" s="93"/>
      <c r="JT766" s="93"/>
      <c r="JU766" s="93"/>
      <c r="JV766" s="93"/>
      <c r="JW766" s="93"/>
      <c r="JX766" s="93"/>
      <c r="JY766" s="93"/>
      <c r="JZ766" s="93"/>
      <c r="KA766" s="93"/>
      <c r="KB766" s="93"/>
      <c r="KC766" s="93"/>
      <c r="KD766" s="93"/>
      <c r="KE766" s="93"/>
      <c r="KF766" s="93"/>
      <c r="KG766" s="93"/>
      <c r="KH766" s="93"/>
      <c r="KI766" s="93"/>
      <c r="KJ766" s="93"/>
      <c r="KK766" s="93"/>
      <c r="KL766" s="93"/>
      <c r="KM766" s="93"/>
      <c r="KN766" s="93"/>
      <c r="KO766" s="93"/>
      <c r="KP766" s="93"/>
      <c r="KQ766" s="93"/>
      <c r="KR766" s="93"/>
      <c r="KS766" s="93"/>
      <c r="KT766" s="93"/>
      <c r="KU766" s="93"/>
      <c r="KV766" s="93"/>
      <c r="KW766" s="93"/>
      <c r="KX766" s="93"/>
      <c r="KY766" s="93"/>
      <c r="KZ766" s="93"/>
      <c r="LA766" s="93"/>
      <c r="LB766" s="93"/>
      <c r="LC766" s="93"/>
      <c r="LD766" s="93"/>
      <c r="LE766" s="93"/>
      <c r="LF766" s="93"/>
      <c r="LG766" s="93"/>
      <c r="LH766" s="93"/>
      <c r="LI766" s="93"/>
      <c r="LJ766" s="93"/>
      <c r="LK766" s="93"/>
      <c r="LL766" s="93"/>
      <c r="LM766" s="93"/>
      <c r="LN766" s="93"/>
      <c r="LO766" s="93"/>
      <c r="LP766" s="93"/>
      <c r="LQ766" s="93"/>
      <c r="LR766" s="93"/>
      <c r="LS766" s="93"/>
      <c r="LT766" s="93"/>
      <c r="LU766" s="93"/>
      <c r="LV766" s="93"/>
      <c r="LW766" s="93"/>
      <c r="LX766" s="93"/>
      <c r="LY766" s="93"/>
      <c r="LZ766" s="93"/>
      <c r="MA766" s="93"/>
      <c r="MB766" s="93"/>
      <c r="MC766" s="93"/>
      <c r="MD766" s="93"/>
      <c r="ME766" s="93"/>
      <c r="MF766" s="93"/>
      <c r="MG766" s="93"/>
      <c r="MH766" s="93"/>
      <c r="MI766" s="93"/>
      <c r="MJ766" s="93"/>
      <c r="MK766" s="93"/>
      <c r="ML766" s="93"/>
      <c r="MM766" s="93"/>
      <c r="MN766" s="93"/>
      <c r="MO766" s="93"/>
      <c r="MP766" s="93"/>
      <c r="MQ766" s="93"/>
      <c r="MR766" s="93"/>
      <c r="MS766" s="93"/>
      <c r="MT766" s="93"/>
      <c r="MU766" s="93"/>
      <c r="MV766" s="93"/>
    </row>
    <row r="767" spans="3:360">
      <c r="C767" s="95"/>
      <c r="D767" s="96"/>
      <c r="E767" s="96"/>
      <c r="F767" s="96"/>
      <c r="G767" s="96"/>
      <c r="H767" s="96"/>
      <c r="I767" s="96"/>
      <c r="J767" s="96"/>
      <c r="K767" s="96"/>
      <c r="L767" s="96"/>
      <c r="M767" s="96"/>
      <c r="N767" s="96"/>
      <c r="O767" s="96"/>
      <c r="P767" s="96"/>
      <c r="Q767" s="96"/>
      <c r="R767" s="96"/>
      <c r="S767" s="96"/>
      <c r="T767" s="97"/>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c r="AU767" s="96"/>
      <c r="AV767" s="96"/>
      <c r="AW767" s="96"/>
      <c r="AX767" s="96"/>
      <c r="AY767" s="96"/>
      <c r="AZ767" s="96"/>
      <c r="BA767" s="96"/>
      <c r="BB767" s="96"/>
      <c r="BC767" s="96"/>
      <c r="BD767" s="96"/>
      <c r="BE767" s="96"/>
      <c r="BF767" s="96"/>
      <c r="BG767" s="96"/>
      <c r="BH767" s="96"/>
      <c r="BI767" s="96"/>
      <c r="BJ767" s="96"/>
      <c r="BK767" s="96"/>
      <c r="BL767" s="96"/>
      <c r="BM767" s="96"/>
      <c r="BN767" s="93"/>
      <c r="BO767" s="93"/>
      <c r="BP767" s="93"/>
      <c r="BQ767" s="93"/>
      <c r="BR767" s="93"/>
      <c r="BS767" s="93"/>
      <c r="BT767" s="93"/>
      <c r="BU767" s="93"/>
      <c r="BV767" s="93"/>
      <c r="BW767" s="93"/>
      <c r="BX767" s="93"/>
      <c r="BY767" s="93"/>
      <c r="BZ767" s="93"/>
      <c r="CA767" s="93"/>
      <c r="CB767" s="93"/>
      <c r="CC767" s="93"/>
      <c r="CD767" s="93"/>
      <c r="CE767" s="93"/>
      <c r="CF767" s="93"/>
      <c r="CG767" s="93"/>
      <c r="CH767" s="93"/>
      <c r="CI767" s="93"/>
      <c r="CJ767" s="93"/>
      <c r="CK767" s="93"/>
      <c r="CL767" s="93"/>
      <c r="CM767" s="93"/>
      <c r="CN767" s="93"/>
      <c r="CO767" s="93"/>
      <c r="CP767" s="93"/>
      <c r="CQ767" s="93"/>
      <c r="CR767" s="93"/>
      <c r="CS767" s="93"/>
      <c r="CT767" s="93"/>
      <c r="CU767" s="93"/>
      <c r="CV767" s="93"/>
      <c r="CW767" s="93"/>
      <c r="CX767" s="93"/>
      <c r="CY767" s="93"/>
      <c r="CZ767" s="93"/>
      <c r="DA767" s="93"/>
      <c r="DB767" s="93"/>
      <c r="DC767" s="93"/>
      <c r="DD767" s="93"/>
      <c r="DE767" s="93"/>
      <c r="DF767" s="93"/>
      <c r="DG767" s="93"/>
      <c r="DH767" s="93"/>
      <c r="DI767" s="93"/>
      <c r="DJ767" s="93"/>
      <c r="DK767" s="93"/>
      <c r="DL767" s="93"/>
      <c r="DM767" s="93"/>
      <c r="DN767" s="93"/>
      <c r="DO767" s="93"/>
      <c r="DP767" s="93"/>
      <c r="DQ767" s="93"/>
      <c r="DR767" s="93"/>
      <c r="DS767" s="93"/>
      <c r="DT767" s="93"/>
      <c r="DU767" s="93"/>
      <c r="DV767" s="93"/>
      <c r="DW767" s="93"/>
      <c r="DX767" s="93"/>
      <c r="DY767" s="93"/>
      <c r="DZ767" s="93"/>
      <c r="EA767" s="93"/>
      <c r="EB767" s="93"/>
      <c r="EC767" s="93"/>
      <c r="ED767" s="93"/>
      <c r="EE767" s="93"/>
      <c r="EF767" s="93"/>
      <c r="EG767" s="93"/>
      <c r="EH767" s="93"/>
      <c r="EI767" s="93"/>
      <c r="EJ767" s="93"/>
      <c r="EK767" s="93"/>
      <c r="EL767" s="93"/>
      <c r="EM767" s="93"/>
      <c r="EN767" s="93"/>
      <c r="EO767" s="93"/>
      <c r="EP767" s="93"/>
      <c r="EQ767" s="93"/>
      <c r="ER767" s="93"/>
      <c r="ES767" s="93"/>
      <c r="ET767" s="93"/>
      <c r="EU767" s="93"/>
      <c r="EV767" s="93"/>
      <c r="EW767" s="93"/>
      <c r="EX767" s="93"/>
      <c r="EY767" s="93"/>
      <c r="EZ767" s="93"/>
      <c r="FA767" s="93"/>
      <c r="FB767" s="93"/>
      <c r="FC767" s="93"/>
      <c r="FD767" s="93"/>
      <c r="FE767" s="93"/>
      <c r="FF767" s="93"/>
      <c r="FG767" s="93"/>
      <c r="FH767" s="93"/>
      <c r="FI767" s="93"/>
      <c r="FJ767" s="93"/>
      <c r="FK767" s="93"/>
      <c r="FL767" s="93"/>
      <c r="FM767" s="93"/>
      <c r="FN767" s="93"/>
      <c r="FO767" s="93"/>
      <c r="FP767" s="93"/>
      <c r="FQ767" s="93"/>
      <c r="FR767" s="93"/>
      <c r="FS767" s="93"/>
      <c r="FT767" s="93"/>
      <c r="FU767" s="93"/>
      <c r="FV767" s="93"/>
      <c r="FW767" s="93"/>
      <c r="FX767" s="93"/>
      <c r="FY767" s="93"/>
      <c r="FZ767" s="93"/>
      <c r="GA767" s="93"/>
      <c r="GB767" s="93"/>
      <c r="GC767" s="93"/>
      <c r="GD767" s="93"/>
      <c r="GE767" s="93"/>
      <c r="GF767" s="93"/>
      <c r="GG767" s="93"/>
      <c r="GH767" s="93"/>
      <c r="GI767" s="93"/>
      <c r="GJ767" s="93"/>
      <c r="GK767" s="93"/>
      <c r="GL767" s="93"/>
      <c r="GM767" s="93"/>
      <c r="GN767" s="93"/>
      <c r="GO767" s="93"/>
      <c r="GP767" s="93"/>
      <c r="GQ767" s="93"/>
      <c r="GR767" s="93"/>
      <c r="GS767" s="93"/>
      <c r="GT767" s="93"/>
      <c r="GU767" s="93"/>
      <c r="GV767" s="93"/>
      <c r="GW767" s="93"/>
      <c r="GX767" s="93"/>
      <c r="GY767" s="93"/>
      <c r="GZ767" s="93"/>
      <c r="HA767" s="93"/>
      <c r="HB767" s="93"/>
      <c r="HC767" s="93"/>
      <c r="HD767" s="93"/>
      <c r="HE767" s="93"/>
      <c r="HF767" s="93"/>
      <c r="HG767" s="93"/>
      <c r="HH767" s="93"/>
      <c r="HI767" s="93"/>
      <c r="HJ767" s="93"/>
      <c r="HK767" s="93"/>
      <c r="HL767" s="93"/>
      <c r="HM767" s="93"/>
      <c r="HN767" s="93"/>
      <c r="HO767" s="93"/>
      <c r="HP767" s="93"/>
      <c r="HQ767" s="93"/>
      <c r="HR767" s="93"/>
      <c r="HS767" s="93"/>
      <c r="HT767" s="93"/>
      <c r="HU767" s="93"/>
      <c r="HV767" s="93"/>
      <c r="HW767" s="93"/>
      <c r="HX767" s="93"/>
      <c r="HY767" s="93"/>
      <c r="HZ767" s="93"/>
      <c r="IA767" s="93"/>
      <c r="IB767" s="93"/>
      <c r="IC767" s="93"/>
      <c r="ID767" s="93"/>
      <c r="IE767" s="93"/>
      <c r="IF767" s="93"/>
      <c r="IG767" s="93"/>
      <c r="IH767" s="93"/>
      <c r="II767" s="93"/>
      <c r="IJ767" s="93"/>
      <c r="IK767" s="93"/>
      <c r="IL767" s="93"/>
      <c r="IM767" s="93"/>
      <c r="IN767" s="93"/>
      <c r="IO767" s="93"/>
      <c r="IP767" s="93"/>
      <c r="IQ767" s="93"/>
      <c r="IR767" s="93"/>
      <c r="IS767" s="93"/>
      <c r="IT767" s="93"/>
      <c r="IU767" s="93"/>
      <c r="IV767" s="93"/>
      <c r="IW767" s="93"/>
      <c r="IX767" s="93"/>
      <c r="IY767" s="93"/>
      <c r="IZ767" s="93"/>
      <c r="JA767" s="93"/>
      <c r="JB767" s="93"/>
      <c r="JC767" s="93"/>
      <c r="JD767" s="93"/>
      <c r="JE767" s="93"/>
      <c r="JF767" s="93"/>
      <c r="JG767" s="93"/>
      <c r="JH767" s="93"/>
      <c r="JI767" s="93"/>
      <c r="JJ767" s="93"/>
      <c r="JK767" s="93"/>
      <c r="JL767" s="93"/>
      <c r="JM767" s="93"/>
      <c r="JN767" s="93"/>
      <c r="JO767" s="93"/>
      <c r="JP767" s="93"/>
      <c r="JQ767" s="93"/>
      <c r="JR767" s="93"/>
      <c r="JS767" s="93"/>
      <c r="JT767" s="93"/>
      <c r="JU767" s="93"/>
      <c r="JV767" s="93"/>
      <c r="JW767" s="93"/>
      <c r="JX767" s="93"/>
      <c r="JY767" s="93"/>
      <c r="JZ767" s="93"/>
      <c r="KA767" s="93"/>
      <c r="KB767" s="93"/>
      <c r="KC767" s="93"/>
      <c r="KD767" s="93"/>
      <c r="KE767" s="93"/>
      <c r="KF767" s="93"/>
      <c r="KG767" s="93"/>
      <c r="KH767" s="93"/>
      <c r="KI767" s="93"/>
      <c r="KJ767" s="93"/>
      <c r="KK767" s="93"/>
      <c r="KL767" s="93"/>
      <c r="KM767" s="93"/>
      <c r="KN767" s="93"/>
      <c r="KO767" s="93"/>
      <c r="KP767" s="93"/>
      <c r="KQ767" s="93"/>
      <c r="KR767" s="93"/>
      <c r="KS767" s="93"/>
      <c r="KT767" s="93"/>
      <c r="KU767" s="93"/>
      <c r="KV767" s="93"/>
      <c r="KW767" s="93"/>
      <c r="KX767" s="93"/>
      <c r="KY767" s="93"/>
      <c r="KZ767" s="93"/>
      <c r="LA767" s="93"/>
      <c r="LB767" s="93"/>
      <c r="LC767" s="93"/>
      <c r="LD767" s="93"/>
      <c r="LE767" s="93"/>
      <c r="LF767" s="93"/>
      <c r="LG767" s="93"/>
      <c r="LH767" s="93"/>
      <c r="LI767" s="93"/>
      <c r="LJ767" s="93"/>
      <c r="LK767" s="93"/>
      <c r="LL767" s="93"/>
      <c r="LM767" s="93"/>
      <c r="LN767" s="93"/>
      <c r="LO767" s="93"/>
      <c r="LP767" s="93"/>
      <c r="LQ767" s="93"/>
      <c r="LR767" s="93"/>
      <c r="LS767" s="93"/>
      <c r="LT767" s="93"/>
      <c r="LU767" s="93"/>
      <c r="LV767" s="93"/>
      <c r="LW767" s="93"/>
      <c r="LX767" s="93"/>
      <c r="LY767" s="93"/>
      <c r="LZ767" s="93"/>
      <c r="MA767" s="93"/>
      <c r="MB767" s="93"/>
      <c r="MC767" s="93"/>
      <c r="MD767" s="93"/>
      <c r="ME767" s="93"/>
      <c r="MF767" s="93"/>
      <c r="MG767" s="93"/>
      <c r="MH767" s="93"/>
      <c r="MI767" s="93"/>
      <c r="MJ767" s="93"/>
      <c r="MK767" s="93"/>
      <c r="ML767" s="93"/>
      <c r="MM767" s="93"/>
      <c r="MN767" s="93"/>
      <c r="MO767" s="93"/>
      <c r="MP767" s="93"/>
      <c r="MQ767" s="93"/>
      <c r="MR767" s="93"/>
      <c r="MS767" s="93"/>
      <c r="MT767" s="93"/>
      <c r="MU767" s="93"/>
      <c r="MV767" s="93"/>
    </row>
    <row r="768" spans="3:360">
      <c r="C768" s="95"/>
      <c r="D768" s="96"/>
      <c r="E768" s="96"/>
      <c r="F768" s="96"/>
      <c r="G768" s="96"/>
      <c r="H768" s="96"/>
      <c r="I768" s="96"/>
      <c r="J768" s="96"/>
      <c r="K768" s="96"/>
      <c r="L768" s="96"/>
      <c r="M768" s="96"/>
      <c r="N768" s="96"/>
      <c r="O768" s="96"/>
      <c r="P768" s="96"/>
      <c r="Q768" s="96"/>
      <c r="R768" s="96"/>
      <c r="S768" s="96"/>
      <c r="T768" s="97"/>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c r="AU768" s="96"/>
      <c r="AV768" s="96"/>
      <c r="AW768" s="96"/>
      <c r="AX768" s="96"/>
      <c r="AY768" s="96"/>
      <c r="AZ768" s="96"/>
      <c r="BA768" s="96"/>
      <c r="BB768" s="96"/>
      <c r="BC768" s="96"/>
      <c r="BD768" s="96"/>
      <c r="BE768" s="96"/>
      <c r="BF768" s="96"/>
      <c r="BG768" s="96"/>
      <c r="BH768" s="96"/>
      <c r="BI768" s="96"/>
      <c r="BJ768" s="96"/>
      <c r="BK768" s="96"/>
      <c r="BL768" s="96"/>
      <c r="BM768" s="96"/>
      <c r="BN768" s="93"/>
      <c r="BO768" s="93"/>
      <c r="BP768" s="93"/>
      <c r="BQ768" s="93"/>
      <c r="BR768" s="93"/>
      <c r="BS768" s="93"/>
      <c r="BT768" s="93"/>
      <c r="BU768" s="93"/>
      <c r="BV768" s="93"/>
      <c r="BW768" s="93"/>
      <c r="BX768" s="93"/>
      <c r="BY768" s="93"/>
      <c r="BZ768" s="93"/>
      <c r="CA768" s="93"/>
      <c r="CB768" s="93"/>
      <c r="CC768" s="93"/>
      <c r="CD768" s="93"/>
      <c r="CE768" s="93"/>
      <c r="CF768" s="93"/>
      <c r="CG768" s="93"/>
      <c r="CH768" s="93"/>
      <c r="CI768" s="93"/>
      <c r="CJ768" s="93"/>
      <c r="CK768" s="93"/>
      <c r="CL768" s="93"/>
      <c r="CM768" s="93"/>
      <c r="CN768" s="93"/>
      <c r="CO768" s="93"/>
      <c r="CP768" s="93"/>
      <c r="CQ768" s="93"/>
      <c r="CR768" s="93"/>
      <c r="CS768" s="93"/>
      <c r="CT768" s="93"/>
      <c r="CU768" s="93"/>
      <c r="CV768" s="93"/>
      <c r="CW768" s="93"/>
      <c r="CX768" s="93"/>
      <c r="CY768" s="93"/>
      <c r="CZ768" s="93"/>
      <c r="DA768" s="93"/>
      <c r="DB768" s="93"/>
      <c r="DC768" s="93"/>
      <c r="DD768" s="93"/>
      <c r="DE768" s="93"/>
      <c r="DF768" s="93"/>
      <c r="DG768" s="93"/>
      <c r="DH768" s="93"/>
      <c r="DI768" s="93"/>
      <c r="DJ768" s="93"/>
      <c r="DK768" s="93"/>
      <c r="DL768" s="93"/>
      <c r="DM768" s="93"/>
      <c r="DN768" s="93"/>
      <c r="DO768" s="93"/>
      <c r="DP768" s="93"/>
      <c r="DQ768" s="93"/>
      <c r="DR768" s="93"/>
      <c r="DS768" s="93"/>
      <c r="DT768" s="93"/>
      <c r="DU768" s="93"/>
      <c r="DV768" s="93"/>
      <c r="DW768" s="93"/>
      <c r="DX768" s="93"/>
      <c r="DY768" s="93"/>
      <c r="DZ768" s="93"/>
      <c r="EA768" s="93"/>
      <c r="EB768" s="93"/>
      <c r="EC768" s="93"/>
      <c r="ED768" s="93"/>
      <c r="EE768" s="93"/>
      <c r="EF768" s="93"/>
      <c r="EG768" s="93"/>
      <c r="EH768" s="93"/>
      <c r="EI768" s="93"/>
      <c r="EJ768" s="93"/>
      <c r="EK768" s="93"/>
      <c r="EL768" s="93"/>
      <c r="EM768" s="93"/>
      <c r="EN768" s="93"/>
      <c r="EO768" s="93"/>
      <c r="EP768" s="93"/>
      <c r="EQ768" s="93"/>
      <c r="ER768" s="93"/>
      <c r="ES768" s="93"/>
      <c r="ET768" s="93"/>
      <c r="EU768" s="93"/>
      <c r="EV768" s="93"/>
      <c r="EW768" s="93"/>
      <c r="EX768" s="93"/>
      <c r="EY768" s="93"/>
      <c r="EZ768" s="93"/>
      <c r="FA768" s="93"/>
      <c r="FB768" s="93"/>
      <c r="FC768" s="93"/>
      <c r="FD768" s="93"/>
      <c r="FE768" s="93"/>
      <c r="FF768" s="93"/>
      <c r="FG768" s="93"/>
      <c r="FH768" s="93"/>
      <c r="FI768" s="93"/>
      <c r="FJ768" s="93"/>
      <c r="FK768" s="93"/>
      <c r="FL768" s="93"/>
      <c r="FM768" s="93"/>
      <c r="FN768" s="93"/>
      <c r="FO768" s="93"/>
      <c r="FP768" s="93"/>
      <c r="FQ768" s="93"/>
      <c r="FR768" s="93"/>
      <c r="FS768" s="93"/>
      <c r="FT768" s="93"/>
      <c r="FU768" s="93"/>
      <c r="FV768" s="93"/>
      <c r="FW768" s="93"/>
      <c r="FX768" s="93"/>
      <c r="FY768" s="93"/>
      <c r="FZ768" s="93"/>
      <c r="GA768" s="93"/>
      <c r="GB768" s="93"/>
      <c r="GC768" s="93"/>
      <c r="GD768" s="93"/>
      <c r="GE768" s="93"/>
      <c r="GF768" s="93"/>
      <c r="GG768" s="93"/>
      <c r="GH768" s="93"/>
      <c r="GI768" s="93"/>
      <c r="GJ768" s="93"/>
      <c r="GK768" s="93"/>
      <c r="GL768" s="93"/>
      <c r="GM768" s="93"/>
      <c r="GN768" s="93"/>
      <c r="GO768" s="93"/>
      <c r="GP768" s="93"/>
      <c r="GQ768" s="93"/>
      <c r="GR768" s="93"/>
      <c r="GS768" s="93"/>
      <c r="GT768" s="93"/>
      <c r="GU768" s="93"/>
      <c r="GV768" s="93"/>
      <c r="GW768" s="93"/>
      <c r="GX768" s="93"/>
      <c r="GY768" s="93"/>
      <c r="GZ768" s="93"/>
      <c r="HA768" s="93"/>
      <c r="HB768" s="93"/>
      <c r="HC768" s="93"/>
      <c r="HD768" s="93"/>
      <c r="HE768" s="93"/>
      <c r="HF768" s="93"/>
      <c r="HG768" s="93"/>
      <c r="HH768" s="93"/>
      <c r="HI768" s="93"/>
      <c r="HJ768" s="93"/>
      <c r="HK768" s="93"/>
      <c r="HL768" s="93"/>
      <c r="HM768" s="93"/>
      <c r="HN768" s="93"/>
      <c r="HO768" s="93"/>
      <c r="HP768" s="93"/>
      <c r="HQ768" s="93"/>
      <c r="HR768" s="93"/>
      <c r="HS768" s="93"/>
      <c r="HT768" s="93"/>
      <c r="HU768" s="93"/>
      <c r="HV768" s="93"/>
      <c r="HW768" s="93"/>
      <c r="HX768" s="93"/>
      <c r="HY768" s="93"/>
      <c r="HZ768" s="93"/>
      <c r="IA768" s="93"/>
      <c r="IB768" s="93"/>
      <c r="IC768" s="93"/>
      <c r="ID768" s="93"/>
      <c r="IE768" s="93"/>
      <c r="IF768" s="93"/>
      <c r="IG768" s="93"/>
      <c r="IH768" s="93"/>
      <c r="II768" s="93"/>
      <c r="IJ768" s="93"/>
      <c r="IK768" s="93"/>
      <c r="IL768" s="93"/>
      <c r="IM768" s="93"/>
      <c r="IN768" s="93"/>
      <c r="IO768" s="93"/>
      <c r="IP768" s="93"/>
      <c r="IQ768" s="93"/>
      <c r="IR768" s="93"/>
      <c r="IS768" s="93"/>
      <c r="IT768" s="93"/>
      <c r="IU768" s="93"/>
      <c r="IV768" s="93"/>
      <c r="IW768" s="93"/>
      <c r="IX768" s="93"/>
      <c r="IY768" s="93"/>
      <c r="IZ768" s="93"/>
      <c r="JA768" s="93"/>
      <c r="JB768" s="93"/>
      <c r="JC768" s="93"/>
      <c r="JD768" s="93"/>
      <c r="JE768" s="93"/>
      <c r="JF768" s="93"/>
      <c r="JG768" s="93"/>
      <c r="JH768" s="93"/>
      <c r="JI768" s="93"/>
      <c r="JJ768" s="93"/>
      <c r="JK768" s="93"/>
      <c r="JL768" s="93"/>
      <c r="JM768" s="93"/>
      <c r="JN768" s="93"/>
      <c r="JO768" s="93"/>
      <c r="JP768" s="93"/>
      <c r="JQ768" s="93"/>
      <c r="JR768" s="93"/>
      <c r="JS768" s="93"/>
      <c r="JT768" s="93"/>
      <c r="JU768" s="93"/>
      <c r="JV768" s="93"/>
      <c r="JW768" s="93"/>
      <c r="JX768" s="93"/>
      <c r="JY768" s="93"/>
      <c r="JZ768" s="93"/>
      <c r="KA768" s="93"/>
      <c r="KB768" s="93"/>
      <c r="KC768" s="93"/>
      <c r="KD768" s="93"/>
      <c r="KE768" s="93"/>
      <c r="KF768" s="93"/>
      <c r="KG768" s="93"/>
      <c r="KH768" s="93"/>
      <c r="KI768" s="93"/>
      <c r="KJ768" s="93"/>
      <c r="KK768" s="93"/>
      <c r="KL768" s="93"/>
      <c r="KM768" s="93"/>
      <c r="KN768" s="93"/>
      <c r="KO768" s="93"/>
      <c r="KP768" s="93"/>
      <c r="KQ768" s="93"/>
      <c r="KR768" s="93"/>
      <c r="KS768" s="93"/>
      <c r="KT768" s="93"/>
      <c r="KU768" s="93"/>
      <c r="KV768" s="93"/>
      <c r="KW768" s="93"/>
      <c r="KX768" s="93"/>
      <c r="KY768" s="93"/>
      <c r="KZ768" s="93"/>
      <c r="LA768" s="93"/>
      <c r="LB768" s="93"/>
      <c r="LC768" s="93"/>
      <c r="LD768" s="93"/>
      <c r="LE768" s="93"/>
      <c r="LF768" s="93"/>
      <c r="LG768" s="93"/>
      <c r="LH768" s="93"/>
      <c r="LI768" s="93"/>
      <c r="LJ768" s="93"/>
      <c r="LK768" s="93"/>
      <c r="LL768" s="93"/>
      <c r="LM768" s="93"/>
      <c r="LN768" s="93"/>
      <c r="LO768" s="93"/>
      <c r="LP768" s="93"/>
      <c r="LQ768" s="93"/>
      <c r="LR768" s="93"/>
      <c r="LS768" s="93"/>
      <c r="LT768" s="93"/>
      <c r="LU768" s="93"/>
      <c r="LV768" s="93"/>
      <c r="LW768" s="93"/>
      <c r="LX768" s="93"/>
      <c r="LY768" s="93"/>
      <c r="LZ768" s="93"/>
      <c r="MA768" s="93"/>
      <c r="MB768" s="93"/>
      <c r="MC768" s="93"/>
      <c r="MD768" s="93"/>
      <c r="ME768" s="93"/>
      <c r="MF768" s="93"/>
      <c r="MG768" s="93"/>
      <c r="MH768" s="93"/>
      <c r="MI768" s="93"/>
      <c r="MJ768" s="93"/>
      <c r="MK768" s="93"/>
      <c r="ML768" s="93"/>
      <c r="MM768" s="93"/>
      <c r="MN768" s="93"/>
      <c r="MO768" s="93"/>
      <c r="MP768" s="93"/>
      <c r="MQ768" s="93"/>
      <c r="MR768" s="93"/>
      <c r="MS768" s="93"/>
      <c r="MT768" s="93"/>
      <c r="MU768" s="93"/>
      <c r="MV768" s="93"/>
    </row>
    <row r="769" spans="3:360">
      <c r="C769" s="95"/>
      <c r="D769" s="96"/>
      <c r="E769" s="96"/>
      <c r="F769" s="96"/>
      <c r="G769" s="96"/>
      <c r="H769" s="96"/>
      <c r="I769" s="96"/>
      <c r="J769" s="96"/>
      <c r="K769" s="96"/>
      <c r="L769" s="96"/>
      <c r="M769" s="96"/>
      <c r="N769" s="96"/>
      <c r="O769" s="96"/>
      <c r="P769" s="96"/>
      <c r="Q769" s="96"/>
      <c r="R769" s="96"/>
      <c r="S769" s="96"/>
      <c r="T769" s="97"/>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c r="AU769" s="96"/>
      <c r="AV769" s="96"/>
      <c r="AW769" s="96"/>
      <c r="AX769" s="96"/>
      <c r="AY769" s="96"/>
      <c r="AZ769" s="96"/>
      <c r="BA769" s="96"/>
      <c r="BB769" s="96"/>
      <c r="BC769" s="96"/>
      <c r="BD769" s="96"/>
      <c r="BE769" s="96"/>
      <c r="BF769" s="96"/>
      <c r="BG769" s="96"/>
      <c r="BH769" s="96"/>
      <c r="BI769" s="96"/>
      <c r="BJ769" s="96"/>
      <c r="BK769" s="96"/>
      <c r="BL769" s="96"/>
      <c r="BM769" s="96"/>
      <c r="BN769" s="93"/>
      <c r="BO769" s="93"/>
      <c r="BP769" s="93"/>
      <c r="BQ769" s="93"/>
      <c r="BR769" s="93"/>
      <c r="BS769" s="93"/>
      <c r="BT769" s="93"/>
      <c r="BU769" s="93"/>
      <c r="BV769" s="93"/>
      <c r="BW769" s="93"/>
      <c r="BX769" s="93"/>
      <c r="BY769" s="93"/>
      <c r="BZ769" s="93"/>
      <c r="CA769" s="93"/>
      <c r="CB769" s="93"/>
      <c r="CC769" s="93"/>
      <c r="CD769" s="93"/>
      <c r="CE769" s="93"/>
      <c r="CF769" s="93"/>
      <c r="CG769" s="93"/>
      <c r="CH769" s="93"/>
      <c r="CI769" s="93"/>
      <c r="CJ769" s="93"/>
      <c r="CK769" s="93"/>
      <c r="CL769" s="93"/>
      <c r="CM769" s="93"/>
      <c r="CN769" s="93"/>
      <c r="CO769" s="93"/>
      <c r="CP769" s="93"/>
      <c r="CQ769" s="93"/>
      <c r="CR769" s="93"/>
      <c r="CS769" s="93"/>
      <c r="CT769" s="93"/>
      <c r="CU769" s="93"/>
      <c r="CV769" s="93"/>
      <c r="CW769" s="93"/>
      <c r="CX769" s="93"/>
      <c r="CY769" s="93"/>
      <c r="CZ769" s="93"/>
      <c r="DA769" s="93"/>
      <c r="DB769" s="93"/>
      <c r="DC769" s="93"/>
      <c r="DD769" s="93"/>
      <c r="DE769" s="93"/>
      <c r="DF769" s="93"/>
      <c r="DG769" s="93"/>
      <c r="DH769" s="93"/>
      <c r="DI769" s="93"/>
      <c r="DJ769" s="93"/>
      <c r="DK769" s="93"/>
      <c r="DL769" s="93"/>
      <c r="DM769" s="93"/>
      <c r="DN769" s="93"/>
      <c r="DO769" s="93"/>
      <c r="DP769" s="93"/>
      <c r="DQ769" s="93"/>
      <c r="DR769" s="93"/>
      <c r="DS769" s="93"/>
      <c r="DT769" s="93"/>
      <c r="DU769" s="93"/>
      <c r="DV769" s="93"/>
      <c r="DW769" s="93"/>
      <c r="DX769" s="93"/>
      <c r="DY769" s="93"/>
      <c r="DZ769" s="93"/>
      <c r="EA769" s="93"/>
      <c r="EB769" s="93"/>
      <c r="EC769" s="93"/>
      <c r="ED769" s="93"/>
      <c r="EE769" s="93"/>
      <c r="EF769" s="93"/>
      <c r="EG769" s="93"/>
      <c r="EH769" s="93"/>
      <c r="EI769" s="93"/>
      <c r="EJ769" s="93"/>
      <c r="EK769" s="93"/>
      <c r="EL769" s="93"/>
      <c r="EM769" s="93"/>
      <c r="EN769" s="93"/>
      <c r="EO769" s="93"/>
      <c r="EP769" s="93"/>
      <c r="EQ769" s="93"/>
      <c r="ER769" s="93"/>
      <c r="ES769" s="93"/>
      <c r="ET769" s="93"/>
      <c r="EU769" s="93"/>
      <c r="EV769" s="93"/>
      <c r="EW769" s="93"/>
      <c r="EX769" s="93"/>
      <c r="EY769" s="93"/>
      <c r="EZ769" s="93"/>
      <c r="FA769" s="93"/>
      <c r="FB769" s="93"/>
      <c r="FC769" s="93"/>
      <c r="FD769" s="93"/>
      <c r="FE769" s="93"/>
      <c r="FF769" s="93"/>
      <c r="FG769" s="93"/>
      <c r="FH769" s="93"/>
      <c r="FI769" s="93"/>
      <c r="FJ769" s="93"/>
      <c r="FK769" s="93"/>
      <c r="FL769" s="93"/>
      <c r="FM769" s="93"/>
      <c r="FN769" s="93"/>
      <c r="FO769" s="93"/>
      <c r="FP769" s="93"/>
      <c r="FQ769" s="93"/>
      <c r="FR769" s="93"/>
      <c r="FS769" s="93"/>
      <c r="FT769" s="93"/>
      <c r="FU769" s="93"/>
      <c r="FV769" s="93"/>
      <c r="FW769" s="93"/>
      <c r="FX769" s="93"/>
      <c r="FY769" s="93"/>
      <c r="FZ769" s="93"/>
      <c r="GA769" s="93"/>
      <c r="GB769" s="93"/>
      <c r="GC769" s="93"/>
      <c r="GD769" s="93"/>
      <c r="GE769" s="93"/>
      <c r="GF769" s="93"/>
      <c r="GG769" s="93"/>
      <c r="GH769" s="93"/>
      <c r="GI769" s="93"/>
      <c r="GJ769" s="93"/>
      <c r="GK769" s="93"/>
      <c r="GL769" s="93"/>
      <c r="GM769" s="93"/>
      <c r="GN769" s="93"/>
      <c r="GO769" s="93"/>
      <c r="GP769" s="93"/>
      <c r="GQ769" s="93"/>
      <c r="GR769" s="93"/>
      <c r="GS769" s="93"/>
      <c r="GT769" s="93"/>
      <c r="GU769" s="93"/>
      <c r="GV769" s="93"/>
      <c r="GW769" s="93"/>
      <c r="GX769" s="93"/>
      <c r="GY769" s="93"/>
      <c r="GZ769" s="93"/>
      <c r="HA769" s="93"/>
      <c r="HB769" s="93"/>
      <c r="HC769" s="93"/>
      <c r="HD769" s="93"/>
      <c r="HE769" s="93"/>
      <c r="HF769" s="93"/>
      <c r="HG769" s="93"/>
      <c r="HH769" s="93"/>
      <c r="HI769" s="93"/>
      <c r="HJ769" s="93"/>
      <c r="HK769" s="93"/>
      <c r="HL769" s="93"/>
      <c r="HM769" s="93"/>
      <c r="HN769" s="93"/>
      <c r="HO769" s="93"/>
      <c r="HP769" s="93"/>
      <c r="HQ769" s="93"/>
      <c r="HR769" s="93"/>
      <c r="HS769" s="93"/>
      <c r="HT769" s="93"/>
      <c r="HU769" s="93"/>
      <c r="HV769" s="93"/>
      <c r="HW769" s="93"/>
      <c r="HX769" s="93"/>
      <c r="HY769" s="93"/>
      <c r="HZ769" s="93"/>
      <c r="IA769" s="93"/>
      <c r="IB769" s="93"/>
      <c r="IC769" s="93"/>
      <c r="ID769" s="93"/>
      <c r="IE769" s="93"/>
      <c r="IF769" s="93"/>
      <c r="IG769" s="93"/>
      <c r="IH769" s="93"/>
      <c r="II769" s="93"/>
      <c r="IJ769" s="93"/>
      <c r="IK769" s="93"/>
      <c r="IL769" s="93"/>
      <c r="IM769" s="93"/>
      <c r="IN769" s="93"/>
      <c r="IO769" s="93"/>
      <c r="IP769" s="93"/>
      <c r="IQ769" s="93"/>
      <c r="IR769" s="93"/>
      <c r="IS769" s="93"/>
      <c r="IT769" s="93"/>
      <c r="IU769" s="93"/>
      <c r="IV769" s="93"/>
      <c r="IW769" s="93"/>
      <c r="IX769" s="93"/>
      <c r="IY769" s="93"/>
      <c r="IZ769" s="93"/>
      <c r="JA769" s="93"/>
      <c r="JB769" s="93"/>
      <c r="JC769" s="93"/>
      <c r="JD769" s="93"/>
      <c r="JE769" s="93"/>
      <c r="JF769" s="93"/>
      <c r="JG769" s="93"/>
      <c r="JH769" s="93"/>
      <c r="JI769" s="93"/>
      <c r="JJ769" s="93"/>
      <c r="JK769" s="93"/>
      <c r="JL769" s="93"/>
      <c r="JM769" s="93"/>
      <c r="JN769" s="93"/>
      <c r="JO769" s="93"/>
      <c r="JP769" s="93"/>
      <c r="JQ769" s="93"/>
      <c r="JR769" s="93"/>
      <c r="JS769" s="93"/>
      <c r="JT769" s="93"/>
      <c r="JU769" s="93"/>
      <c r="JV769" s="93"/>
      <c r="JW769" s="93"/>
      <c r="JX769" s="93"/>
      <c r="JY769" s="93"/>
      <c r="JZ769" s="93"/>
      <c r="KA769" s="93"/>
      <c r="KB769" s="93"/>
      <c r="KC769" s="93"/>
      <c r="KD769" s="93"/>
      <c r="KE769" s="93"/>
      <c r="KF769" s="93"/>
      <c r="KG769" s="93"/>
      <c r="KH769" s="93"/>
      <c r="KI769" s="93"/>
      <c r="KJ769" s="93"/>
      <c r="KK769" s="93"/>
      <c r="KL769" s="93"/>
      <c r="KM769" s="93"/>
      <c r="KN769" s="93"/>
      <c r="KO769" s="93"/>
      <c r="KP769" s="93"/>
      <c r="KQ769" s="93"/>
      <c r="KR769" s="93"/>
      <c r="KS769" s="93"/>
      <c r="KT769" s="93"/>
      <c r="KU769" s="93"/>
      <c r="KV769" s="93"/>
      <c r="KW769" s="93"/>
      <c r="KX769" s="93"/>
      <c r="KY769" s="93"/>
      <c r="KZ769" s="93"/>
      <c r="LA769" s="93"/>
      <c r="LB769" s="93"/>
      <c r="LC769" s="93"/>
      <c r="LD769" s="93"/>
      <c r="LE769" s="93"/>
      <c r="LF769" s="93"/>
      <c r="LG769" s="93"/>
      <c r="LH769" s="93"/>
      <c r="LI769" s="93"/>
      <c r="LJ769" s="93"/>
      <c r="LK769" s="93"/>
      <c r="LL769" s="93"/>
      <c r="LM769" s="93"/>
      <c r="LN769" s="93"/>
      <c r="LO769" s="93"/>
      <c r="LP769" s="93"/>
      <c r="LQ769" s="93"/>
      <c r="LR769" s="93"/>
      <c r="LS769" s="93"/>
      <c r="LT769" s="93"/>
      <c r="LU769" s="93"/>
      <c r="LV769" s="93"/>
      <c r="LW769" s="93"/>
      <c r="LX769" s="93"/>
      <c r="LY769" s="93"/>
      <c r="LZ769" s="93"/>
      <c r="MA769" s="93"/>
      <c r="MB769" s="93"/>
      <c r="MC769" s="93"/>
      <c r="MD769" s="93"/>
      <c r="ME769" s="93"/>
      <c r="MF769" s="93"/>
      <c r="MG769" s="93"/>
      <c r="MH769" s="93"/>
      <c r="MI769" s="93"/>
      <c r="MJ769" s="93"/>
      <c r="MK769" s="93"/>
      <c r="ML769" s="93"/>
      <c r="MM769" s="93"/>
      <c r="MN769" s="93"/>
      <c r="MO769" s="93"/>
      <c r="MP769" s="93"/>
      <c r="MQ769" s="93"/>
      <c r="MR769" s="93"/>
      <c r="MS769" s="93"/>
      <c r="MT769" s="93"/>
      <c r="MU769" s="93"/>
      <c r="MV769" s="93"/>
    </row>
    <row r="770" spans="3:360">
      <c r="C770" s="95"/>
      <c r="D770" s="96"/>
      <c r="E770" s="96"/>
      <c r="F770" s="96"/>
      <c r="G770" s="96"/>
      <c r="H770" s="96"/>
      <c r="I770" s="96"/>
      <c r="J770" s="96"/>
      <c r="K770" s="96"/>
      <c r="L770" s="96"/>
      <c r="M770" s="96"/>
      <c r="N770" s="96"/>
      <c r="O770" s="96"/>
      <c r="P770" s="96"/>
      <c r="Q770" s="96"/>
      <c r="R770" s="96"/>
      <c r="S770" s="96"/>
      <c r="T770" s="97"/>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c r="AU770" s="96"/>
      <c r="AV770" s="96"/>
      <c r="AW770" s="96"/>
      <c r="AX770" s="96"/>
      <c r="AY770" s="96"/>
      <c r="AZ770" s="96"/>
      <c r="BA770" s="96"/>
      <c r="BB770" s="96"/>
      <c r="BC770" s="96"/>
      <c r="BD770" s="96"/>
      <c r="BE770" s="96"/>
      <c r="BF770" s="96"/>
      <c r="BG770" s="96"/>
      <c r="BH770" s="96"/>
      <c r="BI770" s="96"/>
      <c r="BJ770" s="96"/>
      <c r="BK770" s="96"/>
      <c r="BL770" s="96"/>
      <c r="BM770" s="96"/>
      <c r="BN770" s="93"/>
      <c r="BO770" s="93"/>
      <c r="BP770" s="93"/>
      <c r="BQ770" s="93"/>
      <c r="BR770" s="93"/>
      <c r="BS770" s="93"/>
      <c r="BT770" s="93"/>
      <c r="BU770" s="93"/>
      <c r="BV770" s="93"/>
      <c r="BW770" s="93"/>
      <c r="BX770" s="93"/>
      <c r="BY770" s="93"/>
      <c r="BZ770" s="93"/>
      <c r="CA770" s="93"/>
      <c r="CB770" s="93"/>
      <c r="CC770" s="93"/>
      <c r="CD770" s="93"/>
      <c r="CE770" s="93"/>
      <c r="CF770" s="93"/>
      <c r="CG770" s="93"/>
      <c r="CH770" s="93"/>
      <c r="CI770" s="93"/>
      <c r="CJ770" s="93"/>
      <c r="CK770" s="93"/>
      <c r="CL770" s="93"/>
      <c r="CM770" s="93"/>
      <c r="CN770" s="93"/>
      <c r="CO770" s="93"/>
      <c r="CP770" s="93"/>
      <c r="CQ770" s="93"/>
      <c r="CR770" s="93"/>
      <c r="CS770" s="93"/>
      <c r="CT770" s="93"/>
      <c r="CU770" s="93"/>
      <c r="CV770" s="93"/>
      <c r="CW770" s="93"/>
      <c r="CX770" s="93"/>
      <c r="CY770" s="93"/>
      <c r="CZ770" s="93"/>
      <c r="DA770" s="93"/>
      <c r="DB770" s="93"/>
      <c r="DC770" s="93"/>
      <c r="DD770" s="93"/>
      <c r="DE770" s="93"/>
      <c r="DF770" s="93"/>
      <c r="DG770" s="93"/>
      <c r="DH770" s="93"/>
      <c r="DI770" s="93"/>
      <c r="DJ770" s="93"/>
      <c r="DK770" s="93"/>
      <c r="DL770" s="93"/>
      <c r="DM770" s="93"/>
      <c r="DN770" s="93"/>
      <c r="DO770" s="93"/>
      <c r="DP770" s="93"/>
      <c r="DQ770" s="93"/>
      <c r="DR770" s="93"/>
      <c r="DS770" s="93"/>
      <c r="DT770" s="93"/>
      <c r="DU770" s="93"/>
      <c r="DV770" s="93"/>
      <c r="DW770" s="93"/>
      <c r="DX770" s="93"/>
      <c r="DY770" s="93"/>
      <c r="DZ770" s="93"/>
      <c r="EA770" s="93"/>
      <c r="EB770" s="93"/>
      <c r="EC770" s="93"/>
      <c r="ED770" s="93"/>
      <c r="EE770" s="93"/>
      <c r="EF770" s="93"/>
      <c r="EG770" s="93"/>
      <c r="EH770" s="93"/>
      <c r="EI770" s="93"/>
      <c r="EJ770" s="93"/>
      <c r="EK770" s="93"/>
      <c r="EL770" s="93"/>
      <c r="EM770" s="93"/>
      <c r="EN770" s="93"/>
      <c r="EO770" s="93"/>
      <c r="EP770" s="93"/>
      <c r="EQ770" s="93"/>
      <c r="ER770" s="93"/>
      <c r="ES770" s="93"/>
      <c r="ET770" s="93"/>
      <c r="EU770" s="93"/>
      <c r="EV770" s="93"/>
      <c r="EW770" s="93"/>
      <c r="EX770" s="93"/>
      <c r="EY770" s="93"/>
      <c r="EZ770" s="93"/>
      <c r="FA770" s="93"/>
      <c r="FB770" s="93"/>
      <c r="FC770" s="93"/>
      <c r="FD770" s="93"/>
      <c r="FE770" s="93"/>
      <c r="FF770" s="93"/>
      <c r="FG770" s="93"/>
      <c r="FH770" s="93"/>
      <c r="FI770" s="93"/>
      <c r="FJ770" s="93"/>
      <c r="FK770" s="93"/>
      <c r="FL770" s="93"/>
      <c r="FM770" s="93"/>
      <c r="FN770" s="93"/>
      <c r="FO770" s="93"/>
      <c r="FP770" s="93"/>
      <c r="FQ770" s="93"/>
      <c r="FR770" s="93"/>
      <c r="FS770" s="93"/>
      <c r="FT770" s="93"/>
      <c r="FU770" s="93"/>
      <c r="FV770" s="93"/>
      <c r="FW770" s="93"/>
      <c r="FX770" s="93"/>
      <c r="FY770" s="93"/>
      <c r="FZ770" s="93"/>
      <c r="GA770" s="93"/>
      <c r="GB770" s="93"/>
      <c r="GC770" s="93"/>
      <c r="GD770" s="93"/>
      <c r="GE770" s="93"/>
      <c r="GF770" s="93"/>
      <c r="GG770" s="93"/>
      <c r="GH770" s="93"/>
      <c r="GI770" s="93"/>
      <c r="GJ770" s="93"/>
      <c r="GK770" s="93"/>
      <c r="GL770" s="93"/>
      <c r="GM770" s="93"/>
      <c r="GN770" s="93"/>
      <c r="GO770" s="93"/>
      <c r="GP770" s="93"/>
      <c r="GQ770" s="93"/>
      <c r="GR770" s="93"/>
      <c r="GS770" s="93"/>
      <c r="GT770" s="93"/>
      <c r="GU770" s="93"/>
      <c r="GV770" s="93"/>
      <c r="GW770" s="93"/>
      <c r="GX770" s="93"/>
      <c r="GY770" s="93"/>
      <c r="GZ770" s="93"/>
      <c r="HA770" s="93"/>
      <c r="HB770" s="93"/>
      <c r="HC770" s="93"/>
      <c r="HD770" s="93"/>
      <c r="HE770" s="93"/>
      <c r="HF770" s="93"/>
      <c r="HG770" s="93"/>
      <c r="HH770" s="93"/>
      <c r="HI770" s="93"/>
      <c r="HJ770" s="93"/>
      <c r="HK770" s="93"/>
      <c r="HL770" s="93"/>
      <c r="HM770" s="93"/>
      <c r="HN770" s="93"/>
      <c r="HO770" s="93"/>
      <c r="HP770" s="93"/>
      <c r="HQ770" s="93"/>
      <c r="HR770" s="93"/>
      <c r="HS770" s="93"/>
      <c r="HT770" s="93"/>
      <c r="HU770" s="93"/>
      <c r="HV770" s="93"/>
      <c r="HW770" s="93"/>
      <c r="HX770" s="93"/>
      <c r="HY770" s="93"/>
      <c r="HZ770" s="93"/>
      <c r="IA770" s="93"/>
      <c r="IB770" s="93"/>
      <c r="IC770" s="93"/>
      <c r="ID770" s="93"/>
      <c r="IE770" s="93"/>
      <c r="IF770" s="93"/>
      <c r="IG770" s="93"/>
      <c r="IH770" s="93"/>
      <c r="II770" s="93"/>
      <c r="IJ770" s="93"/>
      <c r="IK770" s="93"/>
      <c r="IL770" s="93"/>
      <c r="IM770" s="93"/>
      <c r="IN770" s="93"/>
      <c r="IO770" s="93"/>
      <c r="IP770" s="93"/>
      <c r="IQ770" s="93"/>
      <c r="IR770" s="93"/>
      <c r="IS770" s="93"/>
      <c r="IT770" s="93"/>
      <c r="IU770" s="93"/>
      <c r="IV770" s="93"/>
      <c r="IW770" s="93"/>
      <c r="IX770" s="93"/>
      <c r="IY770" s="93"/>
      <c r="IZ770" s="93"/>
      <c r="JA770" s="93"/>
      <c r="JB770" s="93"/>
      <c r="JC770" s="93"/>
      <c r="JD770" s="93"/>
      <c r="JE770" s="93"/>
      <c r="JF770" s="93"/>
      <c r="JG770" s="93"/>
      <c r="JH770" s="93"/>
      <c r="JI770" s="93"/>
      <c r="JJ770" s="93"/>
      <c r="JK770" s="93"/>
      <c r="JL770" s="93"/>
      <c r="JM770" s="93"/>
      <c r="JN770" s="93"/>
      <c r="JO770" s="93"/>
      <c r="JP770" s="93"/>
      <c r="JQ770" s="93"/>
      <c r="JR770" s="93"/>
      <c r="JS770" s="93"/>
      <c r="JT770" s="93"/>
      <c r="JU770" s="93"/>
      <c r="JV770" s="93"/>
      <c r="JW770" s="93"/>
      <c r="JX770" s="93"/>
      <c r="JY770" s="93"/>
      <c r="JZ770" s="93"/>
      <c r="KA770" s="93"/>
      <c r="KB770" s="93"/>
      <c r="KC770" s="93"/>
      <c r="KD770" s="93"/>
      <c r="KE770" s="93"/>
      <c r="KF770" s="93"/>
      <c r="KG770" s="93"/>
      <c r="KH770" s="93"/>
      <c r="KI770" s="93"/>
      <c r="KJ770" s="93"/>
      <c r="KK770" s="93"/>
      <c r="KL770" s="93"/>
      <c r="KM770" s="93"/>
      <c r="KN770" s="93"/>
      <c r="KO770" s="93"/>
      <c r="KP770" s="93"/>
      <c r="KQ770" s="93"/>
      <c r="KR770" s="93"/>
      <c r="KS770" s="93"/>
      <c r="KT770" s="93"/>
      <c r="KU770" s="93"/>
      <c r="KV770" s="93"/>
      <c r="KW770" s="93"/>
      <c r="KX770" s="93"/>
      <c r="KY770" s="93"/>
      <c r="KZ770" s="93"/>
      <c r="LA770" s="93"/>
      <c r="LB770" s="93"/>
      <c r="LC770" s="93"/>
      <c r="LD770" s="93"/>
      <c r="LE770" s="93"/>
      <c r="LF770" s="93"/>
      <c r="LG770" s="93"/>
      <c r="LH770" s="93"/>
      <c r="LI770" s="93"/>
      <c r="LJ770" s="93"/>
      <c r="LK770" s="93"/>
      <c r="LL770" s="93"/>
      <c r="LM770" s="93"/>
      <c r="LN770" s="93"/>
      <c r="LO770" s="93"/>
      <c r="LP770" s="93"/>
      <c r="LQ770" s="93"/>
      <c r="LR770" s="93"/>
      <c r="LS770" s="93"/>
      <c r="LT770" s="93"/>
      <c r="LU770" s="93"/>
      <c r="LV770" s="93"/>
      <c r="LW770" s="93"/>
      <c r="LX770" s="93"/>
      <c r="LY770" s="93"/>
      <c r="LZ770" s="93"/>
      <c r="MA770" s="93"/>
      <c r="MB770" s="93"/>
      <c r="MC770" s="93"/>
      <c r="MD770" s="93"/>
      <c r="ME770" s="93"/>
      <c r="MF770" s="93"/>
      <c r="MG770" s="93"/>
      <c r="MH770" s="93"/>
      <c r="MI770" s="93"/>
      <c r="MJ770" s="93"/>
      <c r="MK770" s="93"/>
      <c r="ML770" s="93"/>
      <c r="MM770" s="93"/>
      <c r="MN770" s="93"/>
      <c r="MO770" s="93"/>
      <c r="MP770" s="93"/>
      <c r="MQ770" s="93"/>
      <c r="MR770" s="93"/>
      <c r="MS770" s="93"/>
      <c r="MT770" s="93"/>
      <c r="MU770" s="93"/>
      <c r="MV770" s="93"/>
    </row>
    <row r="771" spans="3:360">
      <c r="C771" s="95"/>
      <c r="D771" s="96"/>
      <c r="E771" s="96"/>
      <c r="F771" s="96"/>
      <c r="G771" s="96"/>
      <c r="H771" s="96"/>
      <c r="I771" s="96"/>
      <c r="J771" s="96"/>
      <c r="K771" s="96"/>
      <c r="L771" s="96"/>
      <c r="M771" s="96"/>
      <c r="N771" s="96"/>
      <c r="O771" s="96"/>
      <c r="P771" s="96"/>
      <c r="Q771" s="96"/>
      <c r="R771" s="96"/>
      <c r="S771" s="96"/>
      <c r="T771" s="97"/>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c r="AU771" s="96"/>
      <c r="AV771" s="96"/>
      <c r="AW771" s="96"/>
      <c r="AX771" s="96"/>
      <c r="AY771" s="96"/>
      <c r="AZ771" s="96"/>
      <c r="BA771" s="96"/>
      <c r="BB771" s="96"/>
      <c r="BC771" s="96"/>
      <c r="BD771" s="96"/>
      <c r="BE771" s="96"/>
      <c r="BF771" s="96"/>
      <c r="BG771" s="96"/>
      <c r="BH771" s="96"/>
      <c r="BI771" s="96"/>
      <c r="BJ771" s="96"/>
      <c r="BK771" s="96"/>
      <c r="BL771" s="96"/>
      <c r="BM771" s="96"/>
      <c r="BN771" s="93"/>
      <c r="BO771" s="93"/>
      <c r="BP771" s="93"/>
      <c r="BQ771" s="93"/>
      <c r="BR771" s="93"/>
      <c r="BS771" s="93"/>
      <c r="BT771" s="93"/>
      <c r="BU771" s="93"/>
      <c r="BV771" s="93"/>
      <c r="BW771" s="93"/>
      <c r="BX771" s="93"/>
      <c r="BY771" s="93"/>
      <c r="BZ771" s="93"/>
      <c r="CA771" s="93"/>
      <c r="CB771" s="93"/>
      <c r="CC771" s="93"/>
      <c r="CD771" s="93"/>
      <c r="CE771" s="93"/>
      <c r="CF771" s="93"/>
      <c r="CG771" s="93"/>
      <c r="CH771" s="93"/>
      <c r="CI771" s="93"/>
      <c r="CJ771" s="93"/>
      <c r="CK771" s="93"/>
      <c r="CL771" s="93"/>
      <c r="CM771" s="93"/>
      <c r="CN771" s="93"/>
      <c r="CO771" s="93"/>
      <c r="CP771" s="93"/>
      <c r="CQ771" s="93"/>
      <c r="CR771" s="93"/>
      <c r="CS771" s="93"/>
      <c r="CT771" s="93"/>
      <c r="CU771" s="93"/>
      <c r="CV771" s="93"/>
      <c r="CW771" s="93"/>
      <c r="CX771" s="93"/>
      <c r="CY771" s="93"/>
      <c r="CZ771" s="93"/>
      <c r="DA771" s="93"/>
      <c r="DB771" s="93"/>
      <c r="DC771" s="93"/>
      <c r="DD771" s="93"/>
      <c r="DE771" s="93"/>
      <c r="DF771" s="93"/>
      <c r="DG771" s="93"/>
      <c r="DH771" s="93"/>
      <c r="DI771" s="93"/>
      <c r="DJ771" s="93"/>
      <c r="DK771" s="93"/>
      <c r="DL771" s="93"/>
      <c r="DM771" s="93"/>
      <c r="DN771" s="93"/>
      <c r="DO771" s="93"/>
      <c r="DP771" s="93"/>
      <c r="DQ771" s="93"/>
      <c r="DR771" s="93"/>
      <c r="DS771" s="93"/>
      <c r="DT771" s="93"/>
      <c r="DU771" s="93"/>
      <c r="DV771" s="93"/>
      <c r="DW771" s="93"/>
      <c r="DX771" s="93"/>
      <c r="DY771" s="93"/>
      <c r="DZ771" s="93"/>
      <c r="EA771" s="93"/>
      <c r="EB771" s="93"/>
      <c r="EC771" s="93"/>
      <c r="ED771" s="93"/>
      <c r="EE771" s="93"/>
      <c r="EF771" s="93"/>
      <c r="EG771" s="93"/>
      <c r="EH771" s="93"/>
      <c r="EI771" s="93"/>
      <c r="EJ771" s="93"/>
      <c r="EK771" s="93"/>
      <c r="EL771" s="93"/>
      <c r="EM771" s="93"/>
      <c r="EN771" s="93"/>
      <c r="EO771" s="93"/>
      <c r="EP771" s="93"/>
      <c r="EQ771" s="93"/>
      <c r="ER771" s="93"/>
      <c r="ES771" s="93"/>
      <c r="ET771" s="93"/>
      <c r="EU771" s="93"/>
      <c r="EV771" s="93"/>
      <c r="EW771" s="93"/>
      <c r="EX771" s="93"/>
      <c r="EY771" s="93"/>
      <c r="EZ771" s="93"/>
      <c r="FA771" s="93"/>
      <c r="FB771" s="93"/>
      <c r="FC771" s="93"/>
      <c r="FD771" s="93"/>
      <c r="FE771" s="93"/>
      <c r="FF771" s="93"/>
      <c r="FG771" s="93"/>
      <c r="FH771" s="93"/>
      <c r="FI771" s="93"/>
      <c r="FJ771" s="93"/>
      <c r="FK771" s="93"/>
      <c r="FL771" s="93"/>
      <c r="FM771" s="93"/>
      <c r="FN771" s="93"/>
      <c r="FO771" s="93"/>
      <c r="FP771" s="93"/>
      <c r="FQ771" s="93"/>
      <c r="FR771" s="93"/>
      <c r="FS771" s="93"/>
      <c r="FT771" s="93"/>
      <c r="FU771" s="93"/>
      <c r="FV771" s="93"/>
      <c r="FW771" s="93"/>
      <c r="FX771" s="93"/>
      <c r="FY771" s="93"/>
      <c r="FZ771" s="93"/>
      <c r="GA771" s="93"/>
      <c r="GB771" s="93"/>
      <c r="GC771" s="93"/>
      <c r="GD771" s="93"/>
      <c r="GE771" s="93"/>
      <c r="GF771" s="93"/>
      <c r="GG771" s="93"/>
      <c r="GH771" s="93"/>
      <c r="GI771" s="93"/>
      <c r="GJ771" s="93"/>
      <c r="GK771" s="93"/>
      <c r="GL771" s="93"/>
      <c r="GM771" s="93"/>
      <c r="GN771" s="93"/>
      <c r="GO771" s="93"/>
      <c r="GP771" s="93"/>
      <c r="GQ771" s="93"/>
      <c r="GR771" s="93"/>
      <c r="GS771" s="93"/>
      <c r="GT771" s="93"/>
      <c r="GU771" s="93"/>
      <c r="GV771" s="93"/>
      <c r="GW771" s="93"/>
      <c r="GX771" s="93"/>
      <c r="GY771" s="93"/>
      <c r="GZ771" s="93"/>
      <c r="HA771" s="93"/>
      <c r="HB771" s="93"/>
      <c r="HC771" s="93"/>
      <c r="HD771" s="93"/>
      <c r="HE771" s="93"/>
      <c r="HF771" s="93"/>
      <c r="HG771" s="93"/>
      <c r="HH771" s="93"/>
      <c r="HI771" s="93"/>
      <c r="HJ771" s="93"/>
      <c r="HK771" s="93"/>
      <c r="HL771" s="93"/>
      <c r="HM771" s="93"/>
      <c r="HN771" s="93"/>
      <c r="HO771" s="93"/>
      <c r="HP771" s="93"/>
      <c r="HQ771" s="93"/>
      <c r="HR771" s="93"/>
      <c r="HS771" s="93"/>
      <c r="HT771" s="93"/>
      <c r="HU771" s="93"/>
      <c r="HV771" s="93"/>
      <c r="HW771" s="93"/>
      <c r="HX771" s="93"/>
      <c r="HY771" s="93"/>
      <c r="HZ771" s="93"/>
      <c r="IA771" s="93"/>
      <c r="IB771" s="93"/>
      <c r="IC771" s="93"/>
      <c r="ID771" s="93"/>
      <c r="IE771" s="93"/>
      <c r="IF771" s="93"/>
      <c r="IG771" s="93"/>
      <c r="IH771" s="93"/>
      <c r="II771" s="93"/>
      <c r="IJ771" s="93"/>
      <c r="IK771" s="93"/>
      <c r="IL771" s="93"/>
      <c r="IM771" s="93"/>
      <c r="IN771" s="93"/>
      <c r="IO771" s="93"/>
      <c r="IP771" s="93"/>
      <c r="IQ771" s="93"/>
      <c r="IR771" s="93"/>
      <c r="IS771" s="93"/>
      <c r="IT771" s="93"/>
      <c r="IU771" s="93"/>
      <c r="IV771" s="93"/>
      <c r="IW771" s="93"/>
      <c r="IX771" s="93"/>
      <c r="IY771" s="93"/>
      <c r="IZ771" s="93"/>
      <c r="JA771" s="93"/>
      <c r="JB771" s="93"/>
      <c r="JC771" s="93"/>
      <c r="JD771" s="93"/>
      <c r="JE771" s="93"/>
      <c r="JF771" s="93"/>
      <c r="JG771" s="93"/>
      <c r="JH771" s="93"/>
      <c r="JI771" s="93"/>
      <c r="JJ771" s="93"/>
      <c r="JK771" s="93"/>
      <c r="JL771" s="93"/>
      <c r="JM771" s="93"/>
      <c r="JN771" s="93"/>
      <c r="JO771" s="93"/>
      <c r="JP771" s="93"/>
      <c r="JQ771" s="93"/>
      <c r="JR771" s="93"/>
      <c r="JS771" s="93"/>
      <c r="JT771" s="93"/>
      <c r="JU771" s="93"/>
      <c r="JV771" s="93"/>
      <c r="JW771" s="93"/>
      <c r="JX771" s="93"/>
      <c r="JY771" s="93"/>
      <c r="JZ771" s="93"/>
      <c r="KA771" s="93"/>
      <c r="KB771" s="93"/>
      <c r="KC771" s="93"/>
      <c r="KD771" s="93"/>
      <c r="KE771" s="93"/>
      <c r="KF771" s="93"/>
      <c r="KG771" s="93"/>
      <c r="KH771" s="93"/>
      <c r="KI771" s="93"/>
      <c r="KJ771" s="93"/>
      <c r="KK771" s="93"/>
      <c r="KL771" s="93"/>
      <c r="KM771" s="93"/>
      <c r="KN771" s="93"/>
      <c r="KO771" s="93"/>
      <c r="KP771" s="93"/>
      <c r="KQ771" s="93"/>
      <c r="KR771" s="93"/>
      <c r="KS771" s="93"/>
      <c r="KT771" s="93"/>
      <c r="KU771" s="93"/>
      <c r="KV771" s="93"/>
      <c r="KW771" s="93"/>
      <c r="KX771" s="93"/>
      <c r="KY771" s="93"/>
      <c r="KZ771" s="93"/>
      <c r="LA771" s="93"/>
      <c r="LB771" s="93"/>
      <c r="LC771" s="93"/>
      <c r="LD771" s="93"/>
      <c r="LE771" s="93"/>
      <c r="LF771" s="93"/>
      <c r="LG771" s="93"/>
      <c r="LH771" s="93"/>
      <c r="LI771" s="93"/>
      <c r="LJ771" s="93"/>
      <c r="LK771" s="93"/>
      <c r="LL771" s="93"/>
      <c r="LM771" s="93"/>
      <c r="LN771" s="93"/>
      <c r="LO771" s="93"/>
      <c r="LP771" s="93"/>
      <c r="LQ771" s="93"/>
      <c r="LR771" s="93"/>
      <c r="LS771" s="93"/>
      <c r="LT771" s="93"/>
      <c r="LU771" s="93"/>
      <c r="LV771" s="93"/>
      <c r="LW771" s="93"/>
      <c r="LX771" s="93"/>
      <c r="LY771" s="93"/>
      <c r="LZ771" s="93"/>
      <c r="MA771" s="93"/>
      <c r="MB771" s="93"/>
      <c r="MC771" s="93"/>
      <c r="MD771" s="93"/>
      <c r="ME771" s="93"/>
      <c r="MF771" s="93"/>
      <c r="MG771" s="93"/>
      <c r="MH771" s="93"/>
      <c r="MI771" s="93"/>
      <c r="MJ771" s="93"/>
      <c r="MK771" s="93"/>
      <c r="ML771" s="93"/>
      <c r="MM771" s="93"/>
      <c r="MN771" s="93"/>
      <c r="MO771" s="93"/>
      <c r="MP771" s="93"/>
      <c r="MQ771" s="93"/>
      <c r="MR771" s="93"/>
      <c r="MS771" s="93"/>
      <c r="MT771" s="93"/>
      <c r="MU771" s="93"/>
      <c r="MV771" s="93"/>
    </row>
    <row r="772" spans="3:360">
      <c r="C772" s="95"/>
      <c r="D772" s="96"/>
      <c r="E772" s="96"/>
      <c r="F772" s="96"/>
      <c r="G772" s="96"/>
      <c r="H772" s="96"/>
      <c r="I772" s="96"/>
      <c r="J772" s="96"/>
      <c r="K772" s="96"/>
      <c r="L772" s="96"/>
      <c r="M772" s="96"/>
      <c r="N772" s="96"/>
      <c r="O772" s="96"/>
      <c r="P772" s="96"/>
      <c r="Q772" s="96"/>
      <c r="R772" s="96"/>
      <c r="S772" s="96"/>
      <c r="T772" s="97"/>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c r="AU772" s="96"/>
      <c r="AV772" s="96"/>
      <c r="AW772" s="96"/>
      <c r="AX772" s="96"/>
      <c r="AY772" s="96"/>
      <c r="AZ772" s="96"/>
      <c r="BA772" s="96"/>
      <c r="BB772" s="96"/>
      <c r="BC772" s="96"/>
      <c r="BD772" s="96"/>
      <c r="BE772" s="96"/>
      <c r="BF772" s="96"/>
      <c r="BG772" s="96"/>
      <c r="BH772" s="96"/>
      <c r="BI772" s="96"/>
      <c r="BJ772" s="96"/>
      <c r="BK772" s="96"/>
      <c r="BL772" s="96"/>
      <c r="BM772" s="96"/>
      <c r="BN772" s="93"/>
      <c r="BO772" s="93"/>
      <c r="BP772" s="93"/>
      <c r="BQ772" s="93"/>
      <c r="BR772" s="93"/>
      <c r="BS772" s="93"/>
      <c r="BT772" s="93"/>
      <c r="BU772" s="93"/>
      <c r="BV772" s="93"/>
      <c r="BW772" s="93"/>
      <c r="BX772" s="93"/>
      <c r="BY772" s="93"/>
      <c r="BZ772" s="93"/>
      <c r="CA772" s="93"/>
      <c r="CB772" s="93"/>
      <c r="CC772" s="93"/>
      <c r="CD772" s="93"/>
      <c r="CE772" s="93"/>
      <c r="CF772" s="93"/>
      <c r="CG772" s="93"/>
      <c r="CH772" s="93"/>
      <c r="CI772" s="93"/>
      <c r="CJ772" s="93"/>
      <c r="CK772" s="93"/>
      <c r="CL772" s="93"/>
      <c r="CM772" s="93"/>
      <c r="CN772" s="93"/>
      <c r="CO772" s="93"/>
      <c r="CP772" s="93"/>
      <c r="CQ772" s="93"/>
      <c r="CR772" s="93"/>
      <c r="CS772" s="93"/>
      <c r="CT772" s="93"/>
      <c r="CU772" s="93"/>
      <c r="CV772" s="93"/>
      <c r="CW772" s="93"/>
      <c r="CX772" s="93"/>
      <c r="CY772" s="93"/>
      <c r="CZ772" s="93"/>
      <c r="DA772" s="93"/>
      <c r="DB772" s="93"/>
      <c r="DC772" s="93"/>
      <c r="DD772" s="93"/>
      <c r="DE772" s="93"/>
      <c r="DF772" s="93"/>
      <c r="DG772" s="93"/>
      <c r="DH772" s="93"/>
      <c r="DI772" s="93"/>
      <c r="DJ772" s="93"/>
      <c r="DK772" s="93"/>
      <c r="DL772" s="93"/>
      <c r="DM772" s="93"/>
      <c r="DN772" s="93"/>
      <c r="DO772" s="93"/>
      <c r="DP772" s="93"/>
      <c r="DQ772" s="93"/>
      <c r="DR772" s="93"/>
      <c r="DS772" s="93"/>
      <c r="DT772" s="93"/>
      <c r="DU772" s="93"/>
      <c r="DV772" s="93"/>
      <c r="DW772" s="93"/>
      <c r="DX772" s="93"/>
      <c r="DY772" s="93"/>
      <c r="DZ772" s="93"/>
      <c r="EA772" s="93"/>
      <c r="EB772" s="93"/>
      <c r="EC772" s="93"/>
      <c r="ED772" s="93"/>
      <c r="EE772" s="93"/>
      <c r="EF772" s="93"/>
      <c r="EG772" s="93"/>
      <c r="EH772" s="93"/>
      <c r="EI772" s="93"/>
      <c r="EJ772" s="93"/>
      <c r="EK772" s="93"/>
      <c r="EL772" s="93"/>
      <c r="EM772" s="93"/>
      <c r="EN772" s="93"/>
      <c r="EO772" s="93"/>
      <c r="EP772" s="93"/>
      <c r="EQ772" s="93"/>
      <c r="ER772" s="93"/>
      <c r="ES772" s="93"/>
      <c r="ET772" s="93"/>
      <c r="EU772" s="93"/>
      <c r="EV772" s="93"/>
      <c r="EW772" s="93"/>
      <c r="EX772" s="93"/>
      <c r="EY772" s="93"/>
      <c r="EZ772" s="93"/>
      <c r="FA772" s="93"/>
      <c r="FB772" s="93"/>
      <c r="FC772" s="93"/>
      <c r="FD772" s="93"/>
      <c r="FE772" s="93"/>
      <c r="FF772" s="93"/>
      <c r="FG772" s="93"/>
      <c r="FH772" s="93"/>
      <c r="FI772" s="93"/>
      <c r="FJ772" s="93"/>
      <c r="FK772" s="93"/>
      <c r="FL772" s="93"/>
      <c r="FM772" s="93"/>
      <c r="FN772" s="93"/>
      <c r="FO772" s="93"/>
      <c r="FP772" s="93"/>
      <c r="FQ772" s="93"/>
      <c r="FR772" s="93"/>
      <c r="FS772" s="93"/>
      <c r="FT772" s="93"/>
      <c r="FU772" s="93"/>
      <c r="FV772" s="93"/>
      <c r="FW772" s="93"/>
      <c r="FX772" s="93"/>
      <c r="FY772" s="93"/>
      <c r="FZ772" s="93"/>
      <c r="GA772" s="93"/>
      <c r="GB772" s="93"/>
      <c r="GC772" s="93"/>
      <c r="GD772" s="93"/>
      <c r="GE772" s="93"/>
      <c r="GF772" s="93"/>
      <c r="GG772" s="93"/>
      <c r="GH772" s="93"/>
      <c r="GI772" s="93"/>
      <c r="GJ772" s="93"/>
      <c r="GK772" s="93"/>
      <c r="GL772" s="93"/>
      <c r="GM772" s="93"/>
      <c r="GN772" s="93"/>
      <c r="GO772" s="93"/>
      <c r="GP772" s="93"/>
      <c r="GQ772" s="93"/>
      <c r="GR772" s="93"/>
      <c r="GS772" s="93"/>
      <c r="GT772" s="93"/>
      <c r="GU772" s="93"/>
      <c r="GV772" s="93"/>
      <c r="GW772" s="93"/>
      <c r="GX772" s="93"/>
      <c r="GY772" s="93"/>
      <c r="GZ772" s="93"/>
      <c r="HA772" s="93"/>
      <c r="HB772" s="93"/>
      <c r="HC772" s="93"/>
      <c r="HD772" s="93"/>
      <c r="HE772" s="93"/>
      <c r="HF772" s="93"/>
      <c r="HG772" s="93"/>
      <c r="HH772" s="93"/>
      <c r="HI772" s="93"/>
      <c r="HJ772" s="93"/>
      <c r="HK772" s="93"/>
      <c r="HL772" s="93"/>
      <c r="HM772" s="93"/>
      <c r="HN772" s="93"/>
      <c r="HO772" s="93"/>
      <c r="HP772" s="93"/>
      <c r="HQ772" s="93"/>
      <c r="HR772" s="93"/>
      <c r="HS772" s="93"/>
      <c r="HT772" s="93"/>
      <c r="HU772" s="93"/>
      <c r="HV772" s="93"/>
      <c r="HW772" s="93"/>
      <c r="HX772" s="93"/>
      <c r="HY772" s="93"/>
      <c r="HZ772" s="93"/>
      <c r="IA772" s="93"/>
      <c r="IB772" s="93"/>
      <c r="IC772" s="93"/>
      <c r="ID772" s="93"/>
      <c r="IE772" s="93"/>
      <c r="IF772" s="93"/>
      <c r="IG772" s="93"/>
      <c r="IH772" s="93"/>
      <c r="II772" s="93"/>
      <c r="IJ772" s="93"/>
      <c r="IK772" s="93"/>
      <c r="IL772" s="93"/>
      <c r="IM772" s="93"/>
      <c r="IN772" s="93"/>
      <c r="IO772" s="93"/>
      <c r="IP772" s="93"/>
      <c r="IQ772" s="93"/>
      <c r="IR772" s="93"/>
      <c r="IS772" s="93"/>
      <c r="IT772" s="93"/>
      <c r="IU772" s="93"/>
      <c r="IV772" s="93"/>
      <c r="IW772" s="93"/>
      <c r="IX772" s="93"/>
      <c r="IY772" s="93"/>
      <c r="IZ772" s="93"/>
      <c r="JA772" s="93"/>
      <c r="JB772" s="93"/>
      <c r="JC772" s="93"/>
      <c r="JD772" s="93"/>
      <c r="JE772" s="93"/>
      <c r="JF772" s="93"/>
      <c r="JG772" s="93"/>
      <c r="JH772" s="93"/>
      <c r="JI772" s="93"/>
      <c r="JJ772" s="93"/>
      <c r="JK772" s="93"/>
      <c r="JL772" s="93"/>
      <c r="JM772" s="93"/>
      <c r="JN772" s="93"/>
      <c r="JO772" s="93"/>
      <c r="JP772" s="93"/>
      <c r="JQ772" s="93"/>
      <c r="JR772" s="93"/>
      <c r="JS772" s="93"/>
      <c r="JT772" s="93"/>
      <c r="JU772" s="93"/>
      <c r="JV772" s="93"/>
      <c r="JW772" s="93"/>
      <c r="JX772" s="93"/>
      <c r="JY772" s="93"/>
      <c r="JZ772" s="93"/>
      <c r="KA772" s="93"/>
      <c r="KB772" s="93"/>
      <c r="KC772" s="93"/>
      <c r="KD772" s="93"/>
      <c r="KE772" s="93"/>
      <c r="KF772" s="93"/>
      <c r="KG772" s="93"/>
      <c r="KH772" s="93"/>
      <c r="KI772" s="93"/>
      <c r="KJ772" s="93"/>
      <c r="KK772" s="93"/>
      <c r="KL772" s="93"/>
      <c r="KM772" s="93"/>
      <c r="KN772" s="93"/>
      <c r="KO772" s="93"/>
      <c r="KP772" s="93"/>
      <c r="KQ772" s="93"/>
      <c r="KR772" s="93"/>
      <c r="KS772" s="93"/>
      <c r="KT772" s="93"/>
      <c r="KU772" s="93"/>
      <c r="KV772" s="93"/>
      <c r="KW772" s="93"/>
      <c r="KX772" s="93"/>
      <c r="KY772" s="93"/>
      <c r="KZ772" s="93"/>
      <c r="LA772" s="93"/>
      <c r="LB772" s="93"/>
      <c r="LC772" s="93"/>
      <c r="LD772" s="93"/>
      <c r="LE772" s="93"/>
      <c r="LF772" s="93"/>
      <c r="LG772" s="93"/>
      <c r="LH772" s="93"/>
      <c r="LI772" s="93"/>
      <c r="LJ772" s="93"/>
      <c r="LK772" s="93"/>
      <c r="LL772" s="93"/>
      <c r="LM772" s="93"/>
      <c r="LN772" s="93"/>
      <c r="LO772" s="93"/>
      <c r="LP772" s="93"/>
      <c r="LQ772" s="93"/>
      <c r="LR772" s="93"/>
      <c r="LS772" s="93"/>
      <c r="LT772" s="93"/>
      <c r="LU772" s="93"/>
      <c r="LV772" s="93"/>
      <c r="LW772" s="93"/>
      <c r="LX772" s="93"/>
      <c r="LY772" s="93"/>
      <c r="LZ772" s="93"/>
      <c r="MA772" s="93"/>
      <c r="MB772" s="93"/>
      <c r="MC772" s="93"/>
      <c r="MD772" s="93"/>
      <c r="ME772" s="93"/>
      <c r="MF772" s="93"/>
      <c r="MG772" s="93"/>
      <c r="MH772" s="93"/>
      <c r="MI772" s="93"/>
      <c r="MJ772" s="93"/>
      <c r="MK772" s="93"/>
      <c r="ML772" s="93"/>
      <c r="MM772" s="93"/>
      <c r="MN772" s="93"/>
      <c r="MO772" s="93"/>
      <c r="MP772" s="93"/>
      <c r="MQ772" s="93"/>
      <c r="MR772" s="93"/>
      <c r="MS772" s="93"/>
      <c r="MT772" s="93"/>
      <c r="MU772" s="93"/>
      <c r="MV772" s="93"/>
    </row>
    <row r="773" spans="3:360">
      <c r="C773" s="95"/>
      <c r="D773" s="96"/>
      <c r="E773" s="96"/>
      <c r="F773" s="96"/>
      <c r="G773" s="96"/>
      <c r="H773" s="96"/>
      <c r="I773" s="96"/>
      <c r="J773" s="96"/>
      <c r="K773" s="96"/>
      <c r="L773" s="96"/>
      <c r="M773" s="96"/>
      <c r="N773" s="96"/>
      <c r="O773" s="96"/>
      <c r="P773" s="96"/>
      <c r="Q773" s="96"/>
      <c r="R773" s="96"/>
      <c r="S773" s="96"/>
      <c r="T773" s="97"/>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c r="AU773" s="96"/>
      <c r="AV773" s="96"/>
      <c r="AW773" s="96"/>
      <c r="AX773" s="96"/>
      <c r="AY773" s="96"/>
      <c r="AZ773" s="96"/>
      <c r="BA773" s="96"/>
      <c r="BB773" s="96"/>
      <c r="BC773" s="96"/>
      <c r="BD773" s="96"/>
      <c r="BE773" s="96"/>
      <c r="BF773" s="96"/>
      <c r="BG773" s="96"/>
      <c r="BH773" s="96"/>
      <c r="BI773" s="96"/>
      <c r="BJ773" s="96"/>
      <c r="BK773" s="96"/>
      <c r="BL773" s="96"/>
      <c r="BM773" s="96"/>
      <c r="BN773" s="93"/>
      <c r="BO773" s="93"/>
      <c r="BP773" s="93"/>
      <c r="BQ773" s="93"/>
      <c r="BR773" s="93"/>
      <c r="BS773" s="93"/>
      <c r="BT773" s="93"/>
      <c r="BU773" s="93"/>
      <c r="BV773" s="93"/>
      <c r="BW773" s="93"/>
      <c r="BX773" s="93"/>
      <c r="BY773" s="93"/>
      <c r="BZ773" s="93"/>
      <c r="CA773" s="93"/>
      <c r="CB773" s="93"/>
      <c r="CC773" s="93"/>
      <c r="CD773" s="93"/>
      <c r="CE773" s="93"/>
      <c r="CF773" s="93"/>
      <c r="CG773" s="93"/>
      <c r="CH773" s="93"/>
      <c r="CI773" s="93"/>
      <c r="CJ773" s="93"/>
      <c r="CK773" s="93"/>
      <c r="CL773" s="93"/>
      <c r="CM773" s="93"/>
      <c r="CN773" s="93"/>
      <c r="CO773" s="93"/>
      <c r="CP773" s="93"/>
      <c r="CQ773" s="93"/>
      <c r="CR773" s="93"/>
      <c r="CS773" s="93"/>
      <c r="CT773" s="93"/>
      <c r="CU773" s="93"/>
      <c r="CV773" s="93"/>
      <c r="CW773" s="93"/>
      <c r="CX773" s="93"/>
      <c r="CY773" s="93"/>
      <c r="CZ773" s="93"/>
      <c r="DA773" s="93"/>
      <c r="DB773" s="93"/>
      <c r="DC773" s="93"/>
      <c r="DD773" s="93"/>
      <c r="DE773" s="93"/>
      <c r="DF773" s="93"/>
      <c r="DG773" s="93"/>
      <c r="DH773" s="93"/>
      <c r="DI773" s="93"/>
      <c r="DJ773" s="93"/>
      <c r="DK773" s="93"/>
      <c r="DL773" s="93"/>
      <c r="DM773" s="93"/>
      <c r="DN773" s="93"/>
      <c r="DO773" s="93"/>
      <c r="DP773" s="93"/>
      <c r="DQ773" s="93"/>
      <c r="DR773" s="93"/>
      <c r="DS773" s="93"/>
      <c r="DT773" s="93"/>
      <c r="DU773" s="93"/>
      <c r="DV773" s="93"/>
      <c r="DW773" s="93"/>
      <c r="DX773" s="93"/>
      <c r="DY773" s="93"/>
      <c r="DZ773" s="93"/>
      <c r="EA773" s="93"/>
      <c r="EB773" s="93"/>
      <c r="EC773" s="93"/>
      <c r="ED773" s="93"/>
      <c r="EE773" s="93"/>
      <c r="EF773" s="93"/>
      <c r="EG773" s="93"/>
      <c r="EH773" s="93"/>
      <c r="EI773" s="93"/>
      <c r="EJ773" s="93"/>
      <c r="EK773" s="93"/>
      <c r="EL773" s="93"/>
      <c r="EM773" s="93"/>
      <c r="EN773" s="93"/>
      <c r="EO773" s="93"/>
      <c r="EP773" s="93"/>
      <c r="EQ773" s="93"/>
      <c r="ER773" s="93"/>
      <c r="ES773" s="93"/>
      <c r="ET773" s="93"/>
      <c r="EU773" s="93"/>
      <c r="EV773" s="93"/>
      <c r="EW773" s="93"/>
      <c r="EX773" s="93"/>
      <c r="EY773" s="93"/>
      <c r="EZ773" s="93"/>
      <c r="FA773" s="93"/>
      <c r="FB773" s="93"/>
      <c r="FC773" s="93"/>
      <c r="FD773" s="93"/>
      <c r="FE773" s="93"/>
      <c r="FF773" s="93"/>
      <c r="FG773" s="93"/>
      <c r="FH773" s="93"/>
      <c r="FI773" s="93"/>
      <c r="FJ773" s="93"/>
      <c r="FK773" s="93"/>
      <c r="FL773" s="93"/>
      <c r="FM773" s="93"/>
      <c r="FN773" s="93"/>
      <c r="FO773" s="93"/>
      <c r="FP773" s="93"/>
      <c r="FQ773" s="93"/>
      <c r="FR773" s="93"/>
      <c r="FS773" s="93"/>
      <c r="FT773" s="93"/>
      <c r="FU773" s="93"/>
      <c r="FV773" s="93"/>
      <c r="FW773" s="93"/>
      <c r="FX773" s="93"/>
      <c r="FY773" s="93"/>
      <c r="FZ773" s="93"/>
      <c r="GA773" s="93"/>
      <c r="GB773" s="93"/>
      <c r="GC773" s="93"/>
      <c r="GD773" s="93"/>
      <c r="GE773" s="93"/>
      <c r="GF773" s="93"/>
      <c r="GG773" s="93"/>
      <c r="GH773" s="93"/>
      <c r="GI773" s="93"/>
      <c r="GJ773" s="93"/>
      <c r="GK773" s="93"/>
      <c r="GL773" s="93"/>
      <c r="GM773" s="93"/>
      <c r="GN773" s="93"/>
      <c r="GO773" s="93"/>
      <c r="GP773" s="93"/>
      <c r="GQ773" s="93"/>
      <c r="GR773" s="93"/>
      <c r="GS773" s="93"/>
      <c r="GT773" s="93"/>
      <c r="GU773" s="93"/>
      <c r="GV773" s="93"/>
      <c r="GW773" s="93"/>
      <c r="GX773" s="93"/>
      <c r="GY773" s="93"/>
      <c r="GZ773" s="93"/>
      <c r="HA773" s="93"/>
      <c r="HB773" s="93"/>
      <c r="HC773" s="93"/>
      <c r="HD773" s="93"/>
      <c r="HE773" s="93"/>
      <c r="HF773" s="93"/>
      <c r="HG773" s="93"/>
      <c r="HH773" s="93"/>
      <c r="HI773" s="93"/>
      <c r="HJ773" s="93"/>
      <c r="HK773" s="93"/>
      <c r="HL773" s="93"/>
      <c r="HM773" s="93"/>
      <c r="HN773" s="93"/>
      <c r="HO773" s="93"/>
      <c r="HP773" s="93"/>
      <c r="HQ773" s="93"/>
      <c r="HR773" s="93"/>
      <c r="HS773" s="93"/>
      <c r="HT773" s="93"/>
      <c r="HU773" s="93"/>
      <c r="HV773" s="93"/>
      <c r="HW773" s="93"/>
      <c r="HX773" s="93"/>
      <c r="HY773" s="93"/>
      <c r="HZ773" s="93"/>
      <c r="IA773" s="93"/>
      <c r="IB773" s="93"/>
      <c r="IC773" s="93"/>
      <c r="ID773" s="93"/>
      <c r="IE773" s="93"/>
      <c r="IF773" s="93"/>
      <c r="IG773" s="93"/>
      <c r="IH773" s="93"/>
      <c r="II773" s="93"/>
      <c r="IJ773" s="93"/>
      <c r="IK773" s="93"/>
      <c r="IL773" s="93"/>
      <c r="IM773" s="93"/>
      <c r="IN773" s="93"/>
      <c r="IO773" s="93"/>
      <c r="IP773" s="93"/>
      <c r="IQ773" s="93"/>
      <c r="IR773" s="93"/>
      <c r="IS773" s="93"/>
      <c r="IT773" s="93"/>
      <c r="IU773" s="93"/>
      <c r="IV773" s="93"/>
      <c r="IW773" s="93"/>
      <c r="IX773" s="93"/>
      <c r="IY773" s="93"/>
      <c r="IZ773" s="93"/>
      <c r="JA773" s="93"/>
      <c r="JB773" s="93"/>
      <c r="JC773" s="93"/>
      <c r="JD773" s="93"/>
      <c r="JE773" s="93"/>
      <c r="JF773" s="93"/>
      <c r="JG773" s="93"/>
      <c r="JH773" s="93"/>
      <c r="JI773" s="93"/>
      <c r="JJ773" s="93"/>
      <c r="JK773" s="93"/>
      <c r="JL773" s="93"/>
      <c r="JM773" s="93"/>
      <c r="JN773" s="93"/>
      <c r="JO773" s="93"/>
      <c r="JP773" s="93"/>
      <c r="JQ773" s="93"/>
      <c r="JR773" s="93"/>
      <c r="JS773" s="93"/>
      <c r="JT773" s="93"/>
      <c r="JU773" s="93"/>
      <c r="JV773" s="93"/>
      <c r="JW773" s="93"/>
      <c r="JX773" s="93"/>
      <c r="JY773" s="93"/>
      <c r="JZ773" s="93"/>
      <c r="KA773" s="93"/>
      <c r="KB773" s="93"/>
      <c r="KC773" s="93"/>
      <c r="KD773" s="93"/>
      <c r="KE773" s="93"/>
      <c r="KF773" s="93"/>
      <c r="KG773" s="93"/>
      <c r="KH773" s="93"/>
      <c r="KI773" s="93"/>
      <c r="KJ773" s="93"/>
      <c r="KK773" s="93"/>
      <c r="KL773" s="93"/>
      <c r="KM773" s="93"/>
      <c r="KN773" s="93"/>
      <c r="KO773" s="93"/>
      <c r="KP773" s="93"/>
      <c r="KQ773" s="93"/>
      <c r="KR773" s="93"/>
      <c r="KS773" s="93"/>
      <c r="KT773" s="93"/>
      <c r="KU773" s="93"/>
      <c r="KV773" s="93"/>
      <c r="KW773" s="93"/>
      <c r="KX773" s="93"/>
      <c r="KY773" s="93"/>
      <c r="KZ773" s="93"/>
      <c r="LA773" s="93"/>
      <c r="LB773" s="93"/>
      <c r="LC773" s="93"/>
      <c r="LD773" s="93"/>
      <c r="LE773" s="93"/>
      <c r="LF773" s="93"/>
      <c r="LG773" s="93"/>
      <c r="LH773" s="93"/>
      <c r="LI773" s="93"/>
      <c r="LJ773" s="93"/>
      <c r="LK773" s="93"/>
      <c r="LL773" s="93"/>
      <c r="LM773" s="93"/>
      <c r="LN773" s="93"/>
      <c r="LO773" s="93"/>
      <c r="LP773" s="93"/>
      <c r="LQ773" s="93"/>
      <c r="LR773" s="93"/>
      <c r="LS773" s="93"/>
      <c r="LT773" s="93"/>
      <c r="LU773" s="93"/>
      <c r="LV773" s="93"/>
      <c r="LW773" s="93"/>
      <c r="LX773" s="93"/>
      <c r="LY773" s="93"/>
      <c r="LZ773" s="93"/>
      <c r="MA773" s="93"/>
      <c r="MB773" s="93"/>
      <c r="MC773" s="93"/>
      <c r="MD773" s="93"/>
      <c r="ME773" s="93"/>
      <c r="MF773" s="93"/>
      <c r="MG773" s="93"/>
      <c r="MH773" s="93"/>
      <c r="MI773" s="93"/>
      <c r="MJ773" s="93"/>
      <c r="MK773" s="93"/>
      <c r="ML773" s="93"/>
      <c r="MM773" s="93"/>
      <c r="MN773" s="93"/>
      <c r="MO773" s="93"/>
      <c r="MP773" s="93"/>
      <c r="MQ773" s="93"/>
      <c r="MR773" s="93"/>
      <c r="MS773" s="93"/>
      <c r="MT773" s="93"/>
      <c r="MU773" s="93"/>
      <c r="MV773" s="93"/>
    </row>
    <row r="774" spans="3:360">
      <c r="C774" s="95"/>
      <c r="D774" s="96"/>
      <c r="E774" s="96"/>
      <c r="F774" s="96"/>
      <c r="G774" s="96"/>
      <c r="H774" s="96"/>
      <c r="I774" s="96"/>
      <c r="J774" s="96"/>
      <c r="K774" s="96"/>
      <c r="L774" s="96"/>
      <c r="M774" s="96"/>
      <c r="N774" s="96"/>
      <c r="O774" s="96"/>
      <c r="P774" s="96"/>
      <c r="Q774" s="96"/>
      <c r="R774" s="96"/>
      <c r="S774" s="96"/>
      <c r="T774" s="97"/>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c r="AU774" s="96"/>
      <c r="AV774" s="96"/>
      <c r="AW774" s="96"/>
      <c r="AX774" s="96"/>
      <c r="AY774" s="96"/>
      <c r="AZ774" s="96"/>
      <c r="BA774" s="96"/>
      <c r="BB774" s="96"/>
      <c r="BC774" s="96"/>
      <c r="BD774" s="96"/>
      <c r="BE774" s="96"/>
      <c r="BF774" s="96"/>
      <c r="BG774" s="96"/>
      <c r="BH774" s="96"/>
      <c r="BI774" s="96"/>
      <c r="BJ774" s="96"/>
      <c r="BK774" s="96"/>
      <c r="BL774" s="96"/>
      <c r="BM774" s="96"/>
      <c r="BN774" s="93"/>
      <c r="BO774" s="93"/>
      <c r="BP774" s="93"/>
      <c r="BQ774" s="93"/>
      <c r="BR774" s="93"/>
      <c r="BS774" s="93"/>
      <c r="BT774" s="93"/>
      <c r="BU774" s="93"/>
      <c r="BV774" s="93"/>
      <c r="BW774" s="93"/>
      <c r="BX774" s="93"/>
      <c r="BY774" s="93"/>
      <c r="BZ774" s="93"/>
      <c r="CA774" s="93"/>
      <c r="CB774" s="93"/>
      <c r="CC774" s="93"/>
      <c r="CD774" s="93"/>
      <c r="CE774" s="93"/>
      <c r="CF774" s="93"/>
      <c r="CG774" s="93"/>
      <c r="CH774" s="93"/>
      <c r="CI774" s="93"/>
      <c r="CJ774" s="93"/>
      <c r="CK774" s="93"/>
      <c r="CL774" s="93"/>
      <c r="CM774" s="93"/>
      <c r="CN774" s="93"/>
      <c r="CO774" s="93"/>
      <c r="CP774" s="93"/>
      <c r="CQ774" s="93"/>
      <c r="CR774" s="93"/>
      <c r="CS774" s="93"/>
      <c r="CT774" s="93"/>
      <c r="CU774" s="93"/>
      <c r="CV774" s="93"/>
      <c r="CW774" s="93"/>
      <c r="CX774" s="93"/>
      <c r="CY774" s="93"/>
      <c r="CZ774" s="93"/>
      <c r="DA774" s="93"/>
      <c r="DB774" s="93"/>
      <c r="DC774" s="93"/>
      <c r="DD774" s="93"/>
      <c r="DE774" s="93"/>
      <c r="DF774" s="93"/>
      <c r="DG774" s="93"/>
      <c r="DH774" s="93"/>
      <c r="DI774" s="93"/>
      <c r="DJ774" s="93"/>
      <c r="DK774" s="93"/>
      <c r="DL774" s="93"/>
      <c r="DM774" s="93"/>
      <c r="DN774" s="93"/>
      <c r="DO774" s="93"/>
      <c r="DP774" s="93"/>
      <c r="DQ774" s="93"/>
      <c r="DR774" s="93"/>
      <c r="DS774" s="93"/>
      <c r="DT774" s="93"/>
      <c r="DU774" s="93"/>
      <c r="DV774" s="93"/>
      <c r="DW774" s="93"/>
      <c r="DX774" s="93"/>
      <c r="DY774" s="93"/>
      <c r="DZ774" s="93"/>
      <c r="EA774" s="93"/>
      <c r="EB774" s="93"/>
      <c r="EC774" s="93"/>
      <c r="ED774" s="93"/>
      <c r="EE774" s="93"/>
      <c r="EF774" s="93"/>
      <c r="EG774" s="93"/>
      <c r="EH774" s="93"/>
      <c r="EI774" s="93"/>
      <c r="EJ774" s="93"/>
      <c r="EK774" s="93"/>
      <c r="EL774" s="93"/>
      <c r="EM774" s="93"/>
      <c r="EN774" s="93"/>
      <c r="EO774" s="93"/>
      <c r="EP774" s="93"/>
      <c r="EQ774" s="93"/>
      <c r="ER774" s="93"/>
      <c r="ES774" s="93"/>
      <c r="ET774" s="93"/>
      <c r="EU774" s="93"/>
      <c r="EV774" s="93"/>
      <c r="EW774" s="93"/>
      <c r="EX774" s="93"/>
      <c r="EY774" s="93"/>
      <c r="EZ774" s="93"/>
      <c r="FA774" s="93"/>
      <c r="FB774" s="93"/>
      <c r="FC774" s="93"/>
      <c r="FD774" s="93"/>
      <c r="FE774" s="93"/>
      <c r="FF774" s="93"/>
      <c r="FG774" s="93"/>
      <c r="FH774" s="93"/>
      <c r="FI774" s="93"/>
      <c r="FJ774" s="93"/>
      <c r="FK774" s="93"/>
      <c r="FL774" s="93"/>
      <c r="FM774" s="93"/>
      <c r="FN774" s="93"/>
      <c r="FO774" s="93"/>
      <c r="FP774" s="93"/>
      <c r="FQ774" s="93"/>
      <c r="FR774" s="93"/>
      <c r="FS774" s="93"/>
      <c r="FT774" s="93"/>
      <c r="FU774" s="93"/>
      <c r="FV774" s="93"/>
      <c r="FW774" s="93"/>
      <c r="FX774" s="93"/>
      <c r="FY774" s="93"/>
      <c r="FZ774" s="93"/>
      <c r="GA774" s="93"/>
      <c r="GB774" s="93"/>
      <c r="GC774" s="93"/>
      <c r="GD774" s="93"/>
      <c r="GE774" s="93"/>
      <c r="GF774" s="93"/>
      <c r="GG774" s="93"/>
      <c r="GH774" s="93"/>
      <c r="GI774" s="93"/>
      <c r="GJ774" s="93"/>
      <c r="GK774" s="93"/>
      <c r="GL774" s="93"/>
      <c r="GM774" s="93"/>
      <c r="GN774" s="93"/>
      <c r="GO774" s="93"/>
      <c r="GP774" s="93"/>
      <c r="GQ774" s="93"/>
      <c r="GR774" s="93"/>
      <c r="GS774" s="93"/>
      <c r="GT774" s="93"/>
      <c r="GU774" s="93"/>
      <c r="GV774" s="93"/>
      <c r="GW774" s="93"/>
      <c r="GX774" s="93"/>
      <c r="GY774" s="93"/>
      <c r="GZ774" s="93"/>
      <c r="HA774" s="93"/>
      <c r="HB774" s="93"/>
      <c r="HC774" s="93"/>
      <c r="HD774" s="93"/>
      <c r="HE774" s="93"/>
      <c r="HF774" s="93"/>
      <c r="HG774" s="93"/>
      <c r="HH774" s="93"/>
      <c r="HI774" s="93"/>
      <c r="HJ774" s="93"/>
      <c r="HK774" s="93"/>
      <c r="HL774" s="93"/>
      <c r="HM774" s="93"/>
      <c r="HN774" s="93"/>
      <c r="HO774" s="93"/>
      <c r="HP774" s="93"/>
      <c r="HQ774" s="93"/>
      <c r="HR774" s="93"/>
      <c r="HS774" s="93"/>
      <c r="HT774" s="93"/>
      <c r="HU774" s="93"/>
      <c r="HV774" s="93"/>
      <c r="HW774" s="93"/>
      <c r="HX774" s="93"/>
      <c r="HY774" s="93"/>
      <c r="HZ774" s="93"/>
      <c r="IA774" s="93"/>
      <c r="IB774" s="93"/>
      <c r="IC774" s="93"/>
      <c r="ID774" s="93"/>
      <c r="IE774" s="93"/>
      <c r="IF774" s="93"/>
      <c r="IG774" s="93"/>
      <c r="IH774" s="93"/>
      <c r="II774" s="93"/>
      <c r="IJ774" s="93"/>
      <c r="IK774" s="93"/>
      <c r="IL774" s="93"/>
      <c r="IM774" s="93"/>
      <c r="IN774" s="93"/>
      <c r="IO774" s="93"/>
      <c r="IP774" s="93"/>
      <c r="IQ774" s="93"/>
      <c r="IR774" s="93"/>
      <c r="IS774" s="93"/>
      <c r="IT774" s="93"/>
      <c r="IU774" s="93"/>
      <c r="IV774" s="93"/>
      <c r="IW774" s="93"/>
      <c r="IX774" s="93"/>
      <c r="IY774" s="93"/>
      <c r="IZ774" s="93"/>
      <c r="JA774" s="93"/>
      <c r="JB774" s="93"/>
      <c r="JC774" s="93"/>
      <c r="JD774" s="93"/>
      <c r="JE774" s="93"/>
      <c r="JF774" s="93"/>
      <c r="JG774" s="93"/>
      <c r="JH774" s="93"/>
      <c r="JI774" s="93"/>
      <c r="JJ774" s="93"/>
      <c r="JK774" s="93"/>
      <c r="JL774" s="93"/>
      <c r="JM774" s="93"/>
      <c r="JN774" s="93"/>
      <c r="JO774" s="93"/>
      <c r="JP774" s="93"/>
      <c r="JQ774" s="93"/>
      <c r="JR774" s="93"/>
      <c r="JS774" s="93"/>
      <c r="JT774" s="93"/>
      <c r="JU774" s="93"/>
      <c r="JV774" s="93"/>
      <c r="JW774" s="93"/>
      <c r="JX774" s="93"/>
      <c r="JY774" s="93"/>
      <c r="JZ774" s="93"/>
      <c r="KA774" s="93"/>
      <c r="KB774" s="93"/>
      <c r="KC774" s="93"/>
      <c r="KD774" s="93"/>
      <c r="KE774" s="93"/>
      <c r="KF774" s="93"/>
      <c r="KG774" s="93"/>
      <c r="KH774" s="93"/>
      <c r="KI774" s="93"/>
      <c r="KJ774" s="93"/>
      <c r="KK774" s="93"/>
      <c r="KL774" s="93"/>
      <c r="KM774" s="93"/>
      <c r="KN774" s="93"/>
      <c r="KO774" s="93"/>
      <c r="KP774" s="93"/>
      <c r="KQ774" s="93"/>
      <c r="KR774" s="93"/>
      <c r="KS774" s="93"/>
      <c r="KT774" s="93"/>
      <c r="KU774" s="93"/>
      <c r="KV774" s="93"/>
      <c r="KW774" s="93"/>
      <c r="KX774" s="93"/>
      <c r="KY774" s="93"/>
      <c r="KZ774" s="93"/>
      <c r="LA774" s="93"/>
      <c r="LB774" s="93"/>
      <c r="LC774" s="93"/>
      <c r="LD774" s="93"/>
      <c r="LE774" s="93"/>
      <c r="LF774" s="93"/>
      <c r="LG774" s="93"/>
      <c r="LH774" s="93"/>
      <c r="LI774" s="93"/>
      <c r="LJ774" s="93"/>
      <c r="LK774" s="93"/>
      <c r="LL774" s="93"/>
      <c r="LM774" s="93"/>
      <c r="LN774" s="93"/>
      <c r="LO774" s="93"/>
      <c r="LP774" s="93"/>
      <c r="LQ774" s="93"/>
      <c r="LR774" s="93"/>
      <c r="LS774" s="93"/>
      <c r="LT774" s="93"/>
      <c r="LU774" s="93"/>
      <c r="LV774" s="93"/>
      <c r="LW774" s="93"/>
      <c r="LX774" s="93"/>
      <c r="LY774" s="93"/>
      <c r="LZ774" s="93"/>
      <c r="MA774" s="93"/>
      <c r="MB774" s="93"/>
      <c r="MC774" s="93"/>
      <c r="MD774" s="93"/>
      <c r="ME774" s="93"/>
      <c r="MF774" s="93"/>
      <c r="MG774" s="93"/>
      <c r="MH774" s="93"/>
      <c r="MI774" s="93"/>
      <c r="MJ774" s="93"/>
      <c r="MK774" s="93"/>
      <c r="ML774" s="93"/>
      <c r="MM774" s="93"/>
      <c r="MN774" s="93"/>
      <c r="MO774" s="93"/>
      <c r="MP774" s="93"/>
      <c r="MQ774" s="93"/>
      <c r="MR774" s="93"/>
      <c r="MS774" s="93"/>
      <c r="MT774" s="93"/>
      <c r="MU774" s="93"/>
      <c r="MV774" s="93"/>
    </row>
    <row r="775" spans="3:360">
      <c r="C775" s="95"/>
      <c r="D775" s="96"/>
      <c r="E775" s="96"/>
      <c r="F775" s="96"/>
      <c r="G775" s="96"/>
      <c r="H775" s="96"/>
      <c r="I775" s="96"/>
      <c r="J775" s="96"/>
      <c r="K775" s="96"/>
      <c r="L775" s="96"/>
      <c r="M775" s="96"/>
      <c r="N775" s="96"/>
      <c r="O775" s="96"/>
      <c r="P775" s="96"/>
      <c r="Q775" s="96"/>
      <c r="R775" s="96"/>
      <c r="S775" s="96"/>
      <c r="T775" s="97"/>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c r="AU775" s="96"/>
      <c r="AV775" s="96"/>
      <c r="AW775" s="96"/>
      <c r="AX775" s="96"/>
      <c r="AY775" s="96"/>
      <c r="AZ775" s="96"/>
      <c r="BA775" s="96"/>
      <c r="BB775" s="96"/>
      <c r="BC775" s="96"/>
      <c r="BD775" s="96"/>
      <c r="BE775" s="96"/>
      <c r="BF775" s="96"/>
      <c r="BG775" s="96"/>
      <c r="BH775" s="96"/>
      <c r="BI775" s="96"/>
      <c r="BJ775" s="96"/>
      <c r="BK775" s="96"/>
      <c r="BL775" s="96"/>
      <c r="BM775" s="96"/>
      <c r="BN775" s="93"/>
      <c r="BO775" s="93"/>
      <c r="BP775" s="93"/>
      <c r="BQ775" s="93"/>
      <c r="BR775" s="93"/>
      <c r="BS775" s="93"/>
      <c r="BT775" s="93"/>
      <c r="BU775" s="93"/>
      <c r="BV775" s="93"/>
      <c r="BW775" s="93"/>
      <c r="BX775" s="93"/>
      <c r="BY775" s="93"/>
      <c r="BZ775" s="93"/>
      <c r="CA775" s="93"/>
      <c r="CB775" s="93"/>
      <c r="CC775" s="93"/>
      <c r="CD775" s="93"/>
      <c r="CE775" s="93"/>
      <c r="CF775" s="93"/>
      <c r="CG775" s="93"/>
      <c r="CH775" s="93"/>
      <c r="CI775" s="93"/>
      <c r="CJ775" s="93"/>
      <c r="CK775" s="93"/>
      <c r="CL775" s="93"/>
      <c r="CM775" s="93"/>
      <c r="CN775" s="93"/>
      <c r="CO775" s="93"/>
      <c r="CP775" s="93"/>
      <c r="CQ775" s="93"/>
      <c r="CR775" s="93"/>
      <c r="CS775" s="93"/>
      <c r="CT775" s="93"/>
      <c r="CU775" s="93"/>
      <c r="CV775" s="93"/>
      <c r="CW775" s="93"/>
      <c r="CX775" s="93"/>
      <c r="CY775" s="93"/>
      <c r="CZ775" s="93"/>
      <c r="DA775" s="93"/>
      <c r="DB775" s="93"/>
      <c r="DC775" s="93"/>
      <c r="DD775" s="93"/>
      <c r="DE775" s="93"/>
      <c r="DF775" s="93"/>
      <c r="DG775" s="93"/>
      <c r="DH775" s="93"/>
      <c r="DI775" s="93"/>
      <c r="DJ775" s="93"/>
      <c r="DK775" s="93"/>
      <c r="DL775" s="93"/>
      <c r="DM775" s="93"/>
      <c r="DN775" s="93"/>
      <c r="DO775" s="93"/>
      <c r="DP775" s="93"/>
      <c r="DQ775" s="93"/>
      <c r="DR775" s="93"/>
      <c r="DS775" s="93"/>
      <c r="DT775" s="93"/>
      <c r="DU775" s="93"/>
      <c r="DV775" s="93"/>
      <c r="DW775" s="93"/>
      <c r="DX775" s="93"/>
      <c r="DY775" s="93"/>
      <c r="DZ775" s="93"/>
      <c r="EA775" s="93"/>
      <c r="EB775" s="93"/>
      <c r="EC775" s="93"/>
      <c r="ED775" s="93"/>
      <c r="EE775" s="93"/>
      <c r="EF775" s="93"/>
      <c r="EG775" s="93"/>
      <c r="EH775" s="93"/>
      <c r="EI775" s="93"/>
      <c r="EJ775" s="93"/>
      <c r="EK775" s="93"/>
      <c r="EL775" s="93"/>
      <c r="EM775" s="93"/>
      <c r="EN775" s="93"/>
      <c r="EO775" s="93"/>
      <c r="EP775" s="93"/>
      <c r="EQ775" s="93"/>
      <c r="ER775" s="93"/>
      <c r="ES775" s="93"/>
      <c r="ET775" s="93"/>
      <c r="EU775" s="93"/>
      <c r="EV775" s="93"/>
      <c r="EW775" s="93"/>
      <c r="EX775" s="93"/>
      <c r="EY775" s="93"/>
      <c r="EZ775" s="93"/>
      <c r="FA775" s="93"/>
      <c r="FB775" s="93"/>
      <c r="FC775" s="93"/>
      <c r="FD775" s="93"/>
      <c r="FE775" s="93"/>
      <c r="FF775" s="93"/>
      <c r="FG775" s="93"/>
      <c r="FH775" s="93"/>
      <c r="FI775" s="93"/>
      <c r="FJ775" s="93"/>
      <c r="FK775" s="93"/>
      <c r="FL775" s="93"/>
      <c r="FM775" s="93"/>
      <c r="FN775" s="93"/>
      <c r="FO775" s="93"/>
      <c r="FP775" s="93"/>
      <c r="FQ775" s="93"/>
      <c r="FR775" s="93"/>
      <c r="FS775" s="93"/>
      <c r="FT775" s="93"/>
      <c r="FU775" s="93"/>
      <c r="FV775" s="93"/>
      <c r="FW775" s="93"/>
      <c r="FX775" s="93"/>
      <c r="FY775" s="93"/>
      <c r="FZ775" s="93"/>
      <c r="GA775" s="93"/>
      <c r="GB775" s="93"/>
      <c r="GC775" s="93"/>
      <c r="GD775" s="93"/>
      <c r="GE775" s="93"/>
      <c r="GF775" s="93"/>
      <c r="GG775" s="93"/>
      <c r="GH775" s="93"/>
      <c r="GI775" s="93"/>
      <c r="GJ775" s="93"/>
      <c r="GK775" s="93"/>
      <c r="GL775" s="93"/>
      <c r="GM775" s="93"/>
      <c r="GN775" s="93"/>
      <c r="GO775" s="93"/>
      <c r="GP775" s="93"/>
      <c r="GQ775" s="93"/>
      <c r="GR775" s="93"/>
      <c r="GS775" s="93"/>
      <c r="GT775" s="93"/>
      <c r="GU775" s="93"/>
      <c r="GV775" s="93"/>
      <c r="GW775" s="93"/>
      <c r="GX775" s="93"/>
      <c r="GY775" s="93"/>
      <c r="GZ775" s="93"/>
      <c r="HA775" s="93"/>
      <c r="HB775" s="93"/>
      <c r="HC775" s="93"/>
      <c r="HD775" s="93"/>
      <c r="HE775" s="93"/>
      <c r="HF775" s="93"/>
      <c r="HG775" s="93"/>
      <c r="HH775" s="93"/>
      <c r="HI775" s="93"/>
      <c r="HJ775" s="93"/>
      <c r="HK775" s="93"/>
      <c r="HL775" s="93"/>
      <c r="HM775" s="93"/>
      <c r="HN775" s="93"/>
      <c r="HO775" s="93"/>
      <c r="HP775" s="93"/>
      <c r="HQ775" s="93"/>
      <c r="HR775" s="93"/>
      <c r="HS775" s="93"/>
      <c r="HT775" s="93"/>
      <c r="HU775" s="93"/>
      <c r="HV775" s="93"/>
      <c r="HW775" s="93"/>
      <c r="HX775" s="93"/>
      <c r="HY775" s="93"/>
      <c r="HZ775" s="93"/>
      <c r="IA775" s="93"/>
      <c r="IB775" s="93"/>
      <c r="IC775" s="93"/>
      <c r="ID775" s="93"/>
      <c r="IE775" s="93"/>
      <c r="IF775" s="93"/>
      <c r="IG775" s="93"/>
      <c r="IH775" s="93"/>
      <c r="II775" s="93"/>
      <c r="IJ775" s="93"/>
      <c r="IK775" s="93"/>
      <c r="IL775" s="93"/>
      <c r="IM775" s="93"/>
      <c r="IN775" s="93"/>
      <c r="IO775" s="93"/>
      <c r="IP775" s="93"/>
      <c r="IQ775" s="93"/>
      <c r="IR775" s="93"/>
      <c r="IS775" s="93"/>
      <c r="IT775" s="93"/>
      <c r="IU775" s="93"/>
      <c r="IV775" s="93"/>
      <c r="IW775" s="93"/>
      <c r="IX775" s="93"/>
      <c r="IY775" s="93"/>
      <c r="IZ775" s="93"/>
      <c r="JA775" s="93"/>
      <c r="JB775" s="93"/>
      <c r="JC775" s="93"/>
      <c r="JD775" s="93"/>
      <c r="JE775" s="93"/>
      <c r="JF775" s="93"/>
      <c r="JG775" s="93"/>
      <c r="JH775" s="93"/>
      <c r="JI775" s="93"/>
      <c r="JJ775" s="93"/>
      <c r="JK775" s="93"/>
      <c r="JL775" s="93"/>
      <c r="JM775" s="93"/>
      <c r="JN775" s="93"/>
      <c r="JO775" s="93"/>
      <c r="JP775" s="93"/>
      <c r="JQ775" s="93"/>
      <c r="JR775" s="93"/>
      <c r="JS775" s="93"/>
      <c r="JT775" s="93"/>
      <c r="JU775" s="93"/>
      <c r="JV775" s="93"/>
      <c r="JW775" s="93"/>
      <c r="JX775" s="93"/>
      <c r="JY775" s="93"/>
      <c r="JZ775" s="93"/>
      <c r="KA775" s="93"/>
      <c r="KB775" s="93"/>
      <c r="KC775" s="93"/>
      <c r="KD775" s="93"/>
      <c r="KE775" s="93"/>
      <c r="KF775" s="93"/>
      <c r="KG775" s="93"/>
      <c r="KH775" s="93"/>
      <c r="KI775" s="93"/>
      <c r="KJ775" s="93"/>
      <c r="KK775" s="93"/>
      <c r="KL775" s="93"/>
      <c r="KM775" s="93"/>
      <c r="KN775" s="93"/>
      <c r="KO775" s="93"/>
      <c r="KP775" s="93"/>
      <c r="KQ775" s="93"/>
      <c r="KR775" s="93"/>
      <c r="KS775" s="93"/>
      <c r="KT775" s="93"/>
      <c r="KU775" s="93"/>
      <c r="KV775" s="93"/>
      <c r="KW775" s="93"/>
      <c r="KX775" s="93"/>
      <c r="KY775" s="93"/>
      <c r="KZ775" s="93"/>
      <c r="LA775" s="93"/>
      <c r="LB775" s="93"/>
      <c r="LC775" s="93"/>
      <c r="LD775" s="93"/>
      <c r="LE775" s="93"/>
      <c r="LF775" s="93"/>
      <c r="LG775" s="93"/>
      <c r="LH775" s="93"/>
      <c r="LI775" s="93"/>
      <c r="LJ775" s="93"/>
      <c r="LK775" s="93"/>
      <c r="LL775" s="93"/>
      <c r="LM775" s="93"/>
      <c r="LN775" s="93"/>
      <c r="LO775" s="93"/>
      <c r="LP775" s="93"/>
      <c r="LQ775" s="93"/>
      <c r="LR775" s="93"/>
      <c r="LS775" s="93"/>
      <c r="LT775" s="93"/>
      <c r="LU775" s="93"/>
      <c r="LV775" s="93"/>
      <c r="LW775" s="93"/>
      <c r="LX775" s="93"/>
      <c r="LY775" s="93"/>
      <c r="LZ775" s="93"/>
      <c r="MA775" s="93"/>
      <c r="MB775" s="93"/>
      <c r="MC775" s="93"/>
      <c r="MD775" s="93"/>
      <c r="ME775" s="93"/>
      <c r="MF775" s="93"/>
      <c r="MG775" s="93"/>
      <c r="MH775" s="93"/>
      <c r="MI775" s="93"/>
      <c r="MJ775" s="93"/>
      <c r="MK775" s="93"/>
      <c r="ML775" s="93"/>
      <c r="MM775" s="93"/>
      <c r="MN775" s="93"/>
      <c r="MO775" s="93"/>
      <c r="MP775" s="93"/>
      <c r="MQ775" s="93"/>
      <c r="MR775" s="93"/>
      <c r="MS775" s="93"/>
      <c r="MT775" s="93"/>
      <c r="MU775" s="93"/>
      <c r="MV775" s="93"/>
    </row>
    <row r="776" spans="3:360">
      <c r="C776" s="95"/>
      <c r="D776" s="96"/>
      <c r="E776" s="96"/>
      <c r="F776" s="96"/>
      <c r="G776" s="96"/>
      <c r="H776" s="96"/>
      <c r="I776" s="96"/>
      <c r="J776" s="96"/>
      <c r="K776" s="96"/>
      <c r="L776" s="96"/>
      <c r="M776" s="96"/>
      <c r="N776" s="96"/>
      <c r="O776" s="96"/>
      <c r="P776" s="96"/>
      <c r="Q776" s="96"/>
      <c r="R776" s="96"/>
      <c r="S776" s="96"/>
      <c r="T776" s="97"/>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c r="AU776" s="96"/>
      <c r="AV776" s="96"/>
      <c r="AW776" s="96"/>
      <c r="AX776" s="96"/>
      <c r="AY776" s="96"/>
      <c r="AZ776" s="96"/>
      <c r="BA776" s="96"/>
      <c r="BB776" s="96"/>
      <c r="BC776" s="96"/>
      <c r="BD776" s="96"/>
      <c r="BE776" s="96"/>
      <c r="BF776" s="96"/>
      <c r="BG776" s="96"/>
      <c r="BH776" s="96"/>
      <c r="BI776" s="96"/>
      <c r="BJ776" s="96"/>
      <c r="BK776" s="96"/>
      <c r="BL776" s="96"/>
      <c r="BM776" s="96"/>
      <c r="BN776" s="93"/>
      <c r="BO776" s="93"/>
      <c r="BP776" s="93"/>
      <c r="BQ776" s="93"/>
      <c r="BR776" s="93"/>
      <c r="BS776" s="93"/>
      <c r="BT776" s="93"/>
      <c r="BU776" s="93"/>
      <c r="BV776" s="93"/>
      <c r="BW776" s="93"/>
      <c r="BX776" s="93"/>
      <c r="BY776" s="93"/>
      <c r="BZ776" s="93"/>
      <c r="CA776" s="93"/>
      <c r="CB776" s="93"/>
      <c r="CC776" s="93"/>
      <c r="CD776" s="93"/>
      <c r="CE776" s="93"/>
      <c r="CF776" s="93"/>
      <c r="CG776" s="93"/>
      <c r="CH776" s="93"/>
      <c r="CI776" s="93"/>
      <c r="CJ776" s="93"/>
      <c r="CK776" s="93"/>
      <c r="CL776" s="93"/>
      <c r="CM776" s="93"/>
      <c r="CN776" s="93"/>
      <c r="CO776" s="93"/>
      <c r="CP776" s="93"/>
      <c r="CQ776" s="93"/>
      <c r="CR776" s="93"/>
      <c r="CS776" s="93"/>
      <c r="CT776" s="93"/>
      <c r="CU776" s="93"/>
      <c r="CV776" s="93"/>
      <c r="CW776" s="93"/>
      <c r="CX776" s="93"/>
      <c r="CY776" s="93"/>
      <c r="CZ776" s="93"/>
      <c r="DA776" s="93"/>
      <c r="DB776" s="93"/>
      <c r="DC776" s="93"/>
      <c r="DD776" s="93"/>
      <c r="DE776" s="93"/>
      <c r="DF776" s="93"/>
      <c r="DG776" s="93"/>
      <c r="DH776" s="93"/>
      <c r="DI776" s="93"/>
      <c r="DJ776" s="93"/>
      <c r="DK776" s="93"/>
      <c r="DL776" s="93"/>
      <c r="DM776" s="93"/>
      <c r="DN776" s="93"/>
      <c r="DO776" s="93"/>
      <c r="DP776" s="93"/>
      <c r="DQ776" s="93"/>
      <c r="DR776" s="93"/>
      <c r="DS776" s="93"/>
      <c r="DT776" s="93"/>
      <c r="DU776" s="93"/>
      <c r="DV776" s="93"/>
      <c r="DW776" s="93"/>
      <c r="DX776" s="93"/>
      <c r="DY776" s="93"/>
      <c r="DZ776" s="93"/>
      <c r="EA776" s="93"/>
      <c r="EB776" s="93"/>
      <c r="EC776" s="93"/>
      <c r="ED776" s="93"/>
      <c r="EE776" s="93"/>
      <c r="EF776" s="93"/>
      <c r="EG776" s="93"/>
      <c r="EH776" s="93"/>
      <c r="EI776" s="93"/>
      <c r="EJ776" s="93"/>
      <c r="EK776" s="93"/>
      <c r="EL776" s="93"/>
      <c r="EM776" s="93"/>
      <c r="EN776" s="93"/>
      <c r="EO776" s="93"/>
      <c r="EP776" s="93"/>
      <c r="EQ776" s="93"/>
      <c r="ER776" s="93"/>
      <c r="ES776" s="93"/>
      <c r="ET776" s="93"/>
      <c r="EU776" s="93"/>
      <c r="EV776" s="93"/>
      <c r="EW776" s="93"/>
      <c r="EX776" s="93"/>
      <c r="EY776" s="93"/>
      <c r="EZ776" s="93"/>
      <c r="FA776" s="93"/>
      <c r="FB776" s="93"/>
      <c r="FC776" s="93"/>
      <c r="FD776" s="93"/>
      <c r="FE776" s="93"/>
      <c r="FF776" s="93"/>
      <c r="FG776" s="93"/>
      <c r="FH776" s="93"/>
      <c r="FI776" s="93"/>
      <c r="FJ776" s="93"/>
      <c r="FK776" s="93"/>
      <c r="FL776" s="93"/>
      <c r="FM776" s="93"/>
      <c r="FN776" s="93"/>
      <c r="FO776" s="93"/>
      <c r="FP776" s="93"/>
      <c r="FQ776" s="93"/>
      <c r="FR776" s="93"/>
      <c r="FS776" s="93"/>
      <c r="FT776" s="93"/>
      <c r="FU776" s="93"/>
      <c r="FV776" s="93"/>
      <c r="FW776" s="93"/>
      <c r="FX776" s="93"/>
      <c r="FY776" s="93"/>
      <c r="FZ776" s="93"/>
      <c r="GA776" s="93"/>
      <c r="GB776" s="93"/>
      <c r="GC776" s="93"/>
      <c r="GD776" s="93"/>
      <c r="GE776" s="93"/>
      <c r="GF776" s="93"/>
      <c r="GG776" s="93"/>
      <c r="GH776" s="93"/>
      <c r="GI776" s="93"/>
      <c r="GJ776" s="93"/>
      <c r="GK776" s="93"/>
      <c r="GL776" s="93"/>
      <c r="GM776" s="93"/>
      <c r="GN776" s="93"/>
      <c r="GO776" s="93"/>
      <c r="GP776" s="93"/>
      <c r="GQ776" s="93"/>
      <c r="GR776" s="93"/>
      <c r="GS776" s="93"/>
      <c r="GT776" s="93"/>
      <c r="GU776" s="93"/>
      <c r="GV776" s="93"/>
      <c r="GW776" s="93"/>
      <c r="GX776" s="93"/>
      <c r="GY776" s="93"/>
      <c r="GZ776" s="93"/>
      <c r="HA776" s="93"/>
      <c r="HB776" s="93"/>
      <c r="HC776" s="93"/>
      <c r="HD776" s="93"/>
      <c r="HE776" s="93"/>
      <c r="HF776" s="93"/>
      <c r="HG776" s="93"/>
      <c r="HH776" s="93"/>
      <c r="HI776" s="93"/>
      <c r="HJ776" s="93"/>
      <c r="HK776" s="93"/>
      <c r="HL776" s="93"/>
      <c r="HM776" s="93"/>
      <c r="HN776" s="93"/>
      <c r="HO776" s="93"/>
      <c r="HP776" s="93"/>
      <c r="HQ776" s="93"/>
      <c r="HR776" s="93"/>
      <c r="HS776" s="93"/>
      <c r="HT776" s="93"/>
      <c r="HU776" s="93"/>
      <c r="HV776" s="93"/>
      <c r="HW776" s="93"/>
      <c r="HX776" s="93"/>
      <c r="HY776" s="93"/>
      <c r="HZ776" s="93"/>
      <c r="IA776" s="93"/>
      <c r="IB776" s="93"/>
      <c r="IC776" s="93"/>
      <c r="ID776" s="93"/>
      <c r="IE776" s="93"/>
      <c r="IF776" s="93"/>
      <c r="IG776" s="93"/>
      <c r="IH776" s="93"/>
      <c r="II776" s="93"/>
      <c r="IJ776" s="93"/>
      <c r="IK776" s="93"/>
      <c r="IL776" s="93"/>
      <c r="IM776" s="93"/>
      <c r="IN776" s="93"/>
      <c r="IO776" s="93"/>
      <c r="IP776" s="93"/>
      <c r="IQ776" s="93"/>
      <c r="IR776" s="93"/>
      <c r="IS776" s="93"/>
      <c r="IT776" s="93"/>
      <c r="IU776" s="93"/>
      <c r="IV776" s="93"/>
      <c r="IW776" s="93"/>
      <c r="IX776" s="93"/>
      <c r="IY776" s="93"/>
      <c r="IZ776" s="93"/>
      <c r="JA776" s="93"/>
      <c r="JB776" s="93"/>
      <c r="JC776" s="93"/>
      <c r="JD776" s="93"/>
      <c r="JE776" s="93"/>
      <c r="JF776" s="93"/>
      <c r="JG776" s="93"/>
      <c r="JH776" s="93"/>
      <c r="JI776" s="93"/>
      <c r="JJ776" s="93"/>
      <c r="JK776" s="93"/>
      <c r="JL776" s="93"/>
      <c r="JM776" s="93"/>
      <c r="JN776" s="93"/>
      <c r="JO776" s="93"/>
      <c r="JP776" s="93"/>
      <c r="JQ776" s="93"/>
      <c r="JR776" s="93"/>
      <c r="JS776" s="93"/>
      <c r="JT776" s="93"/>
      <c r="JU776" s="93"/>
      <c r="JV776" s="93"/>
      <c r="JW776" s="93"/>
      <c r="JX776" s="93"/>
      <c r="JY776" s="93"/>
      <c r="JZ776" s="93"/>
      <c r="KA776" s="93"/>
      <c r="KB776" s="93"/>
      <c r="KC776" s="93"/>
      <c r="KD776" s="93"/>
      <c r="KE776" s="93"/>
      <c r="KF776" s="93"/>
      <c r="KG776" s="93"/>
      <c r="KH776" s="93"/>
      <c r="KI776" s="93"/>
      <c r="KJ776" s="93"/>
      <c r="KK776" s="93"/>
      <c r="KL776" s="93"/>
      <c r="KM776" s="93"/>
      <c r="KN776" s="93"/>
      <c r="KO776" s="93"/>
      <c r="KP776" s="93"/>
      <c r="KQ776" s="93"/>
      <c r="KR776" s="93"/>
      <c r="KS776" s="93"/>
      <c r="KT776" s="93"/>
      <c r="KU776" s="93"/>
      <c r="KV776" s="93"/>
      <c r="KW776" s="93"/>
      <c r="KX776" s="93"/>
      <c r="KY776" s="93"/>
      <c r="KZ776" s="93"/>
      <c r="LA776" s="93"/>
      <c r="LB776" s="93"/>
      <c r="LC776" s="93"/>
      <c r="LD776" s="93"/>
      <c r="LE776" s="93"/>
      <c r="LF776" s="93"/>
      <c r="LG776" s="93"/>
      <c r="LH776" s="93"/>
      <c r="LI776" s="93"/>
      <c r="LJ776" s="93"/>
      <c r="LK776" s="93"/>
      <c r="LL776" s="93"/>
      <c r="LM776" s="93"/>
      <c r="LN776" s="93"/>
      <c r="LO776" s="93"/>
      <c r="LP776" s="93"/>
      <c r="LQ776" s="93"/>
      <c r="LR776" s="93"/>
      <c r="LS776" s="93"/>
      <c r="LT776" s="93"/>
      <c r="LU776" s="93"/>
      <c r="LV776" s="93"/>
      <c r="LW776" s="93"/>
      <c r="LX776" s="93"/>
      <c r="LY776" s="93"/>
      <c r="LZ776" s="93"/>
      <c r="MA776" s="93"/>
      <c r="MB776" s="93"/>
      <c r="MC776" s="93"/>
      <c r="MD776" s="93"/>
      <c r="ME776" s="93"/>
      <c r="MF776" s="93"/>
      <c r="MG776" s="93"/>
      <c r="MH776" s="93"/>
      <c r="MI776" s="93"/>
      <c r="MJ776" s="93"/>
      <c r="MK776" s="93"/>
      <c r="ML776" s="93"/>
      <c r="MM776" s="93"/>
      <c r="MN776" s="93"/>
      <c r="MO776" s="93"/>
      <c r="MP776" s="93"/>
      <c r="MQ776" s="93"/>
      <c r="MR776" s="93"/>
      <c r="MS776" s="93"/>
      <c r="MT776" s="93"/>
      <c r="MU776" s="93"/>
      <c r="MV776" s="93"/>
    </row>
    <row r="777" spans="3:360">
      <c r="C777" s="95"/>
      <c r="D777" s="96"/>
      <c r="E777" s="96"/>
      <c r="F777" s="96"/>
      <c r="G777" s="96"/>
      <c r="H777" s="96"/>
      <c r="I777" s="96"/>
      <c r="J777" s="96"/>
      <c r="K777" s="96"/>
      <c r="L777" s="96"/>
      <c r="M777" s="96"/>
      <c r="N777" s="96"/>
      <c r="O777" s="96"/>
      <c r="P777" s="96"/>
      <c r="Q777" s="96"/>
      <c r="R777" s="96"/>
      <c r="S777" s="96"/>
      <c r="T777" s="97"/>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c r="AU777" s="96"/>
      <c r="AV777" s="96"/>
      <c r="AW777" s="96"/>
      <c r="AX777" s="96"/>
      <c r="AY777" s="96"/>
      <c r="AZ777" s="96"/>
      <c r="BA777" s="96"/>
      <c r="BB777" s="96"/>
      <c r="BC777" s="96"/>
      <c r="BD777" s="96"/>
      <c r="BE777" s="96"/>
      <c r="BF777" s="96"/>
      <c r="BG777" s="96"/>
      <c r="BH777" s="96"/>
      <c r="BI777" s="96"/>
      <c r="BJ777" s="96"/>
      <c r="BK777" s="96"/>
      <c r="BL777" s="96"/>
      <c r="BM777" s="96"/>
      <c r="BN777" s="93"/>
      <c r="BO777" s="93"/>
      <c r="BP777" s="93"/>
      <c r="BQ777" s="93"/>
      <c r="BR777" s="93"/>
      <c r="BS777" s="93"/>
      <c r="BT777" s="93"/>
      <c r="BU777" s="93"/>
      <c r="BV777" s="93"/>
      <c r="BW777" s="93"/>
      <c r="BX777" s="93"/>
      <c r="BY777" s="93"/>
      <c r="BZ777" s="93"/>
      <c r="CA777" s="93"/>
      <c r="CB777" s="93"/>
      <c r="CC777" s="93"/>
      <c r="CD777" s="93"/>
      <c r="CE777" s="93"/>
      <c r="CF777" s="93"/>
      <c r="CG777" s="93"/>
      <c r="CH777" s="93"/>
      <c r="CI777" s="93"/>
      <c r="CJ777" s="93"/>
      <c r="CK777" s="93"/>
      <c r="CL777" s="93"/>
      <c r="CM777" s="93"/>
      <c r="CN777" s="93"/>
      <c r="CO777" s="93"/>
      <c r="CP777" s="93"/>
      <c r="CQ777" s="93"/>
      <c r="CR777" s="93"/>
      <c r="CS777" s="93"/>
      <c r="CT777" s="93"/>
      <c r="CU777" s="93"/>
      <c r="CV777" s="93"/>
      <c r="CW777" s="93"/>
      <c r="CX777" s="93"/>
      <c r="CY777" s="93"/>
      <c r="CZ777" s="93"/>
      <c r="DA777" s="93"/>
      <c r="DB777" s="93"/>
      <c r="DC777" s="93"/>
      <c r="DD777" s="93"/>
      <c r="DE777" s="93"/>
      <c r="DF777" s="93"/>
      <c r="DG777" s="93"/>
      <c r="DH777" s="93"/>
      <c r="DI777" s="93"/>
      <c r="DJ777" s="93"/>
      <c r="DK777" s="93"/>
      <c r="DL777" s="93"/>
      <c r="DM777" s="93"/>
      <c r="DN777" s="93"/>
      <c r="DO777" s="93"/>
      <c r="DP777" s="93"/>
      <c r="DQ777" s="93"/>
      <c r="DR777" s="93"/>
      <c r="DS777" s="93"/>
      <c r="DT777" s="93"/>
      <c r="DU777" s="93"/>
      <c r="DV777" s="93"/>
      <c r="DW777" s="93"/>
      <c r="DX777" s="93"/>
      <c r="DY777" s="93"/>
      <c r="DZ777" s="93"/>
      <c r="EA777" s="93"/>
      <c r="EB777" s="93"/>
      <c r="EC777" s="93"/>
      <c r="ED777" s="93"/>
      <c r="EE777" s="93"/>
      <c r="EF777" s="93"/>
      <c r="EG777" s="93"/>
      <c r="EH777" s="93"/>
      <c r="EI777" s="93"/>
      <c r="EJ777" s="93"/>
      <c r="EK777" s="93"/>
      <c r="EL777" s="93"/>
      <c r="EM777" s="93"/>
      <c r="EN777" s="93"/>
      <c r="EO777" s="93"/>
      <c r="EP777" s="93"/>
      <c r="EQ777" s="93"/>
      <c r="ER777" s="93"/>
      <c r="ES777" s="93"/>
      <c r="ET777" s="93"/>
      <c r="EU777" s="93"/>
      <c r="EV777" s="93"/>
      <c r="EW777" s="93"/>
      <c r="EX777" s="93"/>
      <c r="EY777" s="93"/>
      <c r="EZ777" s="93"/>
      <c r="FA777" s="93"/>
      <c r="FB777" s="93"/>
      <c r="FC777" s="93"/>
      <c r="FD777" s="93"/>
      <c r="FE777" s="93"/>
      <c r="FF777" s="93"/>
      <c r="FG777" s="93"/>
      <c r="FH777" s="93"/>
      <c r="FI777" s="93"/>
      <c r="FJ777" s="93"/>
      <c r="FK777" s="93"/>
      <c r="FL777" s="93"/>
      <c r="FM777" s="93"/>
      <c r="FN777" s="93"/>
      <c r="FO777" s="93"/>
      <c r="FP777" s="93"/>
      <c r="FQ777" s="93"/>
      <c r="FR777" s="93"/>
      <c r="FS777" s="93"/>
      <c r="FT777" s="93"/>
      <c r="FU777" s="93"/>
      <c r="FV777" s="93"/>
      <c r="FW777" s="93"/>
      <c r="FX777" s="93"/>
      <c r="FY777" s="93"/>
      <c r="FZ777" s="93"/>
      <c r="GA777" s="93"/>
      <c r="GB777" s="93"/>
      <c r="GC777" s="93"/>
      <c r="GD777" s="93"/>
      <c r="GE777" s="93"/>
      <c r="GF777" s="93"/>
      <c r="GG777" s="93"/>
      <c r="GH777" s="93"/>
      <c r="GI777" s="93"/>
      <c r="GJ777" s="93"/>
      <c r="GK777" s="93"/>
      <c r="GL777" s="93"/>
      <c r="GM777" s="93"/>
      <c r="GN777" s="93"/>
      <c r="GO777" s="93"/>
      <c r="GP777" s="93"/>
      <c r="GQ777" s="93"/>
      <c r="GR777" s="93"/>
      <c r="GS777" s="93"/>
      <c r="GT777" s="93"/>
      <c r="GU777" s="93"/>
      <c r="GV777" s="93"/>
      <c r="GW777" s="93"/>
      <c r="GX777" s="93"/>
      <c r="GY777" s="93"/>
      <c r="GZ777" s="93"/>
      <c r="HA777" s="93"/>
      <c r="HB777" s="93"/>
      <c r="HC777" s="93"/>
      <c r="HD777" s="93"/>
      <c r="HE777" s="93"/>
      <c r="HF777" s="93"/>
      <c r="HG777" s="93"/>
      <c r="HH777" s="93"/>
      <c r="HI777" s="93"/>
      <c r="HJ777" s="93"/>
      <c r="HK777" s="93"/>
      <c r="HL777" s="93"/>
      <c r="HM777" s="93"/>
      <c r="HN777" s="93"/>
      <c r="HO777" s="93"/>
      <c r="HP777" s="93"/>
      <c r="HQ777" s="93"/>
      <c r="HR777" s="93"/>
      <c r="HS777" s="93"/>
      <c r="HT777" s="93"/>
      <c r="HU777" s="93"/>
      <c r="HV777" s="93"/>
      <c r="HW777" s="93"/>
      <c r="HX777" s="93"/>
      <c r="HY777" s="93"/>
      <c r="HZ777" s="93"/>
      <c r="IA777" s="93"/>
      <c r="IB777" s="93"/>
      <c r="IC777" s="93"/>
      <c r="ID777" s="93"/>
      <c r="IE777" s="93"/>
      <c r="IF777" s="93"/>
      <c r="IG777" s="93"/>
      <c r="IH777" s="93"/>
      <c r="II777" s="93"/>
      <c r="IJ777" s="93"/>
      <c r="IK777" s="93"/>
      <c r="IL777" s="93"/>
      <c r="IM777" s="93"/>
      <c r="IN777" s="93"/>
      <c r="IO777" s="93"/>
      <c r="IP777" s="93"/>
      <c r="IQ777" s="93"/>
      <c r="IR777" s="93"/>
      <c r="IS777" s="93"/>
      <c r="IT777" s="93"/>
      <c r="IU777" s="93"/>
      <c r="IV777" s="93"/>
      <c r="IW777" s="93"/>
      <c r="IX777" s="93"/>
      <c r="IY777" s="93"/>
      <c r="IZ777" s="93"/>
      <c r="JA777" s="93"/>
      <c r="JB777" s="93"/>
      <c r="JC777" s="93"/>
      <c r="JD777" s="93"/>
      <c r="JE777" s="93"/>
      <c r="JF777" s="93"/>
      <c r="JG777" s="93"/>
      <c r="JH777" s="93"/>
      <c r="JI777" s="93"/>
      <c r="JJ777" s="93"/>
      <c r="JK777" s="93"/>
      <c r="JL777" s="93"/>
      <c r="JM777" s="93"/>
      <c r="JN777" s="93"/>
      <c r="JO777" s="93"/>
      <c r="JP777" s="93"/>
      <c r="JQ777" s="93"/>
      <c r="JR777" s="93"/>
      <c r="JS777" s="93"/>
      <c r="JT777" s="93"/>
      <c r="JU777" s="93"/>
      <c r="JV777" s="93"/>
      <c r="JW777" s="93"/>
      <c r="JX777" s="93"/>
      <c r="JY777" s="93"/>
      <c r="JZ777" s="93"/>
      <c r="KA777" s="93"/>
      <c r="KB777" s="93"/>
      <c r="KC777" s="93"/>
      <c r="KD777" s="93"/>
      <c r="KE777" s="93"/>
      <c r="KF777" s="93"/>
      <c r="KG777" s="93"/>
      <c r="KH777" s="93"/>
      <c r="KI777" s="93"/>
      <c r="KJ777" s="93"/>
      <c r="KK777" s="93"/>
      <c r="KL777" s="93"/>
      <c r="KM777" s="93"/>
      <c r="KN777" s="93"/>
      <c r="KO777" s="93"/>
      <c r="KP777" s="93"/>
      <c r="KQ777" s="93"/>
      <c r="KR777" s="93"/>
      <c r="KS777" s="93"/>
      <c r="KT777" s="93"/>
      <c r="KU777" s="93"/>
      <c r="KV777" s="93"/>
      <c r="KW777" s="93"/>
      <c r="KX777" s="93"/>
      <c r="KY777" s="93"/>
      <c r="KZ777" s="93"/>
      <c r="LA777" s="93"/>
      <c r="LB777" s="93"/>
      <c r="LC777" s="93"/>
      <c r="LD777" s="93"/>
      <c r="LE777" s="93"/>
      <c r="LF777" s="93"/>
      <c r="LG777" s="93"/>
      <c r="LH777" s="93"/>
      <c r="LI777" s="93"/>
      <c r="LJ777" s="93"/>
      <c r="LK777" s="93"/>
      <c r="LL777" s="93"/>
      <c r="LM777" s="93"/>
      <c r="LN777" s="93"/>
      <c r="LO777" s="93"/>
      <c r="LP777" s="93"/>
      <c r="LQ777" s="93"/>
      <c r="LR777" s="93"/>
      <c r="LS777" s="93"/>
      <c r="LT777" s="93"/>
      <c r="LU777" s="93"/>
      <c r="LV777" s="93"/>
      <c r="LW777" s="93"/>
      <c r="LX777" s="93"/>
      <c r="LY777" s="93"/>
      <c r="LZ777" s="93"/>
      <c r="MA777" s="93"/>
      <c r="MB777" s="93"/>
      <c r="MC777" s="93"/>
      <c r="MD777" s="93"/>
      <c r="ME777" s="93"/>
      <c r="MF777" s="93"/>
      <c r="MG777" s="93"/>
      <c r="MH777" s="93"/>
      <c r="MI777" s="93"/>
      <c r="MJ777" s="93"/>
      <c r="MK777" s="93"/>
      <c r="ML777" s="93"/>
      <c r="MM777" s="93"/>
      <c r="MN777" s="93"/>
      <c r="MO777" s="93"/>
      <c r="MP777" s="93"/>
      <c r="MQ777" s="93"/>
      <c r="MR777" s="93"/>
      <c r="MS777" s="93"/>
      <c r="MT777" s="93"/>
      <c r="MU777" s="93"/>
      <c r="MV777" s="93"/>
    </row>
    <row r="778" spans="3:360">
      <c r="C778" s="95"/>
      <c r="D778" s="96"/>
      <c r="E778" s="96"/>
      <c r="F778" s="96"/>
      <c r="G778" s="96"/>
      <c r="H778" s="96"/>
      <c r="I778" s="96"/>
      <c r="J778" s="96"/>
      <c r="K778" s="96"/>
      <c r="L778" s="96"/>
      <c r="M778" s="96"/>
      <c r="N778" s="96"/>
      <c r="O778" s="96"/>
      <c r="P778" s="96"/>
      <c r="Q778" s="96"/>
      <c r="R778" s="96"/>
      <c r="S778" s="96"/>
      <c r="T778" s="97"/>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c r="AU778" s="96"/>
      <c r="AV778" s="96"/>
      <c r="AW778" s="96"/>
      <c r="AX778" s="96"/>
      <c r="AY778" s="96"/>
      <c r="AZ778" s="96"/>
      <c r="BA778" s="96"/>
      <c r="BB778" s="96"/>
      <c r="BC778" s="96"/>
      <c r="BD778" s="96"/>
      <c r="BE778" s="96"/>
      <c r="BF778" s="96"/>
      <c r="BG778" s="96"/>
      <c r="BH778" s="96"/>
      <c r="BI778" s="96"/>
      <c r="BJ778" s="96"/>
      <c r="BK778" s="96"/>
      <c r="BL778" s="96"/>
      <c r="BM778" s="96"/>
      <c r="BN778" s="93"/>
      <c r="BO778" s="93"/>
      <c r="BP778" s="93"/>
      <c r="BQ778" s="93"/>
      <c r="BR778" s="93"/>
      <c r="BS778" s="93"/>
      <c r="BT778" s="93"/>
      <c r="BU778" s="93"/>
      <c r="BV778" s="93"/>
      <c r="BW778" s="93"/>
      <c r="BX778" s="93"/>
      <c r="BY778" s="93"/>
      <c r="BZ778" s="93"/>
      <c r="CA778" s="93"/>
      <c r="CB778" s="93"/>
      <c r="CC778" s="93"/>
      <c r="CD778" s="93"/>
      <c r="CE778" s="93"/>
      <c r="CF778" s="93"/>
      <c r="CG778" s="93"/>
      <c r="CH778" s="93"/>
      <c r="CI778" s="93"/>
      <c r="CJ778" s="93"/>
      <c r="CK778" s="93"/>
      <c r="CL778" s="93"/>
      <c r="CM778" s="93"/>
      <c r="CN778" s="93"/>
      <c r="CO778" s="93"/>
      <c r="CP778" s="93"/>
      <c r="CQ778" s="93"/>
      <c r="CR778" s="93"/>
      <c r="CS778" s="93"/>
      <c r="CT778" s="93"/>
      <c r="CU778" s="93"/>
      <c r="CV778" s="93"/>
      <c r="CW778" s="93"/>
      <c r="CX778" s="93"/>
      <c r="CY778" s="93"/>
      <c r="CZ778" s="93"/>
      <c r="DA778" s="93"/>
      <c r="DB778" s="93"/>
      <c r="DC778" s="93"/>
      <c r="DD778" s="93"/>
      <c r="DE778" s="93"/>
      <c r="DF778" s="93"/>
      <c r="DG778" s="93"/>
      <c r="DH778" s="93"/>
      <c r="DI778" s="93"/>
      <c r="DJ778" s="93"/>
      <c r="DK778" s="93"/>
      <c r="DL778" s="93"/>
      <c r="DM778" s="93"/>
      <c r="DN778" s="93"/>
      <c r="DO778" s="93"/>
      <c r="DP778" s="93"/>
      <c r="DQ778" s="93"/>
      <c r="DR778" s="93"/>
      <c r="DS778" s="93"/>
      <c r="DT778" s="93"/>
      <c r="DU778" s="93"/>
      <c r="DV778" s="93"/>
      <c r="DW778" s="93"/>
      <c r="DX778" s="93"/>
      <c r="DY778" s="93"/>
      <c r="DZ778" s="93"/>
      <c r="EA778" s="93"/>
      <c r="EB778" s="93"/>
      <c r="EC778" s="93"/>
      <c r="ED778" s="93"/>
      <c r="EE778" s="93"/>
      <c r="EF778" s="93"/>
      <c r="EG778" s="93"/>
      <c r="EH778" s="93"/>
      <c r="EI778" s="93"/>
      <c r="EJ778" s="93"/>
      <c r="EK778" s="93"/>
      <c r="EL778" s="93"/>
      <c r="EM778" s="93"/>
      <c r="EN778" s="93"/>
      <c r="EO778" s="93"/>
      <c r="EP778" s="93"/>
      <c r="EQ778" s="93"/>
      <c r="ER778" s="93"/>
      <c r="ES778" s="93"/>
      <c r="ET778" s="93"/>
      <c r="EU778" s="93"/>
      <c r="EV778" s="93"/>
      <c r="EW778" s="93"/>
      <c r="EX778" s="93"/>
      <c r="EY778" s="93"/>
      <c r="EZ778" s="93"/>
      <c r="FA778" s="93"/>
      <c r="FB778" s="93"/>
      <c r="FC778" s="93"/>
      <c r="FD778" s="93"/>
      <c r="FE778" s="93"/>
      <c r="FF778" s="93"/>
      <c r="FG778" s="93"/>
      <c r="FH778" s="93"/>
      <c r="FI778" s="93"/>
      <c r="FJ778" s="93"/>
      <c r="FK778" s="93"/>
      <c r="FL778" s="93"/>
      <c r="FM778" s="93"/>
      <c r="FN778" s="93"/>
      <c r="FO778" s="93"/>
      <c r="FP778" s="93"/>
      <c r="FQ778" s="93"/>
      <c r="FR778" s="93"/>
      <c r="FS778" s="93"/>
      <c r="FT778" s="93"/>
      <c r="FU778" s="93"/>
      <c r="FV778" s="93"/>
      <c r="FW778" s="93"/>
      <c r="FX778" s="93"/>
      <c r="FY778" s="93"/>
      <c r="FZ778" s="93"/>
      <c r="GA778" s="93"/>
      <c r="GB778" s="93"/>
      <c r="GC778" s="93"/>
      <c r="GD778" s="93"/>
      <c r="GE778" s="93"/>
      <c r="GF778" s="93"/>
      <c r="GG778" s="93"/>
      <c r="GH778" s="93"/>
      <c r="GI778" s="93"/>
      <c r="GJ778" s="93"/>
      <c r="GK778" s="93"/>
      <c r="GL778" s="93"/>
      <c r="GM778" s="93"/>
      <c r="GN778" s="93"/>
      <c r="GO778" s="93"/>
      <c r="GP778" s="93"/>
      <c r="GQ778" s="93"/>
      <c r="GR778" s="93"/>
      <c r="GS778" s="93"/>
      <c r="GT778" s="93"/>
      <c r="GU778" s="93"/>
      <c r="GV778" s="93"/>
      <c r="GW778" s="93"/>
      <c r="GX778" s="93"/>
      <c r="GY778" s="93"/>
      <c r="GZ778" s="93"/>
      <c r="HA778" s="93"/>
      <c r="HB778" s="93"/>
      <c r="HC778" s="93"/>
      <c r="HD778" s="93"/>
      <c r="HE778" s="93"/>
      <c r="HF778" s="93"/>
      <c r="HG778" s="93"/>
      <c r="HH778" s="93"/>
      <c r="HI778" s="93"/>
      <c r="HJ778" s="93"/>
      <c r="HK778" s="93"/>
      <c r="HL778" s="93"/>
      <c r="HM778" s="93"/>
      <c r="HN778" s="93"/>
      <c r="HO778" s="93"/>
      <c r="HP778" s="93"/>
      <c r="HQ778" s="93"/>
      <c r="HR778" s="93"/>
      <c r="HS778" s="93"/>
      <c r="HT778" s="93"/>
      <c r="HU778" s="93"/>
      <c r="HV778" s="93"/>
      <c r="HW778" s="93"/>
      <c r="HX778" s="93"/>
      <c r="HY778" s="93"/>
      <c r="HZ778" s="93"/>
      <c r="IA778" s="93"/>
      <c r="IB778" s="93"/>
      <c r="IC778" s="93"/>
      <c r="ID778" s="93"/>
      <c r="IE778" s="93"/>
      <c r="IF778" s="93"/>
      <c r="IG778" s="93"/>
      <c r="IH778" s="93"/>
      <c r="II778" s="93"/>
      <c r="IJ778" s="93"/>
      <c r="IK778" s="93"/>
      <c r="IL778" s="93"/>
      <c r="IM778" s="93"/>
      <c r="IN778" s="93"/>
      <c r="IO778" s="93"/>
      <c r="IP778" s="93"/>
      <c r="IQ778" s="93"/>
      <c r="IR778" s="93"/>
      <c r="IS778" s="93"/>
      <c r="IT778" s="93"/>
      <c r="IU778" s="93"/>
      <c r="IV778" s="93"/>
      <c r="IW778" s="93"/>
      <c r="IX778" s="93"/>
      <c r="IY778" s="93"/>
      <c r="IZ778" s="93"/>
      <c r="JA778" s="93"/>
      <c r="JB778" s="93"/>
      <c r="JC778" s="93"/>
      <c r="JD778" s="93"/>
      <c r="JE778" s="93"/>
      <c r="JF778" s="93"/>
      <c r="JG778" s="93"/>
      <c r="JH778" s="93"/>
      <c r="JI778" s="93"/>
      <c r="JJ778" s="93"/>
      <c r="JK778" s="93"/>
      <c r="JL778" s="93"/>
      <c r="JM778" s="93"/>
      <c r="JN778" s="93"/>
      <c r="JO778" s="93"/>
      <c r="JP778" s="93"/>
      <c r="JQ778" s="93"/>
      <c r="JR778" s="93"/>
      <c r="JS778" s="93"/>
      <c r="JT778" s="93"/>
      <c r="JU778" s="93"/>
      <c r="JV778" s="93"/>
      <c r="JW778" s="93"/>
      <c r="JX778" s="93"/>
      <c r="JY778" s="93"/>
      <c r="JZ778" s="93"/>
      <c r="KA778" s="93"/>
      <c r="KB778" s="93"/>
      <c r="KC778" s="93"/>
      <c r="KD778" s="93"/>
      <c r="KE778" s="93"/>
      <c r="KF778" s="93"/>
      <c r="KG778" s="93"/>
      <c r="KH778" s="93"/>
      <c r="KI778" s="93"/>
      <c r="KJ778" s="93"/>
      <c r="KK778" s="93"/>
      <c r="KL778" s="93"/>
      <c r="KM778" s="93"/>
      <c r="KN778" s="93"/>
      <c r="KO778" s="93"/>
      <c r="KP778" s="93"/>
      <c r="KQ778" s="93"/>
      <c r="KR778" s="93"/>
      <c r="KS778" s="93"/>
      <c r="KT778" s="93"/>
      <c r="KU778" s="93"/>
      <c r="KV778" s="93"/>
      <c r="KW778" s="93"/>
      <c r="KX778" s="93"/>
      <c r="KY778" s="93"/>
      <c r="KZ778" s="93"/>
      <c r="LA778" s="93"/>
      <c r="LB778" s="93"/>
      <c r="LC778" s="93"/>
      <c r="LD778" s="93"/>
      <c r="LE778" s="93"/>
      <c r="LF778" s="93"/>
      <c r="LG778" s="93"/>
      <c r="LH778" s="93"/>
      <c r="LI778" s="93"/>
      <c r="LJ778" s="93"/>
      <c r="LK778" s="93"/>
      <c r="LL778" s="93"/>
      <c r="LM778" s="93"/>
      <c r="LN778" s="93"/>
      <c r="LO778" s="93"/>
      <c r="LP778" s="93"/>
      <c r="LQ778" s="93"/>
      <c r="LR778" s="93"/>
      <c r="LS778" s="93"/>
      <c r="LT778" s="93"/>
      <c r="LU778" s="93"/>
      <c r="LV778" s="93"/>
      <c r="LW778" s="93"/>
      <c r="LX778" s="93"/>
      <c r="LY778" s="93"/>
      <c r="LZ778" s="93"/>
      <c r="MA778" s="93"/>
      <c r="MB778" s="93"/>
      <c r="MC778" s="93"/>
      <c r="MD778" s="93"/>
      <c r="ME778" s="93"/>
      <c r="MF778" s="93"/>
      <c r="MG778" s="93"/>
      <c r="MH778" s="93"/>
      <c r="MI778" s="93"/>
      <c r="MJ778" s="93"/>
      <c r="MK778" s="93"/>
      <c r="ML778" s="93"/>
      <c r="MM778" s="93"/>
      <c r="MN778" s="93"/>
      <c r="MO778" s="93"/>
      <c r="MP778" s="93"/>
      <c r="MQ778" s="93"/>
      <c r="MR778" s="93"/>
      <c r="MS778" s="93"/>
      <c r="MT778" s="93"/>
      <c r="MU778" s="93"/>
      <c r="MV778" s="93"/>
    </row>
    <row r="779" spans="3:360">
      <c r="C779" s="95"/>
      <c r="D779" s="96"/>
      <c r="E779" s="96"/>
      <c r="F779" s="96"/>
      <c r="G779" s="96"/>
      <c r="H779" s="96"/>
      <c r="I779" s="96"/>
      <c r="J779" s="96"/>
      <c r="K779" s="96"/>
      <c r="L779" s="96"/>
      <c r="M779" s="96"/>
      <c r="N779" s="96"/>
      <c r="O779" s="96"/>
      <c r="P779" s="96"/>
      <c r="Q779" s="96"/>
      <c r="R779" s="96"/>
      <c r="S779" s="96"/>
      <c r="T779" s="97"/>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c r="AU779" s="96"/>
      <c r="AV779" s="96"/>
      <c r="AW779" s="96"/>
      <c r="AX779" s="96"/>
      <c r="AY779" s="96"/>
      <c r="AZ779" s="96"/>
      <c r="BA779" s="96"/>
      <c r="BB779" s="96"/>
      <c r="BC779" s="96"/>
      <c r="BD779" s="96"/>
      <c r="BE779" s="96"/>
      <c r="BF779" s="96"/>
      <c r="BG779" s="96"/>
      <c r="BH779" s="96"/>
      <c r="BI779" s="96"/>
      <c r="BJ779" s="96"/>
      <c r="BK779" s="96"/>
      <c r="BL779" s="96"/>
      <c r="BM779" s="96"/>
      <c r="BN779" s="93"/>
      <c r="BO779" s="93"/>
      <c r="BP779" s="93"/>
      <c r="BQ779" s="93"/>
      <c r="BR779" s="93"/>
      <c r="BS779" s="93"/>
      <c r="BT779" s="93"/>
      <c r="BU779" s="93"/>
      <c r="BV779" s="93"/>
      <c r="BW779" s="93"/>
      <c r="BX779" s="93"/>
      <c r="BY779" s="93"/>
      <c r="BZ779" s="93"/>
      <c r="CA779" s="93"/>
      <c r="CB779" s="93"/>
      <c r="CC779" s="93"/>
      <c r="CD779" s="93"/>
      <c r="CE779" s="93"/>
      <c r="CF779" s="93"/>
      <c r="CG779" s="93"/>
      <c r="CH779" s="93"/>
      <c r="CI779" s="93"/>
      <c r="CJ779" s="93"/>
      <c r="CK779" s="93"/>
      <c r="CL779" s="93"/>
      <c r="CM779" s="93"/>
      <c r="CN779" s="93"/>
      <c r="CO779" s="93"/>
      <c r="CP779" s="93"/>
      <c r="CQ779" s="93"/>
      <c r="CR779" s="93"/>
      <c r="CS779" s="93"/>
      <c r="CT779" s="93"/>
      <c r="CU779" s="93"/>
      <c r="CV779" s="93"/>
      <c r="CW779" s="93"/>
      <c r="CX779" s="93"/>
      <c r="CY779" s="93"/>
      <c r="CZ779" s="93"/>
      <c r="DA779" s="93"/>
      <c r="DB779" s="93"/>
      <c r="DC779" s="93"/>
      <c r="DD779" s="93"/>
      <c r="DE779" s="93"/>
      <c r="DF779" s="93"/>
      <c r="DG779" s="93"/>
      <c r="DH779" s="93"/>
      <c r="DI779" s="93"/>
      <c r="DJ779" s="93"/>
      <c r="DK779" s="93"/>
      <c r="DL779" s="93"/>
      <c r="DM779" s="93"/>
      <c r="DN779" s="93"/>
      <c r="DO779" s="93"/>
      <c r="DP779" s="93"/>
      <c r="DQ779" s="93"/>
      <c r="DR779" s="93"/>
      <c r="DS779" s="93"/>
      <c r="DT779" s="93"/>
      <c r="DU779" s="93"/>
      <c r="DV779" s="93"/>
      <c r="DW779" s="93"/>
      <c r="DX779" s="93"/>
      <c r="DY779" s="93"/>
      <c r="DZ779" s="93"/>
      <c r="EA779" s="93"/>
      <c r="EB779" s="93"/>
      <c r="EC779" s="93"/>
      <c r="ED779" s="93"/>
      <c r="EE779" s="93"/>
      <c r="EF779" s="93"/>
      <c r="EG779" s="93"/>
      <c r="EH779" s="93"/>
      <c r="EI779" s="93"/>
      <c r="EJ779" s="93"/>
      <c r="EK779" s="93"/>
      <c r="EL779" s="93"/>
      <c r="EM779" s="93"/>
      <c r="EN779" s="93"/>
      <c r="EO779" s="93"/>
      <c r="EP779" s="93"/>
      <c r="EQ779" s="93"/>
      <c r="ER779" s="93"/>
      <c r="ES779" s="93"/>
      <c r="ET779" s="93"/>
      <c r="EU779" s="93"/>
      <c r="EV779" s="93"/>
      <c r="EW779" s="93"/>
      <c r="EX779" s="93"/>
      <c r="EY779" s="93"/>
      <c r="EZ779" s="93"/>
      <c r="FA779" s="93"/>
      <c r="FB779" s="93"/>
      <c r="FC779" s="93"/>
      <c r="FD779" s="93"/>
      <c r="FE779" s="93"/>
      <c r="FF779" s="93"/>
      <c r="FG779" s="93"/>
      <c r="FH779" s="93"/>
      <c r="FI779" s="93"/>
      <c r="FJ779" s="93"/>
      <c r="FK779" s="93"/>
      <c r="FL779" s="93"/>
      <c r="FM779" s="93"/>
      <c r="FN779" s="93"/>
      <c r="FO779" s="93"/>
      <c r="FP779" s="93"/>
      <c r="FQ779" s="93"/>
      <c r="FR779" s="93"/>
      <c r="FS779" s="93"/>
      <c r="FT779" s="93"/>
      <c r="FU779" s="93"/>
      <c r="FV779" s="93"/>
      <c r="FW779" s="93"/>
      <c r="FX779" s="93"/>
      <c r="FY779" s="93"/>
      <c r="FZ779" s="93"/>
      <c r="GA779" s="93"/>
      <c r="GB779" s="93"/>
      <c r="GC779" s="93"/>
      <c r="GD779" s="93"/>
      <c r="GE779" s="93"/>
      <c r="GF779" s="93"/>
      <c r="GG779" s="93"/>
      <c r="GH779" s="93"/>
      <c r="GI779" s="93"/>
      <c r="GJ779" s="93"/>
      <c r="GK779" s="93"/>
      <c r="GL779" s="93"/>
      <c r="GM779" s="93"/>
      <c r="GN779" s="93"/>
      <c r="GO779" s="93"/>
      <c r="GP779" s="93"/>
      <c r="GQ779" s="93"/>
      <c r="GR779" s="93"/>
      <c r="GS779" s="93"/>
      <c r="GT779" s="93"/>
      <c r="GU779" s="93"/>
      <c r="GV779" s="93"/>
      <c r="GW779" s="93"/>
      <c r="GX779" s="93"/>
      <c r="GY779" s="93"/>
      <c r="GZ779" s="93"/>
      <c r="HA779" s="93"/>
      <c r="HB779" s="93"/>
      <c r="HC779" s="93"/>
      <c r="HD779" s="93"/>
      <c r="HE779" s="93"/>
      <c r="HF779" s="93"/>
      <c r="HG779" s="93"/>
      <c r="HH779" s="93"/>
      <c r="HI779" s="93"/>
      <c r="HJ779" s="93"/>
      <c r="HK779" s="93"/>
      <c r="HL779" s="93"/>
      <c r="HM779" s="93"/>
      <c r="HN779" s="93"/>
      <c r="HO779" s="93"/>
      <c r="HP779" s="93"/>
      <c r="HQ779" s="93"/>
      <c r="HR779" s="93"/>
      <c r="HS779" s="93"/>
      <c r="HT779" s="93"/>
      <c r="HU779" s="93"/>
      <c r="HV779" s="93"/>
      <c r="HW779" s="93"/>
      <c r="HX779" s="93"/>
      <c r="HY779" s="93"/>
      <c r="HZ779" s="93"/>
      <c r="IA779" s="93"/>
      <c r="IB779" s="93"/>
      <c r="IC779" s="93"/>
      <c r="ID779" s="93"/>
      <c r="IE779" s="93"/>
      <c r="IF779" s="93"/>
      <c r="IG779" s="93"/>
      <c r="IH779" s="93"/>
      <c r="II779" s="93"/>
      <c r="IJ779" s="93"/>
      <c r="IK779" s="93"/>
      <c r="IL779" s="93"/>
      <c r="IM779" s="93"/>
      <c r="IN779" s="93"/>
      <c r="IO779" s="93"/>
      <c r="IP779" s="93"/>
      <c r="IQ779" s="93"/>
      <c r="IR779" s="93"/>
      <c r="IS779" s="93"/>
      <c r="IT779" s="93"/>
      <c r="IU779" s="93"/>
      <c r="IV779" s="93"/>
      <c r="IW779" s="93"/>
      <c r="IX779" s="93"/>
      <c r="IY779" s="93"/>
      <c r="IZ779" s="93"/>
      <c r="JA779" s="93"/>
      <c r="JB779" s="93"/>
      <c r="JC779" s="93"/>
      <c r="JD779" s="93"/>
      <c r="JE779" s="93"/>
      <c r="JF779" s="93"/>
      <c r="JG779" s="93"/>
      <c r="JH779" s="93"/>
      <c r="JI779" s="93"/>
      <c r="JJ779" s="93"/>
      <c r="JK779" s="93"/>
      <c r="JL779" s="93"/>
      <c r="JM779" s="93"/>
      <c r="JN779" s="93"/>
      <c r="JO779" s="93"/>
      <c r="JP779" s="93"/>
      <c r="JQ779" s="93"/>
      <c r="JR779" s="93"/>
      <c r="JS779" s="93"/>
      <c r="JT779" s="93"/>
      <c r="JU779" s="93"/>
      <c r="JV779" s="93"/>
      <c r="JW779" s="93"/>
      <c r="JX779" s="93"/>
      <c r="JY779" s="93"/>
      <c r="JZ779" s="93"/>
      <c r="KA779" s="93"/>
      <c r="KB779" s="93"/>
      <c r="KC779" s="93"/>
      <c r="KD779" s="93"/>
      <c r="KE779" s="93"/>
      <c r="KF779" s="93"/>
      <c r="KG779" s="93"/>
      <c r="KH779" s="93"/>
      <c r="KI779" s="93"/>
      <c r="KJ779" s="93"/>
      <c r="KK779" s="93"/>
      <c r="KL779" s="93"/>
      <c r="KM779" s="93"/>
      <c r="KN779" s="93"/>
      <c r="KO779" s="93"/>
      <c r="KP779" s="93"/>
      <c r="KQ779" s="93"/>
      <c r="KR779" s="93"/>
      <c r="KS779" s="93"/>
      <c r="KT779" s="93"/>
      <c r="KU779" s="93"/>
      <c r="KV779" s="93"/>
      <c r="KW779" s="93"/>
      <c r="KX779" s="93"/>
      <c r="KY779" s="93"/>
      <c r="KZ779" s="93"/>
      <c r="LA779" s="93"/>
      <c r="LB779" s="93"/>
      <c r="LC779" s="93"/>
      <c r="LD779" s="93"/>
      <c r="LE779" s="93"/>
      <c r="LF779" s="93"/>
      <c r="LG779" s="93"/>
      <c r="LH779" s="93"/>
      <c r="LI779" s="93"/>
      <c r="LJ779" s="93"/>
      <c r="LK779" s="93"/>
      <c r="LL779" s="93"/>
      <c r="LM779" s="93"/>
      <c r="LN779" s="93"/>
      <c r="LO779" s="93"/>
      <c r="LP779" s="93"/>
      <c r="LQ779" s="93"/>
      <c r="LR779" s="93"/>
      <c r="LS779" s="93"/>
      <c r="LT779" s="93"/>
      <c r="LU779" s="93"/>
      <c r="LV779" s="93"/>
      <c r="LW779" s="93"/>
      <c r="LX779" s="93"/>
      <c r="LY779" s="93"/>
      <c r="LZ779" s="93"/>
      <c r="MA779" s="93"/>
      <c r="MB779" s="93"/>
      <c r="MC779" s="93"/>
      <c r="MD779" s="93"/>
      <c r="ME779" s="93"/>
      <c r="MF779" s="93"/>
      <c r="MG779" s="93"/>
      <c r="MH779" s="93"/>
      <c r="MI779" s="93"/>
      <c r="MJ779" s="93"/>
      <c r="MK779" s="93"/>
      <c r="ML779" s="93"/>
      <c r="MM779" s="93"/>
      <c r="MN779" s="93"/>
      <c r="MO779" s="93"/>
      <c r="MP779" s="93"/>
      <c r="MQ779" s="93"/>
      <c r="MR779" s="93"/>
      <c r="MS779" s="93"/>
      <c r="MT779" s="93"/>
      <c r="MU779" s="93"/>
      <c r="MV779" s="93"/>
    </row>
    <row r="780" spans="3:360">
      <c r="C780" s="95"/>
      <c r="D780" s="96"/>
      <c r="E780" s="96"/>
      <c r="F780" s="96"/>
      <c r="G780" s="96"/>
      <c r="H780" s="96"/>
      <c r="I780" s="96"/>
      <c r="J780" s="96"/>
      <c r="K780" s="96"/>
      <c r="L780" s="96"/>
      <c r="M780" s="96"/>
      <c r="N780" s="96"/>
      <c r="O780" s="96"/>
      <c r="P780" s="96"/>
      <c r="Q780" s="96"/>
      <c r="R780" s="96"/>
      <c r="S780" s="96"/>
      <c r="T780" s="97"/>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c r="AU780" s="96"/>
      <c r="AV780" s="96"/>
      <c r="AW780" s="96"/>
      <c r="AX780" s="96"/>
      <c r="AY780" s="96"/>
      <c r="AZ780" s="96"/>
      <c r="BA780" s="96"/>
      <c r="BB780" s="96"/>
      <c r="BC780" s="96"/>
      <c r="BD780" s="96"/>
      <c r="BE780" s="96"/>
      <c r="BF780" s="96"/>
      <c r="BG780" s="96"/>
      <c r="BH780" s="96"/>
      <c r="BI780" s="96"/>
      <c r="BJ780" s="96"/>
      <c r="BK780" s="96"/>
      <c r="BL780" s="96"/>
      <c r="BM780" s="96"/>
      <c r="BN780" s="93"/>
      <c r="BO780" s="93"/>
      <c r="BP780" s="93"/>
      <c r="BQ780" s="93"/>
      <c r="BR780" s="93"/>
      <c r="BS780" s="93"/>
      <c r="BT780" s="93"/>
      <c r="BU780" s="93"/>
      <c r="BV780" s="93"/>
      <c r="BW780" s="93"/>
      <c r="BX780" s="93"/>
      <c r="BY780" s="93"/>
      <c r="BZ780" s="93"/>
      <c r="CA780" s="93"/>
      <c r="CB780" s="93"/>
      <c r="CC780" s="93"/>
      <c r="CD780" s="93"/>
      <c r="CE780" s="93"/>
      <c r="CF780" s="93"/>
      <c r="CG780" s="93"/>
      <c r="CH780" s="93"/>
      <c r="CI780" s="93"/>
      <c r="CJ780" s="93"/>
      <c r="CK780" s="93"/>
      <c r="CL780" s="93"/>
      <c r="CM780" s="93"/>
      <c r="CN780" s="93"/>
      <c r="CO780" s="93"/>
      <c r="CP780" s="93"/>
      <c r="CQ780" s="93"/>
      <c r="CR780" s="93"/>
      <c r="CS780" s="93"/>
      <c r="CT780" s="93"/>
      <c r="CU780" s="93"/>
      <c r="CV780" s="93"/>
      <c r="CW780" s="93"/>
      <c r="CX780" s="93"/>
      <c r="CY780" s="93"/>
      <c r="CZ780" s="93"/>
      <c r="DA780" s="93"/>
      <c r="DB780" s="93"/>
      <c r="DC780" s="93"/>
      <c r="DD780" s="93"/>
      <c r="DE780" s="93"/>
      <c r="DF780" s="93"/>
      <c r="DG780" s="93"/>
      <c r="DH780" s="93"/>
      <c r="DI780" s="93"/>
      <c r="DJ780" s="93"/>
      <c r="DK780" s="93"/>
      <c r="DL780" s="93"/>
      <c r="DM780" s="93"/>
      <c r="DN780" s="93"/>
      <c r="DO780" s="93"/>
      <c r="DP780" s="93"/>
      <c r="DQ780" s="93"/>
      <c r="DR780" s="93"/>
      <c r="DS780" s="93"/>
      <c r="DT780" s="93"/>
      <c r="DU780" s="93"/>
      <c r="DV780" s="93"/>
      <c r="DW780" s="93"/>
      <c r="DX780" s="93"/>
      <c r="DY780" s="93"/>
      <c r="DZ780" s="93"/>
      <c r="EA780" s="93"/>
      <c r="EB780" s="93"/>
      <c r="EC780" s="93"/>
      <c r="ED780" s="93"/>
      <c r="EE780" s="93"/>
      <c r="EF780" s="93"/>
      <c r="EG780" s="93"/>
      <c r="EH780" s="93"/>
      <c r="EI780" s="93"/>
      <c r="EJ780" s="93"/>
      <c r="EK780" s="93"/>
      <c r="EL780" s="93"/>
      <c r="EM780" s="93"/>
      <c r="EN780" s="93"/>
      <c r="EO780" s="93"/>
      <c r="EP780" s="93"/>
      <c r="EQ780" s="93"/>
      <c r="ER780" s="93"/>
      <c r="ES780" s="93"/>
      <c r="ET780" s="93"/>
      <c r="EU780" s="93"/>
      <c r="EV780" s="93"/>
      <c r="EW780" s="93"/>
      <c r="EX780" s="93"/>
      <c r="EY780" s="93"/>
      <c r="EZ780" s="93"/>
      <c r="FA780" s="93"/>
      <c r="FB780" s="93"/>
      <c r="FC780" s="93"/>
      <c r="FD780" s="93"/>
      <c r="FE780" s="93"/>
      <c r="FF780" s="93"/>
      <c r="FG780" s="93"/>
      <c r="FH780" s="93"/>
      <c r="FI780" s="93"/>
      <c r="FJ780" s="93"/>
      <c r="FK780" s="93"/>
      <c r="FL780" s="93"/>
      <c r="FM780" s="93"/>
      <c r="FN780" s="93"/>
      <c r="FO780" s="93"/>
      <c r="FP780" s="93"/>
      <c r="FQ780" s="93"/>
      <c r="FR780" s="93"/>
      <c r="FS780" s="93"/>
      <c r="FT780" s="93"/>
      <c r="FU780" s="93"/>
      <c r="FV780" s="93"/>
      <c r="FW780" s="93"/>
      <c r="FX780" s="93"/>
      <c r="FY780" s="93"/>
      <c r="FZ780" s="93"/>
      <c r="GA780" s="93"/>
      <c r="GB780" s="93"/>
      <c r="GC780" s="93"/>
      <c r="GD780" s="93"/>
      <c r="GE780" s="93"/>
      <c r="GF780" s="93"/>
      <c r="GG780" s="93"/>
      <c r="GH780" s="93"/>
      <c r="GI780" s="93"/>
      <c r="GJ780" s="93"/>
      <c r="GK780" s="93"/>
      <c r="GL780" s="93"/>
      <c r="GM780" s="93"/>
      <c r="GN780" s="93"/>
      <c r="GO780" s="93"/>
      <c r="GP780" s="93"/>
      <c r="GQ780" s="93"/>
      <c r="GR780" s="93"/>
      <c r="GS780" s="93"/>
      <c r="GT780" s="93"/>
      <c r="GU780" s="93"/>
      <c r="GV780" s="93"/>
      <c r="GW780" s="93"/>
      <c r="GX780" s="93"/>
      <c r="GY780" s="93"/>
      <c r="GZ780" s="93"/>
      <c r="HA780" s="93"/>
      <c r="HB780" s="93"/>
      <c r="HC780" s="93"/>
      <c r="HD780" s="93"/>
      <c r="HE780" s="93"/>
      <c r="HF780" s="93"/>
      <c r="HG780" s="93"/>
      <c r="HH780" s="93"/>
      <c r="HI780" s="93"/>
      <c r="HJ780" s="93"/>
      <c r="HK780" s="93"/>
      <c r="HL780" s="93"/>
      <c r="HM780" s="93"/>
      <c r="HN780" s="93"/>
      <c r="HO780" s="93"/>
      <c r="HP780" s="93"/>
      <c r="HQ780" s="93"/>
      <c r="HR780" s="93"/>
      <c r="HS780" s="93"/>
      <c r="HT780" s="93"/>
      <c r="HU780" s="93"/>
      <c r="HV780" s="93"/>
      <c r="HW780" s="93"/>
      <c r="HX780" s="93"/>
      <c r="HY780" s="93"/>
      <c r="HZ780" s="93"/>
      <c r="IA780" s="93"/>
      <c r="IB780" s="93"/>
      <c r="IC780" s="93"/>
      <c r="ID780" s="93"/>
      <c r="IE780" s="93"/>
      <c r="IF780" s="93"/>
      <c r="IG780" s="93"/>
      <c r="IH780" s="93"/>
      <c r="II780" s="93"/>
      <c r="IJ780" s="93"/>
      <c r="IK780" s="93"/>
      <c r="IL780" s="93"/>
      <c r="IM780" s="93"/>
      <c r="IN780" s="93"/>
      <c r="IO780" s="93"/>
      <c r="IP780" s="93"/>
      <c r="IQ780" s="93"/>
      <c r="IR780" s="93"/>
      <c r="IS780" s="93"/>
      <c r="IT780" s="93"/>
      <c r="IU780" s="93"/>
      <c r="IV780" s="93"/>
      <c r="IW780" s="93"/>
      <c r="IX780" s="93"/>
      <c r="IY780" s="93"/>
      <c r="IZ780" s="93"/>
      <c r="JA780" s="93"/>
      <c r="JB780" s="93"/>
      <c r="JC780" s="93"/>
      <c r="JD780" s="93"/>
      <c r="JE780" s="93"/>
      <c r="JF780" s="93"/>
      <c r="JG780" s="93"/>
      <c r="JH780" s="93"/>
      <c r="JI780" s="93"/>
      <c r="JJ780" s="93"/>
      <c r="JK780" s="93"/>
      <c r="JL780" s="93"/>
      <c r="JM780" s="93"/>
      <c r="JN780" s="93"/>
      <c r="JO780" s="93"/>
      <c r="JP780" s="93"/>
      <c r="JQ780" s="93"/>
      <c r="JR780" s="93"/>
      <c r="JS780" s="93"/>
      <c r="JT780" s="93"/>
      <c r="JU780" s="93"/>
      <c r="JV780" s="93"/>
      <c r="JW780" s="93"/>
      <c r="JX780" s="93"/>
      <c r="JY780" s="93"/>
      <c r="JZ780" s="93"/>
      <c r="KA780" s="93"/>
      <c r="KB780" s="93"/>
      <c r="KC780" s="93"/>
      <c r="KD780" s="93"/>
      <c r="KE780" s="93"/>
      <c r="KF780" s="93"/>
      <c r="KG780" s="93"/>
      <c r="KH780" s="93"/>
      <c r="KI780" s="93"/>
      <c r="KJ780" s="93"/>
      <c r="KK780" s="93"/>
      <c r="KL780" s="93"/>
      <c r="KM780" s="93"/>
      <c r="KN780" s="93"/>
      <c r="KO780" s="93"/>
      <c r="KP780" s="93"/>
      <c r="KQ780" s="93"/>
      <c r="KR780" s="93"/>
      <c r="KS780" s="93"/>
      <c r="KT780" s="93"/>
      <c r="KU780" s="93"/>
      <c r="KV780" s="93"/>
      <c r="KW780" s="93"/>
      <c r="KX780" s="93"/>
      <c r="KY780" s="93"/>
      <c r="KZ780" s="93"/>
      <c r="LA780" s="93"/>
      <c r="LB780" s="93"/>
      <c r="LC780" s="93"/>
      <c r="LD780" s="93"/>
      <c r="LE780" s="93"/>
      <c r="LF780" s="93"/>
      <c r="LG780" s="93"/>
      <c r="LH780" s="93"/>
      <c r="LI780" s="93"/>
      <c r="LJ780" s="93"/>
      <c r="LK780" s="93"/>
      <c r="LL780" s="93"/>
      <c r="LM780" s="93"/>
      <c r="LN780" s="93"/>
      <c r="LO780" s="93"/>
      <c r="LP780" s="93"/>
      <c r="LQ780" s="93"/>
      <c r="LR780" s="93"/>
      <c r="LS780" s="93"/>
      <c r="LT780" s="93"/>
      <c r="LU780" s="93"/>
      <c r="LV780" s="93"/>
      <c r="LW780" s="93"/>
      <c r="LX780" s="93"/>
      <c r="LY780" s="93"/>
      <c r="LZ780" s="93"/>
      <c r="MA780" s="93"/>
      <c r="MB780" s="93"/>
      <c r="MC780" s="93"/>
      <c r="MD780" s="93"/>
      <c r="ME780" s="93"/>
      <c r="MF780" s="93"/>
      <c r="MG780" s="93"/>
      <c r="MH780" s="93"/>
      <c r="MI780" s="93"/>
      <c r="MJ780" s="93"/>
      <c r="MK780" s="93"/>
      <c r="ML780" s="93"/>
      <c r="MM780" s="93"/>
      <c r="MN780" s="93"/>
      <c r="MO780" s="93"/>
      <c r="MP780" s="93"/>
      <c r="MQ780" s="93"/>
      <c r="MR780" s="93"/>
      <c r="MS780" s="93"/>
      <c r="MT780" s="93"/>
      <c r="MU780" s="93"/>
      <c r="MV780" s="93"/>
    </row>
    <row r="781" spans="3:360">
      <c r="C781" s="95"/>
      <c r="D781" s="96"/>
      <c r="E781" s="96"/>
      <c r="F781" s="96"/>
      <c r="G781" s="96"/>
      <c r="H781" s="96"/>
      <c r="I781" s="96"/>
      <c r="J781" s="96"/>
      <c r="K781" s="96"/>
      <c r="L781" s="96"/>
      <c r="M781" s="96"/>
      <c r="N781" s="96"/>
      <c r="O781" s="96"/>
      <c r="P781" s="96"/>
      <c r="Q781" s="96"/>
      <c r="R781" s="96"/>
      <c r="S781" s="96"/>
      <c r="T781" s="97"/>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c r="AU781" s="96"/>
      <c r="AV781" s="96"/>
      <c r="AW781" s="96"/>
      <c r="AX781" s="96"/>
      <c r="AY781" s="96"/>
      <c r="AZ781" s="96"/>
      <c r="BA781" s="96"/>
      <c r="BB781" s="96"/>
      <c r="BC781" s="96"/>
      <c r="BD781" s="96"/>
      <c r="BE781" s="96"/>
      <c r="BF781" s="96"/>
      <c r="BG781" s="96"/>
      <c r="BH781" s="96"/>
      <c r="BI781" s="96"/>
      <c r="BJ781" s="96"/>
      <c r="BK781" s="96"/>
      <c r="BL781" s="96"/>
      <c r="BM781" s="96"/>
      <c r="BN781" s="93"/>
      <c r="BO781" s="93"/>
      <c r="BP781" s="93"/>
      <c r="BQ781" s="93"/>
      <c r="BR781" s="93"/>
      <c r="BS781" s="93"/>
      <c r="BT781" s="93"/>
      <c r="BU781" s="93"/>
      <c r="BV781" s="93"/>
      <c r="BW781" s="93"/>
      <c r="BX781" s="93"/>
      <c r="BY781" s="93"/>
      <c r="BZ781" s="93"/>
      <c r="CA781" s="93"/>
      <c r="CB781" s="93"/>
      <c r="CC781" s="93"/>
      <c r="CD781" s="93"/>
      <c r="CE781" s="93"/>
      <c r="CF781" s="93"/>
      <c r="CG781" s="93"/>
      <c r="CH781" s="93"/>
      <c r="CI781" s="93"/>
      <c r="CJ781" s="93"/>
      <c r="CK781" s="93"/>
      <c r="CL781" s="93"/>
      <c r="CM781" s="93"/>
      <c r="CN781" s="93"/>
      <c r="CO781" s="93"/>
      <c r="CP781" s="93"/>
      <c r="CQ781" s="93"/>
      <c r="CR781" s="93"/>
      <c r="CS781" s="93"/>
      <c r="CT781" s="93"/>
      <c r="CU781" s="93"/>
      <c r="CV781" s="93"/>
      <c r="CW781" s="93"/>
      <c r="CX781" s="93"/>
      <c r="CY781" s="93"/>
      <c r="CZ781" s="93"/>
      <c r="DA781" s="93"/>
      <c r="DB781" s="93"/>
      <c r="DC781" s="93"/>
      <c r="DD781" s="93"/>
      <c r="DE781" s="93"/>
      <c r="DF781" s="93"/>
      <c r="DG781" s="93"/>
      <c r="DH781" s="93"/>
      <c r="DI781" s="93"/>
      <c r="DJ781" s="93"/>
      <c r="DK781" s="93"/>
      <c r="DL781" s="93"/>
      <c r="DM781" s="93"/>
      <c r="DN781" s="93"/>
      <c r="DO781" s="93"/>
      <c r="DP781" s="93"/>
      <c r="DQ781" s="93"/>
      <c r="DR781" s="93"/>
      <c r="DS781" s="93"/>
      <c r="DT781" s="93"/>
      <c r="DU781" s="93"/>
      <c r="DV781" s="93"/>
      <c r="DW781" s="93"/>
      <c r="DX781" s="93"/>
      <c r="DY781" s="93"/>
      <c r="DZ781" s="93"/>
      <c r="EA781" s="93"/>
      <c r="EB781" s="93"/>
      <c r="EC781" s="93"/>
      <c r="ED781" s="93"/>
      <c r="EE781" s="93"/>
      <c r="EF781" s="93"/>
      <c r="EG781" s="93"/>
      <c r="EH781" s="93"/>
      <c r="EI781" s="93"/>
      <c r="EJ781" s="93"/>
      <c r="EK781" s="93"/>
      <c r="EL781" s="93"/>
      <c r="EM781" s="93"/>
      <c r="EN781" s="93"/>
      <c r="EO781" s="93"/>
      <c r="EP781" s="93"/>
      <c r="EQ781" s="93"/>
      <c r="ER781" s="93"/>
      <c r="ES781" s="93"/>
      <c r="ET781" s="93"/>
      <c r="EU781" s="93"/>
      <c r="EV781" s="93"/>
      <c r="EW781" s="93"/>
      <c r="EX781" s="93"/>
      <c r="EY781" s="93"/>
      <c r="EZ781" s="93"/>
      <c r="FA781" s="93"/>
      <c r="FB781" s="93"/>
      <c r="FC781" s="93"/>
      <c r="FD781" s="93"/>
      <c r="FE781" s="93"/>
      <c r="FF781" s="93"/>
      <c r="FG781" s="93"/>
      <c r="FH781" s="93"/>
      <c r="FI781" s="93"/>
      <c r="FJ781" s="93"/>
      <c r="FK781" s="93"/>
      <c r="FL781" s="93"/>
      <c r="FM781" s="93"/>
      <c r="FN781" s="93"/>
      <c r="FO781" s="93"/>
      <c r="FP781" s="93"/>
      <c r="FQ781" s="93"/>
      <c r="FR781" s="93"/>
      <c r="FS781" s="93"/>
      <c r="FT781" s="93"/>
      <c r="FU781" s="93"/>
      <c r="FV781" s="93"/>
      <c r="FW781" s="93"/>
      <c r="FX781" s="93"/>
      <c r="FY781" s="93"/>
      <c r="FZ781" s="93"/>
      <c r="GA781" s="93"/>
      <c r="GB781" s="93"/>
      <c r="GC781" s="93"/>
      <c r="GD781" s="93"/>
      <c r="GE781" s="93"/>
      <c r="GF781" s="93"/>
      <c r="GG781" s="93"/>
      <c r="GH781" s="93"/>
      <c r="GI781" s="93"/>
      <c r="GJ781" s="93"/>
      <c r="GK781" s="93"/>
      <c r="GL781" s="93"/>
      <c r="GM781" s="93"/>
      <c r="GN781" s="93"/>
      <c r="GO781" s="93"/>
      <c r="GP781" s="93"/>
      <c r="GQ781" s="93"/>
      <c r="GR781" s="93"/>
      <c r="GS781" s="93"/>
      <c r="GT781" s="93"/>
      <c r="GU781" s="93"/>
      <c r="GV781" s="93"/>
      <c r="GW781" s="93"/>
      <c r="GX781" s="93"/>
      <c r="GY781" s="93"/>
      <c r="GZ781" s="93"/>
      <c r="HA781" s="93"/>
      <c r="HB781" s="93"/>
      <c r="HC781" s="93"/>
      <c r="HD781" s="93"/>
      <c r="HE781" s="93"/>
      <c r="HF781" s="93"/>
      <c r="HG781" s="93"/>
      <c r="HH781" s="93"/>
      <c r="HI781" s="93"/>
      <c r="HJ781" s="93"/>
      <c r="HK781" s="93"/>
      <c r="HL781" s="93"/>
      <c r="HM781" s="93"/>
      <c r="HN781" s="93"/>
      <c r="HO781" s="93"/>
      <c r="HP781" s="93"/>
      <c r="HQ781" s="93"/>
      <c r="HR781" s="93"/>
      <c r="HS781" s="93"/>
      <c r="HT781" s="93"/>
      <c r="HU781" s="93"/>
      <c r="HV781" s="93"/>
      <c r="HW781" s="93"/>
      <c r="HX781" s="93"/>
      <c r="HY781" s="93"/>
      <c r="HZ781" s="93"/>
      <c r="IA781" s="93"/>
      <c r="IB781" s="93"/>
      <c r="IC781" s="93"/>
      <c r="ID781" s="93"/>
      <c r="IE781" s="93"/>
      <c r="IF781" s="93"/>
      <c r="IG781" s="93"/>
      <c r="IH781" s="93"/>
      <c r="II781" s="93"/>
      <c r="IJ781" s="93"/>
      <c r="IK781" s="93"/>
      <c r="IL781" s="93"/>
      <c r="IM781" s="93"/>
      <c r="IN781" s="93"/>
      <c r="IO781" s="93"/>
      <c r="IP781" s="93"/>
      <c r="IQ781" s="93"/>
      <c r="IR781" s="93"/>
      <c r="IS781" s="93"/>
      <c r="IT781" s="93"/>
      <c r="IU781" s="93"/>
      <c r="IV781" s="93"/>
      <c r="IW781" s="93"/>
      <c r="IX781" s="93"/>
      <c r="IY781" s="93"/>
      <c r="IZ781" s="93"/>
      <c r="JA781" s="93"/>
      <c r="JB781" s="93"/>
      <c r="JC781" s="93"/>
      <c r="JD781" s="93"/>
      <c r="JE781" s="93"/>
      <c r="JF781" s="93"/>
      <c r="JG781" s="93"/>
      <c r="JH781" s="93"/>
      <c r="JI781" s="93"/>
      <c r="JJ781" s="93"/>
      <c r="JK781" s="93"/>
      <c r="JL781" s="93"/>
      <c r="JM781" s="93"/>
      <c r="JN781" s="93"/>
      <c r="JO781" s="93"/>
      <c r="JP781" s="93"/>
      <c r="JQ781" s="93"/>
      <c r="JR781" s="93"/>
      <c r="JS781" s="93"/>
      <c r="JT781" s="93"/>
      <c r="JU781" s="93"/>
      <c r="JV781" s="93"/>
      <c r="JW781" s="93"/>
      <c r="JX781" s="93"/>
      <c r="JY781" s="93"/>
      <c r="JZ781" s="93"/>
      <c r="KA781" s="93"/>
      <c r="KB781" s="93"/>
      <c r="KC781" s="93"/>
      <c r="KD781" s="93"/>
      <c r="KE781" s="93"/>
      <c r="KF781" s="93"/>
      <c r="KG781" s="93"/>
      <c r="KH781" s="93"/>
      <c r="KI781" s="93"/>
      <c r="KJ781" s="93"/>
      <c r="KK781" s="93"/>
      <c r="KL781" s="93"/>
      <c r="KM781" s="93"/>
      <c r="KN781" s="93"/>
      <c r="KO781" s="93"/>
      <c r="KP781" s="93"/>
      <c r="KQ781" s="93"/>
      <c r="KR781" s="93"/>
      <c r="KS781" s="93"/>
      <c r="KT781" s="93"/>
      <c r="KU781" s="93"/>
      <c r="KV781" s="93"/>
      <c r="KW781" s="93"/>
      <c r="KX781" s="93"/>
      <c r="KY781" s="93"/>
      <c r="KZ781" s="93"/>
      <c r="LA781" s="93"/>
      <c r="LB781" s="93"/>
      <c r="LC781" s="93"/>
      <c r="LD781" s="93"/>
      <c r="LE781" s="93"/>
      <c r="LF781" s="93"/>
      <c r="LG781" s="93"/>
      <c r="LH781" s="93"/>
      <c r="LI781" s="93"/>
      <c r="LJ781" s="93"/>
      <c r="LK781" s="93"/>
      <c r="LL781" s="93"/>
      <c r="LM781" s="93"/>
      <c r="LN781" s="93"/>
      <c r="LO781" s="93"/>
      <c r="LP781" s="93"/>
      <c r="LQ781" s="93"/>
      <c r="LR781" s="93"/>
      <c r="LS781" s="93"/>
      <c r="LT781" s="93"/>
      <c r="LU781" s="93"/>
      <c r="LV781" s="93"/>
      <c r="LW781" s="93"/>
      <c r="LX781" s="93"/>
      <c r="LY781" s="93"/>
      <c r="LZ781" s="93"/>
      <c r="MA781" s="93"/>
      <c r="MB781" s="93"/>
      <c r="MC781" s="93"/>
      <c r="MD781" s="93"/>
      <c r="ME781" s="93"/>
      <c r="MF781" s="93"/>
      <c r="MG781" s="93"/>
      <c r="MH781" s="93"/>
      <c r="MI781" s="93"/>
      <c r="MJ781" s="93"/>
      <c r="MK781" s="93"/>
      <c r="ML781" s="93"/>
      <c r="MM781" s="93"/>
      <c r="MN781" s="93"/>
      <c r="MO781" s="93"/>
      <c r="MP781" s="93"/>
      <c r="MQ781" s="93"/>
      <c r="MR781" s="93"/>
      <c r="MS781" s="93"/>
      <c r="MT781" s="93"/>
      <c r="MU781" s="93"/>
      <c r="MV781" s="93"/>
    </row>
    <row r="782" spans="3:360">
      <c r="C782" s="95"/>
      <c r="D782" s="96"/>
      <c r="E782" s="96"/>
      <c r="F782" s="96"/>
      <c r="G782" s="96"/>
      <c r="H782" s="96"/>
      <c r="I782" s="96"/>
      <c r="J782" s="96"/>
      <c r="K782" s="96"/>
      <c r="L782" s="96"/>
      <c r="M782" s="96"/>
      <c r="N782" s="96"/>
      <c r="O782" s="96"/>
      <c r="P782" s="96"/>
      <c r="Q782" s="96"/>
      <c r="R782" s="96"/>
      <c r="S782" s="96"/>
      <c r="T782" s="97"/>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c r="AU782" s="96"/>
      <c r="AV782" s="96"/>
      <c r="AW782" s="96"/>
      <c r="AX782" s="96"/>
      <c r="AY782" s="96"/>
      <c r="AZ782" s="96"/>
      <c r="BA782" s="96"/>
      <c r="BB782" s="96"/>
      <c r="BC782" s="96"/>
      <c r="BD782" s="96"/>
      <c r="BE782" s="96"/>
      <c r="BF782" s="96"/>
      <c r="BG782" s="96"/>
      <c r="BH782" s="96"/>
      <c r="BI782" s="96"/>
      <c r="BJ782" s="96"/>
      <c r="BK782" s="96"/>
      <c r="BL782" s="96"/>
      <c r="BM782" s="96"/>
      <c r="BN782" s="93"/>
      <c r="BO782" s="93"/>
      <c r="BP782" s="93"/>
      <c r="BQ782" s="93"/>
      <c r="BR782" s="93"/>
      <c r="BS782" s="93"/>
      <c r="BT782" s="93"/>
      <c r="BU782" s="93"/>
      <c r="BV782" s="93"/>
      <c r="BW782" s="93"/>
      <c r="BX782" s="93"/>
      <c r="BY782" s="93"/>
      <c r="BZ782" s="93"/>
      <c r="CA782" s="93"/>
      <c r="CB782" s="93"/>
      <c r="CC782" s="93"/>
      <c r="CD782" s="93"/>
      <c r="CE782" s="93"/>
      <c r="CF782" s="93"/>
      <c r="CG782" s="93"/>
      <c r="CH782" s="93"/>
      <c r="CI782" s="93"/>
      <c r="CJ782" s="93"/>
      <c r="CK782" s="93"/>
      <c r="CL782" s="93"/>
      <c r="CM782" s="93"/>
      <c r="CN782" s="93"/>
      <c r="CO782" s="93"/>
      <c r="CP782" s="93"/>
      <c r="CQ782" s="93"/>
      <c r="CR782" s="93"/>
      <c r="CS782" s="93"/>
      <c r="CT782" s="93"/>
      <c r="CU782" s="93"/>
      <c r="CV782" s="93"/>
      <c r="CW782" s="93"/>
      <c r="CX782" s="93"/>
      <c r="CY782" s="93"/>
      <c r="CZ782" s="93"/>
      <c r="DA782" s="93"/>
      <c r="DB782" s="93"/>
      <c r="DC782" s="93"/>
      <c r="DD782" s="93"/>
      <c r="DE782" s="93"/>
      <c r="DF782" s="93"/>
      <c r="DG782" s="93"/>
      <c r="DH782" s="93"/>
      <c r="DI782" s="93"/>
      <c r="DJ782" s="93"/>
      <c r="DK782" s="93"/>
      <c r="DL782" s="93"/>
      <c r="DM782" s="93"/>
      <c r="DN782" s="93"/>
      <c r="DO782" s="93"/>
      <c r="DP782" s="93"/>
      <c r="DQ782" s="93"/>
      <c r="DR782" s="93"/>
      <c r="DS782" s="93"/>
      <c r="DT782" s="93"/>
      <c r="DU782" s="93"/>
      <c r="DV782" s="93"/>
      <c r="DW782" s="93"/>
      <c r="DX782" s="93"/>
      <c r="DY782" s="93"/>
      <c r="DZ782" s="93"/>
      <c r="EA782" s="93"/>
      <c r="EB782" s="93"/>
      <c r="EC782" s="93"/>
      <c r="ED782" s="93"/>
      <c r="EE782" s="93"/>
      <c r="EF782" s="93"/>
      <c r="EG782" s="93"/>
      <c r="EH782" s="93"/>
      <c r="EI782" s="93"/>
      <c r="EJ782" s="93"/>
      <c r="EK782" s="93"/>
      <c r="EL782" s="93"/>
      <c r="EM782" s="93"/>
      <c r="EN782" s="93"/>
      <c r="EO782" s="93"/>
      <c r="EP782" s="93"/>
      <c r="EQ782" s="93"/>
      <c r="ER782" s="93"/>
      <c r="ES782" s="93"/>
      <c r="ET782" s="93"/>
      <c r="EU782" s="93"/>
      <c r="EV782" s="93"/>
      <c r="EW782" s="93"/>
      <c r="EX782" s="93"/>
      <c r="EY782" s="93"/>
      <c r="EZ782" s="93"/>
      <c r="FA782" s="93"/>
      <c r="FB782" s="93"/>
      <c r="FC782" s="93"/>
      <c r="FD782" s="93"/>
      <c r="FE782" s="93"/>
      <c r="FF782" s="93"/>
      <c r="FG782" s="93"/>
      <c r="FH782" s="93"/>
      <c r="FI782" s="93"/>
      <c r="FJ782" s="93"/>
      <c r="FK782" s="93"/>
      <c r="FL782" s="93"/>
      <c r="FM782" s="93"/>
      <c r="FN782" s="93"/>
      <c r="FO782" s="93"/>
      <c r="FP782" s="93"/>
      <c r="FQ782" s="93"/>
      <c r="FR782" s="93"/>
      <c r="FS782" s="93"/>
      <c r="FT782" s="93"/>
      <c r="FU782" s="93"/>
      <c r="FV782" s="93"/>
      <c r="FW782" s="93"/>
      <c r="FX782" s="93"/>
      <c r="FY782" s="93"/>
      <c r="FZ782" s="93"/>
      <c r="GA782" s="93"/>
      <c r="GB782" s="93"/>
      <c r="GC782" s="93"/>
      <c r="GD782" s="93"/>
      <c r="GE782" s="93"/>
      <c r="GF782" s="93"/>
      <c r="GG782" s="93"/>
      <c r="GH782" s="93"/>
      <c r="GI782" s="93"/>
      <c r="GJ782" s="93"/>
      <c r="GK782" s="93"/>
      <c r="GL782" s="93"/>
      <c r="GM782" s="93"/>
      <c r="GN782" s="93"/>
      <c r="GO782" s="93"/>
      <c r="GP782" s="93"/>
      <c r="GQ782" s="93"/>
      <c r="GR782" s="93"/>
      <c r="GS782" s="93"/>
      <c r="GT782" s="93"/>
      <c r="GU782" s="93"/>
      <c r="GV782" s="93"/>
      <c r="GW782" s="93"/>
      <c r="GX782" s="93"/>
      <c r="GY782" s="93"/>
      <c r="GZ782" s="93"/>
      <c r="HA782" s="93"/>
      <c r="HB782" s="93"/>
      <c r="HC782" s="93"/>
      <c r="HD782" s="93"/>
      <c r="HE782" s="93"/>
      <c r="HF782" s="93"/>
      <c r="HG782" s="93"/>
      <c r="HH782" s="93"/>
      <c r="HI782" s="93"/>
      <c r="HJ782" s="93"/>
      <c r="HK782" s="93"/>
      <c r="HL782" s="93"/>
      <c r="HM782" s="93"/>
      <c r="HN782" s="93"/>
      <c r="HO782" s="93"/>
      <c r="HP782" s="93"/>
      <c r="HQ782" s="93"/>
      <c r="HR782" s="93"/>
      <c r="HS782" s="93"/>
      <c r="HT782" s="93"/>
      <c r="HU782" s="93"/>
      <c r="HV782" s="93"/>
      <c r="HW782" s="93"/>
      <c r="HX782" s="93"/>
      <c r="HY782" s="93"/>
      <c r="HZ782" s="93"/>
      <c r="IA782" s="93"/>
      <c r="IB782" s="93"/>
      <c r="IC782" s="93"/>
      <c r="ID782" s="93"/>
      <c r="IE782" s="93"/>
      <c r="IF782" s="93"/>
      <c r="IG782" s="93"/>
      <c r="IH782" s="93"/>
      <c r="II782" s="93"/>
      <c r="IJ782" s="93"/>
      <c r="IK782" s="93"/>
      <c r="IL782" s="93"/>
      <c r="IM782" s="93"/>
      <c r="IN782" s="93"/>
      <c r="IO782" s="93"/>
      <c r="IP782" s="93"/>
      <c r="IQ782" s="93"/>
      <c r="IR782" s="93"/>
      <c r="IS782" s="93"/>
      <c r="IT782" s="93"/>
      <c r="IU782" s="93"/>
      <c r="IV782" s="93"/>
      <c r="IW782" s="93"/>
      <c r="IX782" s="93"/>
      <c r="IY782" s="93"/>
      <c r="IZ782" s="93"/>
      <c r="JA782" s="93"/>
      <c r="JB782" s="93"/>
      <c r="JC782" s="93"/>
      <c r="JD782" s="93"/>
      <c r="JE782" s="93"/>
      <c r="JF782" s="93"/>
      <c r="JG782" s="93"/>
      <c r="JH782" s="93"/>
      <c r="JI782" s="93"/>
      <c r="JJ782" s="93"/>
      <c r="JK782" s="93"/>
      <c r="JL782" s="93"/>
      <c r="JM782" s="93"/>
      <c r="JN782" s="93"/>
      <c r="JO782" s="93"/>
      <c r="JP782" s="93"/>
      <c r="JQ782" s="93"/>
      <c r="JR782" s="93"/>
      <c r="JS782" s="93"/>
      <c r="JT782" s="93"/>
      <c r="JU782" s="93"/>
      <c r="JV782" s="93"/>
      <c r="JW782" s="93"/>
      <c r="JX782" s="93"/>
      <c r="JY782" s="93"/>
      <c r="JZ782" s="93"/>
      <c r="KA782" s="93"/>
      <c r="KB782" s="93"/>
      <c r="KC782" s="93"/>
      <c r="KD782" s="93"/>
      <c r="KE782" s="93"/>
      <c r="KF782" s="93"/>
      <c r="KG782" s="93"/>
      <c r="KH782" s="93"/>
      <c r="KI782" s="93"/>
      <c r="KJ782" s="93"/>
      <c r="KK782" s="93"/>
      <c r="KL782" s="93"/>
      <c r="KM782" s="93"/>
      <c r="KN782" s="93"/>
      <c r="KO782" s="93"/>
      <c r="KP782" s="93"/>
      <c r="KQ782" s="93"/>
      <c r="KR782" s="93"/>
      <c r="KS782" s="93"/>
      <c r="KT782" s="93"/>
      <c r="KU782" s="93"/>
      <c r="KV782" s="93"/>
      <c r="KW782" s="93"/>
      <c r="KX782" s="93"/>
      <c r="KY782" s="93"/>
      <c r="KZ782" s="93"/>
      <c r="LA782" s="93"/>
      <c r="LB782" s="93"/>
      <c r="LC782" s="93"/>
      <c r="LD782" s="93"/>
      <c r="LE782" s="93"/>
      <c r="LF782" s="93"/>
      <c r="LG782" s="93"/>
      <c r="LH782" s="93"/>
      <c r="LI782" s="93"/>
      <c r="LJ782" s="93"/>
      <c r="LK782" s="93"/>
      <c r="LL782" s="93"/>
      <c r="LM782" s="93"/>
      <c r="LN782" s="93"/>
      <c r="LO782" s="93"/>
      <c r="LP782" s="93"/>
      <c r="LQ782" s="93"/>
      <c r="LR782" s="93"/>
      <c r="LS782" s="93"/>
      <c r="LT782" s="93"/>
      <c r="LU782" s="93"/>
      <c r="LV782" s="93"/>
      <c r="LW782" s="93"/>
      <c r="LX782" s="93"/>
      <c r="LY782" s="93"/>
      <c r="LZ782" s="93"/>
      <c r="MA782" s="93"/>
      <c r="MB782" s="93"/>
      <c r="MC782" s="93"/>
      <c r="MD782" s="93"/>
      <c r="ME782" s="93"/>
      <c r="MF782" s="93"/>
      <c r="MG782" s="93"/>
      <c r="MH782" s="93"/>
      <c r="MI782" s="93"/>
      <c r="MJ782" s="93"/>
      <c r="MK782" s="93"/>
      <c r="ML782" s="93"/>
      <c r="MM782" s="93"/>
      <c r="MN782" s="93"/>
      <c r="MO782" s="93"/>
      <c r="MP782" s="93"/>
      <c r="MQ782" s="93"/>
      <c r="MR782" s="93"/>
      <c r="MS782" s="93"/>
      <c r="MT782" s="93"/>
      <c r="MU782" s="93"/>
      <c r="MV782" s="93"/>
    </row>
    <row r="783" spans="3:360">
      <c r="C783" s="95"/>
      <c r="D783" s="96"/>
      <c r="E783" s="96"/>
      <c r="F783" s="96"/>
      <c r="G783" s="96"/>
      <c r="H783" s="96"/>
      <c r="I783" s="96"/>
      <c r="J783" s="96"/>
      <c r="K783" s="96"/>
      <c r="L783" s="96"/>
      <c r="M783" s="96"/>
      <c r="N783" s="96"/>
      <c r="O783" s="96"/>
      <c r="P783" s="96"/>
      <c r="Q783" s="96"/>
      <c r="R783" s="96"/>
      <c r="S783" s="96"/>
      <c r="T783" s="97"/>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c r="AU783" s="96"/>
      <c r="AV783" s="96"/>
      <c r="AW783" s="96"/>
      <c r="AX783" s="96"/>
      <c r="AY783" s="96"/>
      <c r="AZ783" s="96"/>
      <c r="BA783" s="96"/>
      <c r="BB783" s="96"/>
      <c r="BC783" s="96"/>
      <c r="BD783" s="96"/>
      <c r="BE783" s="96"/>
      <c r="BF783" s="96"/>
      <c r="BG783" s="96"/>
      <c r="BH783" s="96"/>
      <c r="BI783" s="96"/>
      <c r="BJ783" s="96"/>
      <c r="BK783" s="96"/>
      <c r="BL783" s="96"/>
      <c r="BM783" s="96"/>
      <c r="BN783" s="93"/>
      <c r="BO783" s="93"/>
      <c r="BP783" s="93"/>
      <c r="BQ783" s="93"/>
      <c r="BR783" s="93"/>
      <c r="BS783" s="93"/>
      <c r="BT783" s="93"/>
      <c r="BU783" s="93"/>
      <c r="BV783" s="93"/>
      <c r="BW783" s="93"/>
      <c r="BX783" s="93"/>
      <c r="BY783" s="93"/>
      <c r="BZ783" s="93"/>
      <c r="CA783" s="93"/>
      <c r="CB783" s="93"/>
      <c r="CC783" s="93"/>
      <c r="CD783" s="93"/>
      <c r="CE783" s="93"/>
      <c r="CF783" s="93"/>
      <c r="CG783" s="93"/>
      <c r="CH783" s="93"/>
      <c r="CI783" s="93"/>
      <c r="CJ783" s="93"/>
      <c r="CK783" s="93"/>
      <c r="CL783" s="93"/>
      <c r="CM783" s="93"/>
      <c r="CN783" s="93"/>
      <c r="CO783" s="93"/>
      <c r="CP783" s="93"/>
      <c r="CQ783" s="93"/>
      <c r="CR783" s="93"/>
      <c r="CS783" s="93"/>
      <c r="CT783" s="93"/>
      <c r="CU783" s="93"/>
      <c r="CV783" s="93"/>
      <c r="CW783" s="93"/>
      <c r="CX783" s="93"/>
      <c r="CY783" s="93"/>
      <c r="CZ783" s="93"/>
      <c r="DA783" s="93"/>
      <c r="DB783" s="93"/>
      <c r="DC783" s="93"/>
      <c r="DD783" s="93"/>
      <c r="DE783" s="93"/>
      <c r="DF783" s="93"/>
      <c r="DG783" s="93"/>
      <c r="DH783" s="93"/>
      <c r="DI783" s="93"/>
      <c r="DJ783" s="93"/>
      <c r="DK783" s="93"/>
      <c r="DL783" s="93"/>
      <c r="DM783" s="93"/>
      <c r="DN783" s="93"/>
      <c r="DO783" s="93"/>
      <c r="DP783" s="93"/>
      <c r="DQ783" s="93"/>
      <c r="DR783" s="93"/>
      <c r="DS783" s="93"/>
      <c r="DT783" s="93"/>
      <c r="DU783" s="93"/>
      <c r="DV783" s="93"/>
      <c r="DW783" s="93"/>
      <c r="DX783" s="93"/>
      <c r="DY783" s="93"/>
      <c r="DZ783" s="93"/>
      <c r="EA783" s="93"/>
      <c r="EB783" s="93"/>
      <c r="EC783" s="93"/>
      <c r="ED783" s="93"/>
      <c r="EE783" s="93"/>
      <c r="EF783" s="93"/>
      <c r="EG783" s="93"/>
      <c r="EH783" s="93"/>
      <c r="EI783" s="93"/>
      <c r="EJ783" s="93"/>
      <c r="EK783" s="93"/>
      <c r="EL783" s="93"/>
      <c r="EM783" s="93"/>
      <c r="EN783" s="93"/>
      <c r="EO783" s="93"/>
      <c r="EP783" s="93"/>
      <c r="EQ783" s="93"/>
      <c r="ER783" s="93"/>
      <c r="ES783" s="93"/>
      <c r="ET783" s="93"/>
      <c r="EU783" s="93"/>
      <c r="EV783" s="93"/>
      <c r="EW783" s="93"/>
      <c r="EX783" s="93"/>
      <c r="EY783" s="93"/>
      <c r="EZ783" s="93"/>
      <c r="FA783" s="93"/>
      <c r="FB783" s="93"/>
      <c r="FC783" s="93"/>
      <c r="FD783" s="93"/>
      <c r="FE783" s="93"/>
      <c r="FF783" s="93"/>
      <c r="FG783" s="93"/>
      <c r="FH783" s="93"/>
      <c r="FI783" s="93"/>
      <c r="FJ783" s="93"/>
      <c r="FK783" s="93"/>
      <c r="FL783" s="93"/>
      <c r="FM783" s="93"/>
      <c r="FN783" s="93"/>
      <c r="FO783" s="93"/>
      <c r="FP783" s="93"/>
      <c r="FQ783" s="93"/>
      <c r="FR783" s="93"/>
      <c r="FS783" s="93"/>
      <c r="FT783" s="93"/>
      <c r="FU783" s="93"/>
      <c r="FV783" s="93"/>
      <c r="FW783" s="93"/>
      <c r="FX783" s="93"/>
      <c r="FY783" s="93"/>
      <c r="FZ783" s="93"/>
      <c r="GA783" s="93"/>
      <c r="GB783" s="93"/>
      <c r="GC783" s="93"/>
      <c r="GD783" s="93"/>
      <c r="GE783" s="93"/>
      <c r="GF783" s="93"/>
      <c r="GG783" s="93"/>
      <c r="GH783" s="93"/>
      <c r="GI783" s="93"/>
      <c r="GJ783" s="93"/>
      <c r="GK783" s="93"/>
      <c r="GL783" s="93"/>
      <c r="GM783" s="93"/>
      <c r="GN783" s="93"/>
      <c r="GO783" s="93"/>
      <c r="GP783" s="93"/>
      <c r="GQ783" s="93"/>
      <c r="GR783" s="93"/>
      <c r="GS783" s="93"/>
      <c r="GT783" s="93"/>
      <c r="GU783" s="93"/>
      <c r="GV783" s="93"/>
      <c r="GW783" s="93"/>
      <c r="GX783" s="93"/>
      <c r="GY783" s="93"/>
      <c r="GZ783" s="93"/>
      <c r="HA783" s="93"/>
      <c r="HB783" s="93"/>
      <c r="HC783" s="93"/>
      <c r="HD783" s="93"/>
      <c r="HE783" s="93"/>
      <c r="HF783" s="93"/>
      <c r="HG783" s="93"/>
      <c r="HH783" s="93"/>
      <c r="HI783" s="93"/>
      <c r="HJ783" s="93"/>
      <c r="HK783" s="93"/>
      <c r="HL783" s="93"/>
      <c r="HM783" s="93"/>
      <c r="HN783" s="93"/>
      <c r="HO783" s="93"/>
      <c r="HP783" s="93"/>
      <c r="HQ783" s="93"/>
      <c r="HR783" s="93"/>
      <c r="HS783" s="93"/>
      <c r="HT783" s="93"/>
      <c r="HU783" s="93"/>
      <c r="HV783" s="93"/>
      <c r="HW783" s="93"/>
      <c r="HX783" s="93"/>
      <c r="HY783" s="93"/>
      <c r="HZ783" s="93"/>
      <c r="IA783" s="93"/>
      <c r="IB783" s="93"/>
      <c r="IC783" s="93"/>
      <c r="ID783" s="93"/>
      <c r="IE783" s="93"/>
      <c r="IF783" s="93"/>
      <c r="IG783" s="93"/>
      <c r="IH783" s="93"/>
      <c r="II783" s="93"/>
      <c r="IJ783" s="93"/>
      <c r="IK783" s="93"/>
      <c r="IL783" s="93"/>
      <c r="IM783" s="93"/>
      <c r="IN783" s="93"/>
      <c r="IO783" s="93"/>
      <c r="IP783" s="93"/>
      <c r="IQ783" s="93"/>
      <c r="IR783" s="93"/>
      <c r="IS783" s="93"/>
      <c r="IT783" s="93"/>
      <c r="IU783" s="93"/>
      <c r="IV783" s="93"/>
      <c r="IW783" s="93"/>
      <c r="IX783" s="93"/>
      <c r="IY783" s="93"/>
      <c r="IZ783" s="93"/>
      <c r="JA783" s="93"/>
      <c r="JB783" s="93"/>
      <c r="JC783" s="93"/>
      <c r="JD783" s="93"/>
      <c r="JE783" s="93"/>
      <c r="JF783" s="93"/>
      <c r="JG783" s="93"/>
      <c r="JH783" s="93"/>
      <c r="JI783" s="93"/>
      <c r="JJ783" s="93"/>
      <c r="JK783" s="93"/>
      <c r="JL783" s="93"/>
      <c r="JM783" s="93"/>
      <c r="JN783" s="93"/>
      <c r="JO783" s="93"/>
      <c r="JP783" s="93"/>
      <c r="JQ783" s="93"/>
      <c r="JR783" s="93"/>
      <c r="JS783" s="93"/>
      <c r="JT783" s="93"/>
      <c r="JU783" s="93"/>
      <c r="JV783" s="93"/>
      <c r="JW783" s="93"/>
      <c r="JX783" s="93"/>
      <c r="JY783" s="93"/>
      <c r="JZ783" s="93"/>
      <c r="KA783" s="93"/>
      <c r="KB783" s="93"/>
      <c r="KC783" s="93"/>
      <c r="KD783" s="93"/>
      <c r="KE783" s="93"/>
      <c r="KF783" s="93"/>
      <c r="KG783" s="93"/>
      <c r="KH783" s="93"/>
      <c r="KI783" s="93"/>
      <c r="KJ783" s="93"/>
      <c r="KK783" s="93"/>
      <c r="KL783" s="93"/>
      <c r="KM783" s="93"/>
      <c r="KN783" s="93"/>
      <c r="KO783" s="93"/>
      <c r="KP783" s="93"/>
      <c r="KQ783" s="93"/>
      <c r="KR783" s="93"/>
      <c r="KS783" s="93"/>
      <c r="KT783" s="93"/>
      <c r="KU783" s="93"/>
      <c r="KV783" s="93"/>
      <c r="KW783" s="93"/>
      <c r="KX783" s="93"/>
      <c r="KY783" s="93"/>
      <c r="KZ783" s="93"/>
      <c r="LA783" s="93"/>
      <c r="LB783" s="93"/>
      <c r="LC783" s="93"/>
      <c r="LD783" s="93"/>
      <c r="LE783" s="93"/>
      <c r="LF783" s="93"/>
      <c r="LG783" s="93"/>
      <c r="LH783" s="93"/>
      <c r="LI783" s="93"/>
      <c r="LJ783" s="93"/>
      <c r="LK783" s="93"/>
      <c r="LL783" s="93"/>
      <c r="LM783" s="93"/>
      <c r="LN783" s="93"/>
      <c r="LO783" s="93"/>
      <c r="LP783" s="93"/>
      <c r="LQ783" s="93"/>
      <c r="LR783" s="93"/>
      <c r="LS783" s="93"/>
      <c r="LT783" s="93"/>
      <c r="LU783" s="93"/>
      <c r="LV783" s="93"/>
      <c r="LW783" s="93"/>
      <c r="LX783" s="93"/>
      <c r="LY783" s="93"/>
      <c r="LZ783" s="93"/>
      <c r="MA783" s="93"/>
      <c r="MB783" s="93"/>
      <c r="MC783" s="93"/>
      <c r="MD783" s="93"/>
      <c r="ME783" s="93"/>
      <c r="MF783" s="93"/>
      <c r="MG783" s="93"/>
      <c r="MH783" s="93"/>
      <c r="MI783" s="93"/>
      <c r="MJ783" s="93"/>
      <c r="MK783" s="93"/>
      <c r="ML783" s="93"/>
      <c r="MM783" s="93"/>
      <c r="MN783" s="93"/>
      <c r="MO783" s="93"/>
      <c r="MP783" s="93"/>
      <c r="MQ783" s="93"/>
      <c r="MR783" s="93"/>
      <c r="MS783" s="93"/>
      <c r="MT783" s="93"/>
      <c r="MU783" s="93"/>
      <c r="MV783" s="93"/>
    </row>
    <row r="784" spans="3:360">
      <c r="C784" s="95"/>
      <c r="D784" s="96"/>
      <c r="E784" s="96"/>
      <c r="F784" s="96"/>
      <c r="G784" s="96"/>
      <c r="H784" s="96"/>
      <c r="I784" s="96"/>
      <c r="J784" s="96"/>
      <c r="K784" s="96"/>
      <c r="L784" s="96"/>
      <c r="M784" s="96"/>
      <c r="N784" s="96"/>
      <c r="O784" s="96"/>
      <c r="P784" s="96"/>
      <c r="Q784" s="96"/>
      <c r="R784" s="96"/>
      <c r="S784" s="96"/>
      <c r="T784" s="97"/>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c r="AU784" s="96"/>
      <c r="AV784" s="96"/>
      <c r="AW784" s="96"/>
      <c r="AX784" s="96"/>
      <c r="AY784" s="96"/>
      <c r="AZ784" s="96"/>
      <c r="BA784" s="96"/>
      <c r="BB784" s="96"/>
      <c r="BC784" s="96"/>
      <c r="BD784" s="96"/>
      <c r="BE784" s="96"/>
      <c r="BF784" s="96"/>
      <c r="BG784" s="96"/>
      <c r="BH784" s="96"/>
      <c r="BI784" s="96"/>
      <c r="BJ784" s="96"/>
      <c r="BK784" s="96"/>
      <c r="BL784" s="96"/>
      <c r="BM784" s="96"/>
      <c r="BN784" s="93"/>
      <c r="BO784" s="93"/>
      <c r="BP784" s="93"/>
      <c r="BQ784" s="93"/>
      <c r="BR784" s="93"/>
      <c r="BS784" s="93"/>
      <c r="BT784" s="93"/>
      <c r="BU784" s="93"/>
      <c r="BV784" s="93"/>
      <c r="BW784" s="93"/>
      <c r="BX784" s="93"/>
      <c r="BY784" s="93"/>
      <c r="BZ784" s="93"/>
      <c r="CA784" s="93"/>
      <c r="CB784" s="93"/>
      <c r="CC784" s="93"/>
      <c r="CD784" s="93"/>
      <c r="CE784" s="93"/>
      <c r="CF784" s="93"/>
      <c r="CG784" s="93"/>
      <c r="CH784" s="93"/>
      <c r="CI784" s="93"/>
      <c r="CJ784" s="93"/>
      <c r="CK784" s="93"/>
      <c r="CL784" s="93"/>
      <c r="CM784" s="93"/>
      <c r="CN784" s="93"/>
      <c r="CO784" s="93"/>
      <c r="CP784" s="93"/>
      <c r="CQ784" s="93"/>
      <c r="CR784" s="93"/>
      <c r="CS784" s="93"/>
      <c r="CT784" s="93"/>
      <c r="CU784" s="93"/>
      <c r="CV784" s="93"/>
      <c r="CW784" s="93"/>
      <c r="CX784" s="93"/>
      <c r="CY784" s="93"/>
      <c r="CZ784" s="93"/>
      <c r="DA784" s="93"/>
      <c r="DB784" s="93"/>
      <c r="DC784" s="93"/>
      <c r="DD784" s="93"/>
      <c r="DE784" s="93"/>
      <c r="DF784" s="93"/>
      <c r="DG784" s="93"/>
      <c r="DH784" s="93"/>
      <c r="DI784" s="93"/>
      <c r="DJ784" s="93"/>
      <c r="DK784" s="93"/>
      <c r="DL784" s="93"/>
      <c r="DM784" s="93"/>
      <c r="DN784" s="93"/>
      <c r="DO784" s="93"/>
      <c r="DP784" s="93"/>
      <c r="DQ784" s="93"/>
      <c r="DR784" s="93"/>
      <c r="DS784" s="93"/>
      <c r="DT784" s="93"/>
      <c r="DU784" s="93"/>
      <c r="DV784" s="93"/>
      <c r="DW784" s="93"/>
      <c r="DX784" s="93"/>
      <c r="DY784" s="93"/>
      <c r="DZ784" s="93"/>
      <c r="EA784" s="93"/>
      <c r="EB784" s="93"/>
      <c r="EC784" s="93"/>
      <c r="ED784" s="93"/>
      <c r="EE784" s="93"/>
      <c r="EF784" s="93"/>
      <c r="EG784" s="93"/>
      <c r="EH784" s="93"/>
      <c r="EI784" s="93"/>
      <c r="EJ784" s="93"/>
      <c r="EK784" s="93"/>
      <c r="EL784" s="93"/>
      <c r="EM784" s="93"/>
      <c r="EN784" s="93"/>
      <c r="EO784" s="93"/>
      <c r="EP784" s="93"/>
      <c r="EQ784" s="93"/>
      <c r="ER784" s="93"/>
      <c r="ES784" s="93"/>
      <c r="ET784" s="93"/>
      <c r="EU784" s="93"/>
      <c r="EV784" s="93"/>
      <c r="EW784" s="93"/>
      <c r="EX784" s="93"/>
      <c r="EY784" s="93"/>
      <c r="EZ784" s="93"/>
      <c r="FA784" s="93"/>
      <c r="FB784" s="93"/>
      <c r="FC784" s="93"/>
      <c r="FD784" s="93"/>
      <c r="FE784" s="93"/>
      <c r="FF784" s="93"/>
      <c r="FG784" s="93"/>
      <c r="FH784" s="93"/>
      <c r="FI784" s="93"/>
      <c r="FJ784" s="93"/>
      <c r="FK784" s="93"/>
      <c r="FL784" s="93"/>
      <c r="FM784" s="93"/>
      <c r="FN784" s="93"/>
      <c r="FO784" s="93"/>
      <c r="FP784" s="93"/>
      <c r="FQ784" s="93"/>
      <c r="FR784" s="93"/>
      <c r="FS784" s="93"/>
      <c r="FT784" s="93"/>
      <c r="FU784" s="93"/>
      <c r="FV784" s="93"/>
      <c r="FW784" s="93"/>
      <c r="FX784" s="93"/>
      <c r="FY784" s="93"/>
      <c r="FZ784" s="93"/>
      <c r="GA784" s="93"/>
      <c r="GB784" s="93"/>
      <c r="GC784" s="93"/>
      <c r="GD784" s="93"/>
      <c r="GE784" s="93"/>
      <c r="GF784" s="93"/>
      <c r="GG784" s="93"/>
      <c r="GH784" s="93"/>
      <c r="GI784" s="93"/>
      <c r="GJ784" s="93"/>
      <c r="GK784" s="93"/>
      <c r="GL784" s="93"/>
      <c r="GM784" s="93"/>
      <c r="GN784" s="93"/>
      <c r="GO784" s="93"/>
      <c r="GP784" s="93"/>
      <c r="GQ784" s="93"/>
      <c r="GR784" s="93"/>
      <c r="GS784" s="93"/>
      <c r="GT784" s="93"/>
      <c r="GU784" s="93"/>
      <c r="GV784" s="93"/>
      <c r="GW784" s="93"/>
      <c r="GX784" s="93"/>
      <c r="GY784" s="93"/>
      <c r="GZ784" s="93"/>
      <c r="HA784" s="93"/>
      <c r="HB784" s="93"/>
      <c r="HC784" s="93"/>
      <c r="HD784" s="93"/>
      <c r="HE784" s="93"/>
      <c r="HF784" s="93"/>
      <c r="HG784" s="93"/>
      <c r="HH784" s="93"/>
      <c r="HI784" s="93"/>
      <c r="HJ784" s="93"/>
      <c r="HK784" s="93"/>
      <c r="HL784" s="93"/>
      <c r="HM784" s="93"/>
      <c r="HN784" s="93"/>
      <c r="HO784" s="93"/>
      <c r="HP784" s="93"/>
      <c r="HQ784" s="93"/>
      <c r="HR784" s="93"/>
      <c r="HS784" s="93"/>
      <c r="HT784" s="93"/>
      <c r="HU784" s="93"/>
      <c r="HV784" s="93"/>
      <c r="HW784" s="93"/>
      <c r="HX784" s="93"/>
      <c r="HY784" s="93"/>
      <c r="HZ784" s="93"/>
      <c r="IA784" s="93"/>
      <c r="IB784" s="93"/>
      <c r="IC784" s="93"/>
      <c r="ID784" s="93"/>
      <c r="IE784" s="93"/>
      <c r="IF784" s="93"/>
      <c r="IG784" s="93"/>
      <c r="IH784" s="93"/>
      <c r="II784" s="93"/>
      <c r="IJ784" s="93"/>
      <c r="IK784" s="93"/>
      <c r="IL784" s="93"/>
      <c r="IM784" s="93"/>
      <c r="IN784" s="93"/>
      <c r="IO784" s="93"/>
      <c r="IP784" s="93"/>
      <c r="IQ784" s="93"/>
      <c r="IR784" s="93"/>
      <c r="IS784" s="93"/>
      <c r="IT784" s="93"/>
      <c r="IU784" s="93"/>
      <c r="IV784" s="93"/>
      <c r="IW784" s="93"/>
      <c r="IX784" s="93"/>
      <c r="IY784" s="93"/>
      <c r="IZ784" s="93"/>
      <c r="JA784" s="93"/>
      <c r="JB784" s="93"/>
      <c r="JC784" s="93"/>
      <c r="JD784" s="93"/>
      <c r="JE784" s="93"/>
      <c r="JF784" s="93"/>
      <c r="JG784" s="93"/>
      <c r="JH784" s="93"/>
      <c r="JI784" s="93"/>
      <c r="JJ784" s="93"/>
      <c r="JK784" s="93"/>
      <c r="JL784" s="93"/>
      <c r="JM784" s="93"/>
      <c r="JN784" s="93"/>
      <c r="JO784" s="93"/>
      <c r="JP784" s="93"/>
      <c r="JQ784" s="93"/>
      <c r="JR784" s="93"/>
      <c r="JS784" s="93"/>
      <c r="JT784" s="93"/>
      <c r="JU784" s="93"/>
      <c r="JV784" s="93"/>
      <c r="JW784" s="93"/>
      <c r="JX784" s="93"/>
      <c r="JY784" s="93"/>
      <c r="JZ784" s="93"/>
      <c r="KA784" s="93"/>
      <c r="KB784" s="93"/>
      <c r="KC784" s="93"/>
      <c r="KD784" s="93"/>
      <c r="KE784" s="93"/>
      <c r="KF784" s="93"/>
      <c r="KG784" s="93"/>
      <c r="KH784" s="93"/>
      <c r="KI784" s="93"/>
      <c r="KJ784" s="93"/>
      <c r="KK784" s="93"/>
      <c r="KL784" s="93"/>
      <c r="KM784" s="93"/>
      <c r="KN784" s="93"/>
      <c r="KO784" s="93"/>
      <c r="KP784" s="93"/>
      <c r="KQ784" s="93"/>
      <c r="KR784" s="93"/>
      <c r="KS784" s="93"/>
      <c r="KT784" s="93"/>
      <c r="KU784" s="93"/>
      <c r="KV784" s="93"/>
      <c r="KW784" s="93"/>
      <c r="KX784" s="93"/>
      <c r="KY784" s="93"/>
      <c r="KZ784" s="93"/>
      <c r="LA784" s="93"/>
      <c r="LB784" s="93"/>
      <c r="LC784" s="93"/>
      <c r="LD784" s="93"/>
      <c r="LE784" s="93"/>
      <c r="LF784" s="93"/>
      <c r="LG784" s="93"/>
      <c r="LH784" s="93"/>
      <c r="LI784" s="93"/>
      <c r="LJ784" s="93"/>
      <c r="LK784" s="93"/>
      <c r="LL784" s="93"/>
      <c r="LM784" s="93"/>
      <c r="LN784" s="93"/>
      <c r="LO784" s="93"/>
      <c r="LP784" s="93"/>
      <c r="LQ784" s="93"/>
      <c r="LR784" s="93"/>
      <c r="LS784" s="93"/>
      <c r="LT784" s="93"/>
      <c r="LU784" s="93"/>
      <c r="LV784" s="93"/>
      <c r="LW784" s="93"/>
      <c r="LX784" s="93"/>
      <c r="LY784" s="93"/>
      <c r="LZ784" s="93"/>
      <c r="MA784" s="93"/>
      <c r="MB784" s="93"/>
      <c r="MC784" s="93"/>
      <c r="MD784" s="93"/>
      <c r="ME784" s="93"/>
      <c r="MF784" s="93"/>
      <c r="MG784" s="93"/>
      <c r="MH784" s="93"/>
      <c r="MI784" s="93"/>
      <c r="MJ784" s="93"/>
      <c r="MK784" s="93"/>
      <c r="ML784" s="93"/>
      <c r="MM784" s="93"/>
      <c r="MN784" s="93"/>
      <c r="MO784" s="93"/>
      <c r="MP784" s="93"/>
      <c r="MQ784" s="93"/>
      <c r="MR784" s="93"/>
      <c r="MS784" s="93"/>
      <c r="MT784" s="93"/>
      <c r="MU784" s="93"/>
      <c r="MV784" s="93"/>
    </row>
    <row r="785" spans="3:360">
      <c r="C785" s="95"/>
      <c r="D785" s="96"/>
      <c r="E785" s="96"/>
      <c r="F785" s="96"/>
      <c r="G785" s="96"/>
      <c r="H785" s="96"/>
      <c r="I785" s="96"/>
      <c r="J785" s="96"/>
      <c r="K785" s="96"/>
      <c r="L785" s="96"/>
      <c r="M785" s="96"/>
      <c r="N785" s="96"/>
      <c r="O785" s="96"/>
      <c r="P785" s="96"/>
      <c r="Q785" s="96"/>
      <c r="R785" s="96"/>
      <c r="S785" s="96"/>
      <c r="T785" s="97"/>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c r="AU785" s="96"/>
      <c r="AV785" s="96"/>
      <c r="AW785" s="96"/>
      <c r="AX785" s="96"/>
      <c r="AY785" s="96"/>
      <c r="AZ785" s="96"/>
      <c r="BA785" s="96"/>
      <c r="BB785" s="96"/>
      <c r="BC785" s="96"/>
      <c r="BD785" s="96"/>
      <c r="BE785" s="96"/>
      <c r="BF785" s="96"/>
      <c r="BG785" s="96"/>
      <c r="BH785" s="96"/>
      <c r="BI785" s="96"/>
      <c r="BJ785" s="96"/>
      <c r="BK785" s="96"/>
      <c r="BL785" s="96"/>
      <c r="BM785" s="96"/>
      <c r="BN785" s="93"/>
      <c r="BO785" s="93"/>
      <c r="BP785" s="93"/>
      <c r="BQ785" s="93"/>
      <c r="BR785" s="93"/>
      <c r="BS785" s="93"/>
      <c r="BT785" s="93"/>
      <c r="BU785" s="93"/>
      <c r="BV785" s="93"/>
      <c r="BW785" s="93"/>
      <c r="BX785" s="93"/>
      <c r="BY785" s="93"/>
      <c r="BZ785" s="93"/>
      <c r="CA785" s="93"/>
      <c r="CB785" s="93"/>
      <c r="CC785" s="93"/>
      <c r="CD785" s="93"/>
      <c r="CE785" s="93"/>
      <c r="CF785" s="93"/>
      <c r="CG785" s="93"/>
      <c r="CH785" s="93"/>
      <c r="CI785" s="93"/>
      <c r="CJ785" s="93"/>
      <c r="CK785" s="93"/>
      <c r="CL785" s="93"/>
      <c r="CM785" s="93"/>
      <c r="CN785" s="93"/>
      <c r="CO785" s="93"/>
      <c r="CP785" s="93"/>
      <c r="CQ785" s="93"/>
      <c r="CR785" s="93"/>
      <c r="CS785" s="93"/>
      <c r="CT785" s="93"/>
      <c r="CU785" s="93"/>
      <c r="CV785" s="93"/>
      <c r="CW785" s="93"/>
      <c r="CX785" s="93"/>
      <c r="CY785" s="93"/>
      <c r="CZ785" s="93"/>
      <c r="DA785" s="93"/>
      <c r="DB785" s="93"/>
      <c r="DC785" s="93"/>
      <c r="DD785" s="93"/>
      <c r="DE785" s="93"/>
      <c r="DF785" s="93"/>
      <c r="DG785" s="93"/>
      <c r="DH785" s="93"/>
      <c r="DI785" s="93"/>
      <c r="DJ785" s="93"/>
      <c r="DK785" s="93"/>
      <c r="DL785" s="93"/>
      <c r="DM785" s="93"/>
      <c r="DN785" s="93"/>
      <c r="DO785" s="93"/>
      <c r="DP785" s="93"/>
      <c r="DQ785" s="93"/>
      <c r="DR785" s="93"/>
      <c r="DS785" s="93"/>
      <c r="DT785" s="93"/>
      <c r="DU785" s="93"/>
      <c r="DV785" s="93"/>
      <c r="DW785" s="93"/>
      <c r="DX785" s="93"/>
      <c r="DY785" s="93"/>
      <c r="DZ785" s="93"/>
      <c r="EA785" s="93"/>
      <c r="EB785" s="93"/>
      <c r="EC785" s="93"/>
      <c r="ED785" s="93"/>
      <c r="EE785" s="93"/>
      <c r="EF785" s="93"/>
      <c r="EG785" s="93"/>
      <c r="EH785" s="93"/>
      <c r="EI785" s="93"/>
      <c r="EJ785" s="93"/>
      <c r="EK785" s="93"/>
      <c r="EL785" s="93"/>
      <c r="EM785" s="93"/>
      <c r="EN785" s="93"/>
      <c r="EO785" s="93"/>
      <c r="EP785" s="93"/>
      <c r="EQ785" s="93"/>
      <c r="ER785" s="93"/>
      <c r="ES785" s="93"/>
      <c r="ET785" s="93"/>
      <c r="EU785" s="93"/>
      <c r="EV785" s="93"/>
      <c r="EW785" s="93"/>
      <c r="EX785" s="93"/>
      <c r="EY785" s="93"/>
      <c r="EZ785" s="93"/>
      <c r="FA785" s="93"/>
      <c r="FB785" s="93"/>
      <c r="FC785" s="93"/>
      <c r="FD785" s="93"/>
      <c r="FE785" s="93"/>
      <c r="FF785" s="93"/>
      <c r="FG785" s="93"/>
      <c r="FH785" s="93"/>
      <c r="FI785" s="93"/>
      <c r="FJ785" s="93"/>
      <c r="FK785" s="93"/>
      <c r="FL785" s="93"/>
      <c r="FM785" s="93"/>
      <c r="FN785" s="93"/>
      <c r="FO785" s="93"/>
      <c r="FP785" s="93"/>
      <c r="FQ785" s="93"/>
      <c r="FR785" s="93"/>
      <c r="FS785" s="93"/>
      <c r="FT785" s="93"/>
      <c r="FU785" s="93"/>
      <c r="FV785" s="93"/>
      <c r="FW785" s="93"/>
      <c r="FX785" s="93"/>
      <c r="FY785" s="93"/>
      <c r="FZ785" s="93"/>
      <c r="GA785" s="93"/>
      <c r="GB785" s="93"/>
      <c r="GC785" s="93"/>
      <c r="GD785" s="93"/>
      <c r="GE785" s="93"/>
      <c r="GF785" s="93"/>
      <c r="GG785" s="93"/>
      <c r="GH785" s="93"/>
      <c r="GI785" s="93"/>
      <c r="GJ785" s="93"/>
      <c r="GK785" s="93"/>
      <c r="GL785" s="93"/>
      <c r="GM785" s="93"/>
      <c r="GN785" s="93"/>
      <c r="GO785" s="93"/>
      <c r="GP785" s="93"/>
      <c r="GQ785" s="93"/>
      <c r="GR785" s="93"/>
      <c r="GS785" s="93"/>
      <c r="GT785" s="93"/>
      <c r="GU785" s="93"/>
      <c r="GV785" s="93"/>
      <c r="GW785" s="93"/>
      <c r="GX785" s="93"/>
      <c r="GY785" s="93"/>
      <c r="GZ785" s="93"/>
      <c r="HA785" s="93"/>
      <c r="HB785" s="93"/>
      <c r="HC785" s="93"/>
      <c r="HD785" s="93"/>
      <c r="HE785" s="93"/>
      <c r="HF785" s="93"/>
      <c r="HG785" s="93"/>
      <c r="HH785" s="93"/>
      <c r="HI785" s="93"/>
      <c r="HJ785" s="93"/>
      <c r="HK785" s="93"/>
      <c r="HL785" s="93"/>
      <c r="HM785" s="93"/>
      <c r="HN785" s="93"/>
      <c r="HO785" s="93"/>
      <c r="HP785" s="93"/>
      <c r="HQ785" s="93"/>
      <c r="HR785" s="93"/>
      <c r="HS785" s="93"/>
      <c r="HT785" s="93"/>
      <c r="HU785" s="93"/>
      <c r="HV785" s="93"/>
      <c r="HW785" s="93"/>
      <c r="HX785" s="93"/>
      <c r="HY785" s="93"/>
      <c r="HZ785" s="93"/>
      <c r="IA785" s="93"/>
      <c r="IB785" s="93"/>
      <c r="IC785" s="93"/>
      <c r="ID785" s="93"/>
      <c r="IE785" s="93"/>
      <c r="IF785" s="93"/>
      <c r="IG785" s="93"/>
      <c r="IH785" s="93"/>
      <c r="II785" s="93"/>
      <c r="IJ785" s="93"/>
      <c r="IK785" s="93"/>
      <c r="IL785" s="93"/>
      <c r="IM785" s="93"/>
      <c r="IN785" s="93"/>
      <c r="IO785" s="93"/>
      <c r="IP785" s="93"/>
      <c r="IQ785" s="93"/>
      <c r="IR785" s="93"/>
      <c r="IS785" s="93"/>
      <c r="IT785" s="93"/>
      <c r="IU785" s="93"/>
      <c r="IV785" s="93"/>
      <c r="IW785" s="93"/>
      <c r="IX785" s="93"/>
      <c r="IY785" s="93"/>
      <c r="IZ785" s="93"/>
      <c r="JA785" s="93"/>
      <c r="JB785" s="93"/>
      <c r="JC785" s="93"/>
      <c r="JD785" s="93"/>
      <c r="JE785" s="93"/>
      <c r="JF785" s="93"/>
      <c r="JG785" s="93"/>
      <c r="JH785" s="93"/>
      <c r="JI785" s="93"/>
      <c r="JJ785" s="93"/>
      <c r="JK785" s="93"/>
      <c r="JL785" s="93"/>
      <c r="JM785" s="93"/>
      <c r="JN785" s="93"/>
      <c r="JO785" s="93"/>
      <c r="JP785" s="93"/>
      <c r="JQ785" s="93"/>
      <c r="JR785" s="93"/>
      <c r="JS785" s="93"/>
      <c r="JT785" s="93"/>
      <c r="JU785" s="93"/>
      <c r="JV785" s="93"/>
      <c r="JW785" s="93"/>
      <c r="JX785" s="93"/>
      <c r="JY785" s="93"/>
      <c r="JZ785" s="93"/>
      <c r="KA785" s="93"/>
      <c r="KB785" s="93"/>
      <c r="KC785" s="93"/>
      <c r="KD785" s="93"/>
      <c r="KE785" s="93"/>
      <c r="KF785" s="93"/>
      <c r="KG785" s="93"/>
      <c r="KH785" s="93"/>
      <c r="KI785" s="93"/>
      <c r="KJ785" s="93"/>
      <c r="KK785" s="93"/>
      <c r="KL785" s="93"/>
      <c r="KM785" s="93"/>
      <c r="KN785" s="93"/>
      <c r="KO785" s="93"/>
      <c r="KP785" s="93"/>
      <c r="KQ785" s="93"/>
      <c r="KR785" s="93"/>
      <c r="KS785" s="93"/>
      <c r="KT785" s="93"/>
      <c r="KU785" s="93"/>
      <c r="KV785" s="93"/>
      <c r="KW785" s="93"/>
      <c r="KX785" s="93"/>
      <c r="KY785" s="93"/>
      <c r="KZ785" s="93"/>
      <c r="LA785" s="93"/>
      <c r="LB785" s="93"/>
      <c r="LC785" s="93"/>
      <c r="LD785" s="93"/>
      <c r="LE785" s="93"/>
      <c r="LF785" s="93"/>
      <c r="LG785" s="93"/>
      <c r="LH785" s="93"/>
      <c r="LI785" s="93"/>
      <c r="LJ785" s="93"/>
      <c r="LK785" s="93"/>
      <c r="LL785" s="93"/>
      <c r="LM785" s="93"/>
      <c r="LN785" s="93"/>
      <c r="LO785" s="93"/>
      <c r="LP785" s="93"/>
      <c r="LQ785" s="93"/>
      <c r="LR785" s="93"/>
      <c r="LS785" s="93"/>
      <c r="LT785" s="93"/>
      <c r="LU785" s="93"/>
      <c r="LV785" s="93"/>
      <c r="LW785" s="93"/>
      <c r="LX785" s="93"/>
      <c r="LY785" s="93"/>
      <c r="LZ785" s="93"/>
      <c r="MA785" s="93"/>
      <c r="MB785" s="93"/>
      <c r="MC785" s="93"/>
      <c r="MD785" s="93"/>
      <c r="ME785" s="93"/>
      <c r="MF785" s="93"/>
      <c r="MG785" s="93"/>
      <c r="MH785" s="93"/>
      <c r="MI785" s="93"/>
      <c r="MJ785" s="93"/>
      <c r="MK785" s="93"/>
      <c r="ML785" s="93"/>
      <c r="MM785" s="93"/>
      <c r="MN785" s="93"/>
      <c r="MO785" s="93"/>
      <c r="MP785" s="93"/>
      <c r="MQ785" s="93"/>
      <c r="MR785" s="93"/>
      <c r="MS785" s="93"/>
      <c r="MT785" s="93"/>
      <c r="MU785" s="93"/>
      <c r="MV785" s="93"/>
    </row>
    <row r="786" spans="3:360">
      <c r="C786" s="95"/>
      <c r="D786" s="96"/>
      <c r="E786" s="96"/>
      <c r="F786" s="96"/>
      <c r="G786" s="96"/>
      <c r="H786" s="96"/>
      <c r="I786" s="96"/>
      <c r="J786" s="96"/>
      <c r="K786" s="96"/>
      <c r="L786" s="96"/>
      <c r="M786" s="96"/>
      <c r="N786" s="96"/>
      <c r="O786" s="96"/>
      <c r="P786" s="96"/>
      <c r="Q786" s="96"/>
      <c r="R786" s="96"/>
      <c r="S786" s="96"/>
      <c r="T786" s="97"/>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c r="AU786" s="96"/>
      <c r="AV786" s="96"/>
      <c r="AW786" s="96"/>
      <c r="AX786" s="96"/>
      <c r="AY786" s="96"/>
      <c r="AZ786" s="96"/>
      <c r="BA786" s="96"/>
      <c r="BB786" s="96"/>
      <c r="BC786" s="96"/>
      <c r="BD786" s="96"/>
      <c r="BE786" s="96"/>
      <c r="BF786" s="96"/>
      <c r="BG786" s="96"/>
      <c r="BH786" s="96"/>
      <c r="BI786" s="96"/>
      <c r="BJ786" s="96"/>
      <c r="BK786" s="96"/>
      <c r="BL786" s="96"/>
      <c r="BM786" s="96"/>
      <c r="BN786" s="93"/>
      <c r="BO786" s="93"/>
      <c r="BP786" s="93"/>
      <c r="BQ786" s="93"/>
      <c r="BR786" s="93"/>
      <c r="BS786" s="93"/>
      <c r="BT786" s="93"/>
      <c r="BU786" s="93"/>
      <c r="BV786" s="93"/>
      <c r="BW786" s="93"/>
      <c r="BX786" s="93"/>
      <c r="BY786" s="93"/>
      <c r="BZ786" s="93"/>
      <c r="CA786" s="93"/>
      <c r="CB786" s="93"/>
      <c r="CC786" s="93"/>
      <c r="CD786" s="93"/>
      <c r="CE786" s="93"/>
      <c r="CF786" s="93"/>
      <c r="CG786" s="93"/>
      <c r="CH786" s="93"/>
      <c r="CI786" s="93"/>
      <c r="CJ786" s="93"/>
      <c r="CK786" s="93"/>
      <c r="CL786" s="93"/>
      <c r="CM786" s="93"/>
      <c r="CN786" s="93"/>
      <c r="CO786" s="93"/>
      <c r="CP786" s="93"/>
      <c r="CQ786" s="93"/>
      <c r="CR786" s="93"/>
      <c r="CS786" s="93"/>
      <c r="CT786" s="93"/>
      <c r="CU786" s="93"/>
      <c r="CV786" s="93"/>
      <c r="CW786" s="93"/>
      <c r="CX786" s="93"/>
      <c r="CY786" s="93"/>
      <c r="CZ786" s="93"/>
      <c r="DA786" s="93"/>
      <c r="DB786" s="93"/>
      <c r="DC786" s="93"/>
      <c r="DD786" s="93"/>
      <c r="DE786" s="93"/>
      <c r="DF786" s="93"/>
      <c r="DG786" s="93"/>
      <c r="DH786" s="93"/>
      <c r="DI786" s="93"/>
      <c r="DJ786" s="93"/>
      <c r="DK786" s="93"/>
      <c r="DL786" s="93"/>
      <c r="DM786" s="93"/>
      <c r="DN786" s="93"/>
      <c r="DO786" s="93"/>
      <c r="DP786" s="93"/>
      <c r="DQ786" s="93"/>
      <c r="DR786" s="93"/>
      <c r="DS786" s="93"/>
      <c r="DT786" s="93"/>
      <c r="DU786" s="93"/>
      <c r="DV786" s="93"/>
      <c r="DW786" s="93"/>
      <c r="DX786" s="93"/>
      <c r="DY786" s="93"/>
      <c r="DZ786" s="93"/>
      <c r="EA786" s="93"/>
      <c r="EB786" s="93"/>
      <c r="EC786" s="93"/>
      <c r="ED786" s="93"/>
      <c r="EE786" s="93"/>
      <c r="EF786" s="93"/>
      <c r="EG786" s="93"/>
      <c r="EH786" s="93"/>
      <c r="EI786" s="93"/>
      <c r="EJ786" s="93"/>
      <c r="EK786" s="93"/>
      <c r="EL786" s="93"/>
      <c r="EM786" s="93"/>
      <c r="EN786" s="93"/>
      <c r="EO786" s="93"/>
      <c r="EP786" s="93"/>
      <c r="EQ786" s="93"/>
      <c r="ER786" s="93"/>
      <c r="ES786" s="93"/>
      <c r="ET786" s="93"/>
      <c r="EU786" s="93"/>
      <c r="EV786" s="93"/>
      <c r="EW786" s="93"/>
      <c r="EX786" s="93"/>
      <c r="EY786" s="93"/>
      <c r="EZ786" s="93"/>
      <c r="FA786" s="93"/>
      <c r="FB786" s="93"/>
      <c r="FC786" s="93"/>
      <c r="FD786" s="93"/>
      <c r="FE786" s="93"/>
      <c r="FF786" s="93"/>
      <c r="FG786" s="93"/>
      <c r="FH786" s="93"/>
      <c r="FI786" s="93"/>
      <c r="FJ786" s="93"/>
      <c r="FK786" s="93"/>
      <c r="FL786" s="93"/>
      <c r="FM786" s="93"/>
      <c r="FN786" s="93"/>
      <c r="FO786" s="93"/>
      <c r="FP786" s="93"/>
      <c r="FQ786" s="93"/>
      <c r="FR786" s="93"/>
      <c r="FS786" s="93"/>
      <c r="FT786" s="93"/>
      <c r="FU786" s="93"/>
      <c r="FV786" s="93"/>
      <c r="FW786" s="93"/>
      <c r="FX786" s="93"/>
      <c r="FY786" s="93"/>
      <c r="FZ786" s="93"/>
      <c r="GA786" s="93"/>
      <c r="GB786" s="93"/>
      <c r="GC786" s="93"/>
      <c r="GD786" s="93"/>
      <c r="GE786" s="93"/>
      <c r="GF786" s="93"/>
      <c r="GG786" s="93"/>
      <c r="GH786" s="93"/>
      <c r="GI786" s="93"/>
      <c r="GJ786" s="93"/>
      <c r="GK786" s="93"/>
      <c r="GL786" s="93"/>
      <c r="GM786" s="93"/>
      <c r="GN786" s="93"/>
      <c r="GO786" s="93"/>
      <c r="GP786" s="93"/>
      <c r="GQ786" s="93"/>
      <c r="GR786" s="93"/>
      <c r="GS786" s="93"/>
      <c r="GT786" s="93"/>
      <c r="GU786" s="93"/>
      <c r="GV786" s="93"/>
      <c r="GW786" s="93"/>
      <c r="GX786" s="93"/>
      <c r="GY786" s="93"/>
      <c r="GZ786" s="93"/>
      <c r="HA786" s="93"/>
      <c r="HB786" s="93"/>
      <c r="HC786" s="93"/>
      <c r="HD786" s="93"/>
      <c r="HE786" s="93"/>
      <c r="HF786" s="93"/>
      <c r="HG786" s="93"/>
      <c r="HH786" s="93"/>
      <c r="HI786" s="93"/>
      <c r="HJ786" s="93"/>
      <c r="HK786" s="93"/>
      <c r="HL786" s="93"/>
      <c r="HM786" s="93"/>
      <c r="HN786" s="93"/>
      <c r="HO786" s="93"/>
      <c r="HP786" s="93"/>
      <c r="HQ786" s="93"/>
      <c r="HR786" s="93"/>
      <c r="HS786" s="93"/>
      <c r="HT786" s="93"/>
      <c r="HU786" s="93"/>
      <c r="HV786" s="93"/>
      <c r="HW786" s="93"/>
      <c r="HX786" s="93"/>
      <c r="HY786" s="93"/>
      <c r="HZ786" s="93"/>
      <c r="IA786" s="93"/>
      <c r="IB786" s="93"/>
      <c r="IC786" s="93"/>
      <c r="ID786" s="93"/>
      <c r="IE786" s="93"/>
      <c r="IF786" s="93"/>
      <c r="IG786" s="93"/>
      <c r="IH786" s="93"/>
      <c r="II786" s="93"/>
      <c r="IJ786" s="93"/>
      <c r="IK786" s="93"/>
      <c r="IL786" s="93"/>
      <c r="IM786" s="93"/>
      <c r="IN786" s="93"/>
      <c r="IO786" s="93"/>
      <c r="IP786" s="93"/>
      <c r="IQ786" s="93"/>
      <c r="IR786" s="93"/>
      <c r="IS786" s="93"/>
      <c r="IT786" s="93"/>
      <c r="IU786" s="93"/>
      <c r="IV786" s="93"/>
      <c r="IW786" s="93"/>
      <c r="IX786" s="93"/>
      <c r="IY786" s="93"/>
      <c r="IZ786" s="93"/>
      <c r="JA786" s="93"/>
      <c r="JB786" s="93"/>
      <c r="JC786" s="93"/>
      <c r="JD786" s="93"/>
      <c r="JE786" s="93"/>
      <c r="JF786" s="93"/>
      <c r="JG786" s="93"/>
      <c r="JH786" s="93"/>
      <c r="JI786" s="93"/>
      <c r="JJ786" s="93"/>
      <c r="JK786" s="93"/>
      <c r="JL786" s="93"/>
      <c r="JM786" s="93"/>
      <c r="JN786" s="93"/>
      <c r="JO786" s="93"/>
      <c r="JP786" s="93"/>
      <c r="JQ786" s="93"/>
      <c r="JR786" s="93"/>
      <c r="JS786" s="93"/>
      <c r="JT786" s="93"/>
      <c r="JU786" s="93"/>
      <c r="JV786" s="93"/>
      <c r="JW786" s="93"/>
      <c r="JX786" s="93"/>
      <c r="JY786" s="93"/>
      <c r="JZ786" s="93"/>
      <c r="KA786" s="93"/>
      <c r="KB786" s="93"/>
      <c r="KC786" s="93"/>
      <c r="KD786" s="93"/>
      <c r="KE786" s="93"/>
      <c r="KF786" s="93"/>
      <c r="KG786" s="93"/>
      <c r="KH786" s="93"/>
      <c r="KI786" s="93"/>
      <c r="KJ786" s="93"/>
      <c r="KK786" s="93"/>
      <c r="KL786" s="93"/>
      <c r="KM786" s="93"/>
      <c r="KN786" s="93"/>
      <c r="KO786" s="93"/>
      <c r="KP786" s="93"/>
      <c r="KQ786" s="93"/>
      <c r="KR786" s="93"/>
      <c r="KS786" s="93"/>
      <c r="KT786" s="93"/>
      <c r="KU786" s="93"/>
      <c r="KV786" s="93"/>
      <c r="KW786" s="93"/>
      <c r="KX786" s="93"/>
      <c r="KY786" s="93"/>
      <c r="KZ786" s="93"/>
      <c r="LA786" s="93"/>
      <c r="LB786" s="93"/>
      <c r="LC786" s="93"/>
      <c r="LD786" s="93"/>
      <c r="LE786" s="93"/>
      <c r="LF786" s="93"/>
      <c r="LG786" s="93"/>
      <c r="LH786" s="93"/>
      <c r="LI786" s="93"/>
      <c r="LJ786" s="93"/>
      <c r="LK786" s="93"/>
      <c r="LL786" s="93"/>
      <c r="LM786" s="93"/>
      <c r="LN786" s="93"/>
      <c r="LO786" s="93"/>
      <c r="LP786" s="93"/>
      <c r="LQ786" s="93"/>
      <c r="LR786" s="93"/>
      <c r="LS786" s="93"/>
      <c r="LT786" s="93"/>
      <c r="LU786" s="93"/>
      <c r="LV786" s="93"/>
      <c r="LW786" s="93"/>
      <c r="LX786" s="93"/>
      <c r="LY786" s="93"/>
      <c r="LZ786" s="93"/>
      <c r="MA786" s="93"/>
      <c r="MB786" s="93"/>
      <c r="MC786" s="93"/>
      <c r="MD786" s="93"/>
      <c r="ME786" s="93"/>
      <c r="MF786" s="93"/>
      <c r="MG786" s="93"/>
      <c r="MH786" s="93"/>
      <c r="MI786" s="93"/>
      <c r="MJ786" s="93"/>
      <c r="MK786" s="93"/>
      <c r="ML786" s="93"/>
      <c r="MM786" s="93"/>
      <c r="MN786" s="93"/>
      <c r="MO786" s="93"/>
      <c r="MP786" s="93"/>
      <c r="MQ786" s="93"/>
      <c r="MR786" s="93"/>
      <c r="MS786" s="93"/>
      <c r="MT786" s="93"/>
      <c r="MU786" s="93"/>
      <c r="MV786" s="93"/>
    </row>
    <row r="787" spans="3:360">
      <c r="C787" s="95"/>
      <c r="D787" s="96"/>
      <c r="E787" s="96"/>
      <c r="F787" s="96"/>
      <c r="G787" s="96"/>
      <c r="H787" s="96"/>
      <c r="I787" s="96"/>
      <c r="J787" s="96"/>
      <c r="K787" s="96"/>
      <c r="L787" s="96"/>
      <c r="M787" s="96"/>
      <c r="N787" s="96"/>
      <c r="O787" s="96"/>
      <c r="P787" s="96"/>
      <c r="Q787" s="96"/>
      <c r="R787" s="96"/>
      <c r="S787" s="96"/>
      <c r="T787" s="97"/>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c r="AU787" s="96"/>
      <c r="AV787" s="96"/>
      <c r="AW787" s="96"/>
      <c r="AX787" s="96"/>
      <c r="AY787" s="96"/>
      <c r="AZ787" s="96"/>
      <c r="BA787" s="96"/>
      <c r="BB787" s="96"/>
      <c r="BC787" s="96"/>
      <c r="BD787" s="96"/>
      <c r="BE787" s="96"/>
      <c r="BF787" s="96"/>
      <c r="BG787" s="96"/>
      <c r="BH787" s="96"/>
      <c r="BI787" s="96"/>
      <c r="BJ787" s="96"/>
      <c r="BK787" s="96"/>
      <c r="BL787" s="96"/>
      <c r="BM787" s="96"/>
      <c r="BN787" s="93"/>
      <c r="BO787" s="93"/>
      <c r="BP787" s="93"/>
      <c r="BQ787" s="93"/>
      <c r="BR787" s="93"/>
      <c r="BS787" s="93"/>
      <c r="BT787" s="93"/>
      <c r="BU787" s="93"/>
      <c r="BV787" s="93"/>
      <c r="BW787" s="93"/>
      <c r="BX787" s="93"/>
      <c r="BY787" s="93"/>
      <c r="BZ787" s="93"/>
      <c r="CA787" s="93"/>
      <c r="CB787" s="93"/>
      <c r="CC787" s="93"/>
      <c r="CD787" s="93"/>
      <c r="CE787" s="93"/>
      <c r="CF787" s="93"/>
      <c r="CG787" s="93"/>
      <c r="CH787" s="93"/>
      <c r="CI787" s="93"/>
      <c r="CJ787" s="93"/>
      <c r="CK787" s="93"/>
      <c r="CL787" s="93"/>
      <c r="CM787" s="93"/>
      <c r="CN787" s="93"/>
      <c r="CO787" s="93"/>
      <c r="CP787" s="93"/>
      <c r="CQ787" s="93"/>
      <c r="CR787" s="93"/>
      <c r="CS787" s="93"/>
      <c r="CT787" s="93"/>
      <c r="CU787" s="93"/>
      <c r="CV787" s="93"/>
      <c r="CW787" s="93"/>
      <c r="CX787" s="93"/>
      <c r="CY787" s="93"/>
      <c r="CZ787" s="93"/>
      <c r="DA787" s="93"/>
      <c r="DB787" s="93"/>
      <c r="DC787" s="93"/>
      <c r="DD787" s="93"/>
      <c r="DE787" s="93"/>
      <c r="DF787" s="93"/>
      <c r="DG787" s="93"/>
      <c r="DH787" s="93"/>
      <c r="DI787" s="93"/>
      <c r="DJ787" s="93"/>
      <c r="DK787" s="93"/>
      <c r="DL787" s="93"/>
      <c r="DM787" s="93"/>
      <c r="DN787" s="93"/>
      <c r="DO787" s="93"/>
      <c r="DP787" s="93"/>
      <c r="DQ787" s="93"/>
      <c r="DR787" s="93"/>
      <c r="DS787" s="93"/>
      <c r="DT787" s="93"/>
      <c r="DU787" s="93"/>
      <c r="DV787" s="93"/>
      <c r="DW787" s="93"/>
      <c r="DX787" s="93"/>
      <c r="DY787" s="93"/>
      <c r="DZ787" s="93"/>
      <c r="EA787" s="93"/>
      <c r="EB787" s="93"/>
      <c r="EC787" s="93"/>
      <c r="ED787" s="93"/>
      <c r="EE787" s="93"/>
      <c r="EF787" s="93"/>
      <c r="EG787" s="93"/>
      <c r="EH787" s="93"/>
      <c r="EI787" s="93"/>
      <c r="EJ787" s="93"/>
      <c r="EK787" s="93"/>
      <c r="EL787" s="93"/>
      <c r="EM787" s="93"/>
      <c r="EN787" s="93"/>
      <c r="EO787" s="93"/>
      <c r="EP787" s="93"/>
      <c r="EQ787" s="93"/>
      <c r="ER787" s="93"/>
      <c r="ES787" s="93"/>
      <c r="ET787" s="93"/>
      <c r="EU787" s="93"/>
      <c r="EV787" s="93"/>
      <c r="EW787" s="93"/>
      <c r="EX787" s="93"/>
      <c r="EY787" s="93"/>
      <c r="EZ787" s="93"/>
      <c r="FA787" s="93"/>
      <c r="FB787" s="93"/>
      <c r="FC787" s="93"/>
      <c r="FD787" s="93"/>
      <c r="FE787" s="93"/>
      <c r="FF787" s="93"/>
      <c r="FG787" s="93"/>
      <c r="FH787" s="93"/>
      <c r="FI787" s="93"/>
      <c r="FJ787" s="93"/>
      <c r="FK787" s="93"/>
      <c r="FL787" s="93"/>
      <c r="FM787" s="93"/>
      <c r="FN787" s="93"/>
      <c r="FO787" s="93"/>
      <c r="FP787" s="93"/>
      <c r="FQ787" s="93"/>
      <c r="FR787" s="93"/>
      <c r="FS787" s="93"/>
      <c r="FT787" s="93"/>
      <c r="FU787" s="93"/>
      <c r="FV787" s="93"/>
      <c r="FW787" s="93"/>
      <c r="FX787" s="93"/>
      <c r="FY787" s="93"/>
      <c r="FZ787" s="93"/>
      <c r="GA787" s="93"/>
      <c r="GB787" s="93"/>
      <c r="GC787" s="93"/>
      <c r="GD787" s="93"/>
      <c r="GE787" s="93"/>
      <c r="GF787" s="93"/>
      <c r="GG787" s="93"/>
      <c r="GH787" s="93"/>
      <c r="GI787" s="93"/>
      <c r="GJ787" s="93"/>
      <c r="GK787" s="93"/>
      <c r="GL787" s="93"/>
      <c r="GM787" s="93"/>
      <c r="GN787" s="93"/>
      <c r="GO787" s="93"/>
      <c r="GP787" s="93"/>
      <c r="GQ787" s="93"/>
      <c r="GR787" s="93"/>
      <c r="GS787" s="93"/>
      <c r="GT787" s="93"/>
      <c r="GU787" s="93"/>
      <c r="GV787" s="93"/>
      <c r="GW787" s="93"/>
      <c r="GX787" s="93"/>
      <c r="GY787" s="93"/>
      <c r="GZ787" s="93"/>
      <c r="HA787" s="93"/>
      <c r="HB787" s="93"/>
      <c r="HC787" s="93"/>
      <c r="HD787" s="93"/>
      <c r="HE787" s="93"/>
      <c r="HF787" s="93"/>
      <c r="HG787" s="93"/>
      <c r="HH787" s="93"/>
      <c r="HI787" s="93"/>
      <c r="HJ787" s="93"/>
      <c r="HK787" s="93"/>
      <c r="HL787" s="93"/>
      <c r="HM787" s="93"/>
      <c r="HN787" s="93"/>
      <c r="HO787" s="93"/>
      <c r="HP787" s="93"/>
      <c r="HQ787" s="93"/>
      <c r="HR787" s="93"/>
      <c r="HS787" s="93"/>
      <c r="HT787" s="93"/>
      <c r="HU787" s="93"/>
      <c r="HV787" s="93"/>
      <c r="HW787" s="93"/>
      <c r="HX787" s="93"/>
      <c r="HY787" s="93"/>
      <c r="HZ787" s="93"/>
      <c r="IA787" s="93"/>
      <c r="IB787" s="93"/>
      <c r="IC787" s="93"/>
      <c r="ID787" s="93"/>
      <c r="IE787" s="93"/>
      <c r="IF787" s="93"/>
      <c r="IG787" s="93"/>
      <c r="IH787" s="93"/>
      <c r="II787" s="93"/>
      <c r="IJ787" s="93"/>
      <c r="IK787" s="93"/>
      <c r="IL787" s="93"/>
      <c r="IM787" s="93"/>
      <c r="IN787" s="93"/>
      <c r="IO787" s="93"/>
      <c r="IP787" s="93"/>
      <c r="IQ787" s="93"/>
      <c r="IR787" s="93"/>
      <c r="IS787" s="93"/>
      <c r="IT787" s="93"/>
      <c r="IU787" s="93"/>
      <c r="IV787" s="93"/>
      <c r="IW787" s="93"/>
      <c r="IX787" s="93"/>
      <c r="IY787" s="93"/>
      <c r="IZ787" s="93"/>
      <c r="JA787" s="93"/>
      <c r="JB787" s="93"/>
      <c r="JC787" s="93"/>
      <c r="JD787" s="93"/>
      <c r="JE787" s="93"/>
      <c r="JF787" s="93"/>
      <c r="JG787" s="93"/>
      <c r="JH787" s="93"/>
      <c r="JI787" s="93"/>
      <c r="JJ787" s="93"/>
      <c r="JK787" s="93"/>
      <c r="JL787" s="93"/>
      <c r="JM787" s="93"/>
      <c r="JN787" s="93"/>
      <c r="JO787" s="93"/>
      <c r="JP787" s="93"/>
      <c r="JQ787" s="93"/>
      <c r="JR787" s="93"/>
      <c r="JS787" s="93"/>
      <c r="JT787" s="93"/>
      <c r="JU787" s="93"/>
      <c r="JV787" s="93"/>
      <c r="JW787" s="93"/>
      <c r="JX787" s="93"/>
      <c r="JY787" s="93"/>
      <c r="JZ787" s="93"/>
      <c r="KA787" s="93"/>
      <c r="KB787" s="93"/>
      <c r="KC787" s="93"/>
      <c r="KD787" s="93"/>
      <c r="KE787" s="93"/>
      <c r="KF787" s="93"/>
      <c r="KG787" s="93"/>
      <c r="KH787" s="93"/>
      <c r="KI787" s="93"/>
      <c r="KJ787" s="93"/>
      <c r="KK787" s="93"/>
      <c r="KL787" s="93"/>
      <c r="KM787" s="93"/>
      <c r="KN787" s="93"/>
      <c r="KO787" s="93"/>
      <c r="KP787" s="93"/>
      <c r="KQ787" s="93"/>
      <c r="KR787" s="93"/>
      <c r="KS787" s="93"/>
      <c r="KT787" s="93"/>
      <c r="KU787" s="93"/>
      <c r="KV787" s="93"/>
      <c r="KW787" s="93"/>
      <c r="KX787" s="93"/>
      <c r="KY787" s="93"/>
      <c r="KZ787" s="93"/>
      <c r="LA787" s="93"/>
      <c r="LB787" s="93"/>
      <c r="LC787" s="93"/>
      <c r="LD787" s="93"/>
      <c r="LE787" s="93"/>
      <c r="LF787" s="93"/>
      <c r="LG787" s="93"/>
      <c r="LH787" s="93"/>
      <c r="LI787" s="93"/>
      <c r="LJ787" s="93"/>
      <c r="LK787" s="93"/>
      <c r="LL787" s="93"/>
      <c r="LM787" s="93"/>
      <c r="LN787" s="93"/>
      <c r="LO787" s="93"/>
      <c r="LP787" s="93"/>
      <c r="LQ787" s="93"/>
      <c r="LR787" s="93"/>
      <c r="LS787" s="93"/>
      <c r="LT787" s="93"/>
      <c r="LU787" s="93"/>
      <c r="LV787" s="93"/>
      <c r="LW787" s="93"/>
      <c r="LX787" s="93"/>
      <c r="LY787" s="93"/>
      <c r="LZ787" s="93"/>
      <c r="MA787" s="93"/>
      <c r="MB787" s="93"/>
      <c r="MC787" s="93"/>
      <c r="MD787" s="93"/>
      <c r="ME787" s="93"/>
      <c r="MF787" s="93"/>
      <c r="MG787" s="93"/>
      <c r="MH787" s="93"/>
      <c r="MI787" s="93"/>
      <c r="MJ787" s="93"/>
      <c r="MK787" s="93"/>
      <c r="ML787" s="93"/>
      <c r="MM787" s="93"/>
      <c r="MN787" s="93"/>
      <c r="MO787" s="93"/>
      <c r="MP787" s="93"/>
      <c r="MQ787" s="93"/>
      <c r="MR787" s="93"/>
      <c r="MS787" s="93"/>
      <c r="MT787" s="93"/>
      <c r="MU787" s="93"/>
      <c r="MV787" s="93"/>
    </row>
    <row r="788" spans="3:360">
      <c r="C788" s="95"/>
      <c r="D788" s="96"/>
      <c r="E788" s="96"/>
      <c r="F788" s="96"/>
      <c r="G788" s="96"/>
      <c r="H788" s="96"/>
      <c r="I788" s="96"/>
      <c r="J788" s="96"/>
      <c r="K788" s="96"/>
      <c r="L788" s="96"/>
      <c r="M788" s="96"/>
      <c r="N788" s="96"/>
      <c r="O788" s="96"/>
      <c r="P788" s="96"/>
      <c r="Q788" s="96"/>
      <c r="R788" s="96"/>
      <c r="S788" s="96"/>
      <c r="T788" s="97"/>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c r="AU788" s="96"/>
      <c r="AV788" s="96"/>
      <c r="AW788" s="96"/>
      <c r="AX788" s="96"/>
      <c r="AY788" s="96"/>
      <c r="AZ788" s="96"/>
      <c r="BA788" s="96"/>
      <c r="BB788" s="96"/>
      <c r="BC788" s="96"/>
      <c r="BD788" s="96"/>
      <c r="BE788" s="96"/>
      <c r="BF788" s="96"/>
      <c r="BG788" s="96"/>
      <c r="BH788" s="96"/>
      <c r="BI788" s="96"/>
      <c r="BJ788" s="96"/>
      <c r="BK788" s="96"/>
      <c r="BL788" s="96"/>
      <c r="BM788" s="96"/>
      <c r="BN788" s="93"/>
      <c r="BO788" s="93"/>
      <c r="BP788" s="93"/>
      <c r="BQ788" s="93"/>
      <c r="BR788" s="93"/>
      <c r="BS788" s="93"/>
      <c r="BT788" s="93"/>
      <c r="BU788" s="93"/>
      <c r="BV788" s="93"/>
      <c r="BW788" s="93"/>
      <c r="BX788" s="93"/>
      <c r="BY788" s="93"/>
      <c r="BZ788" s="93"/>
      <c r="CA788" s="93"/>
      <c r="CB788" s="93"/>
      <c r="CC788" s="93"/>
      <c r="CD788" s="93"/>
      <c r="CE788" s="93"/>
      <c r="CF788" s="93"/>
      <c r="CG788" s="93"/>
      <c r="CH788" s="93"/>
      <c r="CI788" s="93"/>
      <c r="CJ788" s="93"/>
      <c r="CK788" s="93"/>
      <c r="CL788" s="93"/>
      <c r="CM788" s="93"/>
      <c r="CN788" s="93"/>
      <c r="CO788" s="93"/>
      <c r="CP788" s="93"/>
      <c r="CQ788" s="93"/>
      <c r="CR788" s="93"/>
      <c r="CS788" s="93"/>
      <c r="CT788" s="93"/>
      <c r="CU788" s="93"/>
      <c r="CV788" s="93"/>
      <c r="CW788" s="93"/>
      <c r="CX788" s="93"/>
      <c r="CY788" s="93"/>
      <c r="CZ788" s="93"/>
      <c r="DA788" s="93"/>
      <c r="DB788" s="93"/>
      <c r="DC788" s="93"/>
      <c r="DD788" s="93"/>
      <c r="DE788" s="93"/>
      <c r="DF788" s="93"/>
      <c r="DG788" s="93"/>
      <c r="DH788" s="93"/>
      <c r="DI788" s="93"/>
      <c r="DJ788" s="93"/>
      <c r="DK788" s="93"/>
      <c r="DL788" s="93"/>
      <c r="DM788" s="93"/>
      <c r="DN788" s="93"/>
      <c r="DO788" s="93"/>
      <c r="DP788" s="93"/>
      <c r="DQ788" s="93"/>
      <c r="DR788" s="93"/>
      <c r="DS788" s="93"/>
      <c r="DT788" s="93"/>
      <c r="DU788" s="93"/>
      <c r="DV788" s="93"/>
      <c r="DW788" s="93"/>
      <c r="DX788" s="93"/>
      <c r="DY788" s="93"/>
      <c r="DZ788" s="93"/>
      <c r="EA788" s="93"/>
      <c r="EB788" s="93"/>
      <c r="EC788" s="93"/>
      <c r="ED788" s="93"/>
      <c r="EE788" s="93"/>
      <c r="EF788" s="93"/>
      <c r="EG788" s="93"/>
      <c r="EH788" s="93"/>
      <c r="EI788" s="93"/>
      <c r="EJ788" s="93"/>
      <c r="EK788" s="93"/>
      <c r="EL788" s="93"/>
      <c r="EM788" s="93"/>
      <c r="EN788" s="93"/>
      <c r="EO788" s="93"/>
      <c r="EP788" s="93"/>
      <c r="EQ788" s="93"/>
      <c r="ER788" s="93"/>
      <c r="ES788" s="93"/>
      <c r="ET788" s="93"/>
      <c r="EU788" s="93"/>
      <c r="EV788" s="93"/>
      <c r="EW788" s="93"/>
      <c r="EX788" s="93"/>
      <c r="EY788" s="93"/>
      <c r="EZ788" s="93"/>
      <c r="FA788" s="93"/>
      <c r="FB788" s="93"/>
      <c r="FC788" s="93"/>
      <c r="FD788" s="93"/>
      <c r="FE788" s="93"/>
      <c r="FF788" s="93"/>
      <c r="FG788" s="93"/>
      <c r="FH788" s="93"/>
      <c r="FI788" s="93"/>
      <c r="FJ788" s="93"/>
      <c r="FK788" s="93"/>
      <c r="FL788" s="93"/>
      <c r="FM788" s="93"/>
      <c r="FN788" s="93"/>
      <c r="FO788" s="93"/>
      <c r="FP788" s="93"/>
      <c r="FQ788" s="93"/>
      <c r="FR788" s="93"/>
      <c r="FS788" s="93"/>
      <c r="FT788" s="93"/>
      <c r="FU788" s="93"/>
      <c r="FV788" s="93"/>
      <c r="FW788" s="93"/>
      <c r="FX788" s="93"/>
      <c r="FY788" s="93"/>
      <c r="FZ788" s="93"/>
      <c r="GA788" s="93"/>
      <c r="GB788" s="93"/>
      <c r="GC788" s="93"/>
      <c r="GD788" s="93"/>
      <c r="GE788" s="93"/>
      <c r="GF788" s="93"/>
      <c r="GG788" s="93"/>
      <c r="GH788" s="93"/>
      <c r="GI788" s="93"/>
      <c r="GJ788" s="93"/>
      <c r="GK788" s="93"/>
      <c r="GL788" s="93"/>
      <c r="GM788" s="93"/>
      <c r="GN788" s="93"/>
      <c r="GO788" s="93"/>
      <c r="GP788" s="93"/>
      <c r="GQ788" s="93"/>
      <c r="GR788" s="93"/>
      <c r="GS788" s="93"/>
      <c r="GT788" s="93"/>
      <c r="GU788" s="93"/>
      <c r="GV788" s="93"/>
      <c r="GW788" s="93"/>
      <c r="GX788" s="93"/>
      <c r="GY788" s="93"/>
      <c r="GZ788" s="93"/>
      <c r="HA788" s="93"/>
      <c r="HB788" s="93"/>
      <c r="HC788" s="93"/>
      <c r="HD788" s="93"/>
      <c r="HE788" s="93"/>
      <c r="HF788" s="93"/>
      <c r="HG788" s="93"/>
      <c r="HH788" s="93"/>
      <c r="HI788" s="93"/>
      <c r="HJ788" s="93"/>
      <c r="HK788" s="93"/>
      <c r="HL788" s="93"/>
      <c r="HM788" s="93"/>
      <c r="HN788" s="93"/>
      <c r="HO788" s="93"/>
      <c r="HP788" s="93"/>
      <c r="HQ788" s="93"/>
      <c r="HR788" s="93"/>
      <c r="HS788" s="93"/>
      <c r="HT788" s="93"/>
      <c r="HU788" s="93"/>
      <c r="HV788" s="93"/>
      <c r="HW788" s="93"/>
      <c r="HX788" s="93"/>
      <c r="HY788" s="93"/>
      <c r="HZ788" s="93"/>
      <c r="IA788" s="93"/>
      <c r="IB788" s="93"/>
      <c r="IC788" s="93"/>
      <c r="ID788" s="93"/>
      <c r="IE788" s="93"/>
      <c r="IF788" s="93"/>
      <c r="IG788" s="93"/>
      <c r="IH788" s="93"/>
      <c r="II788" s="93"/>
      <c r="IJ788" s="93"/>
      <c r="IK788" s="93"/>
      <c r="IL788" s="93"/>
      <c r="IM788" s="93"/>
      <c r="IN788" s="93"/>
      <c r="IO788" s="93"/>
      <c r="IP788" s="93"/>
      <c r="IQ788" s="93"/>
      <c r="IR788" s="93"/>
      <c r="IS788" s="93"/>
      <c r="IT788" s="93"/>
      <c r="IU788" s="93"/>
      <c r="IV788" s="93"/>
      <c r="IW788" s="93"/>
      <c r="IX788" s="93"/>
      <c r="IY788" s="93"/>
      <c r="IZ788" s="93"/>
      <c r="JA788" s="93"/>
      <c r="JB788" s="93"/>
      <c r="JC788" s="93"/>
      <c r="JD788" s="93"/>
      <c r="JE788" s="93"/>
      <c r="JF788" s="93"/>
      <c r="JG788" s="93"/>
      <c r="JH788" s="93"/>
      <c r="JI788" s="93"/>
      <c r="JJ788" s="93"/>
      <c r="JK788" s="93"/>
      <c r="JL788" s="93"/>
      <c r="JM788" s="93"/>
      <c r="JN788" s="93"/>
      <c r="JO788" s="93"/>
      <c r="JP788" s="93"/>
      <c r="JQ788" s="93"/>
      <c r="JR788" s="93"/>
      <c r="JS788" s="93"/>
      <c r="JT788" s="93"/>
      <c r="JU788" s="93"/>
      <c r="JV788" s="93"/>
      <c r="JW788" s="93"/>
      <c r="JX788" s="93"/>
      <c r="JY788" s="93"/>
      <c r="JZ788" s="93"/>
      <c r="KA788" s="93"/>
      <c r="KB788" s="93"/>
      <c r="KC788" s="93"/>
      <c r="KD788" s="93"/>
      <c r="KE788" s="93"/>
      <c r="KF788" s="93"/>
      <c r="KG788" s="93"/>
      <c r="KH788" s="93"/>
      <c r="KI788" s="93"/>
      <c r="KJ788" s="93"/>
      <c r="KK788" s="93"/>
      <c r="KL788" s="93"/>
      <c r="KM788" s="93"/>
      <c r="KN788" s="93"/>
      <c r="KO788" s="93"/>
      <c r="KP788" s="93"/>
      <c r="KQ788" s="93"/>
      <c r="KR788" s="93"/>
      <c r="KS788" s="93"/>
      <c r="KT788" s="93"/>
      <c r="KU788" s="93"/>
      <c r="KV788" s="93"/>
      <c r="KW788" s="93"/>
      <c r="KX788" s="93"/>
      <c r="KY788" s="93"/>
      <c r="KZ788" s="93"/>
      <c r="LA788" s="93"/>
      <c r="LB788" s="93"/>
      <c r="LC788" s="93"/>
      <c r="LD788" s="93"/>
      <c r="LE788" s="93"/>
      <c r="LF788" s="93"/>
      <c r="LG788" s="93"/>
      <c r="LH788" s="93"/>
      <c r="LI788" s="93"/>
      <c r="LJ788" s="93"/>
      <c r="LK788" s="93"/>
      <c r="LL788" s="93"/>
      <c r="LM788" s="93"/>
      <c r="LN788" s="93"/>
      <c r="LO788" s="93"/>
      <c r="LP788" s="93"/>
      <c r="LQ788" s="93"/>
      <c r="LR788" s="93"/>
      <c r="LS788" s="93"/>
      <c r="LT788" s="93"/>
      <c r="LU788" s="93"/>
      <c r="LV788" s="93"/>
      <c r="LW788" s="93"/>
      <c r="LX788" s="93"/>
      <c r="LY788" s="93"/>
      <c r="LZ788" s="93"/>
      <c r="MA788" s="93"/>
      <c r="MB788" s="93"/>
      <c r="MC788" s="93"/>
      <c r="MD788" s="93"/>
      <c r="ME788" s="93"/>
      <c r="MF788" s="93"/>
      <c r="MG788" s="93"/>
      <c r="MH788" s="93"/>
      <c r="MI788" s="93"/>
      <c r="MJ788" s="93"/>
      <c r="MK788" s="93"/>
      <c r="ML788" s="93"/>
      <c r="MM788" s="93"/>
      <c r="MN788" s="93"/>
      <c r="MO788" s="93"/>
      <c r="MP788" s="93"/>
      <c r="MQ788" s="93"/>
      <c r="MR788" s="93"/>
      <c r="MS788" s="93"/>
      <c r="MT788" s="93"/>
      <c r="MU788" s="93"/>
      <c r="MV788" s="93"/>
    </row>
    <row r="789" spans="3:360">
      <c r="C789" s="95"/>
      <c r="D789" s="96"/>
      <c r="E789" s="96"/>
      <c r="F789" s="96"/>
      <c r="G789" s="96"/>
      <c r="H789" s="96"/>
      <c r="I789" s="96"/>
      <c r="J789" s="96"/>
      <c r="K789" s="96"/>
      <c r="L789" s="96"/>
      <c r="M789" s="96"/>
      <c r="N789" s="96"/>
      <c r="O789" s="96"/>
      <c r="P789" s="96"/>
      <c r="Q789" s="96"/>
      <c r="R789" s="96"/>
      <c r="S789" s="96"/>
      <c r="T789" s="97"/>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c r="AU789" s="96"/>
      <c r="AV789" s="96"/>
      <c r="AW789" s="96"/>
      <c r="AX789" s="96"/>
      <c r="AY789" s="96"/>
      <c r="AZ789" s="96"/>
      <c r="BA789" s="96"/>
      <c r="BB789" s="96"/>
      <c r="BC789" s="96"/>
      <c r="BD789" s="96"/>
      <c r="BE789" s="96"/>
      <c r="BF789" s="96"/>
      <c r="BG789" s="96"/>
      <c r="BH789" s="96"/>
      <c r="BI789" s="96"/>
      <c r="BJ789" s="96"/>
      <c r="BK789" s="96"/>
      <c r="BL789" s="96"/>
      <c r="BM789" s="96"/>
      <c r="BN789" s="93"/>
      <c r="BO789" s="93"/>
      <c r="BP789" s="93"/>
      <c r="BQ789" s="93"/>
      <c r="BR789" s="93"/>
      <c r="BS789" s="93"/>
      <c r="BT789" s="93"/>
      <c r="BU789" s="93"/>
      <c r="BV789" s="93"/>
      <c r="BW789" s="93"/>
      <c r="BX789" s="93"/>
      <c r="BY789" s="93"/>
      <c r="BZ789" s="93"/>
      <c r="CA789" s="93"/>
      <c r="CB789" s="93"/>
      <c r="CC789" s="93"/>
      <c r="CD789" s="93"/>
      <c r="CE789" s="93"/>
      <c r="CF789" s="93"/>
      <c r="CG789" s="93"/>
      <c r="CH789" s="93"/>
      <c r="CI789" s="93"/>
      <c r="CJ789" s="93"/>
      <c r="CK789" s="93"/>
      <c r="CL789" s="93"/>
      <c r="CM789" s="93"/>
      <c r="CN789" s="93"/>
      <c r="CO789" s="93"/>
      <c r="CP789" s="93"/>
      <c r="CQ789" s="93"/>
      <c r="CR789" s="93"/>
      <c r="CS789" s="93"/>
      <c r="CT789" s="93"/>
      <c r="CU789" s="93"/>
      <c r="CV789" s="93"/>
      <c r="CW789" s="93"/>
      <c r="CX789" s="93"/>
      <c r="CY789" s="93"/>
      <c r="CZ789" s="93"/>
      <c r="DA789" s="93"/>
      <c r="DB789" s="93"/>
      <c r="DC789" s="93"/>
      <c r="DD789" s="93"/>
      <c r="DE789" s="93"/>
      <c r="DF789" s="93"/>
      <c r="DG789" s="93"/>
      <c r="DH789" s="93"/>
      <c r="DI789" s="93"/>
      <c r="DJ789" s="93"/>
      <c r="DK789" s="93"/>
      <c r="DL789" s="93"/>
      <c r="DM789" s="93"/>
      <c r="DN789" s="93"/>
      <c r="DO789" s="93"/>
      <c r="DP789" s="93"/>
      <c r="DQ789" s="93"/>
      <c r="DR789" s="93"/>
      <c r="DS789" s="93"/>
      <c r="DT789" s="93"/>
      <c r="DU789" s="93"/>
      <c r="DV789" s="93"/>
      <c r="DW789" s="93"/>
      <c r="DX789" s="93"/>
      <c r="DY789" s="93"/>
      <c r="DZ789" s="93"/>
      <c r="EA789" s="93"/>
      <c r="EB789" s="93"/>
      <c r="EC789" s="93"/>
      <c r="ED789" s="93"/>
      <c r="EE789" s="93"/>
      <c r="EF789" s="93"/>
      <c r="EG789" s="93"/>
      <c r="EH789" s="93"/>
      <c r="EI789" s="93"/>
      <c r="EJ789" s="93"/>
      <c r="EK789" s="93"/>
      <c r="EL789" s="93"/>
      <c r="EM789" s="93"/>
      <c r="EN789" s="93"/>
      <c r="EO789" s="93"/>
      <c r="EP789" s="93"/>
      <c r="EQ789" s="93"/>
      <c r="ER789" s="93"/>
      <c r="ES789" s="93"/>
      <c r="ET789" s="93"/>
      <c r="EU789" s="93"/>
      <c r="EV789" s="93"/>
      <c r="EW789" s="93"/>
      <c r="EX789" s="93"/>
      <c r="EY789" s="93"/>
      <c r="EZ789" s="93"/>
      <c r="FA789" s="93"/>
      <c r="FB789" s="93"/>
      <c r="FC789" s="93"/>
      <c r="FD789" s="93"/>
      <c r="FE789" s="93"/>
      <c r="FF789" s="93"/>
      <c r="FG789" s="93"/>
      <c r="FH789" s="93"/>
      <c r="FI789" s="93"/>
      <c r="FJ789" s="93"/>
      <c r="FK789" s="93"/>
      <c r="FL789" s="93"/>
      <c r="FM789" s="93"/>
      <c r="FN789" s="93"/>
      <c r="FO789" s="93"/>
      <c r="FP789" s="93"/>
      <c r="FQ789" s="93"/>
      <c r="FR789" s="93"/>
      <c r="FS789" s="93"/>
      <c r="FT789" s="93"/>
      <c r="FU789" s="93"/>
      <c r="FV789" s="93"/>
      <c r="FW789" s="93"/>
      <c r="FX789" s="93"/>
      <c r="FY789" s="93"/>
      <c r="FZ789" s="93"/>
      <c r="GA789" s="93"/>
      <c r="GB789" s="93"/>
      <c r="GC789" s="93"/>
      <c r="GD789" s="93"/>
      <c r="GE789" s="93"/>
      <c r="GF789" s="93"/>
      <c r="GG789" s="93"/>
      <c r="GH789" s="93"/>
      <c r="GI789" s="93"/>
      <c r="GJ789" s="93"/>
      <c r="GK789" s="93"/>
      <c r="GL789" s="93"/>
      <c r="GM789" s="93"/>
      <c r="GN789" s="93"/>
      <c r="GO789" s="93"/>
      <c r="GP789" s="93"/>
      <c r="GQ789" s="93"/>
      <c r="GR789" s="93"/>
      <c r="GS789" s="93"/>
      <c r="GT789" s="93"/>
      <c r="GU789" s="93"/>
      <c r="GV789" s="93"/>
      <c r="GW789" s="93"/>
      <c r="GX789" s="93"/>
      <c r="GY789" s="93"/>
      <c r="GZ789" s="93"/>
      <c r="HA789" s="93"/>
      <c r="HB789" s="93"/>
      <c r="HC789" s="93"/>
      <c r="HD789" s="93"/>
      <c r="HE789" s="93"/>
      <c r="HF789" s="93"/>
      <c r="HG789" s="93"/>
      <c r="HH789" s="93"/>
      <c r="HI789" s="93"/>
      <c r="HJ789" s="93"/>
      <c r="HK789" s="93"/>
      <c r="HL789" s="93"/>
      <c r="HM789" s="93"/>
      <c r="HN789" s="93"/>
      <c r="HO789" s="93"/>
      <c r="HP789" s="93"/>
      <c r="HQ789" s="93"/>
      <c r="HR789" s="93"/>
      <c r="HS789" s="93"/>
      <c r="HT789" s="93"/>
      <c r="HU789" s="93"/>
      <c r="HV789" s="93"/>
      <c r="HW789" s="93"/>
      <c r="HX789" s="93"/>
      <c r="HY789" s="93"/>
      <c r="HZ789" s="93"/>
      <c r="IA789" s="93"/>
      <c r="IB789" s="93"/>
      <c r="IC789" s="93"/>
      <c r="ID789" s="93"/>
      <c r="IE789" s="93"/>
      <c r="IF789" s="93"/>
      <c r="IG789" s="93"/>
      <c r="IH789" s="93"/>
      <c r="II789" s="93"/>
      <c r="IJ789" s="93"/>
      <c r="IK789" s="93"/>
      <c r="IL789" s="93"/>
      <c r="IM789" s="93"/>
      <c r="IN789" s="93"/>
      <c r="IO789" s="93"/>
      <c r="IP789" s="93"/>
      <c r="IQ789" s="93"/>
      <c r="IR789" s="93"/>
      <c r="IS789" s="93"/>
      <c r="IT789" s="93"/>
      <c r="IU789" s="93"/>
      <c r="IV789" s="93"/>
      <c r="IW789" s="93"/>
      <c r="IX789" s="93"/>
      <c r="IY789" s="93"/>
      <c r="IZ789" s="93"/>
      <c r="JA789" s="93"/>
      <c r="JB789" s="93"/>
      <c r="JC789" s="93"/>
      <c r="JD789" s="93"/>
      <c r="JE789" s="93"/>
      <c r="JF789" s="93"/>
      <c r="JG789" s="93"/>
      <c r="JH789" s="93"/>
      <c r="JI789" s="93"/>
      <c r="JJ789" s="93"/>
      <c r="JK789" s="93"/>
      <c r="JL789" s="93"/>
      <c r="JM789" s="93"/>
      <c r="JN789" s="93"/>
      <c r="JO789" s="93"/>
      <c r="JP789" s="93"/>
      <c r="JQ789" s="93"/>
      <c r="JR789" s="93"/>
      <c r="JS789" s="93"/>
      <c r="JT789" s="93"/>
      <c r="JU789" s="93"/>
      <c r="JV789" s="93"/>
      <c r="JW789" s="93"/>
      <c r="JX789" s="93"/>
      <c r="JY789" s="93"/>
      <c r="JZ789" s="93"/>
      <c r="KA789" s="93"/>
      <c r="KB789" s="93"/>
      <c r="KC789" s="93"/>
      <c r="KD789" s="93"/>
      <c r="KE789" s="93"/>
      <c r="KF789" s="93"/>
      <c r="KG789" s="93"/>
      <c r="KH789" s="93"/>
      <c r="KI789" s="93"/>
      <c r="KJ789" s="93"/>
      <c r="KK789" s="93"/>
      <c r="KL789" s="93"/>
      <c r="KM789" s="93"/>
      <c r="KN789" s="93"/>
      <c r="KO789" s="93"/>
      <c r="KP789" s="93"/>
      <c r="KQ789" s="93"/>
      <c r="KR789" s="93"/>
      <c r="KS789" s="93"/>
      <c r="KT789" s="93"/>
      <c r="KU789" s="93"/>
      <c r="KV789" s="93"/>
      <c r="KW789" s="93"/>
      <c r="KX789" s="93"/>
      <c r="KY789" s="93"/>
      <c r="KZ789" s="93"/>
      <c r="LA789" s="93"/>
      <c r="LB789" s="93"/>
      <c r="LC789" s="93"/>
      <c r="LD789" s="93"/>
      <c r="LE789" s="93"/>
      <c r="LF789" s="93"/>
      <c r="LG789" s="93"/>
      <c r="LH789" s="93"/>
      <c r="LI789" s="93"/>
      <c r="LJ789" s="93"/>
      <c r="LK789" s="93"/>
      <c r="LL789" s="93"/>
      <c r="LM789" s="93"/>
      <c r="LN789" s="93"/>
      <c r="LO789" s="93"/>
      <c r="LP789" s="93"/>
      <c r="LQ789" s="93"/>
      <c r="LR789" s="93"/>
      <c r="LS789" s="93"/>
      <c r="LT789" s="93"/>
      <c r="LU789" s="93"/>
      <c r="LV789" s="93"/>
      <c r="LW789" s="93"/>
      <c r="LX789" s="93"/>
      <c r="LY789" s="93"/>
      <c r="LZ789" s="93"/>
      <c r="MA789" s="93"/>
      <c r="MB789" s="93"/>
      <c r="MC789" s="93"/>
      <c r="MD789" s="93"/>
      <c r="ME789" s="93"/>
      <c r="MF789" s="93"/>
      <c r="MG789" s="93"/>
      <c r="MH789" s="93"/>
      <c r="MI789" s="93"/>
      <c r="MJ789" s="93"/>
      <c r="MK789" s="93"/>
      <c r="ML789" s="93"/>
      <c r="MM789" s="93"/>
      <c r="MN789" s="93"/>
      <c r="MO789" s="93"/>
      <c r="MP789" s="93"/>
      <c r="MQ789" s="93"/>
      <c r="MR789" s="93"/>
      <c r="MS789" s="93"/>
      <c r="MT789" s="93"/>
      <c r="MU789" s="93"/>
      <c r="MV789" s="93"/>
    </row>
    <row r="790" spans="3:360">
      <c r="C790" s="95"/>
      <c r="D790" s="96"/>
      <c r="E790" s="96"/>
      <c r="F790" s="96"/>
      <c r="G790" s="96"/>
      <c r="H790" s="96"/>
      <c r="I790" s="96"/>
      <c r="J790" s="96"/>
      <c r="K790" s="96"/>
      <c r="L790" s="96"/>
      <c r="M790" s="96"/>
      <c r="N790" s="96"/>
      <c r="O790" s="96"/>
      <c r="P790" s="96"/>
      <c r="Q790" s="96"/>
      <c r="R790" s="96"/>
      <c r="S790" s="96"/>
      <c r="T790" s="97"/>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c r="AU790" s="96"/>
      <c r="AV790" s="96"/>
      <c r="AW790" s="96"/>
      <c r="AX790" s="96"/>
      <c r="AY790" s="96"/>
      <c r="AZ790" s="96"/>
      <c r="BA790" s="96"/>
      <c r="BB790" s="96"/>
      <c r="BC790" s="96"/>
      <c r="BD790" s="96"/>
      <c r="BE790" s="96"/>
      <c r="BF790" s="96"/>
      <c r="BG790" s="96"/>
      <c r="BH790" s="96"/>
      <c r="BI790" s="96"/>
      <c r="BJ790" s="96"/>
      <c r="BK790" s="96"/>
      <c r="BL790" s="96"/>
      <c r="BM790" s="96"/>
      <c r="BN790" s="93"/>
      <c r="BO790" s="93"/>
      <c r="BP790" s="93"/>
      <c r="BQ790" s="93"/>
      <c r="BR790" s="93"/>
      <c r="BS790" s="93"/>
      <c r="BT790" s="93"/>
      <c r="BU790" s="93"/>
      <c r="BV790" s="93"/>
      <c r="BW790" s="93"/>
      <c r="BX790" s="93"/>
      <c r="BY790" s="93"/>
      <c r="BZ790" s="93"/>
      <c r="CA790" s="93"/>
      <c r="CB790" s="93"/>
      <c r="CC790" s="93"/>
      <c r="CD790" s="93"/>
      <c r="CE790" s="93"/>
      <c r="CF790" s="93"/>
      <c r="CG790" s="93"/>
      <c r="CH790" s="93"/>
      <c r="CI790" s="93"/>
      <c r="CJ790" s="93"/>
      <c r="CK790" s="93"/>
      <c r="CL790" s="93"/>
      <c r="CM790" s="93"/>
      <c r="CN790" s="93"/>
      <c r="CO790" s="93"/>
      <c r="CP790" s="93"/>
      <c r="CQ790" s="93"/>
      <c r="CR790" s="93"/>
      <c r="CS790" s="93"/>
      <c r="CT790" s="93"/>
      <c r="CU790" s="93"/>
      <c r="CV790" s="93"/>
      <c r="CW790" s="93"/>
      <c r="CX790" s="93"/>
      <c r="CY790" s="93"/>
      <c r="CZ790" s="93"/>
      <c r="DA790" s="93"/>
      <c r="DB790" s="93"/>
      <c r="DC790" s="93"/>
      <c r="DD790" s="93"/>
      <c r="DE790" s="93"/>
      <c r="DF790" s="93"/>
      <c r="DG790" s="93"/>
      <c r="DH790" s="93"/>
      <c r="DI790" s="93"/>
      <c r="DJ790" s="93"/>
      <c r="DK790" s="93"/>
      <c r="DL790" s="93"/>
      <c r="DM790" s="93"/>
      <c r="DN790" s="93"/>
      <c r="DO790" s="93"/>
      <c r="DP790" s="93"/>
      <c r="DQ790" s="93"/>
      <c r="DR790" s="93"/>
      <c r="DS790" s="93"/>
      <c r="DT790" s="93"/>
      <c r="DU790" s="93"/>
      <c r="DV790" s="93"/>
      <c r="DW790" s="93"/>
      <c r="DX790" s="93"/>
      <c r="DY790" s="93"/>
      <c r="DZ790" s="93"/>
      <c r="EA790" s="93"/>
      <c r="EB790" s="93"/>
      <c r="EC790" s="93"/>
      <c r="ED790" s="93"/>
      <c r="EE790" s="93"/>
      <c r="EF790" s="93"/>
      <c r="EG790" s="93"/>
      <c r="EH790" s="93"/>
      <c r="EI790" s="93"/>
      <c r="EJ790" s="93"/>
      <c r="EK790" s="93"/>
      <c r="EL790" s="93"/>
      <c r="EM790" s="93"/>
      <c r="EN790" s="93"/>
      <c r="EO790" s="93"/>
      <c r="EP790" s="93"/>
      <c r="EQ790" s="93"/>
      <c r="ER790" s="93"/>
      <c r="ES790" s="93"/>
      <c r="ET790" s="93"/>
      <c r="EU790" s="93"/>
      <c r="EV790" s="93"/>
      <c r="EW790" s="93"/>
      <c r="EX790" s="93"/>
      <c r="EY790" s="93"/>
      <c r="EZ790" s="93"/>
      <c r="FA790" s="93"/>
      <c r="FB790" s="93"/>
      <c r="FC790" s="93"/>
      <c r="FD790" s="93"/>
      <c r="FE790" s="93"/>
      <c r="FF790" s="93"/>
      <c r="FG790" s="93"/>
      <c r="FH790" s="93"/>
      <c r="FI790" s="93"/>
      <c r="FJ790" s="93"/>
      <c r="FK790" s="93"/>
      <c r="FL790" s="93"/>
      <c r="FM790" s="93"/>
      <c r="FN790" s="93"/>
      <c r="FO790" s="93"/>
      <c r="FP790" s="93"/>
      <c r="FQ790" s="93"/>
      <c r="FR790" s="93"/>
      <c r="FS790" s="93"/>
      <c r="FT790" s="93"/>
      <c r="FU790" s="93"/>
      <c r="FV790" s="93"/>
      <c r="FW790" s="93"/>
      <c r="FX790" s="93"/>
      <c r="FY790" s="93"/>
      <c r="FZ790" s="93"/>
      <c r="GA790" s="93"/>
      <c r="GB790" s="93"/>
      <c r="GC790" s="93"/>
      <c r="GD790" s="93"/>
      <c r="GE790" s="93"/>
      <c r="GF790" s="93"/>
      <c r="GG790" s="93"/>
      <c r="GH790" s="93"/>
      <c r="GI790" s="93"/>
      <c r="GJ790" s="93"/>
      <c r="GK790" s="93"/>
      <c r="GL790" s="93"/>
      <c r="GM790" s="93"/>
      <c r="GN790" s="93"/>
      <c r="GO790" s="93"/>
      <c r="GP790" s="93"/>
      <c r="GQ790" s="93"/>
      <c r="GR790" s="93"/>
      <c r="GS790" s="93"/>
      <c r="GT790" s="93"/>
      <c r="GU790" s="93"/>
      <c r="GV790" s="93"/>
      <c r="GW790" s="93"/>
      <c r="GX790" s="93"/>
      <c r="GY790" s="93"/>
      <c r="GZ790" s="93"/>
      <c r="HA790" s="93"/>
      <c r="HB790" s="93"/>
      <c r="HC790" s="93"/>
      <c r="HD790" s="93"/>
      <c r="HE790" s="93"/>
      <c r="HF790" s="93"/>
      <c r="HG790" s="93"/>
      <c r="HH790" s="93"/>
      <c r="HI790" s="93"/>
      <c r="HJ790" s="93"/>
      <c r="HK790" s="93"/>
      <c r="HL790" s="93"/>
      <c r="HM790" s="93"/>
      <c r="HN790" s="93"/>
      <c r="HO790" s="93"/>
      <c r="HP790" s="93"/>
      <c r="HQ790" s="93"/>
      <c r="HR790" s="93"/>
      <c r="HS790" s="93"/>
      <c r="HT790" s="93"/>
      <c r="HU790" s="93"/>
      <c r="HV790" s="93"/>
      <c r="HW790" s="93"/>
      <c r="HX790" s="93"/>
      <c r="HY790" s="93"/>
      <c r="HZ790" s="93"/>
      <c r="IA790" s="93"/>
      <c r="IB790" s="93"/>
      <c r="IC790" s="93"/>
      <c r="ID790" s="93"/>
      <c r="IE790" s="93"/>
      <c r="IF790" s="93"/>
      <c r="IG790" s="93"/>
      <c r="IH790" s="93"/>
      <c r="II790" s="93"/>
      <c r="IJ790" s="93"/>
      <c r="IK790" s="93"/>
      <c r="IL790" s="93"/>
      <c r="IM790" s="93"/>
      <c r="IN790" s="93"/>
      <c r="IO790" s="93"/>
      <c r="IP790" s="93"/>
      <c r="IQ790" s="93"/>
      <c r="IR790" s="93"/>
      <c r="IS790" s="93"/>
      <c r="IT790" s="93"/>
      <c r="IU790" s="93"/>
      <c r="IV790" s="93"/>
      <c r="IW790" s="93"/>
      <c r="IX790" s="93"/>
      <c r="IY790" s="93"/>
      <c r="IZ790" s="93"/>
      <c r="JA790" s="93"/>
      <c r="JB790" s="93"/>
      <c r="JC790" s="93"/>
      <c r="JD790" s="93"/>
      <c r="JE790" s="93"/>
      <c r="JF790" s="93"/>
      <c r="JG790" s="93"/>
      <c r="JH790" s="93"/>
      <c r="JI790" s="93"/>
      <c r="JJ790" s="93"/>
      <c r="JK790" s="93"/>
      <c r="JL790" s="93"/>
      <c r="JM790" s="93"/>
      <c r="JN790" s="93"/>
      <c r="JO790" s="93"/>
      <c r="JP790" s="93"/>
      <c r="JQ790" s="93"/>
      <c r="JR790" s="93"/>
      <c r="JS790" s="93"/>
      <c r="JT790" s="93"/>
      <c r="JU790" s="93"/>
      <c r="JV790" s="93"/>
      <c r="JW790" s="93"/>
      <c r="JX790" s="93"/>
      <c r="JY790" s="93"/>
      <c r="JZ790" s="93"/>
      <c r="KA790" s="93"/>
      <c r="KB790" s="93"/>
      <c r="KC790" s="93"/>
      <c r="KD790" s="93"/>
      <c r="KE790" s="93"/>
      <c r="KF790" s="93"/>
      <c r="KG790" s="93"/>
      <c r="KH790" s="93"/>
      <c r="KI790" s="93"/>
      <c r="KJ790" s="93"/>
      <c r="KK790" s="93"/>
      <c r="KL790" s="93"/>
      <c r="KM790" s="93"/>
      <c r="KN790" s="93"/>
      <c r="KO790" s="93"/>
      <c r="KP790" s="93"/>
      <c r="KQ790" s="93"/>
      <c r="KR790" s="93"/>
      <c r="KS790" s="93"/>
      <c r="KT790" s="93"/>
      <c r="KU790" s="93"/>
      <c r="KV790" s="93"/>
      <c r="KW790" s="93"/>
      <c r="KX790" s="93"/>
      <c r="KY790" s="93"/>
      <c r="KZ790" s="93"/>
      <c r="LA790" s="93"/>
      <c r="LB790" s="93"/>
      <c r="LC790" s="93"/>
      <c r="LD790" s="93"/>
      <c r="LE790" s="93"/>
      <c r="LF790" s="93"/>
      <c r="LG790" s="93"/>
      <c r="LH790" s="93"/>
      <c r="LI790" s="93"/>
      <c r="LJ790" s="93"/>
      <c r="LK790" s="93"/>
      <c r="LL790" s="93"/>
      <c r="LM790" s="93"/>
      <c r="LN790" s="93"/>
      <c r="LO790" s="93"/>
      <c r="LP790" s="93"/>
      <c r="LQ790" s="93"/>
      <c r="LR790" s="93"/>
      <c r="LS790" s="93"/>
      <c r="LT790" s="93"/>
      <c r="LU790" s="93"/>
      <c r="LV790" s="93"/>
      <c r="LW790" s="93"/>
      <c r="LX790" s="93"/>
      <c r="LY790" s="93"/>
      <c r="LZ790" s="93"/>
      <c r="MA790" s="93"/>
      <c r="MB790" s="93"/>
      <c r="MC790" s="93"/>
      <c r="MD790" s="93"/>
      <c r="ME790" s="93"/>
      <c r="MF790" s="93"/>
      <c r="MG790" s="93"/>
      <c r="MH790" s="93"/>
      <c r="MI790" s="93"/>
      <c r="MJ790" s="93"/>
      <c r="MK790" s="93"/>
      <c r="ML790" s="93"/>
      <c r="MM790" s="93"/>
      <c r="MN790" s="93"/>
      <c r="MO790" s="93"/>
      <c r="MP790" s="93"/>
      <c r="MQ790" s="93"/>
      <c r="MR790" s="93"/>
      <c r="MS790" s="93"/>
      <c r="MT790" s="93"/>
      <c r="MU790" s="93"/>
      <c r="MV790" s="93"/>
    </row>
    <row r="791" spans="3:360">
      <c r="C791" s="95"/>
      <c r="D791" s="96"/>
      <c r="E791" s="96"/>
      <c r="F791" s="96"/>
      <c r="G791" s="96"/>
      <c r="H791" s="96"/>
      <c r="I791" s="96"/>
      <c r="J791" s="96"/>
      <c r="K791" s="96"/>
      <c r="L791" s="96"/>
      <c r="M791" s="96"/>
      <c r="N791" s="96"/>
      <c r="O791" s="96"/>
      <c r="P791" s="96"/>
      <c r="Q791" s="96"/>
      <c r="R791" s="96"/>
      <c r="S791" s="96"/>
      <c r="T791" s="97"/>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c r="AU791" s="96"/>
      <c r="AV791" s="96"/>
      <c r="AW791" s="96"/>
      <c r="AX791" s="96"/>
      <c r="AY791" s="96"/>
      <c r="AZ791" s="96"/>
      <c r="BA791" s="96"/>
      <c r="BB791" s="96"/>
      <c r="BC791" s="96"/>
      <c r="BD791" s="96"/>
      <c r="BE791" s="96"/>
      <c r="BF791" s="96"/>
      <c r="BG791" s="96"/>
      <c r="BH791" s="96"/>
      <c r="BI791" s="96"/>
      <c r="BJ791" s="96"/>
      <c r="BK791" s="96"/>
      <c r="BL791" s="96"/>
      <c r="BM791" s="96"/>
      <c r="BN791" s="93"/>
      <c r="BO791" s="93"/>
      <c r="BP791" s="93"/>
      <c r="BQ791" s="93"/>
      <c r="BR791" s="93"/>
      <c r="BS791" s="93"/>
      <c r="BT791" s="93"/>
      <c r="BU791" s="93"/>
      <c r="BV791" s="93"/>
      <c r="BW791" s="93"/>
      <c r="BX791" s="93"/>
      <c r="BY791" s="93"/>
      <c r="BZ791" s="93"/>
      <c r="CA791" s="93"/>
      <c r="CB791" s="93"/>
      <c r="CC791" s="93"/>
      <c r="CD791" s="93"/>
      <c r="CE791" s="93"/>
      <c r="CF791" s="93"/>
      <c r="CG791" s="93"/>
      <c r="CH791" s="93"/>
      <c r="CI791" s="93"/>
      <c r="CJ791" s="93"/>
      <c r="CK791" s="93"/>
      <c r="CL791" s="93"/>
      <c r="CM791" s="93"/>
      <c r="CN791" s="93"/>
      <c r="CO791" s="93"/>
      <c r="CP791" s="93"/>
      <c r="CQ791" s="93"/>
      <c r="CR791" s="93"/>
      <c r="CS791" s="93"/>
      <c r="CT791" s="93"/>
      <c r="CU791" s="93"/>
      <c r="CV791" s="93"/>
      <c r="CW791" s="93"/>
      <c r="CX791" s="93"/>
      <c r="CY791" s="93"/>
      <c r="CZ791" s="93"/>
      <c r="DA791" s="93"/>
      <c r="DB791" s="93"/>
      <c r="DC791" s="93"/>
      <c r="DD791" s="93"/>
      <c r="DE791" s="93"/>
      <c r="DF791" s="93"/>
      <c r="DG791" s="93"/>
      <c r="DH791" s="93"/>
      <c r="DI791" s="93"/>
      <c r="DJ791" s="93"/>
      <c r="DK791" s="93"/>
      <c r="DL791" s="93"/>
      <c r="DM791" s="93"/>
      <c r="DN791" s="93"/>
      <c r="DO791" s="93"/>
      <c r="DP791" s="93"/>
      <c r="DQ791" s="93"/>
      <c r="DR791" s="93"/>
      <c r="DS791" s="93"/>
      <c r="DT791" s="93"/>
      <c r="DU791" s="93"/>
      <c r="DV791" s="93"/>
      <c r="DW791" s="93"/>
      <c r="DX791" s="93"/>
      <c r="DY791" s="93"/>
      <c r="DZ791" s="93"/>
      <c r="EA791" s="93"/>
      <c r="EB791" s="93"/>
      <c r="EC791" s="93"/>
      <c r="ED791" s="93"/>
      <c r="EE791" s="93"/>
      <c r="EF791" s="93"/>
      <c r="EG791" s="93"/>
      <c r="EH791" s="93"/>
      <c r="EI791" s="93"/>
      <c r="EJ791" s="93"/>
      <c r="EK791" s="93"/>
      <c r="EL791" s="93"/>
      <c r="EM791" s="93"/>
      <c r="EN791" s="93"/>
      <c r="EO791" s="93"/>
      <c r="EP791" s="93"/>
      <c r="EQ791" s="93"/>
      <c r="ER791" s="93"/>
      <c r="ES791" s="93"/>
      <c r="ET791" s="93"/>
      <c r="EU791" s="93"/>
      <c r="EV791" s="93"/>
      <c r="EW791" s="93"/>
      <c r="EX791" s="93"/>
      <c r="EY791" s="93"/>
      <c r="EZ791" s="93"/>
      <c r="FA791" s="93"/>
      <c r="FB791" s="93"/>
      <c r="FC791" s="93"/>
      <c r="FD791" s="93"/>
      <c r="FE791" s="93"/>
      <c r="FF791" s="93"/>
      <c r="FG791" s="93"/>
      <c r="FH791" s="93"/>
      <c r="FI791" s="93"/>
      <c r="FJ791" s="93"/>
      <c r="FK791" s="93"/>
      <c r="FL791" s="93"/>
      <c r="FM791" s="93"/>
      <c r="FN791" s="93"/>
      <c r="FO791" s="93"/>
      <c r="FP791" s="93"/>
      <c r="FQ791" s="93"/>
      <c r="FR791" s="93"/>
      <c r="FS791" s="93"/>
      <c r="FT791" s="93"/>
      <c r="FU791" s="93"/>
      <c r="FV791" s="93"/>
      <c r="FW791" s="93"/>
      <c r="FX791" s="93"/>
      <c r="FY791" s="93"/>
      <c r="FZ791" s="93"/>
      <c r="GA791" s="93"/>
      <c r="GB791" s="93"/>
      <c r="GC791" s="93"/>
      <c r="GD791" s="93"/>
      <c r="GE791" s="93"/>
      <c r="GF791" s="93"/>
      <c r="GG791" s="93"/>
      <c r="GH791" s="93"/>
      <c r="GI791" s="93"/>
      <c r="GJ791" s="93"/>
      <c r="GK791" s="93"/>
      <c r="GL791" s="93"/>
      <c r="GM791" s="93"/>
      <c r="GN791" s="93"/>
      <c r="GO791" s="93"/>
      <c r="GP791" s="93"/>
      <c r="GQ791" s="93"/>
      <c r="GR791" s="93"/>
      <c r="GS791" s="93"/>
      <c r="GT791" s="93"/>
      <c r="GU791" s="93"/>
      <c r="GV791" s="93"/>
      <c r="GW791" s="93"/>
      <c r="GX791" s="93"/>
      <c r="GY791" s="93"/>
      <c r="GZ791" s="93"/>
      <c r="HA791" s="93"/>
      <c r="HB791" s="93"/>
      <c r="HC791" s="93"/>
      <c r="HD791" s="93"/>
      <c r="HE791" s="93"/>
      <c r="HF791" s="93"/>
      <c r="HG791" s="93"/>
      <c r="HH791" s="93"/>
      <c r="HI791" s="93"/>
      <c r="HJ791" s="93"/>
      <c r="HK791" s="93"/>
      <c r="HL791" s="93"/>
      <c r="HM791" s="93"/>
      <c r="HN791" s="93"/>
      <c r="HO791" s="93"/>
      <c r="HP791" s="93"/>
      <c r="HQ791" s="93"/>
      <c r="HR791" s="93"/>
      <c r="HS791" s="93"/>
      <c r="HT791" s="93"/>
      <c r="HU791" s="93"/>
      <c r="HV791" s="93"/>
      <c r="HW791" s="93"/>
      <c r="HX791" s="93"/>
      <c r="HY791" s="93"/>
      <c r="HZ791" s="93"/>
      <c r="IA791" s="93"/>
      <c r="IB791" s="93"/>
      <c r="IC791" s="93"/>
      <c r="ID791" s="93"/>
      <c r="IE791" s="93"/>
      <c r="IF791" s="93"/>
      <c r="IG791" s="93"/>
      <c r="IH791" s="93"/>
      <c r="II791" s="93"/>
      <c r="IJ791" s="93"/>
      <c r="IK791" s="93"/>
      <c r="IL791" s="93"/>
      <c r="IM791" s="93"/>
      <c r="IN791" s="93"/>
      <c r="IO791" s="93"/>
      <c r="IP791" s="93"/>
      <c r="IQ791" s="93"/>
      <c r="IR791" s="93"/>
      <c r="IS791" s="93"/>
      <c r="IT791" s="93"/>
      <c r="IU791" s="93"/>
      <c r="IV791" s="93"/>
      <c r="IW791" s="93"/>
      <c r="IX791" s="93"/>
      <c r="IY791" s="93"/>
      <c r="IZ791" s="93"/>
      <c r="JA791" s="93"/>
      <c r="JB791" s="93"/>
      <c r="JC791" s="93"/>
      <c r="JD791" s="93"/>
      <c r="JE791" s="93"/>
      <c r="JF791" s="93"/>
      <c r="JG791" s="93"/>
      <c r="JH791" s="93"/>
      <c r="JI791" s="93"/>
      <c r="JJ791" s="93"/>
      <c r="JK791" s="93"/>
      <c r="JL791" s="93"/>
      <c r="JM791" s="93"/>
      <c r="JN791" s="93"/>
      <c r="JO791" s="93"/>
      <c r="JP791" s="93"/>
      <c r="JQ791" s="93"/>
      <c r="JR791" s="93"/>
      <c r="JS791" s="93"/>
      <c r="JT791" s="93"/>
      <c r="JU791" s="93"/>
      <c r="JV791" s="93"/>
      <c r="JW791" s="93"/>
      <c r="JX791" s="93"/>
      <c r="JY791" s="93"/>
      <c r="JZ791" s="93"/>
      <c r="KA791" s="93"/>
      <c r="KB791" s="93"/>
      <c r="KC791" s="93"/>
      <c r="KD791" s="93"/>
      <c r="KE791" s="93"/>
      <c r="KF791" s="93"/>
      <c r="KG791" s="93"/>
      <c r="KH791" s="93"/>
      <c r="KI791" s="93"/>
      <c r="KJ791" s="93"/>
      <c r="KK791" s="93"/>
      <c r="KL791" s="93"/>
      <c r="KM791" s="93"/>
      <c r="KN791" s="93"/>
      <c r="KO791" s="93"/>
      <c r="KP791" s="93"/>
      <c r="KQ791" s="93"/>
      <c r="KR791" s="93"/>
      <c r="KS791" s="93"/>
      <c r="KT791" s="93"/>
      <c r="KU791" s="93"/>
      <c r="KV791" s="93"/>
      <c r="KW791" s="93"/>
      <c r="KX791" s="93"/>
      <c r="KY791" s="93"/>
      <c r="KZ791" s="93"/>
      <c r="LA791" s="93"/>
      <c r="LB791" s="93"/>
      <c r="LC791" s="93"/>
      <c r="LD791" s="93"/>
      <c r="LE791" s="93"/>
      <c r="LF791" s="93"/>
      <c r="LG791" s="93"/>
      <c r="LH791" s="93"/>
      <c r="LI791" s="93"/>
      <c r="LJ791" s="93"/>
      <c r="LK791" s="93"/>
      <c r="LL791" s="93"/>
      <c r="LM791" s="93"/>
      <c r="LN791" s="93"/>
      <c r="LO791" s="93"/>
      <c r="LP791" s="93"/>
      <c r="LQ791" s="93"/>
      <c r="LR791" s="93"/>
      <c r="LS791" s="93"/>
      <c r="LT791" s="93"/>
      <c r="LU791" s="93"/>
      <c r="LV791" s="93"/>
      <c r="LW791" s="93"/>
      <c r="LX791" s="93"/>
      <c r="LY791" s="93"/>
      <c r="LZ791" s="93"/>
      <c r="MA791" s="93"/>
      <c r="MB791" s="93"/>
      <c r="MC791" s="93"/>
      <c r="MD791" s="93"/>
      <c r="ME791" s="93"/>
      <c r="MF791" s="93"/>
      <c r="MG791" s="93"/>
      <c r="MH791" s="93"/>
      <c r="MI791" s="93"/>
      <c r="MJ791" s="93"/>
      <c r="MK791" s="93"/>
      <c r="ML791" s="93"/>
      <c r="MM791" s="93"/>
      <c r="MN791" s="93"/>
      <c r="MO791" s="93"/>
      <c r="MP791" s="93"/>
      <c r="MQ791" s="93"/>
      <c r="MR791" s="93"/>
      <c r="MS791" s="93"/>
      <c r="MT791" s="93"/>
      <c r="MU791" s="93"/>
      <c r="MV791" s="93"/>
    </row>
    <row r="792" spans="3:360">
      <c r="C792" s="95"/>
      <c r="D792" s="96"/>
      <c r="E792" s="96"/>
      <c r="F792" s="96"/>
      <c r="G792" s="96"/>
      <c r="H792" s="96"/>
      <c r="I792" s="96"/>
      <c r="J792" s="96"/>
      <c r="K792" s="96"/>
      <c r="L792" s="96"/>
      <c r="M792" s="96"/>
      <c r="N792" s="96"/>
      <c r="O792" s="96"/>
      <c r="P792" s="96"/>
      <c r="Q792" s="96"/>
      <c r="R792" s="96"/>
      <c r="S792" s="96"/>
      <c r="T792" s="97"/>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c r="AU792" s="96"/>
      <c r="AV792" s="96"/>
      <c r="AW792" s="96"/>
      <c r="AX792" s="96"/>
      <c r="AY792" s="96"/>
      <c r="AZ792" s="96"/>
      <c r="BA792" s="96"/>
      <c r="BB792" s="96"/>
      <c r="BC792" s="96"/>
      <c r="BD792" s="96"/>
      <c r="BE792" s="96"/>
      <c r="BF792" s="96"/>
      <c r="BG792" s="96"/>
      <c r="BH792" s="96"/>
      <c r="BI792" s="96"/>
      <c r="BJ792" s="96"/>
      <c r="BK792" s="96"/>
      <c r="BL792" s="96"/>
      <c r="BM792" s="96"/>
      <c r="BN792" s="93"/>
      <c r="BO792" s="93"/>
      <c r="BP792" s="93"/>
      <c r="BQ792" s="93"/>
      <c r="BR792" s="93"/>
      <c r="BS792" s="93"/>
      <c r="BT792" s="93"/>
      <c r="BU792" s="93"/>
      <c r="BV792" s="93"/>
      <c r="BW792" s="93"/>
      <c r="BX792" s="93"/>
      <c r="BY792" s="93"/>
      <c r="BZ792" s="93"/>
      <c r="CA792" s="93"/>
      <c r="CB792" s="93"/>
      <c r="CC792" s="93"/>
      <c r="CD792" s="93"/>
      <c r="CE792" s="93"/>
      <c r="CF792" s="93"/>
      <c r="CG792" s="93"/>
      <c r="CH792" s="93"/>
      <c r="CI792" s="93"/>
      <c r="CJ792" s="93"/>
      <c r="CK792" s="93"/>
      <c r="CL792" s="93"/>
      <c r="CM792" s="93"/>
      <c r="CN792" s="93"/>
      <c r="CO792" s="93"/>
      <c r="CP792" s="93"/>
      <c r="CQ792" s="93"/>
      <c r="CR792" s="93"/>
      <c r="CS792" s="93"/>
      <c r="CT792" s="93"/>
      <c r="CU792" s="93"/>
      <c r="CV792" s="93"/>
      <c r="CW792" s="93"/>
      <c r="CX792" s="93"/>
      <c r="CY792" s="93"/>
      <c r="CZ792" s="93"/>
      <c r="DA792" s="93"/>
      <c r="DB792" s="93"/>
      <c r="DC792" s="93"/>
      <c r="DD792" s="93"/>
      <c r="DE792" s="93"/>
      <c r="DF792" s="93"/>
      <c r="DG792" s="93"/>
      <c r="DH792" s="93"/>
      <c r="DI792" s="93"/>
      <c r="DJ792" s="93"/>
      <c r="DK792" s="93"/>
      <c r="DL792" s="93"/>
      <c r="DM792" s="93"/>
      <c r="DN792" s="93"/>
      <c r="DO792" s="93"/>
      <c r="DP792" s="93"/>
      <c r="DQ792" s="93"/>
      <c r="DR792" s="93"/>
      <c r="DS792" s="93"/>
      <c r="DT792" s="93"/>
      <c r="DU792" s="93"/>
      <c r="DV792" s="93"/>
      <c r="DW792" s="93"/>
      <c r="DX792" s="93"/>
      <c r="DY792" s="93"/>
      <c r="DZ792" s="93"/>
      <c r="EA792" s="93"/>
      <c r="EB792" s="93"/>
      <c r="EC792" s="93"/>
      <c r="ED792" s="93"/>
      <c r="EE792" s="93"/>
      <c r="EF792" s="93"/>
      <c r="EG792" s="93"/>
      <c r="EH792" s="93"/>
      <c r="EI792" s="93"/>
      <c r="EJ792" s="93"/>
      <c r="EK792" s="93"/>
      <c r="EL792" s="93"/>
      <c r="EM792" s="93"/>
      <c r="EN792" s="93"/>
      <c r="EO792" s="93"/>
      <c r="EP792" s="93"/>
      <c r="EQ792" s="93"/>
      <c r="ER792" s="93"/>
      <c r="ES792" s="93"/>
      <c r="ET792" s="93"/>
      <c r="EU792" s="93"/>
      <c r="EV792" s="93"/>
      <c r="EW792" s="93"/>
      <c r="EX792" s="93"/>
      <c r="EY792" s="93"/>
      <c r="EZ792" s="93"/>
      <c r="FA792" s="93"/>
      <c r="FB792" s="93"/>
      <c r="FC792" s="93"/>
      <c r="FD792" s="93"/>
      <c r="FE792" s="93"/>
      <c r="FF792" s="93"/>
      <c r="FG792" s="93"/>
      <c r="FH792" s="93"/>
      <c r="FI792" s="93"/>
      <c r="FJ792" s="93"/>
      <c r="FK792" s="93"/>
      <c r="FL792" s="93"/>
      <c r="FM792" s="93"/>
      <c r="FN792" s="93"/>
      <c r="FO792" s="93"/>
      <c r="FP792" s="93"/>
      <c r="FQ792" s="93"/>
      <c r="FR792" s="93"/>
      <c r="FS792" s="93"/>
      <c r="FT792" s="93"/>
      <c r="FU792" s="93"/>
      <c r="FV792" s="93"/>
      <c r="FW792" s="93"/>
      <c r="FX792" s="93"/>
      <c r="FY792" s="93"/>
      <c r="FZ792" s="93"/>
      <c r="GA792" s="93"/>
      <c r="GB792" s="93"/>
      <c r="GC792" s="93"/>
      <c r="GD792" s="93"/>
      <c r="GE792" s="93"/>
      <c r="GF792" s="93"/>
      <c r="GG792" s="93"/>
      <c r="GH792" s="93"/>
      <c r="GI792" s="93"/>
      <c r="GJ792" s="93"/>
      <c r="GK792" s="93"/>
      <c r="GL792" s="93"/>
      <c r="GM792" s="93"/>
      <c r="GN792" s="93"/>
      <c r="GO792" s="93"/>
      <c r="GP792" s="93"/>
      <c r="GQ792" s="93"/>
      <c r="GR792" s="93"/>
      <c r="GS792" s="93"/>
      <c r="GT792" s="93"/>
      <c r="GU792" s="93"/>
      <c r="GV792" s="93"/>
      <c r="GW792" s="93"/>
      <c r="GX792" s="93"/>
      <c r="GY792" s="93"/>
      <c r="GZ792" s="93"/>
      <c r="HA792" s="93"/>
      <c r="HB792" s="93"/>
      <c r="HC792" s="93"/>
      <c r="HD792" s="93"/>
      <c r="HE792" s="93"/>
      <c r="HF792" s="93"/>
      <c r="HG792" s="93"/>
      <c r="HH792" s="93"/>
      <c r="HI792" s="93"/>
      <c r="HJ792" s="93"/>
      <c r="HK792" s="93"/>
      <c r="HL792" s="93"/>
      <c r="HM792" s="93"/>
      <c r="HN792" s="93"/>
      <c r="HO792" s="93"/>
      <c r="HP792" s="93"/>
      <c r="HQ792" s="93"/>
      <c r="HR792" s="93"/>
      <c r="HS792" s="93"/>
      <c r="HT792" s="93"/>
      <c r="HU792" s="93"/>
      <c r="HV792" s="93"/>
      <c r="HW792" s="93"/>
      <c r="HX792" s="93"/>
      <c r="HY792" s="93"/>
      <c r="HZ792" s="93"/>
      <c r="IA792" s="93"/>
      <c r="IB792" s="93"/>
      <c r="IC792" s="93"/>
      <c r="ID792" s="93"/>
      <c r="IE792" s="93"/>
      <c r="IF792" s="93"/>
      <c r="IG792" s="93"/>
      <c r="IH792" s="93"/>
      <c r="II792" s="93"/>
      <c r="IJ792" s="93"/>
      <c r="IK792" s="93"/>
      <c r="IL792" s="93"/>
      <c r="IM792" s="93"/>
      <c r="IN792" s="93"/>
      <c r="IO792" s="93"/>
      <c r="IP792" s="93"/>
      <c r="IQ792" s="93"/>
      <c r="IR792" s="93"/>
      <c r="IS792" s="93"/>
      <c r="IT792" s="93"/>
      <c r="IU792" s="93"/>
      <c r="IV792" s="93"/>
      <c r="IW792" s="93"/>
      <c r="IX792" s="93"/>
      <c r="IY792" s="93"/>
      <c r="IZ792" s="93"/>
      <c r="JA792" s="93"/>
      <c r="JB792" s="93"/>
      <c r="JC792" s="93"/>
      <c r="JD792" s="93"/>
      <c r="JE792" s="93"/>
      <c r="JF792" s="93"/>
      <c r="JG792" s="93"/>
      <c r="JH792" s="93"/>
      <c r="JI792" s="93"/>
      <c r="JJ792" s="93"/>
      <c r="JK792" s="93"/>
      <c r="JL792" s="93"/>
      <c r="JM792" s="93"/>
      <c r="JN792" s="93"/>
      <c r="JO792" s="93"/>
      <c r="JP792" s="93"/>
      <c r="JQ792" s="93"/>
      <c r="JR792" s="93"/>
      <c r="JS792" s="93"/>
      <c r="JT792" s="93"/>
      <c r="JU792" s="93"/>
      <c r="JV792" s="93"/>
      <c r="JW792" s="93"/>
      <c r="JX792" s="93"/>
      <c r="JY792" s="93"/>
      <c r="JZ792" s="93"/>
      <c r="KA792" s="93"/>
      <c r="KB792" s="93"/>
      <c r="KC792" s="93"/>
      <c r="KD792" s="93"/>
      <c r="KE792" s="93"/>
      <c r="KF792" s="93"/>
      <c r="KG792" s="93"/>
      <c r="KH792" s="93"/>
      <c r="KI792" s="93"/>
      <c r="KJ792" s="93"/>
      <c r="KK792" s="93"/>
      <c r="KL792" s="93"/>
      <c r="KM792" s="93"/>
      <c r="KN792" s="93"/>
      <c r="KO792" s="93"/>
      <c r="KP792" s="93"/>
      <c r="KQ792" s="93"/>
      <c r="KR792" s="93"/>
      <c r="KS792" s="93"/>
      <c r="KT792" s="93"/>
      <c r="KU792" s="93"/>
      <c r="KV792" s="93"/>
      <c r="KW792" s="93"/>
      <c r="KX792" s="93"/>
      <c r="KY792" s="93"/>
      <c r="KZ792" s="93"/>
      <c r="LA792" s="93"/>
      <c r="LB792" s="93"/>
      <c r="LC792" s="93"/>
      <c r="LD792" s="93"/>
      <c r="LE792" s="93"/>
      <c r="LF792" s="93"/>
      <c r="LG792" s="93"/>
      <c r="LH792" s="93"/>
      <c r="LI792" s="93"/>
      <c r="LJ792" s="93"/>
      <c r="LK792" s="93"/>
      <c r="LL792" s="93"/>
      <c r="LM792" s="93"/>
      <c r="LN792" s="93"/>
      <c r="LO792" s="93"/>
      <c r="LP792" s="93"/>
      <c r="LQ792" s="93"/>
      <c r="LR792" s="93"/>
      <c r="LS792" s="93"/>
      <c r="LT792" s="93"/>
      <c r="LU792" s="93"/>
      <c r="LV792" s="93"/>
      <c r="LW792" s="93"/>
      <c r="LX792" s="93"/>
      <c r="LY792" s="93"/>
      <c r="LZ792" s="93"/>
      <c r="MA792" s="93"/>
      <c r="MB792" s="93"/>
      <c r="MC792" s="93"/>
      <c r="MD792" s="93"/>
      <c r="ME792" s="93"/>
      <c r="MF792" s="93"/>
      <c r="MG792" s="93"/>
      <c r="MH792" s="93"/>
      <c r="MI792" s="93"/>
      <c r="MJ792" s="93"/>
      <c r="MK792" s="93"/>
      <c r="ML792" s="93"/>
      <c r="MM792" s="93"/>
      <c r="MN792" s="93"/>
      <c r="MO792" s="93"/>
      <c r="MP792" s="93"/>
      <c r="MQ792" s="93"/>
      <c r="MR792" s="93"/>
      <c r="MS792" s="93"/>
      <c r="MT792" s="93"/>
      <c r="MU792" s="93"/>
      <c r="MV792" s="93"/>
    </row>
    <row r="793" spans="3:360">
      <c r="C793" s="95"/>
      <c r="D793" s="96"/>
      <c r="E793" s="96"/>
      <c r="F793" s="96"/>
      <c r="G793" s="96"/>
      <c r="H793" s="96"/>
      <c r="I793" s="96"/>
      <c r="J793" s="96"/>
      <c r="K793" s="96"/>
      <c r="L793" s="96"/>
      <c r="M793" s="96"/>
      <c r="N793" s="96"/>
      <c r="O793" s="96"/>
      <c r="P793" s="96"/>
      <c r="Q793" s="96"/>
      <c r="R793" s="96"/>
      <c r="S793" s="96"/>
      <c r="T793" s="97"/>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c r="AU793" s="96"/>
      <c r="AV793" s="96"/>
      <c r="AW793" s="96"/>
      <c r="AX793" s="96"/>
      <c r="AY793" s="96"/>
      <c r="AZ793" s="96"/>
      <c r="BA793" s="96"/>
      <c r="BB793" s="96"/>
      <c r="BC793" s="96"/>
      <c r="BD793" s="96"/>
      <c r="BE793" s="96"/>
      <c r="BF793" s="96"/>
      <c r="BG793" s="96"/>
      <c r="BH793" s="96"/>
      <c r="BI793" s="96"/>
      <c r="BJ793" s="96"/>
      <c r="BK793" s="96"/>
      <c r="BL793" s="96"/>
      <c r="BM793" s="96"/>
      <c r="BN793" s="93"/>
      <c r="BO793" s="93"/>
      <c r="BP793" s="93"/>
      <c r="BQ793" s="93"/>
      <c r="BR793" s="93"/>
      <c r="BS793" s="93"/>
      <c r="BT793" s="93"/>
      <c r="BU793" s="93"/>
      <c r="BV793" s="93"/>
      <c r="BW793" s="93"/>
      <c r="BX793" s="93"/>
      <c r="BY793" s="93"/>
      <c r="BZ793" s="93"/>
      <c r="CA793" s="93"/>
      <c r="CB793" s="93"/>
      <c r="CC793" s="93"/>
      <c r="CD793" s="93"/>
      <c r="CE793" s="93"/>
      <c r="CF793" s="93"/>
      <c r="CG793" s="93"/>
      <c r="CH793" s="93"/>
      <c r="CI793" s="93"/>
      <c r="CJ793" s="93"/>
      <c r="CK793" s="93"/>
      <c r="CL793" s="93"/>
      <c r="CM793" s="93"/>
      <c r="CN793" s="93"/>
      <c r="CO793" s="93"/>
      <c r="CP793" s="93"/>
      <c r="CQ793" s="93"/>
      <c r="CR793" s="93"/>
      <c r="CS793" s="93"/>
      <c r="CT793" s="93"/>
      <c r="CU793" s="93"/>
      <c r="CV793" s="93"/>
      <c r="CW793" s="93"/>
      <c r="CX793" s="93"/>
      <c r="CY793" s="93"/>
      <c r="CZ793" s="93"/>
      <c r="DA793" s="93"/>
      <c r="DB793" s="93"/>
      <c r="DC793" s="93"/>
      <c r="DD793" s="93"/>
      <c r="DE793" s="93"/>
      <c r="DF793" s="93"/>
      <c r="DG793" s="93"/>
      <c r="DH793" s="93"/>
      <c r="DI793" s="93"/>
      <c r="DJ793" s="93"/>
      <c r="DK793" s="93"/>
      <c r="DL793" s="93"/>
      <c r="DM793" s="93"/>
      <c r="DN793" s="93"/>
      <c r="DO793" s="93"/>
      <c r="DP793" s="93"/>
      <c r="DQ793" s="93"/>
      <c r="DR793" s="93"/>
      <c r="DS793" s="93"/>
      <c r="DT793" s="93"/>
      <c r="DU793" s="93"/>
      <c r="DV793" s="93"/>
      <c r="DW793" s="93"/>
      <c r="DX793" s="93"/>
      <c r="DY793" s="93"/>
      <c r="DZ793" s="93"/>
      <c r="EA793" s="93"/>
      <c r="EB793" s="93"/>
      <c r="EC793" s="93"/>
      <c r="ED793" s="93"/>
      <c r="EE793" s="93"/>
      <c r="EF793" s="93"/>
      <c r="EG793" s="93"/>
      <c r="EH793" s="93"/>
      <c r="EI793" s="93"/>
      <c r="EJ793" s="93"/>
      <c r="EK793" s="93"/>
      <c r="EL793" s="93"/>
      <c r="EM793" s="93"/>
      <c r="EN793" s="93"/>
      <c r="EO793" s="93"/>
      <c r="EP793" s="93"/>
      <c r="EQ793" s="93"/>
      <c r="ER793" s="93"/>
      <c r="ES793" s="93"/>
      <c r="ET793" s="93"/>
      <c r="EU793" s="93"/>
      <c r="EV793" s="93"/>
      <c r="EW793" s="93"/>
      <c r="EX793" s="93"/>
      <c r="EY793" s="93"/>
      <c r="EZ793" s="93"/>
      <c r="FA793" s="93"/>
      <c r="FB793" s="93"/>
      <c r="FC793" s="93"/>
      <c r="FD793" s="93"/>
      <c r="FE793" s="93"/>
      <c r="FF793" s="93"/>
      <c r="FG793" s="93"/>
      <c r="FH793" s="93"/>
      <c r="FI793" s="93"/>
      <c r="FJ793" s="93"/>
      <c r="FK793" s="93"/>
      <c r="FL793" s="93"/>
      <c r="FM793" s="93"/>
      <c r="FN793" s="93"/>
      <c r="FO793" s="93"/>
      <c r="FP793" s="93"/>
      <c r="FQ793" s="93"/>
      <c r="FR793" s="93"/>
      <c r="FS793" s="93"/>
      <c r="FT793" s="93"/>
      <c r="FU793" s="93"/>
      <c r="FV793" s="93"/>
      <c r="FW793" s="93"/>
      <c r="FX793" s="93"/>
      <c r="FY793" s="93"/>
      <c r="FZ793" s="93"/>
      <c r="GA793" s="93"/>
      <c r="GB793" s="93"/>
      <c r="GC793" s="93"/>
      <c r="GD793" s="93"/>
      <c r="GE793" s="93"/>
      <c r="GF793" s="93"/>
      <c r="GG793" s="93"/>
      <c r="GH793" s="93"/>
      <c r="GI793" s="93"/>
      <c r="GJ793" s="93"/>
      <c r="GK793" s="93"/>
      <c r="GL793" s="93"/>
      <c r="GM793" s="93"/>
      <c r="GN793" s="93"/>
      <c r="GO793" s="93"/>
      <c r="GP793" s="93"/>
      <c r="GQ793" s="93"/>
      <c r="GR793" s="93"/>
      <c r="GS793" s="93"/>
      <c r="GT793" s="93"/>
      <c r="GU793" s="93"/>
      <c r="GV793" s="93"/>
      <c r="GW793" s="93"/>
      <c r="GX793" s="93"/>
      <c r="GY793" s="93"/>
      <c r="GZ793" s="93"/>
      <c r="HA793" s="93"/>
      <c r="HB793" s="93"/>
      <c r="HC793" s="93"/>
      <c r="HD793" s="93"/>
      <c r="HE793" s="93"/>
      <c r="HF793" s="93"/>
      <c r="HG793" s="93"/>
      <c r="HH793" s="93"/>
      <c r="HI793" s="93"/>
      <c r="HJ793" s="93"/>
      <c r="HK793" s="93"/>
      <c r="HL793" s="93"/>
      <c r="HM793" s="93"/>
      <c r="HN793" s="93"/>
      <c r="HO793" s="93"/>
      <c r="HP793" s="93"/>
      <c r="HQ793" s="93"/>
      <c r="HR793" s="93"/>
      <c r="HS793" s="93"/>
      <c r="HT793" s="93"/>
      <c r="HU793" s="93"/>
      <c r="HV793" s="93"/>
      <c r="HW793" s="93"/>
      <c r="HX793" s="93"/>
      <c r="HY793" s="93"/>
      <c r="HZ793" s="93"/>
      <c r="IA793" s="93"/>
      <c r="IB793" s="93"/>
      <c r="IC793" s="93"/>
      <c r="ID793" s="93"/>
      <c r="IE793" s="93"/>
      <c r="IF793" s="93"/>
      <c r="IG793" s="93"/>
      <c r="IH793" s="93"/>
      <c r="II793" s="93"/>
      <c r="IJ793" s="93"/>
      <c r="IK793" s="93"/>
      <c r="IL793" s="93"/>
      <c r="IM793" s="93"/>
      <c r="IN793" s="93"/>
      <c r="IO793" s="93"/>
      <c r="IP793" s="93"/>
      <c r="IQ793" s="93"/>
      <c r="IR793" s="93"/>
      <c r="IS793" s="93"/>
      <c r="IT793" s="93"/>
      <c r="IU793" s="93"/>
      <c r="IV793" s="93"/>
      <c r="IW793" s="93"/>
      <c r="IX793" s="93"/>
      <c r="IY793" s="93"/>
      <c r="IZ793" s="93"/>
      <c r="JA793" s="93"/>
      <c r="JB793" s="93"/>
      <c r="JC793" s="93"/>
      <c r="JD793" s="93"/>
      <c r="JE793" s="93"/>
      <c r="JF793" s="93"/>
      <c r="JG793" s="93"/>
      <c r="JH793" s="93"/>
      <c r="JI793" s="93"/>
      <c r="JJ793" s="93"/>
      <c r="JK793" s="93"/>
      <c r="JL793" s="93"/>
      <c r="JM793" s="93"/>
      <c r="JN793" s="93"/>
      <c r="JO793" s="93"/>
      <c r="JP793" s="93"/>
      <c r="JQ793" s="93"/>
      <c r="JR793" s="93"/>
      <c r="JS793" s="93"/>
      <c r="JT793" s="93"/>
      <c r="JU793" s="93"/>
      <c r="JV793" s="93"/>
      <c r="JW793" s="93"/>
      <c r="JX793" s="93"/>
      <c r="JY793" s="93"/>
      <c r="JZ793" s="93"/>
      <c r="KA793" s="93"/>
      <c r="KB793" s="93"/>
      <c r="KC793" s="93"/>
      <c r="KD793" s="93"/>
      <c r="KE793" s="93"/>
      <c r="KF793" s="93"/>
      <c r="KG793" s="93"/>
      <c r="KH793" s="93"/>
      <c r="KI793" s="93"/>
      <c r="KJ793" s="93"/>
      <c r="KK793" s="93"/>
      <c r="KL793" s="93"/>
      <c r="KM793" s="93"/>
      <c r="KN793" s="93"/>
      <c r="KO793" s="93"/>
      <c r="KP793" s="93"/>
      <c r="KQ793" s="93"/>
      <c r="KR793" s="93"/>
      <c r="KS793" s="93"/>
      <c r="KT793" s="93"/>
      <c r="KU793" s="93"/>
      <c r="KV793" s="93"/>
      <c r="KW793" s="93"/>
      <c r="KX793" s="93"/>
      <c r="KY793" s="93"/>
      <c r="KZ793" s="93"/>
      <c r="LA793" s="93"/>
      <c r="LB793" s="93"/>
      <c r="LC793" s="93"/>
      <c r="LD793" s="93"/>
      <c r="LE793" s="93"/>
      <c r="LF793" s="93"/>
      <c r="LG793" s="93"/>
      <c r="LH793" s="93"/>
      <c r="LI793" s="93"/>
      <c r="LJ793" s="93"/>
      <c r="LK793" s="93"/>
      <c r="LL793" s="93"/>
      <c r="LM793" s="93"/>
      <c r="LN793" s="93"/>
      <c r="LO793" s="93"/>
      <c r="LP793" s="93"/>
      <c r="LQ793" s="93"/>
      <c r="LR793" s="93"/>
      <c r="LS793" s="93"/>
      <c r="LT793" s="93"/>
      <c r="LU793" s="93"/>
      <c r="LV793" s="93"/>
      <c r="LW793" s="93"/>
      <c r="LX793" s="93"/>
      <c r="LY793" s="93"/>
      <c r="LZ793" s="93"/>
      <c r="MA793" s="93"/>
      <c r="MB793" s="93"/>
      <c r="MC793" s="93"/>
      <c r="MD793" s="93"/>
      <c r="ME793" s="93"/>
      <c r="MF793" s="93"/>
      <c r="MG793" s="93"/>
      <c r="MH793" s="93"/>
      <c r="MI793" s="93"/>
      <c r="MJ793" s="93"/>
      <c r="MK793" s="93"/>
      <c r="ML793" s="93"/>
      <c r="MM793" s="93"/>
      <c r="MN793" s="93"/>
      <c r="MO793" s="93"/>
      <c r="MP793" s="93"/>
      <c r="MQ793" s="93"/>
      <c r="MR793" s="93"/>
      <c r="MS793" s="93"/>
      <c r="MT793" s="93"/>
      <c r="MU793" s="93"/>
      <c r="MV793" s="93"/>
    </row>
    <row r="794" spans="3:360">
      <c r="C794" s="95"/>
      <c r="D794" s="96"/>
      <c r="E794" s="96"/>
      <c r="F794" s="96"/>
      <c r="G794" s="96"/>
      <c r="H794" s="96"/>
      <c r="I794" s="96"/>
      <c r="J794" s="96"/>
      <c r="K794" s="96"/>
      <c r="L794" s="96"/>
      <c r="M794" s="96"/>
      <c r="N794" s="96"/>
      <c r="O794" s="96"/>
      <c r="P794" s="96"/>
      <c r="Q794" s="96"/>
      <c r="R794" s="96"/>
      <c r="S794" s="96"/>
      <c r="T794" s="97"/>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c r="AU794" s="96"/>
      <c r="AV794" s="96"/>
      <c r="AW794" s="96"/>
      <c r="AX794" s="96"/>
      <c r="AY794" s="96"/>
      <c r="AZ794" s="96"/>
      <c r="BA794" s="96"/>
      <c r="BB794" s="96"/>
      <c r="BC794" s="96"/>
      <c r="BD794" s="96"/>
      <c r="BE794" s="96"/>
      <c r="BF794" s="96"/>
      <c r="BG794" s="96"/>
      <c r="BH794" s="96"/>
      <c r="BI794" s="96"/>
      <c r="BJ794" s="96"/>
      <c r="BK794" s="96"/>
      <c r="BL794" s="96"/>
      <c r="BM794" s="96"/>
      <c r="BN794" s="93"/>
      <c r="BO794" s="93"/>
      <c r="BP794" s="93"/>
      <c r="BQ794" s="93"/>
      <c r="BR794" s="93"/>
      <c r="BS794" s="93"/>
      <c r="BT794" s="93"/>
      <c r="BU794" s="93"/>
      <c r="BV794" s="93"/>
      <c r="BW794" s="93"/>
      <c r="BX794" s="93"/>
      <c r="BY794" s="93"/>
      <c r="BZ794" s="93"/>
      <c r="CA794" s="93"/>
      <c r="CB794" s="93"/>
      <c r="CC794" s="93"/>
      <c r="CD794" s="93"/>
      <c r="CE794" s="93"/>
      <c r="CF794" s="93"/>
      <c r="CG794" s="93"/>
      <c r="CH794" s="93"/>
      <c r="CI794" s="93"/>
      <c r="CJ794" s="93"/>
      <c r="CK794" s="93"/>
      <c r="CL794" s="93"/>
      <c r="CM794" s="93"/>
      <c r="CN794" s="93"/>
      <c r="CO794" s="93"/>
      <c r="CP794" s="93"/>
      <c r="CQ794" s="93"/>
      <c r="CR794" s="93"/>
      <c r="CS794" s="93"/>
      <c r="CT794" s="93"/>
      <c r="CU794" s="93"/>
      <c r="CV794" s="93"/>
      <c r="CW794" s="93"/>
      <c r="CX794" s="93"/>
      <c r="CY794" s="93"/>
      <c r="CZ794" s="93"/>
      <c r="DA794" s="93"/>
      <c r="DB794" s="93"/>
      <c r="DC794" s="93"/>
      <c r="DD794" s="93"/>
      <c r="DE794" s="93"/>
      <c r="DF794" s="93"/>
      <c r="DG794" s="93"/>
      <c r="DH794" s="93"/>
      <c r="DI794" s="93"/>
      <c r="DJ794" s="93"/>
      <c r="DK794" s="93"/>
      <c r="DL794" s="93"/>
      <c r="DM794" s="93"/>
      <c r="DN794" s="93"/>
      <c r="DO794" s="93"/>
      <c r="DP794" s="93"/>
      <c r="DQ794" s="93"/>
      <c r="DR794" s="93"/>
      <c r="DS794" s="93"/>
      <c r="DT794" s="93"/>
      <c r="DU794" s="93"/>
      <c r="DV794" s="93"/>
      <c r="DW794" s="93"/>
      <c r="DX794" s="93"/>
      <c r="DY794" s="93"/>
      <c r="DZ794" s="93"/>
      <c r="EA794" s="93"/>
      <c r="EB794" s="93"/>
      <c r="EC794" s="93"/>
      <c r="ED794" s="93"/>
      <c r="EE794" s="93"/>
      <c r="EF794" s="93"/>
      <c r="EG794" s="93"/>
      <c r="EH794" s="93"/>
      <c r="EI794" s="93"/>
      <c r="EJ794" s="93"/>
      <c r="EK794" s="93"/>
      <c r="EL794" s="93"/>
      <c r="EM794" s="93"/>
      <c r="EN794" s="93"/>
      <c r="EO794" s="93"/>
      <c r="EP794" s="93"/>
      <c r="EQ794" s="93"/>
      <c r="ER794" s="93"/>
      <c r="ES794" s="93"/>
      <c r="ET794" s="93"/>
      <c r="EU794" s="93"/>
      <c r="EV794" s="93"/>
      <c r="EW794" s="93"/>
      <c r="EX794" s="93"/>
      <c r="EY794" s="93"/>
      <c r="EZ794" s="93"/>
      <c r="FA794" s="93"/>
      <c r="FB794" s="93"/>
      <c r="FC794" s="93"/>
      <c r="FD794" s="93"/>
      <c r="FE794" s="93"/>
      <c r="FF794" s="93"/>
      <c r="FG794" s="93"/>
      <c r="FH794" s="93"/>
      <c r="FI794" s="93"/>
      <c r="FJ794" s="93"/>
      <c r="FK794" s="93"/>
      <c r="FL794" s="93"/>
      <c r="FM794" s="93"/>
      <c r="FN794" s="93"/>
      <c r="FO794" s="93"/>
      <c r="FP794" s="93"/>
      <c r="FQ794" s="93"/>
      <c r="FR794" s="93"/>
      <c r="FS794" s="93"/>
      <c r="FT794" s="93"/>
      <c r="FU794" s="93"/>
      <c r="FV794" s="93"/>
      <c r="FW794" s="93"/>
      <c r="FX794" s="93"/>
      <c r="FY794" s="93"/>
      <c r="FZ794" s="93"/>
      <c r="GA794" s="93"/>
      <c r="GB794" s="93"/>
      <c r="GC794" s="93"/>
      <c r="GD794" s="93"/>
      <c r="GE794" s="93"/>
      <c r="GF794" s="93"/>
      <c r="GG794" s="93"/>
      <c r="GH794" s="93"/>
      <c r="GI794" s="93"/>
      <c r="GJ794" s="93"/>
      <c r="GK794" s="93"/>
      <c r="GL794" s="93"/>
      <c r="GM794" s="93"/>
      <c r="GN794" s="93"/>
      <c r="GO794" s="93"/>
      <c r="GP794" s="93"/>
      <c r="GQ794" s="93"/>
      <c r="GR794" s="93"/>
      <c r="GS794" s="93"/>
      <c r="GT794" s="93"/>
      <c r="GU794" s="93"/>
      <c r="GV794" s="93"/>
      <c r="GW794" s="93"/>
      <c r="GX794" s="93"/>
      <c r="GY794" s="93"/>
      <c r="GZ794" s="93"/>
      <c r="HA794" s="93"/>
      <c r="HB794" s="93"/>
      <c r="HC794" s="93"/>
      <c r="HD794" s="93"/>
      <c r="HE794" s="93"/>
      <c r="HF794" s="93"/>
      <c r="HG794" s="93"/>
      <c r="HH794" s="93"/>
      <c r="HI794" s="93"/>
      <c r="HJ794" s="93"/>
      <c r="HK794" s="93"/>
      <c r="HL794" s="93"/>
      <c r="HM794" s="93"/>
      <c r="HN794" s="93"/>
      <c r="HO794" s="93"/>
      <c r="HP794" s="93"/>
      <c r="HQ794" s="93"/>
      <c r="HR794" s="93"/>
      <c r="HS794" s="93"/>
      <c r="HT794" s="93"/>
      <c r="HU794" s="93"/>
      <c r="HV794" s="93"/>
      <c r="HW794" s="93"/>
      <c r="HX794" s="93"/>
      <c r="HY794" s="93"/>
      <c r="HZ794" s="93"/>
      <c r="IA794" s="93"/>
      <c r="IB794" s="93"/>
      <c r="IC794" s="93"/>
      <c r="ID794" s="93"/>
      <c r="IE794" s="93"/>
      <c r="IF794" s="93"/>
      <c r="IG794" s="93"/>
      <c r="IH794" s="93"/>
      <c r="II794" s="93"/>
      <c r="IJ794" s="93"/>
      <c r="IK794" s="93"/>
      <c r="IL794" s="93"/>
      <c r="IM794" s="93"/>
      <c r="IN794" s="93"/>
      <c r="IO794" s="93"/>
      <c r="IP794" s="93"/>
      <c r="IQ794" s="93"/>
      <c r="IR794" s="93"/>
      <c r="IS794" s="93"/>
      <c r="IT794" s="93"/>
      <c r="IU794" s="93"/>
      <c r="IV794" s="93"/>
      <c r="IW794" s="93"/>
      <c r="IX794" s="93"/>
      <c r="IY794" s="93"/>
      <c r="IZ794" s="93"/>
      <c r="JA794" s="93"/>
      <c r="JB794" s="93"/>
      <c r="JC794" s="93"/>
      <c r="JD794" s="93"/>
      <c r="JE794" s="93"/>
      <c r="JF794" s="93"/>
      <c r="JG794" s="93"/>
      <c r="JH794" s="93"/>
      <c r="JI794" s="93"/>
      <c r="JJ794" s="93"/>
      <c r="JK794" s="93"/>
      <c r="JL794" s="93"/>
      <c r="JM794" s="93"/>
      <c r="JN794" s="93"/>
      <c r="JO794" s="93"/>
      <c r="JP794" s="93"/>
      <c r="JQ794" s="93"/>
      <c r="JR794" s="93"/>
      <c r="JS794" s="93"/>
      <c r="JT794" s="93"/>
      <c r="JU794" s="93"/>
      <c r="JV794" s="93"/>
      <c r="JW794" s="93"/>
      <c r="JX794" s="93"/>
      <c r="JY794" s="93"/>
      <c r="JZ794" s="93"/>
      <c r="KA794" s="93"/>
      <c r="KB794" s="93"/>
      <c r="KC794" s="93"/>
      <c r="KD794" s="93"/>
      <c r="KE794" s="93"/>
      <c r="KF794" s="93"/>
      <c r="KG794" s="93"/>
      <c r="KH794" s="93"/>
      <c r="KI794" s="93"/>
      <c r="KJ794" s="93"/>
      <c r="KK794" s="93"/>
      <c r="KL794" s="93"/>
      <c r="KM794" s="93"/>
      <c r="KN794" s="93"/>
      <c r="KO794" s="93"/>
      <c r="KP794" s="93"/>
      <c r="KQ794" s="93"/>
      <c r="KR794" s="93"/>
      <c r="KS794" s="93"/>
      <c r="KT794" s="93"/>
      <c r="KU794" s="93"/>
      <c r="KV794" s="93"/>
      <c r="KW794" s="93"/>
      <c r="KX794" s="93"/>
      <c r="KY794" s="93"/>
      <c r="KZ794" s="93"/>
      <c r="LA794" s="93"/>
      <c r="LB794" s="93"/>
      <c r="LC794" s="93"/>
      <c r="LD794" s="93"/>
      <c r="LE794" s="93"/>
      <c r="LF794" s="93"/>
      <c r="LG794" s="93"/>
      <c r="LH794" s="93"/>
      <c r="LI794" s="93"/>
      <c r="LJ794" s="93"/>
      <c r="LK794" s="93"/>
      <c r="LL794" s="93"/>
      <c r="LM794" s="93"/>
      <c r="LN794" s="93"/>
      <c r="LO794" s="93"/>
      <c r="LP794" s="93"/>
      <c r="LQ794" s="93"/>
      <c r="LR794" s="93"/>
      <c r="LS794" s="93"/>
      <c r="LT794" s="93"/>
      <c r="LU794" s="93"/>
      <c r="LV794" s="93"/>
      <c r="LW794" s="93"/>
      <c r="LX794" s="93"/>
      <c r="LY794" s="93"/>
      <c r="LZ794" s="93"/>
      <c r="MA794" s="93"/>
      <c r="MB794" s="93"/>
      <c r="MC794" s="93"/>
      <c r="MD794" s="93"/>
      <c r="ME794" s="93"/>
      <c r="MF794" s="93"/>
      <c r="MG794" s="93"/>
      <c r="MH794" s="93"/>
      <c r="MI794" s="93"/>
      <c r="MJ794" s="93"/>
      <c r="MK794" s="93"/>
      <c r="ML794" s="93"/>
      <c r="MM794" s="93"/>
      <c r="MN794" s="93"/>
      <c r="MO794" s="93"/>
      <c r="MP794" s="93"/>
      <c r="MQ794" s="93"/>
      <c r="MR794" s="93"/>
      <c r="MS794" s="93"/>
      <c r="MT794" s="93"/>
      <c r="MU794" s="93"/>
      <c r="MV794" s="93"/>
    </row>
    <row r="795" spans="3:360">
      <c r="C795" s="95"/>
      <c r="D795" s="96"/>
      <c r="E795" s="96"/>
      <c r="F795" s="96"/>
      <c r="G795" s="96"/>
      <c r="H795" s="96"/>
      <c r="I795" s="96"/>
      <c r="J795" s="96"/>
      <c r="K795" s="96"/>
      <c r="L795" s="96"/>
      <c r="M795" s="96"/>
      <c r="N795" s="96"/>
      <c r="O795" s="96"/>
      <c r="P795" s="96"/>
      <c r="Q795" s="96"/>
      <c r="R795" s="96"/>
      <c r="S795" s="96"/>
      <c r="T795" s="97"/>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c r="AU795" s="96"/>
      <c r="AV795" s="96"/>
      <c r="AW795" s="96"/>
      <c r="AX795" s="96"/>
      <c r="AY795" s="96"/>
      <c r="AZ795" s="96"/>
      <c r="BA795" s="96"/>
      <c r="BB795" s="96"/>
      <c r="BC795" s="96"/>
      <c r="BD795" s="96"/>
      <c r="BE795" s="96"/>
      <c r="BF795" s="96"/>
      <c r="BG795" s="96"/>
      <c r="BH795" s="96"/>
      <c r="BI795" s="96"/>
      <c r="BJ795" s="96"/>
      <c r="BK795" s="96"/>
      <c r="BL795" s="96"/>
      <c r="BM795" s="96"/>
      <c r="BN795" s="93"/>
      <c r="BO795" s="93"/>
      <c r="BP795" s="93"/>
      <c r="BQ795" s="93"/>
      <c r="BR795" s="93"/>
      <c r="BS795" s="93"/>
      <c r="BT795" s="93"/>
      <c r="BU795" s="93"/>
      <c r="BV795" s="93"/>
      <c r="BW795" s="93"/>
      <c r="BX795" s="93"/>
      <c r="BY795" s="93"/>
      <c r="BZ795" s="93"/>
      <c r="CA795" s="93"/>
      <c r="CB795" s="93"/>
      <c r="CC795" s="93"/>
      <c r="CD795" s="93"/>
      <c r="CE795" s="93"/>
      <c r="CF795" s="93"/>
      <c r="CG795" s="93"/>
      <c r="CH795" s="93"/>
      <c r="CI795" s="93"/>
      <c r="CJ795" s="93"/>
      <c r="CK795" s="93"/>
      <c r="CL795" s="93"/>
      <c r="CM795" s="93"/>
      <c r="CN795" s="93"/>
      <c r="CO795" s="93"/>
      <c r="CP795" s="93"/>
      <c r="CQ795" s="93"/>
      <c r="CR795" s="93"/>
      <c r="CS795" s="93"/>
      <c r="CT795" s="93"/>
      <c r="CU795" s="93"/>
      <c r="CV795" s="93"/>
      <c r="CW795" s="93"/>
      <c r="CX795" s="93"/>
      <c r="CY795" s="93"/>
      <c r="CZ795" s="93"/>
      <c r="DA795" s="93"/>
      <c r="DB795" s="93"/>
      <c r="DC795" s="93"/>
      <c r="DD795" s="93"/>
      <c r="DE795" s="93"/>
      <c r="DF795" s="93"/>
      <c r="DG795" s="93"/>
      <c r="DH795" s="93"/>
      <c r="DI795" s="93"/>
      <c r="DJ795" s="93"/>
      <c r="DK795" s="93"/>
      <c r="DL795" s="93"/>
      <c r="DM795" s="93"/>
      <c r="DN795" s="93"/>
      <c r="DO795" s="93"/>
      <c r="DP795" s="93"/>
      <c r="DQ795" s="93"/>
      <c r="DR795" s="93"/>
      <c r="DS795" s="93"/>
      <c r="DT795" s="93"/>
      <c r="DU795" s="93"/>
      <c r="DV795" s="93"/>
      <c r="DW795" s="93"/>
      <c r="DX795" s="93"/>
      <c r="DY795" s="93"/>
      <c r="DZ795" s="93"/>
      <c r="EA795" s="93"/>
      <c r="EB795" s="93"/>
      <c r="EC795" s="93"/>
      <c r="ED795" s="93"/>
      <c r="EE795" s="93"/>
      <c r="EF795" s="93"/>
      <c r="EG795" s="93"/>
      <c r="EH795" s="93"/>
      <c r="EI795" s="93"/>
      <c r="EJ795" s="93"/>
      <c r="EK795" s="93"/>
      <c r="EL795" s="93"/>
      <c r="EM795" s="93"/>
      <c r="EN795" s="93"/>
      <c r="EO795" s="93"/>
      <c r="EP795" s="93"/>
      <c r="EQ795" s="93"/>
      <c r="ER795" s="93"/>
      <c r="ES795" s="93"/>
      <c r="ET795" s="93"/>
      <c r="EU795" s="93"/>
      <c r="EV795" s="93"/>
      <c r="EW795" s="93"/>
      <c r="EX795" s="93"/>
      <c r="EY795" s="93"/>
      <c r="EZ795" s="93"/>
      <c r="FA795" s="93"/>
      <c r="FB795" s="93"/>
      <c r="FC795" s="93"/>
      <c r="FD795" s="93"/>
      <c r="FE795" s="93"/>
      <c r="FF795" s="93"/>
      <c r="FG795" s="93"/>
      <c r="FH795" s="93"/>
      <c r="FI795" s="93"/>
      <c r="FJ795" s="93"/>
      <c r="FK795" s="93"/>
      <c r="FL795" s="93"/>
      <c r="FM795" s="93"/>
      <c r="FN795" s="93"/>
      <c r="FO795" s="93"/>
      <c r="FP795" s="93"/>
      <c r="FQ795" s="93"/>
      <c r="FR795" s="93"/>
      <c r="FS795" s="93"/>
      <c r="FT795" s="93"/>
      <c r="FU795" s="93"/>
      <c r="FV795" s="93"/>
      <c r="FW795" s="93"/>
      <c r="FX795" s="93"/>
      <c r="FY795" s="93"/>
      <c r="FZ795" s="93"/>
      <c r="GA795" s="93"/>
      <c r="GB795" s="93"/>
      <c r="GC795" s="93"/>
      <c r="GD795" s="93"/>
      <c r="GE795" s="93"/>
      <c r="GF795" s="93"/>
      <c r="GG795" s="93"/>
      <c r="GH795" s="93"/>
      <c r="GI795" s="93"/>
      <c r="GJ795" s="93"/>
      <c r="GK795" s="93"/>
      <c r="GL795" s="93"/>
      <c r="GM795" s="93"/>
      <c r="GN795" s="93"/>
      <c r="GO795" s="93"/>
      <c r="GP795" s="93"/>
      <c r="GQ795" s="93"/>
      <c r="GR795" s="93"/>
      <c r="GS795" s="93"/>
      <c r="GT795" s="93"/>
      <c r="GU795" s="93"/>
      <c r="GV795" s="93"/>
      <c r="GW795" s="93"/>
      <c r="GX795" s="93"/>
      <c r="GY795" s="93"/>
      <c r="GZ795" s="93"/>
      <c r="HA795" s="93"/>
      <c r="HB795" s="93"/>
      <c r="HC795" s="93"/>
      <c r="HD795" s="93"/>
      <c r="HE795" s="93"/>
      <c r="HF795" s="93"/>
      <c r="HG795" s="93"/>
      <c r="HH795" s="93"/>
      <c r="HI795" s="93"/>
      <c r="HJ795" s="93"/>
      <c r="HK795" s="93"/>
      <c r="HL795" s="93"/>
      <c r="HM795" s="93"/>
      <c r="HN795" s="93"/>
      <c r="HO795" s="93"/>
      <c r="HP795" s="93"/>
      <c r="HQ795" s="93"/>
      <c r="HR795" s="93"/>
      <c r="HS795" s="93"/>
      <c r="HT795" s="93"/>
      <c r="HU795" s="93"/>
      <c r="HV795" s="93"/>
      <c r="HW795" s="93"/>
      <c r="HX795" s="93"/>
      <c r="HY795" s="93"/>
      <c r="HZ795" s="93"/>
      <c r="IA795" s="93"/>
      <c r="IB795" s="93"/>
      <c r="IC795" s="93"/>
      <c r="ID795" s="93"/>
      <c r="IE795" s="93"/>
      <c r="IF795" s="93"/>
      <c r="IG795" s="93"/>
      <c r="IH795" s="93"/>
      <c r="II795" s="93"/>
      <c r="IJ795" s="93"/>
      <c r="IK795" s="93"/>
      <c r="IL795" s="93"/>
      <c r="IM795" s="93"/>
      <c r="IN795" s="93"/>
      <c r="IO795" s="93"/>
      <c r="IP795" s="93"/>
      <c r="IQ795" s="93"/>
      <c r="IR795" s="93"/>
      <c r="IS795" s="93"/>
      <c r="IT795" s="93"/>
      <c r="IU795" s="93"/>
      <c r="IV795" s="93"/>
      <c r="IW795" s="93"/>
      <c r="IX795" s="93"/>
      <c r="IY795" s="93"/>
      <c r="IZ795" s="93"/>
      <c r="JA795" s="93"/>
      <c r="JB795" s="93"/>
      <c r="JC795" s="93"/>
      <c r="JD795" s="93"/>
      <c r="JE795" s="93"/>
      <c r="JF795" s="93"/>
      <c r="JG795" s="93"/>
      <c r="JH795" s="93"/>
      <c r="JI795" s="93"/>
      <c r="JJ795" s="93"/>
      <c r="JK795" s="93"/>
      <c r="JL795" s="93"/>
      <c r="JM795" s="93"/>
      <c r="JN795" s="93"/>
      <c r="JO795" s="93"/>
      <c r="JP795" s="93"/>
      <c r="JQ795" s="93"/>
      <c r="JR795" s="93"/>
      <c r="JS795" s="93"/>
      <c r="JT795" s="93"/>
      <c r="JU795" s="93"/>
      <c r="JV795" s="93"/>
      <c r="JW795" s="93"/>
      <c r="JX795" s="93"/>
      <c r="JY795" s="93"/>
      <c r="JZ795" s="93"/>
      <c r="KA795" s="93"/>
      <c r="KB795" s="93"/>
      <c r="KC795" s="93"/>
      <c r="KD795" s="93"/>
      <c r="KE795" s="93"/>
      <c r="KF795" s="93"/>
      <c r="KG795" s="93"/>
      <c r="KH795" s="93"/>
      <c r="KI795" s="93"/>
      <c r="KJ795" s="93"/>
      <c r="KK795" s="93"/>
      <c r="KL795" s="93"/>
      <c r="KM795" s="93"/>
      <c r="KN795" s="93"/>
      <c r="KO795" s="93"/>
      <c r="KP795" s="93"/>
      <c r="KQ795" s="93"/>
      <c r="KR795" s="93"/>
      <c r="KS795" s="93"/>
      <c r="KT795" s="93"/>
      <c r="KU795" s="93"/>
      <c r="KV795" s="93"/>
      <c r="KW795" s="93"/>
      <c r="KX795" s="93"/>
      <c r="KY795" s="93"/>
      <c r="KZ795" s="93"/>
      <c r="LA795" s="93"/>
      <c r="LB795" s="93"/>
      <c r="LC795" s="93"/>
      <c r="LD795" s="93"/>
      <c r="LE795" s="93"/>
      <c r="LF795" s="93"/>
      <c r="LG795" s="93"/>
      <c r="LH795" s="93"/>
      <c r="LI795" s="93"/>
      <c r="LJ795" s="93"/>
      <c r="LK795" s="93"/>
      <c r="LL795" s="93"/>
      <c r="LM795" s="93"/>
      <c r="LN795" s="93"/>
      <c r="LO795" s="93"/>
      <c r="LP795" s="93"/>
      <c r="LQ795" s="93"/>
      <c r="LR795" s="93"/>
      <c r="LS795" s="93"/>
      <c r="LT795" s="93"/>
      <c r="LU795" s="93"/>
      <c r="LV795" s="93"/>
      <c r="LW795" s="93"/>
      <c r="LX795" s="93"/>
      <c r="LY795" s="93"/>
      <c r="LZ795" s="93"/>
      <c r="MA795" s="93"/>
      <c r="MB795" s="93"/>
      <c r="MC795" s="93"/>
      <c r="MD795" s="93"/>
      <c r="ME795" s="93"/>
      <c r="MF795" s="93"/>
      <c r="MG795" s="93"/>
      <c r="MH795" s="93"/>
      <c r="MI795" s="93"/>
      <c r="MJ795" s="93"/>
      <c r="MK795" s="93"/>
      <c r="ML795" s="93"/>
      <c r="MM795" s="93"/>
      <c r="MN795" s="93"/>
      <c r="MO795" s="93"/>
      <c r="MP795" s="93"/>
      <c r="MQ795" s="93"/>
      <c r="MR795" s="93"/>
      <c r="MS795" s="93"/>
      <c r="MT795" s="93"/>
      <c r="MU795" s="93"/>
      <c r="MV795" s="93"/>
    </row>
    <row r="796" spans="3:360">
      <c r="C796" s="95"/>
      <c r="D796" s="96"/>
      <c r="E796" s="96"/>
      <c r="F796" s="96"/>
      <c r="G796" s="96"/>
      <c r="H796" s="96"/>
      <c r="I796" s="96"/>
      <c r="J796" s="96"/>
      <c r="K796" s="96"/>
      <c r="L796" s="96"/>
      <c r="M796" s="96"/>
      <c r="N796" s="96"/>
      <c r="O796" s="96"/>
      <c r="P796" s="96"/>
      <c r="Q796" s="96"/>
      <c r="R796" s="96"/>
      <c r="S796" s="96"/>
      <c r="T796" s="97"/>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c r="AU796" s="96"/>
      <c r="AV796" s="96"/>
      <c r="AW796" s="96"/>
      <c r="AX796" s="96"/>
      <c r="AY796" s="96"/>
      <c r="AZ796" s="96"/>
      <c r="BA796" s="96"/>
      <c r="BB796" s="96"/>
      <c r="BC796" s="96"/>
      <c r="BD796" s="96"/>
      <c r="BE796" s="96"/>
      <c r="BF796" s="96"/>
      <c r="BG796" s="96"/>
      <c r="BH796" s="96"/>
      <c r="BI796" s="96"/>
      <c r="BJ796" s="96"/>
      <c r="BK796" s="96"/>
      <c r="BL796" s="96"/>
      <c r="BM796" s="96"/>
      <c r="BN796" s="93"/>
      <c r="BO796" s="93"/>
      <c r="BP796" s="93"/>
      <c r="BQ796" s="93"/>
      <c r="BR796" s="93"/>
      <c r="BS796" s="93"/>
      <c r="BT796" s="93"/>
      <c r="BU796" s="93"/>
      <c r="BV796" s="93"/>
      <c r="BW796" s="93"/>
      <c r="BX796" s="93"/>
      <c r="BY796" s="93"/>
      <c r="BZ796" s="93"/>
      <c r="CA796" s="93"/>
      <c r="CB796" s="93"/>
      <c r="CC796" s="93"/>
      <c r="CD796" s="93"/>
      <c r="CE796" s="93"/>
      <c r="CF796" s="93"/>
      <c r="CG796" s="93"/>
      <c r="CH796" s="93"/>
      <c r="CI796" s="93"/>
      <c r="CJ796" s="93"/>
      <c r="CK796" s="93"/>
      <c r="CL796" s="93"/>
      <c r="CM796" s="93"/>
      <c r="CN796" s="93"/>
      <c r="CO796" s="93"/>
      <c r="CP796" s="93"/>
      <c r="CQ796" s="93"/>
      <c r="CR796" s="93"/>
      <c r="CS796" s="93"/>
      <c r="CT796" s="93"/>
      <c r="CU796" s="93"/>
      <c r="CV796" s="93"/>
      <c r="CW796" s="93"/>
      <c r="CX796" s="93"/>
      <c r="CY796" s="93"/>
      <c r="CZ796" s="93"/>
      <c r="DA796" s="93"/>
      <c r="DB796" s="93"/>
      <c r="DC796" s="93"/>
      <c r="DD796" s="93"/>
      <c r="DE796" s="93"/>
      <c r="DF796" s="93"/>
      <c r="DG796" s="93"/>
      <c r="DH796" s="93"/>
      <c r="DI796" s="93"/>
      <c r="DJ796" s="93"/>
      <c r="DK796" s="93"/>
      <c r="DL796" s="93"/>
      <c r="DM796" s="93"/>
      <c r="DN796" s="93"/>
      <c r="DO796" s="93"/>
      <c r="DP796" s="93"/>
      <c r="DQ796" s="93"/>
      <c r="DR796" s="93"/>
      <c r="DS796" s="93"/>
      <c r="DT796" s="93"/>
      <c r="DU796" s="93"/>
      <c r="DV796" s="93"/>
      <c r="DW796" s="93"/>
      <c r="DX796" s="93"/>
      <c r="DY796" s="93"/>
      <c r="DZ796" s="93"/>
      <c r="EA796" s="93"/>
      <c r="EB796" s="93"/>
      <c r="EC796" s="93"/>
      <c r="ED796" s="93"/>
      <c r="EE796" s="93"/>
      <c r="EF796" s="93"/>
      <c r="EG796" s="93"/>
      <c r="EH796" s="93"/>
      <c r="EI796" s="93"/>
      <c r="EJ796" s="93"/>
      <c r="EK796" s="93"/>
      <c r="EL796" s="93"/>
      <c r="EM796" s="93"/>
      <c r="EN796" s="93"/>
      <c r="EO796" s="93"/>
      <c r="EP796" s="93"/>
      <c r="EQ796" s="93"/>
      <c r="ER796" s="93"/>
      <c r="ES796" s="93"/>
      <c r="ET796" s="93"/>
      <c r="EU796" s="93"/>
      <c r="EV796" s="93"/>
      <c r="EW796" s="93"/>
      <c r="EX796" s="93"/>
      <c r="EY796" s="93"/>
      <c r="EZ796" s="93"/>
      <c r="FA796" s="93"/>
      <c r="FB796" s="93"/>
      <c r="FC796" s="93"/>
      <c r="FD796" s="93"/>
      <c r="FE796" s="93"/>
      <c r="FF796" s="93"/>
      <c r="FG796" s="93"/>
      <c r="FH796" s="93"/>
      <c r="FI796" s="93"/>
      <c r="FJ796" s="93"/>
      <c r="FK796" s="93"/>
      <c r="FL796" s="93"/>
      <c r="FM796" s="93"/>
      <c r="FN796" s="93"/>
      <c r="FO796" s="93"/>
      <c r="FP796" s="93"/>
      <c r="FQ796" s="93"/>
      <c r="FR796" s="93"/>
      <c r="FS796" s="93"/>
      <c r="FT796" s="93"/>
      <c r="FU796" s="93"/>
      <c r="FV796" s="93"/>
      <c r="FW796" s="93"/>
      <c r="FX796" s="93"/>
      <c r="FY796" s="93"/>
      <c r="FZ796" s="93"/>
      <c r="GA796" s="93"/>
      <c r="GB796" s="93"/>
      <c r="GC796" s="93"/>
      <c r="GD796" s="93"/>
      <c r="GE796" s="93"/>
      <c r="GF796" s="93"/>
      <c r="GG796" s="93"/>
      <c r="GH796" s="93"/>
      <c r="GI796" s="93"/>
      <c r="GJ796" s="93"/>
      <c r="GK796" s="93"/>
      <c r="GL796" s="93"/>
      <c r="GM796" s="93"/>
      <c r="GN796" s="93"/>
      <c r="GO796" s="93"/>
      <c r="GP796" s="93"/>
      <c r="GQ796" s="93"/>
      <c r="GR796" s="93"/>
      <c r="GS796" s="93"/>
      <c r="GT796" s="93"/>
      <c r="GU796" s="93"/>
      <c r="GV796" s="93"/>
      <c r="GW796" s="93"/>
      <c r="GX796" s="93"/>
      <c r="GY796" s="93"/>
      <c r="GZ796" s="93"/>
      <c r="HA796" s="93"/>
      <c r="HB796" s="93"/>
      <c r="HC796" s="93"/>
      <c r="HD796" s="93"/>
      <c r="HE796" s="93"/>
      <c r="HF796" s="93"/>
      <c r="HG796" s="93"/>
      <c r="HH796" s="93"/>
      <c r="HI796" s="93"/>
      <c r="HJ796" s="93"/>
      <c r="HK796" s="93"/>
      <c r="HL796" s="93"/>
      <c r="HM796" s="93"/>
      <c r="HN796" s="93"/>
      <c r="HO796" s="93"/>
      <c r="HP796" s="93"/>
      <c r="HQ796" s="93"/>
      <c r="HR796" s="93"/>
      <c r="HS796" s="93"/>
      <c r="HT796" s="93"/>
      <c r="HU796" s="93"/>
      <c r="HV796" s="93"/>
      <c r="HW796" s="93"/>
      <c r="HX796" s="93"/>
      <c r="HY796" s="93"/>
      <c r="HZ796" s="93"/>
      <c r="IA796" s="93"/>
      <c r="IB796" s="93"/>
      <c r="IC796" s="93"/>
      <c r="ID796" s="93"/>
      <c r="IE796" s="93"/>
      <c r="IF796" s="93"/>
      <c r="IG796" s="93"/>
      <c r="IH796" s="93"/>
      <c r="II796" s="93"/>
      <c r="IJ796" s="93"/>
      <c r="IK796" s="93"/>
      <c r="IL796" s="93"/>
      <c r="IM796" s="93"/>
      <c r="IN796" s="93"/>
      <c r="IO796" s="93"/>
      <c r="IP796" s="93"/>
      <c r="IQ796" s="93"/>
      <c r="IR796" s="93"/>
      <c r="IS796" s="93"/>
      <c r="IT796" s="93"/>
      <c r="IU796" s="93"/>
      <c r="IV796" s="93"/>
      <c r="IW796" s="93"/>
      <c r="IX796" s="93"/>
      <c r="IY796" s="93"/>
      <c r="IZ796" s="93"/>
      <c r="JA796" s="93"/>
      <c r="JB796" s="93"/>
      <c r="JC796" s="93"/>
      <c r="JD796" s="93"/>
      <c r="JE796" s="93"/>
      <c r="JF796" s="93"/>
      <c r="JG796" s="93"/>
      <c r="JH796" s="93"/>
      <c r="JI796" s="93"/>
      <c r="JJ796" s="93"/>
      <c r="JK796" s="93"/>
      <c r="JL796" s="93"/>
      <c r="JM796" s="93"/>
      <c r="JN796" s="93"/>
      <c r="JO796" s="93"/>
      <c r="JP796" s="93"/>
      <c r="JQ796" s="93"/>
      <c r="JR796" s="93"/>
      <c r="JS796" s="93"/>
      <c r="JT796" s="93"/>
      <c r="JU796" s="93"/>
      <c r="JV796" s="93"/>
      <c r="JW796" s="93"/>
      <c r="JX796" s="93"/>
      <c r="JY796" s="93"/>
      <c r="JZ796" s="93"/>
      <c r="KA796" s="93"/>
      <c r="KB796" s="93"/>
      <c r="KC796" s="93"/>
      <c r="KD796" s="93"/>
      <c r="KE796" s="93"/>
      <c r="KF796" s="93"/>
      <c r="KG796" s="93"/>
      <c r="KH796" s="93"/>
      <c r="KI796" s="93"/>
      <c r="KJ796" s="93"/>
      <c r="KK796" s="93"/>
      <c r="KL796" s="93"/>
      <c r="KM796" s="93"/>
      <c r="KN796" s="93"/>
      <c r="KO796" s="93"/>
      <c r="KP796" s="93"/>
      <c r="KQ796" s="93"/>
      <c r="KR796" s="93"/>
      <c r="KS796" s="93"/>
      <c r="KT796" s="93"/>
      <c r="KU796" s="93"/>
      <c r="KV796" s="93"/>
      <c r="KW796" s="93"/>
      <c r="KX796" s="93"/>
      <c r="KY796" s="93"/>
      <c r="KZ796" s="93"/>
      <c r="LA796" s="93"/>
      <c r="LB796" s="93"/>
      <c r="LC796" s="93"/>
      <c r="LD796" s="93"/>
      <c r="LE796" s="93"/>
      <c r="LF796" s="93"/>
      <c r="LG796" s="93"/>
      <c r="LH796" s="93"/>
      <c r="LI796" s="93"/>
      <c r="LJ796" s="93"/>
      <c r="LK796" s="93"/>
      <c r="LL796" s="93"/>
      <c r="LM796" s="93"/>
      <c r="LN796" s="93"/>
      <c r="LO796" s="93"/>
      <c r="LP796" s="93"/>
      <c r="LQ796" s="93"/>
      <c r="LR796" s="93"/>
      <c r="LS796" s="93"/>
      <c r="LT796" s="93"/>
      <c r="LU796" s="93"/>
      <c r="LV796" s="93"/>
      <c r="LW796" s="93"/>
      <c r="LX796" s="93"/>
      <c r="LY796" s="93"/>
      <c r="LZ796" s="93"/>
      <c r="MA796" s="93"/>
      <c r="MB796" s="93"/>
      <c r="MC796" s="93"/>
      <c r="MD796" s="93"/>
      <c r="ME796" s="93"/>
      <c r="MF796" s="93"/>
      <c r="MG796" s="93"/>
      <c r="MH796" s="93"/>
      <c r="MI796" s="93"/>
      <c r="MJ796" s="93"/>
      <c r="MK796" s="93"/>
      <c r="ML796" s="93"/>
      <c r="MM796" s="93"/>
      <c r="MN796" s="93"/>
      <c r="MO796" s="93"/>
      <c r="MP796" s="93"/>
      <c r="MQ796" s="93"/>
      <c r="MR796" s="93"/>
      <c r="MS796" s="93"/>
      <c r="MT796" s="93"/>
      <c r="MU796" s="93"/>
      <c r="MV796" s="93"/>
    </row>
    <row r="797" spans="3:360">
      <c r="C797" s="95"/>
      <c r="D797" s="96"/>
      <c r="E797" s="96"/>
      <c r="F797" s="96"/>
      <c r="G797" s="96"/>
      <c r="H797" s="96"/>
      <c r="I797" s="96"/>
      <c r="J797" s="96"/>
      <c r="K797" s="96"/>
      <c r="L797" s="96"/>
      <c r="M797" s="96"/>
      <c r="N797" s="96"/>
      <c r="O797" s="96"/>
      <c r="P797" s="96"/>
      <c r="Q797" s="96"/>
      <c r="R797" s="96"/>
      <c r="S797" s="96"/>
      <c r="T797" s="97"/>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c r="AU797" s="96"/>
      <c r="AV797" s="96"/>
      <c r="AW797" s="96"/>
      <c r="AX797" s="96"/>
      <c r="AY797" s="96"/>
      <c r="AZ797" s="96"/>
      <c r="BA797" s="96"/>
      <c r="BB797" s="96"/>
      <c r="BC797" s="96"/>
      <c r="BD797" s="96"/>
      <c r="BE797" s="96"/>
      <c r="BF797" s="96"/>
      <c r="BG797" s="96"/>
      <c r="BH797" s="96"/>
      <c r="BI797" s="96"/>
      <c r="BJ797" s="96"/>
      <c r="BK797" s="96"/>
      <c r="BL797" s="96"/>
      <c r="BM797" s="96"/>
      <c r="BN797" s="93"/>
      <c r="BO797" s="93"/>
      <c r="BP797" s="93"/>
      <c r="BQ797" s="93"/>
      <c r="BR797" s="93"/>
      <c r="BS797" s="93"/>
      <c r="BT797" s="93"/>
      <c r="BU797" s="93"/>
      <c r="BV797" s="93"/>
      <c r="BW797" s="93"/>
      <c r="BX797" s="93"/>
      <c r="BY797" s="93"/>
      <c r="BZ797" s="93"/>
      <c r="CA797" s="93"/>
      <c r="CB797" s="93"/>
      <c r="CC797" s="93"/>
      <c r="CD797" s="93"/>
      <c r="CE797" s="93"/>
      <c r="CF797" s="93"/>
      <c r="CG797" s="93"/>
      <c r="CH797" s="93"/>
      <c r="CI797" s="93"/>
      <c r="CJ797" s="93"/>
      <c r="CK797" s="93"/>
      <c r="CL797" s="93"/>
      <c r="CM797" s="93"/>
      <c r="CN797" s="93"/>
      <c r="CO797" s="93"/>
      <c r="CP797" s="93"/>
      <c r="CQ797" s="93"/>
      <c r="CR797" s="93"/>
      <c r="CS797" s="93"/>
      <c r="CT797" s="93"/>
      <c r="CU797" s="93"/>
      <c r="CV797" s="93"/>
      <c r="CW797" s="93"/>
      <c r="CX797" s="93"/>
      <c r="CY797" s="93"/>
      <c r="CZ797" s="93"/>
      <c r="DA797" s="93"/>
      <c r="DB797" s="93"/>
      <c r="DC797" s="93"/>
      <c r="DD797" s="93"/>
      <c r="DE797" s="93"/>
      <c r="DF797" s="93"/>
      <c r="DG797" s="93"/>
      <c r="DH797" s="93"/>
      <c r="DI797" s="93"/>
      <c r="DJ797" s="93"/>
      <c r="DK797" s="93"/>
      <c r="DL797" s="93"/>
      <c r="DM797" s="93"/>
      <c r="DN797" s="93"/>
      <c r="DO797" s="93"/>
      <c r="DP797" s="93"/>
      <c r="DQ797" s="93"/>
      <c r="DR797" s="93"/>
      <c r="DS797" s="93"/>
      <c r="DT797" s="93"/>
      <c r="DU797" s="93"/>
      <c r="DV797" s="93"/>
      <c r="DW797" s="93"/>
      <c r="DX797" s="93"/>
      <c r="DY797" s="93"/>
      <c r="DZ797" s="93"/>
      <c r="EA797" s="93"/>
      <c r="EB797" s="93"/>
      <c r="EC797" s="93"/>
      <c r="ED797" s="93"/>
      <c r="EE797" s="93"/>
      <c r="EF797" s="93"/>
      <c r="EG797" s="93"/>
      <c r="EH797" s="93"/>
      <c r="EI797" s="93"/>
      <c r="EJ797" s="93"/>
      <c r="EK797" s="93"/>
      <c r="EL797" s="93"/>
      <c r="EM797" s="93"/>
      <c r="EN797" s="93"/>
      <c r="EO797" s="93"/>
      <c r="EP797" s="93"/>
      <c r="EQ797" s="93"/>
      <c r="ER797" s="93"/>
      <c r="ES797" s="93"/>
      <c r="ET797" s="93"/>
      <c r="EU797" s="93"/>
      <c r="EV797" s="93"/>
      <c r="EW797" s="93"/>
      <c r="EX797" s="93"/>
      <c r="EY797" s="93"/>
      <c r="EZ797" s="93"/>
      <c r="FA797" s="93"/>
      <c r="FB797" s="93"/>
      <c r="FC797" s="93"/>
      <c r="FD797" s="93"/>
      <c r="FE797" s="93"/>
      <c r="FF797" s="93"/>
      <c r="FG797" s="93"/>
      <c r="FH797" s="93"/>
      <c r="FI797" s="93"/>
      <c r="FJ797" s="93"/>
      <c r="FK797" s="93"/>
      <c r="FL797" s="93"/>
      <c r="FM797" s="93"/>
      <c r="FN797" s="93"/>
      <c r="FO797" s="93"/>
      <c r="FP797" s="93"/>
      <c r="FQ797" s="93"/>
      <c r="FR797" s="93"/>
      <c r="FS797" s="93"/>
      <c r="FT797" s="93"/>
      <c r="FU797" s="93"/>
      <c r="FV797" s="93"/>
      <c r="FW797" s="93"/>
      <c r="FX797" s="93"/>
      <c r="FY797" s="93"/>
      <c r="FZ797" s="93"/>
      <c r="GA797" s="93"/>
      <c r="GB797" s="93"/>
      <c r="GC797" s="93"/>
      <c r="GD797" s="93"/>
      <c r="GE797" s="93"/>
      <c r="GF797" s="93"/>
      <c r="GG797" s="93"/>
      <c r="GH797" s="93"/>
      <c r="GI797" s="93"/>
      <c r="GJ797" s="93"/>
      <c r="GK797" s="93"/>
      <c r="GL797" s="93"/>
      <c r="GM797" s="93"/>
      <c r="GN797" s="93"/>
      <c r="GO797" s="93"/>
      <c r="GP797" s="93"/>
      <c r="GQ797" s="93"/>
      <c r="GR797" s="93"/>
      <c r="GS797" s="93"/>
      <c r="GT797" s="93"/>
      <c r="GU797" s="93"/>
      <c r="GV797" s="93"/>
      <c r="GW797" s="93"/>
      <c r="GX797" s="93"/>
      <c r="GY797" s="93"/>
      <c r="GZ797" s="93"/>
      <c r="HA797" s="93"/>
      <c r="HB797" s="93"/>
      <c r="HC797" s="93"/>
      <c r="HD797" s="93"/>
      <c r="HE797" s="93"/>
      <c r="HF797" s="93"/>
      <c r="HG797" s="93"/>
      <c r="HH797" s="93"/>
      <c r="HI797" s="93"/>
      <c r="HJ797" s="93"/>
      <c r="HK797" s="93"/>
      <c r="HL797" s="93"/>
      <c r="HM797" s="93"/>
      <c r="HN797" s="93"/>
      <c r="HO797" s="93"/>
      <c r="HP797" s="93"/>
      <c r="HQ797" s="93"/>
      <c r="HR797" s="93"/>
      <c r="HS797" s="93"/>
      <c r="HT797" s="93"/>
      <c r="HU797" s="93"/>
      <c r="HV797" s="93"/>
      <c r="HW797" s="93"/>
      <c r="HX797" s="93"/>
      <c r="HY797" s="93"/>
      <c r="HZ797" s="93"/>
      <c r="IA797" s="93"/>
      <c r="IB797" s="93"/>
      <c r="IC797" s="93"/>
      <c r="ID797" s="93"/>
      <c r="IE797" s="93"/>
      <c r="IF797" s="93"/>
      <c r="IG797" s="93"/>
      <c r="IH797" s="93"/>
      <c r="II797" s="93"/>
      <c r="IJ797" s="93"/>
      <c r="IK797" s="93"/>
      <c r="IL797" s="93"/>
      <c r="IM797" s="93"/>
      <c r="IN797" s="93"/>
      <c r="IO797" s="93"/>
      <c r="IP797" s="93"/>
      <c r="IQ797" s="93"/>
      <c r="IR797" s="93"/>
      <c r="IS797" s="93"/>
      <c r="IT797" s="93"/>
      <c r="IU797" s="93"/>
      <c r="IV797" s="93"/>
      <c r="IW797" s="93"/>
      <c r="IX797" s="93"/>
      <c r="IY797" s="93"/>
      <c r="IZ797" s="93"/>
      <c r="JA797" s="93"/>
      <c r="JB797" s="93"/>
      <c r="JC797" s="93"/>
      <c r="JD797" s="93"/>
      <c r="JE797" s="93"/>
      <c r="JF797" s="93"/>
      <c r="JG797" s="93"/>
      <c r="JH797" s="93"/>
      <c r="JI797" s="93"/>
      <c r="JJ797" s="93"/>
      <c r="JK797" s="93"/>
      <c r="JL797" s="93"/>
      <c r="JM797" s="93"/>
      <c r="JN797" s="93"/>
      <c r="JO797" s="93"/>
      <c r="JP797" s="93"/>
      <c r="JQ797" s="93"/>
      <c r="JR797" s="93"/>
      <c r="JS797" s="93"/>
      <c r="JT797" s="93"/>
      <c r="JU797" s="93"/>
      <c r="JV797" s="93"/>
      <c r="JW797" s="93"/>
      <c r="JX797" s="93"/>
      <c r="JY797" s="93"/>
      <c r="JZ797" s="93"/>
      <c r="KA797" s="93"/>
      <c r="KB797" s="93"/>
      <c r="KC797" s="93"/>
      <c r="KD797" s="93"/>
      <c r="KE797" s="93"/>
      <c r="KF797" s="93"/>
      <c r="KG797" s="93"/>
      <c r="KH797" s="93"/>
      <c r="KI797" s="93"/>
      <c r="KJ797" s="93"/>
      <c r="KK797" s="93"/>
      <c r="KL797" s="93"/>
      <c r="KM797" s="93"/>
      <c r="KN797" s="93"/>
      <c r="KO797" s="93"/>
      <c r="KP797" s="93"/>
      <c r="KQ797" s="93"/>
      <c r="KR797" s="93"/>
      <c r="KS797" s="93"/>
      <c r="KT797" s="93"/>
      <c r="KU797" s="93"/>
      <c r="KV797" s="93"/>
      <c r="KW797" s="93"/>
      <c r="KX797" s="93"/>
      <c r="KY797" s="93"/>
      <c r="KZ797" s="93"/>
      <c r="LA797" s="93"/>
      <c r="LB797" s="93"/>
      <c r="LC797" s="93"/>
      <c r="LD797" s="93"/>
      <c r="LE797" s="93"/>
      <c r="LF797" s="93"/>
      <c r="LG797" s="93"/>
      <c r="LH797" s="93"/>
      <c r="LI797" s="93"/>
      <c r="LJ797" s="93"/>
      <c r="LK797" s="93"/>
      <c r="LL797" s="93"/>
      <c r="LM797" s="93"/>
      <c r="LN797" s="93"/>
      <c r="LO797" s="93"/>
      <c r="LP797" s="93"/>
      <c r="LQ797" s="93"/>
      <c r="LR797" s="93"/>
      <c r="LS797" s="93"/>
      <c r="LT797" s="93"/>
      <c r="LU797" s="93"/>
      <c r="LV797" s="93"/>
      <c r="LW797" s="93"/>
      <c r="LX797" s="93"/>
      <c r="LY797" s="93"/>
      <c r="LZ797" s="93"/>
      <c r="MA797" s="93"/>
      <c r="MB797" s="93"/>
      <c r="MC797" s="93"/>
      <c r="MD797" s="93"/>
      <c r="ME797" s="93"/>
      <c r="MF797" s="93"/>
      <c r="MG797" s="93"/>
      <c r="MH797" s="93"/>
      <c r="MI797" s="93"/>
      <c r="MJ797" s="93"/>
      <c r="MK797" s="93"/>
      <c r="ML797" s="93"/>
      <c r="MM797" s="93"/>
      <c r="MN797" s="93"/>
      <c r="MO797" s="93"/>
      <c r="MP797" s="93"/>
      <c r="MQ797" s="93"/>
      <c r="MR797" s="93"/>
      <c r="MS797" s="93"/>
      <c r="MT797" s="93"/>
      <c r="MU797" s="93"/>
      <c r="MV797" s="93"/>
    </row>
    <row r="798" spans="3:360">
      <c r="C798" s="95"/>
      <c r="D798" s="96"/>
      <c r="E798" s="96"/>
      <c r="F798" s="96"/>
      <c r="G798" s="96"/>
      <c r="H798" s="96"/>
      <c r="I798" s="96"/>
      <c r="J798" s="96"/>
      <c r="K798" s="96"/>
      <c r="L798" s="96"/>
      <c r="M798" s="96"/>
      <c r="N798" s="96"/>
      <c r="O798" s="96"/>
      <c r="P798" s="96"/>
      <c r="Q798" s="96"/>
      <c r="R798" s="96"/>
      <c r="S798" s="96"/>
      <c r="T798" s="97"/>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c r="AU798" s="96"/>
      <c r="AV798" s="96"/>
      <c r="AW798" s="96"/>
      <c r="AX798" s="96"/>
      <c r="AY798" s="96"/>
      <c r="AZ798" s="96"/>
      <c r="BA798" s="96"/>
      <c r="BB798" s="96"/>
      <c r="BC798" s="96"/>
      <c r="BD798" s="96"/>
      <c r="BE798" s="96"/>
      <c r="BF798" s="96"/>
      <c r="BG798" s="96"/>
      <c r="BH798" s="96"/>
      <c r="BI798" s="96"/>
      <c r="BJ798" s="96"/>
      <c r="BK798" s="96"/>
      <c r="BL798" s="96"/>
      <c r="BM798" s="96"/>
      <c r="BN798" s="93"/>
      <c r="BO798" s="93"/>
      <c r="BP798" s="93"/>
      <c r="BQ798" s="93"/>
      <c r="BR798" s="93"/>
      <c r="BS798" s="93"/>
      <c r="BT798" s="93"/>
      <c r="BU798" s="93"/>
      <c r="BV798" s="93"/>
      <c r="BW798" s="93"/>
      <c r="BX798" s="93"/>
      <c r="BY798" s="93"/>
      <c r="BZ798" s="93"/>
      <c r="CA798" s="93"/>
      <c r="CB798" s="93"/>
      <c r="CC798" s="93"/>
      <c r="CD798" s="93"/>
      <c r="CE798" s="93"/>
      <c r="CF798" s="93"/>
      <c r="CG798" s="93"/>
      <c r="CH798" s="93"/>
      <c r="CI798" s="93"/>
      <c r="CJ798" s="93"/>
      <c r="CK798" s="93"/>
      <c r="CL798" s="93"/>
      <c r="CM798" s="93"/>
      <c r="CN798" s="93"/>
      <c r="CO798" s="93"/>
      <c r="CP798" s="93"/>
      <c r="CQ798" s="93"/>
      <c r="CR798" s="93"/>
      <c r="CS798" s="93"/>
      <c r="CT798" s="93"/>
      <c r="CU798" s="93"/>
      <c r="CV798" s="93"/>
      <c r="CW798" s="93"/>
      <c r="CX798" s="93"/>
      <c r="CY798" s="93"/>
      <c r="CZ798" s="93"/>
      <c r="DA798" s="93"/>
      <c r="DB798" s="93"/>
      <c r="DC798" s="93"/>
      <c r="DD798" s="93"/>
      <c r="DE798" s="93"/>
      <c r="DF798" s="93"/>
      <c r="DG798" s="93"/>
      <c r="DH798" s="93"/>
      <c r="DI798" s="93"/>
      <c r="DJ798" s="93"/>
      <c r="DK798" s="93"/>
      <c r="DL798" s="93"/>
      <c r="DM798" s="93"/>
      <c r="DN798" s="93"/>
      <c r="DO798" s="93"/>
      <c r="DP798" s="93"/>
      <c r="DQ798" s="93"/>
      <c r="DR798" s="93"/>
      <c r="DS798" s="93"/>
      <c r="DT798" s="93"/>
      <c r="DU798" s="93"/>
      <c r="DV798" s="93"/>
      <c r="DW798" s="93"/>
      <c r="DX798" s="93"/>
      <c r="DY798" s="93"/>
      <c r="DZ798" s="93"/>
      <c r="EA798" s="93"/>
      <c r="EB798" s="93"/>
      <c r="EC798" s="93"/>
      <c r="ED798" s="93"/>
      <c r="EE798" s="93"/>
      <c r="EF798" s="93"/>
      <c r="EG798" s="93"/>
      <c r="EH798" s="93"/>
      <c r="EI798" s="93"/>
      <c r="EJ798" s="93"/>
      <c r="EK798" s="93"/>
      <c r="EL798" s="93"/>
      <c r="EM798" s="93"/>
      <c r="EN798" s="93"/>
      <c r="EO798" s="93"/>
      <c r="EP798" s="93"/>
      <c r="EQ798" s="93"/>
      <c r="ER798" s="93"/>
      <c r="ES798" s="93"/>
      <c r="ET798" s="93"/>
      <c r="EU798" s="93"/>
      <c r="EV798" s="93"/>
      <c r="EW798" s="93"/>
      <c r="EX798" s="93"/>
      <c r="EY798" s="93"/>
      <c r="EZ798" s="93"/>
      <c r="FA798" s="93"/>
      <c r="FB798" s="93"/>
      <c r="FC798" s="93"/>
      <c r="FD798" s="93"/>
      <c r="FE798" s="93"/>
      <c r="FF798" s="93"/>
      <c r="FG798" s="93"/>
      <c r="FH798" s="93"/>
      <c r="FI798" s="93"/>
      <c r="FJ798" s="93"/>
      <c r="FK798" s="93"/>
      <c r="FL798" s="93"/>
      <c r="FM798" s="93"/>
      <c r="FN798" s="93"/>
      <c r="FO798" s="93"/>
      <c r="FP798" s="93"/>
      <c r="FQ798" s="93"/>
      <c r="FR798" s="93"/>
      <c r="FS798" s="93"/>
      <c r="FT798" s="93"/>
      <c r="FU798" s="93"/>
      <c r="FV798" s="93"/>
      <c r="FW798" s="93"/>
      <c r="FX798" s="93"/>
      <c r="FY798" s="93"/>
      <c r="FZ798" s="93"/>
      <c r="GA798" s="93"/>
      <c r="GB798" s="93"/>
      <c r="GC798" s="93"/>
      <c r="GD798" s="93"/>
      <c r="GE798" s="93"/>
      <c r="GF798" s="93"/>
      <c r="GG798" s="93"/>
      <c r="GH798" s="93"/>
      <c r="GI798" s="93"/>
      <c r="GJ798" s="93"/>
      <c r="GK798" s="93"/>
      <c r="GL798" s="93"/>
      <c r="GM798" s="93"/>
      <c r="GN798" s="93"/>
      <c r="GO798" s="93"/>
      <c r="GP798" s="93"/>
      <c r="GQ798" s="93"/>
      <c r="GR798" s="93"/>
      <c r="GS798" s="93"/>
      <c r="GT798" s="93"/>
      <c r="GU798" s="93"/>
      <c r="GV798" s="93"/>
      <c r="GW798" s="93"/>
      <c r="GX798" s="93"/>
      <c r="GY798" s="93"/>
      <c r="GZ798" s="93"/>
      <c r="HA798" s="93"/>
      <c r="HB798" s="93"/>
      <c r="HC798" s="93"/>
      <c r="HD798" s="93"/>
      <c r="HE798" s="93"/>
      <c r="HF798" s="93"/>
      <c r="HG798" s="93"/>
      <c r="HH798" s="93"/>
      <c r="HI798" s="93"/>
      <c r="HJ798" s="93"/>
      <c r="HK798" s="93"/>
      <c r="HL798" s="93"/>
      <c r="HM798" s="93"/>
      <c r="HN798" s="93"/>
      <c r="HO798" s="93"/>
      <c r="HP798" s="93"/>
      <c r="HQ798" s="93"/>
      <c r="HR798" s="93"/>
      <c r="HS798" s="93"/>
      <c r="HT798" s="93"/>
      <c r="HU798" s="93"/>
      <c r="HV798" s="93"/>
      <c r="HW798" s="93"/>
      <c r="HX798" s="93"/>
      <c r="HY798" s="93"/>
      <c r="HZ798" s="93"/>
      <c r="IA798" s="93"/>
      <c r="IB798" s="93"/>
      <c r="IC798" s="93"/>
      <c r="ID798" s="93"/>
      <c r="IE798" s="93"/>
      <c r="IF798" s="93"/>
      <c r="IG798" s="93"/>
      <c r="IH798" s="93"/>
      <c r="II798" s="93"/>
      <c r="IJ798" s="93"/>
      <c r="IK798" s="93"/>
      <c r="IL798" s="93"/>
      <c r="IM798" s="93"/>
      <c r="IN798" s="93"/>
      <c r="IO798" s="93"/>
      <c r="IP798" s="93"/>
      <c r="IQ798" s="93"/>
      <c r="IR798" s="93"/>
      <c r="IS798" s="93"/>
      <c r="IT798" s="93"/>
      <c r="IU798" s="93"/>
      <c r="IV798" s="93"/>
      <c r="IW798" s="93"/>
      <c r="IX798" s="93"/>
      <c r="IY798" s="93"/>
      <c r="IZ798" s="93"/>
      <c r="JA798" s="93"/>
      <c r="JB798" s="93"/>
      <c r="JC798" s="93"/>
      <c r="JD798" s="93"/>
      <c r="JE798" s="93"/>
      <c r="JF798" s="93"/>
      <c r="JG798" s="93"/>
      <c r="JH798" s="93"/>
      <c r="JI798" s="93"/>
      <c r="JJ798" s="93"/>
      <c r="JK798" s="93"/>
      <c r="JL798" s="93"/>
      <c r="JM798" s="93"/>
      <c r="JN798" s="93"/>
      <c r="JO798" s="93"/>
      <c r="JP798" s="93"/>
      <c r="JQ798" s="93"/>
      <c r="JR798" s="93"/>
      <c r="JS798" s="93"/>
      <c r="JT798" s="93"/>
      <c r="JU798" s="93"/>
      <c r="JV798" s="93"/>
      <c r="JW798" s="93"/>
      <c r="JX798" s="93"/>
      <c r="JY798" s="93"/>
      <c r="JZ798" s="93"/>
      <c r="KA798" s="93"/>
      <c r="KB798" s="93"/>
      <c r="KC798" s="93"/>
      <c r="KD798" s="93"/>
      <c r="KE798" s="93"/>
      <c r="KF798" s="93"/>
      <c r="KG798" s="93"/>
      <c r="KH798" s="93"/>
      <c r="KI798" s="93"/>
      <c r="KJ798" s="93"/>
      <c r="KK798" s="93"/>
      <c r="KL798" s="93"/>
      <c r="KM798" s="93"/>
      <c r="KN798" s="93"/>
      <c r="KO798" s="93"/>
      <c r="KP798" s="93"/>
      <c r="KQ798" s="93"/>
      <c r="KR798" s="93"/>
      <c r="KS798" s="93"/>
      <c r="KT798" s="93"/>
      <c r="KU798" s="93"/>
      <c r="KV798" s="93"/>
      <c r="KW798" s="93"/>
      <c r="KX798" s="93"/>
      <c r="KY798" s="93"/>
      <c r="KZ798" s="93"/>
      <c r="LA798" s="93"/>
      <c r="LB798" s="93"/>
      <c r="LC798" s="93"/>
      <c r="LD798" s="93"/>
      <c r="LE798" s="93"/>
      <c r="LF798" s="93"/>
      <c r="LG798" s="93"/>
      <c r="LH798" s="93"/>
      <c r="LI798" s="93"/>
      <c r="LJ798" s="93"/>
      <c r="LK798" s="93"/>
      <c r="LL798" s="93"/>
      <c r="LM798" s="93"/>
      <c r="LN798" s="93"/>
      <c r="LO798" s="93"/>
      <c r="LP798" s="93"/>
      <c r="LQ798" s="93"/>
      <c r="LR798" s="93"/>
      <c r="LS798" s="93"/>
      <c r="LT798" s="93"/>
      <c r="LU798" s="93"/>
      <c r="LV798" s="93"/>
      <c r="LW798" s="93"/>
      <c r="LX798" s="93"/>
      <c r="LY798" s="93"/>
      <c r="LZ798" s="93"/>
      <c r="MA798" s="93"/>
      <c r="MB798" s="93"/>
      <c r="MC798" s="93"/>
      <c r="MD798" s="93"/>
      <c r="ME798" s="93"/>
      <c r="MF798" s="93"/>
      <c r="MG798" s="93"/>
      <c r="MH798" s="93"/>
      <c r="MI798" s="93"/>
      <c r="MJ798" s="93"/>
      <c r="MK798" s="93"/>
      <c r="ML798" s="93"/>
      <c r="MM798" s="93"/>
      <c r="MN798" s="93"/>
      <c r="MO798" s="93"/>
      <c r="MP798" s="93"/>
      <c r="MQ798" s="93"/>
      <c r="MR798" s="93"/>
      <c r="MS798" s="93"/>
      <c r="MT798" s="93"/>
      <c r="MU798" s="93"/>
      <c r="MV798" s="93"/>
    </row>
    <row r="799" spans="3:360">
      <c r="C799" s="95"/>
      <c r="D799" s="96"/>
      <c r="E799" s="96"/>
      <c r="F799" s="96"/>
      <c r="G799" s="96"/>
      <c r="H799" s="96"/>
      <c r="I799" s="96"/>
      <c r="J799" s="96"/>
      <c r="K799" s="96"/>
      <c r="L799" s="96"/>
      <c r="M799" s="96"/>
      <c r="N799" s="96"/>
      <c r="O799" s="96"/>
      <c r="P799" s="96"/>
      <c r="Q799" s="96"/>
      <c r="R799" s="96"/>
      <c r="S799" s="96"/>
      <c r="T799" s="97"/>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c r="AU799" s="96"/>
      <c r="AV799" s="96"/>
      <c r="AW799" s="96"/>
      <c r="AX799" s="96"/>
      <c r="AY799" s="96"/>
      <c r="AZ799" s="96"/>
      <c r="BA799" s="96"/>
      <c r="BB799" s="96"/>
      <c r="BC799" s="96"/>
      <c r="BD799" s="96"/>
      <c r="BE799" s="96"/>
      <c r="BF799" s="96"/>
      <c r="BG799" s="96"/>
      <c r="BH799" s="96"/>
      <c r="BI799" s="96"/>
      <c r="BJ799" s="96"/>
      <c r="BK799" s="96"/>
      <c r="BL799" s="96"/>
      <c r="BM799" s="96"/>
      <c r="BN799" s="93"/>
      <c r="BO799" s="93"/>
      <c r="BP799" s="93"/>
      <c r="BQ799" s="93"/>
      <c r="BR799" s="93"/>
      <c r="BS799" s="93"/>
      <c r="BT799" s="93"/>
      <c r="BU799" s="93"/>
      <c r="BV799" s="93"/>
      <c r="BW799" s="93"/>
      <c r="BX799" s="93"/>
      <c r="BY799" s="93"/>
      <c r="BZ799" s="93"/>
      <c r="CA799" s="93"/>
      <c r="CB799" s="93"/>
      <c r="CC799" s="93"/>
      <c r="CD799" s="93"/>
      <c r="CE799" s="93"/>
      <c r="CF799" s="93"/>
      <c r="CG799" s="93"/>
      <c r="CH799" s="93"/>
      <c r="CI799" s="93"/>
      <c r="CJ799" s="93"/>
      <c r="CK799" s="93"/>
      <c r="CL799" s="93"/>
      <c r="CM799" s="93"/>
      <c r="CN799" s="93"/>
      <c r="CO799" s="93"/>
      <c r="CP799" s="93"/>
      <c r="CQ799" s="93"/>
      <c r="CR799" s="93"/>
      <c r="CS799" s="93"/>
      <c r="CT799" s="93"/>
      <c r="CU799" s="93"/>
      <c r="CV799" s="93"/>
      <c r="CW799" s="93"/>
      <c r="CX799" s="93"/>
      <c r="CY799" s="93"/>
      <c r="CZ799" s="93"/>
      <c r="DA799" s="93"/>
      <c r="DB799" s="93"/>
      <c r="DC799" s="93"/>
      <c r="DD799" s="93"/>
      <c r="DE799" s="93"/>
      <c r="DF799" s="93"/>
      <c r="DG799" s="93"/>
      <c r="DH799" s="93"/>
      <c r="DI799" s="93"/>
      <c r="DJ799" s="93"/>
      <c r="DK799" s="93"/>
      <c r="DL799" s="93"/>
      <c r="DM799" s="93"/>
      <c r="DN799" s="93"/>
      <c r="DO799" s="93"/>
      <c r="DP799" s="93"/>
      <c r="DQ799" s="93"/>
      <c r="DR799" s="93"/>
      <c r="DS799" s="93"/>
      <c r="DT799" s="93"/>
      <c r="DU799" s="93"/>
      <c r="DV799" s="93"/>
      <c r="DW799" s="93"/>
      <c r="DX799" s="93"/>
      <c r="DY799" s="93"/>
      <c r="DZ799" s="93"/>
      <c r="EA799" s="93"/>
      <c r="EB799" s="93"/>
      <c r="EC799" s="93"/>
      <c r="ED799" s="93"/>
      <c r="EE799" s="93"/>
      <c r="EF799" s="93"/>
      <c r="EG799" s="93"/>
      <c r="EH799" s="93"/>
      <c r="EI799" s="93"/>
      <c r="EJ799" s="93"/>
      <c r="EK799" s="93"/>
      <c r="EL799" s="93"/>
      <c r="EM799" s="93"/>
      <c r="EN799" s="93"/>
      <c r="EO799" s="93"/>
      <c r="EP799" s="93"/>
      <c r="EQ799" s="93"/>
      <c r="ER799" s="93"/>
      <c r="ES799" s="93"/>
      <c r="ET799" s="93"/>
      <c r="EU799" s="93"/>
      <c r="EV799" s="93"/>
      <c r="EW799" s="93"/>
      <c r="EX799" s="93"/>
      <c r="EY799" s="93"/>
      <c r="EZ799" s="93"/>
      <c r="FA799" s="93"/>
      <c r="FB799" s="93"/>
      <c r="FC799" s="93"/>
      <c r="FD799" s="93"/>
      <c r="FE799" s="93"/>
      <c r="FF799" s="93"/>
      <c r="FG799" s="93"/>
      <c r="FH799" s="93"/>
      <c r="FI799" s="93"/>
      <c r="FJ799" s="93"/>
      <c r="FK799" s="93"/>
      <c r="FL799" s="93"/>
      <c r="FM799" s="93"/>
      <c r="FN799" s="93"/>
      <c r="FO799" s="93"/>
      <c r="FP799" s="93"/>
      <c r="FQ799" s="93"/>
      <c r="FR799" s="93"/>
      <c r="FS799" s="93"/>
      <c r="FT799" s="93"/>
      <c r="FU799" s="93"/>
      <c r="FV799" s="93"/>
      <c r="FW799" s="93"/>
      <c r="FX799" s="93"/>
      <c r="FY799" s="93"/>
      <c r="FZ799" s="93"/>
      <c r="GA799" s="93"/>
      <c r="GB799" s="93"/>
      <c r="GC799" s="93"/>
      <c r="GD799" s="93"/>
      <c r="GE799" s="93"/>
      <c r="GF799" s="93"/>
      <c r="GG799" s="93"/>
      <c r="GH799" s="93"/>
      <c r="GI799" s="93"/>
      <c r="GJ799" s="93"/>
      <c r="GK799" s="93"/>
      <c r="GL799" s="93"/>
      <c r="GM799" s="93"/>
      <c r="GN799" s="93"/>
      <c r="GO799" s="93"/>
      <c r="GP799" s="93"/>
      <c r="GQ799" s="93"/>
      <c r="GR799" s="93"/>
      <c r="GS799" s="93"/>
      <c r="GT799" s="93"/>
      <c r="GU799" s="93"/>
      <c r="GV799" s="93"/>
      <c r="GW799" s="93"/>
      <c r="GX799" s="93"/>
      <c r="GY799" s="93"/>
      <c r="GZ799" s="93"/>
      <c r="HA799" s="93"/>
      <c r="HB799" s="93"/>
      <c r="HC799" s="93"/>
      <c r="HD799" s="93"/>
      <c r="HE799" s="93"/>
      <c r="HF799" s="93"/>
      <c r="HG799" s="93"/>
      <c r="HH799" s="93"/>
      <c r="HI799" s="93"/>
      <c r="HJ799" s="93"/>
      <c r="HK799" s="93"/>
      <c r="HL799" s="93"/>
      <c r="HM799" s="93"/>
      <c r="HN799" s="93"/>
      <c r="HO799" s="93"/>
      <c r="HP799" s="93"/>
      <c r="HQ799" s="93"/>
      <c r="HR799" s="93"/>
      <c r="HS799" s="93"/>
      <c r="HT799" s="93"/>
      <c r="HU799" s="93"/>
      <c r="HV799" s="93"/>
      <c r="HW799" s="93"/>
      <c r="HX799" s="93"/>
      <c r="HY799" s="93"/>
      <c r="HZ799" s="93"/>
      <c r="IA799" s="93"/>
      <c r="IB799" s="93"/>
      <c r="IC799" s="93"/>
      <c r="ID799" s="93"/>
      <c r="IE799" s="93"/>
      <c r="IF799" s="93"/>
      <c r="IG799" s="93"/>
      <c r="IH799" s="93"/>
      <c r="II799" s="93"/>
      <c r="IJ799" s="93"/>
      <c r="IK799" s="93"/>
      <c r="IL799" s="93"/>
      <c r="IM799" s="93"/>
      <c r="IN799" s="93"/>
      <c r="IO799" s="93"/>
      <c r="IP799" s="93"/>
      <c r="IQ799" s="93"/>
      <c r="IR799" s="93"/>
      <c r="IS799" s="93"/>
      <c r="IT799" s="93"/>
      <c r="IU799" s="93"/>
      <c r="IV799" s="93"/>
      <c r="IW799" s="93"/>
      <c r="IX799" s="93"/>
      <c r="IY799" s="93"/>
      <c r="IZ799" s="93"/>
      <c r="JA799" s="93"/>
      <c r="JB799" s="93"/>
      <c r="JC799" s="93"/>
      <c r="JD799" s="93"/>
      <c r="JE799" s="93"/>
      <c r="JF799" s="93"/>
      <c r="JG799" s="93"/>
      <c r="JH799" s="93"/>
      <c r="JI799" s="93"/>
      <c r="JJ799" s="93"/>
      <c r="JK799" s="93"/>
      <c r="JL799" s="93"/>
      <c r="JM799" s="93"/>
      <c r="JN799" s="93"/>
      <c r="JO799" s="93"/>
      <c r="JP799" s="93"/>
      <c r="JQ799" s="93"/>
      <c r="JR799" s="93"/>
      <c r="JS799" s="93"/>
      <c r="JT799" s="93"/>
      <c r="JU799" s="93"/>
      <c r="JV799" s="93"/>
      <c r="JW799" s="93"/>
      <c r="JX799" s="93"/>
      <c r="JY799" s="93"/>
      <c r="JZ799" s="93"/>
      <c r="KA799" s="93"/>
      <c r="KB799" s="93"/>
      <c r="KC799" s="93"/>
      <c r="KD799" s="93"/>
      <c r="KE799" s="93"/>
      <c r="KF799" s="93"/>
      <c r="KG799" s="93"/>
      <c r="KH799" s="93"/>
      <c r="KI799" s="93"/>
      <c r="KJ799" s="93"/>
      <c r="KK799" s="93"/>
      <c r="KL799" s="93"/>
      <c r="KM799" s="93"/>
      <c r="KN799" s="93"/>
      <c r="KO799" s="93"/>
      <c r="KP799" s="93"/>
      <c r="KQ799" s="93"/>
      <c r="KR799" s="93"/>
      <c r="KS799" s="93"/>
      <c r="KT799" s="93"/>
      <c r="KU799" s="93"/>
      <c r="KV799" s="93"/>
      <c r="KW799" s="93"/>
      <c r="KX799" s="93"/>
      <c r="KY799" s="93"/>
      <c r="KZ799" s="93"/>
      <c r="LA799" s="93"/>
      <c r="LB799" s="93"/>
      <c r="LC799" s="93"/>
      <c r="LD799" s="93"/>
      <c r="LE799" s="93"/>
      <c r="LF799" s="93"/>
      <c r="LG799" s="93"/>
      <c r="LH799" s="93"/>
      <c r="LI799" s="93"/>
      <c r="LJ799" s="93"/>
      <c r="LK799" s="93"/>
      <c r="LL799" s="93"/>
      <c r="LM799" s="93"/>
      <c r="LN799" s="93"/>
      <c r="LO799" s="93"/>
      <c r="LP799" s="93"/>
      <c r="LQ799" s="93"/>
      <c r="LR799" s="93"/>
      <c r="LS799" s="93"/>
      <c r="LT799" s="93"/>
      <c r="LU799" s="93"/>
      <c r="LV799" s="93"/>
      <c r="LW799" s="93"/>
      <c r="LX799" s="93"/>
      <c r="LY799" s="93"/>
      <c r="LZ799" s="93"/>
      <c r="MA799" s="93"/>
      <c r="MB799" s="93"/>
      <c r="MC799" s="93"/>
      <c r="MD799" s="93"/>
      <c r="ME799" s="93"/>
      <c r="MF799" s="93"/>
      <c r="MG799" s="93"/>
      <c r="MH799" s="93"/>
      <c r="MI799" s="93"/>
      <c r="MJ799" s="93"/>
      <c r="MK799" s="93"/>
      <c r="ML799" s="93"/>
      <c r="MM799" s="93"/>
      <c r="MN799" s="93"/>
      <c r="MO799" s="93"/>
      <c r="MP799" s="93"/>
      <c r="MQ799" s="93"/>
      <c r="MR799" s="93"/>
      <c r="MS799" s="93"/>
      <c r="MT799" s="93"/>
      <c r="MU799" s="93"/>
      <c r="MV799" s="93"/>
    </row>
    <row r="800" spans="3:360">
      <c r="C800" s="95"/>
      <c r="D800" s="96"/>
      <c r="E800" s="96"/>
      <c r="F800" s="96"/>
      <c r="G800" s="96"/>
      <c r="H800" s="96"/>
      <c r="I800" s="96"/>
      <c r="J800" s="96"/>
      <c r="K800" s="96"/>
      <c r="L800" s="96"/>
      <c r="M800" s="96"/>
      <c r="N800" s="96"/>
      <c r="O800" s="96"/>
      <c r="P800" s="96"/>
      <c r="Q800" s="96"/>
      <c r="R800" s="96"/>
      <c r="S800" s="96"/>
      <c r="T800" s="97"/>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c r="AU800" s="96"/>
      <c r="AV800" s="96"/>
      <c r="AW800" s="96"/>
      <c r="AX800" s="96"/>
      <c r="AY800" s="96"/>
      <c r="AZ800" s="96"/>
      <c r="BA800" s="96"/>
      <c r="BB800" s="96"/>
      <c r="BC800" s="96"/>
      <c r="BD800" s="96"/>
      <c r="BE800" s="96"/>
      <c r="BF800" s="96"/>
      <c r="BG800" s="96"/>
      <c r="BH800" s="96"/>
      <c r="BI800" s="96"/>
      <c r="BJ800" s="96"/>
      <c r="BK800" s="96"/>
      <c r="BL800" s="96"/>
      <c r="BM800" s="96"/>
      <c r="BN800" s="93"/>
      <c r="BO800" s="93"/>
      <c r="BP800" s="93"/>
      <c r="BQ800" s="93"/>
      <c r="BR800" s="93"/>
      <c r="BS800" s="93"/>
      <c r="BT800" s="93"/>
      <c r="BU800" s="93"/>
      <c r="BV800" s="93"/>
      <c r="BW800" s="93"/>
      <c r="BX800" s="93"/>
      <c r="BY800" s="93"/>
      <c r="BZ800" s="93"/>
      <c r="CA800" s="93"/>
      <c r="CB800" s="93"/>
      <c r="CC800" s="93"/>
      <c r="CD800" s="93"/>
      <c r="CE800" s="93"/>
      <c r="CF800" s="93"/>
      <c r="CG800" s="93"/>
      <c r="CH800" s="93"/>
      <c r="CI800" s="93"/>
      <c r="CJ800" s="93"/>
      <c r="CK800" s="93"/>
      <c r="CL800" s="93"/>
      <c r="CM800" s="93"/>
      <c r="CN800" s="93"/>
      <c r="CO800" s="93"/>
      <c r="CP800" s="93"/>
      <c r="CQ800" s="93"/>
      <c r="CR800" s="93"/>
      <c r="CS800" s="93"/>
      <c r="CT800" s="93"/>
      <c r="CU800" s="93"/>
      <c r="CV800" s="93"/>
      <c r="CW800" s="93"/>
      <c r="CX800" s="93"/>
      <c r="CY800" s="93"/>
      <c r="CZ800" s="93"/>
      <c r="DA800" s="93"/>
      <c r="DB800" s="93"/>
      <c r="DC800" s="93"/>
      <c r="DD800" s="93"/>
      <c r="DE800" s="93"/>
      <c r="DF800" s="93"/>
      <c r="DG800" s="93"/>
      <c r="DH800" s="93"/>
      <c r="DI800" s="93"/>
      <c r="DJ800" s="93"/>
      <c r="DK800" s="93"/>
      <c r="DL800" s="93"/>
      <c r="DM800" s="93"/>
      <c r="DN800" s="93"/>
      <c r="DO800" s="93"/>
      <c r="DP800" s="93"/>
      <c r="DQ800" s="93"/>
      <c r="DR800" s="93"/>
      <c r="DS800" s="93"/>
      <c r="DT800" s="93"/>
      <c r="DU800" s="93"/>
      <c r="DV800" s="93"/>
      <c r="DW800" s="93"/>
      <c r="DX800" s="93"/>
      <c r="DY800" s="93"/>
      <c r="DZ800" s="93"/>
      <c r="EA800" s="93"/>
      <c r="EB800" s="93"/>
      <c r="EC800" s="93"/>
      <c r="ED800" s="93"/>
      <c r="EE800" s="93"/>
      <c r="EF800" s="93"/>
      <c r="EG800" s="93"/>
      <c r="EH800" s="93"/>
      <c r="EI800" s="93"/>
      <c r="EJ800" s="93"/>
      <c r="EK800" s="93"/>
      <c r="EL800" s="93"/>
      <c r="EM800" s="93"/>
      <c r="EN800" s="93"/>
      <c r="EO800" s="93"/>
      <c r="EP800" s="93"/>
      <c r="EQ800" s="93"/>
      <c r="ER800" s="93"/>
      <c r="ES800" s="93"/>
      <c r="ET800" s="93"/>
      <c r="EU800" s="93"/>
      <c r="EV800" s="93"/>
      <c r="EW800" s="93"/>
      <c r="EX800" s="93"/>
      <c r="EY800" s="93"/>
      <c r="EZ800" s="93"/>
      <c r="FA800" s="93"/>
      <c r="FB800" s="93"/>
      <c r="FC800" s="93"/>
      <c r="FD800" s="93"/>
      <c r="FE800" s="93"/>
      <c r="FF800" s="93"/>
      <c r="FG800" s="93"/>
      <c r="FH800" s="93"/>
      <c r="FI800" s="93"/>
      <c r="FJ800" s="93"/>
      <c r="FK800" s="93"/>
      <c r="FL800" s="93"/>
      <c r="FM800" s="93"/>
      <c r="FN800" s="93"/>
      <c r="FO800" s="93"/>
      <c r="FP800" s="93"/>
      <c r="FQ800" s="93"/>
      <c r="FR800" s="93"/>
      <c r="FS800" s="93"/>
      <c r="FT800" s="93"/>
      <c r="FU800" s="93"/>
      <c r="FV800" s="93"/>
      <c r="FW800" s="93"/>
      <c r="FX800" s="93"/>
      <c r="FY800" s="93"/>
      <c r="FZ800" s="93"/>
      <c r="GA800" s="93"/>
      <c r="GB800" s="93"/>
      <c r="GC800" s="93"/>
      <c r="GD800" s="93"/>
      <c r="GE800" s="93"/>
      <c r="GF800" s="93"/>
      <c r="GG800" s="93"/>
      <c r="GH800" s="93"/>
      <c r="GI800" s="93"/>
      <c r="GJ800" s="93"/>
      <c r="GK800" s="93"/>
      <c r="GL800" s="93"/>
      <c r="GM800" s="93"/>
      <c r="GN800" s="93"/>
      <c r="GO800" s="93"/>
      <c r="GP800" s="93"/>
      <c r="GQ800" s="93"/>
      <c r="GR800" s="93"/>
      <c r="GS800" s="93"/>
      <c r="GT800" s="93"/>
      <c r="GU800" s="93"/>
      <c r="GV800" s="93"/>
      <c r="GW800" s="93"/>
      <c r="GX800" s="93"/>
      <c r="GY800" s="93"/>
      <c r="GZ800" s="93"/>
      <c r="HA800" s="93"/>
      <c r="HB800" s="93"/>
      <c r="HC800" s="93"/>
      <c r="HD800" s="93"/>
      <c r="HE800" s="93"/>
      <c r="HF800" s="93"/>
      <c r="HG800" s="93"/>
      <c r="HH800" s="93"/>
      <c r="HI800" s="93"/>
      <c r="HJ800" s="93"/>
      <c r="HK800" s="93"/>
      <c r="HL800" s="93"/>
      <c r="HM800" s="93"/>
      <c r="HN800" s="93"/>
      <c r="HO800" s="93"/>
      <c r="HP800" s="93"/>
      <c r="HQ800" s="93"/>
      <c r="HR800" s="93"/>
      <c r="HS800" s="93"/>
      <c r="HT800" s="93"/>
      <c r="HU800" s="93"/>
      <c r="HV800" s="93"/>
      <c r="HW800" s="93"/>
      <c r="HX800" s="93"/>
      <c r="HY800" s="93"/>
      <c r="HZ800" s="93"/>
      <c r="IA800" s="93"/>
      <c r="IB800" s="93"/>
      <c r="IC800" s="93"/>
      <c r="ID800" s="93"/>
      <c r="IE800" s="93"/>
      <c r="IF800" s="93"/>
      <c r="IG800" s="93"/>
      <c r="IH800" s="93"/>
      <c r="II800" s="93"/>
      <c r="IJ800" s="93"/>
      <c r="IK800" s="93"/>
      <c r="IL800" s="93"/>
      <c r="IM800" s="93"/>
      <c r="IN800" s="93"/>
      <c r="IO800" s="93"/>
      <c r="IP800" s="93"/>
      <c r="IQ800" s="93"/>
      <c r="IR800" s="93"/>
      <c r="IS800" s="93"/>
      <c r="IT800" s="93"/>
      <c r="IU800" s="93"/>
      <c r="IV800" s="93"/>
      <c r="IW800" s="93"/>
      <c r="IX800" s="93"/>
      <c r="IY800" s="93"/>
      <c r="IZ800" s="93"/>
      <c r="JA800" s="93"/>
      <c r="JB800" s="93"/>
      <c r="JC800" s="93"/>
      <c r="JD800" s="93"/>
      <c r="JE800" s="93"/>
      <c r="JF800" s="93"/>
      <c r="JG800" s="93"/>
      <c r="JH800" s="93"/>
      <c r="JI800" s="93"/>
      <c r="JJ800" s="93"/>
      <c r="JK800" s="93"/>
      <c r="JL800" s="93"/>
      <c r="JM800" s="93"/>
      <c r="JN800" s="93"/>
      <c r="JO800" s="93"/>
      <c r="JP800" s="93"/>
      <c r="JQ800" s="93"/>
      <c r="JR800" s="93"/>
      <c r="JS800" s="93"/>
      <c r="JT800" s="93"/>
      <c r="JU800" s="93"/>
      <c r="JV800" s="93"/>
      <c r="JW800" s="93"/>
      <c r="JX800" s="93"/>
      <c r="JY800" s="93"/>
      <c r="JZ800" s="93"/>
      <c r="KA800" s="93"/>
      <c r="KB800" s="93"/>
      <c r="KC800" s="93"/>
      <c r="KD800" s="93"/>
      <c r="KE800" s="93"/>
      <c r="KF800" s="93"/>
      <c r="KG800" s="93"/>
      <c r="KH800" s="93"/>
      <c r="KI800" s="93"/>
      <c r="KJ800" s="93"/>
      <c r="KK800" s="93"/>
      <c r="KL800" s="93"/>
      <c r="KM800" s="93"/>
      <c r="KN800" s="93"/>
      <c r="KO800" s="93"/>
      <c r="KP800" s="93"/>
      <c r="KQ800" s="93"/>
      <c r="KR800" s="93"/>
      <c r="KS800" s="93"/>
      <c r="KT800" s="93"/>
      <c r="KU800" s="93"/>
      <c r="KV800" s="93"/>
      <c r="KW800" s="93"/>
      <c r="KX800" s="93"/>
      <c r="KY800" s="93"/>
      <c r="KZ800" s="93"/>
      <c r="LA800" s="93"/>
      <c r="LB800" s="93"/>
      <c r="LC800" s="93"/>
      <c r="LD800" s="93"/>
      <c r="LE800" s="93"/>
      <c r="LF800" s="93"/>
      <c r="LG800" s="93"/>
      <c r="LH800" s="93"/>
      <c r="LI800" s="93"/>
      <c r="LJ800" s="93"/>
      <c r="LK800" s="93"/>
      <c r="LL800" s="93"/>
      <c r="LM800" s="93"/>
      <c r="LN800" s="93"/>
      <c r="LO800" s="93"/>
      <c r="LP800" s="93"/>
      <c r="LQ800" s="93"/>
      <c r="LR800" s="93"/>
      <c r="LS800" s="93"/>
      <c r="LT800" s="93"/>
      <c r="LU800" s="93"/>
      <c r="LV800" s="93"/>
      <c r="LW800" s="93"/>
      <c r="LX800" s="93"/>
      <c r="LY800" s="93"/>
      <c r="LZ800" s="93"/>
      <c r="MA800" s="93"/>
      <c r="MB800" s="93"/>
      <c r="MC800" s="93"/>
      <c r="MD800" s="93"/>
      <c r="ME800" s="93"/>
      <c r="MF800" s="93"/>
      <c r="MG800" s="93"/>
      <c r="MH800" s="93"/>
      <c r="MI800" s="93"/>
      <c r="MJ800" s="93"/>
      <c r="MK800" s="93"/>
      <c r="ML800" s="93"/>
      <c r="MM800" s="93"/>
      <c r="MN800" s="93"/>
      <c r="MO800" s="93"/>
      <c r="MP800" s="93"/>
      <c r="MQ800" s="93"/>
      <c r="MR800" s="93"/>
      <c r="MS800" s="93"/>
      <c r="MT800" s="93"/>
      <c r="MU800" s="93"/>
      <c r="MV800" s="93"/>
    </row>
    <row r="801" spans="3:360">
      <c r="C801" s="95"/>
      <c r="D801" s="96"/>
      <c r="E801" s="96"/>
      <c r="F801" s="96"/>
      <c r="G801" s="96"/>
      <c r="H801" s="96"/>
      <c r="I801" s="96"/>
      <c r="J801" s="96"/>
      <c r="K801" s="96"/>
      <c r="L801" s="96"/>
      <c r="M801" s="96"/>
      <c r="N801" s="96"/>
      <c r="O801" s="96"/>
      <c r="P801" s="96"/>
      <c r="Q801" s="96"/>
      <c r="R801" s="96"/>
      <c r="S801" s="96"/>
      <c r="T801" s="97"/>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c r="AU801" s="96"/>
      <c r="AV801" s="96"/>
      <c r="AW801" s="96"/>
      <c r="AX801" s="96"/>
      <c r="AY801" s="96"/>
      <c r="AZ801" s="96"/>
      <c r="BA801" s="96"/>
      <c r="BB801" s="96"/>
      <c r="BC801" s="96"/>
      <c r="BD801" s="96"/>
      <c r="BE801" s="96"/>
      <c r="BF801" s="96"/>
      <c r="BG801" s="96"/>
      <c r="BH801" s="96"/>
      <c r="BI801" s="96"/>
      <c r="BJ801" s="96"/>
      <c r="BK801" s="96"/>
      <c r="BL801" s="96"/>
      <c r="BM801" s="96"/>
      <c r="BN801" s="93"/>
      <c r="BO801" s="93"/>
      <c r="BP801" s="93"/>
      <c r="BQ801" s="93"/>
      <c r="BR801" s="93"/>
      <c r="BS801" s="93"/>
      <c r="BT801" s="93"/>
      <c r="BU801" s="93"/>
      <c r="BV801" s="93"/>
      <c r="BW801" s="93"/>
      <c r="BX801" s="93"/>
      <c r="BY801" s="93"/>
      <c r="BZ801" s="93"/>
      <c r="CA801" s="93"/>
      <c r="CB801" s="93"/>
      <c r="CC801" s="93"/>
      <c r="CD801" s="93"/>
      <c r="CE801" s="93"/>
      <c r="CF801" s="93"/>
      <c r="CG801" s="93"/>
      <c r="CH801" s="93"/>
      <c r="CI801" s="93"/>
      <c r="CJ801" s="93"/>
      <c r="CK801" s="93"/>
      <c r="CL801" s="93"/>
      <c r="CM801" s="93"/>
      <c r="CN801" s="93"/>
      <c r="CO801" s="93"/>
      <c r="CP801" s="93"/>
      <c r="CQ801" s="93"/>
      <c r="CR801" s="93"/>
      <c r="CS801" s="93"/>
      <c r="CT801" s="93"/>
      <c r="CU801" s="93"/>
      <c r="CV801" s="93"/>
      <c r="CW801" s="93"/>
      <c r="CX801" s="93"/>
      <c r="CY801" s="93"/>
      <c r="CZ801" s="93"/>
      <c r="DA801" s="93"/>
      <c r="DB801" s="93"/>
      <c r="DC801" s="93"/>
      <c r="DD801" s="93"/>
      <c r="DE801" s="93"/>
      <c r="DF801" s="93"/>
      <c r="DG801" s="93"/>
      <c r="DH801" s="93"/>
      <c r="DI801" s="93"/>
      <c r="DJ801" s="93"/>
      <c r="DK801" s="93"/>
      <c r="DL801" s="93"/>
      <c r="DM801" s="93"/>
      <c r="DN801" s="93"/>
      <c r="DO801" s="93"/>
      <c r="DP801" s="93"/>
      <c r="DQ801" s="93"/>
      <c r="DR801" s="93"/>
      <c r="DS801" s="93"/>
      <c r="DT801" s="93"/>
      <c r="DU801" s="93"/>
      <c r="DV801" s="93"/>
      <c r="DW801" s="93"/>
      <c r="DX801" s="93"/>
      <c r="DY801" s="93"/>
      <c r="DZ801" s="93"/>
      <c r="EA801" s="93"/>
      <c r="EB801" s="93"/>
      <c r="EC801" s="93"/>
      <c r="ED801" s="93"/>
      <c r="EE801" s="93"/>
      <c r="EF801" s="93"/>
      <c r="EG801" s="93"/>
      <c r="EH801" s="93"/>
      <c r="EI801" s="93"/>
      <c r="EJ801" s="93"/>
      <c r="EK801" s="93"/>
      <c r="EL801" s="93"/>
      <c r="EM801" s="93"/>
      <c r="EN801" s="93"/>
      <c r="EO801" s="93"/>
      <c r="EP801" s="93"/>
      <c r="EQ801" s="93"/>
      <c r="ER801" s="93"/>
      <c r="ES801" s="93"/>
      <c r="ET801" s="93"/>
      <c r="EU801" s="93"/>
      <c r="EV801" s="93"/>
      <c r="EW801" s="93"/>
      <c r="EX801" s="93"/>
      <c r="EY801" s="93"/>
      <c r="EZ801" s="93"/>
      <c r="FA801" s="93"/>
      <c r="FB801" s="93"/>
      <c r="FC801" s="93"/>
      <c r="FD801" s="93"/>
      <c r="FE801" s="93"/>
      <c r="FF801" s="93"/>
      <c r="FG801" s="93"/>
      <c r="FH801" s="93"/>
      <c r="FI801" s="93"/>
      <c r="FJ801" s="93"/>
      <c r="FK801" s="93"/>
      <c r="FL801" s="93"/>
      <c r="FM801" s="93"/>
      <c r="FN801" s="93"/>
      <c r="FO801" s="93"/>
      <c r="FP801" s="93"/>
      <c r="FQ801" s="93"/>
      <c r="FR801" s="93"/>
      <c r="FS801" s="93"/>
      <c r="FT801" s="93"/>
      <c r="FU801" s="93"/>
      <c r="FV801" s="93"/>
      <c r="FW801" s="93"/>
      <c r="FX801" s="93"/>
      <c r="FY801" s="93"/>
      <c r="FZ801" s="93"/>
      <c r="GA801" s="93"/>
      <c r="GB801" s="93"/>
      <c r="GC801" s="93"/>
      <c r="GD801" s="93"/>
      <c r="GE801" s="93"/>
      <c r="GF801" s="93"/>
      <c r="GG801" s="93"/>
      <c r="GH801" s="93"/>
      <c r="GI801" s="93"/>
      <c r="GJ801" s="93"/>
      <c r="GK801" s="93"/>
      <c r="GL801" s="93"/>
      <c r="GM801" s="93"/>
      <c r="GN801" s="93"/>
      <c r="GO801" s="93"/>
      <c r="GP801" s="93"/>
      <c r="GQ801" s="93"/>
      <c r="GR801" s="93"/>
      <c r="GS801" s="93"/>
      <c r="GT801" s="93"/>
      <c r="GU801" s="93"/>
      <c r="GV801" s="93"/>
      <c r="GW801" s="93"/>
      <c r="GX801" s="93"/>
      <c r="GY801" s="93"/>
      <c r="GZ801" s="93"/>
      <c r="HA801" s="93"/>
      <c r="HB801" s="93"/>
      <c r="HC801" s="93"/>
      <c r="HD801" s="93"/>
      <c r="HE801" s="93"/>
      <c r="HF801" s="93"/>
      <c r="HG801" s="93"/>
      <c r="HH801" s="93"/>
      <c r="HI801" s="93"/>
      <c r="HJ801" s="93"/>
      <c r="HK801" s="93"/>
      <c r="HL801" s="93"/>
      <c r="HM801" s="93"/>
      <c r="HN801" s="93"/>
      <c r="HO801" s="93"/>
      <c r="HP801" s="93"/>
      <c r="HQ801" s="93"/>
      <c r="HR801" s="93"/>
      <c r="HS801" s="93"/>
      <c r="HT801" s="93"/>
      <c r="HU801" s="93"/>
      <c r="HV801" s="93"/>
      <c r="HW801" s="93"/>
      <c r="HX801" s="93"/>
      <c r="HY801" s="93"/>
      <c r="HZ801" s="93"/>
      <c r="IA801" s="93"/>
      <c r="IB801" s="93"/>
      <c r="IC801" s="93"/>
      <c r="ID801" s="93"/>
      <c r="IE801" s="93"/>
      <c r="IF801" s="93"/>
      <c r="IG801" s="93"/>
      <c r="IH801" s="93"/>
      <c r="II801" s="93"/>
      <c r="IJ801" s="93"/>
      <c r="IK801" s="93"/>
      <c r="IL801" s="93"/>
      <c r="IM801" s="93"/>
      <c r="IN801" s="93"/>
      <c r="IO801" s="93"/>
      <c r="IP801" s="93"/>
      <c r="IQ801" s="93"/>
      <c r="IR801" s="93"/>
      <c r="IS801" s="93"/>
      <c r="IT801" s="93"/>
      <c r="IU801" s="93"/>
      <c r="IV801" s="93"/>
      <c r="IW801" s="93"/>
      <c r="IX801" s="93"/>
      <c r="IY801" s="93"/>
      <c r="IZ801" s="93"/>
      <c r="JA801" s="93"/>
      <c r="JB801" s="93"/>
      <c r="JC801" s="93"/>
      <c r="JD801" s="93"/>
      <c r="JE801" s="93"/>
      <c r="JF801" s="93"/>
      <c r="JG801" s="93"/>
      <c r="JH801" s="93"/>
      <c r="JI801" s="93"/>
      <c r="JJ801" s="93"/>
      <c r="JK801" s="93"/>
      <c r="JL801" s="93"/>
      <c r="JM801" s="93"/>
      <c r="JN801" s="93"/>
      <c r="JO801" s="93"/>
      <c r="JP801" s="93"/>
      <c r="JQ801" s="93"/>
      <c r="JR801" s="93"/>
      <c r="JS801" s="93"/>
      <c r="JT801" s="93"/>
      <c r="JU801" s="93"/>
      <c r="JV801" s="93"/>
      <c r="JW801" s="93"/>
      <c r="JX801" s="93"/>
      <c r="JY801" s="93"/>
      <c r="JZ801" s="93"/>
      <c r="KA801" s="93"/>
      <c r="KB801" s="93"/>
      <c r="KC801" s="93"/>
      <c r="KD801" s="93"/>
      <c r="KE801" s="93"/>
      <c r="KF801" s="93"/>
      <c r="KG801" s="93"/>
      <c r="KH801" s="93"/>
      <c r="KI801" s="93"/>
      <c r="KJ801" s="93"/>
      <c r="KK801" s="93"/>
      <c r="KL801" s="93"/>
      <c r="KM801" s="93"/>
      <c r="KN801" s="93"/>
      <c r="KO801" s="93"/>
      <c r="KP801" s="93"/>
      <c r="KQ801" s="93"/>
      <c r="KR801" s="93"/>
      <c r="KS801" s="93"/>
      <c r="KT801" s="93"/>
      <c r="KU801" s="93"/>
      <c r="KV801" s="93"/>
      <c r="KW801" s="93"/>
      <c r="KX801" s="93"/>
      <c r="KY801" s="93"/>
      <c r="KZ801" s="93"/>
      <c r="LA801" s="93"/>
      <c r="LB801" s="93"/>
      <c r="LC801" s="93"/>
      <c r="LD801" s="93"/>
      <c r="LE801" s="93"/>
      <c r="LF801" s="93"/>
      <c r="LG801" s="93"/>
      <c r="LH801" s="93"/>
      <c r="LI801" s="93"/>
      <c r="LJ801" s="93"/>
      <c r="LK801" s="93"/>
      <c r="LL801" s="93"/>
      <c r="LM801" s="93"/>
      <c r="LN801" s="93"/>
      <c r="LO801" s="93"/>
      <c r="LP801" s="93"/>
      <c r="LQ801" s="93"/>
      <c r="LR801" s="93"/>
      <c r="LS801" s="93"/>
      <c r="LT801" s="93"/>
      <c r="LU801" s="93"/>
      <c r="LV801" s="93"/>
      <c r="LW801" s="93"/>
      <c r="LX801" s="93"/>
      <c r="LY801" s="93"/>
      <c r="LZ801" s="93"/>
      <c r="MA801" s="93"/>
      <c r="MB801" s="93"/>
      <c r="MC801" s="93"/>
      <c r="MD801" s="93"/>
      <c r="ME801" s="93"/>
      <c r="MF801" s="93"/>
      <c r="MG801" s="93"/>
      <c r="MH801" s="93"/>
      <c r="MI801" s="93"/>
      <c r="MJ801" s="93"/>
      <c r="MK801" s="93"/>
      <c r="ML801" s="93"/>
      <c r="MM801" s="93"/>
      <c r="MN801" s="93"/>
      <c r="MO801" s="93"/>
      <c r="MP801" s="93"/>
      <c r="MQ801" s="93"/>
      <c r="MR801" s="93"/>
      <c r="MS801" s="93"/>
      <c r="MT801" s="93"/>
      <c r="MU801" s="93"/>
      <c r="MV801" s="93"/>
    </row>
    <row r="802" spans="3:360">
      <c r="C802" s="95"/>
      <c r="D802" s="96"/>
      <c r="E802" s="96"/>
      <c r="F802" s="96"/>
      <c r="G802" s="96"/>
      <c r="H802" s="96"/>
      <c r="I802" s="96"/>
      <c r="J802" s="96"/>
      <c r="K802" s="96"/>
      <c r="L802" s="96"/>
      <c r="M802" s="96"/>
      <c r="N802" s="96"/>
      <c r="O802" s="96"/>
      <c r="P802" s="96"/>
      <c r="Q802" s="96"/>
      <c r="R802" s="96"/>
      <c r="S802" s="96"/>
      <c r="T802" s="97"/>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c r="AU802" s="96"/>
      <c r="AV802" s="96"/>
      <c r="AW802" s="96"/>
      <c r="AX802" s="96"/>
      <c r="AY802" s="96"/>
      <c r="AZ802" s="96"/>
      <c r="BA802" s="96"/>
      <c r="BB802" s="96"/>
      <c r="BC802" s="96"/>
      <c r="BD802" s="96"/>
      <c r="BE802" s="96"/>
      <c r="BF802" s="96"/>
      <c r="BG802" s="96"/>
      <c r="BH802" s="96"/>
      <c r="BI802" s="96"/>
      <c r="BJ802" s="96"/>
      <c r="BK802" s="96"/>
      <c r="BL802" s="96"/>
      <c r="BM802" s="96"/>
      <c r="BN802" s="93"/>
      <c r="BO802" s="93"/>
      <c r="BP802" s="93"/>
      <c r="BQ802" s="93"/>
      <c r="BR802" s="93"/>
      <c r="BS802" s="93"/>
      <c r="BT802" s="93"/>
      <c r="BU802" s="93"/>
      <c r="BV802" s="93"/>
      <c r="BW802" s="93"/>
      <c r="BX802" s="93"/>
      <c r="BY802" s="93"/>
      <c r="BZ802" s="93"/>
      <c r="CA802" s="93"/>
      <c r="CB802" s="93"/>
      <c r="CC802" s="93"/>
      <c r="CD802" s="93"/>
      <c r="CE802" s="93"/>
      <c r="CF802" s="93"/>
      <c r="CG802" s="93"/>
      <c r="CH802" s="93"/>
      <c r="CI802" s="93"/>
      <c r="CJ802" s="93"/>
      <c r="CK802" s="93"/>
      <c r="CL802" s="93"/>
      <c r="CM802" s="93"/>
      <c r="CN802" s="93"/>
      <c r="CO802" s="93"/>
      <c r="CP802" s="93"/>
      <c r="CQ802" s="93"/>
      <c r="CR802" s="93"/>
      <c r="CS802" s="93"/>
      <c r="CT802" s="93"/>
      <c r="CU802" s="93"/>
      <c r="CV802" s="93"/>
      <c r="CW802" s="93"/>
      <c r="CX802" s="93"/>
      <c r="CY802" s="93"/>
      <c r="CZ802" s="93"/>
      <c r="DA802" s="93"/>
      <c r="DB802" s="93"/>
      <c r="DC802" s="93"/>
      <c r="DD802" s="93"/>
      <c r="DE802" s="93"/>
      <c r="DF802" s="93"/>
      <c r="DG802" s="93"/>
      <c r="DH802" s="93"/>
      <c r="DI802" s="93"/>
      <c r="DJ802" s="93"/>
      <c r="DK802" s="93"/>
      <c r="DL802" s="93"/>
      <c r="DM802" s="93"/>
      <c r="DN802" s="93"/>
      <c r="DO802" s="93"/>
      <c r="DP802" s="93"/>
      <c r="DQ802" s="93"/>
      <c r="DR802" s="93"/>
      <c r="DS802" s="93"/>
      <c r="DT802" s="93"/>
      <c r="DU802" s="93"/>
      <c r="DV802" s="93"/>
      <c r="DW802" s="93"/>
      <c r="DX802" s="93"/>
      <c r="DY802" s="93"/>
      <c r="DZ802" s="93"/>
      <c r="EA802" s="93"/>
      <c r="EB802" s="93"/>
      <c r="EC802" s="93"/>
      <c r="ED802" s="93"/>
      <c r="EE802" s="93"/>
      <c r="EF802" s="93"/>
      <c r="EG802" s="93"/>
      <c r="EH802" s="93"/>
      <c r="EI802" s="93"/>
      <c r="EJ802" s="93"/>
      <c r="EK802" s="93"/>
      <c r="EL802" s="93"/>
      <c r="EM802" s="93"/>
      <c r="EN802" s="93"/>
      <c r="EO802" s="93"/>
      <c r="EP802" s="93"/>
      <c r="EQ802" s="93"/>
      <c r="ER802" s="93"/>
      <c r="ES802" s="93"/>
      <c r="ET802" s="93"/>
      <c r="EU802" s="93"/>
      <c r="EV802" s="93"/>
      <c r="EW802" s="93"/>
      <c r="EX802" s="93"/>
      <c r="EY802" s="93"/>
      <c r="EZ802" s="93"/>
      <c r="FA802" s="93"/>
      <c r="FB802" s="93"/>
      <c r="FC802" s="93"/>
      <c r="FD802" s="93"/>
      <c r="FE802" s="93"/>
      <c r="FF802" s="93"/>
      <c r="FG802" s="93"/>
      <c r="FH802" s="93"/>
      <c r="FI802" s="93"/>
      <c r="FJ802" s="93"/>
      <c r="FK802" s="93"/>
      <c r="FL802" s="93"/>
      <c r="FM802" s="93"/>
      <c r="FN802" s="93"/>
      <c r="FO802" s="93"/>
      <c r="FP802" s="93"/>
      <c r="FQ802" s="93"/>
      <c r="FR802" s="93"/>
      <c r="FS802" s="93"/>
      <c r="FT802" s="93"/>
      <c r="FU802" s="93"/>
      <c r="FV802" s="93"/>
      <c r="FW802" s="93"/>
      <c r="FX802" s="93"/>
      <c r="FY802" s="93"/>
      <c r="FZ802" s="93"/>
      <c r="GA802" s="93"/>
      <c r="GB802" s="93"/>
      <c r="GC802" s="93"/>
      <c r="GD802" s="93"/>
      <c r="GE802" s="93"/>
      <c r="GF802" s="93"/>
      <c r="GG802" s="93"/>
      <c r="GH802" s="93"/>
      <c r="GI802" s="93"/>
      <c r="GJ802" s="93"/>
      <c r="GK802" s="93"/>
      <c r="GL802" s="93"/>
      <c r="GM802" s="93"/>
      <c r="GN802" s="93"/>
      <c r="GO802" s="93"/>
      <c r="GP802" s="93"/>
      <c r="GQ802" s="93"/>
      <c r="GR802" s="93"/>
      <c r="GS802" s="93"/>
      <c r="GT802" s="93"/>
      <c r="GU802" s="93"/>
      <c r="GV802" s="93"/>
      <c r="GW802" s="93"/>
      <c r="GX802" s="93"/>
      <c r="GY802" s="93"/>
      <c r="GZ802" s="93"/>
      <c r="HA802" s="93"/>
      <c r="HB802" s="93"/>
      <c r="HC802" s="93"/>
      <c r="HD802" s="93"/>
      <c r="HE802" s="93"/>
      <c r="HF802" s="93"/>
      <c r="HG802" s="93"/>
      <c r="HH802" s="93"/>
      <c r="HI802" s="93"/>
      <c r="HJ802" s="93"/>
      <c r="HK802" s="93"/>
      <c r="HL802" s="93"/>
      <c r="HM802" s="93"/>
      <c r="HN802" s="93"/>
      <c r="HO802" s="93"/>
      <c r="HP802" s="93"/>
      <c r="HQ802" s="93"/>
      <c r="HR802" s="93"/>
      <c r="HS802" s="93"/>
      <c r="HT802" s="93"/>
      <c r="HU802" s="93"/>
      <c r="HV802" s="93"/>
      <c r="HW802" s="93"/>
      <c r="HX802" s="93"/>
      <c r="HY802" s="93"/>
      <c r="HZ802" s="93"/>
      <c r="IA802" s="93"/>
      <c r="IB802" s="93"/>
      <c r="IC802" s="93"/>
      <c r="ID802" s="93"/>
      <c r="IE802" s="93"/>
      <c r="IF802" s="93"/>
      <c r="IG802" s="93"/>
      <c r="IH802" s="93"/>
      <c r="II802" s="93"/>
      <c r="IJ802" s="93"/>
      <c r="IK802" s="93"/>
      <c r="IL802" s="93"/>
      <c r="IM802" s="93"/>
      <c r="IN802" s="93"/>
      <c r="IO802" s="93"/>
      <c r="IP802" s="93"/>
      <c r="IQ802" s="93"/>
      <c r="IR802" s="93"/>
      <c r="IS802" s="93"/>
      <c r="IT802" s="93"/>
      <c r="IU802" s="93"/>
      <c r="IV802" s="93"/>
      <c r="IW802" s="93"/>
      <c r="IX802" s="93"/>
      <c r="IY802" s="93"/>
      <c r="IZ802" s="93"/>
      <c r="JA802" s="93"/>
      <c r="JB802" s="93"/>
      <c r="JC802" s="93"/>
      <c r="JD802" s="93"/>
      <c r="JE802" s="93"/>
      <c r="JF802" s="93"/>
      <c r="JG802" s="93"/>
      <c r="JH802" s="93"/>
      <c r="JI802" s="93"/>
      <c r="JJ802" s="93"/>
      <c r="JK802" s="93"/>
      <c r="JL802" s="93"/>
      <c r="JM802" s="93"/>
      <c r="JN802" s="93"/>
      <c r="JO802" s="93"/>
      <c r="JP802" s="93"/>
      <c r="JQ802" s="93"/>
      <c r="JR802" s="93"/>
      <c r="JS802" s="93"/>
      <c r="JT802" s="93"/>
      <c r="JU802" s="93"/>
      <c r="JV802" s="93"/>
      <c r="JW802" s="93"/>
      <c r="JX802" s="93"/>
      <c r="JY802" s="93"/>
      <c r="JZ802" s="93"/>
      <c r="KA802" s="93"/>
      <c r="KB802" s="93"/>
      <c r="KC802" s="93"/>
      <c r="KD802" s="93"/>
      <c r="KE802" s="93"/>
      <c r="KF802" s="93"/>
      <c r="KG802" s="93"/>
      <c r="KH802" s="93"/>
      <c r="KI802" s="93"/>
      <c r="KJ802" s="93"/>
      <c r="KK802" s="93"/>
      <c r="KL802" s="93"/>
      <c r="KM802" s="93"/>
      <c r="KN802" s="93"/>
      <c r="KO802" s="93"/>
      <c r="KP802" s="93"/>
      <c r="KQ802" s="93"/>
      <c r="KR802" s="93"/>
      <c r="KS802" s="93"/>
      <c r="KT802" s="93"/>
      <c r="KU802" s="93"/>
      <c r="KV802" s="93"/>
      <c r="KW802" s="93"/>
      <c r="KX802" s="93"/>
      <c r="KY802" s="93"/>
      <c r="KZ802" s="93"/>
      <c r="LA802" s="93"/>
      <c r="LB802" s="93"/>
      <c r="LC802" s="93"/>
      <c r="LD802" s="93"/>
      <c r="LE802" s="93"/>
      <c r="LF802" s="93"/>
      <c r="LG802" s="93"/>
      <c r="LH802" s="93"/>
      <c r="LI802" s="93"/>
      <c r="LJ802" s="93"/>
      <c r="LK802" s="93"/>
      <c r="LL802" s="93"/>
      <c r="LM802" s="93"/>
      <c r="LN802" s="93"/>
      <c r="LO802" s="93"/>
      <c r="LP802" s="93"/>
      <c r="LQ802" s="93"/>
      <c r="LR802" s="93"/>
      <c r="LS802" s="93"/>
      <c r="LT802" s="93"/>
      <c r="LU802" s="93"/>
      <c r="LV802" s="93"/>
      <c r="LW802" s="93"/>
      <c r="LX802" s="93"/>
      <c r="LY802" s="93"/>
      <c r="LZ802" s="93"/>
      <c r="MA802" s="93"/>
      <c r="MB802" s="93"/>
      <c r="MC802" s="93"/>
      <c r="MD802" s="93"/>
      <c r="ME802" s="93"/>
      <c r="MF802" s="93"/>
      <c r="MG802" s="93"/>
      <c r="MH802" s="93"/>
      <c r="MI802" s="93"/>
      <c r="MJ802" s="93"/>
      <c r="MK802" s="93"/>
      <c r="ML802" s="93"/>
      <c r="MM802" s="93"/>
      <c r="MN802" s="93"/>
      <c r="MO802" s="93"/>
      <c r="MP802" s="93"/>
      <c r="MQ802" s="93"/>
      <c r="MR802" s="93"/>
      <c r="MS802" s="93"/>
      <c r="MT802" s="93"/>
      <c r="MU802" s="93"/>
      <c r="MV802" s="93"/>
    </row>
    <row r="803" spans="3:360">
      <c r="C803" s="95"/>
      <c r="D803" s="96"/>
      <c r="E803" s="96"/>
      <c r="F803" s="96"/>
      <c r="G803" s="96"/>
      <c r="H803" s="96"/>
      <c r="I803" s="96"/>
      <c r="J803" s="96"/>
      <c r="K803" s="96"/>
      <c r="L803" s="96"/>
      <c r="M803" s="96"/>
      <c r="N803" s="96"/>
      <c r="O803" s="96"/>
      <c r="P803" s="96"/>
      <c r="Q803" s="96"/>
      <c r="R803" s="96"/>
      <c r="S803" s="96"/>
      <c r="T803" s="97"/>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c r="AU803" s="96"/>
      <c r="AV803" s="96"/>
      <c r="AW803" s="96"/>
      <c r="AX803" s="96"/>
      <c r="AY803" s="96"/>
      <c r="AZ803" s="96"/>
      <c r="BA803" s="96"/>
      <c r="BB803" s="96"/>
      <c r="BC803" s="96"/>
      <c r="BD803" s="96"/>
      <c r="BE803" s="96"/>
      <c r="BF803" s="96"/>
      <c r="BG803" s="96"/>
      <c r="BH803" s="96"/>
      <c r="BI803" s="96"/>
      <c r="BJ803" s="96"/>
      <c r="BK803" s="96"/>
      <c r="BL803" s="96"/>
      <c r="BM803" s="96"/>
      <c r="BN803" s="93"/>
      <c r="BO803" s="93"/>
      <c r="BP803" s="93"/>
      <c r="BQ803" s="93"/>
      <c r="BR803" s="93"/>
      <c r="BS803" s="93"/>
      <c r="BT803" s="93"/>
      <c r="BU803" s="93"/>
      <c r="BV803" s="93"/>
      <c r="BW803" s="93"/>
      <c r="BX803" s="93"/>
      <c r="BY803" s="93"/>
      <c r="BZ803" s="93"/>
      <c r="CA803" s="93"/>
      <c r="CB803" s="93"/>
      <c r="CC803" s="93"/>
      <c r="CD803" s="93"/>
      <c r="CE803" s="93"/>
      <c r="CF803" s="93"/>
      <c r="CG803" s="93"/>
      <c r="CH803" s="93"/>
      <c r="CI803" s="93"/>
      <c r="CJ803" s="93"/>
      <c r="CK803" s="93"/>
      <c r="CL803" s="93"/>
      <c r="CM803" s="93"/>
      <c r="CN803" s="93"/>
      <c r="CO803" s="93"/>
      <c r="CP803" s="93"/>
      <c r="CQ803" s="93"/>
      <c r="CR803" s="93"/>
      <c r="CS803" s="93"/>
      <c r="CT803" s="93"/>
      <c r="CU803" s="93"/>
      <c r="CV803" s="93"/>
      <c r="CW803" s="93"/>
      <c r="CX803" s="93"/>
      <c r="CY803" s="93"/>
      <c r="CZ803" s="93"/>
      <c r="DA803" s="93"/>
      <c r="DB803" s="93"/>
      <c r="DC803" s="93"/>
      <c r="DD803" s="93"/>
      <c r="DE803" s="93"/>
      <c r="DF803" s="93"/>
      <c r="DG803" s="93"/>
      <c r="DH803" s="93"/>
      <c r="DI803" s="93"/>
      <c r="DJ803" s="93"/>
      <c r="DK803" s="93"/>
      <c r="DL803" s="93"/>
      <c r="DM803" s="93"/>
      <c r="DN803" s="93"/>
      <c r="DO803" s="93"/>
      <c r="DP803" s="93"/>
      <c r="DQ803" s="93"/>
      <c r="DR803" s="93"/>
      <c r="DS803" s="93"/>
      <c r="DT803" s="93"/>
      <c r="DU803" s="93"/>
      <c r="DV803" s="93"/>
      <c r="DW803" s="93"/>
      <c r="DX803" s="93"/>
      <c r="DY803" s="93"/>
      <c r="DZ803" s="93"/>
      <c r="EA803" s="93"/>
      <c r="EB803" s="93"/>
      <c r="EC803" s="93"/>
      <c r="ED803" s="93"/>
      <c r="EE803" s="93"/>
      <c r="EF803" s="93"/>
      <c r="EG803" s="93"/>
      <c r="EH803" s="93"/>
      <c r="EI803" s="93"/>
      <c r="EJ803" s="93"/>
      <c r="EK803" s="93"/>
      <c r="EL803" s="93"/>
      <c r="EM803" s="93"/>
      <c r="EN803" s="93"/>
      <c r="EO803" s="93"/>
      <c r="EP803" s="93"/>
      <c r="EQ803" s="93"/>
      <c r="ER803" s="93"/>
      <c r="ES803" s="93"/>
      <c r="ET803" s="93"/>
      <c r="EU803" s="93"/>
      <c r="EV803" s="93"/>
      <c r="EW803" s="93"/>
      <c r="EX803" s="93"/>
      <c r="EY803" s="93"/>
      <c r="EZ803" s="93"/>
      <c r="FA803" s="93"/>
      <c r="FB803" s="93"/>
      <c r="FC803" s="93"/>
      <c r="FD803" s="93"/>
      <c r="FE803" s="93"/>
      <c r="FF803" s="93"/>
      <c r="FG803" s="93"/>
      <c r="FH803" s="93"/>
      <c r="FI803" s="93"/>
      <c r="FJ803" s="93"/>
      <c r="FK803" s="93"/>
      <c r="FL803" s="93"/>
      <c r="FM803" s="93"/>
      <c r="FN803" s="93"/>
      <c r="FO803" s="93"/>
      <c r="FP803" s="93"/>
      <c r="FQ803" s="93"/>
      <c r="FR803" s="93"/>
      <c r="FS803" s="93"/>
      <c r="FT803" s="93"/>
      <c r="FU803" s="93"/>
      <c r="FV803" s="93"/>
      <c r="FW803" s="93"/>
      <c r="FX803" s="93"/>
      <c r="FY803" s="93"/>
      <c r="FZ803" s="93"/>
      <c r="GA803" s="93"/>
      <c r="GB803" s="93"/>
      <c r="GC803" s="93"/>
      <c r="GD803" s="93"/>
      <c r="GE803" s="93"/>
      <c r="GF803" s="93"/>
      <c r="GG803" s="93"/>
      <c r="GH803" s="93"/>
      <c r="GI803" s="93"/>
      <c r="GJ803" s="93"/>
      <c r="GK803" s="93"/>
      <c r="GL803" s="93"/>
      <c r="GM803" s="93"/>
      <c r="GN803" s="93"/>
      <c r="GO803" s="93"/>
      <c r="GP803" s="93"/>
      <c r="GQ803" s="93"/>
      <c r="GR803" s="93"/>
      <c r="GS803" s="93"/>
      <c r="GT803" s="93"/>
      <c r="GU803" s="93"/>
      <c r="GV803" s="93"/>
      <c r="GW803" s="93"/>
      <c r="GX803" s="93"/>
      <c r="GY803" s="93"/>
      <c r="GZ803" s="93"/>
      <c r="HA803" s="93"/>
      <c r="HB803" s="93"/>
      <c r="HC803" s="93"/>
      <c r="HD803" s="93"/>
      <c r="HE803" s="93"/>
      <c r="HF803" s="93"/>
      <c r="HG803" s="93"/>
      <c r="HH803" s="93"/>
      <c r="HI803" s="93"/>
      <c r="HJ803" s="93"/>
      <c r="HK803" s="93"/>
      <c r="HL803" s="93"/>
      <c r="HM803" s="93"/>
      <c r="HN803" s="93"/>
      <c r="HO803" s="93"/>
      <c r="HP803" s="93"/>
      <c r="HQ803" s="93"/>
      <c r="HR803" s="93"/>
      <c r="HS803" s="93"/>
      <c r="HT803" s="93"/>
      <c r="HU803" s="93"/>
      <c r="HV803" s="93"/>
      <c r="HW803" s="93"/>
      <c r="HX803" s="93"/>
      <c r="HY803" s="93"/>
      <c r="HZ803" s="93"/>
      <c r="IA803" s="93"/>
      <c r="IB803" s="93"/>
      <c r="IC803" s="93"/>
      <c r="ID803" s="93"/>
      <c r="IE803" s="93"/>
      <c r="IF803" s="93"/>
      <c r="IG803" s="93"/>
      <c r="IH803" s="93"/>
      <c r="II803" s="93"/>
      <c r="IJ803" s="93"/>
      <c r="IK803" s="93"/>
      <c r="IL803" s="93"/>
      <c r="IM803" s="93"/>
      <c r="IN803" s="93"/>
      <c r="IO803" s="93"/>
      <c r="IP803" s="93"/>
      <c r="IQ803" s="93"/>
      <c r="IR803" s="93"/>
      <c r="IS803" s="93"/>
      <c r="IT803" s="93"/>
      <c r="IU803" s="93"/>
      <c r="IV803" s="93"/>
      <c r="IW803" s="93"/>
      <c r="IX803" s="93"/>
      <c r="IY803" s="93"/>
      <c r="IZ803" s="93"/>
      <c r="JA803" s="93"/>
      <c r="JB803" s="93"/>
      <c r="JC803" s="93"/>
      <c r="JD803" s="93"/>
      <c r="JE803" s="93"/>
      <c r="JF803" s="93"/>
      <c r="JG803" s="93"/>
      <c r="JH803" s="93"/>
      <c r="JI803" s="93"/>
      <c r="JJ803" s="93"/>
      <c r="JK803" s="93"/>
      <c r="JL803" s="93"/>
      <c r="JM803" s="93"/>
      <c r="JN803" s="93"/>
      <c r="JO803" s="93"/>
      <c r="JP803" s="93"/>
      <c r="JQ803" s="93"/>
      <c r="JR803" s="93"/>
      <c r="JS803" s="93"/>
      <c r="JT803" s="93"/>
      <c r="JU803" s="93"/>
      <c r="JV803" s="93"/>
      <c r="JW803" s="93"/>
      <c r="JX803" s="93"/>
      <c r="JY803" s="93"/>
      <c r="JZ803" s="93"/>
      <c r="KA803" s="93"/>
      <c r="KB803" s="93"/>
      <c r="KC803" s="93"/>
      <c r="KD803" s="93"/>
      <c r="KE803" s="93"/>
      <c r="KF803" s="93"/>
      <c r="KG803" s="93"/>
      <c r="KH803" s="93"/>
      <c r="KI803" s="93"/>
      <c r="KJ803" s="93"/>
      <c r="KK803" s="93"/>
      <c r="KL803" s="93"/>
      <c r="KM803" s="93"/>
      <c r="KN803" s="93"/>
      <c r="KO803" s="93"/>
      <c r="KP803" s="93"/>
      <c r="KQ803" s="93"/>
      <c r="KR803" s="93"/>
      <c r="KS803" s="93"/>
      <c r="KT803" s="93"/>
      <c r="KU803" s="93"/>
      <c r="KV803" s="93"/>
      <c r="KW803" s="93"/>
      <c r="KX803" s="93"/>
      <c r="KY803" s="93"/>
      <c r="KZ803" s="93"/>
      <c r="LA803" s="93"/>
      <c r="LB803" s="93"/>
      <c r="LC803" s="93"/>
      <c r="LD803" s="93"/>
      <c r="LE803" s="93"/>
      <c r="LF803" s="93"/>
      <c r="LG803" s="93"/>
      <c r="LH803" s="93"/>
      <c r="LI803" s="93"/>
      <c r="LJ803" s="93"/>
      <c r="LK803" s="93"/>
      <c r="LL803" s="93"/>
      <c r="LM803" s="93"/>
      <c r="LN803" s="93"/>
      <c r="LO803" s="93"/>
      <c r="LP803" s="93"/>
      <c r="LQ803" s="93"/>
      <c r="LR803" s="93"/>
      <c r="LS803" s="93"/>
      <c r="LT803" s="93"/>
      <c r="LU803" s="93"/>
      <c r="LV803" s="93"/>
      <c r="LW803" s="93"/>
      <c r="LX803" s="93"/>
      <c r="LY803" s="93"/>
      <c r="LZ803" s="93"/>
      <c r="MA803" s="93"/>
      <c r="MB803" s="93"/>
      <c r="MC803" s="93"/>
      <c r="MD803" s="93"/>
      <c r="ME803" s="93"/>
      <c r="MF803" s="93"/>
      <c r="MG803" s="93"/>
      <c r="MH803" s="93"/>
      <c r="MI803" s="93"/>
      <c r="MJ803" s="93"/>
      <c r="MK803" s="93"/>
      <c r="ML803" s="93"/>
      <c r="MM803" s="93"/>
      <c r="MN803" s="93"/>
      <c r="MO803" s="93"/>
      <c r="MP803" s="93"/>
      <c r="MQ803" s="93"/>
      <c r="MR803" s="93"/>
      <c r="MS803" s="93"/>
      <c r="MT803" s="93"/>
      <c r="MU803" s="93"/>
      <c r="MV803" s="93"/>
    </row>
    <row r="804" spans="3:360">
      <c r="C804" s="95"/>
      <c r="D804" s="96"/>
      <c r="E804" s="96"/>
      <c r="F804" s="96"/>
      <c r="G804" s="96"/>
      <c r="H804" s="96"/>
      <c r="I804" s="96"/>
      <c r="J804" s="96"/>
      <c r="K804" s="96"/>
      <c r="L804" s="96"/>
      <c r="M804" s="96"/>
      <c r="N804" s="96"/>
      <c r="O804" s="96"/>
      <c r="P804" s="96"/>
      <c r="Q804" s="96"/>
      <c r="R804" s="96"/>
      <c r="S804" s="96"/>
      <c r="T804" s="97"/>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c r="AU804" s="96"/>
      <c r="AV804" s="96"/>
      <c r="AW804" s="96"/>
      <c r="AX804" s="96"/>
      <c r="AY804" s="96"/>
      <c r="AZ804" s="96"/>
      <c r="BA804" s="96"/>
      <c r="BB804" s="96"/>
      <c r="BC804" s="96"/>
      <c r="BD804" s="96"/>
      <c r="BE804" s="96"/>
      <c r="BF804" s="96"/>
      <c r="BG804" s="96"/>
      <c r="BH804" s="96"/>
      <c r="BI804" s="96"/>
      <c r="BJ804" s="96"/>
      <c r="BK804" s="96"/>
      <c r="BL804" s="96"/>
      <c r="BM804" s="96"/>
      <c r="BN804" s="93"/>
      <c r="BO804" s="93"/>
      <c r="BP804" s="93"/>
      <c r="BQ804" s="93"/>
      <c r="BR804" s="93"/>
      <c r="BS804" s="93"/>
      <c r="BT804" s="93"/>
      <c r="BU804" s="93"/>
      <c r="BV804" s="93"/>
      <c r="BW804" s="93"/>
      <c r="BX804" s="93"/>
      <c r="BY804" s="93"/>
      <c r="BZ804" s="93"/>
      <c r="CA804" s="93"/>
      <c r="CB804" s="93"/>
      <c r="CC804" s="93"/>
      <c r="CD804" s="93"/>
      <c r="CE804" s="93"/>
      <c r="CF804" s="93"/>
      <c r="CG804" s="93"/>
      <c r="CH804" s="93"/>
      <c r="CI804" s="93"/>
      <c r="CJ804" s="93"/>
      <c r="CK804" s="93"/>
      <c r="CL804" s="93"/>
      <c r="CM804" s="93"/>
      <c r="CN804" s="93"/>
      <c r="CO804" s="93"/>
      <c r="CP804" s="93"/>
      <c r="CQ804" s="93"/>
      <c r="CR804" s="93"/>
      <c r="CS804" s="93"/>
      <c r="CT804" s="93"/>
      <c r="CU804" s="93"/>
      <c r="CV804" s="93"/>
      <c r="CW804" s="93"/>
      <c r="CX804" s="93"/>
      <c r="CY804" s="93"/>
      <c r="CZ804" s="93"/>
      <c r="DA804" s="93"/>
      <c r="DB804" s="93"/>
      <c r="DC804" s="93"/>
      <c r="DD804" s="93"/>
      <c r="DE804" s="93"/>
      <c r="DF804" s="93"/>
      <c r="DG804" s="93"/>
      <c r="DH804" s="93"/>
      <c r="DI804" s="93"/>
      <c r="DJ804" s="93"/>
      <c r="DK804" s="93"/>
      <c r="DL804" s="93"/>
      <c r="DM804" s="93"/>
      <c r="DN804" s="93"/>
      <c r="DO804" s="93"/>
      <c r="DP804" s="93"/>
      <c r="DQ804" s="93"/>
      <c r="DR804" s="93"/>
      <c r="DS804" s="93"/>
      <c r="DT804" s="93"/>
      <c r="DU804" s="93"/>
      <c r="DV804" s="93"/>
      <c r="DW804" s="93"/>
      <c r="DX804" s="93"/>
      <c r="DY804" s="93"/>
      <c r="DZ804" s="93"/>
      <c r="EA804" s="93"/>
      <c r="EB804" s="93"/>
      <c r="EC804" s="93"/>
      <c r="ED804" s="93"/>
      <c r="EE804" s="93"/>
      <c r="EF804" s="93"/>
      <c r="EG804" s="93"/>
      <c r="EH804" s="93"/>
      <c r="EI804" s="93"/>
      <c r="EJ804" s="93"/>
      <c r="EK804" s="93"/>
      <c r="EL804" s="93"/>
      <c r="EM804" s="93"/>
      <c r="EN804" s="93"/>
      <c r="EO804" s="93"/>
      <c r="EP804" s="93"/>
      <c r="EQ804" s="93"/>
      <c r="ER804" s="93"/>
      <c r="ES804" s="93"/>
      <c r="ET804" s="93"/>
      <c r="EU804" s="93"/>
      <c r="EV804" s="93"/>
      <c r="EW804" s="93"/>
      <c r="EX804" s="93"/>
      <c r="EY804" s="93"/>
      <c r="EZ804" s="93"/>
      <c r="FA804" s="93"/>
      <c r="FB804" s="93"/>
      <c r="FC804" s="93"/>
      <c r="FD804" s="93"/>
      <c r="FE804" s="93"/>
      <c r="FF804" s="93"/>
      <c r="FG804" s="93"/>
      <c r="FH804" s="93"/>
      <c r="FI804" s="93"/>
      <c r="FJ804" s="93"/>
      <c r="FK804" s="93"/>
      <c r="FL804" s="93"/>
      <c r="FM804" s="93"/>
      <c r="FN804" s="93"/>
      <c r="FO804" s="93"/>
      <c r="FP804" s="93"/>
      <c r="FQ804" s="93"/>
      <c r="FR804" s="93"/>
      <c r="FS804" s="93"/>
      <c r="FT804" s="93"/>
      <c r="FU804" s="93"/>
      <c r="FV804" s="93"/>
      <c r="FW804" s="93"/>
      <c r="FX804" s="93"/>
      <c r="FY804" s="93"/>
      <c r="FZ804" s="93"/>
      <c r="GA804" s="93"/>
      <c r="GB804" s="93"/>
      <c r="GC804" s="93"/>
      <c r="GD804" s="93"/>
      <c r="GE804" s="93"/>
      <c r="GF804" s="93"/>
      <c r="GG804" s="93"/>
      <c r="GH804" s="93"/>
      <c r="GI804" s="93"/>
      <c r="GJ804" s="93"/>
      <c r="GK804" s="93"/>
      <c r="GL804" s="93"/>
      <c r="GM804" s="93"/>
      <c r="GN804" s="93"/>
      <c r="GO804" s="93"/>
      <c r="GP804" s="93"/>
      <c r="GQ804" s="93"/>
      <c r="GR804" s="93"/>
      <c r="GS804" s="93"/>
      <c r="GT804" s="93"/>
      <c r="GU804" s="93"/>
      <c r="GV804" s="93"/>
      <c r="GW804" s="93"/>
      <c r="GX804" s="93"/>
      <c r="GY804" s="93"/>
      <c r="GZ804" s="93"/>
      <c r="HA804" s="93"/>
      <c r="HB804" s="93"/>
      <c r="HC804" s="93"/>
      <c r="HD804" s="93"/>
      <c r="HE804" s="93"/>
      <c r="HF804" s="93"/>
      <c r="HG804" s="93"/>
      <c r="HH804" s="93"/>
      <c r="HI804" s="93"/>
      <c r="HJ804" s="93"/>
      <c r="HK804" s="93"/>
      <c r="HL804" s="93"/>
      <c r="HM804" s="93"/>
      <c r="HN804" s="93"/>
      <c r="HO804" s="93"/>
      <c r="HP804" s="93"/>
      <c r="HQ804" s="93"/>
      <c r="HR804" s="93"/>
      <c r="HS804" s="93"/>
      <c r="HT804" s="93"/>
      <c r="HU804" s="93"/>
      <c r="HV804" s="93"/>
      <c r="HW804" s="93"/>
      <c r="HX804" s="93"/>
      <c r="HY804" s="93"/>
      <c r="HZ804" s="93"/>
      <c r="IA804" s="93"/>
      <c r="IB804" s="93"/>
      <c r="IC804" s="93"/>
      <c r="ID804" s="93"/>
      <c r="IE804" s="93"/>
      <c r="IF804" s="93"/>
      <c r="IG804" s="93"/>
      <c r="IH804" s="93"/>
      <c r="II804" s="93"/>
      <c r="IJ804" s="93"/>
      <c r="IK804" s="93"/>
      <c r="IL804" s="93"/>
      <c r="IM804" s="93"/>
      <c r="IN804" s="93"/>
      <c r="IO804" s="93"/>
      <c r="IP804" s="93"/>
      <c r="IQ804" s="93"/>
      <c r="IR804" s="93"/>
      <c r="IS804" s="93"/>
      <c r="IT804" s="93"/>
      <c r="IU804" s="93"/>
      <c r="IV804" s="93"/>
      <c r="IW804" s="93"/>
      <c r="IX804" s="93"/>
      <c r="IY804" s="93"/>
      <c r="IZ804" s="93"/>
      <c r="JA804" s="93"/>
      <c r="JB804" s="93"/>
      <c r="JC804" s="93"/>
      <c r="JD804" s="93"/>
      <c r="JE804" s="93"/>
      <c r="JF804" s="93"/>
      <c r="JG804" s="93"/>
      <c r="JH804" s="93"/>
      <c r="JI804" s="93"/>
      <c r="JJ804" s="93"/>
      <c r="JK804" s="93"/>
      <c r="JL804" s="93"/>
      <c r="JM804" s="93"/>
      <c r="JN804" s="93"/>
      <c r="JO804" s="93"/>
      <c r="JP804" s="93"/>
      <c r="JQ804" s="93"/>
      <c r="JR804" s="93"/>
      <c r="JS804" s="93"/>
      <c r="JT804" s="93"/>
      <c r="JU804" s="93"/>
      <c r="JV804" s="93"/>
      <c r="JW804" s="93"/>
      <c r="JX804" s="93"/>
      <c r="JY804" s="93"/>
      <c r="JZ804" s="93"/>
      <c r="KA804" s="93"/>
      <c r="KB804" s="93"/>
      <c r="KC804" s="93"/>
      <c r="KD804" s="93"/>
      <c r="KE804" s="93"/>
      <c r="KF804" s="93"/>
      <c r="KG804" s="93"/>
      <c r="KH804" s="93"/>
      <c r="KI804" s="93"/>
      <c r="KJ804" s="93"/>
      <c r="KK804" s="93"/>
      <c r="KL804" s="93"/>
      <c r="KM804" s="93"/>
      <c r="KN804" s="93"/>
      <c r="KO804" s="93"/>
      <c r="KP804" s="93"/>
      <c r="KQ804" s="93"/>
      <c r="KR804" s="93"/>
      <c r="KS804" s="93"/>
      <c r="KT804" s="93"/>
      <c r="KU804" s="93"/>
      <c r="KV804" s="93"/>
      <c r="KW804" s="93"/>
      <c r="KX804" s="93"/>
      <c r="KY804" s="93"/>
      <c r="KZ804" s="93"/>
      <c r="LA804" s="93"/>
      <c r="LB804" s="93"/>
      <c r="LC804" s="93"/>
      <c r="LD804" s="93"/>
      <c r="LE804" s="93"/>
      <c r="LF804" s="93"/>
      <c r="LG804" s="93"/>
      <c r="LH804" s="93"/>
      <c r="LI804" s="93"/>
      <c r="LJ804" s="93"/>
      <c r="LK804" s="93"/>
      <c r="LL804" s="93"/>
      <c r="LM804" s="93"/>
      <c r="LN804" s="93"/>
      <c r="LO804" s="93"/>
      <c r="LP804" s="93"/>
      <c r="LQ804" s="93"/>
      <c r="LR804" s="93"/>
      <c r="LS804" s="93"/>
      <c r="LT804" s="93"/>
      <c r="LU804" s="93"/>
      <c r="LV804" s="93"/>
      <c r="LW804" s="93"/>
      <c r="LX804" s="93"/>
      <c r="LY804" s="93"/>
      <c r="LZ804" s="93"/>
      <c r="MA804" s="93"/>
      <c r="MB804" s="93"/>
      <c r="MC804" s="93"/>
      <c r="MD804" s="93"/>
      <c r="ME804" s="93"/>
      <c r="MF804" s="93"/>
      <c r="MG804" s="93"/>
      <c r="MH804" s="93"/>
      <c r="MI804" s="93"/>
      <c r="MJ804" s="93"/>
      <c r="MK804" s="93"/>
      <c r="ML804" s="93"/>
      <c r="MM804" s="93"/>
      <c r="MN804" s="93"/>
      <c r="MO804" s="93"/>
      <c r="MP804" s="93"/>
      <c r="MQ804" s="93"/>
      <c r="MR804" s="93"/>
      <c r="MS804" s="93"/>
      <c r="MT804" s="93"/>
      <c r="MU804" s="93"/>
      <c r="MV804" s="93"/>
    </row>
    <row r="805" spans="3:360">
      <c r="C805" s="95"/>
      <c r="D805" s="96"/>
      <c r="E805" s="96"/>
      <c r="F805" s="96"/>
      <c r="G805" s="96"/>
      <c r="H805" s="96"/>
      <c r="I805" s="96"/>
      <c r="J805" s="96"/>
      <c r="K805" s="96"/>
      <c r="L805" s="96"/>
      <c r="M805" s="96"/>
      <c r="N805" s="96"/>
      <c r="O805" s="96"/>
      <c r="P805" s="96"/>
      <c r="Q805" s="96"/>
      <c r="R805" s="96"/>
      <c r="S805" s="96"/>
      <c r="T805" s="97"/>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c r="AU805" s="96"/>
      <c r="AV805" s="96"/>
      <c r="AW805" s="96"/>
      <c r="AX805" s="96"/>
      <c r="AY805" s="96"/>
      <c r="AZ805" s="96"/>
      <c r="BA805" s="96"/>
      <c r="BB805" s="96"/>
      <c r="BC805" s="96"/>
      <c r="BD805" s="96"/>
      <c r="BE805" s="96"/>
      <c r="BF805" s="96"/>
      <c r="BG805" s="96"/>
      <c r="BH805" s="96"/>
      <c r="BI805" s="96"/>
      <c r="BJ805" s="96"/>
      <c r="BK805" s="96"/>
      <c r="BL805" s="96"/>
      <c r="BM805" s="96"/>
      <c r="BN805" s="93"/>
      <c r="BO805" s="93"/>
      <c r="BP805" s="93"/>
      <c r="BQ805" s="93"/>
      <c r="BR805" s="93"/>
      <c r="BS805" s="93"/>
      <c r="BT805" s="93"/>
      <c r="BU805" s="93"/>
      <c r="BV805" s="93"/>
      <c r="BW805" s="93"/>
      <c r="BX805" s="93"/>
      <c r="BY805" s="93"/>
      <c r="BZ805" s="93"/>
      <c r="CA805" s="93"/>
      <c r="CB805" s="93"/>
      <c r="CC805" s="93"/>
      <c r="CD805" s="93"/>
      <c r="CE805" s="93"/>
      <c r="CF805" s="93"/>
      <c r="CG805" s="93"/>
      <c r="CH805" s="93"/>
      <c r="CI805" s="93"/>
      <c r="CJ805" s="93"/>
      <c r="CK805" s="93"/>
      <c r="CL805" s="93"/>
      <c r="CM805" s="93"/>
      <c r="CN805" s="93"/>
      <c r="CO805" s="93"/>
      <c r="CP805" s="93"/>
      <c r="CQ805" s="93"/>
      <c r="CR805" s="93"/>
      <c r="CS805" s="93"/>
      <c r="CT805" s="93"/>
      <c r="CU805" s="93"/>
      <c r="CV805" s="93"/>
      <c r="CW805" s="93"/>
      <c r="CX805" s="93"/>
      <c r="CY805" s="93"/>
      <c r="CZ805" s="93"/>
      <c r="DA805" s="93"/>
      <c r="DB805" s="93"/>
      <c r="DC805" s="93"/>
      <c r="DD805" s="93"/>
      <c r="DE805" s="93"/>
      <c r="DF805" s="93"/>
      <c r="DG805" s="93"/>
      <c r="DH805" s="93"/>
      <c r="DI805" s="93"/>
      <c r="DJ805" s="93"/>
      <c r="DK805" s="93"/>
      <c r="DL805" s="93"/>
      <c r="DM805" s="93"/>
      <c r="DN805" s="93"/>
      <c r="DO805" s="93"/>
      <c r="DP805" s="93"/>
      <c r="DQ805" s="93"/>
      <c r="DR805" s="93"/>
      <c r="DS805" s="93"/>
      <c r="DT805" s="93"/>
      <c r="DU805" s="93"/>
      <c r="DV805" s="93"/>
      <c r="DW805" s="93"/>
      <c r="DX805" s="93"/>
      <c r="DY805" s="93"/>
      <c r="DZ805" s="93"/>
      <c r="EA805" s="93"/>
      <c r="EB805" s="93"/>
      <c r="EC805" s="93"/>
      <c r="ED805" s="93"/>
      <c r="EE805" s="93"/>
      <c r="EF805" s="93"/>
      <c r="EG805" s="93"/>
      <c r="EH805" s="93"/>
      <c r="EI805" s="93"/>
      <c r="EJ805" s="93"/>
      <c r="EK805" s="93"/>
      <c r="EL805" s="93"/>
      <c r="EM805" s="93"/>
      <c r="EN805" s="93"/>
      <c r="EO805" s="93"/>
      <c r="EP805" s="93"/>
      <c r="EQ805" s="93"/>
      <c r="ER805" s="93"/>
      <c r="ES805" s="93"/>
      <c r="ET805" s="93"/>
      <c r="EU805" s="93"/>
      <c r="EV805" s="93"/>
      <c r="EW805" s="93"/>
      <c r="EX805" s="93"/>
      <c r="EY805" s="93"/>
      <c r="EZ805" s="93"/>
      <c r="FA805" s="93"/>
      <c r="FB805" s="93"/>
      <c r="FC805" s="93"/>
      <c r="FD805" s="93"/>
      <c r="FE805" s="93"/>
      <c r="FF805" s="93"/>
      <c r="FG805" s="93"/>
      <c r="FH805" s="93"/>
      <c r="FI805" s="93"/>
      <c r="FJ805" s="93"/>
      <c r="FK805" s="93"/>
      <c r="FL805" s="93"/>
      <c r="FM805" s="93"/>
      <c r="FN805" s="93"/>
      <c r="FO805" s="93"/>
      <c r="FP805" s="93"/>
      <c r="FQ805" s="93"/>
      <c r="FR805" s="93"/>
      <c r="FS805" s="93"/>
      <c r="FT805" s="93"/>
      <c r="FU805" s="93"/>
      <c r="FV805" s="93"/>
      <c r="FW805" s="93"/>
      <c r="FX805" s="93"/>
      <c r="FY805" s="93"/>
      <c r="FZ805" s="93"/>
      <c r="GA805" s="93"/>
      <c r="GB805" s="93"/>
      <c r="GC805" s="93"/>
      <c r="GD805" s="93"/>
      <c r="GE805" s="93"/>
      <c r="GF805" s="93"/>
      <c r="GG805" s="93"/>
      <c r="GH805" s="93"/>
      <c r="GI805" s="93"/>
      <c r="GJ805" s="93"/>
      <c r="GK805" s="93"/>
      <c r="GL805" s="93"/>
      <c r="GM805" s="93"/>
      <c r="GN805" s="93"/>
      <c r="GO805" s="93"/>
      <c r="GP805" s="93"/>
      <c r="GQ805" s="93"/>
      <c r="GR805" s="93"/>
      <c r="GS805" s="93"/>
      <c r="GT805" s="93"/>
      <c r="GU805" s="93"/>
      <c r="GV805" s="93"/>
      <c r="GW805" s="93"/>
      <c r="GX805" s="93"/>
      <c r="GY805" s="93"/>
      <c r="GZ805" s="93"/>
      <c r="HA805" s="93"/>
      <c r="HB805" s="93"/>
      <c r="HC805" s="93"/>
      <c r="HD805" s="93"/>
      <c r="HE805" s="93"/>
      <c r="HF805" s="93"/>
      <c r="HG805" s="93"/>
      <c r="HH805" s="93"/>
      <c r="HI805" s="93"/>
      <c r="HJ805" s="93"/>
      <c r="HK805" s="93"/>
      <c r="HL805" s="93"/>
      <c r="HM805" s="93"/>
      <c r="HN805" s="93"/>
      <c r="HO805" s="93"/>
      <c r="HP805" s="93"/>
      <c r="HQ805" s="93"/>
      <c r="HR805" s="93"/>
      <c r="HS805" s="93"/>
      <c r="HT805" s="93"/>
      <c r="HU805" s="93"/>
      <c r="HV805" s="93"/>
      <c r="HW805" s="93"/>
      <c r="HX805" s="93"/>
      <c r="HY805" s="93"/>
      <c r="HZ805" s="93"/>
      <c r="IA805" s="93"/>
      <c r="IB805" s="93"/>
      <c r="IC805" s="93"/>
      <c r="ID805" s="93"/>
      <c r="IE805" s="93"/>
      <c r="IF805" s="93"/>
      <c r="IG805" s="93"/>
      <c r="IH805" s="93"/>
      <c r="II805" s="93"/>
      <c r="IJ805" s="93"/>
      <c r="IK805" s="93"/>
      <c r="IL805" s="93"/>
      <c r="IM805" s="93"/>
      <c r="IN805" s="93"/>
      <c r="IO805" s="93"/>
      <c r="IP805" s="93"/>
      <c r="IQ805" s="93"/>
      <c r="IR805" s="93"/>
      <c r="IS805" s="93"/>
      <c r="IT805" s="93"/>
      <c r="IU805" s="93"/>
      <c r="IV805" s="93"/>
      <c r="IW805" s="93"/>
      <c r="IX805" s="93"/>
      <c r="IY805" s="93"/>
      <c r="IZ805" s="93"/>
      <c r="JA805" s="93"/>
      <c r="JB805" s="93"/>
      <c r="JC805" s="93"/>
      <c r="JD805" s="93"/>
      <c r="JE805" s="93"/>
      <c r="JF805" s="93"/>
      <c r="JG805" s="93"/>
      <c r="JH805" s="93"/>
      <c r="JI805" s="93"/>
      <c r="JJ805" s="93"/>
      <c r="JK805" s="93"/>
      <c r="JL805" s="93"/>
      <c r="JM805" s="93"/>
      <c r="JN805" s="93"/>
      <c r="JO805" s="93"/>
      <c r="JP805" s="93"/>
      <c r="JQ805" s="93"/>
      <c r="JR805" s="93"/>
      <c r="JS805" s="93"/>
      <c r="JT805" s="93"/>
      <c r="JU805" s="93"/>
      <c r="JV805" s="93"/>
      <c r="JW805" s="93"/>
      <c r="JX805" s="93"/>
      <c r="JY805" s="93"/>
      <c r="JZ805" s="93"/>
      <c r="KA805" s="93"/>
      <c r="KB805" s="93"/>
      <c r="KC805" s="93"/>
      <c r="KD805" s="93"/>
      <c r="KE805" s="93"/>
      <c r="KF805" s="93"/>
      <c r="KG805" s="93"/>
      <c r="KH805" s="93"/>
      <c r="KI805" s="93"/>
      <c r="KJ805" s="93"/>
      <c r="KK805" s="93"/>
      <c r="KL805" s="93"/>
      <c r="KM805" s="93"/>
      <c r="KN805" s="93"/>
      <c r="KO805" s="93"/>
      <c r="KP805" s="93"/>
      <c r="KQ805" s="93"/>
      <c r="KR805" s="93"/>
      <c r="KS805" s="93"/>
      <c r="KT805" s="93"/>
      <c r="KU805" s="93"/>
      <c r="KV805" s="93"/>
      <c r="KW805" s="93"/>
      <c r="KX805" s="93"/>
      <c r="KY805" s="93"/>
      <c r="KZ805" s="93"/>
      <c r="LA805" s="93"/>
      <c r="LB805" s="93"/>
      <c r="LC805" s="93"/>
      <c r="LD805" s="93"/>
      <c r="LE805" s="93"/>
      <c r="LF805" s="93"/>
      <c r="LG805" s="93"/>
      <c r="LH805" s="93"/>
      <c r="LI805" s="93"/>
      <c r="LJ805" s="93"/>
      <c r="LK805" s="93"/>
      <c r="LL805" s="93"/>
      <c r="LM805" s="93"/>
      <c r="LN805" s="93"/>
      <c r="LO805" s="93"/>
      <c r="LP805" s="93"/>
      <c r="LQ805" s="93"/>
      <c r="LR805" s="93"/>
      <c r="LS805" s="93"/>
      <c r="LT805" s="93"/>
      <c r="LU805" s="93"/>
      <c r="LV805" s="93"/>
      <c r="LW805" s="93"/>
      <c r="LX805" s="93"/>
      <c r="LY805" s="93"/>
      <c r="LZ805" s="93"/>
      <c r="MA805" s="93"/>
      <c r="MB805" s="93"/>
      <c r="MC805" s="93"/>
      <c r="MD805" s="93"/>
      <c r="ME805" s="93"/>
      <c r="MF805" s="93"/>
      <c r="MG805" s="93"/>
      <c r="MH805" s="93"/>
      <c r="MI805" s="93"/>
      <c r="MJ805" s="93"/>
      <c r="MK805" s="93"/>
      <c r="ML805" s="93"/>
      <c r="MM805" s="93"/>
      <c r="MN805" s="93"/>
      <c r="MO805" s="93"/>
      <c r="MP805" s="93"/>
      <c r="MQ805" s="93"/>
      <c r="MR805" s="93"/>
      <c r="MS805" s="93"/>
      <c r="MT805" s="93"/>
      <c r="MU805" s="93"/>
      <c r="MV805" s="93"/>
    </row>
    <row r="806" spans="3:360">
      <c r="C806" s="95"/>
      <c r="D806" s="96"/>
      <c r="E806" s="96"/>
      <c r="F806" s="96"/>
      <c r="G806" s="96"/>
      <c r="H806" s="96"/>
      <c r="I806" s="96"/>
      <c r="J806" s="96"/>
      <c r="K806" s="96"/>
      <c r="L806" s="96"/>
      <c r="M806" s="96"/>
      <c r="N806" s="96"/>
      <c r="O806" s="96"/>
      <c r="P806" s="96"/>
      <c r="Q806" s="96"/>
      <c r="R806" s="96"/>
      <c r="S806" s="96"/>
      <c r="T806" s="97"/>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c r="AU806" s="96"/>
      <c r="AV806" s="96"/>
      <c r="AW806" s="96"/>
      <c r="AX806" s="96"/>
      <c r="AY806" s="96"/>
      <c r="AZ806" s="96"/>
      <c r="BA806" s="96"/>
      <c r="BB806" s="96"/>
      <c r="BC806" s="96"/>
      <c r="BD806" s="96"/>
      <c r="BE806" s="96"/>
      <c r="BF806" s="96"/>
      <c r="BG806" s="96"/>
      <c r="BH806" s="96"/>
      <c r="BI806" s="96"/>
      <c r="BJ806" s="96"/>
      <c r="BK806" s="96"/>
      <c r="BL806" s="96"/>
      <c r="BM806" s="96"/>
      <c r="BN806" s="93"/>
      <c r="BO806" s="93"/>
      <c r="BP806" s="93"/>
      <c r="BQ806" s="93"/>
      <c r="BR806" s="93"/>
      <c r="BS806" s="93"/>
      <c r="BT806" s="93"/>
      <c r="BU806" s="93"/>
      <c r="BV806" s="93"/>
      <c r="BW806" s="93"/>
      <c r="BX806" s="93"/>
      <c r="BY806" s="93"/>
      <c r="BZ806" s="93"/>
      <c r="CA806" s="93"/>
      <c r="CB806" s="93"/>
      <c r="CC806" s="93"/>
      <c r="CD806" s="93"/>
      <c r="CE806" s="93"/>
      <c r="CF806" s="93"/>
      <c r="CG806" s="93"/>
      <c r="CH806" s="93"/>
      <c r="CI806" s="93"/>
      <c r="CJ806" s="93"/>
      <c r="CK806" s="93"/>
      <c r="CL806" s="93"/>
      <c r="CM806" s="93"/>
      <c r="CN806" s="93"/>
      <c r="CO806" s="93"/>
      <c r="CP806" s="93"/>
      <c r="CQ806" s="93"/>
      <c r="CR806" s="93"/>
      <c r="CS806" s="93"/>
      <c r="CT806" s="93"/>
      <c r="CU806" s="93"/>
      <c r="CV806" s="93"/>
      <c r="CW806" s="93"/>
      <c r="CX806" s="93"/>
      <c r="CY806" s="93"/>
      <c r="CZ806" s="93"/>
      <c r="DA806" s="93"/>
      <c r="DB806" s="93"/>
      <c r="DC806" s="93"/>
      <c r="DD806" s="93"/>
      <c r="DE806" s="93"/>
      <c r="DF806" s="93"/>
      <c r="DG806" s="93"/>
      <c r="DH806" s="93"/>
      <c r="DI806" s="93"/>
      <c r="DJ806" s="93"/>
      <c r="DK806" s="93"/>
      <c r="DL806" s="93"/>
      <c r="DM806" s="93"/>
      <c r="DN806" s="93"/>
      <c r="DO806" s="93"/>
      <c r="DP806" s="93"/>
      <c r="DQ806" s="93"/>
      <c r="DR806" s="93"/>
      <c r="DS806" s="93"/>
      <c r="DT806" s="93"/>
      <c r="DU806" s="93"/>
      <c r="DV806" s="93"/>
      <c r="DW806" s="93"/>
      <c r="DX806" s="93"/>
      <c r="DY806" s="93"/>
      <c r="DZ806" s="93"/>
      <c r="EA806" s="93"/>
      <c r="EB806" s="93"/>
      <c r="EC806" s="93"/>
      <c r="ED806" s="93"/>
      <c r="EE806" s="93"/>
      <c r="EF806" s="93"/>
      <c r="EG806" s="93"/>
      <c r="EH806" s="93"/>
      <c r="EI806" s="93"/>
      <c r="EJ806" s="93"/>
      <c r="EK806" s="93"/>
      <c r="EL806" s="93"/>
      <c r="EM806" s="93"/>
      <c r="EN806" s="93"/>
      <c r="EO806" s="93"/>
      <c r="EP806" s="93"/>
      <c r="EQ806" s="93"/>
      <c r="ER806" s="93"/>
      <c r="ES806" s="93"/>
      <c r="ET806" s="93"/>
      <c r="EU806" s="93"/>
      <c r="EV806" s="93"/>
      <c r="EW806" s="93"/>
      <c r="EX806" s="93"/>
      <c r="EY806" s="93"/>
      <c r="EZ806" s="93"/>
      <c r="FA806" s="93"/>
      <c r="FB806" s="93"/>
      <c r="FC806" s="93"/>
      <c r="FD806" s="93"/>
      <c r="FE806" s="93"/>
      <c r="FF806" s="93"/>
      <c r="FG806" s="93"/>
      <c r="FH806" s="93"/>
      <c r="FI806" s="93"/>
      <c r="FJ806" s="93"/>
      <c r="FK806" s="93"/>
      <c r="FL806" s="93"/>
      <c r="FM806" s="93"/>
      <c r="FN806" s="93"/>
      <c r="FO806" s="93"/>
      <c r="FP806" s="93"/>
      <c r="FQ806" s="93"/>
      <c r="FR806" s="93"/>
      <c r="FS806" s="93"/>
      <c r="FT806" s="93"/>
      <c r="FU806" s="93"/>
      <c r="FV806" s="93"/>
      <c r="FW806" s="93"/>
      <c r="FX806" s="93"/>
      <c r="FY806" s="93"/>
      <c r="FZ806" s="93"/>
      <c r="GA806" s="93"/>
      <c r="GB806" s="93"/>
      <c r="GC806" s="93"/>
      <c r="GD806" s="93"/>
      <c r="GE806" s="93"/>
      <c r="GF806" s="93"/>
      <c r="GG806" s="93"/>
      <c r="GH806" s="93"/>
      <c r="GI806" s="93"/>
      <c r="GJ806" s="93"/>
      <c r="GK806" s="93"/>
      <c r="GL806" s="93"/>
      <c r="GM806" s="93"/>
      <c r="GN806" s="93"/>
      <c r="GO806" s="93"/>
      <c r="GP806" s="93"/>
      <c r="GQ806" s="93"/>
      <c r="GR806" s="93"/>
      <c r="GS806" s="93"/>
      <c r="GT806" s="93"/>
      <c r="GU806" s="93"/>
      <c r="GV806" s="93"/>
      <c r="GW806" s="93"/>
      <c r="GX806" s="93"/>
      <c r="GY806" s="93"/>
      <c r="GZ806" s="93"/>
      <c r="HA806" s="93"/>
      <c r="HB806" s="93"/>
      <c r="HC806" s="93"/>
      <c r="HD806" s="93"/>
      <c r="HE806" s="93"/>
      <c r="HF806" s="93"/>
      <c r="HG806" s="93"/>
      <c r="HH806" s="93"/>
      <c r="HI806" s="93"/>
      <c r="HJ806" s="93"/>
      <c r="HK806" s="93"/>
      <c r="HL806" s="93"/>
      <c r="HM806" s="93"/>
      <c r="HN806" s="93"/>
      <c r="HO806" s="93"/>
      <c r="HP806" s="93"/>
      <c r="HQ806" s="93"/>
      <c r="HR806" s="93"/>
      <c r="HS806" s="93"/>
      <c r="HT806" s="93"/>
      <c r="HU806" s="93"/>
      <c r="HV806" s="93"/>
      <c r="HW806" s="93"/>
      <c r="HX806" s="93"/>
      <c r="HY806" s="93"/>
      <c r="HZ806" s="93"/>
      <c r="IA806" s="93"/>
      <c r="IB806" s="93"/>
      <c r="IC806" s="93"/>
      <c r="ID806" s="93"/>
      <c r="IE806" s="93"/>
      <c r="IF806" s="93"/>
      <c r="IG806" s="93"/>
      <c r="IH806" s="93"/>
      <c r="II806" s="93"/>
      <c r="IJ806" s="93"/>
      <c r="IK806" s="93"/>
      <c r="IL806" s="93"/>
      <c r="IM806" s="93"/>
      <c r="IN806" s="93"/>
      <c r="IO806" s="93"/>
      <c r="IP806" s="93"/>
      <c r="IQ806" s="93"/>
      <c r="IR806" s="93"/>
      <c r="IS806" s="93"/>
      <c r="IT806" s="93"/>
      <c r="IU806" s="93"/>
      <c r="IV806" s="93"/>
      <c r="IW806" s="93"/>
      <c r="IX806" s="93"/>
      <c r="IY806" s="93"/>
      <c r="IZ806" s="93"/>
      <c r="JA806" s="93"/>
      <c r="JB806" s="93"/>
      <c r="JC806" s="93"/>
      <c r="JD806" s="93"/>
      <c r="JE806" s="93"/>
      <c r="JF806" s="93"/>
      <c r="JG806" s="93"/>
      <c r="JH806" s="93"/>
      <c r="JI806" s="93"/>
      <c r="JJ806" s="93"/>
      <c r="JK806" s="93"/>
      <c r="JL806" s="93"/>
      <c r="JM806" s="93"/>
      <c r="JN806" s="93"/>
      <c r="JO806" s="93"/>
      <c r="JP806" s="93"/>
      <c r="JQ806" s="93"/>
      <c r="JR806" s="93"/>
      <c r="JS806" s="93"/>
      <c r="JT806" s="93"/>
      <c r="JU806" s="93"/>
      <c r="JV806" s="93"/>
      <c r="JW806" s="93"/>
      <c r="JX806" s="93"/>
      <c r="JY806" s="93"/>
      <c r="JZ806" s="93"/>
      <c r="KA806" s="93"/>
      <c r="KB806" s="93"/>
      <c r="KC806" s="93"/>
      <c r="KD806" s="93"/>
      <c r="KE806" s="93"/>
      <c r="KF806" s="93"/>
      <c r="KG806" s="93"/>
      <c r="KH806" s="93"/>
      <c r="KI806" s="93"/>
      <c r="KJ806" s="93"/>
      <c r="KK806" s="93"/>
      <c r="KL806" s="93"/>
      <c r="KM806" s="93"/>
      <c r="KN806" s="93"/>
      <c r="KO806" s="93"/>
      <c r="KP806" s="93"/>
      <c r="KQ806" s="93"/>
      <c r="KR806" s="93"/>
      <c r="KS806" s="93"/>
      <c r="KT806" s="93"/>
      <c r="KU806" s="93"/>
      <c r="KV806" s="93"/>
      <c r="KW806" s="93"/>
      <c r="KX806" s="93"/>
      <c r="KY806" s="93"/>
      <c r="KZ806" s="93"/>
      <c r="LA806" s="93"/>
      <c r="LB806" s="93"/>
      <c r="LC806" s="93"/>
      <c r="LD806" s="93"/>
      <c r="LE806" s="93"/>
      <c r="LF806" s="93"/>
      <c r="LG806" s="93"/>
      <c r="LH806" s="93"/>
      <c r="LI806" s="93"/>
      <c r="LJ806" s="93"/>
      <c r="LK806" s="93"/>
      <c r="LL806" s="93"/>
      <c r="LM806" s="93"/>
      <c r="LN806" s="93"/>
      <c r="LO806" s="93"/>
      <c r="LP806" s="93"/>
      <c r="LQ806" s="93"/>
      <c r="LR806" s="93"/>
      <c r="LS806" s="93"/>
      <c r="LT806" s="93"/>
      <c r="LU806" s="93"/>
      <c r="LV806" s="93"/>
      <c r="LW806" s="93"/>
      <c r="LX806" s="93"/>
      <c r="LY806" s="93"/>
      <c r="LZ806" s="93"/>
      <c r="MA806" s="93"/>
      <c r="MB806" s="93"/>
      <c r="MC806" s="93"/>
      <c r="MD806" s="93"/>
      <c r="ME806" s="93"/>
      <c r="MF806" s="93"/>
      <c r="MG806" s="93"/>
      <c r="MH806" s="93"/>
      <c r="MI806" s="93"/>
      <c r="MJ806" s="93"/>
      <c r="MK806" s="93"/>
      <c r="ML806" s="93"/>
      <c r="MM806" s="93"/>
      <c r="MN806" s="93"/>
      <c r="MO806" s="93"/>
      <c r="MP806" s="93"/>
      <c r="MQ806" s="93"/>
      <c r="MR806" s="93"/>
      <c r="MS806" s="93"/>
      <c r="MT806" s="93"/>
      <c r="MU806" s="93"/>
      <c r="MV806" s="93"/>
    </row>
    <row r="807" spans="3:360">
      <c r="C807" s="95"/>
      <c r="D807" s="96"/>
      <c r="E807" s="96"/>
      <c r="F807" s="96"/>
      <c r="G807" s="96"/>
      <c r="H807" s="96"/>
      <c r="I807" s="96"/>
      <c r="J807" s="96"/>
      <c r="K807" s="96"/>
      <c r="L807" s="96"/>
      <c r="M807" s="96"/>
      <c r="N807" s="96"/>
      <c r="O807" s="96"/>
      <c r="P807" s="96"/>
      <c r="Q807" s="96"/>
      <c r="R807" s="96"/>
      <c r="S807" s="96"/>
      <c r="T807" s="97"/>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c r="AU807" s="96"/>
      <c r="AV807" s="96"/>
      <c r="AW807" s="96"/>
      <c r="AX807" s="96"/>
      <c r="AY807" s="96"/>
      <c r="AZ807" s="96"/>
      <c r="BA807" s="96"/>
      <c r="BB807" s="96"/>
      <c r="BC807" s="96"/>
      <c r="BD807" s="96"/>
      <c r="BE807" s="96"/>
      <c r="BF807" s="96"/>
      <c r="BG807" s="96"/>
      <c r="BH807" s="96"/>
      <c r="BI807" s="96"/>
      <c r="BJ807" s="96"/>
      <c r="BK807" s="96"/>
      <c r="BL807" s="96"/>
      <c r="BM807" s="96"/>
      <c r="BN807" s="93"/>
      <c r="BO807" s="93"/>
      <c r="BP807" s="93"/>
      <c r="BQ807" s="93"/>
      <c r="BR807" s="93"/>
      <c r="BS807" s="93"/>
      <c r="BT807" s="93"/>
      <c r="BU807" s="93"/>
      <c r="BV807" s="93"/>
      <c r="BW807" s="93"/>
      <c r="BX807" s="93"/>
      <c r="BY807" s="93"/>
      <c r="BZ807" s="93"/>
      <c r="CA807" s="93"/>
      <c r="CB807" s="93"/>
      <c r="CC807" s="93"/>
      <c r="CD807" s="93"/>
      <c r="CE807" s="93"/>
      <c r="CF807" s="93"/>
      <c r="CG807" s="93"/>
      <c r="CH807" s="93"/>
      <c r="CI807" s="93"/>
      <c r="CJ807" s="93"/>
      <c r="CK807" s="93"/>
      <c r="CL807" s="93"/>
      <c r="CM807" s="93"/>
      <c r="CN807" s="93"/>
      <c r="CO807" s="93"/>
      <c r="CP807" s="93"/>
      <c r="CQ807" s="93"/>
      <c r="CR807" s="93"/>
      <c r="CS807" s="93"/>
      <c r="CT807" s="93"/>
      <c r="CU807" s="93"/>
      <c r="CV807" s="93"/>
      <c r="CW807" s="93"/>
      <c r="CX807" s="93"/>
      <c r="CY807" s="93"/>
      <c r="CZ807" s="93"/>
      <c r="DA807" s="93"/>
      <c r="DB807" s="93"/>
      <c r="DC807" s="93"/>
      <c r="DD807" s="93"/>
      <c r="DE807" s="93"/>
      <c r="DF807" s="93"/>
      <c r="DG807" s="93"/>
      <c r="DH807" s="93"/>
      <c r="DI807" s="93"/>
      <c r="DJ807" s="93"/>
      <c r="DK807" s="93"/>
      <c r="DL807" s="93"/>
      <c r="DM807" s="93"/>
      <c r="DN807" s="93"/>
      <c r="DO807" s="93"/>
      <c r="DP807" s="93"/>
      <c r="DQ807" s="93"/>
      <c r="DR807" s="93"/>
      <c r="DS807" s="93"/>
      <c r="DT807" s="93"/>
      <c r="DU807" s="93"/>
      <c r="DV807" s="93"/>
      <c r="DW807" s="93"/>
      <c r="DX807" s="93"/>
      <c r="DY807" s="93"/>
      <c r="DZ807" s="93"/>
      <c r="EA807" s="93"/>
      <c r="EB807" s="93"/>
      <c r="EC807" s="93"/>
      <c r="ED807" s="93"/>
      <c r="EE807" s="93"/>
      <c r="EF807" s="93"/>
      <c r="EG807" s="93"/>
      <c r="EH807" s="93"/>
      <c r="EI807" s="93"/>
      <c r="EJ807" s="93"/>
      <c r="EK807" s="93"/>
      <c r="EL807" s="93"/>
      <c r="EM807" s="93"/>
      <c r="EN807" s="93"/>
      <c r="EO807" s="93"/>
      <c r="EP807" s="93"/>
      <c r="EQ807" s="93"/>
      <c r="ER807" s="93"/>
      <c r="ES807" s="93"/>
      <c r="ET807" s="93"/>
      <c r="EU807" s="93"/>
      <c r="EV807" s="93"/>
      <c r="EW807" s="93"/>
      <c r="EX807" s="93"/>
      <c r="EY807" s="93"/>
      <c r="EZ807" s="93"/>
      <c r="FA807" s="93"/>
      <c r="FB807" s="93"/>
      <c r="FC807" s="93"/>
      <c r="FD807" s="93"/>
      <c r="FE807" s="93"/>
      <c r="FF807" s="93"/>
      <c r="FG807" s="93"/>
      <c r="FH807" s="93"/>
      <c r="FI807" s="93"/>
      <c r="FJ807" s="93"/>
      <c r="FK807" s="93"/>
      <c r="FL807" s="93"/>
      <c r="FM807" s="93"/>
      <c r="FN807" s="93"/>
      <c r="FO807" s="93"/>
      <c r="FP807" s="93"/>
      <c r="FQ807" s="93"/>
      <c r="FR807" s="93"/>
      <c r="FS807" s="93"/>
      <c r="FT807" s="93"/>
      <c r="FU807" s="93"/>
      <c r="FV807" s="93"/>
      <c r="FW807" s="93"/>
      <c r="FX807" s="93"/>
      <c r="FY807" s="93"/>
      <c r="FZ807" s="93"/>
      <c r="GA807" s="93"/>
      <c r="GB807" s="93"/>
      <c r="GC807" s="93"/>
      <c r="GD807" s="93"/>
      <c r="GE807" s="93"/>
      <c r="GF807" s="93"/>
      <c r="GG807" s="93"/>
      <c r="GH807" s="93"/>
      <c r="GI807" s="93"/>
      <c r="GJ807" s="93"/>
      <c r="GK807" s="93"/>
      <c r="GL807" s="93"/>
      <c r="GM807" s="93"/>
      <c r="GN807" s="93"/>
      <c r="GO807" s="93"/>
      <c r="GP807" s="93"/>
      <c r="GQ807" s="93"/>
      <c r="GR807" s="93"/>
      <c r="GS807" s="93"/>
      <c r="GT807" s="93"/>
      <c r="GU807" s="93"/>
      <c r="GV807" s="93"/>
      <c r="GW807" s="93"/>
      <c r="GX807" s="93"/>
      <c r="GY807" s="93"/>
      <c r="GZ807" s="93"/>
      <c r="HA807" s="93"/>
      <c r="HB807" s="93"/>
      <c r="HC807" s="93"/>
      <c r="HD807" s="93"/>
      <c r="HE807" s="93"/>
      <c r="HF807" s="93"/>
      <c r="HG807" s="93"/>
      <c r="HH807" s="93"/>
      <c r="HI807" s="93"/>
      <c r="HJ807" s="93"/>
      <c r="HK807" s="93"/>
      <c r="HL807" s="93"/>
      <c r="HM807" s="93"/>
      <c r="HN807" s="93"/>
      <c r="HO807" s="93"/>
      <c r="HP807" s="93"/>
      <c r="HQ807" s="93"/>
      <c r="HR807" s="93"/>
      <c r="HS807" s="93"/>
      <c r="HT807" s="93"/>
      <c r="HU807" s="93"/>
      <c r="HV807" s="93"/>
      <c r="HW807" s="93"/>
      <c r="HX807" s="93"/>
      <c r="HY807" s="93"/>
      <c r="HZ807" s="93"/>
      <c r="IA807" s="93"/>
      <c r="IB807" s="93"/>
      <c r="IC807" s="93"/>
      <c r="ID807" s="93"/>
      <c r="IE807" s="93"/>
      <c r="IF807" s="93"/>
      <c r="IG807" s="93"/>
      <c r="IH807" s="93"/>
      <c r="II807" s="93"/>
      <c r="IJ807" s="93"/>
      <c r="IK807" s="93"/>
      <c r="IL807" s="93"/>
      <c r="IM807" s="93"/>
      <c r="IN807" s="93"/>
      <c r="IO807" s="93"/>
      <c r="IP807" s="93"/>
      <c r="IQ807" s="93"/>
      <c r="IR807" s="93"/>
      <c r="IS807" s="93"/>
      <c r="IT807" s="93"/>
      <c r="IU807" s="93"/>
      <c r="IV807" s="93"/>
      <c r="IW807" s="93"/>
      <c r="IX807" s="93"/>
      <c r="IY807" s="93"/>
      <c r="IZ807" s="93"/>
      <c r="JA807" s="93"/>
      <c r="JB807" s="93"/>
      <c r="JC807" s="93"/>
      <c r="JD807" s="93"/>
      <c r="JE807" s="93"/>
      <c r="JF807" s="93"/>
      <c r="JG807" s="93"/>
      <c r="JH807" s="93"/>
      <c r="JI807" s="93"/>
      <c r="JJ807" s="93"/>
      <c r="JK807" s="93"/>
      <c r="JL807" s="93"/>
      <c r="JM807" s="93"/>
      <c r="JN807" s="93"/>
      <c r="JO807" s="93"/>
      <c r="JP807" s="93"/>
      <c r="JQ807" s="93"/>
      <c r="JR807" s="93"/>
      <c r="JS807" s="93"/>
      <c r="JT807" s="93"/>
      <c r="JU807" s="93"/>
      <c r="JV807" s="93"/>
      <c r="JW807" s="93"/>
      <c r="JX807" s="93"/>
      <c r="JY807" s="93"/>
      <c r="JZ807" s="93"/>
      <c r="KA807" s="93"/>
      <c r="KB807" s="93"/>
      <c r="KC807" s="93"/>
      <c r="KD807" s="93"/>
      <c r="KE807" s="93"/>
      <c r="KF807" s="93"/>
      <c r="KG807" s="93"/>
      <c r="KH807" s="93"/>
      <c r="KI807" s="93"/>
      <c r="KJ807" s="93"/>
      <c r="KK807" s="93"/>
      <c r="KL807" s="93"/>
      <c r="KM807" s="93"/>
      <c r="KN807" s="93"/>
      <c r="KO807" s="93"/>
      <c r="KP807" s="93"/>
      <c r="KQ807" s="93"/>
      <c r="KR807" s="93"/>
      <c r="KS807" s="93"/>
      <c r="KT807" s="93"/>
      <c r="KU807" s="93"/>
      <c r="KV807" s="93"/>
      <c r="KW807" s="93"/>
      <c r="KX807" s="93"/>
      <c r="KY807" s="93"/>
      <c r="KZ807" s="93"/>
      <c r="LA807" s="93"/>
      <c r="LB807" s="93"/>
      <c r="LC807" s="93"/>
      <c r="LD807" s="93"/>
      <c r="LE807" s="93"/>
      <c r="LF807" s="93"/>
      <c r="LG807" s="93"/>
      <c r="LH807" s="93"/>
      <c r="LI807" s="93"/>
      <c r="LJ807" s="93"/>
      <c r="LK807" s="93"/>
      <c r="LL807" s="93"/>
      <c r="LM807" s="93"/>
      <c r="LN807" s="93"/>
      <c r="LO807" s="93"/>
      <c r="LP807" s="93"/>
      <c r="LQ807" s="93"/>
      <c r="LR807" s="93"/>
      <c r="LS807" s="93"/>
      <c r="LT807" s="93"/>
      <c r="LU807" s="93"/>
      <c r="LV807" s="93"/>
      <c r="LW807" s="93"/>
      <c r="LX807" s="93"/>
      <c r="LY807" s="93"/>
      <c r="LZ807" s="93"/>
      <c r="MA807" s="93"/>
      <c r="MB807" s="93"/>
      <c r="MC807" s="93"/>
      <c r="MD807" s="93"/>
      <c r="ME807" s="93"/>
      <c r="MF807" s="93"/>
      <c r="MG807" s="93"/>
      <c r="MH807" s="93"/>
      <c r="MI807" s="93"/>
      <c r="MJ807" s="93"/>
      <c r="MK807" s="93"/>
      <c r="ML807" s="93"/>
      <c r="MM807" s="93"/>
      <c r="MN807" s="93"/>
      <c r="MO807" s="93"/>
      <c r="MP807" s="93"/>
      <c r="MQ807" s="93"/>
      <c r="MR807" s="93"/>
      <c r="MS807" s="93"/>
      <c r="MT807" s="93"/>
      <c r="MU807" s="93"/>
      <c r="MV807" s="93"/>
    </row>
    <row r="808" spans="3:360">
      <c r="C808" s="95"/>
      <c r="D808" s="96"/>
      <c r="E808" s="96"/>
      <c r="F808" s="96"/>
      <c r="G808" s="96"/>
      <c r="H808" s="96"/>
      <c r="I808" s="96"/>
      <c r="J808" s="96"/>
      <c r="K808" s="96"/>
      <c r="L808" s="96"/>
      <c r="M808" s="96"/>
      <c r="N808" s="96"/>
      <c r="O808" s="96"/>
      <c r="P808" s="96"/>
      <c r="Q808" s="96"/>
      <c r="R808" s="96"/>
      <c r="S808" s="96"/>
      <c r="T808" s="97"/>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c r="AV808" s="96"/>
      <c r="AW808" s="96"/>
      <c r="AX808" s="96"/>
      <c r="AY808" s="96"/>
      <c r="AZ808" s="96"/>
      <c r="BA808" s="96"/>
      <c r="BB808" s="96"/>
      <c r="BC808" s="96"/>
      <c r="BD808" s="96"/>
      <c r="BE808" s="96"/>
      <c r="BF808" s="96"/>
      <c r="BG808" s="96"/>
      <c r="BH808" s="96"/>
      <c r="BI808" s="96"/>
      <c r="BJ808" s="96"/>
      <c r="BK808" s="96"/>
      <c r="BL808" s="96"/>
      <c r="BM808" s="96"/>
      <c r="BN808" s="93"/>
      <c r="BO808" s="93"/>
      <c r="BP808" s="93"/>
      <c r="BQ808" s="93"/>
      <c r="BR808" s="93"/>
      <c r="BS808" s="93"/>
      <c r="BT808" s="93"/>
      <c r="BU808" s="93"/>
      <c r="BV808" s="93"/>
      <c r="BW808" s="93"/>
      <c r="BX808" s="93"/>
      <c r="BY808" s="93"/>
      <c r="BZ808" s="93"/>
      <c r="CA808" s="93"/>
      <c r="CB808" s="93"/>
      <c r="CC808" s="93"/>
      <c r="CD808" s="93"/>
      <c r="CE808" s="93"/>
      <c r="CF808" s="93"/>
      <c r="CG808" s="93"/>
      <c r="CH808" s="93"/>
      <c r="CI808" s="93"/>
      <c r="CJ808" s="93"/>
      <c r="CK808" s="93"/>
      <c r="CL808" s="93"/>
      <c r="CM808" s="93"/>
      <c r="CN808" s="93"/>
      <c r="CO808" s="93"/>
      <c r="CP808" s="93"/>
      <c r="CQ808" s="93"/>
      <c r="CR808" s="93"/>
      <c r="CS808" s="93"/>
      <c r="CT808" s="93"/>
      <c r="CU808" s="93"/>
      <c r="CV808" s="93"/>
      <c r="CW808" s="93"/>
      <c r="CX808" s="93"/>
      <c r="CY808" s="93"/>
      <c r="CZ808" s="93"/>
      <c r="DA808" s="93"/>
      <c r="DB808" s="93"/>
      <c r="DC808" s="93"/>
      <c r="DD808" s="93"/>
      <c r="DE808" s="93"/>
      <c r="DF808" s="93"/>
      <c r="DG808" s="93"/>
      <c r="DH808" s="93"/>
      <c r="DI808" s="93"/>
      <c r="DJ808" s="93"/>
      <c r="DK808" s="93"/>
      <c r="DL808" s="93"/>
      <c r="DM808" s="93"/>
      <c r="DN808" s="93"/>
      <c r="DO808" s="93"/>
      <c r="DP808" s="93"/>
      <c r="DQ808" s="93"/>
      <c r="DR808" s="93"/>
      <c r="DS808" s="93"/>
      <c r="DT808" s="93"/>
      <c r="DU808" s="93"/>
      <c r="DV808" s="93"/>
      <c r="DW808" s="93"/>
      <c r="DX808" s="93"/>
      <c r="DY808" s="93"/>
      <c r="DZ808" s="93"/>
      <c r="EA808" s="93"/>
      <c r="EB808" s="93"/>
      <c r="EC808" s="93"/>
      <c r="ED808" s="93"/>
      <c r="EE808" s="93"/>
      <c r="EF808" s="93"/>
      <c r="EG808" s="93"/>
      <c r="EH808" s="93"/>
      <c r="EI808" s="93"/>
      <c r="EJ808" s="93"/>
      <c r="EK808" s="93"/>
      <c r="EL808" s="93"/>
      <c r="EM808" s="93"/>
      <c r="EN808" s="93"/>
      <c r="EO808" s="93"/>
      <c r="EP808" s="93"/>
      <c r="EQ808" s="93"/>
      <c r="ER808" s="93"/>
      <c r="ES808" s="93"/>
      <c r="ET808" s="93"/>
      <c r="EU808" s="93"/>
      <c r="EV808" s="93"/>
      <c r="EW808" s="93"/>
      <c r="EX808" s="93"/>
      <c r="EY808" s="93"/>
      <c r="EZ808" s="93"/>
      <c r="FA808" s="93"/>
      <c r="FB808" s="93"/>
      <c r="FC808" s="93"/>
      <c r="FD808" s="93"/>
      <c r="FE808" s="93"/>
      <c r="FF808" s="93"/>
      <c r="FG808" s="93"/>
      <c r="FH808" s="93"/>
      <c r="FI808" s="93"/>
      <c r="FJ808" s="93"/>
      <c r="FK808" s="93"/>
      <c r="FL808" s="93"/>
      <c r="FM808" s="93"/>
      <c r="FN808" s="93"/>
      <c r="FO808" s="93"/>
      <c r="FP808" s="93"/>
      <c r="FQ808" s="93"/>
      <c r="FR808" s="93"/>
      <c r="FS808" s="93"/>
      <c r="FT808" s="93"/>
      <c r="FU808" s="93"/>
      <c r="FV808" s="93"/>
      <c r="FW808" s="93"/>
      <c r="FX808" s="93"/>
      <c r="FY808" s="93"/>
      <c r="FZ808" s="93"/>
      <c r="GA808" s="93"/>
      <c r="GB808" s="93"/>
      <c r="GC808" s="93"/>
      <c r="GD808" s="93"/>
      <c r="GE808" s="93"/>
      <c r="GF808" s="93"/>
      <c r="GG808" s="93"/>
      <c r="GH808" s="93"/>
      <c r="GI808" s="93"/>
      <c r="GJ808" s="93"/>
      <c r="GK808" s="93"/>
      <c r="GL808" s="93"/>
      <c r="GM808" s="93"/>
      <c r="GN808" s="93"/>
      <c r="GO808" s="93"/>
      <c r="GP808" s="93"/>
      <c r="GQ808" s="93"/>
      <c r="GR808" s="93"/>
      <c r="GS808" s="93"/>
      <c r="GT808" s="93"/>
      <c r="GU808" s="93"/>
      <c r="GV808" s="93"/>
      <c r="GW808" s="93"/>
      <c r="GX808" s="93"/>
      <c r="GY808" s="93"/>
      <c r="GZ808" s="93"/>
      <c r="HA808" s="93"/>
      <c r="HB808" s="93"/>
      <c r="HC808" s="93"/>
      <c r="HD808" s="93"/>
      <c r="HE808" s="93"/>
      <c r="HF808" s="93"/>
      <c r="HG808" s="93"/>
      <c r="HH808" s="93"/>
      <c r="HI808" s="93"/>
      <c r="HJ808" s="93"/>
      <c r="HK808" s="93"/>
      <c r="HL808" s="93"/>
      <c r="HM808" s="93"/>
      <c r="HN808" s="93"/>
      <c r="HO808" s="93"/>
      <c r="HP808" s="93"/>
      <c r="HQ808" s="93"/>
      <c r="HR808" s="93"/>
      <c r="HS808" s="93"/>
      <c r="HT808" s="93"/>
      <c r="HU808" s="93"/>
      <c r="HV808" s="93"/>
      <c r="HW808" s="93"/>
      <c r="HX808" s="93"/>
      <c r="HY808" s="93"/>
      <c r="HZ808" s="93"/>
      <c r="IA808" s="93"/>
      <c r="IB808" s="93"/>
      <c r="IC808" s="93"/>
      <c r="ID808" s="93"/>
      <c r="IE808" s="93"/>
      <c r="IF808" s="93"/>
      <c r="IG808" s="93"/>
      <c r="IH808" s="93"/>
      <c r="II808" s="93"/>
      <c r="IJ808" s="93"/>
      <c r="IK808" s="93"/>
      <c r="IL808" s="93"/>
      <c r="IM808" s="93"/>
      <c r="IN808" s="93"/>
      <c r="IO808" s="93"/>
      <c r="IP808" s="93"/>
      <c r="IQ808" s="93"/>
      <c r="IR808" s="93"/>
      <c r="IS808" s="93"/>
      <c r="IT808" s="93"/>
      <c r="IU808" s="93"/>
      <c r="IV808" s="93"/>
      <c r="IW808" s="93"/>
      <c r="IX808" s="93"/>
      <c r="IY808" s="93"/>
      <c r="IZ808" s="93"/>
      <c r="JA808" s="93"/>
      <c r="JB808" s="93"/>
      <c r="JC808" s="93"/>
      <c r="JD808" s="93"/>
      <c r="JE808" s="93"/>
      <c r="JF808" s="93"/>
      <c r="JG808" s="93"/>
      <c r="JH808" s="93"/>
      <c r="JI808" s="93"/>
      <c r="JJ808" s="93"/>
      <c r="JK808" s="93"/>
      <c r="JL808" s="93"/>
      <c r="JM808" s="93"/>
      <c r="JN808" s="93"/>
      <c r="JO808" s="93"/>
      <c r="JP808" s="93"/>
      <c r="JQ808" s="93"/>
      <c r="JR808" s="93"/>
      <c r="JS808" s="93"/>
      <c r="JT808" s="93"/>
      <c r="JU808" s="93"/>
      <c r="JV808" s="93"/>
      <c r="JW808" s="93"/>
      <c r="JX808" s="93"/>
      <c r="JY808" s="93"/>
      <c r="JZ808" s="93"/>
      <c r="KA808" s="93"/>
      <c r="KB808" s="93"/>
      <c r="KC808" s="93"/>
      <c r="KD808" s="93"/>
      <c r="KE808" s="93"/>
      <c r="KF808" s="93"/>
      <c r="KG808" s="93"/>
      <c r="KH808" s="93"/>
      <c r="KI808" s="93"/>
      <c r="KJ808" s="93"/>
      <c r="KK808" s="93"/>
      <c r="KL808" s="93"/>
      <c r="KM808" s="93"/>
      <c r="KN808" s="93"/>
      <c r="KO808" s="93"/>
      <c r="KP808" s="93"/>
      <c r="KQ808" s="93"/>
      <c r="KR808" s="93"/>
      <c r="KS808" s="93"/>
      <c r="KT808" s="93"/>
      <c r="KU808" s="93"/>
      <c r="KV808" s="93"/>
      <c r="KW808" s="93"/>
      <c r="KX808" s="93"/>
      <c r="KY808" s="93"/>
      <c r="KZ808" s="93"/>
      <c r="LA808" s="93"/>
      <c r="LB808" s="93"/>
      <c r="LC808" s="93"/>
      <c r="LD808" s="93"/>
      <c r="LE808" s="93"/>
      <c r="LF808" s="93"/>
      <c r="LG808" s="93"/>
      <c r="LH808" s="93"/>
      <c r="LI808" s="93"/>
      <c r="LJ808" s="93"/>
      <c r="LK808" s="93"/>
      <c r="LL808" s="93"/>
      <c r="LM808" s="93"/>
      <c r="LN808" s="93"/>
      <c r="LO808" s="93"/>
      <c r="LP808" s="93"/>
      <c r="LQ808" s="93"/>
      <c r="LR808" s="93"/>
      <c r="LS808" s="93"/>
      <c r="LT808" s="93"/>
      <c r="LU808" s="93"/>
      <c r="LV808" s="93"/>
      <c r="LW808" s="93"/>
      <c r="LX808" s="93"/>
      <c r="LY808" s="93"/>
      <c r="LZ808" s="93"/>
      <c r="MA808" s="93"/>
      <c r="MB808" s="93"/>
      <c r="MC808" s="93"/>
      <c r="MD808" s="93"/>
      <c r="ME808" s="93"/>
      <c r="MF808" s="93"/>
      <c r="MG808" s="93"/>
      <c r="MH808" s="93"/>
      <c r="MI808" s="93"/>
      <c r="MJ808" s="93"/>
      <c r="MK808" s="93"/>
      <c r="ML808" s="93"/>
      <c r="MM808" s="93"/>
      <c r="MN808" s="93"/>
      <c r="MO808" s="93"/>
      <c r="MP808" s="93"/>
      <c r="MQ808" s="93"/>
      <c r="MR808" s="93"/>
      <c r="MS808" s="93"/>
      <c r="MT808" s="93"/>
      <c r="MU808" s="93"/>
      <c r="MV808" s="93"/>
    </row>
    <row r="809" spans="3:360">
      <c r="C809" s="95"/>
      <c r="D809" s="96"/>
      <c r="E809" s="96"/>
      <c r="F809" s="96"/>
      <c r="G809" s="96"/>
      <c r="H809" s="96"/>
      <c r="I809" s="96"/>
      <c r="J809" s="96"/>
      <c r="K809" s="96"/>
      <c r="L809" s="96"/>
      <c r="M809" s="96"/>
      <c r="N809" s="96"/>
      <c r="O809" s="96"/>
      <c r="P809" s="96"/>
      <c r="Q809" s="96"/>
      <c r="R809" s="96"/>
      <c r="S809" s="96"/>
      <c r="T809" s="97"/>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c r="AU809" s="96"/>
      <c r="AV809" s="96"/>
      <c r="AW809" s="96"/>
      <c r="AX809" s="96"/>
      <c r="AY809" s="96"/>
      <c r="AZ809" s="96"/>
      <c r="BA809" s="96"/>
      <c r="BB809" s="96"/>
      <c r="BC809" s="96"/>
      <c r="BD809" s="96"/>
      <c r="BE809" s="96"/>
      <c r="BF809" s="96"/>
      <c r="BG809" s="96"/>
      <c r="BH809" s="96"/>
      <c r="BI809" s="96"/>
      <c r="BJ809" s="96"/>
      <c r="BK809" s="96"/>
      <c r="BL809" s="96"/>
      <c r="BM809" s="96"/>
      <c r="BN809" s="93"/>
      <c r="BO809" s="93"/>
      <c r="BP809" s="93"/>
      <c r="BQ809" s="93"/>
      <c r="BR809" s="93"/>
      <c r="BS809" s="93"/>
      <c r="BT809" s="93"/>
      <c r="BU809" s="93"/>
      <c r="BV809" s="93"/>
      <c r="BW809" s="93"/>
      <c r="BX809" s="93"/>
      <c r="BY809" s="93"/>
      <c r="BZ809" s="93"/>
      <c r="CA809" s="93"/>
      <c r="CB809" s="93"/>
      <c r="CC809" s="93"/>
      <c r="CD809" s="93"/>
      <c r="CE809" s="93"/>
      <c r="CF809" s="93"/>
      <c r="CG809" s="93"/>
      <c r="CH809" s="93"/>
      <c r="CI809" s="93"/>
      <c r="CJ809" s="93"/>
      <c r="CK809" s="93"/>
      <c r="CL809" s="93"/>
      <c r="CM809" s="93"/>
      <c r="CN809" s="93"/>
      <c r="CO809" s="93"/>
      <c r="CP809" s="93"/>
      <c r="CQ809" s="93"/>
      <c r="CR809" s="93"/>
      <c r="CS809" s="93"/>
      <c r="CT809" s="93"/>
      <c r="CU809" s="93"/>
      <c r="CV809" s="93"/>
      <c r="CW809" s="93"/>
      <c r="CX809" s="93"/>
      <c r="CY809" s="93"/>
      <c r="CZ809" s="93"/>
      <c r="DA809" s="93"/>
      <c r="DB809" s="93"/>
      <c r="DC809" s="93"/>
      <c r="DD809" s="93"/>
      <c r="DE809" s="93"/>
      <c r="DF809" s="93"/>
      <c r="DG809" s="93"/>
      <c r="DH809" s="93"/>
      <c r="DI809" s="93"/>
      <c r="DJ809" s="93"/>
      <c r="DK809" s="93"/>
      <c r="DL809" s="93"/>
      <c r="DM809" s="93"/>
      <c r="DN809" s="93"/>
      <c r="DO809" s="93"/>
      <c r="DP809" s="93"/>
      <c r="DQ809" s="93"/>
      <c r="DR809" s="93"/>
      <c r="DS809" s="93"/>
      <c r="DT809" s="93"/>
      <c r="DU809" s="93"/>
      <c r="DV809" s="93"/>
      <c r="DW809" s="93"/>
      <c r="DX809" s="93"/>
      <c r="DY809" s="93"/>
      <c r="DZ809" s="93"/>
      <c r="EA809" s="93"/>
      <c r="EB809" s="93"/>
      <c r="EC809" s="93"/>
      <c r="ED809" s="93"/>
      <c r="EE809" s="93"/>
      <c r="EF809" s="93"/>
      <c r="EG809" s="93"/>
      <c r="EH809" s="93"/>
      <c r="EI809" s="93"/>
      <c r="EJ809" s="93"/>
      <c r="EK809" s="93"/>
      <c r="EL809" s="93"/>
      <c r="EM809" s="93"/>
      <c r="EN809" s="93"/>
      <c r="EO809" s="93"/>
      <c r="EP809" s="93"/>
      <c r="EQ809" s="93"/>
      <c r="ER809" s="93"/>
      <c r="ES809" s="93"/>
      <c r="ET809" s="93"/>
      <c r="EU809" s="93"/>
      <c r="EV809" s="93"/>
      <c r="EW809" s="93"/>
      <c r="EX809" s="93"/>
      <c r="EY809" s="93"/>
      <c r="EZ809" s="93"/>
      <c r="FA809" s="93"/>
      <c r="FB809" s="93"/>
      <c r="FC809" s="93"/>
      <c r="FD809" s="93"/>
      <c r="FE809" s="93"/>
      <c r="FF809" s="93"/>
      <c r="FG809" s="93"/>
      <c r="FH809" s="93"/>
      <c r="FI809" s="93"/>
      <c r="FJ809" s="93"/>
      <c r="FK809" s="93"/>
      <c r="FL809" s="93"/>
      <c r="FM809" s="93"/>
      <c r="FN809" s="93"/>
      <c r="FO809" s="93"/>
      <c r="FP809" s="93"/>
      <c r="FQ809" s="93"/>
      <c r="FR809" s="93"/>
      <c r="FS809" s="93"/>
      <c r="FT809" s="93"/>
      <c r="FU809" s="93"/>
      <c r="FV809" s="93"/>
      <c r="FW809" s="93"/>
      <c r="FX809" s="93"/>
      <c r="FY809" s="93"/>
      <c r="FZ809" s="93"/>
      <c r="GA809" s="93"/>
      <c r="GB809" s="93"/>
      <c r="GC809" s="93"/>
      <c r="GD809" s="93"/>
      <c r="GE809" s="93"/>
      <c r="GF809" s="93"/>
      <c r="GG809" s="93"/>
      <c r="GH809" s="93"/>
      <c r="GI809" s="93"/>
      <c r="GJ809" s="93"/>
      <c r="GK809" s="93"/>
      <c r="GL809" s="93"/>
      <c r="GM809" s="93"/>
      <c r="GN809" s="93"/>
      <c r="GO809" s="93"/>
      <c r="GP809" s="93"/>
      <c r="GQ809" s="93"/>
      <c r="GR809" s="93"/>
      <c r="GS809" s="93"/>
      <c r="GT809" s="93"/>
      <c r="GU809" s="93"/>
      <c r="GV809" s="93"/>
      <c r="GW809" s="93"/>
      <c r="GX809" s="93"/>
      <c r="GY809" s="93"/>
      <c r="GZ809" s="93"/>
      <c r="HA809" s="93"/>
      <c r="HB809" s="93"/>
      <c r="HC809" s="93"/>
      <c r="HD809" s="93"/>
      <c r="HE809" s="93"/>
      <c r="HF809" s="93"/>
      <c r="HG809" s="93"/>
      <c r="HH809" s="93"/>
      <c r="HI809" s="93"/>
      <c r="HJ809" s="93"/>
      <c r="HK809" s="93"/>
      <c r="HL809" s="93"/>
      <c r="HM809" s="93"/>
      <c r="HN809" s="93"/>
      <c r="HO809" s="93"/>
      <c r="HP809" s="93"/>
      <c r="HQ809" s="93"/>
      <c r="HR809" s="93"/>
      <c r="HS809" s="93"/>
      <c r="HT809" s="93"/>
      <c r="HU809" s="93"/>
      <c r="HV809" s="93"/>
      <c r="HW809" s="93"/>
      <c r="HX809" s="93"/>
      <c r="HY809" s="93"/>
      <c r="HZ809" s="93"/>
      <c r="IA809" s="93"/>
      <c r="IB809" s="93"/>
      <c r="IC809" s="93"/>
      <c r="ID809" s="93"/>
      <c r="IE809" s="93"/>
      <c r="IF809" s="93"/>
      <c r="IG809" s="93"/>
      <c r="IH809" s="93"/>
      <c r="II809" s="93"/>
      <c r="IJ809" s="93"/>
      <c r="IK809" s="93"/>
      <c r="IL809" s="93"/>
      <c r="IM809" s="93"/>
      <c r="IN809" s="93"/>
      <c r="IO809" s="93"/>
      <c r="IP809" s="93"/>
      <c r="IQ809" s="93"/>
      <c r="IR809" s="93"/>
      <c r="IS809" s="93"/>
      <c r="IT809" s="93"/>
      <c r="IU809" s="93"/>
      <c r="IV809" s="93"/>
      <c r="IW809" s="93"/>
      <c r="IX809" s="93"/>
      <c r="IY809" s="93"/>
      <c r="IZ809" s="93"/>
      <c r="JA809" s="93"/>
      <c r="JB809" s="93"/>
      <c r="JC809" s="93"/>
      <c r="JD809" s="93"/>
      <c r="JE809" s="93"/>
      <c r="JF809" s="93"/>
      <c r="JG809" s="93"/>
      <c r="JH809" s="93"/>
      <c r="JI809" s="93"/>
      <c r="JJ809" s="93"/>
      <c r="JK809" s="93"/>
      <c r="JL809" s="93"/>
      <c r="JM809" s="93"/>
      <c r="JN809" s="93"/>
      <c r="JO809" s="93"/>
      <c r="JP809" s="93"/>
      <c r="JQ809" s="93"/>
      <c r="JR809" s="93"/>
      <c r="JS809" s="93"/>
      <c r="JT809" s="93"/>
      <c r="JU809" s="93"/>
      <c r="JV809" s="93"/>
      <c r="JW809" s="93"/>
      <c r="JX809" s="93"/>
      <c r="JY809" s="93"/>
      <c r="JZ809" s="93"/>
      <c r="KA809" s="93"/>
      <c r="KB809" s="93"/>
      <c r="KC809" s="93"/>
      <c r="KD809" s="93"/>
      <c r="KE809" s="93"/>
      <c r="KF809" s="93"/>
      <c r="KG809" s="93"/>
      <c r="KH809" s="93"/>
      <c r="KI809" s="93"/>
      <c r="KJ809" s="93"/>
      <c r="KK809" s="93"/>
      <c r="KL809" s="93"/>
      <c r="KM809" s="93"/>
      <c r="KN809" s="93"/>
      <c r="KO809" s="93"/>
      <c r="KP809" s="93"/>
      <c r="KQ809" s="93"/>
      <c r="KR809" s="93"/>
      <c r="KS809" s="93"/>
      <c r="KT809" s="93"/>
      <c r="KU809" s="93"/>
      <c r="KV809" s="93"/>
      <c r="KW809" s="93"/>
      <c r="KX809" s="93"/>
      <c r="KY809" s="93"/>
      <c r="KZ809" s="93"/>
      <c r="LA809" s="93"/>
      <c r="LB809" s="93"/>
      <c r="LC809" s="93"/>
      <c r="LD809" s="93"/>
      <c r="LE809" s="93"/>
      <c r="LF809" s="93"/>
      <c r="LG809" s="93"/>
      <c r="LH809" s="93"/>
      <c r="LI809" s="93"/>
      <c r="LJ809" s="93"/>
      <c r="LK809" s="93"/>
      <c r="LL809" s="93"/>
      <c r="LM809" s="93"/>
      <c r="LN809" s="93"/>
      <c r="LO809" s="93"/>
      <c r="LP809" s="93"/>
      <c r="LQ809" s="93"/>
      <c r="LR809" s="93"/>
      <c r="LS809" s="93"/>
      <c r="LT809" s="93"/>
      <c r="LU809" s="93"/>
      <c r="LV809" s="93"/>
      <c r="LW809" s="93"/>
      <c r="LX809" s="93"/>
      <c r="LY809" s="93"/>
      <c r="LZ809" s="93"/>
      <c r="MA809" s="93"/>
      <c r="MB809" s="93"/>
      <c r="MC809" s="93"/>
      <c r="MD809" s="93"/>
      <c r="ME809" s="93"/>
      <c r="MF809" s="93"/>
      <c r="MG809" s="93"/>
      <c r="MH809" s="93"/>
      <c r="MI809" s="93"/>
      <c r="MJ809" s="93"/>
      <c r="MK809" s="93"/>
      <c r="ML809" s="93"/>
      <c r="MM809" s="93"/>
      <c r="MN809" s="93"/>
      <c r="MO809" s="93"/>
      <c r="MP809" s="93"/>
      <c r="MQ809" s="93"/>
      <c r="MR809" s="93"/>
      <c r="MS809" s="93"/>
      <c r="MT809" s="93"/>
      <c r="MU809" s="93"/>
      <c r="MV809" s="93"/>
    </row>
    <row r="810" spans="3:360">
      <c r="C810" s="95"/>
      <c r="D810" s="96"/>
      <c r="E810" s="96"/>
      <c r="F810" s="96"/>
      <c r="G810" s="96"/>
      <c r="H810" s="96"/>
      <c r="I810" s="96"/>
      <c r="J810" s="96"/>
      <c r="K810" s="96"/>
      <c r="L810" s="96"/>
      <c r="M810" s="96"/>
      <c r="N810" s="96"/>
      <c r="O810" s="96"/>
      <c r="P810" s="96"/>
      <c r="Q810" s="96"/>
      <c r="R810" s="96"/>
      <c r="S810" s="96"/>
      <c r="T810" s="97"/>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c r="AU810" s="96"/>
      <c r="AV810" s="96"/>
      <c r="AW810" s="96"/>
      <c r="AX810" s="96"/>
      <c r="AY810" s="96"/>
      <c r="AZ810" s="96"/>
      <c r="BA810" s="96"/>
      <c r="BB810" s="96"/>
      <c r="BC810" s="96"/>
      <c r="BD810" s="96"/>
      <c r="BE810" s="96"/>
      <c r="BF810" s="96"/>
      <c r="BG810" s="96"/>
      <c r="BH810" s="96"/>
      <c r="BI810" s="96"/>
      <c r="BJ810" s="96"/>
      <c r="BK810" s="96"/>
      <c r="BL810" s="96"/>
      <c r="BM810" s="96"/>
      <c r="BN810" s="93"/>
      <c r="BO810" s="93"/>
      <c r="BP810" s="93"/>
      <c r="BQ810" s="93"/>
      <c r="BR810" s="93"/>
      <c r="BS810" s="93"/>
      <c r="BT810" s="93"/>
      <c r="BU810" s="93"/>
      <c r="BV810" s="93"/>
      <c r="BW810" s="93"/>
      <c r="BX810" s="93"/>
      <c r="BY810" s="93"/>
      <c r="BZ810" s="93"/>
      <c r="CA810" s="93"/>
      <c r="CB810" s="93"/>
      <c r="CC810" s="93"/>
      <c r="CD810" s="93"/>
      <c r="CE810" s="93"/>
      <c r="CF810" s="93"/>
      <c r="CG810" s="93"/>
      <c r="CH810" s="93"/>
      <c r="CI810" s="93"/>
      <c r="CJ810" s="93"/>
      <c r="CK810" s="93"/>
      <c r="CL810" s="93"/>
      <c r="CM810" s="93"/>
      <c r="CN810" s="93"/>
      <c r="CO810" s="93"/>
      <c r="CP810" s="93"/>
      <c r="CQ810" s="93"/>
      <c r="CR810" s="93"/>
      <c r="CS810" s="93"/>
      <c r="CT810" s="93"/>
      <c r="CU810" s="93"/>
      <c r="CV810" s="93"/>
      <c r="CW810" s="93"/>
      <c r="CX810" s="93"/>
      <c r="CY810" s="93"/>
      <c r="CZ810" s="93"/>
      <c r="DA810" s="93"/>
      <c r="DB810" s="93"/>
      <c r="DC810" s="93"/>
      <c r="DD810" s="93"/>
      <c r="DE810" s="93"/>
      <c r="DF810" s="93"/>
      <c r="DG810" s="93"/>
      <c r="DH810" s="93"/>
      <c r="DI810" s="93"/>
      <c r="DJ810" s="93"/>
      <c r="DK810" s="93"/>
      <c r="DL810" s="93"/>
      <c r="DM810" s="93"/>
      <c r="DN810" s="93"/>
      <c r="DO810" s="93"/>
      <c r="DP810" s="93"/>
      <c r="DQ810" s="93"/>
      <c r="DR810" s="93"/>
      <c r="DS810" s="93"/>
      <c r="DT810" s="93"/>
      <c r="DU810" s="93"/>
      <c r="DV810" s="93"/>
      <c r="DW810" s="93"/>
      <c r="DX810" s="93"/>
      <c r="DY810" s="93"/>
      <c r="DZ810" s="93"/>
      <c r="EA810" s="93"/>
      <c r="EB810" s="93"/>
      <c r="EC810" s="93"/>
      <c r="ED810" s="93"/>
      <c r="EE810" s="93"/>
      <c r="EF810" s="93"/>
      <c r="EG810" s="93"/>
      <c r="EH810" s="93"/>
      <c r="EI810" s="93"/>
      <c r="EJ810" s="93"/>
      <c r="EK810" s="93"/>
      <c r="EL810" s="93"/>
      <c r="EM810" s="93"/>
      <c r="EN810" s="93"/>
      <c r="EO810" s="93"/>
      <c r="EP810" s="93"/>
      <c r="EQ810" s="93"/>
      <c r="ER810" s="93"/>
      <c r="ES810" s="93"/>
      <c r="ET810" s="93"/>
      <c r="EU810" s="93"/>
      <c r="EV810" s="93"/>
      <c r="EW810" s="93"/>
      <c r="EX810" s="93"/>
      <c r="EY810" s="93"/>
      <c r="EZ810" s="93"/>
      <c r="FA810" s="93"/>
      <c r="FB810" s="93"/>
      <c r="FC810" s="93"/>
      <c r="FD810" s="93"/>
      <c r="FE810" s="93"/>
      <c r="FF810" s="93"/>
      <c r="FG810" s="93"/>
      <c r="FH810" s="93"/>
      <c r="FI810" s="93"/>
      <c r="FJ810" s="93"/>
      <c r="FK810" s="93"/>
      <c r="FL810" s="93"/>
      <c r="FM810" s="93"/>
      <c r="FN810" s="93"/>
      <c r="FO810" s="93"/>
      <c r="FP810" s="93"/>
      <c r="FQ810" s="93"/>
      <c r="FR810" s="93"/>
      <c r="FS810" s="93"/>
      <c r="FT810" s="93"/>
      <c r="FU810" s="93"/>
      <c r="FV810" s="93"/>
      <c r="FW810" s="93"/>
      <c r="FX810" s="93"/>
      <c r="FY810" s="93"/>
      <c r="FZ810" s="93"/>
      <c r="GA810" s="93"/>
      <c r="GB810" s="93"/>
      <c r="GC810" s="93"/>
      <c r="GD810" s="93"/>
      <c r="GE810" s="93"/>
      <c r="GF810" s="93"/>
      <c r="GG810" s="93"/>
      <c r="GH810" s="93"/>
      <c r="GI810" s="93"/>
      <c r="GJ810" s="93"/>
      <c r="GK810" s="93"/>
      <c r="GL810" s="93"/>
      <c r="GM810" s="93"/>
      <c r="GN810" s="93"/>
      <c r="GO810" s="93"/>
      <c r="GP810" s="93"/>
      <c r="GQ810" s="93"/>
      <c r="GR810" s="93"/>
      <c r="GS810" s="93"/>
      <c r="GT810" s="93"/>
      <c r="GU810" s="93"/>
      <c r="GV810" s="93"/>
      <c r="GW810" s="93"/>
      <c r="GX810" s="93"/>
      <c r="GY810" s="93"/>
      <c r="GZ810" s="93"/>
      <c r="HA810" s="93"/>
      <c r="HB810" s="93"/>
      <c r="HC810" s="93"/>
      <c r="HD810" s="93"/>
      <c r="HE810" s="93"/>
      <c r="HF810" s="93"/>
      <c r="HG810" s="93"/>
      <c r="HH810" s="93"/>
      <c r="HI810" s="93"/>
      <c r="HJ810" s="93"/>
      <c r="HK810" s="93"/>
      <c r="HL810" s="93"/>
      <c r="HM810" s="93"/>
      <c r="HN810" s="93"/>
      <c r="HO810" s="93"/>
      <c r="HP810" s="93"/>
      <c r="HQ810" s="93"/>
      <c r="HR810" s="93"/>
      <c r="HS810" s="93"/>
      <c r="HT810" s="93"/>
      <c r="HU810" s="93"/>
      <c r="HV810" s="93"/>
      <c r="HW810" s="93"/>
      <c r="HX810" s="93"/>
      <c r="HY810" s="93"/>
      <c r="HZ810" s="93"/>
      <c r="IA810" s="93"/>
      <c r="IB810" s="93"/>
      <c r="IC810" s="93"/>
      <c r="ID810" s="93"/>
      <c r="IE810" s="93"/>
      <c r="IF810" s="93"/>
      <c r="IG810" s="93"/>
      <c r="IH810" s="93"/>
      <c r="II810" s="93"/>
      <c r="IJ810" s="93"/>
      <c r="IK810" s="93"/>
      <c r="IL810" s="93"/>
      <c r="IM810" s="93"/>
      <c r="IN810" s="93"/>
      <c r="IO810" s="93"/>
      <c r="IP810" s="93"/>
      <c r="IQ810" s="93"/>
      <c r="IR810" s="93"/>
      <c r="IS810" s="93"/>
      <c r="IT810" s="93"/>
      <c r="IU810" s="93"/>
      <c r="IV810" s="93"/>
      <c r="IW810" s="93"/>
      <c r="IX810" s="93"/>
      <c r="IY810" s="93"/>
      <c r="IZ810" s="93"/>
      <c r="JA810" s="93"/>
      <c r="JB810" s="93"/>
      <c r="JC810" s="93"/>
      <c r="JD810" s="93"/>
      <c r="JE810" s="93"/>
      <c r="JF810" s="93"/>
      <c r="JG810" s="93"/>
      <c r="JH810" s="93"/>
      <c r="JI810" s="93"/>
      <c r="JJ810" s="93"/>
      <c r="JK810" s="93"/>
      <c r="JL810" s="93"/>
      <c r="JM810" s="93"/>
      <c r="JN810" s="93"/>
      <c r="JO810" s="93"/>
      <c r="JP810" s="93"/>
      <c r="JQ810" s="93"/>
      <c r="JR810" s="93"/>
      <c r="JS810" s="93"/>
      <c r="JT810" s="93"/>
      <c r="JU810" s="93"/>
      <c r="JV810" s="93"/>
      <c r="JW810" s="93"/>
      <c r="JX810" s="93"/>
      <c r="JY810" s="93"/>
      <c r="JZ810" s="93"/>
      <c r="KA810" s="93"/>
      <c r="KB810" s="93"/>
      <c r="KC810" s="93"/>
      <c r="KD810" s="93"/>
      <c r="KE810" s="93"/>
      <c r="KF810" s="93"/>
      <c r="KG810" s="93"/>
      <c r="KH810" s="93"/>
      <c r="KI810" s="93"/>
      <c r="KJ810" s="93"/>
      <c r="KK810" s="93"/>
      <c r="KL810" s="93"/>
      <c r="KM810" s="93"/>
      <c r="KN810" s="93"/>
      <c r="KO810" s="93"/>
      <c r="KP810" s="93"/>
      <c r="KQ810" s="93"/>
      <c r="KR810" s="93"/>
      <c r="KS810" s="93"/>
      <c r="KT810" s="93"/>
      <c r="KU810" s="93"/>
      <c r="KV810" s="93"/>
      <c r="KW810" s="93"/>
      <c r="KX810" s="93"/>
      <c r="KY810" s="93"/>
      <c r="KZ810" s="93"/>
      <c r="LA810" s="93"/>
      <c r="LB810" s="93"/>
      <c r="LC810" s="93"/>
      <c r="LD810" s="93"/>
      <c r="LE810" s="93"/>
      <c r="LF810" s="93"/>
      <c r="LG810" s="93"/>
      <c r="LH810" s="93"/>
      <c r="LI810" s="93"/>
      <c r="LJ810" s="93"/>
      <c r="LK810" s="93"/>
      <c r="LL810" s="93"/>
      <c r="LM810" s="93"/>
      <c r="LN810" s="93"/>
      <c r="LO810" s="93"/>
      <c r="LP810" s="93"/>
      <c r="LQ810" s="93"/>
      <c r="LR810" s="93"/>
      <c r="LS810" s="93"/>
      <c r="LT810" s="93"/>
      <c r="LU810" s="93"/>
      <c r="LV810" s="93"/>
      <c r="LW810" s="93"/>
      <c r="LX810" s="93"/>
      <c r="LY810" s="93"/>
      <c r="LZ810" s="93"/>
      <c r="MA810" s="93"/>
      <c r="MB810" s="93"/>
      <c r="MC810" s="93"/>
      <c r="MD810" s="93"/>
      <c r="ME810" s="93"/>
      <c r="MF810" s="93"/>
      <c r="MG810" s="93"/>
      <c r="MH810" s="93"/>
      <c r="MI810" s="93"/>
      <c r="MJ810" s="93"/>
      <c r="MK810" s="93"/>
      <c r="ML810" s="93"/>
      <c r="MM810" s="93"/>
      <c r="MN810" s="93"/>
      <c r="MO810" s="93"/>
      <c r="MP810" s="93"/>
      <c r="MQ810" s="93"/>
      <c r="MR810" s="93"/>
      <c r="MS810" s="93"/>
      <c r="MT810" s="93"/>
      <c r="MU810" s="93"/>
      <c r="MV810" s="93"/>
    </row>
    <row r="811" spans="3:360">
      <c r="C811" s="95"/>
      <c r="D811" s="96"/>
      <c r="E811" s="96"/>
      <c r="F811" s="96"/>
      <c r="G811" s="96"/>
      <c r="H811" s="96"/>
      <c r="I811" s="96"/>
      <c r="J811" s="96"/>
      <c r="K811" s="96"/>
      <c r="L811" s="96"/>
      <c r="M811" s="96"/>
      <c r="N811" s="96"/>
      <c r="O811" s="96"/>
      <c r="P811" s="96"/>
      <c r="Q811" s="96"/>
      <c r="R811" s="96"/>
      <c r="S811" s="96"/>
      <c r="T811" s="97"/>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c r="AU811" s="96"/>
      <c r="AV811" s="96"/>
      <c r="AW811" s="96"/>
      <c r="AX811" s="96"/>
      <c r="AY811" s="96"/>
      <c r="AZ811" s="96"/>
      <c r="BA811" s="96"/>
      <c r="BB811" s="96"/>
      <c r="BC811" s="96"/>
      <c r="BD811" s="96"/>
      <c r="BE811" s="96"/>
      <c r="BF811" s="96"/>
      <c r="BG811" s="96"/>
      <c r="BH811" s="96"/>
      <c r="BI811" s="96"/>
      <c r="BJ811" s="96"/>
      <c r="BK811" s="96"/>
      <c r="BL811" s="96"/>
      <c r="BM811" s="96"/>
      <c r="BN811" s="93"/>
      <c r="BO811" s="93"/>
      <c r="BP811" s="93"/>
      <c r="BQ811" s="93"/>
      <c r="BR811" s="93"/>
      <c r="BS811" s="93"/>
      <c r="BT811" s="93"/>
      <c r="BU811" s="93"/>
      <c r="BV811" s="93"/>
      <c r="BW811" s="93"/>
      <c r="BX811" s="93"/>
      <c r="BY811" s="93"/>
      <c r="BZ811" s="93"/>
      <c r="CA811" s="93"/>
      <c r="CB811" s="93"/>
      <c r="CC811" s="93"/>
      <c r="CD811" s="93"/>
      <c r="CE811" s="93"/>
      <c r="CF811" s="93"/>
      <c r="CG811" s="93"/>
      <c r="CH811" s="93"/>
      <c r="CI811" s="93"/>
      <c r="CJ811" s="93"/>
      <c r="CK811" s="93"/>
      <c r="CL811" s="93"/>
      <c r="CM811" s="93"/>
      <c r="CN811" s="93"/>
      <c r="CO811" s="93"/>
      <c r="CP811" s="93"/>
      <c r="CQ811" s="93"/>
      <c r="CR811" s="93"/>
      <c r="CS811" s="93"/>
      <c r="CT811" s="93"/>
      <c r="CU811" s="93"/>
      <c r="CV811" s="93"/>
      <c r="CW811" s="93"/>
      <c r="CX811" s="93"/>
      <c r="CY811" s="93"/>
      <c r="CZ811" s="93"/>
      <c r="DA811" s="93"/>
      <c r="DB811" s="93"/>
      <c r="DC811" s="93"/>
      <c r="DD811" s="93"/>
      <c r="DE811" s="93"/>
      <c r="DF811" s="93"/>
      <c r="DG811" s="93"/>
      <c r="DH811" s="93"/>
      <c r="DI811" s="93"/>
      <c r="DJ811" s="93"/>
      <c r="DK811" s="93"/>
      <c r="DL811" s="93"/>
      <c r="DM811" s="93"/>
      <c r="DN811" s="93"/>
      <c r="DO811" s="93"/>
      <c r="DP811" s="93"/>
      <c r="DQ811" s="93"/>
      <c r="DR811" s="93"/>
      <c r="DS811" s="93"/>
      <c r="DT811" s="93"/>
      <c r="DU811" s="93"/>
      <c r="DV811" s="93"/>
      <c r="DW811" s="93"/>
      <c r="DX811" s="93"/>
      <c r="DY811" s="93"/>
      <c r="DZ811" s="93"/>
      <c r="EA811" s="93"/>
      <c r="EB811" s="93"/>
      <c r="EC811" s="93"/>
      <c r="ED811" s="93"/>
      <c r="EE811" s="93"/>
      <c r="EF811" s="93"/>
      <c r="EG811" s="93"/>
      <c r="EH811" s="93"/>
      <c r="EI811" s="93"/>
      <c r="EJ811" s="93"/>
      <c r="EK811" s="93"/>
      <c r="EL811" s="93"/>
      <c r="EM811" s="93"/>
      <c r="EN811" s="93"/>
      <c r="EO811" s="93"/>
      <c r="EP811" s="93"/>
      <c r="EQ811" s="93"/>
      <c r="ER811" s="93"/>
      <c r="ES811" s="93"/>
      <c r="ET811" s="93"/>
      <c r="EU811" s="93"/>
      <c r="EV811" s="93"/>
      <c r="EW811" s="93"/>
      <c r="EX811" s="93"/>
      <c r="EY811" s="93"/>
      <c r="EZ811" s="93"/>
      <c r="FA811" s="93"/>
      <c r="FB811" s="93"/>
      <c r="FC811" s="93"/>
      <c r="FD811" s="93"/>
      <c r="FE811" s="93"/>
      <c r="FF811" s="93"/>
      <c r="FG811" s="93"/>
      <c r="FH811" s="93"/>
      <c r="FI811" s="93"/>
      <c r="FJ811" s="93"/>
      <c r="FK811" s="93"/>
      <c r="FL811" s="93"/>
      <c r="FM811" s="93"/>
      <c r="FN811" s="93"/>
      <c r="FO811" s="93"/>
      <c r="FP811" s="93"/>
      <c r="FQ811" s="93"/>
      <c r="FR811" s="93"/>
      <c r="FS811" s="93"/>
      <c r="FT811" s="93"/>
      <c r="FU811" s="93"/>
      <c r="FV811" s="93"/>
      <c r="FW811" s="93"/>
      <c r="FX811" s="93"/>
      <c r="FY811" s="93"/>
      <c r="FZ811" s="93"/>
      <c r="GA811" s="93"/>
      <c r="GB811" s="93"/>
      <c r="GC811" s="93"/>
      <c r="GD811" s="93"/>
      <c r="GE811" s="93"/>
      <c r="GF811" s="93"/>
      <c r="GG811" s="93"/>
      <c r="GH811" s="93"/>
      <c r="GI811" s="93"/>
      <c r="GJ811" s="93"/>
      <c r="GK811" s="93"/>
      <c r="GL811" s="93"/>
      <c r="GM811" s="93"/>
      <c r="GN811" s="93"/>
      <c r="GO811" s="93"/>
      <c r="GP811" s="93"/>
      <c r="GQ811" s="93"/>
      <c r="GR811" s="93"/>
      <c r="GS811" s="93"/>
      <c r="GT811" s="93"/>
      <c r="GU811" s="93"/>
      <c r="GV811" s="93"/>
      <c r="GW811" s="93"/>
      <c r="GX811" s="93"/>
      <c r="GY811" s="93"/>
      <c r="GZ811" s="93"/>
      <c r="HA811" s="93"/>
      <c r="HB811" s="93"/>
      <c r="HC811" s="93"/>
      <c r="HD811" s="93"/>
      <c r="HE811" s="93"/>
      <c r="HF811" s="93"/>
      <c r="HG811" s="93"/>
      <c r="HH811" s="93"/>
      <c r="HI811" s="93"/>
      <c r="HJ811" s="93"/>
      <c r="HK811" s="93"/>
      <c r="HL811" s="93"/>
      <c r="HM811" s="93"/>
      <c r="HN811" s="93"/>
      <c r="HO811" s="93"/>
      <c r="HP811" s="93"/>
      <c r="HQ811" s="93"/>
      <c r="HR811" s="93"/>
      <c r="HS811" s="93"/>
      <c r="HT811" s="93"/>
      <c r="HU811" s="93"/>
      <c r="HV811" s="93"/>
      <c r="HW811" s="93"/>
      <c r="HX811" s="93"/>
      <c r="HY811" s="93"/>
      <c r="HZ811" s="93"/>
      <c r="IA811" s="93"/>
      <c r="IB811" s="93"/>
      <c r="IC811" s="93"/>
      <c r="ID811" s="93"/>
      <c r="IE811" s="93"/>
      <c r="IF811" s="93"/>
      <c r="IG811" s="93"/>
      <c r="IH811" s="93"/>
      <c r="II811" s="93"/>
      <c r="IJ811" s="93"/>
      <c r="IK811" s="93"/>
      <c r="IL811" s="93"/>
      <c r="IM811" s="93"/>
      <c r="IN811" s="93"/>
      <c r="IO811" s="93"/>
      <c r="IP811" s="93"/>
      <c r="IQ811" s="93"/>
      <c r="IR811" s="93"/>
      <c r="IS811" s="93"/>
      <c r="IT811" s="93"/>
      <c r="IU811" s="93"/>
      <c r="IV811" s="93"/>
      <c r="IW811" s="93"/>
      <c r="IX811" s="93"/>
      <c r="IY811" s="93"/>
      <c r="IZ811" s="93"/>
      <c r="JA811" s="93"/>
      <c r="JB811" s="93"/>
      <c r="JC811" s="93"/>
      <c r="JD811" s="93"/>
      <c r="JE811" s="93"/>
      <c r="JF811" s="93"/>
      <c r="JG811" s="93"/>
      <c r="JH811" s="93"/>
      <c r="JI811" s="93"/>
      <c r="JJ811" s="93"/>
      <c r="JK811" s="93"/>
      <c r="JL811" s="93"/>
      <c r="JM811" s="93"/>
      <c r="JN811" s="93"/>
      <c r="JO811" s="93"/>
      <c r="JP811" s="93"/>
      <c r="JQ811" s="93"/>
      <c r="JR811" s="93"/>
      <c r="JS811" s="93"/>
      <c r="JT811" s="93"/>
      <c r="JU811" s="93"/>
      <c r="JV811" s="93"/>
      <c r="JW811" s="93"/>
      <c r="JX811" s="93"/>
      <c r="JY811" s="93"/>
      <c r="JZ811" s="93"/>
      <c r="KA811" s="93"/>
      <c r="KB811" s="93"/>
      <c r="KC811" s="93"/>
      <c r="KD811" s="93"/>
      <c r="KE811" s="93"/>
      <c r="KF811" s="93"/>
      <c r="KG811" s="93"/>
      <c r="KH811" s="93"/>
      <c r="KI811" s="93"/>
      <c r="KJ811" s="93"/>
      <c r="KK811" s="93"/>
      <c r="KL811" s="93"/>
      <c r="KM811" s="93"/>
      <c r="KN811" s="93"/>
      <c r="KO811" s="93"/>
      <c r="KP811" s="93"/>
      <c r="KQ811" s="93"/>
      <c r="KR811" s="93"/>
      <c r="KS811" s="93"/>
      <c r="KT811" s="93"/>
      <c r="KU811" s="93"/>
      <c r="KV811" s="93"/>
      <c r="KW811" s="93"/>
      <c r="KX811" s="93"/>
      <c r="KY811" s="93"/>
      <c r="KZ811" s="93"/>
      <c r="LA811" s="93"/>
      <c r="LB811" s="93"/>
      <c r="LC811" s="93"/>
      <c r="LD811" s="93"/>
      <c r="LE811" s="93"/>
      <c r="LF811" s="93"/>
      <c r="LG811" s="93"/>
      <c r="LH811" s="93"/>
      <c r="LI811" s="93"/>
      <c r="LJ811" s="93"/>
      <c r="LK811" s="93"/>
      <c r="LL811" s="93"/>
      <c r="LM811" s="93"/>
      <c r="LN811" s="93"/>
      <c r="LO811" s="93"/>
      <c r="LP811" s="93"/>
      <c r="LQ811" s="93"/>
      <c r="LR811" s="93"/>
      <c r="LS811" s="93"/>
      <c r="LT811" s="93"/>
      <c r="LU811" s="93"/>
      <c r="LV811" s="93"/>
      <c r="LW811" s="93"/>
      <c r="LX811" s="93"/>
      <c r="LY811" s="93"/>
      <c r="LZ811" s="93"/>
      <c r="MA811" s="93"/>
      <c r="MB811" s="93"/>
      <c r="MC811" s="93"/>
      <c r="MD811" s="93"/>
      <c r="ME811" s="93"/>
      <c r="MF811" s="93"/>
      <c r="MG811" s="93"/>
      <c r="MH811" s="93"/>
      <c r="MI811" s="93"/>
      <c r="MJ811" s="93"/>
      <c r="MK811" s="93"/>
      <c r="ML811" s="93"/>
      <c r="MM811" s="93"/>
      <c r="MN811" s="93"/>
      <c r="MO811" s="93"/>
      <c r="MP811" s="93"/>
      <c r="MQ811" s="93"/>
      <c r="MR811" s="93"/>
      <c r="MS811" s="93"/>
      <c r="MT811" s="93"/>
      <c r="MU811" s="93"/>
      <c r="MV811" s="93"/>
    </row>
    <row r="812" spans="3:360">
      <c r="C812" s="95"/>
      <c r="D812" s="96"/>
      <c r="E812" s="96"/>
      <c r="F812" s="96"/>
      <c r="G812" s="96"/>
      <c r="H812" s="96"/>
      <c r="I812" s="96"/>
      <c r="J812" s="96"/>
      <c r="K812" s="96"/>
      <c r="L812" s="96"/>
      <c r="M812" s="96"/>
      <c r="N812" s="96"/>
      <c r="O812" s="96"/>
      <c r="P812" s="96"/>
      <c r="Q812" s="96"/>
      <c r="R812" s="96"/>
      <c r="S812" s="96"/>
      <c r="T812" s="97"/>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c r="AU812" s="96"/>
      <c r="AV812" s="96"/>
      <c r="AW812" s="96"/>
      <c r="AX812" s="96"/>
      <c r="AY812" s="96"/>
      <c r="AZ812" s="96"/>
      <c r="BA812" s="96"/>
      <c r="BB812" s="96"/>
      <c r="BC812" s="96"/>
      <c r="BD812" s="96"/>
      <c r="BE812" s="96"/>
      <c r="BF812" s="96"/>
      <c r="BG812" s="96"/>
      <c r="BH812" s="96"/>
      <c r="BI812" s="96"/>
      <c r="BJ812" s="96"/>
      <c r="BK812" s="96"/>
      <c r="BL812" s="96"/>
      <c r="BM812" s="96"/>
      <c r="BN812" s="93"/>
      <c r="BO812" s="93"/>
      <c r="BP812" s="93"/>
      <c r="BQ812" s="93"/>
      <c r="BR812" s="93"/>
      <c r="BS812" s="93"/>
      <c r="BT812" s="93"/>
      <c r="BU812" s="93"/>
      <c r="BV812" s="93"/>
      <c r="BW812" s="93"/>
      <c r="BX812" s="93"/>
      <c r="BY812" s="93"/>
      <c r="BZ812" s="93"/>
      <c r="CA812" s="93"/>
      <c r="CB812" s="93"/>
      <c r="CC812" s="93"/>
      <c r="CD812" s="93"/>
      <c r="CE812" s="93"/>
      <c r="CF812" s="93"/>
      <c r="CG812" s="93"/>
      <c r="CH812" s="93"/>
      <c r="CI812" s="93"/>
      <c r="CJ812" s="93"/>
      <c r="CK812" s="93"/>
      <c r="CL812" s="93"/>
      <c r="CM812" s="93"/>
      <c r="CN812" s="93"/>
      <c r="CO812" s="93"/>
      <c r="CP812" s="93"/>
      <c r="CQ812" s="93"/>
      <c r="CR812" s="93"/>
      <c r="CS812" s="93"/>
      <c r="CT812" s="93"/>
      <c r="CU812" s="93"/>
      <c r="CV812" s="93"/>
      <c r="CW812" s="93"/>
      <c r="CX812" s="93"/>
      <c r="CY812" s="93"/>
      <c r="CZ812" s="93"/>
      <c r="DA812" s="93"/>
      <c r="DB812" s="93"/>
      <c r="DC812" s="93"/>
      <c r="DD812" s="93"/>
      <c r="DE812" s="93"/>
      <c r="DF812" s="93"/>
      <c r="DG812" s="93"/>
      <c r="DH812" s="93"/>
      <c r="DI812" s="93"/>
      <c r="DJ812" s="93"/>
      <c r="DK812" s="93"/>
      <c r="DL812" s="93"/>
      <c r="DM812" s="93"/>
      <c r="DN812" s="93"/>
      <c r="DO812" s="93"/>
      <c r="DP812" s="93"/>
      <c r="DQ812" s="93"/>
      <c r="DR812" s="93"/>
      <c r="DS812" s="93"/>
      <c r="DT812" s="93"/>
      <c r="DU812" s="93"/>
      <c r="DV812" s="93"/>
      <c r="DW812" s="93"/>
      <c r="DX812" s="93"/>
      <c r="DY812" s="93"/>
      <c r="DZ812" s="93"/>
      <c r="EA812" s="93"/>
      <c r="EB812" s="93"/>
      <c r="EC812" s="93"/>
      <c r="ED812" s="93"/>
      <c r="EE812" s="93"/>
      <c r="EF812" s="93"/>
      <c r="EG812" s="93"/>
      <c r="EH812" s="93"/>
      <c r="EI812" s="93"/>
      <c r="EJ812" s="93"/>
      <c r="EK812" s="93"/>
      <c r="EL812" s="93"/>
      <c r="EM812" s="93"/>
      <c r="EN812" s="93"/>
      <c r="EO812" s="93"/>
      <c r="EP812" s="93"/>
      <c r="EQ812" s="93"/>
      <c r="ER812" s="93"/>
      <c r="ES812" s="93"/>
      <c r="ET812" s="93"/>
      <c r="EU812" s="93"/>
      <c r="EV812" s="93"/>
      <c r="EW812" s="93"/>
      <c r="EX812" s="93"/>
      <c r="EY812" s="93"/>
      <c r="EZ812" s="93"/>
      <c r="FA812" s="93"/>
      <c r="FB812" s="93"/>
      <c r="FC812" s="93"/>
      <c r="FD812" s="93"/>
      <c r="FE812" s="93"/>
      <c r="FF812" s="93"/>
      <c r="FG812" s="93"/>
      <c r="FH812" s="93"/>
      <c r="FI812" s="93"/>
      <c r="FJ812" s="93"/>
      <c r="FK812" s="93"/>
      <c r="FL812" s="93"/>
      <c r="FM812" s="93"/>
      <c r="FN812" s="93"/>
      <c r="FO812" s="93"/>
      <c r="FP812" s="93"/>
      <c r="FQ812" s="93"/>
      <c r="FR812" s="93"/>
      <c r="FS812" s="93"/>
      <c r="FT812" s="93"/>
      <c r="FU812" s="93"/>
      <c r="FV812" s="93"/>
      <c r="FW812" s="93"/>
      <c r="FX812" s="93"/>
      <c r="FY812" s="93"/>
      <c r="FZ812" s="93"/>
      <c r="GA812" s="93"/>
      <c r="GB812" s="93"/>
      <c r="GC812" s="93"/>
      <c r="GD812" s="93"/>
      <c r="GE812" s="93"/>
      <c r="GF812" s="93"/>
      <c r="GG812" s="93"/>
      <c r="GH812" s="93"/>
      <c r="GI812" s="93"/>
      <c r="GJ812" s="93"/>
      <c r="GK812" s="93"/>
      <c r="GL812" s="93"/>
      <c r="GM812" s="93"/>
      <c r="GN812" s="93"/>
      <c r="GO812" s="93"/>
      <c r="GP812" s="93"/>
      <c r="GQ812" s="93"/>
      <c r="GR812" s="93"/>
      <c r="GS812" s="93"/>
      <c r="GT812" s="93"/>
      <c r="GU812" s="93"/>
      <c r="GV812" s="93"/>
      <c r="GW812" s="93"/>
      <c r="GX812" s="93"/>
      <c r="GY812" s="93"/>
      <c r="GZ812" s="93"/>
      <c r="HA812" s="93"/>
      <c r="HB812" s="93"/>
      <c r="HC812" s="93"/>
      <c r="HD812" s="93"/>
      <c r="HE812" s="93"/>
      <c r="HF812" s="93"/>
      <c r="HG812" s="93"/>
      <c r="HH812" s="93"/>
      <c r="HI812" s="93"/>
      <c r="HJ812" s="93"/>
      <c r="HK812" s="93"/>
      <c r="HL812" s="93"/>
      <c r="HM812" s="93"/>
      <c r="HN812" s="93"/>
      <c r="HO812" s="93"/>
      <c r="HP812" s="93"/>
      <c r="HQ812" s="93"/>
      <c r="HR812" s="93"/>
      <c r="HS812" s="93"/>
      <c r="HT812" s="93"/>
      <c r="HU812" s="93"/>
      <c r="HV812" s="93"/>
      <c r="HW812" s="93"/>
      <c r="HX812" s="93"/>
      <c r="HY812" s="93"/>
      <c r="HZ812" s="93"/>
      <c r="IA812" s="93"/>
      <c r="IB812" s="93"/>
      <c r="IC812" s="93"/>
      <c r="ID812" s="93"/>
      <c r="IE812" s="93"/>
      <c r="IF812" s="93"/>
      <c r="IG812" s="93"/>
      <c r="IH812" s="93"/>
      <c r="II812" s="93"/>
      <c r="IJ812" s="93"/>
      <c r="IK812" s="93"/>
      <c r="IL812" s="93"/>
      <c r="IM812" s="93"/>
      <c r="IN812" s="93"/>
      <c r="IO812" s="93"/>
      <c r="IP812" s="93"/>
      <c r="IQ812" s="93"/>
      <c r="IR812" s="93"/>
      <c r="IS812" s="93"/>
      <c r="IT812" s="93"/>
      <c r="IU812" s="93"/>
      <c r="IV812" s="93"/>
      <c r="IW812" s="93"/>
      <c r="IX812" s="93"/>
      <c r="IY812" s="93"/>
      <c r="IZ812" s="93"/>
      <c r="JA812" s="93"/>
      <c r="JB812" s="93"/>
      <c r="JC812" s="93"/>
      <c r="JD812" s="93"/>
      <c r="JE812" s="93"/>
      <c r="JF812" s="93"/>
      <c r="JG812" s="93"/>
      <c r="JH812" s="93"/>
      <c r="JI812" s="93"/>
      <c r="JJ812" s="93"/>
      <c r="JK812" s="93"/>
      <c r="JL812" s="93"/>
      <c r="JM812" s="93"/>
      <c r="JN812" s="93"/>
      <c r="JO812" s="93"/>
      <c r="JP812" s="93"/>
      <c r="JQ812" s="93"/>
      <c r="JR812" s="93"/>
      <c r="JS812" s="93"/>
      <c r="JT812" s="93"/>
      <c r="JU812" s="93"/>
      <c r="JV812" s="93"/>
      <c r="JW812" s="93"/>
      <c r="JX812" s="93"/>
      <c r="JY812" s="93"/>
      <c r="JZ812" s="93"/>
      <c r="KA812" s="93"/>
      <c r="KB812" s="93"/>
      <c r="KC812" s="93"/>
      <c r="KD812" s="93"/>
      <c r="KE812" s="93"/>
      <c r="KF812" s="93"/>
      <c r="KG812" s="93"/>
      <c r="KH812" s="93"/>
      <c r="KI812" s="93"/>
      <c r="KJ812" s="93"/>
      <c r="KK812" s="93"/>
      <c r="KL812" s="93"/>
      <c r="KM812" s="93"/>
      <c r="KN812" s="93"/>
      <c r="KO812" s="93"/>
      <c r="KP812" s="93"/>
      <c r="KQ812" s="93"/>
      <c r="KR812" s="93"/>
      <c r="KS812" s="93"/>
      <c r="KT812" s="93"/>
      <c r="KU812" s="93"/>
      <c r="KV812" s="93"/>
      <c r="KW812" s="93"/>
      <c r="KX812" s="93"/>
      <c r="KY812" s="93"/>
      <c r="KZ812" s="93"/>
      <c r="LA812" s="93"/>
      <c r="LB812" s="93"/>
      <c r="LC812" s="93"/>
      <c r="LD812" s="93"/>
      <c r="LE812" s="93"/>
      <c r="LF812" s="93"/>
      <c r="LG812" s="93"/>
      <c r="LH812" s="93"/>
      <c r="LI812" s="93"/>
      <c r="LJ812" s="93"/>
      <c r="LK812" s="93"/>
      <c r="LL812" s="93"/>
      <c r="LM812" s="93"/>
      <c r="LN812" s="93"/>
      <c r="LO812" s="93"/>
      <c r="LP812" s="93"/>
      <c r="LQ812" s="93"/>
      <c r="LR812" s="93"/>
      <c r="LS812" s="93"/>
      <c r="LT812" s="93"/>
      <c r="LU812" s="93"/>
      <c r="LV812" s="93"/>
      <c r="LW812" s="93"/>
      <c r="LX812" s="93"/>
      <c r="LY812" s="93"/>
      <c r="LZ812" s="93"/>
      <c r="MA812" s="93"/>
      <c r="MB812" s="93"/>
      <c r="MC812" s="93"/>
      <c r="MD812" s="93"/>
      <c r="ME812" s="93"/>
      <c r="MF812" s="93"/>
      <c r="MG812" s="93"/>
      <c r="MH812" s="93"/>
      <c r="MI812" s="93"/>
      <c r="MJ812" s="93"/>
      <c r="MK812" s="93"/>
      <c r="ML812" s="93"/>
      <c r="MM812" s="93"/>
      <c r="MN812" s="93"/>
      <c r="MO812" s="93"/>
      <c r="MP812" s="93"/>
      <c r="MQ812" s="93"/>
      <c r="MR812" s="93"/>
      <c r="MS812" s="93"/>
      <c r="MT812" s="93"/>
      <c r="MU812" s="93"/>
      <c r="MV812" s="93"/>
    </row>
    <row r="813" spans="3:360">
      <c r="C813" s="95"/>
      <c r="D813" s="96"/>
      <c r="E813" s="96"/>
      <c r="F813" s="96"/>
      <c r="G813" s="96"/>
      <c r="H813" s="96"/>
      <c r="I813" s="96"/>
      <c r="J813" s="96"/>
      <c r="K813" s="96"/>
      <c r="L813" s="96"/>
      <c r="M813" s="96"/>
      <c r="N813" s="96"/>
      <c r="O813" s="96"/>
      <c r="P813" s="96"/>
      <c r="Q813" s="96"/>
      <c r="R813" s="96"/>
      <c r="S813" s="96"/>
      <c r="T813" s="97"/>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c r="AU813" s="96"/>
      <c r="AV813" s="96"/>
      <c r="AW813" s="96"/>
      <c r="AX813" s="96"/>
      <c r="AY813" s="96"/>
      <c r="AZ813" s="96"/>
      <c r="BA813" s="96"/>
      <c r="BB813" s="96"/>
      <c r="BC813" s="96"/>
      <c r="BD813" s="96"/>
      <c r="BE813" s="96"/>
      <c r="BF813" s="96"/>
      <c r="BG813" s="96"/>
      <c r="BH813" s="96"/>
      <c r="BI813" s="96"/>
      <c r="BJ813" s="96"/>
      <c r="BK813" s="96"/>
      <c r="BL813" s="96"/>
      <c r="BM813" s="96"/>
      <c r="BN813" s="93"/>
      <c r="BO813" s="93"/>
      <c r="BP813" s="93"/>
      <c r="BQ813" s="93"/>
      <c r="BR813" s="93"/>
      <c r="BS813" s="93"/>
      <c r="BT813" s="93"/>
      <c r="BU813" s="93"/>
      <c r="BV813" s="93"/>
      <c r="BW813" s="93"/>
      <c r="BX813" s="93"/>
      <c r="BY813" s="93"/>
      <c r="BZ813" s="93"/>
      <c r="CA813" s="93"/>
      <c r="CB813" s="93"/>
      <c r="CC813" s="93"/>
      <c r="CD813" s="93"/>
      <c r="CE813" s="93"/>
      <c r="CF813" s="93"/>
      <c r="CG813" s="93"/>
      <c r="CH813" s="93"/>
      <c r="CI813" s="93"/>
      <c r="CJ813" s="93"/>
      <c r="CK813" s="93"/>
      <c r="CL813" s="93"/>
      <c r="CM813" s="93"/>
      <c r="CN813" s="93"/>
      <c r="CO813" s="93"/>
      <c r="CP813" s="93"/>
      <c r="CQ813" s="93"/>
      <c r="CR813" s="93"/>
      <c r="CS813" s="93"/>
      <c r="CT813" s="93"/>
      <c r="CU813" s="93"/>
      <c r="CV813" s="93"/>
      <c r="CW813" s="93"/>
      <c r="CX813" s="93"/>
      <c r="CY813" s="93"/>
      <c r="CZ813" s="93"/>
      <c r="DA813" s="93"/>
      <c r="DB813" s="93"/>
      <c r="DC813" s="93"/>
      <c r="DD813" s="93"/>
      <c r="DE813" s="93"/>
      <c r="DF813" s="93"/>
      <c r="DG813" s="93"/>
      <c r="DH813" s="93"/>
      <c r="DI813" s="93"/>
      <c r="DJ813" s="93"/>
      <c r="DK813" s="93"/>
      <c r="DL813" s="93"/>
      <c r="DM813" s="93"/>
      <c r="DN813" s="93"/>
      <c r="DO813" s="93"/>
      <c r="DP813" s="93"/>
      <c r="DQ813" s="93"/>
      <c r="DR813" s="93"/>
      <c r="DS813" s="93"/>
      <c r="DT813" s="93"/>
      <c r="DU813" s="93"/>
      <c r="DV813" s="93"/>
      <c r="DW813" s="93"/>
      <c r="DX813" s="93"/>
      <c r="DY813" s="93"/>
      <c r="DZ813" s="93"/>
      <c r="EA813" s="93"/>
      <c r="EB813" s="93"/>
      <c r="EC813" s="93"/>
      <c r="ED813" s="93"/>
      <c r="EE813" s="93"/>
      <c r="EF813" s="93"/>
      <c r="EG813" s="93"/>
      <c r="EH813" s="93"/>
      <c r="EI813" s="93"/>
      <c r="EJ813" s="93"/>
      <c r="EK813" s="93"/>
      <c r="EL813" s="93"/>
      <c r="EM813" s="93"/>
      <c r="EN813" s="93"/>
      <c r="EO813" s="93"/>
      <c r="EP813" s="93"/>
      <c r="EQ813" s="93"/>
      <c r="ER813" s="93"/>
      <c r="ES813" s="93"/>
      <c r="ET813" s="93"/>
      <c r="EU813" s="93"/>
      <c r="EV813" s="93"/>
      <c r="EW813" s="93"/>
      <c r="EX813" s="93"/>
      <c r="EY813" s="93"/>
      <c r="EZ813" s="93"/>
      <c r="FA813" s="93"/>
      <c r="FB813" s="93"/>
      <c r="FC813" s="93"/>
      <c r="FD813" s="93"/>
      <c r="FE813" s="93"/>
      <c r="FF813" s="93"/>
      <c r="FG813" s="93"/>
      <c r="FH813" s="93"/>
      <c r="FI813" s="93"/>
      <c r="FJ813" s="93"/>
      <c r="FK813" s="93"/>
      <c r="FL813" s="93"/>
      <c r="FM813" s="93"/>
      <c r="FN813" s="93"/>
      <c r="FO813" s="93"/>
      <c r="FP813" s="93"/>
      <c r="FQ813" s="93"/>
      <c r="FR813" s="93"/>
      <c r="FS813" s="93"/>
      <c r="FT813" s="93"/>
      <c r="FU813" s="93"/>
      <c r="FV813" s="93"/>
      <c r="FW813" s="93"/>
      <c r="FX813" s="93"/>
      <c r="FY813" s="93"/>
      <c r="FZ813" s="93"/>
      <c r="GA813" s="93"/>
      <c r="GB813" s="93"/>
      <c r="GC813" s="93"/>
      <c r="GD813" s="93"/>
      <c r="GE813" s="93"/>
      <c r="GF813" s="93"/>
      <c r="GG813" s="93"/>
      <c r="GH813" s="93"/>
      <c r="GI813" s="93"/>
      <c r="GJ813" s="93"/>
      <c r="GK813" s="93"/>
      <c r="GL813" s="93"/>
      <c r="GM813" s="93"/>
      <c r="GN813" s="93"/>
      <c r="GO813" s="93"/>
      <c r="GP813" s="93"/>
      <c r="GQ813" s="93"/>
      <c r="GR813" s="93"/>
      <c r="GS813" s="93"/>
      <c r="GT813" s="93"/>
      <c r="GU813" s="93"/>
      <c r="GV813" s="93"/>
      <c r="GW813" s="93"/>
      <c r="GX813" s="93"/>
      <c r="GY813" s="93"/>
      <c r="GZ813" s="93"/>
      <c r="HA813" s="93"/>
      <c r="HB813" s="93"/>
      <c r="HC813" s="93"/>
      <c r="HD813" s="93"/>
      <c r="HE813" s="93"/>
      <c r="HF813" s="93"/>
      <c r="HG813" s="93"/>
      <c r="HH813" s="93"/>
      <c r="HI813" s="93"/>
      <c r="HJ813" s="93"/>
      <c r="HK813" s="93"/>
      <c r="HL813" s="93"/>
      <c r="HM813" s="93"/>
      <c r="HN813" s="93"/>
      <c r="HO813" s="93"/>
      <c r="HP813" s="93"/>
      <c r="HQ813" s="93"/>
      <c r="HR813" s="93"/>
      <c r="HS813" s="93"/>
      <c r="HT813" s="93"/>
      <c r="HU813" s="93"/>
      <c r="HV813" s="93"/>
      <c r="HW813" s="93"/>
      <c r="HX813" s="93"/>
      <c r="HY813" s="93"/>
      <c r="HZ813" s="93"/>
      <c r="IA813" s="93"/>
      <c r="IB813" s="93"/>
      <c r="IC813" s="93"/>
      <c r="ID813" s="93"/>
      <c r="IE813" s="93"/>
      <c r="IF813" s="93"/>
      <c r="IG813" s="93"/>
      <c r="IH813" s="93"/>
      <c r="II813" s="93"/>
      <c r="IJ813" s="93"/>
      <c r="IK813" s="93"/>
      <c r="IL813" s="93"/>
      <c r="IM813" s="93"/>
      <c r="IN813" s="93"/>
      <c r="IO813" s="93"/>
      <c r="IP813" s="93"/>
      <c r="IQ813" s="93"/>
      <c r="IR813" s="93"/>
      <c r="IS813" s="93"/>
      <c r="IT813" s="93"/>
      <c r="IU813" s="93"/>
      <c r="IV813" s="93"/>
      <c r="IW813" s="93"/>
      <c r="IX813" s="93"/>
      <c r="IY813" s="93"/>
      <c r="IZ813" s="93"/>
      <c r="JA813" s="93"/>
      <c r="JB813" s="93"/>
      <c r="JC813" s="93"/>
      <c r="JD813" s="93"/>
      <c r="JE813" s="93"/>
      <c r="JF813" s="93"/>
      <c r="JG813" s="93"/>
      <c r="JH813" s="93"/>
      <c r="JI813" s="93"/>
      <c r="JJ813" s="93"/>
      <c r="JK813" s="93"/>
      <c r="JL813" s="93"/>
      <c r="JM813" s="93"/>
      <c r="JN813" s="93"/>
      <c r="JO813" s="93"/>
      <c r="JP813" s="93"/>
      <c r="JQ813" s="93"/>
      <c r="JR813" s="93"/>
      <c r="JS813" s="93"/>
      <c r="JT813" s="93"/>
      <c r="JU813" s="93"/>
      <c r="JV813" s="93"/>
      <c r="JW813" s="93"/>
      <c r="JX813" s="93"/>
      <c r="JY813" s="93"/>
      <c r="JZ813" s="93"/>
      <c r="KA813" s="93"/>
      <c r="KB813" s="93"/>
      <c r="KC813" s="93"/>
      <c r="KD813" s="93"/>
      <c r="KE813" s="93"/>
      <c r="KF813" s="93"/>
      <c r="KG813" s="93"/>
      <c r="KH813" s="93"/>
      <c r="KI813" s="93"/>
      <c r="KJ813" s="93"/>
      <c r="KK813" s="93"/>
      <c r="KL813" s="93"/>
      <c r="KM813" s="93"/>
      <c r="KN813" s="93"/>
      <c r="KO813" s="93"/>
      <c r="KP813" s="93"/>
      <c r="KQ813" s="93"/>
      <c r="KR813" s="93"/>
      <c r="KS813" s="93"/>
      <c r="KT813" s="93"/>
      <c r="KU813" s="93"/>
      <c r="KV813" s="93"/>
      <c r="KW813" s="93"/>
      <c r="KX813" s="93"/>
      <c r="KY813" s="93"/>
      <c r="KZ813" s="93"/>
      <c r="LA813" s="93"/>
      <c r="LB813" s="93"/>
      <c r="LC813" s="93"/>
      <c r="LD813" s="93"/>
      <c r="LE813" s="93"/>
      <c r="LF813" s="93"/>
      <c r="LG813" s="93"/>
      <c r="LH813" s="93"/>
      <c r="LI813" s="93"/>
      <c r="LJ813" s="93"/>
      <c r="LK813" s="93"/>
      <c r="LL813" s="93"/>
      <c r="LM813" s="93"/>
      <c r="LN813" s="93"/>
      <c r="LO813" s="93"/>
      <c r="LP813" s="93"/>
      <c r="LQ813" s="93"/>
      <c r="LR813" s="93"/>
      <c r="LS813" s="93"/>
      <c r="LT813" s="93"/>
      <c r="LU813" s="93"/>
      <c r="LV813" s="93"/>
      <c r="LW813" s="93"/>
      <c r="LX813" s="93"/>
      <c r="LY813" s="93"/>
      <c r="LZ813" s="93"/>
      <c r="MA813" s="93"/>
      <c r="MB813" s="93"/>
      <c r="MC813" s="93"/>
      <c r="MD813" s="93"/>
      <c r="ME813" s="93"/>
      <c r="MF813" s="93"/>
      <c r="MG813" s="93"/>
      <c r="MH813" s="93"/>
      <c r="MI813" s="93"/>
      <c r="MJ813" s="93"/>
      <c r="MK813" s="93"/>
      <c r="ML813" s="93"/>
      <c r="MM813" s="93"/>
      <c r="MN813" s="93"/>
      <c r="MO813" s="93"/>
      <c r="MP813" s="93"/>
      <c r="MQ813" s="93"/>
      <c r="MR813" s="93"/>
      <c r="MS813" s="93"/>
      <c r="MT813" s="93"/>
      <c r="MU813" s="93"/>
      <c r="MV813" s="93"/>
    </row>
    <row r="814" spans="3:360">
      <c r="C814" s="95"/>
      <c r="D814" s="96"/>
      <c r="E814" s="96"/>
      <c r="F814" s="96"/>
      <c r="G814" s="96"/>
      <c r="H814" s="96"/>
      <c r="I814" s="96"/>
      <c r="J814" s="96"/>
      <c r="K814" s="96"/>
      <c r="L814" s="96"/>
      <c r="M814" s="96"/>
      <c r="N814" s="96"/>
      <c r="O814" s="96"/>
      <c r="P814" s="96"/>
      <c r="Q814" s="96"/>
      <c r="R814" s="96"/>
      <c r="S814" s="96"/>
      <c r="T814" s="97"/>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c r="AU814" s="96"/>
      <c r="AV814" s="96"/>
      <c r="AW814" s="96"/>
      <c r="AX814" s="96"/>
      <c r="AY814" s="96"/>
      <c r="AZ814" s="96"/>
      <c r="BA814" s="96"/>
      <c r="BB814" s="96"/>
      <c r="BC814" s="96"/>
      <c r="BD814" s="96"/>
      <c r="BE814" s="96"/>
      <c r="BF814" s="96"/>
      <c r="BG814" s="96"/>
      <c r="BH814" s="96"/>
      <c r="BI814" s="96"/>
      <c r="BJ814" s="96"/>
      <c r="BK814" s="96"/>
      <c r="BL814" s="96"/>
      <c r="BM814" s="96"/>
      <c r="BN814" s="93"/>
      <c r="BO814" s="93"/>
      <c r="BP814" s="93"/>
      <c r="BQ814" s="93"/>
      <c r="BR814" s="93"/>
      <c r="BS814" s="93"/>
      <c r="BT814" s="93"/>
      <c r="BU814" s="93"/>
      <c r="BV814" s="93"/>
      <c r="BW814" s="93"/>
      <c r="BX814" s="93"/>
      <c r="BY814" s="93"/>
      <c r="BZ814" s="93"/>
      <c r="CA814" s="93"/>
      <c r="CB814" s="93"/>
      <c r="CC814" s="93"/>
      <c r="CD814" s="93"/>
      <c r="CE814" s="93"/>
      <c r="CF814" s="93"/>
      <c r="CG814" s="93"/>
      <c r="CH814" s="93"/>
      <c r="CI814" s="93"/>
      <c r="CJ814" s="93"/>
      <c r="CK814" s="93"/>
      <c r="CL814" s="93"/>
      <c r="CM814" s="93"/>
      <c r="CN814" s="93"/>
      <c r="CO814" s="93"/>
      <c r="CP814" s="93"/>
      <c r="CQ814" s="93"/>
      <c r="CR814" s="93"/>
      <c r="CS814" s="93"/>
      <c r="CT814" s="93"/>
      <c r="CU814" s="93"/>
      <c r="CV814" s="93"/>
      <c r="CW814" s="93"/>
      <c r="CX814" s="93"/>
      <c r="CY814" s="93"/>
      <c r="CZ814" s="93"/>
      <c r="DA814" s="93"/>
      <c r="DB814" s="93"/>
      <c r="DC814" s="93"/>
      <c r="DD814" s="93"/>
      <c r="DE814" s="93"/>
      <c r="DF814" s="93"/>
      <c r="DG814" s="93"/>
      <c r="DH814" s="93"/>
      <c r="DI814" s="93"/>
      <c r="DJ814" s="93"/>
      <c r="DK814" s="93"/>
      <c r="DL814" s="93"/>
      <c r="DM814" s="93"/>
      <c r="DN814" s="93"/>
      <c r="DO814" s="93"/>
      <c r="DP814" s="93"/>
      <c r="DQ814" s="93"/>
      <c r="DR814" s="93"/>
      <c r="DS814" s="93"/>
      <c r="DT814" s="93"/>
      <c r="DU814" s="93"/>
      <c r="DV814" s="93"/>
      <c r="DW814" s="93"/>
      <c r="DX814" s="93"/>
      <c r="DY814" s="93"/>
      <c r="DZ814" s="93"/>
      <c r="EA814" s="93"/>
      <c r="EB814" s="93"/>
      <c r="EC814" s="93"/>
      <c r="ED814" s="93"/>
      <c r="EE814" s="93"/>
      <c r="EF814" s="93"/>
      <c r="EG814" s="93"/>
      <c r="EH814" s="93"/>
      <c r="EI814" s="93"/>
      <c r="EJ814" s="93"/>
      <c r="EK814" s="93"/>
      <c r="EL814" s="93"/>
      <c r="EM814" s="93"/>
      <c r="EN814" s="93"/>
      <c r="EO814" s="93"/>
      <c r="EP814" s="93"/>
      <c r="EQ814" s="93"/>
      <c r="ER814" s="93"/>
      <c r="ES814" s="93"/>
      <c r="ET814" s="93"/>
      <c r="EU814" s="93"/>
      <c r="EV814" s="93"/>
      <c r="EW814" s="93"/>
      <c r="EX814" s="93"/>
      <c r="EY814" s="93"/>
      <c r="EZ814" s="93"/>
      <c r="FA814" s="93"/>
      <c r="FB814" s="93"/>
      <c r="FC814" s="93"/>
      <c r="FD814" s="93"/>
      <c r="FE814" s="93"/>
      <c r="FF814" s="93"/>
      <c r="FG814" s="93"/>
      <c r="FH814" s="93"/>
      <c r="FI814" s="93"/>
      <c r="FJ814" s="93"/>
      <c r="FK814" s="93"/>
      <c r="FL814" s="93"/>
      <c r="FM814" s="93"/>
      <c r="FN814" s="93"/>
      <c r="FO814" s="93"/>
      <c r="FP814" s="93"/>
      <c r="FQ814" s="93"/>
      <c r="FR814" s="93"/>
      <c r="FS814" s="93"/>
      <c r="FT814" s="93"/>
      <c r="FU814" s="93"/>
      <c r="FV814" s="93"/>
      <c r="FW814" s="93"/>
      <c r="FX814" s="93"/>
      <c r="FY814" s="93"/>
      <c r="FZ814" s="93"/>
      <c r="GA814" s="93"/>
      <c r="GB814" s="93"/>
      <c r="GC814" s="93"/>
      <c r="GD814" s="93"/>
      <c r="GE814" s="93"/>
      <c r="GF814" s="93"/>
      <c r="GG814" s="93"/>
      <c r="GH814" s="93"/>
      <c r="GI814" s="93"/>
      <c r="GJ814" s="93"/>
      <c r="GK814" s="93"/>
      <c r="GL814" s="93"/>
      <c r="GM814" s="93"/>
      <c r="GN814" s="93"/>
      <c r="GO814" s="93"/>
      <c r="GP814" s="93"/>
      <c r="GQ814" s="93"/>
      <c r="GR814" s="93"/>
      <c r="GS814" s="93"/>
      <c r="GT814" s="93"/>
      <c r="GU814" s="93"/>
      <c r="GV814" s="93"/>
      <c r="GW814" s="93"/>
      <c r="GX814" s="93"/>
      <c r="GY814" s="93"/>
      <c r="GZ814" s="93"/>
      <c r="HA814" s="93"/>
      <c r="HB814" s="93"/>
      <c r="HC814" s="93"/>
      <c r="HD814" s="93"/>
      <c r="HE814" s="93"/>
      <c r="HF814" s="93"/>
      <c r="HG814" s="93"/>
      <c r="HH814" s="93"/>
      <c r="HI814" s="93"/>
      <c r="HJ814" s="93"/>
      <c r="HK814" s="93"/>
      <c r="HL814" s="93"/>
      <c r="HM814" s="93"/>
      <c r="HN814" s="93"/>
      <c r="HO814" s="93"/>
      <c r="HP814" s="93"/>
      <c r="HQ814" s="93"/>
      <c r="HR814" s="93"/>
      <c r="HS814" s="93"/>
      <c r="HT814" s="93"/>
      <c r="HU814" s="93"/>
      <c r="HV814" s="93"/>
      <c r="HW814" s="93"/>
      <c r="HX814" s="93"/>
      <c r="HY814" s="93"/>
      <c r="HZ814" s="93"/>
      <c r="IA814" s="93"/>
      <c r="IB814" s="93"/>
      <c r="IC814" s="93"/>
      <c r="ID814" s="93"/>
      <c r="IE814" s="93"/>
      <c r="IF814" s="93"/>
      <c r="IG814" s="93"/>
      <c r="IH814" s="93"/>
      <c r="II814" s="93"/>
      <c r="IJ814" s="93"/>
      <c r="IK814" s="93"/>
      <c r="IL814" s="93"/>
      <c r="IM814" s="93"/>
      <c r="IN814" s="93"/>
      <c r="IO814" s="93"/>
      <c r="IP814" s="93"/>
      <c r="IQ814" s="93"/>
      <c r="IR814" s="93"/>
      <c r="IS814" s="93"/>
      <c r="IT814" s="93"/>
      <c r="IU814" s="93"/>
      <c r="IV814" s="93"/>
      <c r="IW814" s="93"/>
      <c r="IX814" s="93"/>
      <c r="IY814" s="93"/>
      <c r="IZ814" s="93"/>
      <c r="JA814" s="93"/>
      <c r="JB814" s="93"/>
      <c r="JC814" s="93"/>
      <c r="JD814" s="93"/>
      <c r="JE814" s="93"/>
      <c r="JF814" s="93"/>
      <c r="JG814" s="93"/>
      <c r="JH814" s="93"/>
      <c r="JI814" s="93"/>
      <c r="JJ814" s="93"/>
      <c r="JK814" s="93"/>
      <c r="JL814" s="93"/>
      <c r="JM814" s="93"/>
      <c r="JN814" s="93"/>
      <c r="JO814" s="93"/>
      <c r="JP814" s="93"/>
      <c r="JQ814" s="93"/>
      <c r="JR814" s="93"/>
      <c r="JS814" s="93"/>
      <c r="JT814" s="93"/>
      <c r="JU814" s="93"/>
      <c r="JV814" s="93"/>
      <c r="JW814" s="93"/>
      <c r="JX814" s="93"/>
      <c r="JY814" s="93"/>
      <c r="JZ814" s="93"/>
      <c r="KA814" s="93"/>
      <c r="KB814" s="93"/>
      <c r="KC814" s="93"/>
      <c r="KD814" s="93"/>
      <c r="KE814" s="93"/>
      <c r="KF814" s="93"/>
      <c r="KG814" s="93"/>
      <c r="KH814" s="93"/>
      <c r="KI814" s="93"/>
      <c r="KJ814" s="93"/>
      <c r="KK814" s="93"/>
      <c r="KL814" s="93"/>
      <c r="KM814" s="93"/>
      <c r="KN814" s="93"/>
      <c r="KO814" s="93"/>
      <c r="KP814" s="93"/>
      <c r="KQ814" s="93"/>
      <c r="KR814" s="93"/>
      <c r="KS814" s="93"/>
      <c r="KT814" s="93"/>
      <c r="KU814" s="93"/>
      <c r="KV814" s="93"/>
      <c r="KW814" s="93"/>
      <c r="KX814" s="93"/>
      <c r="KY814" s="93"/>
      <c r="KZ814" s="93"/>
      <c r="LA814" s="93"/>
      <c r="LB814" s="93"/>
      <c r="LC814" s="93"/>
      <c r="LD814" s="93"/>
      <c r="LE814" s="93"/>
      <c r="LF814" s="93"/>
      <c r="LG814" s="93"/>
      <c r="LH814" s="93"/>
      <c r="LI814" s="93"/>
      <c r="LJ814" s="93"/>
      <c r="LK814" s="93"/>
      <c r="LL814" s="93"/>
      <c r="LM814" s="93"/>
      <c r="LN814" s="93"/>
      <c r="LO814" s="93"/>
      <c r="LP814" s="93"/>
      <c r="LQ814" s="93"/>
      <c r="LR814" s="93"/>
      <c r="LS814" s="93"/>
      <c r="LT814" s="93"/>
      <c r="LU814" s="93"/>
      <c r="LV814" s="93"/>
      <c r="LW814" s="93"/>
      <c r="LX814" s="93"/>
      <c r="LY814" s="93"/>
      <c r="LZ814" s="93"/>
      <c r="MA814" s="93"/>
      <c r="MB814" s="93"/>
      <c r="MC814" s="93"/>
      <c r="MD814" s="93"/>
      <c r="ME814" s="93"/>
      <c r="MF814" s="93"/>
      <c r="MG814" s="93"/>
      <c r="MH814" s="93"/>
      <c r="MI814" s="93"/>
      <c r="MJ814" s="93"/>
      <c r="MK814" s="93"/>
      <c r="ML814" s="93"/>
      <c r="MM814" s="93"/>
      <c r="MN814" s="93"/>
      <c r="MO814" s="93"/>
      <c r="MP814" s="93"/>
      <c r="MQ814" s="93"/>
      <c r="MR814" s="93"/>
      <c r="MS814" s="93"/>
      <c r="MT814" s="93"/>
      <c r="MU814" s="93"/>
      <c r="MV814" s="93"/>
    </row>
    <row r="815" spans="3:360">
      <c r="C815" s="95"/>
      <c r="D815" s="96"/>
      <c r="E815" s="96"/>
      <c r="F815" s="96"/>
      <c r="G815" s="96"/>
      <c r="H815" s="96"/>
      <c r="I815" s="96"/>
      <c r="J815" s="96"/>
      <c r="K815" s="96"/>
      <c r="L815" s="96"/>
      <c r="M815" s="96"/>
      <c r="N815" s="96"/>
      <c r="O815" s="96"/>
      <c r="P815" s="96"/>
      <c r="Q815" s="96"/>
      <c r="R815" s="96"/>
      <c r="S815" s="96"/>
      <c r="T815" s="97"/>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c r="AU815" s="96"/>
      <c r="AV815" s="96"/>
      <c r="AW815" s="96"/>
      <c r="AX815" s="96"/>
      <c r="AY815" s="96"/>
      <c r="AZ815" s="96"/>
      <c r="BA815" s="96"/>
      <c r="BB815" s="96"/>
      <c r="BC815" s="96"/>
      <c r="BD815" s="96"/>
      <c r="BE815" s="96"/>
      <c r="BF815" s="96"/>
      <c r="BG815" s="96"/>
      <c r="BH815" s="96"/>
      <c r="BI815" s="96"/>
      <c r="BJ815" s="96"/>
      <c r="BK815" s="96"/>
      <c r="BL815" s="96"/>
      <c r="BM815" s="96"/>
      <c r="BN815" s="93"/>
      <c r="BO815" s="93"/>
      <c r="BP815" s="93"/>
      <c r="BQ815" s="93"/>
      <c r="BR815" s="93"/>
      <c r="BS815" s="93"/>
      <c r="BT815" s="93"/>
      <c r="BU815" s="93"/>
      <c r="BV815" s="93"/>
      <c r="BW815" s="93"/>
      <c r="BX815" s="93"/>
      <c r="BY815" s="93"/>
      <c r="BZ815" s="93"/>
      <c r="CA815" s="93"/>
      <c r="CB815" s="93"/>
      <c r="CC815" s="93"/>
      <c r="CD815" s="93"/>
      <c r="CE815" s="93"/>
      <c r="CF815" s="93"/>
      <c r="CG815" s="93"/>
      <c r="CH815" s="93"/>
      <c r="CI815" s="93"/>
      <c r="CJ815" s="93"/>
      <c r="CK815" s="93"/>
      <c r="CL815" s="93"/>
      <c r="CM815" s="93"/>
      <c r="CN815" s="93"/>
      <c r="CO815" s="93"/>
      <c r="CP815" s="93"/>
      <c r="CQ815" s="93"/>
      <c r="CR815" s="93"/>
      <c r="CS815" s="93"/>
      <c r="CT815" s="93"/>
      <c r="CU815" s="93"/>
      <c r="CV815" s="93"/>
      <c r="CW815" s="93"/>
      <c r="CX815" s="93"/>
      <c r="CY815" s="93"/>
      <c r="CZ815" s="93"/>
      <c r="DA815" s="93"/>
      <c r="DB815" s="93"/>
      <c r="DC815" s="93"/>
      <c r="DD815" s="93"/>
      <c r="DE815" s="93"/>
      <c r="DF815" s="93"/>
      <c r="DG815" s="93"/>
      <c r="DH815" s="93"/>
      <c r="DI815" s="93"/>
      <c r="DJ815" s="93"/>
      <c r="DK815" s="93"/>
      <c r="DL815" s="93"/>
      <c r="DM815" s="93"/>
      <c r="DN815" s="93"/>
      <c r="DO815" s="93"/>
      <c r="DP815" s="93"/>
      <c r="DQ815" s="93"/>
      <c r="DR815" s="93"/>
      <c r="DS815" s="93"/>
      <c r="DT815" s="93"/>
      <c r="DU815" s="93"/>
      <c r="DV815" s="93"/>
      <c r="DW815" s="93"/>
      <c r="DX815" s="93"/>
      <c r="DY815" s="93"/>
      <c r="DZ815" s="93"/>
      <c r="EA815" s="93"/>
      <c r="EB815" s="93"/>
      <c r="EC815" s="93"/>
      <c r="ED815" s="93"/>
      <c r="EE815" s="93"/>
      <c r="EF815" s="93"/>
      <c r="EG815" s="93"/>
      <c r="EH815" s="93"/>
      <c r="EI815" s="93"/>
      <c r="EJ815" s="93"/>
      <c r="EK815" s="93"/>
      <c r="EL815" s="93"/>
      <c r="EM815" s="93"/>
      <c r="EN815" s="93"/>
      <c r="EO815" s="93"/>
      <c r="EP815" s="93"/>
      <c r="EQ815" s="93"/>
      <c r="ER815" s="93"/>
      <c r="ES815" s="93"/>
      <c r="ET815" s="93"/>
      <c r="EU815" s="93"/>
      <c r="EV815" s="93"/>
      <c r="EW815" s="93"/>
      <c r="EX815" s="93"/>
      <c r="EY815" s="93"/>
      <c r="EZ815" s="93"/>
      <c r="FA815" s="93"/>
      <c r="FB815" s="93"/>
      <c r="FC815" s="93"/>
      <c r="FD815" s="93"/>
      <c r="FE815" s="93"/>
      <c r="FF815" s="93"/>
      <c r="FG815" s="93"/>
      <c r="FH815" s="93"/>
      <c r="FI815" s="93"/>
      <c r="FJ815" s="93"/>
      <c r="FK815" s="93"/>
      <c r="FL815" s="93"/>
      <c r="FM815" s="93"/>
      <c r="FN815" s="93"/>
      <c r="FO815" s="93"/>
      <c r="FP815" s="93"/>
      <c r="FQ815" s="93"/>
      <c r="FR815" s="93"/>
      <c r="FS815" s="93"/>
      <c r="FT815" s="93"/>
      <c r="FU815" s="93"/>
      <c r="FV815" s="93"/>
      <c r="FW815" s="93"/>
      <c r="FX815" s="93"/>
      <c r="FY815" s="93"/>
      <c r="FZ815" s="93"/>
      <c r="GA815" s="93"/>
      <c r="GB815" s="93"/>
      <c r="GC815" s="93"/>
      <c r="GD815" s="93"/>
      <c r="GE815" s="93"/>
      <c r="GF815" s="93"/>
      <c r="GG815" s="93"/>
      <c r="GH815" s="93"/>
      <c r="GI815" s="93"/>
      <c r="GJ815" s="93"/>
      <c r="GK815" s="93"/>
      <c r="GL815" s="93"/>
      <c r="GM815" s="93"/>
      <c r="GN815" s="93"/>
      <c r="GO815" s="93"/>
      <c r="GP815" s="93"/>
      <c r="GQ815" s="93"/>
      <c r="GR815" s="93"/>
      <c r="GS815" s="93"/>
      <c r="GT815" s="93"/>
      <c r="GU815" s="93"/>
      <c r="GV815" s="93"/>
      <c r="GW815" s="93"/>
      <c r="GX815" s="93"/>
      <c r="GY815" s="93"/>
      <c r="GZ815" s="93"/>
      <c r="HA815" s="93"/>
      <c r="HB815" s="93"/>
      <c r="HC815" s="93"/>
      <c r="HD815" s="93"/>
      <c r="HE815" s="93"/>
      <c r="HF815" s="93"/>
      <c r="HG815" s="93"/>
      <c r="HH815" s="93"/>
      <c r="HI815" s="93"/>
      <c r="HJ815" s="93"/>
      <c r="HK815" s="93"/>
      <c r="HL815" s="93"/>
      <c r="HM815" s="93"/>
      <c r="HN815" s="93"/>
      <c r="HO815" s="93"/>
      <c r="HP815" s="93"/>
      <c r="HQ815" s="93"/>
      <c r="HR815" s="93"/>
      <c r="HS815" s="93"/>
      <c r="HT815" s="93"/>
      <c r="HU815" s="93"/>
      <c r="HV815" s="93"/>
      <c r="HW815" s="93"/>
      <c r="HX815" s="93"/>
      <c r="HY815" s="93"/>
      <c r="HZ815" s="93"/>
      <c r="IA815" s="93"/>
      <c r="IB815" s="93"/>
      <c r="IC815" s="93"/>
      <c r="ID815" s="93"/>
      <c r="IE815" s="93"/>
      <c r="IF815" s="93"/>
      <c r="IG815" s="93"/>
      <c r="IH815" s="93"/>
      <c r="II815" s="93"/>
      <c r="IJ815" s="93"/>
      <c r="IK815" s="93"/>
      <c r="IL815" s="93"/>
      <c r="IM815" s="93"/>
      <c r="IN815" s="93"/>
      <c r="IO815" s="93"/>
      <c r="IP815" s="93"/>
      <c r="IQ815" s="93"/>
      <c r="IR815" s="93"/>
      <c r="IS815" s="93"/>
      <c r="IT815" s="93"/>
      <c r="IU815" s="93"/>
      <c r="IV815" s="93"/>
      <c r="IW815" s="93"/>
      <c r="IX815" s="93"/>
      <c r="IY815" s="93"/>
      <c r="IZ815" s="93"/>
      <c r="JA815" s="93"/>
      <c r="JB815" s="93"/>
      <c r="JC815" s="93"/>
      <c r="JD815" s="93"/>
      <c r="JE815" s="93"/>
      <c r="JF815" s="93"/>
      <c r="JG815" s="93"/>
      <c r="JH815" s="93"/>
      <c r="JI815" s="93"/>
      <c r="JJ815" s="93"/>
      <c r="JK815" s="93"/>
      <c r="JL815" s="93"/>
      <c r="JM815" s="93"/>
      <c r="JN815" s="93"/>
      <c r="JO815" s="93"/>
      <c r="JP815" s="93"/>
      <c r="JQ815" s="93"/>
      <c r="JR815" s="93"/>
      <c r="JS815" s="93"/>
      <c r="JT815" s="93"/>
      <c r="JU815" s="93"/>
      <c r="JV815" s="93"/>
      <c r="JW815" s="93"/>
      <c r="JX815" s="93"/>
      <c r="JY815" s="93"/>
      <c r="JZ815" s="93"/>
      <c r="KA815" s="93"/>
      <c r="KB815" s="93"/>
      <c r="KC815" s="93"/>
      <c r="KD815" s="93"/>
      <c r="KE815" s="93"/>
      <c r="KF815" s="93"/>
      <c r="KG815" s="93"/>
      <c r="KH815" s="93"/>
      <c r="KI815" s="93"/>
      <c r="KJ815" s="93"/>
      <c r="KK815" s="93"/>
      <c r="KL815" s="93"/>
      <c r="KM815" s="93"/>
      <c r="KN815" s="93"/>
      <c r="KO815" s="93"/>
      <c r="KP815" s="93"/>
      <c r="KQ815" s="93"/>
      <c r="KR815" s="93"/>
      <c r="KS815" s="93"/>
      <c r="KT815" s="93"/>
      <c r="KU815" s="93"/>
      <c r="KV815" s="93"/>
      <c r="KW815" s="93"/>
      <c r="KX815" s="93"/>
      <c r="KY815" s="93"/>
      <c r="KZ815" s="93"/>
      <c r="LA815" s="93"/>
      <c r="LB815" s="93"/>
      <c r="LC815" s="93"/>
      <c r="LD815" s="93"/>
      <c r="LE815" s="93"/>
      <c r="LF815" s="93"/>
      <c r="LG815" s="93"/>
      <c r="LH815" s="93"/>
      <c r="LI815" s="93"/>
      <c r="LJ815" s="93"/>
      <c r="LK815" s="93"/>
      <c r="LL815" s="93"/>
      <c r="LM815" s="93"/>
      <c r="LN815" s="93"/>
      <c r="LO815" s="93"/>
      <c r="LP815" s="93"/>
      <c r="LQ815" s="93"/>
      <c r="LR815" s="93"/>
      <c r="LS815" s="93"/>
      <c r="LT815" s="93"/>
      <c r="LU815" s="93"/>
      <c r="LV815" s="93"/>
      <c r="LW815" s="93"/>
      <c r="LX815" s="93"/>
      <c r="LY815" s="93"/>
      <c r="LZ815" s="93"/>
      <c r="MA815" s="93"/>
      <c r="MB815" s="93"/>
      <c r="MC815" s="93"/>
      <c r="MD815" s="93"/>
      <c r="ME815" s="93"/>
      <c r="MF815" s="93"/>
      <c r="MG815" s="93"/>
      <c r="MH815" s="93"/>
      <c r="MI815" s="93"/>
      <c r="MJ815" s="93"/>
      <c r="MK815" s="93"/>
      <c r="ML815" s="93"/>
      <c r="MM815" s="93"/>
      <c r="MN815" s="93"/>
      <c r="MO815" s="93"/>
      <c r="MP815" s="93"/>
      <c r="MQ815" s="93"/>
      <c r="MR815" s="93"/>
      <c r="MS815" s="93"/>
      <c r="MT815" s="93"/>
      <c r="MU815" s="93"/>
      <c r="MV815" s="93"/>
    </row>
    <row r="816" spans="3:360">
      <c r="C816" s="95"/>
      <c r="D816" s="96"/>
      <c r="E816" s="96"/>
      <c r="F816" s="96"/>
      <c r="G816" s="96"/>
      <c r="H816" s="96"/>
      <c r="I816" s="96"/>
      <c r="J816" s="96"/>
      <c r="K816" s="96"/>
      <c r="L816" s="96"/>
      <c r="M816" s="96"/>
      <c r="N816" s="96"/>
      <c r="O816" s="96"/>
      <c r="P816" s="96"/>
      <c r="Q816" s="96"/>
      <c r="R816" s="96"/>
      <c r="S816" s="96"/>
      <c r="T816" s="97"/>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c r="AU816" s="96"/>
      <c r="AV816" s="96"/>
      <c r="AW816" s="96"/>
      <c r="AX816" s="96"/>
      <c r="AY816" s="96"/>
      <c r="AZ816" s="96"/>
      <c r="BA816" s="96"/>
      <c r="BB816" s="96"/>
      <c r="BC816" s="96"/>
      <c r="BD816" s="96"/>
      <c r="BE816" s="96"/>
      <c r="BF816" s="96"/>
      <c r="BG816" s="96"/>
      <c r="BH816" s="96"/>
      <c r="BI816" s="96"/>
      <c r="BJ816" s="96"/>
      <c r="BK816" s="96"/>
      <c r="BL816" s="96"/>
      <c r="BM816" s="96"/>
      <c r="BN816" s="93"/>
      <c r="BO816" s="93"/>
      <c r="BP816" s="93"/>
      <c r="BQ816" s="93"/>
      <c r="BR816" s="93"/>
      <c r="BS816" s="93"/>
      <c r="BT816" s="93"/>
      <c r="BU816" s="93"/>
      <c r="BV816" s="93"/>
      <c r="BW816" s="93"/>
      <c r="BX816" s="93"/>
      <c r="BY816" s="93"/>
      <c r="BZ816" s="93"/>
      <c r="CA816" s="93"/>
      <c r="CB816" s="93"/>
      <c r="CC816" s="93"/>
      <c r="CD816" s="93"/>
      <c r="CE816" s="93"/>
      <c r="CF816" s="93"/>
      <c r="CG816" s="93"/>
      <c r="CH816" s="93"/>
      <c r="CI816" s="93"/>
      <c r="CJ816" s="93"/>
      <c r="CK816" s="93"/>
      <c r="CL816" s="93"/>
      <c r="CM816" s="93"/>
      <c r="CN816" s="93"/>
      <c r="CO816" s="93"/>
      <c r="CP816" s="93"/>
      <c r="CQ816" s="93"/>
      <c r="CR816" s="93"/>
      <c r="CS816" s="93"/>
      <c r="CT816" s="93"/>
      <c r="CU816" s="93"/>
      <c r="CV816" s="93"/>
      <c r="CW816" s="93"/>
      <c r="CX816" s="93"/>
      <c r="CY816" s="93"/>
      <c r="CZ816" s="93"/>
      <c r="DA816" s="93"/>
      <c r="DB816" s="93"/>
      <c r="DC816" s="93"/>
      <c r="DD816" s="93"/>
      <c r="DE816" s="93"/>
      <c r="DF816" s="93"/>
      <c r="DG816" s="93"/>
      <c r="DH816" s="93"/>
      <c r="DI816" s="93"/>
      <c r="DJ816" s="93"/>
      <c r="DK816" s="93"/>
      <c r="DL816" s="93"/>
      <c r="DM816" s="93"/>
      <c r="DN816" s="93"/>
      <c r="DO816" s="93"/>
      <c r="DP816" s="93"/>
      <c r="DQ816" s="93"/>
      <c r="DR816" s="93"/>
      <c r="DS816" s="93"/>
      <c r="DT816" s="93"/>
      <c r="DU816" s="93"/>
      <c r="DV816" s="93"/>
      <c r="DW816" s="93"/>
      <c r="DX816" s="93"/>
      <c r="DY816" s="93"/>
      <c r="DZ816" s="93"/>
      <c r="EA816" s="93"/>
      <c r="EB816" s="93"/>
      <c r="EC816" s="93"/>
      <c r="ED816" s="93"/>
      <c r="EE816" s="93"/>
      <c r="EF816" s="93"/>
      <c r="EG816" s="93"/>
      <c r="EH816" s="93"/>
      <c r="EI816" s="93"/>
      <c r="EJ816" s="93"/>
      <c r="EK816" s="93"/>
      <c r="EL816" s="93"/>
      <c r="EM816" s="93"/>
      <c r="EN816" s="93"/>
      <c r="EO816" s="93"/>
      <c r="EP816" s="93"/>
      <c r="EQ816" s="93"/>
      <c r="ER816" s="93"/>
      <c r="ES816" s="93"/>
      <c r="ET816" s="93"/>
      <c r="EU816" s="93"/>
      <c r="EV816" s="93"/>
      <c r="EW816" s="93"/>
      <c r="EX816" s="93"/>
      <c r="EY816" s="93"/>
      <c r="EZ816" s="93"/>
      <c r="FA816" s="93"/>
      <c r="FB816" s="93"/>
      <c r="FC816" s="93"/>
      <c r="FD816" s="93"/>
      <c r="FE816" s="93"/>
      <c r="FF816" s="93"/>
      <c r="FG816" s="93"/>
      <c r="FH816" s="93"/>
      <c r="FI816" s="93"/>
      <c r="FJ816" s="93"/>
      <c r="FK816" s="93"/>
      <c r="FL816" s="93"/>
      <c r="FM816" s="93"/>
      <c r="FN816" s="93"/>
      <c r="FO816" s="93"/>
      <c r="FP816" s="93"/>
      <c r="FQ816" s="93"/>
      <c r="FR816" s="93"/>
      <c r="FS816" s="93"/>
      <c r="FT816" s="93"/>
      <c r="FU816" s="93"/>
      <c r="FV816" s="93"/>
      <c r="FW816" s="93"/>
      <c r="FX816" s="93"/>
      <c r="FY816" s="93"/>
      <c r="FZ816" s="93"/>
      <c r="GA816" s="93"/>
      <c r="GB816" s="93"/>
      <c r="GC816" s="93"/>
      <c r="GD816" s="93"/>
      <c r="GE816" s="93"/>
      <c r="GF816" s="93"/>
      <c r="GG816" s="93"/>
      <c r="GH816" s="93"/>
      <c r="GI816" s="93"/>
      <c r="GJ816" s="93"/>
      <c r="GK816" s="93"/>
      <c r="GL816" s="93"/>
      <c r="GM816" s="93"/>
      <c r="GN816" s="93"/>
      <c r="GO816" s="93"/>
      <c r="GP816" s="93"/>
      <c r="GQ816" s="93"/>
      <c r="GR816" s="93"/>
      <c r="GS816" s="93"/>
      <c r="GT816" s="93"/>
      <c r="GU816" s="93"/>
      <c r="GV816" s="93"/>
      <c r="GW816" s="93"/>
      <c r="GX816" s="93"/>
      <c r="GY816" s="93"/>
      <c r="GZ816" s="93"/>
      <c r="HA816" s="93"/>
      <c r="HB816" s="93"/>
      <c r="HC816" s="93"/>
      <c r="HD816" s="93"/>
      <c r="HE816" s="93"/>
      <c r="HF816" s="93"/>
      <c r="HG816" s="93"/>
      <c r="HH816" s="93"/>
      <c r="HI816" s="93"/>
      <c r="HJ816" s="93"/>
      <c r="HK816" s="93"/>
      <c r="HL816" s="93"/>
      <c r="HM816" s="93"/>
      <c r="HN816" s="93"/>
      <c r="HO816" s="93"/>
      <c r="HP816" s="93"/>
      <c r="HQ816" s="93"/>
      <c r="HR816" s="93"/>
      <c r="HS816" s="93"/>
      <c r="HT816" s="93"/>
      <c r="HU816" s="93"/>
      <c r="HV816" s="93"/>
      <c r="HW816" s="93"/>
      <c r="HX816" s="93"/>
      <c r="HY816" s="93"/>
      <c r="HZ816" s="93"/>
      <c r="IA816" s="93"/>
      <c r="IB816" s="93"/>
      <c r="IC816" s="93"/>
      <c r="ID816" s="93"/>
      <c r="IE816" s="93"/>
      <c r="IF816" s="93"/>
      <c r="IG816" s="93"/>
      <c r="IH816" s="93"/>
      <c r="II816" s="93"/>
      <c r="IJ816" s="93"/>
      <c r="IK816" s="93"/>
      <c r="IL816" s="93"/>
      <c r="IM816" s="93"/>
      <c r="IN816" s="93"/>
      <c r="IO816" s="93"/>
      <c r="IP816" s="93"/>
      <c r="IQ816" s="93"/>
      <c r="IR816" s="93"/>
      <c r="IS816" s="93"/>
      <c r="IT816" s="93"/>
      <c r="IU816" s="93"/>
      <c r="IV816" s="93"/>
      <c r="IW816" s="93"/>
      <c r="IX816" s="93"/>
      <c r="IY816" s="93"/>
      <c r="IZ816" s="93"/>
      <c r="JA816" s="93"/>
      <c r="JB816" s="93"/>
      <c r="JC816" s="93"/>
      <c r="JD816" s="93"/>
      <c r="JE816" s="93"/>
      <c r="JF816" s="93"/>
      <c r="JG816" s="93"/>
      <c r="JH816" s="93"/>
      <c r="JI816" s="93"/>
      <c r="JJ816" s="93"/>
      <c r="JK816" s="93"/>
      <c r="JL816" s="93"/>
      <c r="JM816" s="93"/>
      <c r="JN816" s="93"/>
      <c r="JO816" s="93"/>
      <c r="JP816" s="93"/>
      <c r="JQ816" s="93"/>
      <c r="JR816" s="93"/>
      <c r="JS816" s="93"/>
      <c r="JT816" s="93"/>
      <c r="JU816" s="93"/>
      <c r="JV816" s="93"/>
      <c r="JW816" s="93"/>
      <c r="JX816" s="93"/>
      <c r="JY816" s="93"/>
      <c r="JZ816" s="93"/>
      <c r="KA816" s="93"/>
      <c r="KB816" s="93"/>
      <c r="KC816" s="93"/>
      <c r="KD816" s="93"/>
      <c r="KE816" s="93"/>
      <c r="KF816" s="93"/>
      <c r="KG816" s="93"/>
      <c r="KH816" s="93"/>
      <c r="KI816" s="93"/>
      <c r="KJ816" s="93"/>
      <c r="KK816" s="93"/>
      <c r="KL816" s="93"/>
      <c r="KM816" s="93"/>
      <c r="KN816" s="93"/>
      <c r="KO816" s="93"/>
      <c r="KP816" s="93"/>
      <c r="KQ816" s="93"/>
      <c r="KR816" s="93"/>
      <c r="KS816" s="93"/>
      <c r="KT816" s="93"/>
      <c r="KU816" s="93"/>
      <c r="KV816" s="93"/>
      <c r="KW816" s="93"/>
      <c r="KX816" s="93"/>
      <c r="KY816" s="93"/>
      <c r="KZ816" s="93"/>
      <c r="LA816" s="93"/>
      <c r="LB816" s="93"/>
      <c r="LC816" s="93"/>
      <c r="LD816" s="93"/>
      <c r="LE816" s="93"/>
      <c r="LF816" s="93"/>
      <c r="LG816" s="93"/>
      <c r="LH816" s="93"/>
      <c r="LI816" s="93"/>
      <c r="LJ816" s="93"/>
      <c r="LK816" s="93"/>
      <c r="LL816" s="93"/>
      <c r="LM816" s="93"/>
      <c r="LN816" s="93"/>
      <c r="LO816" s="93"/>
      <c r="LP816" s="93"/>
      <c r="LQ816" s="93"/>
      <c r="LR816" s="93"/>
      <c r="LS816" s="93"/>
      <c r="LT816" s="93"/>
      <c r="LU816" s="93"/>
      <c r="LV816" s="93"/>
      <c r="LW816" s="93"/>
      <c r="LX816" s="93"/>
      <c r="LY816" s="93"/>
      <c r="LZ816" s="93"/>
      <c r="MA816" s="93"/>
      <c r="MB816" s="93"/>
      <c r="MC816" s="93"/>
      <c r="MD816" s="93"/>
      <c r="ME816" s="93"/>
      <c r="MF816" s="93"/>
      <c r="MG816" s="93"/>
      <c r="MH816" s="93"/>
      <c r="MI816" s="93"/>
      <c r="MJ816" s="93"/>
      <c r="MK816" s="93"/>
      <c r="ML816" s="93"/>
      <c r="MM816" s="93"/>
      <c r="MN816" s="93"/>
      <c r="MO816" s="93"/>
      <c r="MP816" s="93"/>
      <c r="MQ816" s="93"/>
      <c r="MR816" s="93"/>
      <c r="MS816" s="93"/>
      <c r="MT816" s="93"/>
      <c r="MU816" s="93"/>
      <c r="MV816" s="93"/>
    </row>
    <row r="817" spans="3:360">
      <c r="C817" s="95"/>
      <c r="D817" s="96"/>
      <c r="E817" s="96"/>
      <c r="F817" s="96"/>
      <c r="G817" s="96"/>
      <c r="H817" s="96"/>
      <c r="I817" s="96"/>
      <c r="J817" s="96"/>
      <c r="K817" s="96"/>
      <c r="L817" s="96"/>
      <c r="M817" s="96"/>
      <c r="N817" s="96"/>
      <c r="O817" s="96"/>
      <c r="P817" s="96"/>
      <c r="Q817" s="96"/>
      <c r="R817" s="96"/>
      <c r="S817" s="96"/>
      <c r="T817" s="97"/>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c r="AU817" s="96"/>
      <c r="AV817" s="96"/>
      <c r="AW817" s="96"/>
      <c r="AX817" s="96"/>
      <c r="AY817" s="96"/>
      <c r="AZ817" s="96"/>
      <c r="BA817" s="96"/>
      <c r="BB817" s="96"/>
      <c r="BC817" s="96"/>
      <c r="BD817" s="96"/>
      <c r="BE817" s="96"/>
      <c r="BF817" s="96"/>
      <c r="BG817" s="96"/>
      <c r="BH817" s="96"/>
      <c r="BI817" s="96"/>
      <c r="BJ817" s="96"/>
      <c r="BK817" s="96"/>
      <c r="BL817" s="96"/>
      <c r="BM817" s="96"/>
      <c r="BN817" s="93"/>
      <c r="BO817" s="93"/>
      <c r="BP817" s="93"/>
      <c r="BQ817" s="93"/>
      <c r="BR817" s="93"/>
      <c r="BS817" s="93"/>
      <c r="BT817" s="93"/>
      <c r="BU817" s="93"/>
      <c r="BV817" s="93"/>
      <c r="BW817" s="93"/>
      <c r="BX817" s="93"/>
      <c r="BY817" s="93"/>
      <c r="BZ817" s="93"/>
      <c r="CA817" s="93"/>
      <c r="CB817" s="93"/>
      <c r="CC817" s="93"/>
      <c r="CD817" s="93"/>
      <c r="CE817" s="93"/>
      <c r="CF817" s="93"/>
      <c r="CG817" s="93"/>
      <c r="CH817" s="93"/>
      <c r="CI817" s="93"/>
      <c r="CJ817" s="93"/>
      <c r="CK817" s="93"/>
      <c r="CL817" s="93"/>
      <c r="CM817" s="93"/>
      <c r="CN817" s="93"/>
      <c r="CO817" s="93"/>
      <c r="CP817" s="93"/>
      <c r="CQ817" s="93"/>
      <c r="CR817" s="93"/>
      <c r="CS817" s="93"/>
      <c r="CT817" s="93"/>
      <c r="CU817" s="93"/>
      <c r="CV817" s="93"/>
      <c r="CW817" s="93"/>
      <c r="CX817" s="93"/>
      <c r="CY817" s="93"/>
      <c r="CZ817" s="93"/>
      <c r="DA817" s="93"/>
      <c r="DB817" s="93"/>
      <c r="DC817" s="93"/>
      <c r="DD817" s="93"/>
      <c r="DE817" s="93"/>
      <c r="DF817" s="93"/>
      <c r="DG817" s="93"/>
      <c r="DH817" s="93"/>
      <c r="DI817" s="93"/>
      <c r="DJ817" s="93"/>
      <c r="DK817" s="93"/>
      <c r="DL817" s="93"/>
      <c r="DM817" s="93"/>
      <c r="DN817" s="93"/>
      <c r="DO817" s="93"/>
      <c r="DP817" s="93"/>
      <c r="DQ817" s="93"/>
      <c r="DR817" s="93"/>
      <c r="DS817" s="93"/>
      <c r="DT817" s="93"/>
      <c r="DU817" s="93"/>
      <c r="DV817" s="93"/>
      <c r="DW817" s="93"/>
      <c r="DX817" s="93"/>
      <c r="DY817" s="93"/>
      <c r="DZ817" s="93"/>
      <c r="EA817" s="93"/>
      <c r="EB817" s="93"/>
      <c r="EC817" s="93"/>
      <c r="ED817" s="93"/>
      <c r="EE817" s="93"/>
      <c r="EF817" s="93"/>
      <c r="EG817" s="93"/>
      <c r="EH817" s="93"/>
      <c r="EI817" s="93"/>
      <c r="EJ817" s="93"/>
      <c r="EK817" s="93"/>
      <c r="EL817" s="93"/>
      <c r="EM817" s="93"/>
      <c r="EN817" s="93"/>
      <c r="EO817" s="93"/>
      <c r="EP817" s="93"/>
      <c r="EQ817" s="93"/>
      <c r="ER817" s="93"/>
      <c r="ES817" s="93"/>
      <c r="ET817" s="93"/>
      <c r="EU817" s="93"/>
      <c r="EV817" s="93"/>
      <c r="EW817" s="93"/>
      <c r="EX817" s="93"/>
      <c r="EY817" s="93"/>
      <c r="EZ817" s="93"/>
      <c r="FA817" s="93"/>
      <c r="FB817" s="93"/>
      <c r="FC817" s="93"/>
      <c r="FD817" s="93"/>
      <c r="FE817" s="93"/>
      <c r="FF817" s="93"/>
      <c r="FG817" s="93"/>
      <c r="FH817" s="93"/>
      <c r="FI817" s="93"/>
      <c r="FJ817" s="93"/>
      <c r="FK817" s="93"/>
      <c r="FL817" s="93"/>
      <c r="FM817" s="93"/>
      <c r="FN817" s="93"/>
      <c r="FO817" s="93"/>
      <c r="FP817" s="93"/>
      <c r="FQ817" s="93"/>
      <c r="FR817" s="93"/>
      <c r="FS817" s="93"/>
      <c r="FT817" s="93"/>
      <c r="FU817" s="93"/>
      <c r="FV817" s="93"/>
      <c r="FW817" s="93"/>
      <c r="FX817" s="93"/>
      <c r="FY817" s="93"/>
      <c r="FZ817" s="93"/>
      <c r="GA817" s="93"/>
      <c r="GB817" s="93"/>
      <c r="GC817" s="93"/>
      <c r="GD817" s="93"/>
      <c r="GE817" s="93"/>
      <c r="GF817" s="93"/>
      <c r="GG817" s="93"/>
      <c r="GH817" s="93"/>
      <c r="GI817" s="93"/>
      <c r="GJ817" s="93"/>
      <c r="GK817" s="93"/>
      <c r="GL817" s="93"/>
      <c r="GM817" s="93"/>
      <c r="GN817" s="93"/>
      <c r="GO817" s="93"/>
      <c r="GP817" s="93"/>
      <c r="GQ817" s="93"/>
      <c r="GR817" s="93"/>
      <c r="GS817" s="93"/>
      <c r="GT817" s="93"/>
      <c r="GU817" s="93"/>
      <c r="GV817" s="93"/>
      <c r="GW817" s="93"/>
      <c r="GX817" s="93"/>
      <c r="GY817" s="93"/>
      <c r="GZ817" s="93"/>
      <c r="HA817" s="93"/>
      <c r="HB817" s="93"/>
      <c r="HC817" s="93"/>
      <c r="HD817" s="93"/>
      <c r="HE817" s="93"/>
      <c r="HF817" s="93"/>
      <c r="HG817" s="93"/>
      <c r="HH817" s="93"/>
      <c r="HI817" s="93"/>
      <c r="HJ817" s="93"/>
      <c r="HK817" s="93"/>
      <c r="HL817" s="93"/>
      <c r="HM817" s="93"/>
      <c r="HN817" s="93"/>
      <c r="HO817" s="93"/>
      <c r="HP817" s="93"/>
      <c r="HQ817" s="93"/>
      <c r="HR817" s="93"/>
      <c r="HS817" s="93"/>
      <c r="HT817" s="93"/>
      <c r="HU817" s="93"/>
      <c r="HV817" s="93"/>
      <c r="HW817" s="93"/>
      <c r="HX817" s="93"/>
      <c r="HY817" s="93"/>
      <c r="HZ817" s="93"/>
      <c r="IA817" s="93"/>
      <c r="IB817" s="93"/>
      <c r="IC817" s="93"/>
      <c r="ID817" s="93"/>
      <c r="IE817" s="93"/>
      <c r="IF817" s="93"/>
      <c r="IG817" s="93"/>
      <c r="IH817" s="93"/>
      <c r="II817" s="93"/>
      <c r="IJ817" s="93"/>
      <c r="IK817" s="93"/>
      <c r="IL817" s="93"/>
      <c r="IM817" s="93"/>
      <c r="IN817" s="93"/>
      <c r="IO817" s="93"/>
      <c r="IP817" s="93"/>
      <c r="IQ817" s="93"/>
      <c r="IR817" s="93"/>
      <c r="IS817" s="93"/>
      <c r="IT817" s="93"/>
      <c r="IU817" s="93"/>
      <c r="IV817" s="93"/>
      <c r="IW817" s="93"/>
      <c r="IX817" s="93"/>
      <c r="IY817" s="93"/>
      <c r="IZ817" s="93"/>
      <c r="JA817" s="93"/>
      <c r="JB817" s="93"/>
      <c r="JC817" s="93"/>
      <c r="JD817" s="93"/>
      <c r="JE817" s="93"/>
      <c r="JF817" s="93"/>
      <c r="JG817" s="93"/>
      <c r="JH817" s="93"/>
      <c r="JI817" s="93"/>
      <c r="JJ817" s="93"/>
      <c r="JK817" s="93"/>
      <c r="JL817" s="93"/>
      <c r="JM817" s="93"/>
      <c r="JN817" s="93"/>
      <c r="JO817" s="93"/>
      <c r="JP817" s="93"/>
      <c r="JQ817" s="93"/>
      <c r="JR817" s="93"/>
      <c r="JS817" s="93"/>
      <c r="JT817" s="93"/>
      <c r="JU817" s="93"/>
      <c r="JV817" s="93"/>
      <c r="JW817" s="93"/>
      <c r="JX817" s="93"/>
      <c r="JY817" s="93"/>
      <c r="JZ817" s="93"/>
      <c r="KA817" s="93"/>
      <c r="KB817" s="93"/>
      <c r="KC817" s="93"/>
      <c r="KD817" s="93"/>
      <c r="KE817" s="93"/>
      <c r="KF817" s="93"/>
      <c r="KG817" s="93"/>
      <c r="KH817" s="93"/>
      <c r="KI817" s="93"/>
      <c r="KJ817" s="93"/>
      <c r="KK817" s="93"/>
      <c r="KL817" s="93"/>
      <c r="KM817" s="93"/>
      <c r="KN817" s="93"/>
      <c r="KO817" s="93"/>
      <c r="KP817" s="93"/>
      <c r="KQ817" s="93"/>
      <c r="KR817" s="93"/>
      <c r="KS817" s="93"/>
      <c r="KT817" s="93"/>
      <c r="KU817" s="93"/>
      <c r="KV817" s="93"/>
      <c r="KW817" s="93"/>
      <c r="KX817" s="93"/>
      <c r="KY817" s="93"/>
      <c r="KZ817" s="93"/>
      <c r="LA817" s="93"/>
      <c r="LB817" s="93"/>
      <c r="LC817" s="93"/>
      <c r="LD817" s="93"/>
      <c r="LE817" s="93"/>
      <c r="LF817" s="93"/>
      <c r="LG817" s="93"/>
      <c r="LH817" s="93"/>
      <c r="LI817" s="93"/>
      <c r="LJ817" s="93"/>
      <c r="LK817" s="93"/>
      <c r="LL817" s="93"/>
      <c r="LM817" s="93"/>
      <c r="LN817" s="93"/>
      <c r="LO817" s="93"/>
      <c r="LP817" s="93"/>
      <c r="LQ817" s="93"/>
      <c r="LR817" s="93"/>
      <c r="LS817" s="93"/>
      <c r="LT817" s="93"/>
      <c r="LU817" s="93"/>
      <c r="LV817" s="93"/>
      <c r="LW817" s="93"/>
      <c r="LX817" s="93"/>
      <c r="LY817" s="93"/>
      <c r="LZ817" s="93"/>
      <c r="MA817" s="93"/>
      <c r="MB817" s="93"/>
      <c r="MC817" s="93"/>
      <c r="MD817" s="93"/>
      <c r="ME817" s="93"/>
      <c r="MF817" s="93"/>
      <c r="MG817" s="93"/>
      <c r="MH817" s="93"/>
      <c r="MI817" s="93"/>
      <c r="MJ817" s="93"/>
      <c r="MK817" s="93"/>
      <c r="ML817" s="93"/>
      <c r="MM817" s="93"/>
      <c r="MN817" s="93"/>
      <c r="MO817" s="93"/>
      <c r="MP817" s="93"/>
      <c r="MQ817" s="93"/>
      <c r="MR817" s="93"/>
      <c r="MS817" s="93"/>
      <c r="MT817" s="93"/>
      <c r="MU817" s="93"/>
      <c r="MV817" s="93"/>
    </row>
    <row r="818" spans="3:360">
      <c r="C818" s="95"/>
      <c r="D818" s="96"/>
      <c r="E818" s="96"/>
      <c r="F818" s="96"/>
      <c r="G818" s="96"/>
      <c r="H818" s="96"/>
      <c r="I818" s="96"/>
      <c r="J818" s="96"/>
      <c r="K818" s="96"/>
      <c r="L818" s="96"/>
      <c r="M818" s="96"/>
      <c r="N818" s="96"/>
      <c r="O818" s="96"/>
      <c r="P818" s="96"/>
      <c r="Q818" s="96"/>
      <c r="R818" s="96"/>
      <c r="S818" s="96"/>
      <c r="T818" s="97"/>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c r="AU818" s="96"/>
      <c r="AV818" s="96"/>
      <c r="AW818" s="96"/>
      <c r="AX818" s="96"/>
      <c r="AY818" s="96"/>
      <c r="AZ818" s="96"/>
      <c r="BA818" s="96"/>
      <c r="BB818" s="96"/>
      <c r="BC818" s="96"/>
      <c r="BD818" s="96"/>
      <c r="BE818" s="96"/>
      <c r="BF818" s="96"/>
      <c r="BG818" s="96"/>
      <c r="BH818" s="96"/>
      <c r="BI818" s="96"/>
      <c r="BJ818" s="96"/>
      <c r="BK818" s="96"/>
      <c r="BL818" s="96"/>
      <c r="BM818" s="96"/>
      <c r="BN818" s="93"/>
      <c r="BO818" s="93"/>
      <c r="BP818" s="93"/>
      <c r="BQ818" s="93"/>
      <c r="BR818" s="93"/>
      <c r="BS818" s="93"/>
      <c r="BT818" s="93"/>
      <c r="BU818" s="93"/>
      <c r="BV818" s="93"/>
      <c r="BW818" s="93"/>
      <c r="BX818" s="93"/>
      <c r="BY818" s="93"/>
      <c r="BZ818" s="93"/>
      <c r="CA818" s="93"/>
      <c r="CB818" s="93"/>
      <c r="CC818" s="93"/>
      <c r="CD818" s="93"/>
      <c r="CE818" s="93"/>
      <c r="CF818" s="93"/>
      <c r="CG818" s="93"/>
      <c r="CH818" s="93"/>
      <c r="CI818" s="93"/>
      <c r="CJ818" s="93"/>
      <c r="CK818" s="93"/>
      <c r="CL818" s="93"/>
      <c r="CM818" s="93"/>
      <c r="CN818" s="93"/>
      <c r="CO818" s="93"/>
      <c r="CP818" s="93"/>
      <c r="CQ818" s="93"/>
      <c r="CR818" s="93"/>
      <c r="CS818" s="93"/>
      <c r="CT818" s="93"/>
      <c r="CU818" s="93"/>
      <c r="CV818" s="93"/>
      <c r="CW818" s="93"/>
      <c r="CX818" s="93"/>
      <c r="CY818" s="93"/>
      <c r="CZ818" s="93"/>
      <c r="DA818" s="93"/>
      <c r="DB818" s="93"/>
      <c r="DC818" s="93"/>
      <c r="DD818" s="93"/>
      <c r="DE818" s="93"/>
      <c r="DF818" s="93"/>
      <c r="DG818" s="93"/>
      <c r="DH818" s="93"/>
      <c r="DI818" s="93"/>
      <c r="DJ818" s="93"/>
      <c r="DK818" s="93"/>
      <c r="DL818" s="93"/>
      <c r="DM818" s="93"/>
      <c r="DN818" s="93"/>
      <c r="DO818" s="93"/>
      <c r="DP818" s="93"/>
      <c r="DQ818" s="93"/>
      <c r="DR818" s="93"/>
      <c r="DS818" s="93"/>
      <c r="DT818" s="93"/>
      <c r="DU818" s="93"/>
      <c r="DV818" s="93"/>
      <c r="DW818" s="93"/>
      <c r="DX818" s="93"/>
      <c r="DY818" s="93"/>
      <c r="DZ818" s="93"/>
      <c r="EA818" s="93"/>
      <c r="EB818" s="93"/>
      <c r="EC818" s="93"/>
      <c r="ED818" s="93"/>
      <c r="EE818" s="93"/>
      <c r="EF818" s="93"/>
      <c r="EG818" s="93"/>
      <c r="EH818" s="93"/>
      <c r="EI818" s="93"/>
      <c r="EJ818" s="93"/>
      <c r="EK818" s="93"/>
      <c r="EL818" s="93"/>
      <c r="EM818" s="93"/>
      <c r="EN818" s="93"/>
      <c r="EO818" s="93"/>
      <c r="EP818" s="93"/>
      <c r="EQ818" s="93"/>
      <c r="ER818" s="93"/>
      <c r="ES818" s="93"/>
      <c r="ET818" s="93"/>
      <c r="EU818" s="93"/>
      <c r="EV818" s="93"/>
      <c r="EW818" s="93"/>
      <c r="EX818" s="93"/>
      <c r="EY818" s="93"/>
      <c r="EZ818" s="93"/>
      <c r="FA818" s="93"/>
      <c r="FB818" s="93"/>
      <c r="FC818" s="93"/>
      <c r="FD818" s="93"/>
      <c r="FE818" s="93"/>
      <c r="FF818" s="93"/>
      <c r="FG818" s="93"/>
      <c r="FH818" s="93"/>
      <c r="FI818" s="93"/>
      <c r="FJ818" s="93"/>
      <c r="FK818" s="93"/>
      <c r="FL818" s="93"/>
      <c r="FM818" s="93"/>
      <c r="FN818" s="93"/>
      <c r="FO818" s="93"/>
      <c r="FP818" s="93"/>
      <c r="FQ818" s="93"/>
      <c r="FR818" s="93"/>
      <c r="FS818" s="93"/>
      <c r="FT818" s="93"/>
      <c r="FU818" s="93"/>
      <c r="FV818" s="93"/>
      <c r="FW818" s="93"/>
      <c r="FX818" s="93"/>
      <c r="FY818" s="93"/>
      <c r="FZ818" s="93"/>
      <c r="GA818" s="93"/>
      <c r="GB818" s="93"/>
      <c r="GC818" s="93"/>
      <c r="GD818" s="93"/>
      <c r="GE818" s="93"/>
      <c r="GF818" s="93"/>
      <c r="GG818" s="93"/>
      <c r="GH818" s="93"/>
      <c r="GI818" s="93"/>
      <c r="GJ818" s="93"/>
      <c r="GK818" s="93"/>
      <c r="GL818" s="93"/>
      <c r="GM818" s="93"/>
      <c r="GN818" s="93"/>
      <c r="GO818" s="93"/>
      <c r="GP818" s="93"/>
      <c r="GQ818" s="93"/>
      <c r="GR818" s="93"/>
      <c r="GS818" s="93"/>
      <c r="GT818" s="93"/>
      <c r="GU818" s="93"/>
      <c r="GV818" s="93"/>
      <c r="GW818" s="93"/>
      <c r="GX818" s="93"/>
      <c r="GY818" s="93"/>
      <c r="GZ818" s="93"/>
      <c r="HA818" s="93"/>
      <c r="HB818" s="93"/>
      <c r="HC818" s="93"/>
      <c r="HD818" s="93"/>
      <c r="HE818" s="93"/>
      <c r="HF818" s="93"/>
      <c r="HG818" s="93"/>
      <c r="HH818" s="93"/>
      <c r="HI818" s="93"/>
      <c r="HJ818" s="93"/>
      <c r="HK818" s="93"/>
      <c r="HL818" s="93"/>
      <c r="HM818" s="93"/>
      <c r="HN818" s="93"/>
      <c r="HO818" s="93"/>
      <c r="HP818" s="93"/>
      <c r="HQ818" s="93"/>
      <c r="HR818" s="93"/>
      <c r="HS818" s="93"/>
      <c r="HT818" s="93"/>
      <c r="HU818" s="93"/>
      <c r="HV818" s="93"/>
      <c r="HW818" s="93"/>
      <c r="HX818" s="93"/>
      <c r="HY818" s="93"/>
      <c r="HZ818" s="93"/>
      <c r="IA818" s="93"/>
      <c r="IB818" s="93"/>
      <c r="IC818" s="93"/>
      <c r="ID818" s="93"/>
      <c r="IE818" s="93"/>
      <c r="IF818" s="93"/>
      <c r="IG818" s="93"/>
      <c r="IH818" s="93"/>
      <c r="II818" s="93"/>
      <c r="IJ818" s="93"/>
      <c r="IK818" s="93"/>
      <c r="IL818" s="93"/>
      <c r="IM818" s="93"/>
      <c r="IN818" s="93"/>
      <c r="IO818" s="93"/>
      <c r="IP818" s="93"/>
      <c r="IQ818" s="93"/>
      <c r="IR818" s="93"/>
      <c r="IS818" s="93"/>
      <c r="IT818" s="93"/>
      <c r="IU818" s="93"/>
      <c r="IV818" s="93"/>
      <c r="IW818" s="93"/>
      <c r="IX818" s="93"/>
      <c r="IY818" s="93"/>
      <c r="IZ818" s="93"/>
      <c r="JA818" s="93"/>
      <c r="JB818" s="93"/>
      <c r="JC818" s="93"/>
      <c r="JD818" s="93"/>
      <c r="JE818" s="93"/>
      <c r="JF818" s="93"/>
      <c r="JG818" s="93"/>
      <c r="JH818" s="93"/>
      <c r="JI818" s="93"/>
      <c r="JJ818" s="93"/>
      <c r="JK818" s="93"/>
      <c r="JL818" s="93"/>
      <c r="JM818" s="93"/>
      <c r="JN818" s="93"/>
      <c r="JO818" s="93"/>
      <c r="JP818" s="93"/>
      <c r="JQ818" s="93"/>
      <c r="JR818" s="93"/>
      <c r="JS818" s="93"/>
      <c r="JT818" s="93"/>
      <c r="JU818" s="93"/>
      <c r="JV818" s="93"/>
      <c r="JW818" s="93"/>
      <c r="JX818" s="93"/>
      <c r="JY818" s="93"/>
      <c r="JZ818" s="93"/>
      <c r="KA818" s="93"/>
      <c r="KB818" s="93"/>
      <c r="KC818" s="93"/>
      <c r="KD818" s="93"/>
      <c r="KE818" s="93"/>
      <c r="KF818" s="93"/>
      <c r="KG818" s="93"/>
      <c r="KH818" s="93"/>
      <c r="KI818" s="93"/>
      <c r="KJ818" s="93"/>
      <c r="KK818" s="93"/>
      <c r="KL818" s="93"/>
      <c r="KM818" s="93"/>
      <c r="KN818" s="93"/>
      <c r="KO818" s="93"/>
      <c r="KP818" s="93"/>
      <c r="KQ818" s="93"/>
      <c r="KR818" s="93"/>
      <c r="KS818" s="93"/>
      <c r="KT818" s="93"/>
      <c r="KU818" s="93"/>
      <c r="KV818" s="93"/>
      <c r="KW818" s="93"/>
      <c r="KX818" s="93"/>
      <c r="KY818" s="93"/>
      <c r="KZ818" s="93"/>
      <c r="LA818" s="93"/>
      <c r="LB818" s="93"/>
      <c r="LC818" s="93"/>
      <c r="LD818" s="93"/>
      <c r="LE818" s="93"/>
      <c r="LF818" s="93"/>
      <c r="LG818" s="93"/>
      <c r="LH818" s="93"/>
      <c r="LI818" s="93"/>
      <c r="LJ818" s="93"/>
      <c r="LK818" s="93"/>
      <c r="LL818" s="93"/>
      <c r="LM818" s="93"/>
      <c r="LN818" s="93"/>
      <c r="LO818" s="93"/>
      <c r="LP818" s="93"/>
      <c r="LQ818" s="93"/>
      <c r="LR818" s="93"/>
      <c r="LS818" s="93"/>
      <c r="LT818" s="93"/>
      <c r="LU818" s="93"/>
      <c r="LV818" s="93"/>
      <c r="LW818" s="93"/>
      <c r="LX818" s="93"/>
      <c r="LY818" s="93"/>
      <c r="LZ818" s="93"/>
      <c r="MA818" s="93"/>
      <c r="MB818" s="93"/>
      <c r="MC818" s="93"/>
      <c r="MD818" s="93"/>
      <c r="ME818" s="93"/>
      <c r="MF818" s="93"/>
      <c r="MG818" s="93"/>
      <c r="MH818" s="93"/>
      <c r="MI818" s="93"/>
      <c r="MJ818" s="93"/>
      <c r="MK818" s="93"/>
      <c r="ML818" s="93"/>
      <c r="MM818" s="93"/>
      <c r="MN818" s="93"/>
      <c r="MO818" s="93"/>
      <c r="MP818" s="93"/>
      <c r="MQ818" s="93"/>
      <c r="MR818" s="93"/>
      <c r="MS818" s="93"/>
      <c r="MT818" s="93"/>
      <c r="MU818" s="93"/>
      <c r="MV818" s="93"/>
    </row>
    <row r="819" spans="3:360">
      <c r="C819" s="95"/>
      <c r="D819" s="96"/>
      <c r="E819" s="96"/>
      <c r="F819" s="96"/>
      <c r="G819" s="96"/>
      <c r="H819" s="96"/>
      <c r="I819" s="96"/>
      <c r="J819" s="96"/>
      <c r="K819" s="96"/>
      <c r="L819" s="96"/>
      <c r="M819" s="96"/>
      <c r="N819" s="96"/>
      <c r="O819" s="96"/>
      <c r="P819" s="96"/>
      <c r="Q819" s="96"/>
      <c r="R819" s="96"/>
      <c r="S819" s="96"/>
      <c r="T819" s="97"/>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c r="AU819" s="96"/>
      <c r="AV819" s="96"/>
      <c r="AW819" s="96"/>
      <c r="AX819" s="96"/>
      <c r="AY819" s="96"/>
      <c r="AZ819" s="96"/>
      <c r="BA819" s="96"/>
      <c r="BB819" s="96"/>
      <c r="BC819" s="96"/>
      <c r="BD819" s="96"/>
      <c r="BE819" s="96"/>
      <c r="BF819" s="96"/>
      <c r="BG819" s="96"/>
      <c r="BH819" s="96"/>
      <c r="BI819" s="96"/>
      <c r="BJ819" s="96"/>
      <c r="BK819" s="96"/>
      <c r="BL819" s="96"/>
      <c r="BM819" s="96"/>
      <c r="BN819" s="93"/>
      <c r="BO819" s="93"/>
      <c r="BP819" s="93"/>
      <c r="BQ819" s="93"/>
      <c r="BR819" s="93"/>
      <c r="BS819" s="93"/>
      <c r="BT819" s="93"/>
      <c r="BU819" s="93"/>
      <c r="BV819" s="93"/>
      <c r="BW819" s="93"/>
      <c r="BX819" s="93"/>
      <c r="BY819" s="93"/>
      <c r="BZ819" s="93"/>
      <c r="CA819" s="93"/>
      <c r="CB819" s="93"/>
      <c r="CC819" s="93"/>
      <c r="CD819" s="93"/>
      <c r="CE819" s="93"/>
      <c r="CF819" s="93"/>
      <c r="CG819" s="93"/>
      <c r="CH819" s="93"/>
      <c r="CI819" s="93"/>
      <c r="CJ819" s="93"/>
      <c r="CK819" s="93"/>
      <c r="CL819" s="93"/>
      <c r="CM819" s="93"/>
      <c r="CN819" s="93"/>
      <c r="CO819" s="93"/>
      <c r="CP819" s="93"/>
      <c r="CQ819" s="93"/>
      <c r="CR819" s="93"/>
      <c r="CS819" s="93"/>
      <c r="CT819" s="93"/>
      <c r="CU819" s="93"/>
      <c r="CV819" s="93"/>
      <c r="CW819" s="93"/>
      <c r="CX819" s="93"/>
      <c r="CY819" s="93"/>
      <c r="CZ819" s="93"/>
      <c r="DA819" s="93"/>
      <c r="DB819" s="93"/>
      <c r="DC819" s="93"/>
      <c r="DD819" s="93"/>
      <c r="DE819" s="93"/>
      <c r="DF819" s="93"/>
      <c r="DG819" s="93"/>
      <c r="DH819" s="93"/>
      <c r="DI819" s="93"/>
      <c r="DJ819" s="93"/>
      <c r="DK819" s="93"/>
      <c r="DL819" s="93"/>
      <c r="DM819" s="93"/>
      <c r="DN819" s="93"/>
      <c r="DO819" s="93"/>
      <c r="DP819" s="93"/>
      <c r="DQ819" s="93"/>
      <c r="DR819" s="93"/>
      <c r="DS819" s="93"/>
      <c r="DT819" s="93"/>
      <c r="DU819" s="93"/>
      <c r="DV819" s="93"/>
      <c r="DW819" s="93"/>
      <c r="DX819" s="93"/>
      <c r="DY819" s="93"/>
      <c r="DZ819" s="93"/>
      <c r="EA819" s="93"/>
      <c r="EB819" s="93"/>
      <c r="EC819" s="93"/>
      <c r="ED819" s="93"/>
      <c r="EE819" s="93"/>
      <c r="EF819" s="93"/>
      <c r="EG819" s="93"/>
      <c r="EH819" s="93"/>
      <c r="EI819" s="93"/>
      <c r="EJ819" s="93"/>
      <c r="EK819" s="93"/>
      <c r="EL819" s="93"/>
      <c r="EM819" s="93"/>
      <c r="EN819" s="93"/>
      <c r="EO819" s="93"/>
      <c r="EP819" s="93"/>
      <c r="EQ819" s="93"/>
      <c r="ER819" s="93"/>
      <c r="ES819" s="93"/>
      <c r="ET819" s="93"/>
      <c r="EU819" s="93"/>
      <c r="EV819" s="93"/>
      <c r="EW819" s="93"/>
      <c r="EX819" s="93"/>
      <c r="EY819" s="93"/>
      <c r="EZ819" s="93"/>
      <c r="FA819" s="93"/>
      <c r="FB819" s="93"/>
      <c r="FC819" s="93"/>
      <c r="FD819" s="93"/>
      <c r="FE819" s="93"/>
      <c r="FF819" s="93"/>
      <c r="FG819" s="93"/>
      <c r="FH819" s="93"/>
      <c r="FI819" s="93"/>
      <c r="FJ819" s="93"/>
      <c r="FK819" s="93"/>
      <c r="FL819" s="93"/>
      <c r="FM819" s="93"/>
      <c r="FN819" s="93"/>
      <c r="FO819" s="93"/>
      <c r="FP819" s="93"/>
      <c r="FQ819" s="93"/>
      <c r="FR819" s="93"/>
      <c r="FS819" s="93"/>
      <c r="FT819" s="93"/>
      <c r="FU819" s="93"/>
      <c r="FV819" s="93"/>
      <c r="FW819" s="93"/>
      <c r="FX819" s="93"/>
      <c r="FY819" s="93"/>
      <c r="FZ819" s="93"/>
      <c r="GA819" s="93"/>
      <c r="GB819" s="93"/>
      <c r="GC819" s="93"/>
      <c r="GD819" s="93"/>
      <c r="GE819" s="93"/>
      <c r="GF819" s="93"/>
      <c r="GG819" s="93"/>
      <c r="GH819" s="93"/>
      <c r="GI819" s="93"/>
      <c r="GJ819" s="93"/>
      <c r="GK819" s="93"/>
      <c r="GL819" s="93"/>
      <c r="GM819" s="93"/>
      <c r="GN819" s="93"/>
      <c r="GO819" s="93"/>
      <c r="GP819" s="93"/>
      <c r="GQ819" s="93"/>
      <c r="GR819" s="93"/>
      <c r="GS819" s="93"/>
      <c r="GT819" s="93"/>
      <c r="GU819" s="93"/>
      <c r="GV819" s="93"/>
      <c r="GW819" s="93"/>
      <c r="GX819" s="93"/>
      <c r="GY819" s="93"/>
      <c r="GZ819" s="93"/>
      <c r="HA819" s="93"/>
      <c r="HB819" s="93"/>
      <c r="HC819" s="93"/>
      <c r="HD819" s="93"/>
      <c r="HE819" s="93"/>
      <c r="HF819" s="93"/>
      <c r="HG819" s="93"/>
      <c r="HH819" s="93"/>
      <c r="HI819" s="93"/>
      <c r="HJ819" s="93"/>
      <c r="HK819" s="93"/>
      <c r="HL819" s="93"/>
      <c r="HM819" s="93"/>
      <c r="HN819" s="93"/>
      <c r="HO819" s="93"/>
      <c r="HP819" s="93"/>
      <c r="HQ819" s="93"/>
      <c r="HR819" s="93"/>
      <c r="HS819" s="93"/>
      <c r="HT819" s="93"/>
      <c r="HU819" s="93"/>
      <c r="HV819" s="93"/>
      <c r="HW819" s="93"/>
      <c r="HX819" s="93"/>
      <c r="HY819" s="93"/>
      <c r="HZ819" s="93"/>
      <c r="IA819" s="93"/>
      <c r="IB819" s="93"/>
      <c r="IC819" s="93"/>
      <c r="ID819" s="93"/>
      <c r="IE819" s="93"/>
      <c r="IF819" s="93"/>
      <c r="IG819" s="93"/>
      <c r="IH819" s="93"/>
      <c r="II819" s="93"/>
      <c r="IJ819" s="93"/>
      <c r="IK819" s="93"/>
      <c r="IL819" s="93"/>
      <c r="IM819" s="93"/>
      <c r="IN819" s="93"/>
      <c r="IO819" s="93"/>
      <c r="IP819" s="93"/>
      <c r="IQ819" s="93"/>
      <c r="IR819" s="93"/>
      <c r="IS819" s="93"/>
      <c r="IT819" s="93"/>
      <c r="IU819" s="93"/>
      <c r="IV819" s="93"/>
      <c r="IW819" s="93"/>
      <c r="IX819" s="93"/>
      <c r="IY819" s="93"/>
      <c r="IZ819" s="93"/>
      <c r="JA819" s="93"/>
      <c r="JB819" s="93"/>
      <c r="JC819" s="93"/>
      <c r="JD819" s="93"/>
      <c r="JE819" s="93"/>
      <c r="JF819" s="93"/>
      <c r="JG819" s="93"/>
      <c r="JH819" s="93"/>
      <c r="JI819" s="93"/>
      <c r="JJ819" s="93"/>
      <c r="JK819" s="93"/>
      <c r="JL819" s="93"/>
      <c r="JM819" s="93"/>
      <c r="JN819" s="93"/>
      <c r="JO819" s="93"/>
      <c r="JP819" s="93"/>
      <c r="JQ819" s="93"/>
      <c r="JR819" s="93"/>
      <c r="JS819" s="93"/>
      <c r="JT819" s="93"/>
      <c r="JU819" s="93"/>
      <c r="JV819" s="93"/>
      <c r="JW819" s="93"/>
      <c r="JX819" s="93"/>
      <c r="JY819" s="93"/>
      <c r="JZ819" s="93"/>
      <c r="KA819" s="93"/>
      <c r="KB819" s="93"/>
      <c r="KC819" s="93"/>
      <c r="KD819" s="93"/>
      <c r="KE819" s="93"/>
      <c r="KF819" s="93"/>
      <c r="KG819" s="93"/>
      <c r="KH819" s="93"/>
      <c r="KI819" s="93"/>
      <c r="KJ819" s="93"/>
      <c r="KK819" s="93"/>
      <c r="KL819" s="93"/>
      <c r="KM819" s="93"/>
      <c r="KN819" s="93"/>
      <c r="KO819" s="93"/>
      <c r="KP819" s="93"/>
      <c r="KQ819" s="93"/>
      <c r="KR819" s="93"/>
      <c r="KS819" s="93"/>
      <c r="KT819" s="93"/>
      <c r="KU819" s="93"/>
      <c r="KV819" s="93"/>
      <c r="KW819" s="93"/>
      <c r="KX819" s="93"/>
      <c r="KY819" s="93"/>
      <c r="KZ819" s="93"/>
      <c r="LA819" s="93"/>
      <c r="LB819" s="93"/>
      <c r="LC819" s="93"/>
      <c r="LD819" s="93"/>
      <c r="LE819" s="93"/>
      <c r="LF819" s="93"/>
      <c r="LG819" s="93"/>
      <c r="LH819" s="93"/>
      <c r="LI819" s="93"/>
      <c r="LJ819" s="93"/>
      <c r="LK819" s="93"/>
      <c r="LL819" s="93"/>
      <c r="LM819" s="93"/>
      <c r="LN819" s="93"/>
      <c r="LO819" s="93"/>
      <c r="LP819" s="93"/>
      <c r="LQ819" s="93"/>
      <c r="LR819" s="93"/>
      <c r="LS819" s="93"/>
      <c r="LT819" s="93"/>
      <c r="LU819" s="93"/>
      <c r="LV819" s="93"/>
      <c r="LW819" s="93"/>
      <c r="LX819" s="93"/>
      <c r="LY819" s="93"/>
      <c r="LZ819" s="93"/>
      <c r="MA819" s="93"/>
      <c r="MB819" s="93"/>
      <c r="MC819" s="93"/>
      <c r="MD819" s="93"/>
      <c r="ME819" s="93"/>
      <c r="MF819" s="93"/>
      <c r="MG819" s="93"/>
      <c r="MH819" s="93"/>
      <c r="MI819" s="93"/>
      <c r="MJ819" s="93"/>
      <c r="MK819" s="93"/>
      <c r="ML819" s="93"/>
      <c r="MM819" s="93"/>
      <c r="MN819" s="93"/>
      <c r="MO819" s="93"/>
      <c r="MP819" s="93"/>
      <c r="MQ819" s="93"/>
      <c r="MR819" s="93"/>
      <c r="MS819" s="93"/>
      <c r="MT819" s="93"/>
      <c r="MU819" s="93"/>
      <c r="MV819" s="93"/>
    </row>
    <row r="820" spans="3:360">
      <c r="C820" s="95"/>
      <c r="D820" s="96"/>
      <c r="E820" s="96"/>
      <c r="F820" s="96"/>
      <c r="G820" s="96"/>
      <c r="H820" s="96"/>
      <c r="I820" s="96"/>
      <c r="J820" s="96"/>
      <c r="K820" s="96"/>
      <c r="L820" s="96"/>
      <c r="M820" s="96"/>
      <c r="N820" s="96"/>
      <c r="O820" s="96"/>
      <c r="P820" s="96"/>
      <c r="Q820" s="96"/>
      <c r="R820" s="96"/>
      <c r="S820" s="96"/>
      <c r="T820" s="97"/>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c r="AU820" s="96"/>
      <c r="AV820" s="96"/>
      <c r="AW820" s="96"/>
      <c r="AX820" s="96"/>
      <c r="AY820" s="96"/>
      <c r="AZ820" s="96"/>
      <c r="BA820" s="96"/>
      <c r="BB820" s="96"/>
      <c r="BC820" s="96"/>
      <c r="BD820" s="96"/>
      <c r="BE820" s="96"/>
      <c r="BF820" s="96"/>
      <c r="BG820" s="96"/>
      <c r="BH820" s="96"/>
      <c r="BI820" s="96"/>
      <c r="BJ820" s="96"/>
      <c r="BK820" s="96"/>
      <c r="BL820" s="96"/>
      <c r="BM820" s="96"/>
      <c r="BN820" s="93"/>
      <c r="BO820" s="93"/>
      <c r="BP820" s="93"/>
      <c r="BQ820" s="93"/>
      <c r="BR820" s="93"/>
      <c r="BS820" s="93"/>
      <c r="BT820" s="93"/>
      <c r="BU820" s="93"/>
      <c r="BV820" s="93"/>
      <c r="BW820" s="93"/>
      <c r="BX820" s="93"/>
      <c r="BY820" s="93"/>
      <c r="BZ820" s="93"/>
      <c r="CA820" s="93"/>
      <c r="CB820" s="93"/>
      <c r="CC820" s="93"/>
      <c r="CD820" s="93"/>
      <c r="CE820" s="93"/>
      <c r="CF820" s="93"/>
      <c r="CG820" s="93"/>
      <c r="CH820" s="93"/>
      <c r="CI820" s="93"/>
      <c r="CJ820" s="93"/>
      <c r="CK820" s="93"/>
      <c r="CL820" s="93"/>
      <c r="CM820" s="93"/>
      <c r="CN820" s="93"/>
      <c r="CO820" s="93"/>
      <c r="CP820" s="93"/>
      <c r="CQ820" s="93"/>
      <c r="CR820" s="93"/>
      <c r="CS820" s="93"/>
      <c r="CT820" s="93"/>
      <c r="CU820" s="93"/>
      <c r="CV820" s="93"/>
      <c r="CW820" s="93"/>
      <c r="CX820" s="93"/>
      <c r="CY820" s="93"/>
      <c r="CZ820" s="93"/>
      <c r="DA820" s="93"/>
      <c r="DB820" s="93"/>
      <c r="DC820" s="93"/>
      <c r="DD820" s="93"/>
      <c r="DE820" s="93"/>
      <c r="DF820" s="93"/>
      <c r="DG820" s="93"/>
      <c r="DH820" s="93"/>
      <c r="DI820" s="93"/>
      <c r="DJ820" s="93"/>
      <c r="DK820" s="93"/>
      <c r="DL820" s="93"/>
      <c r="DM820" s="93"/>
      <c r="DN820" s="93"/>
      <c r="DO820" s="93"/>
      <c r="DP820" s="93"/>
      <c r="DQ820" s="93"/>
      <c r="DR820" s="93"/>
      <c r="DS820" s="93"/>
      <c r="DT820" s="93"/>
      <c r="DU820" s="93"/>
      <c r="DV820" s="93"/>
      <c r="DW820" s="93"/>
      <c r="DX820" s="93"/>
      <c r="DY820" s="93"/>
      <c r="DZ820" s="93"/>
      <c r="EA820" s="93"/>
      <c r="EB820" s="93"/>
      <c r="EC820" s="93"/>
      <c r="ED820" s="93"/>
      <c r="EE820" s="93"/>
      <c r="EF820" s="93"/>
      <c r="EG820" s="93"/>
      <c r="EH820" s="93"/>
      <c r="EI820" s="93"/>
      <c r="EJ820" s="93"/>
      <c r="EK820" s="93"/>
      <c r="EL820" s="93"/>
      <c r="EM820" s="93"/>
      <c r="EN820" s="93"/>
      <c r="EO820" s="93"/>
      <c r="EP820" s="93"/>
      <c r="EQ820" s="93"/>
      <c r="ER820" s="93"/>
      <c r="ES820" s="93"/>
      <c r="ET820" s="93"/>
      <c r="EU820" s="93"/>
      <c r="EV820" s="93"/>
      <c r="EW820" s="93"/>
      <c r="EX820" s="93"/>
      <c r="EY820" s="93"/>
      <c r="EZ820" s="93"/>
      <c r="FA820" s="93"/>
      <c r="FB820" s="93"/>
      <c r="FC820" s="93"/>
      <c r="FD820" s="93"/>
      <c r="FE820" s="93"/>
      <c r="FF820" s="93"/>
      <c r="FG820" s="93"/>
      <c r="FH820" s="93"/>
      <c r="FI820" s="93"/>
      <c r="FJ820" s="93"/>
      <c r="FK820" s="93"/>
      <c r="FL820" s="93"/>
      <c r="FM820" s="93"/>
      <c r="FN820" s="93"/>
      <c r="FO820" s="93"/>
      <c r="FP820" s="93"/>
      <c r="FQ820" s="93"/>
      <c r="FR820" s="93"/>
      <c r="FS820" s="93"/>
      <c r="FT820" s="93"/>
      <c r="FU820" s="93"/>
      <c r="FV820" s="93"/>
      <c r="FW820" s="93"/>
      <c r="FX820" s="93"/>
      <c r="FY820" s="93"/>
      <c r="FZ820" s="93"/>
      <c r="GA820" s="93"/>
      <c r="GB820" s="93"/>
      <c r="GC820" s="93"/>
      <c r="GD820" s="93"/>
      <c r="GE820" s="93"/>
      <c r="GF820" s="93"/>
      <c r="GG820" s="93"/>
      <c r="GH820" s="93"/>
      <c r="GI820" s="93"/>
      <c r="GJ820" s="93"/>
      <c r="GK820" s="93"/>
      <c r="GL820" s="93"/>
      <c r="GM820" s="93"/>
      <c r="GN820" s="93"/>
      <c r="GO820" s="93"/>
      <c r="GP820" s="93"/>
      <c r="GQ820" s="93"/>
      <c r="GR820" s="93"/>
      <c r="GS820" s="93"/>
      <c r="GT820" s="93"/>
      <c r="GU820" s="93"/>
      <c r="GV820" s="93"/>
      <c r="GW820" s="93"/>
      <c r="GX820" s="93"/>
      <c r="GY820" s="93"/>
      <c r="GZ820" s="93"/>
      <c r="HA820" s="93"/>
      <c r="HB820" s="93"/>
      <c r="HC820" s="93"/>
      <c r="HD820" s="93"/>
      <c r="HE820" s="93"/>
      <c r="HF820" s="93"/>
      <c r="HG820" s="93"/>
      <c r="HH820" s="93"/>
      <c r="HI820" s="93"/>
      <c r="HJ820" s="93"/>
      <c r="HK820" s="93"/>
      <c r="HL820" s="93"/>
      <c r="HM820" s="93"/>
      <c r="HN820" s="93"/>
      <c r="HO820" s="93"/>
      <c r="HP820" s="93"/>
      <c r="HQ820" s="93"/>
      <c r="HR820" s="93"/>
      <c r="HS820" s="93"/>
      <c r="HT820" s="93"/>
      <c r="HU820" s="93"/>
      <c r="HV820" s="93"/>
      <c r="HW820" s="93"/>
      <c r="HX820" s="93"/>
      <c r="HY820" s="93"/>
      <c r="HZ820" s="93"/>
      <c r="IA820" s="93"/>
      <c r="IB820" s="93"/>
      <c r="IC820" s="93"/>
      <c r="ID820" s="93"/>
      <c r="IE820" s="93"/>
      <c r="IF820" s="93"/>
      <c r="IG820" s="93"/>
      <c r="IH820" s="93"/>
      <c r="II820" s="93"/>
      <c r="IJ820" s="93"/>
      <c r="IK820" s="93"/>
      <c r="IL820" s="93"/>
      <c r="IM820" s="93"/>
      <c r="IN820" s="93"/>
      <c r="IO820" s="93"/>
      <c r="IP820" s="93"/>
      <c r="IQ820" s="93"/>
      <c r="IR820" s="93"/>
      <c r="IS820" s="93"/>
      <c r="IT820" s="93"/>
      <c r="IU820" s="93"/>
      <c r="IV820" s="93"/>
      <c r="IW820" s="93"/>
      <c r="IX820" s="93"/>
      <c r="IY820" s="93"/>
      <c r="IZ820" s="93"/>
      <c r="JA820" s="93"/>
      <c r="JB820" s="93"/>
      <c r="JC820" s="93"/>
      <c r="JD820" s="93"/>
      <c r="JE820" s="93"/>
      <c r="JF820" s="93"/>
      <c r="JG820" s="93"/>
      <c r="JH820" s="93"/>
      <c r="JI820" s="93"/>
      <c r="JJ820" s="93"/>
      <c r="JK820" s="93"/>
      <c r="JL820" s="93"/>
      <c r="JM820" s="93"/>
      <c r="JN820" s="93"/>
      <c r="JO820" s="93"/>
      <c r="JP820" s="93"/>
      <c r="JQ820" s="93"/>
      <c r="JR820" s="93"/>
      <c r="JS820" s="93"/>
      <c r="JT820" s="93"/>
      <c r="JU820" s="93"/>
      <c r="JV820" s="93"/>
      <c r="JW820" s="93"/>
      <c r="JX820" s="93"/>
      <c r="JY820" s="93"/>
      <c r="JZ820" s="93"/>
      <c r="KA820" s="93"/>
      <c r="KB820" s="93"/>
      <c r="KC820" s="93"/>
      <c r="KD820" s="93"/>
      <c r="KE820" s="93"/>
      <c r="KF820" s="93"/>
      <c r="KG820" s="93"/>
      <c r="KH820" s="93"/>
      <c r="KI820" s="93"/>
      <c r="KJ820" s="93"/>
      <c r="KK820" s="93"/>
      <c r="KL820" s="93"/>
      <c r="KM820" s="93"/>
      <c r="KN820" s="93"/>
      <c r="KO820" s="93"/>
      <c r="KP820" s="93"/>
      <c r="KQ820" s="93"/>
      <c r="KR820" s="93"/>
      <c r="KS820" s="93"/>
      <c r="KT820" s="93"/>
      <c r="KU820" s="93"/>
      <c r="KV820" s="93"/>
      <c r="KW820" s="93"/>
      <c r="KX820" s="93"/>
      <c r="KY820" s="93"/>
      <c r="KZ820" s="93"/>
      <c r="LA820" s="93"/>
      <c r="LB820" s="93"/>
      <c r="LC820" s="93"/>
      <c r="LD820" s="93"/>
      <c r="LE820" s="93"/>
      <c r="LF820" s="93"/>
      <c r="LG820" s="93"/>
      <c r="LH820" s="93"/>
      <c r="LI820" s="93"/>
      <c r="LJ820" s="93"/>
      <c r="LK820" s="93"/>
      <c r="LL820" s="93"/>
      <c r="LM820" s="93"/>
      <c r="LN820" s="93"/>
      <c r="LO820" s="93"/>
      <c r="LP820" s="93"/>
      <c r="LQ820" s="93"/>
      <c r="LR820" s="93"/>
      <c r="LS820" s="93"/>
      <c r="LT820" s="93"/>
      <c r="LU820" s="93"/>
      <c r="LV820" s="93"/>
      <c r="LW820" s="93"/>
      <c r="LX820" s="93"/>
      <c r="LY820" s="93"/>
      <c r="LZ820" s="93"/>
      <c r="MA820" s="93"/>
      <c r="MB820" s="93"/>
      <c r="MC820" s="93"/>
      <c r="MD820" s="93"/>
      <c r="ME820" s="93"/>
      <c r="MF820" s="93"/>
      <c r="MG820" s="93"/>
      <c r="MH820" s="93"/>
      <c r="MI820" s="93"/>
      <c r="MJ820" s="93"/>
      <c r="MK820" s="93"/>
      <c r="ML820" s="93"/>
      <c r="MM820" s="93"/>
      <c r="MN820" s="93"/>
      <c r="MO820" s="93"/>
      <c r="MP820" s="93"/>
      <c r="MQ820" s="93"/>
      <c r="MR820" s="93"/>
      <c r="MS820" s="93"/>
      <c r="MT820" s="93"/>
      <c r="MU820" s="93"/>
      <c r="MV820" s="93"/>
    </row>
    <row r="821" spans="3:360">
      <c r="C821" s="95"/>
      <c r="D821" s="96"/>
      <c r="E821" s="96"/>
      <c r="F821" s="96"/>
      <c r="G821" s="96"/>
      <c r="H821" s="96"/>
      <c r="I821" s="96"/>
      <c r="J821" s="96"/>
      <c r="K821" s="96"/>
      <c r="L821" s="96"/>
      <c r="M821" s="96"/>
      <c r="N821" s="96"/>
      <c r="O821" s="96"/>
      <c r="P821" s="96"/>
      <c r="Q821" s="96"/>
      <c r="R821" s="96"/>
      <c r="S821" s="96"/>
      <c r="T821" s="97"/>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c r="AU821" s="96"/>
      <c r="AV821" s="96"/>
      <c r="AW821" s="96"/>
      <c r="AX821" s="96"/>
      <c r="AY821" s="96"/>
      <c r="AZ821" s="96"/>
      <c r="BA821" s="96"/>
      <c r="BB821" s="96"/>
      <c r="BC821" s="96"/>
      <c r="BD821" s="96"/>
      <c r="BE821" s="96"/>
      <c r="BF821" s="96"/>
      <c r="BG821" s="96"/>
      <c r="BH821" s="96"/>
      <c r="BI821" s="96"/>
      <c r="BJ821" s="96"/>
      <c r="BK821" s="96"/>
      <c r="BL821" s="96"/>
      <c r="BM821" s="96"/>
      <c r="BN821" s="93"/>
      <c r="BO821" s="93"/>
      <c r="BP821" s="93"/>
      <c r="BQ821" s="93"/>
      <c r="BR821" s="93"/>
      <c r="BS821" s="93"/>
      <c r="BT821" s="93"/>
      <c r="BU821" s="93"/>
      <c r="BV821" s="93"/>
      <c r="BW821" s="93"/>
      <c r="BX821" s="93"/>
      <c r="BY821" s="93"/>
      <c r="BZ821" s="93"/>
      <c r="CA821" s="93"/>
      <c r="CB821" s="93"/>
      <c r="CC821" s="93"/>
      <c r="CD821" s="93"/>
      <c r="CE821" s="93"/>
      <c r="CF821" s="93"/>
      <c r="CG821" s="93"/>
      <c r="CH821" s="93"/>
      <c r="CI821" s="93"/>
      <c r="CJ821" s="93"/>
      <c r="CK821" s="93"/>
      <c r="CL821" s="93"/>
      <c r="CM821" s="93"/>
      <c r="CN821" s="93"/>
      <c r="CO821" s="93"/>
      <c r="CP821" s="93"/>
      <c r="CQ821" s="93"/>
      <c r="CR821" s="93"/>
      <c r="CS821" s="93"/>
      <c r="CT821" s="93"/>
      <c r="CU821" s="93"/>
      <c r="CV821" s="93"/>
      <c r="CW821" s="93"/>
      <c r="CX821" s="93"/>
      <c r="CY821" s="93"/>
      <c r="CZ821" s="93"/>
      <c r="DA821" s="93"/>
      <c r="DB821" s="93"/>
      <c r="DC821" s="93"/>
      <c r="DD821" s="93"/>
      <c r="DE821" s="93"/>
      <c r="DF821" s="93"/>
      <c r="DG821" s="93"/>
      <c r="DH821" s="93"/>
      <c r="DI821" s="93"/>
      <c r="DJ821" s="93"/>
      <c r="DK821" s="93"/>
      <c r="DL821" s="93"/>
      <c r="DM821" s="93"/>
      <c r="DN821" s="93"/>
      <c r="DO821" s="93"/>
      <c r="DP821" s="93"/>
      <c r="DQ821" s="93"/>
      <c r="DR821" s="93"/>
      <c r="DS821" s="93"/>
      <c r="DT821" s="93"/>
      <c r="DU821" s="93"/>
      <c r="DV821" s="93"/>
      <c r="DW821" s="93"/>
      <c r="DX821" s="93"/>
      <c r="DY821" s="93"/>
      <c r="DZ821" s="93"/>
      <c r="EA821" s="93"/>
      <c r="EB821" s="93"/>
      <c r="EC821" s="93"/>
      <c r="ED821" s="93"/>
      <c r="EE821" s="93"/>
      <c r="EF821" s="93"/>
      <c r="EG821" s="93"/>
      <c r="EH821" s="93"/>
      <c r="EI821" s="93"/>
      <c r="EJ821" s="93"/>
      <c r="EK821" s="93"/>
      <c r="EL821" s="93"/>
      <c r="EM821" s="93"/>
      <c r="EN821" s="93"/>
      <c r="EO821" s="93"/>
      <c r="EP821" s="93"/>
      <c r="EQ821" s="93"/>
      <c r="ER821" s="93"/>
      <c r="ES821" s="93"/>
      <c r="ET821" s="93"/>
      <c r="EU821" s="93"/>
      <c r="EV821" s="93"/>
      <c r="EW821" s="93"/>
      <c r="EX821" s="93"/>
      <c r="EY821" s="93"/>
      <c r="EZ821" s="93"/>
      <c r="FA821" s="93"/>
      <c r="FB821" s="93"/>
      <c r="FC821" s="93"/>
      <c r="FD821" s="93"/>
      <c r="FE821" s="93"/>
      <c r="FF821" s="93"/>
      <c r="FG821" s="93"/>
      <c r="FH821" s="93"/>
      <c r="FI821" s="93"/>
      <c r="FJ821" s="93"/>
      <c r="FK821" s="93"/>
      <c r="FL821" s="93"/>
      <c r="FM821" s="93"/>
      <c r="FN821" s="93"/>
      <c r="FO821" s="93"/>
      <c r="FP821" s="93"/>
      <c r="FQ821" s="93"/>
      <c r="FR821" s="93"/>
      <c r="FS821" s="93"/>
      <c r="FT821" s="93"/>
      <c r="FU821" s="93"/>
      <c r="FV821" s="93"/>
      <c r="FW821" s="93"/>
      <c r="FX821" s="93"/>
      <c r="FY821" s="93"/>
      <c r="FZ821" s="93"/>
      <c r="GA821" s="93"/>
      <c r="GB821" s="93"/>
      <c r="GC821" s="93"/>
      <c r="GD821" s="93"/>
      <c r="GE821" s="93"/>
      <c r="GF821" s="93"/>
      <c r="GG821" s="93"/>
      <c r="GH821" s="93"/>
      <c r="GI821" s="93"/>
      <c r="GJ821" s="93"/>
      <c r="GK821" s="93"/>
      <c r="GL821" s="93"/>
      <c r="GM821" s="93"/>
      <c r="GN821" s="93"/>
      <c r="GO821" s="93"/>
      <c r="GP821" s="93"/>
      <c r="GQ821" s="93"/>
      <c r="GR821" s="93"/>
      <c r="GS821" s="93"/>
      <c r="GT821" s="93"/>
      <c r="GU821" s="93"/>
      <c r="GV821" s="93"/>
      <c r="GW821" s="93"/>
      <c r="GX821" s="93"/>
      <c r="GY821" s="93"/>
      <c r="GZ821" s="93"/>
      <c r="HA821" s="93"/>
      <c r="HB821" s="93"/>
      <c r="HC821" s="93"/>
      <c r="HD821" s="93"/>
      <c r="HE821" s="93"/>
      <c r="HF821" s="93"/>
      <c r="HG821" s="93"/>
      <c r="HH821" s="93"/>
      <c r="HI821" s="93"/>
      <c r="HJ821" s="93"/>
      <c r="HK821" s="93"/>
      <c r="HL821" s="93"/>
      <c r="HM821" s="93"/>
      <c r="HN821" s="93"/>
      <c r="HO821" s="93"/>
      <c r="HP821" s="93"/>
      <c r="HQ821" s="93"/>
      <c r="HR821" s="93"/>
      <c r="HS821" s="93"/>
      <c r="HT821" s="93"/>
      <c r="HU821" s="93"/>
      <c r="HV821" s="93"/>
      <c r="HW821" s="93"/>
      <c r="HX821" s="93"/>
      <c r="HY821" s="93"/>
      <c r="HZ821" s="93"/>
      <c r="IA821" s="93"/>
      <c r="IB821" s="93"/>
      <c r="IC821" s="93"/>
      <c r="ID821" s="93"/>
      <c r="IE821" s="93"/>
      <c r="IF821" s="93"/>
      <c r="IG821" s="93"/>
      <c r="IH821" s="93"/>
      <c r="II821" s="93"/>
      <c r="IJ821" s="93"/>
      <c r="IK821" s="93"/>
      <c r="IL821" s="93"/>
      <c r="IM821" s="93"/>
      <c r="IN821" s="93"/>
      <c r="IO821" s="93"/>
      <c r="IP821" s="93"/>
      <c r="IQ821" s="93"/>
      <c r="IR821" s="93"/>
      <c r="IS821" s="93"/>
      <c r="IT821" s="93"/>
      <c r="IU821" s="93"/>
      <c r="IV821" s="93"/>
      <c r="IW821" s="93"/>
      <c r="IX821" s="93"/>
      <c r="IY821" s="93"/>
      <c r="IZ821" s="93"/>
      <c r="JA821" s="93"/>
      <c r="JB821" s="93"/>
      <c r="JC821" s="93"/>
      <c r="JD821" s="93"/>
      <c r="JE821" s="93"/>
      <c r="JF821" s="93"/>
      <c r="JG821" s="93"/>
      <c r="JH821" s="93"/>
      <c r="JI821" s="93"/>
      <c r="JJ821" s="93"/>
      <c r="JK821" s="93"/>
      <c r="JL821" s="93"/>
      <c r="JM821" s="93"/>
      <c r="JN821" s="93"/>
      <c r="JO821" s="93"/>
      <c r="JP821" s="93"/>
      <c r="JQ821" s="93"/>
      <c r="JR821" s="93"/>
      <c r="JS821" s="93"/>
      <c r="JT821" s="93"/>
      <c r="JU821" s="93"/>
      <c r="JV821" s="93"/>
      <c r="JW821" s="93"/>
      <c r="JX821" s="93"/>
      <c r="JY821" s="93"/>
      <c r="JZ821" s="93"/>
      <c r="KA821" s="93"/>
      <c r="KB821" s="93"/>
      <c r="KC821" s="93"/>
      <c r="KD821" s="93"/>
      <c r="KE821" s="93"/>
      <c r="KF821" s="93"/>
      <c r="KG821" s="93"/>
      <c r="KH821" s="93"/>
      <c r="KI821" s="93"/>
      <c r="KJ821" s="93"/>
      <c r="KK821" s="93"/>
      <c r="KL821" s="93"/>
      <c r="KM821" s="93"/>
      <c r="KN821" s="93"/>
      <c r="KO821" s="93"/>
      <c r="KP821" s="93"/>
      <c r="KQ821" s="93"/>
      <c r="KR821" s="93"/>
      <c r="KS821" s="93"/>
      <c r="KT821" s="93"/>
      <c r="KU821" s="93"/>
      <c r="KV821" s="93"/>
      <c r="KW821" s="93"/>
      <c r="KX821" s="93"/>
      <c r="KY821" s="93"/>
      <c r="KZ821" s="93"/>
      <c r="LA821" s="93"/>
      <c r="LB821" s="93"/>
      <c r="LC821" s="93"/>
      <c r="LD821" s="93"/>
      <c r="LE821" s="93"/>
      <c r="LF821" s="93"/>
      <c r="LG821" s="93"/>
      <c r="LH821" s="93"/>
      <c r="LI821" s="93"/>
      <c r="LJ821" s="93"/>
      <c r="LK821" s="93"/>
      <c r="LL821" s="93"/>
      <c r="LM821" s="93"/>
      <c r="LN821" s="93"/>
      <c r="LO821" s="93"/>
      <c r="LP821" s="93"/>
      <c r="LQ821" s="93"/>
      <c r="LR821" s="93"/>
      <c r="LS821" s="93"/>
      <c r="LT821" s="93"/>
      <c r="LU821" s="93"/>
      <c r="LV821" s="93"/>
      <c r="LW821" s="93"/>
      <c r="LX821" s="93"/>
      <c r="LY821" s="93"/>
      <c r="LZ821" s="93"/>
      <c r="MA821" s="93"/>
      <c r="MB821" s="93"/>
      <c r="MC821" s="93"/>
      <c r="MD821" s="93"/>
      <c r="ME821" s="93"/>
      <c r="MF821" s="93"/>
      <c r="MG821" s="93"/>
      <c r="MH821" s="93"/>
      <c r="MI821" s="93"/>
      <c r="MJ821" s="93"/>
      <c r="MK821" s="93"/>
      <c r="ML821" s="93"/>
      <c r="MM821" s="93"/>
      <c r="MN821" s="93"/>
      <c r="MO821" s="93"/>
      <c r="MP821" s="93"/>
      <c r="MQ821" s="93"/>
      <c r="MR821" s="93"/>
      <c r="MS821" s="93"/>
      <c r="MT821" s="93"/>
      <c r="MU821" s="93"/>
      <c r="MV821" s="93"/>
    </row>
    <row r="822" spans="3:360">
      <c r="C822" s="95"/>
      <c r="D822" s="96"/>
      <c r="E822" s="96"/>
      <c r="F822" s="96"/>
      <c r="G822" s="96"/>
      <c r="H822" s="96"/>
      <c r="I822" s="96"/>
      <c r="J822" s="96"/>
      <c r="K822" s="96"/>
      <c r="L822" s="96"/>
      <c r="M822" s="96"/>
      <c r="N822" s="96"/>
      <c r="O822" s="96"/>
      <c r="P822" s="96"/>
      <c r="Q822" s="96"/>
      <c r="R822" s="96"/>
      <c r="S822" s="96"/>
      <c r="T822" s="97"/>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c r="AU822" s="96"/>
      <c r="AV822" s="96"/>
      <c r="AW822" s="96"/>
      <c r="AX822" s="96"/>
      <c r="AY822" s="96"/>
      <c r="AZ822" s="96"/>
      <c r="BA822" s="96"/>
      <c r="BB822" s="96"/>
      <c r="BC822" s="96"/>
      <c r="BD822" s="96"/>
      <c r="BE822" s="96"/>
      <c r="BF822" s="96"/>
      <c r="BG822" s="96"/>
      <c r="BH822" s="96"/>
      <c r="BI822" s="96"/>
      <c r="BJ822" s="96"/>
      <c r="BK822" s="96"/>
      <c r="BL822" s="96"/>
      <c r="BM822" s="96"/>
      <c r="BN822" s="93"/>
      <c r="BO822" s="93"/>
      <c r="BP822" s="93"/>
      <c r="BQ822" s="93"/>
      <c r="BR822" s="93"/>
      <c r="BS822" s="93"/>
      <c r="BT822" s="93"/>
      <c r="BU822" s="93"/>
      <c r="BV822" s="93"/>
      <c r="BW822" s="93"/>
      <c r="BX822" s="93"/>
      <c r="BY822" s="93"/>
      <c r="BZ822" s="93"/>
      <c r="CA822" s="93"/>
      <c r="CB822" s="93"/>
      <c r="CC822" s="93"/>
      <c r="CD822" s="93"/>
      <c r="CE822" s="93"/>
      <c r="CF822" s="93"/>
      <c r="CG822" s="93"/>
      <c r="CH822" s="93"/>
      <c r="CI822" s="93"/>
      <c r="CJ822" s="93"/>
      <c r="CK822" s="93"/>
      <c r="CL822" s="93"/>
      <c r="CM822" s="93"/>
      <c r="CN822" s="93"/>
      <c r="CO822" s="93"/>
      <c r="CP822" s="93"/>
      <c r="CQ822" s="93"/>
      <c r="CR822" s="93"/>
      <c r="CS822" s="93"/>
      <c r="CT822" s="93"/>
      <c r="CU822" s="93"/>
      <c r="CV822" s="93"/>
      <c r="CW822" s="93"/>
      <c r="CX822" s="93"/>
      <c r="CY822" s="93"/>
      <c r="CZ822" s="93"/>
      <c r="DA822" s="93"/>
      <c r="DB822" s="93"/>
      <c r="DC822" s="93"/>
      <c r="DD822" s="93"/>
      <c r="DE822" s="93"/>
      <c r="DF822" s="93"/>
      <c r="DG822" s="93"/>
      <c r="DH822" s="93"/>
      <c r="DI822" s="93"/>
      <c r="DJ822" s="93"/>
      <c r="DK822" s="93"/>
      <c r="DL822" s="93"/>
      <c r="DM822" s="93"/>
      <c r="DN822" s="93"/>
      <c r="DO822" s="93"/>
      <c r="DP822" s="93"/>
      <c r="DQ822" s="93"/>
      <c r="DR822" s="93"/>
      <c r="DS822" s="93"/>
      <c r="DT822" s="93"/>
      <c r="DU822" s="93"/>
      <c r="DV822" s="93"/>
      <c r="DW822" s="93"/>
      <c r="DX822" s="93"/>
      <c r="DY822" s="93"/>
      <c r="DZ822" s="93"/>
      <c r="EA822" s="93"/>
      <c r="EB822" s="93"/>
      <c r="EC822" s="93"/>
      <c r="ED822" s="93"/>
      <c r="EE822" s="93"/>
      <c r="EF822" s="93"/>
      <c r="EG822" s="93"/>
      <c r="EH822" s="93"/>
      <c r="EI822" s="93"/>
      <c r="EJ822" s="93"/>
      <c r="EK822" s="93"/>
      <c r="EL822" s="93"/>
      <c r="EM822" s="93"/>
      <c r="EN822" s="93"/>
      <c r="EO822" s="93"/>
      <c r="EP822" s="93"/>
      <c r="EQ822" s="93"/>
      <c r="ER822" s="93"/>
      <c r="ES822" s="93"/>
      <c r="ET822" s="93"/>
      <c r="EU822" s="93"/>
      <c r="EV822" s="93"/>
      <c r="EW822" s="93"/>
      <c r="EX822" s="93"/>
      <c r="EY822" s="93"/>
      <c r="EZ822" s="93"/>
      <c r="FA822" s="93"/>
      <c r="FB822" s="93"/>
      <c r="FC822" s="93"/>
      <c r="FD822" s="93"/>
      <c r="FE822" s="93"/>
      <c r="FF822" s="93"/>
      <c r="FG822" s="93"/>
      <c r="FH822" s="93"/>
      <c r="FI822" s="93"/>
      <c r="FJ822" s="93"/>
      <c r="FK822" s="93"/>
      <c r="FL822" s="93"/>
      <c r="FM822" s="93"/>
      <c r="FN822" s="93"/>
      <c r="FO822" s="93"/>
      <c r="FP822" s="93"/>
      <c r="FQ822" s="93"/>
      <c r="FR822" s="93"/>
      <c r="FS822" s="93"/>
      <c r="FT822" s="93"/>
      <c r="FU822" s="93"/>
      <c r="FV822" s="93"/>
      <c r="FW822" s="93"/>
      <c r="FX822" s="93"/>
      <c r="FY822" s="93"/>
      <c r="FZ822" s="93"/>
      <c r="GA822" s="93"/>
      <c r="GB822" s="93"/>
      <c r="GC822" s="93"/>
      <c r="GD822" s="93"/>
      <c r="GE822" s="93"/>
      <c r="GF822" s="93"/>
      <c r="GG822" s="93"/>
      <c r="GH822" s="93"/>
      <c r="GI822" s="93"/>
      <c r="GJ822" s="93"/>
      <c r="GK822" s="93"/>
      <c r="GL822" s="93"/>
      <c r="GM822" s="93"/>
      <c r="GN822" s="93"/>
      <c r="GO822" s="93"/>
      <c r="GP822" s="93"/>
      <c r="GQ822" s="93"/>
      <c r="GR822" s="93"/>
      <c r="GS822" s="93"/>
      <c r="GT822" s="93"/>
      <c r="GU822" s="93"/>
      <c r="GV822" s="93"/>
      <c r="GW822" s="93"/>
      <c r="GX822" s="93"/>
      <c r="GY822" s="93"/>
      <c r="GZ822" s="93"/>
      <c r="HA822" s="93"/>
      <c r="HB822" s="93"/>
      <c r="HC822" s="93"/>
      <c r="HD822" s="93"/>
      <c r="HE822" s="93"/>
      <c r="HF822" s="93"/>
      <c r="HG822" s="93"/>
      <c r="HH822" s="93"/>
      <c r="HI822" s="93"/>
      <c r="HJ822" s="93"/>
      <c r="HK822" s="93"/>
      <c r="HL822" s="93"/>
      <c r="HM822" s="93"/>
      <c r="HN822" s="93"/>
      <c r="HO822" s="93"/>
      <c r="HP822" s="93"/>
      <c r="HQ822" s="93"/>
      <c r="HR822" s="93"/>
      <c r="HS822" s="93"/>
      <c r="HT822" s="93"/>
      <c r="HU822" s="93"/>
      <c r="HV822" s="93"/>
      <c r="HW822" s="93"/>
      <c r="HX822" s="93"/>
      <c r="HY822" s="93"/>
      <c r="HZ822" s="93"/>
      <c r="IA822" s="93"/>
      <c r="IB822" s="93"/>
      <c r="IC822" s="93"/>
      <c r="ID822" s="93"/>
      <c r="IE822" s="93"/>
      <c r="IF822" s="93"/>
      <c r="IG822" s="93"/>
      <c r="IH822" s="93"/>
      <c r="II822" s="93"/>
      <c r="IJ822" s="93"/>
      <c r="IK822" s="93"/>
      <c r="IL822" s="93"/>
      <c r="IM822" s="93"/>
      <c r="IN822" s="93"/>
      <c r="IO822" s="93"/>
      <c r="IP822" s="93"/>
      <c r="IQ822" s="93"/>
      <c r="IR822" s="93"/>
      <c r="IS822" s="93"/>
      <c r="IT822" s="93"/>
      <c r="IU822" s="93"/>
      <c r="IV822" s="93"/>
      <c r="IW822" s="93"/>
      <c r="IX822" s="93"/>
      <c r="IY822" s="93"/>
      <c r="IZ822" s="93"/>
      <c r="JA822" s="93"/>
      <c r="JB822" s="93"/>
      <c r="JC822" s="93"/>
      <c r="JD822" s="93"/>
      <c r="JE822" s="93"/>
      <c r="JF822" s="93"/>
      <c r="JG822" s="93"/>
      <c r="JH822" s="93"/>
      <c r="JI822" s="93"/>
      <c r="JJ822" s="93"/>
      <c r="JK822" s="93"/>
      <c r="JL822" s="93"/>
      <c r="JM822" s="93"/>
      <c r="JN822" s="93"/>
      <c r="JO822" s="93"/>
      <c r="JP822" s="93"/>
      <c r="JQ822" s="93"/>
      <c r="JR822" s="93"/>
      <c r="JS822" s="93"/>
      <c r="JT822" s="93"/>
      <c r="JU822" s="93"/>
      <c r="JV822" s="93"/>
      <c r="JW822" s="93"/>
      <c r="JX822" s="93"/>
      <c r="JY822" s="93"/>
      <c r="JZ822" s="93"/>
      <c r="KA822" s="93"/>
      <c r="KB822" s="93"/>
      <c r="KC822" s="93"/>
      <c r="KD822" s="93"/>
      <c r="KE822" s="93"/>
      <c r="KF822" s="93"/>
      <c r="KG822" s="93"/>
      <c r="KH822" s="93"/>
      <c r="KI822" s="93"/>
      <c r="KJ822" s="93"/>
      <c r="KK822" s="93"/>
      <c r="KL822" s="93"/>
      <c r="KM822" s="93"/>
      <c r="KN822" s="93"/>
      <c r="KO822" s="93"/>
      <c r="KP822" s="93"/>
      <c r="KQ822" s="93"/>
      <c r="KR822" s="93"/>
      <c r="KS822" s="93"/>
      <c r="KT822" s="93"/>
      <c r="KU822" s="93"/>
      <c r="KV822" s="93"/>
      <c r="KW822" s="93"/>
      <c r="KX822" s="93"/>
      <c r="KY822" s="93"/>
      <c r="KZ822" s="93"/>
      <c r="LA822" s="93"/>
      <c r="LB822" s="93"/>
      <c r="LC822" s="93"/>
      <c r="LD822" s="93"/>
      <c r="LE822" s="93"/>
      <c r="LF822" s="93"/>
      <c r="LG822" s="93"/>
      <c r="LH822" s="93"/>
      <c r="LI822" s="93"/>
      <c r="LJ822" s="93"/>
      <c r="LK822" s="93"/>
      <c r="LL822" s="93"/>
      <c r="LM822" s="93"/>
      <c r="LN822" s="93"/>
      <c r="LO822" s="93"/>
      <c r="LP822" s="93"/>
      <c r="LQ822" s="93"/>
      <c r="LR822" s="93"/>
      <c r="LS822" s="93"/>
      <c r="LT822" s="93"/>
      <c r="LU822" s="93"/>
      <c r="LV822" s="93"/>
      <c r="LW822" s="93"/>
      <c r="LX822" s="93"/>
      <c r="LY822" s="93"/>
      <c r="LZ822" s="93"/>
      <c r="MA822" s="93"/>
      <c r="MB822" s="93"/>
      <c r="MC822" s="93"/>
      <c r="MD822" s="93"/>
      <c r="ME822" s="93"/>
      <c r="MF822" s="93"/>
      <c r="MG822" s="93"/>
      <c r="MH822" s="93"/>
      <c r="MI822" s="93"/>
      <c r="MJ822" s="93"/>
      <c r="MK822" s="93"/>
      <c r="ML822" s="93"/>
      <c r="MM822" s="93"/>
      <c r="MN822" s="93"/>
      <c r="MO822" s="93"/>
      <c r="MP822" s="93"/>
      <c r="MQ822" s="93"/>
      <c r="MR822" s="93"/>
      <c r="MS822" s="93"/>
      <c r="MT822" s="93"/>
      <c r="MU822" s="93"/>
      <c r="MV822" s="93"/>
    </row>
    <row r="823" spans="3:360">
      <c r="C823" s="95"/>
      <c r="D823" s="96"/>
      <c r="E823" s="96"/>
      <c r="F823" s="96"/>
      <c r="G823" s="96"/>
      <c r="H823" s="96"/>
      <c r="I823" s="96"/>
      <c r="J823" s="96"/>
      <c r="K823" s="96"/>
      <c r="L823" s="96"/>
      <c r="M823" s="96"/>
      <c r="N823" s="96"/>
      <c r="O823" s="96"/>
      <c r="P823" s="96"/>
      <c r="Q823" s="96"/>
      <c r="R823" s="96"/>
      <c r="S823" s="96"/>
      <c r="T823" s="97"/>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c r="AU823" s="96"/>
      <c r="AV823" s="96"/>
      <c r="AW823" s="96"/>
      <c r="AX823" s="96"/>
      <c r="AY823" s="96"/>
      <c r="AZ823" s="96"/>
      <c r="BA823" s="96"/>
      <c r="BB823" s="96"/>
      <c r="BC823" s="96"/>
      <c r="BD823" s="96"/>
      <c r="BE823" s="96"/>
      <c r="BF823" s="96"/>
      <c r="BG823" s="96"/>
      <c r="BH823" s="96"/>
      <c r="BI823" s="96"/>
      <c r="BJ823" s="96"/>
      <c r="BK823" s="96"/>
      <c r="BL823" s="96"/>
      <c r="BM823" s="96"/>
      <c r="BN823" s="93"/>
      <c r="BO823" s="93"/>
      <c r="BP823" s="93"/>
      <c r="BQ823" s="93"/>
      <c r="BR823" s="93"/>
      <c r="BS823" s="93"/>
      <c r="BT823" s="93"/>
      <c r="BU823" s="93"/>
      <c r="BV823" s="93"/>
      <c r="BW823" s="93"/>
      <c r="BX823" s="93"/>
      <c r="BY823" s="93"/>
      <c r="BZ823" s="93"/>
      <c r="CA823" s="93"/>
      <c r="CB823" s="93"/>
      <c r="CC823" s="93"/>
      <c r="CD823" s="93"/>
      <c r="CE823" s="93"/>
      <c r="CF823" s="93"/>
      <c r="CG823" s="93"/>
      <c r="CH823" s="93"/>
      <c r="CI823" s="93"/>
      <c r="CJ823" s="93"/>
      <c r="CK823" s="93"/>
      <c r="CL823" s="93"/>
      <c r="CM823" s="93"/>
      <c r="CN823" s="93"/>
      <c r="CO823" s="93"/>
      <c r="CP823" s="93"/>
      <c r="CQ823" s="93"/>
      <c r="CR823" s="93"/>
      <c r="CS823" s="93"/>
      <c r="CT823" s="93"/>
      <c r="CU823" s="93"/>
      <c r="CV823" s="93"/>
      <c r="CW823" s="93"/>
      <c r="CX823" s="93"/>
      <c r="CY823" s="93"/>
      <c r="CZ823" s="93"/>
      <c r="DA823" s="93"/>
      <c r="DB823" s="93"/>
      <c r="DC823" s="93"/>
      <c r="DD823" s="93"/>
      <c r="DE823" s="93"/>
      <c r="DF823" s="93"/>
      <c r="DG823" s="93"/>
      <c r="DH823" s="93"/>
      <c r="DI823" s="93"/>
      <c r="DJ823" s="93"/>
      <c r="DK823" s="93"/>
      <c r="DL823" s="93"/>
      <c r="DM823" s="93"/>
      <c r="DN823" s="93"/>
      <c r="DO823" s="93"/>
      <c r="DP823" s="93"/>
      <c r="DQ823" s="93"/>
      <c r="DR823" s="93"/>
      <c r="DS823" s="93"/>
      <c r="DT823" s="93"/>
      <c r="DU823" s="93"/>
      <c r="DV823" s="93"/>
      <c r="DW823" s="93"/>
      <c r="DX823" s="93"/>
      <c r="DY823" s="93"/>
      <c r="DZ823" s="93"/>
      <c r="EA823" s="93"/>
      <c r="EB823" s="93"/>
      <c r="EC823" s="93"/>
      <c r="ED823" s="93"/>
      <c r="EE823" s="93"/>
      <c r="EF823" s="93"/>
      <c r="EG823" s="93"/>
      <c r="EH823" s="93"/>
      <c r="EI823" s="93"/>
      <c r="EJ823" s="93"/>
      <c r="EK823" s="93"/>
      <c r="EL823" s="93"/>
      <c r="EM823" s="93"/>
      <c r="EN823" s="93"/>
      <c r="EO823" s="93"/>
      <c r="EP823" s="93"/>
      <c r="EQ823" s="93"/>
      <c r="ER823" s="93"/>
      <c r="ES823" s="93"/>
      <c r="ET823" s="93"/>
      <c r="EU823" s="93"/>
      <c r="EV823" s="93"/>
      <c r="EW823" s="93"/>
      <c r="EX823" s="93"/>
      <c r="EY823" s="93"/>
      <c r="EZ823" s="93"/>
      <c r="FA823" s="93"/>
      <c r="FB823" s="93"/>
      <c r="FC823" s="93"/>
      <c r="FD823" s="93"/>
      <c r="FE823" s="93"/>
      <c r="FF823" s="93"/>
      <c r="FG823" s="93"/>
      <c r="FH823" s="93"/>
      <c r="FI823" s="93"/>
      <c r="FJ823" s="93"/>
      <c r="FK823" s="93"/>
      <c r="FL823" s="93"/>
      <c r="FM823" s="93"/>
      <c r="FN823" s="93"/>
      <c r="FO823" s="93"/>
      <c r="FP823" s="93"/>
      <c r="FQ823" s="93"/>
      <c r="FR823" s="93"/>
      <c r="FS823" s="93"/>
      <c r="FT823" s="93"/>
      <c r="FU823" s="93"/>
      <c r="FV823" s="93"/>
      <c r="FW823" s="93"/>
      <c r="FX823" s="93"/>
      <c r="FY823" s="93"/>
      <c r="FZ823" s="93"/>
      <c r="GA823" s="93"/>
      <c r="GB823" s="93"/>
      <c r="GC823" s="93"/>
      <c r="GD823" s="93"/>
      <c r="GE823" s="93"/>
      <c r="GF823" s="93"/>
      <c r="GG823" s="93"/>
      <c r="GH823" s="93"/>
      <c r="GI823" s="93"/>
      <c r="GJ823" s="93"/>
      <c r="GK823" s="93"/>
      <c r="GL823" s="93"/>
      <c r="GM823" s="93"/>
      <c r="GN823" s="93"/>
      <c r="GO823" s="93"/>
      <c r="GP823" s="93"/>
      <c r="GQ823" s="93"/>
      <c r="GR823" s="93"/>
      <c r="GS823" s="93"/>
      <c r="GT823" s="93"/>
      <c r="GU823" s="93"/>
      <c r="GV823" s="93"/>
      <c r="GW823" s="93"/>
      <c r="GX823" s="93"/>
      <c r="GY823" s="93"/>
      <c r="GZ823" s="93"/>
      <c r="HA823" s="93"/>
      <c r="HB823" s="93"/>
      <c r="HC823" s="93"/>
      <c r="HD823" s="93"/>
      <c r="HE823" s="93"/>
      <c r="HF823" s="93"/>
      <c r="HG823" s="93"/>
      <c r="HH823" s="93"/>
      <c r="HI823" s="93"/>
      <c r="HJ823" s="93"/>
      <c r="HK823" s="93"/>
      <c r="HL823" s="93"/>
      <c r="HM823" s="93"/>
      <c r="HN823" s="93"/>
      <c r="HO823" s="93"/>
      <c r="HP823" s="93"/>
      <c r="HQ823" s="93"/>
      <c r="HR823" s="93"/>
      <c r="HS823" s="93"/>
      <c r="HT823" s="93"/>
      <c r="HU823" s="93"/>
      <c r="HV823" s="93"/>
      <c r="HW823" s="93"/>
      <c r="HX823" s="93"/>
      <c r="HY823" s="93"/>
      <c r="HZ823" s="93"/>
      <c r="IA823" s="93"/>
      <c r="IB823" s="93"/>
      <c r="IC823" s="93"/>
      <c r="ID823" s="93"/>
      <c r="IE823" s="93"/>
      <c r="IF823" s="93"/>
      <c r="IG823" s="93"/>
      <c r="IH823" s="93"/>
      <c r="II823" s="93"/>
      <c r="IJ823" s="93"/>
      <c r="IK823" s="93"/>
      <c r="IL823" s="93"/>
      <c r="IM823" s="93"/>
      <c r="IN823" s="93"/>
      <c r="IO823" s="93"/>
      <c r="IP823" s="93"/>
      <c r="IQ823" s="93"/>
      <c r="IR823" s="93"/>
      <c r="IS823" s="93"/>
      <c r="IT823" s="93"/>
      <c r="IU823" s="93"/>
      <c r="IV823" s="93"/>
      <c r="IW823" s="93"/>
      <c r="IX823" s="93"/>
      <c r="IY823" s="93"/>
      <c r="IZ823" s="93"/>
      <c r="JA823" s="93"/>
      <c r="JB823" s="93"/>
      <c r="JC823" s="93"/>
      <c r="JD823" s="93"/>
      <c r="JE823" s="93"/>
      <c r="JF823" s="93"/>
      <c r="JG823" s="93"/>
      <c r="JH823" s="93"/>
      <c r="JI823" s="93"/>
      <c r="JJ823" s="93"/>
      <c r="JK823" s="93"/>
      <c r="JL823" s="93"/>
      <c r="JM823" s="93"/>
      <c r="JN823" s="93"/>
      <c r="JO823" s="93"/>
      <c r="JP823" s="93"/>
      <c r="JQ823" s="93"/>
      <c r="JR823" s="93"/>
      <c r="JS823" s="93"/>
      <c r="JT823" s="93"/>
      <c r="JU823" s="93"/>
      <c r="JV823" s="93"/>
      <c r="JW823" s="93"/>
      <c r="JX823" s="93"/>
      <c r="JY823" s="93"/>
      <c r="JZ823" s="93"/>
      <c r="KA823" s="93"/>
      <c r="KB823" s="93"/>
      <c r="KC823" s="93"/>
      <c r="KD823" s="93"/>
      <c r="KE823" s="93"/>
      <c r="KF823" s="93"/>
      <c r="KG823" s="93"/>
      <c r="KH823" s="93"/>
      <c r="KI823" s="93"/>
      <c r="KJ823" s="93"/>
      <c r="KK823" s="93"/>
      <c r="KL823" s="93"/>
      <c r="KM823" s="93"/>
      <c r="KN823" s="93"/>
      <c r="KO823" s="93"/>
      <c r="KP823" s="93"/>
      <c r="KQ823" s="93"/>
      <c r="KR823" s="93"/>
      <c r="KS823" s="93"/>
      <c r="KT823" s="93"/>
      <c r="KU823" s="93"/>
      <c r="KV823" s="93"/>
      <c r="KW823" s="93"/>
      <c r="KX823" s="93"/>
      <c r="KY823" s="93"/>
      <c r="KZ823" s="93"/>
      <c r="LA823" s="93"/>
      <c r="LB823" s="93"/>
      <c r="LC823" s="93"/>
      <c r="LD823" s="93"/>
      <c r="LE823" s="93"/>
      <c r="LF823" s="93"/>
      <c r="LG823" s="93"/>
      <c r="LH823" s="93"/>
      <c r="LI823" s="93"/>
      <c r="LJ823" s="93"/>
      <c r="LK823" s="93"/>
      <c r="LL823" s="93"/>
      <c r="LM823" s="93"/>
      <c r="LN823" s="93"/>
      <c r="LO823" s="93"/>
      <c r="LP823" s="93"/>
      <c r="LQ823" s="93"/>
      <c r="LR823" s="93"/>
      <c r="LS823" s="93"/>
      <c r="LT823" s="93"/>
      <c r="LU823" s="93"/>
      <c r="LV823" s="93"/>
      <c r="LW823" s="93"/>
      <c r="LX823" s="93"/>
      <c r="LY823" s="93"/>
      <c r="LZ823" s="93"/>
      <c r="MA823" s="93"/>
      <c r="MB823" s="93"/>
      <c r="MC823" s="93"/>
      <c r="MD823" s="93"/>
      <c r="ME823" s="93"/>
      <c r="MF823" s="93"/>
      <c r="MG823" s="93"/>
      <c r="MH823" s="93"/>
      <c r="MI823" s="93"/>
      <c r="MJ823" s="93"/>
      <c r="MK823" s="93"/>
      <c r="ML823" s="93"/>
      <c r="MM823" s="93"/>
      <c r="MN823" s="93"/>
      <c r="MO823" s="93"/>
      <c r="MP823" s="93"/>
      <c r="MQ823" s="93"/>
      <c r="MR823" s="93"/>
      <c r="MS823" s="93"/>
      <c r="MT823" s="93"/>
      <c r="MU823" s="93"/>
      <c r="MV823" s="93"/>
    </row>
    <row r="824" spans="3:360">
      <c r="C824" s="95"/>
      <c r="D824" s="96"/>
      <c r="E824" s="96"/>
      <c r="F824" s="96"/>
      <c r="G824" s="96"/>
      <c r="H824" s="96"/>
      <c r="I824" s="96"/>
      <c r="J824" s="96"/>
      <c r="K824" s="96"/>
      <c r="L824" s="96"/>
      <c r="M824" s="96"/>
      <c r="N824" s="96"/>
      <c r="O824" s="96"/>
      <c r="P824" s="96"/>
      <c r="Q824" s="96"/>
      <c r="R824" s="96"/>
      <c r="S824" s="96"/>
      <c r="T824" s="97"/>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c r="AU824" s="96"/>
      <c r="AV824" s="96"/>
      <c r="AW824" s="96"/>
      <c r="AX824" s="96"/>
      <c r="AY824" s="96"/>
      <c r="AZ824" s="96"/>
      <c r="BA824" s="96"/>
      <c r="BB824" s="96"/>
      <c r="BC824" s="96"/>
      <c r="BD824" s="96"/>
      <c r="BE824" s="96"/>
      <c r="BF824" s="96"/>
      <c r="BG824" s="96"/>
      <c r="BH824" s="96"/>
      <c r="BI824" s="96"/>
      <c r="BJ824" s="96"/>
      <c r="BK824" s="96"/>
      <c r="BL824" s="96"/>
      <c r="BM824" s="96"/>
      <c r="BN824" s="93"/>
      <c r="BO824" s="93"/>
      <c r="BP824" s="93"/>
      <c r="BQ824" s="93"/>
      <c r="BR824" s="93"/>
      <c r="BS824" s="93"/>
      <c r="BT824" s="93"/>
      <c r="BU824" s="93"/>
      <c r="BV824" s="93"/>
      <c r="BW824" s="93"/>
      <c r="BX824" s="93"/>
      <c r="BY824" s="93"/>
      <c r="BZ824" s="93"/>
      <c r="CA824" s="93"/>
      <c r="CB824" s="93"/>
      <c r="CC824" s="93"/>
      <c r="CD824" s="93"/>
      <c r="CE824" s="93"/>
      <c r="CF824" s="93"/>
      <c r="CG824" s="93"/>
      <c r="CH824" s="93"/>
      <c r="CI824" s="93"/>
      <c r="CJ824" s="93"/>
      <c r="CK824" s="93"/>
      <c r="CL824" s="93"/>
      <c r="CM824" s="93"/>
      <c r="CN824" s="93"/>
      <c r="CO824" s="93"/>
      <c r="CP824" s="93"/>
      <c r="CQ824" s="93"/>
      <c r="CR824" s="93"/>
      <c r="CS824" s="93"/>
      <c r="CT824" s="93"/>
      <c r="CU824" s="93"/>
      <c r="CV824" s="93"/>
      <c r="CW824" s="93"/>
      <c r="CX824" s="93"/>
      <c r="CY824" s="93"/>
      <c r="CZ824" s="93"/>
      <c r="DA824" s="93"/>
      <c r="DB824" s="93"/>
      <c r="DC824" s="93"/>
      <c r="DD824" s="93"/>
      <c r="DE824" s="93"/>
      <c r="DF824" s="93"/>
      <c r="DG824" s="93"/>
      <c r="DH824" s="93"/>
      <c r="DI824" s="93"/>
      <c r="DJ824" s="93"/>
      <c r="DK824" s="93"/>
      <c r="DL824" s="93"/>
      <c r="DM824" s="93"/>
      <c r="DN824" s="93"/>
      <c r="DO824" s="93"/>
      <c r="DP824" s="93"/>
      <c r="DQ824" s="93"/>
      <c r="DR824" s="93"/>
      <c r="DS824" s="93"/>
      <c r="DT824" s="93"/>
      <c r="DU824" s="93"/>
      <c r="DV824" s="93"/>
      <c r="DW824" s="93"/>
      <c r="DX824" s="93"/>
      <c r="DY824" s="93"/>
      <c r="DZ824" s="93"/>
      <c r="EA824" s="93"/>
      <c r="EB824" s="93"/>
      <c r="EC824" s="93"/>
      <c r="ED824" s="93"/>
      <c r="EE824" s="93"/>
      <c r="EF824" s="93"/>
      <c r="EG824" s="93"/>
      <c r="EH824" s="93"/>
      <c r="EI824" s="93"/>
      <c r="EJ824" s="93"/>
      <c r="EK824" s="93"/>
      <c r="EL824" s="93"/>
      <c r="EM824" s="93"/>
      <c r="EN824" s="93"/>
      <c r="EO824" s="93"/>
      <c r="EP824" s="93"/>
      <c r="EQ824" s="93"/>
      <c r="ER824" s="93"/>
      <c r="ES824" s="93"/>
      <c r="ET824" s="93"/>
      <c r="EU824" s="93"/>
      <c r="EV824" s="93"/>
      <c r="EW824" s="93"/>
      <c r="EX824" s="93"/>
      <c r="EY824" s="93"/>
      <c r="EZ824" s="93"/>
      <c r="FA824" s="93"/>
      <c r="FB824" s="93"/>
      <c r="FC824" s="93"/>
      <c r="FD824" s="93"/>
      <c r="FE824" s="93"/>
      <c r="FF824" s="93"/>
      <c r="FG824" s="93"/>
      <c r="FH824" s="93"/>
      <c r="FI824" s="93"/>
      <c r="FJ824" s="93"/>
      <c r="FK824" s="93"/>
      <c r="FL824" s="93"/>
      <c r="FM824" s="93"/>
      <c r="FN824" s="93"/>
      <c r="FO824" s="93"/>
      <c r="FP824" s="93"/>
      <c r="FQ824" s="93"/>
      <c r="FR824" s="93"/>
      <c r="FS824" s="93"/>
      <c r="FT824" s="93"/>
      <c r="FU824" s="93"/>
      <c r="FV824" s="93"/>
      <c r="FW824" s="93"/>
      <c r="FX824" s="93"/>
      <c r="FY824" s="93"/>
      <c r="FZ824" s="93"/>
      <c r="GA824" s="93"/>
      <c r="GB824" s="93"/>
      <c r="GC824" s="93"/>
      <c r="GD824" s="93"/>
      <c r="GE824" s="93"/>
      <c r="GF824" s="93"/>
      <c r="GG824" s="93"/>
      <c r="GH824" s="93"/>
      <c r="GI824" s="93"/>
      <c r="GJ824" s="93"/>
      <c r="GK824" s="93"/>
      <c r="GL824" s="93"/>
      <c r="GM824" s="93"/>
      <c r="GN824" s="93"/>
      <c r="GO824" s="93"/>
      <c r="GP824" s="93"/>
      <c r="GQ824" s="93"/>
      <c r="GR824" s="93"/>
      <c r="GS824" s="93"/>
      <c r="GT824" s="93"/>
      <c r="GU824" s="93"/>
      <c r="GV824" s="93"/>
      <c r="GW824" s="93"/>
      <c r="GX824" s="93"/>
      <c r="GY824" s="93"/>
      <c r="GZ824" s="93"/>
      <c r="HA824" s="93"/>
      <c r="HB824" s="93"/>
      <c r="HC824" s="93"/>
      <c r="HD824" s="93"/>
      <c r="HE824" s="93"/>
      <c r="HF824" s="93"/>
      <c r="HG824" s="93"/>
      <c r="HH824" s="93"/>
      <c r="HI824" s="93"/>
      <c r="HJ824" s="93"/>
      <c r="HK824" s="93"/>
      <c r="HL824" s="93"/>
      <c r="HM824" s="93"/>
      <c r="HN824" s="93"/>
      <c r="HO824" s="93"/>
      <c r="HP824" s="93"/>
      <c r="HQ824" s="93"/>
      <c r="HR824" s="93"/>
      <c r="HS824" s="93"/>
      <c r="HT824" s="93"/>
      <c r="HU824" s="93"/>
      <c r="HV824" s="93"/>
      <c r="HW824" s="93"/>
      <c r="HX824" s="93"/>
      <c r="HY824" s="93"/>
      <c r="HZ824" s="93"/>
      <c r="IA824" s="93"/>
      <c r="IB824" s="93"/>
      <c r="IC824" s="93"/>
      <c r="ID824" s="93"/>
      <c r="IE824" s="93"/>
      <c r="IF824" s="93"/>
      <c r="IG824" s="93"/>
      <c r="IH824" s="93"/>
      <c r="II824" s="93"/>
      <c r="IJ824" s="93"/>
      <c r="IK824" s="93"/>
      <c r="IL824" s="93"/>
      <c r="IM824" s="93"/>
      <c r="IN824" s="93"/>
      <c r="IO824" s="93"/>
      <c r="IP824" s="93"/>
      <c r="IQ824" s="93"/>
      <c r="IR824" s="93"/>
      <c r="IS824" s="93"/>
      <c r="IT824" s="93"/>
      <c r="IU824" s="93"/>
      <c r="IV824" s="93"/>
      <c r="IW824" s="93"/>
      <c r="IX824" s="93"/>
      <c r="IY824" s="93"/>
      <c r="IZ824" s="93"/>
      <c r="JA824" s="93"/>
      <c r="JB824" s="93"/>
      <c r="JC824" s="93"/>
      <c r="JD824" s="93"/>
      <c r="JE824" s="93"/>
      <c r="JF824" s="93"/>
      <c r="JG824" s="93"/>
      <c r="JH824" s="93"/>
      <c r="JI824" s="93"/>
      <c r="JJ824" s="93"/>
      <c r="JK824" s="93"/>
      <c r="JL824" s="93"/>
      <c r="JM824" s="93"/>
      <c r="JN824" s="93"/>
      <c r="JO824" s="93"/>
      <c r="JP824" s="93"/>
      <c r="JQ824" s="93"/>
      <c r="JR824" s="93"/>
      <c r="JS824" s="93"/>
      <c r="JT824" s="93"/>
      <c r="JU824" s="93"/>
      <c r="JV824" s="93"/>
      <c r="JW824" s="93"/>
      <c r="JX824" s="93"/>
      <c r="JY824" s="93"/>
      <c r="JZ824" s="93"/>
      <c r="KA824" s="93"/>
      <c r="KB824" s="93"/>
      <c r="KC824" s="93"/>
      <c r="KD824" s="93"/>
      <c r="KE824" s="93"/>
      <c r="KF824" s="93"/>
      <c r="KG824" s="93"/>
      <c r="KH824" s="93"/>
      <c r="KI824" s="93"/>
      <c r="KJ824" s="93"/>
      <c r="KK824" s="93"/>
      <c r="KL824" s="93"/>
      <c r="KM824" s="93"/>
      <c r="KN824" s="93"/>
      <c r="KO824" s="93"/>
      <c r="KP824" s="93"/>
      <c r="KQ824" s="93"/>
      <c r="KR824" s="93"/>
      <c r="KS824" s="93"/>
      <c r="KT824" s="93"/>
      <c r="KU824" s="93"/>
      <c r="KV824" s="93"/>
      <c r="KW824" s="93"/>
      <c r="KX824" s="93"/>
      <c r="KY824" s="93"/>
      <c r="KZ824" s="93"/>
      <c r="LA824" s="93"/>
      <c r="LB824" s="93"/>
      <c r="LC824" s="93"/>
      <c r="LD824" s="93"/>
      <c r="LE824" s="93"/>
      <c r="LF824" s="93"/>
      <c r="LG824" s="93"/>
      <c r="LH824" s="93"/>
      <c r="LI824" s="93"/>
      <c r="LJ824" s="93"/>
      <c r="LK824" s="93"/>
      <c r="LL824" s="93"/>
      <c r="LM824" s="93"/>
      <c r="LN824" s="93"/>
      <c r="LO824" s="93"/>
      <c r="LP824" s="93"/>
      <c r="LQ824" s="93"/>
      <c r="LR824" s="93"/>
      <c r="LS824" s="93"/>
      <c r="LT824" s="93"/>
      <c r="LU824" s="93"/>
      <c r="LV824" s="93"/>
      <c r="LW824" s="93"/>
      <c r="LX824" s="93"/>
      <c r="LY824" s="93"/>
      <c r="LZ824" s="93"/>
      <c r="MA824" s="93"/>
      <c r="MB824" s="93"/>
      <c r="MC824" s="93"/>
      <c r="MD824" s="93"/>
      <c r="ME824" s="93"/>
      <c r="MF824" s="93"/>
      <c r="MG824" s="93"/>
      <c r="MH824" s="93"/>
      <c r="MI824" s="93"/>
      <c r="MJ824" s="93"/>
      <c r="MK824" s="93"/>
      <c r="ML824" s="93"/>
      <c r="MM824" s="93"/>
      <c r="MN824" s="93"/>
      <c r="MO824" s="93"/>
      <c r="MP824" s="93"/>
      <c r="MQ824" s="93"/>
      <c r="MR824" s="93"/>
      <c r="MS824" s="93"/>
      <c r="MT824" s="93"/>
      <c r="MU824" s="93"/>
      <c r="MV824" s="93"/>
    </row>
    <row r="825" spans="3:360">
      <c r="C825" s="95"/>
      <c r="D825" s="96"/>
      <c r="E825" s="96"/>
      <c r="F825" s="96"/>
      <c r="G825" s="96"/>
      <c r="H825" s="96"/>
      <c r="I825" s="96"/>
      <c r="J825" s="96"/>
      <c r="K825" s="96"/>
      <c r="L825" s="96"/>
      <c r="M825" s="96"/>
      <c r="N825" s="96"/>
      <c r="O825" s="96"/>
      <c r="P825" s="96"/>
      <c r="Q825" s="96"/>
      <c r="R825" s="96"/>
      <c r="S825" s="96"/>
      <c r="T825" s="97"/>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c r="AU825" s="96"/>
      <c r="AV825" s="96"/>
      <c r="AW825" s="96"/>
      <c r="AX825" s="96"/>
      <c r="AY825" s="96"/>
      <c r="AZ825" s="96"/>
      <c r="BA825" s="96"/>
      <c r="BB825" s="96"/>
      <c r="BC825" s="96"/>
      <c r="BD825" s="96"/>
      <c r="BE825" s="96"/>
      <c r="BF825" s="96"/>
      <c r="BG825" s="96"/>
      <c r="BH825" s="96"/>
      <c r="BI825" s="96"/>
      <c r="BJ825" s="96"/>
      <c r="BK825" s="96"/>
      <c r="BL825" s="96"/>
      <c r="BM825" s="96"/>
      <c r="BN825" s="93"/>
      <c r="BO825" s="93"/>
      <c r="BP825" s="93"/>
      <c r="BQ825" s="93"/>
      <c r="BR825" s="93"/>
      <c r="BS825" s="93"/>
      <c r="BT825" s="93"/>
      <c r="BU825" s="93"/>
      <c r="BV825" s="93"/>
      <c r="BW825" s="93"/>
      <c r="BX825" s="93"/>
      <c r="BY825" s="93"/>
      <c r="BZ825" s="93"/>
      <c r="CA825" s="93"/>
      <c r="CB825" s="93"/>
      <c r="CC825" s="93"/>
      <c r="CD825" s="93"/>
      <c r="CE825" s="93"/>
      <c r="CF825" s="93"/>
      <c r="CG825" s="93"/>
      <c r="CH825" s="93"/>
      <c r="CI825" s="93"/>
      <c r="CJ825" s="93"/>
      <c r="CK825" s="93"/>
      <c r="CL825" s="93"/>
      <c r="CM825" s="93"/>
      <c r="CN825" s="93"/>
      <c r="CO825" s="93"/>
      <c r="CP825" s="93"/>
      <c r="CQ825" s="93"/>
      <c r="CR825" s="93"/>
      <c r="CS825" s="93"/>
      <c r="CT825" s="93"/>
      <c r="CU825" s="93"/>
      <c r="CV825" s="93"/>
      <c r="CW825" s="93"/>
      <c r="CX825" s="93"/>
      <c r="CY825" s="93"/>
      <c r="CZ825" s="93"/>
      <c r="DA825" s="93"/>
      <c r="DB825" s="93"/>
      <c r="DC825" s="93"/>
      <c r="DD825" s="93"/>
      <c r="DE825" s="93"/>
      <c r="DF825" s="93"/>
      <c r="DG825" s="93"/>
      <c r="DH825" s="93"/>
      <c r="DI825" s="93"/>
      <c r="DJ825" s="93"/>
      <c r="DK825" s="93"/>
      <c r="DL825" s="93"/>
      <c r="DM825" s="93"/>
      <c r="DN825" s="93"/>
      <c r="DO825" s="93"/>
      <c r="DP825" s="93"/>
      <c r="DQ825" s="93"/>
      <c r="DR825" s="93"/>
      <c r="DS825" s="93"/>
      <c r="DT825" s="93"/>
      <c r="DU825" s="93"/>
      <c r="DV825" s="93"/>
      <c r="DW825" s="93"/>
      <c r="DX825" s="93"/>
      <c r="DY825" s="93"/>
      <c r="DZ825" s="93"/>
      <c r="EA825" s="93"/>
      <c r="EB825" s="93"/>
      <c r="EC825" s="93"/>
      <c r="ED825" s="93"/>
      <c r="EE825" s="93"/>
      <c r="EF825" s="93"/>
      <c r="EG825" s="93"/>
      <c r="EH825" s="93"/>
      <c r="EI825" s="93"/>
      <c r="EJ825" s="93"/>
      <c r="EK825" s="93"/>
      <c r="EL825" s="93"/>
      <c r="EM825" s="93"/>
      <c r="EN825" s="93"/>
      <c r="EO825" s="93"/>
      <c r="EP825" s="93"/>
      <c r="EQ825" s="93"/>
      <c r="ER825" s="93"/>
      <c r="ES825" s="93"/>
      <c r="ET825" s="93"/>
      <c r="EU825" s="93"/>
      <c r="EV825" s="93"/>
      <c r="EW825" s="93"/>
      <c r="EX825" s="93"/>
      <c r="EY825" s="93"/>
      <c r="EZ825" s="93"/>
      <c r="FA825" s="93"/>
      <c r="FB825" s="93"/>
      <c r="FC825" s="93"/>
      <c r="FD825" s="93"/>
      <c r="FE825" s="93"/>
      <c r="FF825" s="93"/>
      <c r="FG825" s="93"/>
      <c r="FH825" s="93"/>
      <c r="FI825" s="93"/>
      <c r="FJ825" s="93"/>
      <c r="FK825" s="93"/>
      <c r="FL825" s="93"/>
      <c r="FM825" s="93"/>
      <c r="FN825" s="93"/>
      <c r="FO825" s="93"/>
      <c r="FP825" s="93"/>
      <c r="FQ825" s="93"/>
      <c r="FR825" s="93"/>
      <c r="FS825" s="93"/>
      <c r="FT825" s="93"/>
      <c r="FU825" s="93"/>
      <c r="FV825" s="93"/>
      <c r="FW825" s="93"/>
      <c r="FX825" s="93"/>
      <c r="FY825" s="93"/>
      <c r="FZ825" s="93"/>
      <c r="GA825" s="93"/>
      <c r="GB825" s="93"/>
      <c r="GC825" s="93"/>
      <c r="GD825" s="93"/>
      <c r="GE825" s="93"/>
      <c r="GF825" s="93"/>
      <c r="GG825" s="93"/>
      <c r="GH825" s="93"/>
      <c r="GI825" s="93"/>
      <c r="GJ825" s="93"/>
      <c r="GK825" s="93"/>
      <c r="GL825" s="93"/>
      <c r="GM825" s="93"/>
      <c r="GN825" s="93"/>
      <c r="GO825" s="93"/>
      <c r="GP825" s="93"/>
      <c r="GQ825" s="93"/>
      <c r="GR825" s="93"/>
      <c r="GS825" s="93"/>
      <c r="GT825" s="93"/>
      <c r="GU825" s="93"/>
      <c r="GV825" s="93"/>
      <c r="GW825" s="93"/>
      <c r="GX825" s="93"/>
      <c r="GY825" s="93"/>
      <c r="GZ825" s="93"/>
      <c r="HA825" s="93"/>
      <c r="HB825" s="93"/>
      <c r="HC825" s="93"/>
      <c r="HD825" s="93"/>
      <c r="HE825" s="93"/>
      <c r="HF825" s="93"/>
      <c r="HG825" s="93"/>
      <c r="HH825" s="93"/>
      <c r="HI825" s="93"/>
      <c r="HJ825" s="93"/>
      <c r="HK825" s="93"/>
      <c r="HL825" s="93"/>
      <c r="HM825" s="93"/>
      <c r="HN825" s="93"/>
      <c r="HO825" s="93"/>
      <c r="HP825" s="93"/>
      <c r="HQ825" s="93"/>
      <c r="HR825" s="93"/>
      <c r="HS825" s="93"/>
      <c r="HT825" s="93"/>
      <c r="HU825" s="93"/>
      <c r="HV825" s="93"/>
      <c r="HW825" s="93"/>
      <c r="HX825" s="93"/>
      <c r="HY825" s="93"/>
      <c r="HZ825" s="93"/>
      <c r="IA825" s="93"/>
      <c r="IB825" s="93"/>
      <c r="IC825" s="93"/>
      <c r="ID825" s="93"/>
      <c r="IE825" s="93"/>
      <c r="IF825" s="93"/>
      <c r="IG825" s="93"/>
      <c r="IH825" s="93"/>
      <c r="II825" s="93"/>
      <c r="IJ825" s="93"/>
      <c r="IK825" s="93"/>
      <c r="IL825" s="93"/>
      <c r="IM825" s="93"/>
      <c r="IN825" s="93"/>
      <c r="IO825" s="93"/>
      <c r="IP825" s="93"/>
      <c r="IQ825" s="93"/>
      <c r="IR825" s="93"/>
      <c r="IS825" s="93"/>
      <c r="IT825" s="93"/>
      <c r="IU825" s="93"/>
      <c r="IV825" s="93"/>
      <c r="IW825" s="93"/>
      <c r="IX825" s="93"/>
      <c r="IY825" s="93"/>
      <c r="IZ825" s="93"/>
      <c r="JA825" s="93"/>
      <c r="JB825" s="93"/>
      <c r="JC825" s="93"/>
      <c r="JD825" s="93"/>
      <c r="JE825" s="93"/>
      <c r="JF825" s="93"/>
      <c r="JG825" s="93"/>
      <c r="JH825" s="93"/>
      <c r="JI825" s="93"/>
      <c r="JJ825" s="93"/>
      <c r="JK825" s="93"/>
      <c r="JL825" s="93"/>
      <c r="JM825" s="93"/>
      <c r="JN825" s="93"/>
      <c r="JO825" s="93"/>
      <c r="JP825" s="93"/>
      <c r="JQ825" s="93"/>
      <c r="JR825" s="93"/>
      <c r="JS825" s="93"/>
      <c r="JT825" s="93"/>
      <c r="JU825" s="93"/>
      <c r="JV825" s="93"/>
      <c r="JW825" s="93"/>
      <c r="JX825" s="93"/>
      <c r="JY825" s="93"/>
      <c r="JZ825" s="93"/>
      <c r="KA825" s="93"/>
      <c r="KB825" s="93"/>
      <c r="KC825" s="93"/>
      <c r="KD825" s="93"/>
      <c r="KE825" s="93"/>
      <c r="KF825" s="93"/>
      <c r="KG825" s="93"/>
      <c r="KH825" s="93"/>
      <c r="KI825" s="93"/>
      <c r="KJ825" s="93"/>
      <c r="KK825" s="93"/>
      <c r="KL825" s="93"/>
      <c r="KM825" s="93"/>
      <c r="KN825" s="93"/>
      <c r="KO825" s="93"/>
      <c r="KP825" s="93"/>
      <c r="KQ825" s="93"/>
      <c r="KR825" s="93"/>
      <c r="KS825" s="93"/>
      <c r="KT825" s="93"/>
      <c r="KU825" s="93"/>
      <c r="KV825" s="93"/>
      <c r="KW825" s="93"/>
      <c r="KX825" s="93"/>
      <c r="KY825" s="93"/>
      <c r="KZ825" s="93"/>
      <c r="LA825" s="93"/>
      <c r="LB825" s="93"/>
      <c r="LC825" s="93"/>
      <c r="LD825" s="93"/>
      <c r="LE825" s="93"/>
      <c r="LF825" s="93"/>
      <c r="LG825" s="93"/>
      <c r="LH825" s="93"/>
      <c r="LI825" s="93"/>
      <c r="LJ825" s="93"/>
      <c r="LK825" s="93"/>
      <c r="LL825" s="93"/>
      <c r="LM825" s="93"/>
      <c r="LN825" s="93"/>
      <c r="LO825" s="93"/>
      <c r="LP825" s="93"/>
      <c r="LQ825" s="93"/>
      <c r="LR825" s="93"/>
      <c r="LS825" s="93"/>
      <c r="LT825" s="93"/>
      <c r="LU825" s="93"/>
      <c r="LV825" s="93"/>
      <c r="LW825" s="93"/>
      <c r="LX825" s="93"/>
      <c r="LY825" s="93"/>
      <c r="LZ825" s="93"/>
      <c r="MA825" s="93"/>
      <c r="MB825" s="93"/>
      <c r="MC825" s="93"/>
      <c r="MD825" s="93"/>
      <c r="ME825" s="93"/>
      <c r="MF825" s="93"/>
      <c r="MG825" s="93"/>
      <c r="MH825" s="93"/>
      <c r="MI825" s="93"/>
      <c r="MJ825" s="93"/>
      <c r="MK825" s="93"/>
      <c r="ML825" s="93"/>
      <c r="MM825" s="93"/>
      <c r="MN825" s="93"/>
      <c r="MO825" s="93"/>
      <c r="MP825" s="93"/>
      <c r="MQ825" s="93"/>
      <c r="MR825" s="93"/>
      <c r="MS825" s="93"/>
      <c r="MT825" s="93"/>
      <c r="MU825" s="93"/>
      <c r="MV825" s="93"/>
    </row>
    <row r="826" spans="3:360">
      <c r="C826" s="95"/>
      <c r="D826" s="96"/>
      <c r="E826" s="96"/>
      <c r="F826" s="96"/>
      <c r="G826" s="96"/>
      <c r="H826" s="96"/>
      <c r="I826" s="96"/>
      <c r="J826" s="96"/>
      <c r="K826" s="96"/>
      <c r="L826" s="96"/>
      <c r="M826" s="96"/>
      <c r="N826" s="96"/>
      <c r="O826" s="96"/>
      <c r="P826" s="96"/>
      <c r="Q826" s="96"/>
      <c r="R826" s="96"/>
      <c r="S826" s="96"/>
      <c r="T826" s="97"/>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c r="AU826" s="96"/>
      <c r="AV826" s="96"/>
      <c r="AW826" s="96"/>
      <c r="AX826" s="96"/>
      <c r="AY826" s="96"/>
      <c r="AZ826" s="96"/>
      <c r="BA826" s="96"/>
      <c r="BB826" s="96"/>
      <c r="BC826" s="96"/>
      <c r="BD826" s="96"/>
      <c r="BE826" s="96"/>
      <c r="BF826" s="96"/>
      <c r="BG826" s="96"/>
      <c r="BH826" s="96"/>
      <c r="BI826" s="96"/>
      <c r="BJ826" s="96"/>
      <c r="BK826" s="96"/>
      <c r="BL826" s="96"/>
      <c r="BM826" s="96"/>
      <c r="BN826" s="93"/>
      <c r="BO826" s="93"/>
      <c r="BP826" s="93"/>
      <c r="BQ826" s="93"/>
      <c r="BR826" s="93"/>
      <c r="BS826" s="93"/>
      <c r="BT826" s="93"/>
      <c r="BU826" s="93"/>
      <c r="BV826" s="93"/>
      <c r="BW826" s="93"/>
      <c r="BX826" s="93"/>
      <c r="BY826" s="93"/>
      <c r="BZ826" s="93"/>
      <c r="CA826" s="93"/>
      <c r="CB826" s="93"/>
      <c r="CC826" s="93"/>
      <c r="CD826" s="93"/>
      <c r="CE826" s="93"/>
      <c r="CF826" s="93"/>
      <c r="CG826" s="93"/>
      <c r="CH826" s="93"/>
      <c r="CI826" s="93"/>
      <c r="CJ826" s="93"/>
      <c r="CK826" s="93"/>
      <c r="CL826" s="93"/>
      <c r="CM826" s="93"/>
      <c r="CN826" s="93"/>
      <c r="CO826" s="93"/>
      <c r="CP826" s="93"/>
      <c r="CQ826" s="93"/>
      <c r="CR826" s="93"/>
      <c r="CS826" s="93"/>
      <c r="CT826" s="93"/>
      <c r="CU826" s="93"/>
      <c r="CV826" s="93"/>
      <c r="CW826" s="93"/>
      <c r="CX826" s="93"/>
      <c r="CY826" s="93"/>
      <c r="CZ826" s="93"/>
      <c r="DA826" s="93"/>
      <c r="DB826" s="93"/>
      <c r="DC826" s="93"/>
      <c r="DD826" s="93"/>
      <c r="DE826" s="93"/>
      <c r="DF826" s="93"/>
      <c r="DG826" s="93"/>
      <c r="DH826" s="93"/>
      <c r="DI826" s="93"/>
      <c r="DJ826" s="93"/>
      <c r="DK826" s="93"/>
      <c r="DL826" s="93"/>
      <c r="DM826" s="93"/>
      <c r="DN826" s="93"/>
      <c r="DO826" s="93"/>
      <c r="DP826" s="93"/>
      <c r="DQ826" s="93"/>
      <c r="DR826" s="93"/>
      <c r="DS826" s="93"/>
      <c r="DT826" s="93"/>
      <c r="DU826" s="93"/>
      <c r="DV826" s="93"/>
      <c r="DW826" s="93"/>
      <c r="DX826" s="93"/>
      <c r="DY826" s="93"/>
      <c r="DZ826" s="93"/>
      <c r="EA826" s="93"/>
      <c r="EB826" s="93"/>
      <c r="EC826" s="93"/>
      <c r="ED826" s="93"/>
      <c r="EE826" s="93"/>
      <c r="EF826" s="93"/>
      <c r="EG826" s="93"/>
      <c r="EH826" s="93"/>
      <c r="EI826" s="93"/>
      <c r="EJ826" s="93"/>
      <c r="EK826" s="93"/>
      <c r="EL826" s="93"/>
      <c r="EM826" s="93"/>
      <c r="EN826" s="93"/>
      <c r="EO826" s="93"/>
      <c r="EP826" s="93"/>
      <c r="EQ826" s="93"/>
      <c r="ER826" s="93"/>
      <c r="ES826" s="93"/>
      <c r="ET826" s="93"/>
      <c r="EU826" s="93"/>
      <c r="EV826" s="93"/>
      <c r="EW826" s="93"/>
      <c r="EX826" s="93"/>
      <c r="EY826" s="93"/>
      <c r="EZ826" s="93"/>
      <c r="FA826" s="93"/>
      <c r="FB826" s="93"/>
      <c r="FC826" s="93"/>
      <c r="FD826" s="93"/>
      <c r="FE826" s="93"/>
      <c r="FF826" s="93"/>
      <c r="FG826" s="93"/>
      <c r="FH826" s="93"/>
      <c r="FI826" s="93"/>
      <c r="FJ826" s="93"/>
      <c r="FK826" s="93"/>
      <c r="FL826" s="93"/>
      <c r="FM826" s="93"/>
      <c r="FN826" s="93"/>
      <c r="FO826" s="93"/>
      <c r="FP826" s="93"/>
      <c r="FQ826" s="93"/>
      <c r="FR826" s="93"/>
      <c r="FS826" s="93"/>
      <c r="FT826" s="93"/>
      <c r="FU826" s="93"/>
      <c r="FV826" s="93"/>
      <c r="FW826" s="93"/>
      <c r="FX826" s="93"/>
      <c r="FY826" s="93"/>
      <c r="FZ826" s="93"/>
      <c r="GA826" s="93"/>
      <c r="GB826" s="93"/>
      <c r="GC826" s="93"/>
      <c r="GD826" s="93"/>
      <c r="GE826" s="93"/>
      <c r="GF826" s="93"/>
      <c r="GG826" s="93"/>
      <c r="GH826" s="93"/>
      <c r="GI826" s="93"/>
      <c r="GJ826" s="93"/>
      <c r="GK826" s="93"/>
      <c r="GL826" s="93"/>
      <c r="GM826" s="93"/>
      <c r="GN826" s="93"/>
      <c r="GO826" s="93"/>
      <c r="GP826" s="93"/>
      <c r="GQ826" s="93"/>
      <c r="GR826" s="93"/>
      <c r="GS826" s="93"/>
      <c r="GT826" s="93"/>
      <c r="GU826" s="93"/>
      <c r="GV826" s="93"/>
      <c r="GW826" s="93"/>
      <c r="GX826" s="93"/>
      <c r="GY826" s="93"/>
      <c r="GZ826" s="93"/>
      <c r="HA826" s="93"/>
      <c r="HB826" s="93"/>
      <c r="HC826" s="93"/>
      <c r="HD826" s="93"/>
      <c r="HE826" s="93"/>
      <c r="HF826" s="93"/>
      <c r="HG826" s="93"/>
      <c r="HH826" s="93"/>
      <c r="HI826" s="93"/>
      <c r="HJ826" s="93"/>
      <c r="HK826" s="93"/>
      <c r="HL826" s="93"/>
      <c r="HM826" s="93"/>
      <c r="HN826" s="93"/>
      <c r="HO826" s="93"/>
      <c r="HP826" s="93"/>
      <c r="HQ826" s="93"/>
      <c r="HR826" s="93"/>
      <c r="HS826" s="93"/>
      <c r="HT826" s="93"/>
      <c r="HU826" s="93"/>
      <c r="HV826" s="93"/>
      <c r="HW826" s="93"/>
      <c r="HX826" s="93"/>
      <c r="HY826" s="93"/>
      <c r="HZ826" s="93"/>
      <c r="IA826" s="93"/>
      <c r="IB826" s="93"/>
      <c r="IC826" s="93"/>
      <c r="ID826" s="93"/>
      <c r="IE826" s="93"/>
      <c r="IF826" s="93"/>
      <c r="IG826" s="93"/>
      <c r="IH826" s="93"/>
      <c r="II826" s="93"/>
      <c r="IJ826" s="93"/>
      <c r="IK826" s="93"/>
      <c r="IL826" s="93"/>
      <c r="IM826" s="93"/>
      <c r="IN826" s="93"/>
      <c r="IO826" s="93"/>
      <c r="IP826" s="93"/>
      <c r="IQ826" s="93"/>
      <c r="IR826" s="93"/>
      <c r="IS826" s="93"/>
      <c r="IT826" s="93"/>
      <c r="IU826" s="93"/>
      <c r="IV826" s="93"/>
      <c r="IW826" s="93"/>
      <c r="IX826" s="93"/>
      <c r="IY826" s="93"/>
      <c r="IZ826" s="93"/>
      <c r="JA826" s="93"/>
      <c r="JB826" s="93"/>
      <c r="JC826" s="93"/>
      <c r="JD826" s="93"/>
      <c r="JE826" s="93"/>
      <c r="JF826" s="93"/>
      <c r="JG826" s="93"/>
      <c r="JH826" s="93"/>
      <c r="JI826" s="93"/>
      <c r="JJ826" s="93"/>
      <c r="JK826" s="93"/>
      <c r="JL826" s="93"/>
      <c r="JM826" s="93"/>
      <c r="JN826" s="93"/>
      <c r="JO826" s="93"/>
      <c r="JP826" s="93"/>
      <c r="JQ826" s="93"/>
      <c r="JR826" s="93"/>
      <c r="JS826" s="93"/>
      <c r="JT826" s="93"/>
      <c r="JU826" s="93"/>
      <c r="JV826" s="93"/>
      <c r="JW826" s="93"/>
      <c r="JX826" s="93"/>
      <c r="JY826" s="93"/>
      <c r="JZ826" s="93"/>
      <c r="KA826" s="93"/>
      <c r="KB826" s="93"/>
      <c r="KC826" s="93"/>
      <c r="KD826" s="93"/>
      <c r="KE826" s="93"/>
      <c r="KF826" s="93"/>
      <c r="KG826" s="93"/>
      <c r="KH826" s="93"/>
      <c r="KI826" s="93"/>
      <c r="KJ826" s="93"/>
      <c r="KK826" s="93"/>
      <c r="KL826" s="93"/>
      <c r="KM826" s="93"/>
      <c r="KN826" s="93"/>
      <c r="KO826" s="93"/>
      <c r="KP826" s="93"/>
      <c r="KQ826" s="93"/>
      <c r="KR826" s="93"/>
      <c r="KS826" s="93"/>
      <c r="KT826" s="93"/>
      <c r="KU826" s="93"/>
      <c r="KV826" s="93"/>
      <c r="KW826" s="93"/>
      <c r="KX826" s="93"/>
      <c r="KY826" s="93"/>
      <c r="KZ826" s="93"/>
      <c r="LA826" s="93"/>
      <c r="LB826" s="93"/>
      <c r="LC826" s="93"/>
      <c r="LD826" s="93"/>
      <c r="LE826" s="93"/>
      <c r="LF826" s="93"/>
      <c r="LG826" s="93"/>
      <c r="LH826" s="93"/>
      <c r="LI826" s="93"/>
      <c r="LJ826" s="93"/>
      <c r="LK826" s="93"/>
      <c r="LL826" s="93"/>
      <c r="LM826" s="93"/>
      <c r="LN826" s="93"/>
      <c r="LO826" s="93"/>
      <c r="LP826" s="93"/>
      <c r="LQ826" s="93"/>
      <c r="LR826" s="93"/>
      <c r="LS826" s="93"/>
      <c r="LT826" s="93"/>
      <c r="LU826" s="93"/>
      <c r="LV826" s="93"/>
      <c r="LW826" s="93"/>
      <c r="LX826" s="93"/>
      <c r="LY826" s="93"/>
      <c r="LZ826" s="93"/>
      <c r="MA826" s="93"/>
      <c r="MB826" s="93"/>
      <c r="MC826" s="93"/>
      <c r="MD826" s="93"/>
      <c r="ME826" s="93"/>
      <c r="MF826" s="93"/>
      <c r="MG826" s="93"/>
      <c r="MH826" s="93"/>
      <c r="MI826" s="93"/>
      <c r="MJ826" s="93"/>
      <c r="MK826" s="93"/>
      <c r="ML826" s="93"/>
      <c r="MM826" s="93"/>
      <c r="MN826" s="93"/>
      <c r="MO826" s="93"/>
      <c r="MP826" s="93"/>
      <c r="MQ826" s="93"/>
      <c r="MR826" s="93"/>
      <c r="MS826" s="93"/>
      <c r="MT826" s="93"/>
      <c r="MU826" s="93"/>
      <c r="MV826" s="93"/>
    </row>
    <row r="827" spans="3:360">
      <c r="C827" s="95"/>
      <c r="D827" s="96"/>
      <c r="E827" s="96"/>
      <c r="F827" s="96"/>
      <c r="G827" s="96"/>
      <c r="H827" s="96"/>
      <c r="I827" s="96"/>
      <c r="J827" s="96"/>
      <c r="K827" s="96"/>
      <c r="L827" s="96"/>
      <c r="M827" s="96"/>
      <c r="N827" s="96"/>
      <c r="O827" s="96"/>
      <c r="P827" s="96"/>
      <c r="Q827" s="96"/>
      <c r="R827" s="96"/>
      <c r="S827" s="96"/>
      <c r="T827" s="97"/>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c r="AU827" s="96"/>
      <c r="AV827" s="96"/>
      <c r="AW827" s="96"/>
      <c r="AX827" s="96"/>
      <c r="AY827" s="96"/>
      <c r="AZ827" s="96"/>
      <c r="BA827" s="96"/>
      <c r="BB827" s="96"/>
      <c r="BC827" s="96"/>
      <c r="BD827" s="96"/>
      <c r="BE827" s="96"/>
      <c r="BF827" s="96"/>
      <c r="BG827" s="96"/>
      <c r="BH827" s="96"/>
      <c r="BI827" s="96"/>
      <c r="BJ827" s="96"/>
      <c r="BK827" s="96"/>
      <c r="BL827" s="96"/>
      <c r="BM827" s="96"/>
      <c r="BN827" s="93"/>
      <c r="BO827" s="93"/>
      <c r="BP827" s="93"/>
      <c r="BQ827" s="93"/>
      <c r="BR827" s="93"/>
      <c r="BS827" s="93"/>
      <c r="BT827" s="93"/>
      <c r="BU827" s="93"/>
      <c r="BV827" s="93"/>
      <c r="BW827" s="93"/>
      <c r="BX827" s="93"/>
      <c r="BY827" s="93"/>
      <c r="BZ827" s="93"/>
      <c r="CA827" s="93"/>
      <c r="CB827" s="93"/>
      <c r="CC827" s="93"/>
      <c r="CD827" s="93"/>
      <c r="CE827" s="93"/>
      <c r="CF827" s="93"/>
      <c r="CG827" s="93"/>
      <c r="CH827" s="93"/>
      <c r="CI827" s="93"/>
      <c r="CJ827" s="93"/>
      <c r="CK827" s="93"/>
      <c r="CL827" s="93"/>
      <c r="CM827" s="93"/>
      <c r="CN827" s="93"/>
      <c r="CO827" s="93"/>
      <c r="CP827" s="93"/>
      <c r="CQ827" s="93"/>
      <c r="CR827" s="93"/>
      <c r="CS827" s="93"/>
      <c r="CT827" s="93"/>
      <c r="CU827" s="93"/>
      <c r="CV827" s="93"/>
      <c r="CW827" s="93"/>
      <c r="CX827" s="93"/>
      <c r="CY827" s="93"/>
      <c r="CZ827" s="93"/>
      <c r="DA827" s="93"/>
      <c r="DB827" s="93"/>
      <c r="DC827" s="93"/>
      <c r="DD827" s="93"/>
      <c r="DE827" s="93"/>
      <c r="DF827" s="93"/>
      <c r="DG827" s="93"/>
      <c r="DH827" s="93"/>
      <c r="DI827" s="93"/>
      <c r="DJ827" s="93"/>
      <c r="DK827" s="93"/>
      <c r="DL827" s="93"/>
      <c r="DM827" s="93"/>
      <c r="DN827" s="93"/>
      <c r="DO827" s="93"/>
      <c r="DP827" s="93"/>
      <c r="DQ827" s="93"/>
      <c r="DR827" s="93"/>
      <c r="DS827" s="93"/>
      <c r="DT827" s="93"/>
      <c r="DU827" s="93"/>
      <c r="DV827" s="93"/>
      <c r="DW827" s="93"/>
      <c r="DX827" s="93"/>
      <c r="DY827" s="93"/>
      <c r="DZ827" s="93"/>
      <c r="EA827" s="93"/>
      <c r="EB827" s="93"/>
      <c r="EC827" s="93"/>
      <c r="ED827" s="93"/>
      <c r="EE827" s="93"/>
      <c r="EF827" s="93"/>
      <c r="EG827" s="93"/>
      <c r="EH827" s="93"/>
      <c r="EI827" s="93"/>
      <c r="EJ827" s="93"/>
      <c r="EK827" s="93"/>
      <c r="EL827" s="93"/>
      <c r="EM827" s="93"/>
      <c r="EN827" s="93"/>
      <c r="EO827" s="93"/>
      <c r="EP827" s="93"/>
      <c r="EQ827" s="93"/>
      <c r="ER827" s="93"/>
      <c r="ES827" s="93"/>
      <c r="ET827" s="93"/>
      <c r="EU827" s="93"/>
      <c r="EV827" s="93"/>
      <c r="EW827" s="93"/>
      <c r="EX827" s="93"/>
      <c r="EY827" s="93"/>
      <c r="EZ827" s="93"/>
      <c r="FA827" s="93"/>
      <c r="FB827" s="93"/>
      <c r="FC827" s="93"/>
      <c r="FD827" s="93"/>
      <c r="FE827" s="93"/>
      <c r="FF827" s="93"/>
      <c r="FG827" s="93"/>
      <c r="FH827" s="93"/>
      <c r="FI827" s="93"/>
      <c r="FJ827" s="93"/>
      <c r="FK827" s="93"/>
      <c r="FL827" s="93"/>
      <c r="FM827" s="93"/>
      <c r="FN827" s="93"/>
      <c r="FO827" s="93"/>
      <c r="FP827" s="93"/>
      <c r="FQ827" s="93"/>
      <c r="FR827" s="93"/>
      <c r="FS827" s="93"/>
      <c r="FT827" s="93"/>
      <c r="FU827" s="93"/>
      <c r="FV827" s="93"/>
      <c r="FW827" s="93"/>
      <c r="FX827" s="93"/>
      <c r="FY827" s="93"/>
      <c r="FZ827" s="93"/>
      <c r="GA827" s="93"/>
      <c r="GB827" s="93"/>
      <c r="GC827" s="93"/>
      <c r="GD827" s="93"/>
      <c r="GE827" s="93"/>
      <c r="GF827" s="93"/>
      <c r="GG827" s="93"/>
      <c r="GH827" s="93"/>
      <c r="GI827" s="93"/>
      <c r="GJ827" s="93"/>
      <c r="GK827" s="93"/>
      <c r="GL827" s="93"/>
      <c r="GM827" s="93"/>
      <c r="GN827" s="93"/>
      <c r="GO827" s="93"/>
      <c r="GP827" s="93"/>
      <c r="GQ827" s="93"/>
      <c r="GR827" s="93"/>
      <c r="GS827" s="93"/>
      <c r="GT827" s="93"/>
      <c r="GU827" s="93"/>
      <c r="GV827" s="93"/>
      <c r="GW827" s="93"/>
      <c r="GX827" s="93"/>
      <c r="GY827" s="93"/>
      <c r="GZ827" s="93"/>
      <c r="HA827" s="93"/>
      <c r="HB827" s="93"/>
      <c r="HC827" s="93"/>
      <c r="HD827" s="93"/>
      <c r="HE827" s="93"/>
      <c r="HF827" s="93"/>
      <c r="HG827" s="93"/>
      <c r="HH827" s="93"/>
      <c r="HI827" s="93"/>
      <c r="HJ827" s="93"/>
      <c r="HK827" s="93"/>
      <c r="HL827" s="93"/>
      <c r="HM827" s="93"/>
      <c r="HN827" s="93"/>
      <c r="HO827" s="93"/>
      <c r="HP827" s="93"/>
      <c r="HQ827" s="93"/>
      <c r="HR827" s="93"/>
      <c r="HS827" s="93"/>
      <c r="HT827" s="93"/>
      <c r="HU827" s="93"/>
      <c r="HV827" s="93"/>
      <c r="HW827" s="93"/>
      <c r="HX827" s="93"/>
      <c r="HY827" s="93"/>
      <c r="HZ827" s="93"/>
      <c r="IA827" s="93"/>
      <c r="IB827" s="93"/>
      <c r="IC827" s="93"/>
      <c r="ID827" s="93"/>
      <c r="IE827" s="93"/>
      <c r="IF827" s="93"/>
      <c r="IG827" s="93"/>
      <c r="IH827" s="93"/>
      <c r="II827" s="93"/>
      <c r="IJ827" s="93"/>
      <c r="IK827" s="93"/>
      <c r="IL827" s="93"/>
      <c r="IM827" s="93"/>
      <c r="IN827" s="93"/>
      <c r="IO827" s="93"/>
      <c r="IP827" s="93"/>
      <c r="IQ827" s="93"/>
      <c r="IR827" s="93"/>
      <c r="IS827" s="93"/>
      <c r="IT827" s="93"/>
      <c r="IU827" s="93"/>
      <c r="IV827" s="93"/>
      <c r="IW827" s="93"/>
      <c r="IX827" s="93"/>
      <c r="IY827" s="93"/>
      <c r="IZ827" s="93"/>
      <c r="JA827" s="93"/>
      <c r="JB827" s="93"/>
      <c r="JC827" s="93"/>
      <c r="JD827" s="93"/>
      <c r="JE827" s="93"/>
      <c r="JF827" s="93"/>
      <c r="JG827" s="93"/>
      <c r="JH827" s="93"/>
      <c r="JI827" s="93"/>
      <c r="JJ827" s="93"/>
      <c r="JK827" s="93"/>
      <c r="JL827" s="93"/>
      <c r="JM827" s="93"/>
      <c r="JN827" s="93"/>
      <c r="JO827" s="93"/>
      <c r="JP827" s="93"/>
      <c r="JQ827" s="93"/>
      <c r="JR827" s="93"/>
      <c r="JS827" s="93"/>
      <c r="JT827" s="93"/>
      <c r="JU827" s="93"/>
      <c r="JV827" s="93"/>
      <c r="JW827" s="93"/>
      <c r="JX827" s="93"/>
      <c r="JY827" s="93"/>
      <c r="JZ827" s="93"/>
      <c r="KA827" s="93"/>
      <c r="KB827" s="93"/>
      <c r="KC827" s="93"/>
      <c r="KD827" s="93"/>
      <c r="KE827" s="93"/>
      <c r="KF827" s="93"/>
      <c r="KG827" s="93"/>
      <c r="KH827" s="93"/>
      <c r="KI827" s="93"/>
      <c r="KJ827" s="93"/>
      <c r="KK827" s="93"/>
      <c r="KL827" s="93"/>
      <c r="KM827" s="93"/>
      <c r="KN827" s="93"/>
      <c r="KO827" s="93"/>
      <c r="KP827" s="93"/>
      <c r="KQ827" s="93"/>
      <c r="KR827" s="93"/>
      <c r="KS827" s="93"/>
      <c r="KT827" s="93"/>
      <c r="KU827" s="93"/>
      <c r="KV827" s="93"/>
      <c r="KW827" s="93"/>
      <c r="KX827" s="93"/>
      <c r="KY827" s="93"/>
      <c r="KZ827" s="93"/>
      <c r="LA827" s="93"/>
      <c r="LB827" s="93"/>
      <c r="LC827" s="93"/>
      <c r="LD827" s="93"/>
      <c r="LE827" s="93"/>
      <c r="LF827" s="93"/>
      <c r="LG827" s="93"/>
      <c r="LH827" s="93"/>
      <c r="LI827" s="93"/>
      <c r="LJ827" s="93"/>
      <c r="LK827" s="93"/>
      <c r="LL827" s="93"/>
      <c r="LM827" s="93"/>
      <c r="LN827" s="93"/>
      <c r="LO827" s="93"/>
      <c r="LP827" s="93"/>
      <c r="LQ827" s="93"/>
      <c r="LR827" s="93"/>
      <c r="LS827" s="93"/>
      <c r="LT827" s="93"/>
      <c r="LU827" s="93"/>
      <c r="LV827" s="93"/>
      <c r="LW827" s="93"/>
      <c r="LX827" s="93"/>
      <c r="LY827" s="93"/>
      <c r="LZ827" s="93"/>
      <c r="MA827" s="93"/>
      <c r="MB827" s="93"/>
      <c r="MC827" s="93"/>
      <c r="MD827" s="93"/>
      <c r="ME827" s="93"/>
      <c r="MF827" s="93"/>
      <c r="MG827" s="93"/>
      <c r="MH827" s="93"/>
      <c r="MI827" s="93"/>
      <c r="MJ827" s="93"/>
      <c r="MK827" s="93"/>
      <c r="ML827" s="93"/>
      <c r="MM827" s="93"/>
      <c r="MN827" s="93"/>
      <c r="MO827" s="93"/>
      <c r="MP827" s="93"/>
      <c r="MQ827" s="93"/>
      <c r="MR827" s="93"/>
      <c r="MS827" s="93"/>
      <c r="MT827" s="93"/>
      <c r="MU827" s="93"/>
      <c r="MV827" s="93"/>
    </row>
    <row r="828" spans="3:360">
      <c r="C828" s="95"/>
      <c r="D828" s="96"/>
      <c r="E828" s="96"/>
      <c r="F828" s="96"/>
      <c r="G828" s="96"/>
      <c r="H828" s="96"/>
      <c r="I828" s="96"/>
      <c r="J828" s="96"/>
      <c r="K828" s="96"/>
      <c r="L828" s="96"/>
      <c r="M828" s="96"/>
      <c r="N828" s="96"/>
      <c r="O828" s="96"/>
      <c r="P828" s="96"/>
      <c r="Q828" s="96"/>
      <c r="R828" s="96"/>
      <c r="S828" s="96"/>
      <c r="T828" s="97"/>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c r="AU828" s="96"/>
      <c r="AV828" s="96"/>
      <c r="AW828" s="96"/>
      <c r="AX828" s="96"/>
      <c r="AY828" s="96"/>
      <c r="AZ828" s="96"/>
      <c r="BA828" s="96"/>
      <c r="BB828" s="96"/>
      <c r="BC828" s="96"/>
      <c r="BD828" s="96"/>
      <c r="BE828" s="96"/>
      <c r="BF828" s="96"/>
      <c r="BG828" s="96"/>
      <c r="BH828" s="96"/>
      <c r="BI828" s="96"/>
      <c r="BJ828" s="96"/>
      <c r="BK828" s="96"/>
      <c r="BL828" s="96"/>
      <c r="BM828" s="96"/>
      <c r="BN828" s="93"/>
      <c r="BO828" s="93"/>
      <c r="BP828" s="93"/>
      <c r="BQ828" s="93"/>
      <c r="BR828" s="93"/>
      <c r="BS828" s="93"/>
      <c r="BT828" s="93"/>
      <c r="BU828" s="93"/>
      <c r="BV828" s="93"/>
      <c r="BW828" s="93"/>
      <c r="BX828" s="93"/>
      <c r="BY828" s="93"/>
      <c r="BZ828" s="93"/>
      <c r="CA828" s="93"/>
      <c r="CB828" s="93"/>
      <c r="CC828" s="93"/>
      <c r="CD828" s="93"/>
      <c r="CE828" s="93"/>
      <c r="CF828" s="93"/>
      <c r="CG828" s="93"/>
      <c r="CH828" s="93"/>
      <c r="CI828" s="93"/>
      <c r="CJ828" s="93"/>
      <c r="CK828" s="93"/>
      <c r="CL828" s="93"/>
      <c r="CM828" s="93"/>
      <c r="CN828" s="93"/>
      <c r="CO828" s="93"/>
      <c r="CP828" s="93"/>
      <c r="CQ828" s="93"/>
      <c r="CR828" s="93"/>
      <c r="CS828" s="93"/>
      <c r="CT828" s="93"/>
      <c r="CU828" s="93"/>
      <c r="CV828" s="93"/>
      <c r="CW828" s="93"/>
      <c r="CX828" s="93"/>
      <c r="CY828" s="93"/>
      <c r="CZ828" s="93"/>
      <c r="DA828" s="93"/>
      <c r="DB828" s="93"/>
      <c r="DC828" s="93"/>
      <c r="DD828" s="93"/>
      <c r="DE828" s="93"/>
      <c r="DF828" s="93"/>
      <c r="DG828" s="93"/>
      <c r="DH828" s="93"/>
      <c r="DI828" s="93"/>
      <c r="DJ828" s="93"/>
      <c r="DK828" s="93"/>
      <c r="DL828" s="93"/>
      <c r="DM828" s="93"/>
      <c r="DN828" s="93"/>
      <c r="DO828" s="93"/>
      <c r="DP828" s="93"/>
      <c r="DQ828" s="93"/>
      <c r="DR828" s="93"/>
      <c r="DS828" s="93"/>
      <c r="DT828" s="93"/>
      <c r="DU828" s="93"/>
      <c r="DV828" s="93"/>
      <c r="DW828" s="93"/>
      <c r="DX828" s="93"/>
      <c r="DY828" s="93"/>
      <c r="DZ828" s="93"/>
      <c r="EA828" s="93"/>
      <c r="EB828" s="93"/>
      <c r="EC828" s="93"/>
      <c r="ED828" s="93"/>
      <c r="EE828" s="93"/>
      <c r="EF828" s="93"/>
      <c r="EG828" s="93"/>
      <c r="EH828" s="93"/>
      <c r="EI828" s="93"/>
      <c r="EJ828" s="93"/>
      <c r="EK828" s="93"/>
      <c r="EL828" s="93"/>
      <c r="EM828" s="93"/>
      <c r="EN828" s="93"/>
      <c r="EO828" s="93"/>
      <c r="EP828" s="93"/>
      <c r="EQ828" s="93"/>
      <c r="ER828" s="93"/>
      <c r="ES828" s="93"/>
      <c r="ET828" s="93"/>
      <c r="EU828" s="93"/>
      <c r="EV828" s="93"/>
      <c r="EW828" s="93"/>
      <c r="EX828" s="93"/>
      <c r="EY828" s="93"/>
      <c r="EZ828" s="93"/>
      <c r="FA828" s="93"/>
      <c r="FB828" s="93"/>
      <c r="FC828" s="93"/>
      <c r="FD828" s="93"/>
      <c r="FE828" s="93"/>
      <c r="FF828" s="93"/>
      <c r="FG828" s="93"/>
      <c r="FH828" s="93"/>
      <c r="FI828" s="93"/>
      <c r="FJ828" s="93"/>
      <c r="FK828" s="93"/>
      <c r="FL828" s="93"/>
      <c r="FM828" s="93"/>
      <c r="FN828" s="93"/>
      <c r="FO828" s="93"/>
      <c r="FP828" s="93"/>
      <c r="FQ828" s="93"/>
      <c r="FR828" s="93"/>
      <c r="FS828" s="93"/>
      <c r="FT828" s="93"/>
      <c r="FU828" s="93"/>
      <c r="FV828" s="93"/>
      <c r="FW828" s="93"/>
      <c r="FX828" s="93"/>
      <c r="FY828" s="93"/>
      <c r="FZ828" s="93"/>
      <c r="GA828" s="93"/>
      <c r="GB828" s="93"/>
      <c r="GC828" s="93"/>
      <c r="GD828" s="93"/>
      <c r="GE828" s="93"/>
      <c r="GF828" s="93"/>
      <c r="GG828" s="93"/>
      <c r="GH828" s="93"/>
      <c r="GI828" s="93"/>
      <c r="GJ828" s="93"/>
      <c r="GK828" s="93"/>
      <c r="GL828" s="93"/>
      <c r="GM828" s="93"/>
      <c r="GN828" s="93"/>
      <c r="GO828" s="93"/>
      <c r="GP828" s="93"/>
      <c r="GQ828" s="93"/>
      <c r="GR828" s="93"/>
      <c r="GS828" s="93"/>
      <c r="GT828" s="93"/>
      <c r="GU828" s="93"/>
      <c r="GV828" s="93"/>
      <c r="GW828" s="93"/>
      <c r="GX828" s="93"/>
      <c r="GY828" s="93"/>
      <c r="GZ828" s="93"/>
      <c r="HA828" s="93"/>
      <c r="HB828" s="93"/>
      <c r="HC828" s="93"/>
      <c r="HD828" s="93"/>
      <c r="HE828" s="93"/>
      <c r="HF828" s="93"/>
      <c r="HG828" s="93"/>
      <c r="HH828" s="93"/>
      <c r="HI828" s="93"/>
      <c r="HJ828" s="93"/>
      <c r="HK828" s="93"/>
      <c r="HL828" s="93"/>
      <c r="HM828" s="93"/>
      <c r="HN828" s="93"/>
      <c r="HO828" s="93"/>
      <c r="HP828" s="93"/>
      <c r="HQ828" s="93"/>
      <c r="HR828" s="93"/>
      <c r="HS828" s="93"/>
      <c r="HT828" s="93"/>
      <c r="HU828" s="93"/>
      <c r="HV828" s="93"/>
      <c r="HW828" s="93"/>
      <c r="HX828" s="93"/>
      <c r="HY828" s="93"/>
      <c r="HZ828" s="93"/>
      <c r="IA828" s="93"/>
      <c r="IB828" s="93"/>
      <c r="IC828" s="93"/>
      <c r="ID828" s="93"/>
      <c r="IE828" s="93"/>
      <c r="IF828" s="93"/>
      <c r="IG828" s="93"/>
      <c r="IH828" s="93"/>
      <c r="II828" s="93"/>
      <c r="IJ828" s="93"/>
      <c r="IK828" s="93"/>
      <c r="IL828" s="93"/>
      <c r="IM828" s="93"/>
      <c r="IN828" s="93"/>
      <c r="IO828" s="93"/>
      <c r="IP828" s="93"/>
      <c r="IQ828" s="93"/>
      <c r="IR828" s="93"/>
      <c r="IS828" s="93"/>
      <c r="IT828" s="93"/>
      <c r="IU828" s="93"/>
      <c r="IV828" s="93"/>
      <c r="IW828" s="93"/>
      <c r="IX828" s="93"/>
      <c r="IY828" s="93"/>
      <c r="IZ828" s="93"/>
      <c r="JA828" s="93"/>
      <c r="JB828" s="93"/>
      <c r="JC828" s="93"/>
      <c r="JD828" s="93"/>
      <c r="JE828" s="93"/>
      <c r="JF828" s="93"/>
      <c r="JG828" s="93"/>
      <c r="JH828" s="93"/>
      <c r="JI828" s="93"/>
      <c r="JJ828" s="93"/>
      <c r="JK828" s="93"/>
      <c r="JL828" s="93"/>
      <c r="JM828" s="93"/>
      <c r="JN828" s="93"/>
      <c r="JO828" s="93"/>
      <c r="JP828" s="93"/>
      <c r="JQ828" s="93"/>
      <c r="JR828" s="93"/>
      <c r="JS828" s="93"/>
      <c r="JT828" s="93"/>
      <c r="JU828" s="93"/>
      <c r="JV828" s="93"/>
      <c r="JW828" s="93"/>
      <c r="JX828" s="93"/>
      <c r="JY828" s="93"/>
      <c r="JZ828" s="93"/>
      <c r="KA828" s="93"/>
      <c r="KB828" s="93"/>
      <c r="KC828" s="93"/>
      <c r="KD828" s="93"/>
      <c r="KE828" s="93"/>
      <c r="KF828" s="93"/>
      <c r="KG828" s="93"/>
      <c r="KH828" s="93"/>
      <c r="KI828" s="93"/>
      <c r="KJ828" s="93"/>
      <c r="KK828" s="93"/>
      <c r="KL828" s="93"/>
      <c r="KM828" s="93"/>
      <c r="KN828" s="93"/>
      <c r="KO828" s="93"/>
      <c r="KP828" s="93"/>
      <c r="KQ828" s="93"/>
      <c r="KR828" s="93"/>
      <c r="KS828" s="93"/>
      <c r="KT828" s="93"/>
      <c r="KU828" s="93"/>
      <c r="KV828" s="93"/>
      <c r="KW828" s="93"/>
      <c r="KX828" s="93"/>
      <c r="KY828" s="93"/>
      <c r="KZ828" s="93"/>
      <c r="LA828" s="93"/>
      <c r="LB828" s="93"/>
      <c r="LC828" s="93"/>
      <c r="LD828" s="93"/>
      <c r="LE828" s="93"/>
      <c r="LF828" s="93"/>
      <c r="LG828" s="93"/>
      <c r="LH828" s="93"/>
      <c r="LI828" s="93"/>
      <c r="LJ828" s="93"/>
      <c r="LK828" s="93"/>
      <c r="LL828" s="93"/>
      <c r="LM828" s="93"/>
      <c r="LN828" s="93"/>
      <c r="LO828" s="93"/>
      <c r="LP828" s="93"/>
      <c r="LQ828" s="93"/>
      <c r="LR828" s="93"/>
      <c r="LS828" s="93"/>
      <c r="LT828" s="93"/>
      <c r="LU828" s="93"/>
      <c r="LV828" s="93"/>
      <c r="LW828" s="93"/>
      <c r="LX828" s="93"/>
      <c r="LY828" s="93"/>
      <c r="LZ828" s="93"/>
      <c r="MA828" s="93"/>
      <c r="MB828" s="93"/>
      <c r="MC828" s="93"/>
      <c r="MD828" s="93"/>
      <c r="ME828" s="93"/>
      <c r="MF828" s="93"/>
      <c r="MG828" s="93"/>
      <c r="MH828" s="93"/>
      <c r="MI828" s="93"/>
      <c r="MJ828" s="93"/>
      <c r="MK828" s="93"/>
      <c r="ML828" s="93"/>
      <c r="MM828" s="93"/>
      <c r="MN828" s="93"/>
      <c r="MO828" s="93"/>
      <c r="MP828" s="93"/>
      <c r="MQ828" s="93"/>
      <c r="MR828" s="93"/>
      <c r="MS828" s="93"/>
      <c r="MT828" s="93"/>
      <c r="MU828" s="93"/>
      <c r="MV828" s="93"/>
    </row>
    <row r="829" spans="3:360">
      <c r="C829" s="95"/>
      <c r="D829" s="96"/>
      <c r="E829" s="96"/>
      <c r="F829" s="96"/>
      <c r="G829" s="96"/>
      <c r="H829" s="96"/>
      <c r="I829" s="96"/>
      <c r="J829" s="96"/>
      <c r="K829" s="96"/>
      <c r="L829" s="96"/>
      <c r="M829" s="96"/>
      <c r="N829" s="96"/>
      <c r="O829" s="96"/>
      <c r="P829" s="96"/>
      <c r="Q829" s="96"/>
      <c r="R829" s="96"/>
      <c r="S829" s="96"/>
      <c r="T829" s="97"/>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c r="AU829" s="96"/>
      <c r="AV829" s="96"/>
      <c r="AW829" s="96"/>
      <c r="AX829" s="96"/>
      <c r="AY829" s="96"/>
      <c r="AZ829" s="96"/>
      <c r="BA829" s="96"/>
      <c r="BB829" s="96"/>
      <c r="BC829" s="96"/>
      <c r="BD829" s="96"/>
      <c r="BE829" s="96"/>
      <c r="BF829" s="96"/>
      <c r="BG829" s="96"/>
      <c r="BH829" s="96"/>
      <c r="BI829" s="96"/>
      <c r="BJ829" s="96"/>
      <c r="BK829" s="96"/>
      <c r="BL829" s="96"/>
      <c r="BM829" s="96"/>
      <c r="BN829" s="93"/>
      <c r="BO829" s="93"/>
      <c r="BP829" s="93"/>
      <c r="BQ829" s="93"/>
      <c r="BR829" s="93"/>
      <c r="BS829" s="93"/>
      <c r="BT829" s="93"/>
      <c r="BU829" s="93"/>
      <c r="BV829" s="93"/>
      <c r="BW829" s="93"/>
      <c r="BX829" s="93"/>
      <c r="BY829" s="93"/>
      <c r="BZ829" s="93"/>
      <c r="CA829" s="93"/>
      <c r="CB829" s="93"/>
      <c r="CC829" s="93"/>
      <c r="CD829" s="93"/>
      <c r="CE829" s="93"/>
      <c r="CF829" s="93"/>
      <c r="CG829" s="93"/>
      <c r="CH829" s="93"/>
      <c r="CI829" s="93"/>
      <c r="CJ829" s="93"/>
      <c r="CK829" s="93"/>
      <c r="CL829" s="93"/>
      <c r="CM829" s="93"/>
      <c r="CN829" s="93"/>
      <c r="CO829" s="93"/>
      <c r="CP829" s="93"/>
      <c r="CQ829" s="93"/>
      <c r="CR829" s="93"/>
      <c r="CS829" s="93"/>
      <c r="CT829" s="93"/>
      <c r="CU829" s="93"/>
      <c r="CV829" s="93"/>
      <c r="CW829" s="93"/>
      <c r="CX829" s="93"/>
      <c r="CY829" s="93"/>
      <c r="CZ829" s="93"/>
      <c r="DA829" s="93"/>
      <c r="DB829" s="93"/>
      <c r="DC829" s="93"/>
      <c r="DD829" s="93"/>
      <c r="DE829" s="93"/>
      <c r="DF829" s="93"/>
      <c r="DG829" s="93"/>
      <c r="DH829" s="93"/>
      <c r="DI829" s="93"/>
      <c r="DJ829" s="93"/>
      <c r="DK829" s="93"/>
      <c r="DL829" s="93"/>
      <c r="DM829" s="93"/>
      <c r="DN829" s="93"/>
      <c r="DO829" s="93"/>
      <c r="DP829" s="93"/>
      <c r="DQ829" s="93"/>
      <c r="DR829" s="93"/>
      <c r="DS829" s="93"/>
      <c r="DT829" s="93"/>
      <c r="DU829" s="93"/>
      <c r="DV829" s="93"/>
      <c r="DW829" s="93"/>
      <c r="DX829" s="93"/>
      <c r="DY829" s="93"/>
      <c r="DZ829" s="93"/>
      <c r="EA829" s="93"/>
      <c r="EB829" s="93"/>
      <c r="EC829" s="93"/>
      <c r="ED829" s="93"/>
      <c r="EE829" s="93"/>
      <c r="EF829" s="93"/>
      <c r="EG829" s="93"/>
      <c r="EH829" s="93"/>
      <c r="EI829" s="93"/>
      <c r="EJ829" s="93"/>
      <c r="EK829" s="93"/>
      <c r="EL829" s="93"/>
      <c r="EM829" s="93"/>
      <c r="EN829" s="93"/>
      <c r="EO829" s="93"/>
      <c r="EP829" s="93"/>
      <c r="EQ829" s="93"/>
      <c r="ER829" s="93"/>
      <c r="ES829" s="93"/>
      <c r="ET829" s="93"/>
      <c r="EU829" s="93"/>
      <c r="EV829" s="93"/>
      <c r="EW829" s="93"/>
      <c r="EX829" s="93"/>
      <c r="EY829" s="93"/>
      <c r="EZ829" s="93"/>
      <c r="FA829" s="93"/>
      <c r="FB829" s="93"/>
      <c r="FC829" s="93"/>
      <c r="FD829" s="93"/>
      <c r="FE829" s="93"/>
      <c r="FF829" s="93"/>
      <c r="FG829" s="93"/>
      <c r="FH829" s="93"/>
      <c r="FI829" s="93"/>
      <c r="FJ829" s="93"/>
      <c r="FK829" s="93"/>
      <c r="FL829" s="93"/>
      <c r="FM829" s="93"/>
      <c r="FN829" s="93"/>
      <c r="FO829" s="93"/>
      <c r="FP829" s="93"/>
      <c r="FQ829" s="93"/>
      <c r="FR829" s="93"/>
      <c r="FS829" s="93"/>
      <c r="FT829" s="93"/>
      <c r="FU829" s="93"/>
      <c r="FV829" s="93"/>
      <c r="FW829" s="93"/>
      <c r="FX829" s="93"/>
      <c r="FY829" s="93"/>
      <c r="FZ829" s="93"/>
      <c r="GA829" s="93"/>
      <c r="GB829" s="93"/>
      <c r="GC829" s="93"/>
      <c r="GD829" s="93"/>
      <c r="GE829" s="93"/>
      <c r="GF829" s="93"/>
      <c r="GG829" s="93"/>
      <c r="GH829" s="93"/>
      <c r="GI829" s="93"/>
      <c r="GJ829" s="93"/>
      <c r="GK829" s="93"/>
      <c r="GL829" s="93"/>
      <c r="GM829" s="93"/>
      <c r="GN829" s="93"/>
      <c r="GO829" s="93"/>
      <c r="GP829" s="93"/>
      <c r="GQ829" s="93"/>
      <c r="GR829" s="93"/>
      <c r="GS829" s="93"/>
      <c r="GT829" s="93"/>
      <c r="GU829" s="93"/>
      <c r="GV829" s="93"/>
      <c r="GW829" s="93"/>
      <c r="GX829" s="93"/>
      <c r="GY829" s="93"/>
      <c r="GZ829" s="93"/>
      <c r="HA829" s="93"/>
      <c r="HB829" s="93"/>
      <c r="HC829" s="93"/>
      <c r="HD829" s="93"/>
      <c r="HE829" s="93"/>
      <c r="HF829" s="93"/>
      <c r="HG829" s="93"/>
      <c r="HH829" s="93"/>
      <c r="HI829" s="93"/>
      <c r="HJ829" s="93"/>
      <c r="HK829" s="93"/>
      <c r="HL829" s="93"/>
      <c r="HM829" s="93"/>
      <c r="HN829" s="93"/>
      <c r="HO829" s="93"/>
      <c r="HP829" s="93"/>
      <c r="HQ829" s="93"/>
      <c r="HR829" s="93"/>
      <c r="HS829" s="93"/>
      <c r="HT829" s="93"/>
      <c r="HU829" s="93"/>
      <c r="HV829" s="93"/>
      <c r="HW829" s="93"/>
      <c r="HX829" s="93"/>
      <c r="HY829" s="93"/>
      <c r="HZ829" s="93"/>
      <c r="IA829" s="93"/>
      <c r="IB829" s="93"/>
      <c r="IC829" s="93"/>
      <c r="ID829" s="93"/>
      <c r="IE829" s="93"/>
      <c r="IF829" s="93"/>
      <c r="IG829" s="93"/>
      <c r="IH829" s="93"/>
      <c r="II829" s="93"/>
      <c r="IJ829" s="93"/>
      <c r="IK829" s="93"/>
      <c r="IL829" s="93"/>
      <c r="IM829" s="93"/>
      <c r="IN829" s="93"/>
      <c r="IO829" s="93"/>
      <c r="IP829" s="93"/>
      <c r="IQ829" s="93"/>
      <c r="IR829" s="93"/>
      <c r="IS829" s="93"/>
      <c r="IT829" s="93"/>
      <c r="IU829" s="93"/>
      <c r="IV829" s="93"/>
      <c r="IW829" s="93"/>
      <c r="IX829" s="93"/>
      <c r="IY829" s="93"/>
      <c r="IZ829" s="93"/>
      <c r="JA829" s="93"/>
      <c r="JB829" s="93"/>
      <c r="JC829" s="93"/>
      <c r="JD829" s="93"/>
      <c r="JE829" s="93"/>
      <c r="JF829" s="93"/>
      <c r="JG829" s="93"/>
      <c r="JH829" s="93"/>
      <c r="JI829" s="93"/>
      <c r="JJ829" s="93"/>
      <c r="JK829" s="93"/>
      <c r="JL829" s="93"/>
      <c r="JM829" s="93"/>
      <c r="JN829" s="93"/>
      <c r="JO829" s="93"/>
      <c r="JP829" s="93"/>
      <c r="JQ829" s="93"/>
      <c r="JR829" s="93"/>
      <c r="JS829" s="93"/>
      <c r="JT829" s="93"/>
      <c r="JU829" s="93"/>
      <c r="JV829" s="93"/>
      <c r="JW829" s="93"/>
      <c r="JX829" s="93"/>
      <c r="JY829" s="93"/>
      <c r="JZ829" s="93"/>
      <c r="KA829" s="93"/>
      <c r="KB829" s="93"/>
      <c r="KC829" s="93"/>
      <c r="KD829" s="93"/>
      <c r="KE829" s="93"/>
      <c r="KF829" s="93"/>
      <c r="KG829" s="93"/>
      <c r="KH829" s="93"/>
      <c r="KI829" s="93"/>
      <c r="KJ829" s="93"/>
      <c r="KK829" s="93"/>
      <c r="KL829" s="93"/>
      <c r="KM829" s="93"/>
      <c r="KN829" s="93"/>
      <c r="KO829" s="93"/>
      <c r="KP829" s="93"/>
      <c r="KQ829" s="93"/>
      <c r="KR829" s="93"/>
      <c r="KS829" s="93"/>
      <c r="KT829" s="93"/>
      <c r="KU829" s="93"/>
      <c r="KV829" s="93"/>
      <c r="KW829" s="93"/>
      <c r="KX829" s="93"/>
      <c r="KY829" s="93"/>
      <c r="KZ829" s="93"/>
      <c r="LA829" s="93"/>
      <c r="LB829" s="93"/>
      <c r="LC829" s="93"/>
      <c r="LD829" s="93"/>
      <c r="LE829" s="93"/>
      <c r="LF829" s="93"/>
      <c r="LG829" s="93"/>
      <c r="LH829" s="93"/>
      <c r="LI829" s="93"/>
      <c r="LJ829" s="93"/>
      <c r="LK829" s="93"/>
      <c r="LL829" s="93"/>
      <c r="LM829" s="93"/>
      <c r="LN829" s="93"/>
      <c r="LO829" s="93"/>
      <c r="LP829" s="93"/>
      <c r="LQ829" s="93"/>
      <c r="LR829" s="93"/>
      <c r="LS829" s="93"/>
      <c r="LT829" s="93"/>
      <c r="LU829" s="93"/>
      <c r="LV829" s="93"/>
      <c r="LW829" s="93"/>
      <c r="LX829" s="93"/>
      <c r="LY829" s="93"/>
      <c r="LZ829" s="93"/>
      <c r="MA829" s="93"/>
      <c r="MB829" s="93"/>
      <c r="MC829" s="93"/>
      <c r="MD829" s="93"/>
      <c r="ME829" s="93"/>
      <c r="MF829" s="93"/>
      <c r="MG829" s="93"/>
      <c r="MH829" s="93"/>
      <c r="MI829" s="93"/>
      <c r="MJ829" s="93"/>
      <c r="MK829" s="93"/>
      <c r="ML829" s="93"/>
      <c r="MM829" s="93"/>
      <c r="MN829" s="93"/>
      <c r="MO829" s="93"/>
      <c r="MP829" s="93"/>
      <c r="MQ829" s="93"/>
      <c r="MR829" s="93"/>
      <c r="MS829" s="93"/>
      <c r="MT829" s="93"/>
      <c r="MU829" s="93"/>
      <c r="MV829" s="93"/>
    </row>
    <row r="830" spans="3:360">
      <c r="C830" s="95"/>
      <c r="D830" s="96"/>
      <c r="E830" s="96"/>
      <c r="F830" s="96"/>
      <c r="G830" s="96"/>
      <c r="H830" s="96"/>
      <c r="I830" s="96"/>
      <c r="J830" s="96"/>
      <c r="K830" s="96"/>
      <c r="L830" s="96"/>
      <c r="M830" s="96"/>
      <c r="N830" s="96"/>
      <c r="O830" s="96"/>
      <c r="P830" s="96"/>
      <c r="Q830" s="96"/>
      <c r="R830" s="96"/>
      <c r="S830" s="96"/>
      <c r="T830" s="97"/>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c r="AU830" s="96"/>
      <c r="AV830" s="96"/>
      <c r="AW830" s="96"/>
      <c r="AX830" s="96"/>
      <c r="AY830" s="96"/>
      <c r="AZ830" s="96"/>
      <c r="BA830" s="96"/>
      <c r="BB830" s="96"/>
      <c r="BC830" s="96"/>
      <c r="BD830" s="96"/>
      <c r="BE830" s="96"/>
      <c r="BF830" s="96"/>
      <c r="BG830" s="96"/>
      <c r="BH830" s="96"/>
      <c r="BI830" s="96"/>
      <c r="BJ830" s="96"/>
      <c r="BK830" s="96"/>
      <c r="BL830" s="96"/>
      <c r="BM830" s="96"/>
      <c r="BN830" s="93"/>
      <c r="BO830" s="93"/>
      <c r="BP830" s="93"/>
      <c r="BQ830" s="93"/>
      <c r="BR830" s="93"/>
      <c r="BS830" s="93"/>
      <c r="BT830" s="93"/>
      <c r="BU830" s="93"/>
      <c r="BV830" s="93"/>
      <c r="BW830" s="93"/>
      <c r="BX830" s="93"/>
      <c r="BY830" s="93"/>
      <c r="BZ830" s="93"/>
      <c r="CA830" s="93"/>
      <c r="CB830" s="93"/>
      <c r="CC830" s="93"/>
      <c r="CD830" s="93"/>
      <c r="CE830" s="93"/>
      <c r="CF830" s="93"/>
      <c r="CG830" s="93"/>
      <c r="CH830" s="93"/>
      <c r="CI830" s="93"/>
      <c r="CJ830" s="93"/>
      <c r="CK830" s="93"/>
      <c r="CL830" s="93"/>
      <c r="CM830" s="93"/>
      <c r="CN830" s="93"/>
      <c r="CO830" s="93"/>
      <c r="CP830" s="93"/>
      <c r="CQ830" s="93"/>
      <c r="CR830" s="93"/>
      <c r="CS830" s="93"/>
      <c r="CT830" s="93"/>
      <c r="CU830" s="93"/>
      <c r="CV830" s="93"/>
      <c r="CW830" s="93"/>
      <c r="CX830" s="93"/>
      <c r="CY830" s="93"/>
      <c r="CZ830" s="93"/>
      <c r="DA830" s="93"/>
      <c r="DB830" s="93"/>
      <c r="DC830" s="93"/>
      <c r="DD830" s="93"/>
      <c r="DE830" s="93"/>
      <c r="DF830" s="93"/>
      <c r="DG830" s="93"/>
      <c r="DH830" s="93"/>
      <c r="DI830" s="93"/>
      <c r="DJ830" s="93"/>
      <c r="DK830" s="93"/>
      <c r="DL830" s="93"/>
      <c r="DM830" s="93"/>
      <c r="DN830" s="93"/>
      <c r="DO830" s="93"/>
      <c r="DP830" s="93"/>
      <c r="DQ830" s="93"/>
      <c r="DR830" s="93"/>
      <c r="DS830" s="93"/>
      <c r="DT830" s="93"/>
      <c r="DU830" s="93"/>
      <c r="DV830" s="93"/>
      <c r="DW830" s="93"/>
      <c r="DX830" s="93"/>
      <c r="DY830" s="93"/>
      <c r="DZ830" s="93"/>
      <c r="EA830" s="93"/>
      <c r="EB830" s="93"/>
      <c r="EC830" s="93"/>
      <c r="ED830" s="93"/>
      <c r="EE830" s="93"/>
      <c r="EF830" s="93"/>
      <c r="EG830" s="93"/>
      <c r="EH830" s="93"/>
      <c r="EI830" s="93"/>
      <c r="EJ830" s="93"/>
      <c r="EK830" s="93"/>
      <c r="EL830" s="93"/>
      <c r="EM830" s="93"/>
      <c r="EN830" s="93"/>
      <c r="EO830" s="93"/>
      <c r="EP830" s="93"/>
      <c r="EQ830" s="93"/>
      <c r="ER830" s="93"/>
      <c r="ES830" s="93"/>
      <c r="ET830" s="93"/>
      <c r="EU830" s="93"/>
      <c r="EV830" s="93"/>
      <c r="EW830" s="93"/>
      <c r="EX830" s="93"/>
      <c r="EY830" s="93"/>
      <c r="EZ830" s="93"/>
      <c r="FA830" s="93"/>
      <c r="FB830" s="93"/>
      <c r="FC830" s="93"/>
      <c r="FD830" s="93"/>
      <c r="FE830" s="93"/>
      <c r="FF830" s="93"/>
      <c r="FG830" s="93"/>
      <c r="FH830" s="93"/>
      <c r="FI830" s="93"/>
      <c r="FJ830" s="93"/>
      <c r="FK830" s="93"/>
      <c r="FL830" s="93"/>
      <c r="FM830" s="93"/>
      <c r="FN830" s="93"/>
      <c r="FO830" s="93"/>
      <c r="FP830" s="93"/>
      <c r="FQ830" s="93"/>
      <c r="FR830" s="93"/>
      <c r="FS830" s="93"/>
      <c r="FT830" s="93"/>
      <c r="FU830" s="93"/>
      <c r="FV830" s="93"/>
      <c r="FW830" s="93"/>
      <c r="FX830" s="93"/>
      <c r="FY830" s="93"/>
      <c r="FZ830" s="93"/>
      <c r="GA830" s="93"/>
      <c r="GB830" s="93"/>
      <c r="GC830" s="93"/>
      <c r="GD830" s="93"/>
      <c r="GE830" s="93"/>
      <c r="GF830" s="93"/>
      <c r="GG830" s="93"/>
      <c r="GH830" s="93"/>
      <c r="GI830" s="93"/>
      <c r="GJ830" s="93"/>
      <c r="GK830" s="93"/>
      <c r="GL830" s="93"/>
      <c r="GM830" s="93"/>
      <c r="GN830" s="93"/>
      <c r="GO830" s="93"/>
      <c r="GP830" s="93"/>
      <c r="GQ830" s="93"/>
      <c r="GR830" s="93"/>
      <c r="GS830" s="93"/>
      <c r="GT830" s="93"/>
      <c r="GU830" s="93"/>
      <c r="GV830" s="93"/>
      <c r="GW830" s="93"/>
      <c r="GX830" s="93"/>
      <c r="GY830" s="93"/>
      <c r="GZ830" s="93"/>
      <c r="HA830" s="93"/>
      <c r="HB830" s="93"/>
      <c r="HC830" s="93"/>
      <c r="HD830" s="93"/>
      <c r="HE830" s="93"/>
      <c r="HF830" s="93"/>
      <c r="HG830" s="93"/>
      <c r="HH830" s="93"/>
      <c r="HI830" s="93"/>
      <c r="HJ830" s="93"/>
      <c r="HK830" s="93"/>
      <c r="HL830" s="93"/>
      <c r="HM830" s="93"/>
      <c r="HN830" s="93"/>
      <c r="HO830" s="93"/>
      <c r="HP830" s="93"/>
      <c r="HQ830" s="93"/>
      <c r="HR830" s="93"/>
      <c r="HS830" s="93"/>
      <c r="HT830" s="93"/>
      <c r="HU830" s="93"/>
      <c r="HV830" s="93"/>
      <c r="HW830" s="93"/>
      <c r="HX830" s="93"/>
      <c r="HY830" s="93"/>
      <c r="HZ830" s="93"/>
      <c r="IA830" s="93"/>
      <c r="IB830" s="93"/>
      <c r="IC830" s="93"/>
      <c r="ID830" s="93"/>
      <c r="IE830" s="93"/>
      <c r="IF830" s="93"/>
      <c r="IG830" s="93"/>
      <c r="IH830" s="93"/>
      <c r="II830" s="93"/>
      <c r="IJ830" s="93"/>
      <c r="IK830" s="93"/>
      <c r="IL830" s="93"/>
      <c r="IM830" s="93"/>
      <c r="IN830" s="93"/>
      <c r="IO830" s="93"/>
      <c r="IP830" s="93"/>
      <c r="IQ830" s="93"/>
      <c r="IR830" s="93"/>
      <c r="IS830" s="93"/>
      <c r="IT830" s="93"/>
      <c r="IU830" s="93"/>
      <c r="IV830" s="93"/>
      <c r="IW830" s="93"/>
      <c r="IX830" s="93"/>
      <c r="IY830" s="93"/>
      <c r="IZ830" s="93"/>
      <c r="JA830" s="93"/>
      <c r="JB830" s="93"/>
      <c r="JC830" s="93"/>
      <c r="JD830" s="93"/>
      <c r="JE830" s="93"/>
      <c r="JF830" s="93"/>
      <c r="JG830" s="93"/>
      <c r="JH830" s="93"/>
      <c r="JI830" s="93"/>
      <c r="JJ830" s="93"/>
      <c r="JK830" s="93"/>
      <c r="JL830" s="93"/>
      <c r="JM830" s="93"/>
      <c r="JN830" s="93"/>
      <c r="JO830" s="93"/>
      <c r="JP830" s="93"/>
      <c r="JQ830" s="93"/>
      <c r="JR830" s="93"/>
      <c r="JS830" s="93"/>
      <c r="JT830" s="93"/>
      <c r="JU830" s="93"/>
      <c r="JV830" s="93"/>
      <c r="JW830" s="93"/>
      <c r="JX830" s="93"/>
      <c r="JY830" s="93"/>
      <c r="JZ830" s="93"/>
      <c r="KA830" s="93"/>
      <c r="KB830" s="93"/>
      <c r="KC830" s="93"/>
      <c r="KD830" s="93"/>
      <c r="KE830" s="93"/>
      <c r="KF830" s="93"/>
      <c r="KG830" s="93"/>
      <c r="KH830" s="93"/>
      <c r="KI830" s="93"/>
      <c r="KJ830" s="93"/>
      <c r="KK830" s="93"/>
      <c r="KL830" s="93"/>
      <c r="KM830" s="93"/>
      <c r="KN830" s="93"/>
      <c r="KO830" s="93"/>
      <c r="KP830" s="93"/>
      <c r="KQ830" s="93"/>
      <c r="KR830" s="93"/>
      <c r="KS830" s="93"/>
      <c r="KT830" s="93"/>
      <c r="KU830" s="93"/>
      <c r="KV830" s="93"/>
      <c r="KW830" s="93"/>
      <c r="KX830" s="93"/>
      <c r="KY830" s="93"/>
      <c r="KZ830" s="93"/>
      <c r="LA830" s="93"/>
      <c r="LB830" s="93"/>
      <c r="LC830" s="93"/>
      <c r="LD830" s="93"/>
      <c r="LE830" s="93"/>
      <c r="LF830" s="93"/>
      <c r="LG830" s="93"/>
      <c r="LH830" s="93"/>
      <c r="LI830" s="93"/>
      <c r="LJ830" s="93"/>
      <c r="LK830" s="93"/>
      <c r="LL830" s="93"/>
      <c r="LM830" s="93"/>
      <c r="LN830" s="93"/>
      <c r="LO830" s="93"/>
      <c r="LP830" s="93"/>
      <c r="LQ830" s="93"/>
      <c r="LR830" s="93"/>
      <c r="LS830" s="93"/>
      <c r="LT830" s="93"/>
      <c r="LU830" s="93"/>
      <c r="LV830" s="93"/>
      <c r="LW830" s="93"/>
      <c r="LX830" s="93"/>
      <c r="LY830" s="93"/>
      <c r="LZ830" s="93"/>
      <c r="MA830" s="93"/>
      <c r="MB830" s="93"/>
      <c r="MC830" s="93"/>
      <c r="MD830" s="93"/>
      <c r="ME830" s="93"/>
      <c r="MF830" s="93"/>
      <c r="MG830" s="93"/>
      <c r="MH830" s="93"/>
      <c r="MI830" s="93"/>
      <c r="MJ830" s="93"/>
      <c r="MK830" s="93"/>
      <c r="ML830" s="93"/>
      <c r="MM830" s="93"/>
      <c r="MN830" s="93"/>
      <c r="MO830" s="93"/>
      <c r="MP830" s="93"/>
      <c r="MQ830" s="93"/>
      <c r="MR830" s="93"/>
      <c r="MS830" s="93"/>
      <c r="MT830" s="93"/>
      <c r="MU830" s="93"/>
      <c r="MV830" s="93"/>
    </row>
    <row r="831" spans="3:360">
      <c r="C831" s="95"/>
      <c r="D831" s="96"/>
      <c r="E831" s="96"/>
      <c r="F831" s="96"/>
      <c r="G831" s="96"/>
      <c r="H831" s="96"/>
      <c r="I831" s="96"/>
      <c r="J831" s="96"/>
      <c r="K831" s="96"/>
      <c r="L831" s="96"/>
      <c r="M831" s="96"/>
      <c r="N831" s="96"/>
      <c r="O831" s="96"/>
      <c r="P831" s="96"/>
      <c r="Q831" s="96"/>
      <c r="R831" s="96"/>
      <c r="S831" s="96"/>
      <c r="T831" s="97"/>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c r="AU831" s="96"/>
      <c r="AV831" s="96"/>
      <c r="AW831" s="96"/>
      <c r="AX831" s="96"/>
      <c r="AY831" s="96"/>
      <c r="AZ831" s="96"/>
      <c r="BA831" s="96"/>
      <c r="BB831" s="96"/>
      <c r="BC831" s="96"/>
      <c r="BD831" s="96"/>
      <c r="BE831" s="96"/>
      <c r="BF831" s="96"/>
      <c r="BG831" s="96"/>
      <c r="BH831" s="96"/>
      <c r="BI831" s="96"/>
      <c r="BJ831" s="96"/>
      <c r="BK831" s="96"/>
      <c r="BL831" s="96"/>
      <c r="BM831" s="96"/>
      <c r="BN831" s="93"/>
      <c r="BO831" s="93"/>
      <c r="BP831" s="93"/>
      <c r="BQ831" s="93"/>
      <c r="BR831" s="93"/>
      <c r="BS831" s="93"/>
      <c r="BT831" s="93"/>
      <c r="BU831" s="93"/>
      <c r="BV831" s="93"/>
      <c r="BW831" s="93"/>
      <c r="BX831" s="93"/>
      <c r="BY831" s="93"/>
      <c r="BZ831" s="93"/>
      <c r="CA831" s="93"/>
      <c r="CB831" s="93"/>
      <c r="CC831" s="93"/>
      <c r="CD831" s="93"/>
      <c r="CE831" s="93"/>
      <c r="CF831" s="93"/>
      <c r="CG831" s="93"/>
      <c r="CH831" s="93"/>
      <c r="CI831" s="93"/>
      <c r="CJ831" s="93"/>
      <c r="CK831" s="93"/>
      <c r="CL831" s="93"/>
      <c r="CM831" s="93"/>
      <c r="CN831" s="93"/>
      <c r="CO831" s="93"/>
      <c r="CP831" s="93"/>
      <c r="CQ831" s="93"/>
      <c r="CR831" s="93"/>
      <c r="CS831" s="93"/>
      <c r="CT831" s="93"/>
      <c r="CU831" s="93"/>
      <c r="CV831" s="93"/>
      <c r="CW831" s="93"/>
      <c r="CX831" s="93"/>
      <c r="CY831" s="93"/>
      <c r="CZ831" s="93"/>
      <c r="DA831" s="93"/>
      <c r="DB831" s="93"/>
      <c r="DC831" s="93"/>
      <c r="DD831" s="93"/>
      <c r="DE831" s="93"/>
      <c r="DF831" s="93"/>
      <c r="DG831" s="93"/>
      <c r="DH831" s="93"/>
      <c r="DI831" s="93"/>
      <c r="DJ831" s="93"/>
      <c r="DK831" s="93"/>
      <c r="DL831" s="93"/>
      <c r="DM831" s="93"/>
      <c r="DN831" s="93"/>
      <c r="DO831" s="93"/>
      <c r="DP831" s="93"/>
      <c r="DQ831" s="93"/>
      <c r="DR831" s="93"/>
      <c r="DS831" s="93"/>
      <c r="DT831" s="93"/>
      <c r="DU831" s="93"/>
      <c r="DV831" s="93"/>
      <c r="DW831" s="93"/>
      <c r="DX831" s="93"/>
      <c r="DY831" s="93"/>
      <c r="DZ831" s="93"/>
      <c r="EA831" s="93"/>
      <c r="EB831" s="93"/>
      <c r="EC831" s="93"/>
      <c r="ED831" s="93"/>
      <c r="EE831" s="93"/>
      <c r="EF831" s="93"/>
      <c r="EG831" s="93"/>
      <c r="EH831" s="93"/>
      <c r="EI831" s="93"/>
      <c r="EJ831" s="93"/>
      <c r="EK831" s="93"/>
      <c r="EL831" s="93"/>
      <c r="EM831" s="93"/>
      <c r="EN831" s="93"/>
      <c r="EO831" s="93"/>
      <c r="EP831" s="93"/>
      <c r="EQ831" s="93"/>
      <c r="ER831" s="93"/>
      <c r="ES831" s="93"/>
      <c r="ET831" s="93"/>
      <c r="EU831" s="93"/>
      <c r="EV831" s="93"/>
      <c r="EW831" s="93"/>
      <c r="EX831" s="93"/>
      <c r="EY831" s="93"/>
      <c r="EZ831" s="93"/>
      <c r="FA831" s="93"/>
      <c r="FB831" s="93"/>
      <c r="FC831" s="93"/>
      <c r="FD831" s="93"/>
      <c r="FE831" s="93"/>
      <c r="FF831" s="93"/>
      <c r="FG831" s="93"/>
      <c r="FH831" s="93"/>
      <c r="FI831" s="93"/>
      <c r="FJ831" s="93"/>
      <c r="FK831" s="93"/>
      <c r="FL831" s="93"/>
      <c r="FM831" s="93"/>
      <c r="FN831" s="93"/>
      <c r="FO831" s="93"/>
      <c r="FP831" s="93"/>
      <c r="FQ831" s="93"/>
      <c r="FR831" s="93"/>
      <c r="FS831" s="93"/>
      <c r="FT831" s="93"/>
      <c r="FU831" s="93"/>
      <c r="FV831" s="93"/>
      <c r="FW831" s="93"/>
      <c r="FX831" s="93"/>
      <c r="FY831" s="93"/>
      <c r="FZ831" s="93"/>
      <c r="GA831" s="93"/>
      <c r="GB831" s="93"/>
      <c r="GC831" s="93"/>
      <c r="GD831" s="93"/>
      <c r="GE831" s="93"/>
      <c r="GF831" s="93"/>
      <c r="GG831" s="93"/>
      <c r="GH831" s="93"/>
      <c r="GI831" s="93"/>
      <c r="GJ831" s="93"/>
      <c r="GK831" s="93"/>
      <c r="GL831" s="93"/>
      <c r="GM831" s="93"/>
      <c r="GN831" s="93"/>
      <c r="GO831" s="93"/>
      <c r="GP831" s="93"/>
      <c r="GQ831" s="93"/>
      <c r="GR831" s="93"/>
      <c r="GS831" s="93"/>
      <c r="GT831" s="93"/>
      <c r="GU831" s="93"/>
      <c r="GV831" s="93"/>
      <c r="GW831" s="93"/>
      <c r="GX831" s="93"/>
      <c r="GY831" s="93"/>
      <c r="GZ831" s="93"/>
      <c r="HA831" s="93"/>
      <c r="HB831" s="93"/>
      <c r="HC831" s="93"/>
      <c r="HD831" s="93"/>
      <c r="HE831" s="93"/>
      <c r="HF831" s="93"/>
      <c r="HG831" s="93"/>
      <c r="HH831" s="93"/>
      <c r="HI831" s="93"/>
      <c r="HJ831" s="93"/>
      <c r="HK831" s="93"/>
      <c r="HL831" s="93"/>
      <c r="HM831" s="93"/>
      <c r="HN831" s="93"/>
      <c r="HO831" s="93"/>
      <c r="HP831" s="93"/>
      <c r="HQ831" s="93"/>
      <c r="HR831" s="93"/>
      <c r="HS831" s="93"/>
      <c r="HT831" s="93"/>
      <c r="HU831" s="93"/>
      <c r="HV831" s="93"/>
      <c r="HW831" s="93"/>
      <c r="HX831" s="93"/>
      <c r="HY831" s="93"/>
      <c r="HZ831" s="93"/>
      <c r="IA831" s="93"/>
      <c r="IB831" s="93"/>
      <c r="IC831" s="93"/>
      <c r="ID831" s="93"/>
      <c r="IE831" s="93"/>
      <c r="IF831" s="93"/>
      <c r="IG831" s="93"/>
      <c r="IH831" s="93"/>
      <c r="II831" s="93"/>
      <c r="IJ831" s="93"/>
      <c r="IK831" s="93"/>
      <c r="IL831" s="93"/>
      <c r="IM831" s="93"/>
      <c r="IN831" s="93"/>
      <c r="IO831" s="93"/>
      <c r="IP831" s="93"/>
      <c r="IQ831" s="93"/>
      <c r="IR831" s="93"/>
      <c r="IS831" s="93"/>
      <c r="IT831" s="93"/>
      <c r="IU831" s="93"/>
      <c r="IV831" s="93"/>
      <c r="IW831" s="93"/>
      <c r="IX831" s="93"/>
      <c r="IY831" s="93"/>
      <c r="IZ831" s="93"/>
      <c r="JA831" s="93"/>
      <c r="JB831" s="93"/>
      <c r="JC831" s="93"/>
      <c r="JD831" s="93"/>
      <c r="JE831" s="93"/>
      <c r="JF831" s="93"/>
      <c r="JG831" s="93"/>
      <c r="JH831" s="93"/>
      <c r="JI831" s="93"/>
      <c r="JJ831" s="93"/>
      <c r="JK831" s="93"/>
      <c r="JL831" s="93"/>
      <c r="JM831" s="93"/>
      <c r="JN831" s="93"/>
      <c r="JO831" s="93"/>
      <c r="JP831" s="93"/>
      <c r="JQ831" s="93"/>
      <c r="JR831" s="93"/>
      <c r="JS831" s="93"/>
      <c r="JT831" s="93"/>
      <c r="JU831" s="93"/>
      <c r="JV831" s="93"/>
      <c r="JW831" s="93"/>
      <c r="JX831" s="93"/>
      <c r="JY831" s="93"/>
      <c r="JZ831" s="93"/>
      <c r="KA831" s="93"/>
      <c r="KB831" s="93"/>
      <c r="KC831" s="93"/>
      <c r="KD831" s="93"/>
      <c r="KE831" s="93"/>
      <c r="KF831" s="93"/>
      <c r="KG831" s="93"/>
      <c r="KH831" s="93"/>
      <c r="KI831" s="93"/>
      <c r="KJ831" s="93"/>
      <c r="KK831" s="93"/>
      <c r="KL831" s="93"/>
      <c r="KM831" s="93"/>
      <c r="KN831" s="93"/>
      <c r="KO831" s="93"/>
      <c r="KP831" s="93"/>
      <c r="KQ831" s="93"/>
      <c r="KR831" s="93"/>
      <c r="KS831" s="93"/>
      <c r="KT831" s="93"/>
      <c r="KU831" s="93"/>
      <c r="KV831" s="93"/>
      <c r="KW831" s="93"/>
      <c r="KX831" s="93"/>
      <c r="KY831" s="93"/>
      <c r="KZ831" s="93"/>
      <c r="LA831" s="93"/>
      <c r="LB831" s="93"/>
      <c r="LC831" s="93"/>
      <c r="LD831" s="93"/>
      <c r="LE831" s="93"/>
      <c r="LF831" s="93"/>
      <c r="LG831" s="93"/>
      <c r="LH831" s="93"/>
      <c r="LI831" s="93"/>
      <c r="LJ831" s="93"/>
      <c r="LK831" s="93"/>
      <c r="LL831" s="93"/>
      <c r="LM831" s="93"/>
      <c r="LN831" s="93"/>
      <c r="LO831" s="93"/>
      <c r="LP831" s="93"/>
      <c r="LQ831" s="93"/>
      <c r="LR831" s="93"/>
      <c r="LS831" s="93"/>
      <c r="LT831" s="93"/>
      <c r="LU831" s="93"/>
      <c r="LV831" s="93"/>
      <c r="LW831" s="93"/>
      <c r="LX831" s="93"/>
      <c r="LY831" s="93"/>
      <c r="LZ831" s="93"/>
      <c r="MA831" s="93"/>
      <c r="MB831" s="93"/>
      <c r="MC831" s="93"/>
      <c r="MD831" s="93"/>
      <c r="ME831" s="93"/>
      <c r="MF831" s="93"/>
      <c r="MG831" s="93"/>
      <c r="MH831" s="93"/>
      <c r="MI831" s="93"/>
      <c r="MJ831" s="93"/>
      <c r="MK831" s="93"/>
      <c r="ML831" s="93"/>
      <c r="MM831" s="93"/>
      <c r="MN831" s="93"/>
      <c r="MO831" s="93"/>
      <c r="MP831" s="93"/>
      <c r="MQ831" s="93"/>
      <c r="MR831" s="93"/>
      <c r="MS831" s="93"/>
      <c r="MT831" s="93"/>
      <c r="MU831" s="93"/>
      <c r="MV831" s="93"/>
    </row>
    <row r="832" spans="3:360">
      <c r="C832" s="95"/>
      <c r="D832" s="96"/>
      <c r="E832" s="96"/>
      <c r="F832" s="96"/>
      <c r="G832" s="96"/>
      <c r="H832" s="96"/>
      <c r="I832" s="96"/>
      <c r="J832" s="96"/>
      <c r="K832" s="96"/>
      <c r="L832" s="96"/>
      <c r="M832" s="96"/>
      <c r="N832" s="96"/>
      <c r="O832" s="96"/>
      <c r="P832" s="96"/>
      <c r="Q832" s="96"/>
      <c r="R832" s="96"/>
      <c r="S832" s="96"/>
      <c r="T832" s="97"/>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c r="AU832" s="96"/>
      <c r="AV832" s="96"/>
      <c r="AW832" s="96"/>
      <c r="AX832" s="96"/>
      <c r="AY832" s="96"/>
      <c r="AZ832" s="96"/>
      <c r="BA832" s="96"/>
      <c r="BB832" s="96"/>
      <c r="BC832" s="96"/>
      <c r="BD832" s="96"/>
      <c r="BE832" s="96"/>
      <c r="BF832" s="96"/>
      <c r="BG832" s="96"/>
      <c r="BH832" s="96"/>
      <c r="BI832" s="96"/>
      <c r="BJ832" s="96"/>
      <c r="BK832" s="96"/>
      <c r="BL832" s="96"/>
      <c r="BM832" s="96"/>
      <c r="BN832" s="93"/>
      <c r="BO832" s="93"/>
      <c r="BP832" s="93"/>
      <c r="BQ832" s="93"/>
      <c r="BR832" s="93"/>
      <c r="BS832" s="93"/>
      <c r="BT832" s="93"/>
      <c r="BU832" s="93"/>
      <c r="BV832" s="93"/>
      <c r="BW832" s="93"/>
      <c r="BX832" s="93"/>
      <c r="BY832" s="93"/>
      <c r="BZ832" s="93"/>
      <c r="CA832" s="93"/>
      <c r="CB832" s="93"/>
      <c r="CC832" s="93"/>
      <c r="CD832" s="93"/>
      <c r="CE832" s="93"/>
      <c r="CF832" s="93"/>
      <c r="CG832" s="93"/>
      <c r="CH832" s="93"/>
      <c r="CI832" s="93"/>
      <c r="CJ832" s="93"/>
      <c r="CK832" s="93"/>
      <c r="CL832" s="93"/>
      <c r="CM832" s="93"/>
      <c r="CN832" s="93"/>
      <c r="CO832" s="93"/>
      <c r="CP832" s="93"/>
      <c r="CQ832" s="93"/>
      <c r="CR832" s="93"/>
      <c r="CS832" s="93"/>
      <c r="CT832" s="93"/>
      <c r="CU832" s="93"/>
      <c r="CV832" s="93"/>
      <c r="CW832" s="93"/>
      <c r="CX832" s="93"/>
      <c r="CY832" s="93"/>
      <c r="CZ832" s="93"/>
      <c r="DA832" s="93"/>
      <c r="DB832" s="93"/>
      <c r="DC832" s="93"/>
      <c r="DD832" s="93"/>
      <c r="DE832" s="93"/>
      <c r="DF832" s="93"/>
      <c r="DG832" s="93"/>
      <c r="DH832" s="93"/>
      <c r="DI832" s="93"/>
      <c r="DJ832" s="93"/>
      <c r="DK832" s="93"/>
      <c r="DL832" s="93"/>
      <c r="DM832" s="93"/>
      <c r="DN832" s="93"/>
      <c r="DO832" s="93"/>
      <c r="DP832" s="93"/>
      <c r="DQ832" s="93"/>
      <c r="DR832" s="93"/>
      <c r="DS832" s="93"/>
      <c r="DT832" s="93"/>
      <c r="DU832" s="93"/>
      <c r="DV832" s="93"/>
      <c r="DW832" s="93"/>
      <c r="DX832" s="93"/>
      <c r="DY832" s="93"/>
      <c r="DZ832" s="93"/>
      <c r="EA832" s="93"/>
      <c r="EB832" s="93"/>
      <c r="EC832" s="93"/>
      <c r="ED832" s="93"/>
      <c r="EE832" s="93"/>
      <c r="EF832" s="93"/>
      <c r="EG832" s="93"/>
      <c r="EH832" s="93"/>
      <c r="EI832" s="93"/>
      <c r="EJ832" s="93"/>
      <c r="EK832" s="93"/>
      <c r="EL832" s="93"/>
      <c r="EM832" s="93"/>
      <c r="EN832" s="93"/>
      <c r="EO832" s="93"/>
      <c r="EP832" s="93"/>
      <c r="EQ832" s="93"/>
      <c r="ER832" s="93"/>
      <c r="ES832" s="93"/>
      <c r="ET832" s="93"/>
      <c r="EU832" s="93"/>
      <c r="EV832" s="93"/>
      <c r="EW832" s="93"/>
      <c r="EX832" s="93"/>
      <c r="EY832" s="93"/>
      <c r="EZ832" s="93"/>
      <c r="FA832" s="93"/>
      <c r="FB832" s="93"/>
      <c r="FC832" s="93"/>
      <c r="FD832" s="93"/>
      <c r="FE832" s="93"/>
      <c r="FF832" s="93"/>
      <c r="FG832" s="93"/>
      <c r="FH832" s="93"/>
      <c r="FI832" s="93"/>
      <c r="FJ832" s="93"/>
      <c r="FK832" s="93"/>
      <c r="FL832" s="93"/>
      <c r="FM832" s="93"/>
      <c r="FN832" s="93"/>
      <c r="FO832" s="93"/>
      <c r="FP832" s="93"/>
      <c r="FQ832" s="93"/>
      <c r="FR832" s="93"/>
      <c r="FS832" s="93"/>
      <c r="FT832" s="93"/>
      <c r="FU832" s="93"/>
      <c r="FV832" s="93"/>
      <c r="FW832" s="93"/>
      <c r="FX832" s="93"/>
      <c r="FY832" s="93"/>
      <c r="FZ832" s="93"/>
      <c r="GA832" s="93"/>
      <c r="GB832" s="93"/>
      <c r="GC832" s="93"/>
      <c r="GD832" s="93"/>
      <c r="GE832" s="93"/>
      <c r="GF832" s="93"/>
      <c r="GG832" s="93"/>
      <c r="GH832" s="93"/>
      <c r="GI832" s="93"/>
      <c r="GJ832" s="93"/>
      <c r="GK832" s="93"/>
      <c r="GL832" s="93"/>
      <c r="GM832" s="93"/>
      <c r="GN832" s="93"/>
      <c r="GO832" s="93"/>
      <c r="GP832" s="93"/>
      <c r="GQ832" s="93"/>
      <c r="GR832" s="93"/>
      <c r="GS832" s="93"/>
      <c r="GT832" s="93"/>
      <c r="GU832" s="93"/>
      <c r="GV832" s="93"/>
      <c r="GW832" s="93"/>
      <c r="GX832" s="93"/>
      <c r="GY832" s="93"/>
      <c r="GZ832" s="93"/>
      <c r="HA832" s="93"/>
      <c r="HB832" s="93"/>
      <c r="HC832" s="93"/>
      <c r="HD832" s="93"/>
      <c r="HE832" s="93"/>
      <c r="HF832" s="93"/>
      <c r="HG832" s="93"/>
      <c r="HH832" s="93"/>
      <c r="HI832" s="93"/>
      <c r="HJ832" s="93"/>
      <c r="HK832" s="93"/>
      <c r="HL832" s="93"/>
      <c r="HM832" s="93"/>
      <c r="HN832" s="93"/>
      <c r="HO832" s="93"/>
      <c r="HP832" s="93"/>
      <c r="HQ832" s="93"/>
      <c r="HR832" s="93"/>
      <c r="HS832" s="93"/>
      <c r="HT832" s="93"/>
      <c r="HU832" s="93"/>
      <c r="HV832" s="93"/>
      <c r="HW832" s="93"/>
      <c r="HX832" s="93"/>
      <c r="HY832" s="93"/>
      <c r="HZ832" s="93"/>
      <c r="IA832" s="93"/>
      <c r="IB832" s="93"/>
      <c r="IC832" s="93"/>
      <c r="ID832" s="93"/>
      <c r="IE832" s="93"/>
      <c r="IF832" s="93"/>
      <c r="IG832" s="93"/>
      <c r="IH832" s="93"/>
      <c r="II832" s="93"/>
      <c r="IJ832" s="93"/>
      <c r="IK832" s="93"/>
      <c r="IL832" s="93"/>
      <c r="IM832" s="93"/>
      <c r="IN832" s="93"/>
      <c r="IO832" s="93"/>
      <c r="IP832" s="93"/>
      <c r="IQ832" s="93"/>
      <c r="IR832" s="93"/>
      <c r="IS832" s="93"/>
      <c r="IT832" s="93"/>
      <c r="IU832" s="93"/>
      <c r="IV832" s="93"/>
      <c r="IW832" s="93"/>
      <c r="IX832" s="93"/>
      <c r="IY832" s="93"/>
      <c r="IZ832" s="93"/>
      <c r="JA832" s="93"/>
      <c r="JB832" s="93"/>
      <c r="JC832" s="93"/>
      <c r="JD832" s="93"/>
      <c r="JE832" s="93"/>
      <c r="JF832" s="93"/>
      <c r="JG832" s="93"/>
      <c r="JH832" s="93"/>
      <c r="JI832" s="93"/>
      <c r="JJ832" s="93"/>
      <c r="JK832" s="93"/>
      <c r="JL832" s="93"/>
      <c r="JM832" s="93"/>
      <c r="JN832" s="93"/>
      <c r="JO832" s="93"/>
      <c r="JP832" s="93"/>
      <c r="JQ832" s="93"/>
      <c r="JR832" s="93"/>
      <c r="JS832" s="93"/>
      <c r="JT832" s="93"/>
      <c r="JU832" s="93"/>
      <c r="JV832" s="93"/>
      <c r="JW832" s="93"/>
      <c r="JX832" s="93"/>
      <c r="JY832" s="93"/>
      <c r="JZ832" s="93"/>
      <c r="KA832" s="93"/>
      <c r="KB832" s="93"/>
      <c r="KC832" s="93"/>
      <c r="KD832" s="93"/>
      <c r="KE832" s="93"/>
      <c r="KF832" s="93"/>
      <c r="KG832" s="93"/>
      <c r="KH832" s="93"/>
      <c r="KI832" s="93"/>
      <c r="KJ832" s="93"/>
      <c r="KK832" s="93"/>
      <c r="KL832" s="93"/>
      <c r="KM832" s="93"/>
      <c r="KN832" s="93"/>
      <c r="KO832" s="93"/>
      <c r="KP832" s="93"/>
      <c r="KQ832" s="93"/>
      <c r="KR832" s="93"/>
      <c r="KS832" s="93"/>
      <c r="KT832" s="93"/>
      <c r="KU832" s="93"/>
      <c r="KV832" s="93"/>
      <c r="KW832" s="93"/>
      <c r="KX832" s="93"/>
      <c r="KY832" s="93"/>
      <c r="KZ832" s="93"/>
      <c r="LA832" s="93"/>
      <c r="LB832" s="93"/>
      <c r="LC832" s="93"/>
      <c r="LD832" s="93"/>
      <c r="LE832" s="93"/>
      <c r="LF832" s="93"/>
      <c r="LG832" s="93"/>
      <c r="LH832" s="93"/>
      <c r="LI832" s="93"/>
      <c r="LJ832" s="93"/>
      <c r="LK832" s="93"/>
      <c r="LL832" s="93"/>
      <c r="LM832" s="93"/>
      <c r="LN832" s="93"/>
      <c r="LO832" s="93"/>
      <c r="LP832" s="93"/>
      <c r="LQ832" s="93"/>
      <c r="LR832" s="93"/>
      <c r="LS832" s="93"/>
      <c r="LT832" s="93"/>
      <c r="LU832" s="93"/>
      <c r="LV832" s="93"/>
      <c r="LW832" s="93"/>
      <c r="LX832" s="93"/>
      <c r="LY832" s="93"/>
      <c r="LZ832" s="93"/>
      <c r="MA832" s="93"/>
      <c r="MB832" s="93"/>
      <c r="MC832" s="93"/>
      <c r="MD832" s="93"/>
      <c r="ME832" s="93"/>
      <c r="MF832" s="93"/>
      <c r="MG832" s="93"/>
      <c r="MH832" s="93"/>
      <c r="MI832" s="93"/>
      <c r="MJ832" s="93"/>
      <c r="MK832" s="93"/>
      <c r="ML832" s="93"/>
      <c r="MM832" s="93"/>
      <c r="MN832" s="93"/>
      <c r="MO832" s="93"/>
      <c r="MP832" s="93"/>
      <c r="MQ832" s="93"/>
      <c r="MR832" s="93"/>
      <c r="MS832" s="93"/>
      <c r="MT832" s="93"/>
      <c r="MU832" s="93"/>
      <c r="MV832" s="93"/>
    </row>
    <row r="833" spans="3:360">
      <c r="C833" s="95"/>
      <c r="D833" s="96"/>
      <c r="E833" s="96"/>
      <c r="F833" s="96"/>
      <c r="G833" s="96"/>
      <c r="H833" s="96"/>
      <c r="I833" s="96"/>
      <c r="J833" s="96"/>
      <c r="K833" s="96"/>
      <c r="L833" s="96"/>
      <c r="M833" s="96"/>
      <c r="N833" s="96"/>
      <c r="O833" s="96"/>
      <c r="P833" s="96"/>
      <c r="Q833" s="96"/>
      <c r="R833" s="96"/>
      <c r="S833" s="96"/>
      <c r="T833" s="97"/>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c r="AU833" s="96"/>
      <c r="AV833" s="96"/>
      <c r="AW833" s="96"/>
      <c r="AX833" s="96"/>
      <c r="AY833" s="96"/>
      <c r="AZ833" s="96"/>
      <c r="BA833" s="96"/>
      <c r="BB833" s="96"/>
      <c r="BC833" s="96"/>
      <c r="BD833" s="96"/>
      <c r="BE833" s="96"/>
      <c r="BF833" s="96"/>
      <c r="BG833" s="96"/>
      <c r="BH833" s="96"/>
      <c r="BI833" s="96"/>
      <c r="BJ833" s="96"/>
      <c r="BK833" s="96"/>
      <c r="BL833" s="96"/>
      <c r="BM833" s="96"/>
      <c r="BN833" s="93"/>
      <c r="BO833" s="93"/>
      <c r="BP833" s="93"/>
      <c r="BQ833" s="93"/>
      <c r="BR833" s="93"/>
      <c r="BS833" s="93"/>
      <c r="BT833" s="93"/>
      <c r="BU833" s="93"/>
      <c r="BV833" s="93"/>
      <c r="BW833" s="93"/>
      <c r="BX833" s="93"/>
      <c r="BY833" s="93"/>
      <c r="BZ833" s="93"/>
      <c r="CA833" s="93"/>
      <c r="CB833" s="93"/>
      <c r="CC833" s="93"/>
      <c r="CD833" s="93"/>
      <c r="CE833" s="93"/>
      <c r="CF833" s="93"/>
      <c r="CG833" s="93"/>
      <c r="CH833" s="93"/>
      <c r="CI833" s="93"/>
      <c r="CJ833" s="93"/>
      <c r="CK833" s="93"/>
      <c r="CL833" s="93"/>
      <c r="CM833" s="93"/>
      <c r="CN833" s="93"/>
      <c r="CO833" s="93"/>
      <c r="CP833" s="93"/>
      <c r="CQ833" s="93"/>
      <c r="CR833" s="93"/>
      <c r="CS833" s="93"/>
      <c r="CT833" s="93"/>
      <c r="CU833" s="93"/>
      <c r="CV833" s="93"/>
      <c r="CW833" s="93"/>
      <c r="CX833" s="93"/>
      <c r="CY833" s="93"/>
      <c r="CZ833" s="93"/>
      <c r="DA833" s="93"/>
      <c r="DB833" s="93"/>
      <c r="DC833" s="93"/>
      <c r="DD833" s="93"/>
      <c r="DE833" s="93"/>
      <c r="DF833" s="93"/>
      <c r="DG833" s="93"/>
      <c r="DH833" s="93"/>
      <c r="DI833" s="93"/>
      <c r="DJ833" s="93"/>
      <c r="DK833" s="93"/>
      <c r="DL833" s="93"/>
      <c r="DM833" s="93"/>
      <c r="DN833" s="93"/>
      <c r="DO833" s="93"/>
      <c r="DP833" s="93"/>
      <c r="DQ833" s="93"/>
      <c r="DR833" s="93"/>
      <c r="DS833" s="93"/>
      <c r="DT833" s="93"/>
      <c r="DU833" s="93"/>
      <c r="DV833" s="93"/>
      <c r="DW833" s="93"/>
      <c r="DX833" s="93"/>
      <c r="DY833" s="93"/>
      <c r="DZ833" s="93"/>
      <c r="EA833" s="93"/>
      <c r="EB833" s="93"/>
      <c r="EC833" s="93"/>
      <c r="ED833" s="93"/>
      <c r="EE833" s="93"/>
      <c r="EF833" s="93"/>
      <c r="EG833" s="93"/>
      <c r="EH833" s="93"/>
      <c r="EI833" s="93"/>
      <c r="EJ833" s="93"/>
      <c r="EK833" s="93"/>
      <c r="EL833" s="93"/>
      <c r="EM833" s="93"/>
      <c r="EN833" s="93"/>
      <c r="EO833" s="93"/>
      <c r="EP833" s="93"/>
      <c r="EQ833" s="93"/>
      <c r="ER833" s="93"/>
      <c r="ES833" s="93"/>
      <c r="ET833" s="93"/>
      <c r="EU833" s="93"/>
      <c r="EV833" s="93"/>
      <c r="EW833" s="93"/>
      <c r="EX833" s="93"/>
      <c r="EY833" s="93"/>
      <c r="EZ833" s="93"/>
      <c r="FA833" s="93"/>
      <c r="FB833" s="93"/>
      <c r="FC833" s="93"/>
      <c r="FD833" s="93"/>
      <c r="FE833" s="93"/>
      <c r="FF833" s="93"/>
      <c r="FG833" s="93"/>
      <c r="FH833" s="93"/>
      <c r="FI833" s="93"/>
      <c r="FJ833" s="93"/>
      <c r="FK833" s="93"/>
      <c r="FL833" s="93"/>
      <c r="FM833" s="93"/>
      <c r="FN833" s="93"/>
      <c r="FO833" s="93"/>
      <c r="FP833" s="93"/>
      <c r="FQ833" s="93"/>
      <c r="FR833" s="93"/>
      <c r="FS833" s="93"/>
      <c r="FT833" s="93"/>
      <c r="FU833" s="93"/>
      <c r="FV833" s="93"/>
      <c r="FW833" s="93"/>
      <c r="FX833" s="93"/>
      <c r="FY833" s="93"/>
      <c r="FZ833" s="93"/>
      <c r="GA833" s="93"/>
      <c r="GB833" s="93"/>
      <c r="GC833" s="93"/>
      <c r="GD833" s="93"/>
      <c r="GE833" s="93"/>
      <c r="GF833" s="93"/>
      <c r="GG833" s="93"/>
      <c r="GH833" s="93"/>
      <c r="GI833" s="93"/>
      <c r="GJ833" s="93"/>
      <c r="GK833" s="93"/>
      <c r="GL833" s="93"/>
      <c r="GM833" s="93"/>
      <c r="GN833" s="93"/>
      <c r="GO833" s="93"/>
      <c r="GP833" s="93"/>
      <c r="GQ833" s="93"/>
      <c r="GR833" s="93"/>
      <c r="GS833" s="93"/>
      <c r="GT833" s="93"/>
      <c r="GU833" s="93"/>
      <c r="GV833" s="93"/>
      <c r="GW833" s="93"/>
      <c r="GX833" s="93"/>
      <c r="GY833" s="93"/>
      <c r="GZ833" s="93"/>
      <c r="HA833" s="93"/>
      <c r="HB833" s="93"/>
      <c r="HC833" s="93"/>
      <c r="HD833" s="93"/>
      <c r="HE833" s="93"/>
      <c r="HF833" s="93"/>
      <c r="HG833" s="93"/>
      <c r="HH833" s="93"/>
      <c r="HI833" s="93"/>
      <c r="HJ833" s="93"/>
      <c r="HK833" s="93"/>
      <c r="HL833" s="93"/>
      <c r="HM833" s="93"/>
      <c r="HN833" s="93"/>
      <c r="HO833" s="93"/>
      <c r="HP833" s="93"/>
      <c r="HQ833" s="93"/>
      <c r="HR833" s="93"/>
      <c r="HS833" s="93"/>
      <c r="HT833" s="93"/>
      <c r="HU833" s="93"/>
      <c r="HV833" s="93"/>
      <c r="HW833" s="93"/>
      <c r="HX833" s="93"/>
      <c r="HY833" s="93"/>
      <c r="HZ833" s="93"/>
      <c r="IA833" s="93"/>
      <c r="IB833" s="93"/>
      <c r="IC833" s="93"/>
      <c r="ID833" s="93"/>
      <c r="IE833" s="93"/>
      <c r="IF833" s="93"/>
      <c r="IG833" s="93"/>
      <c r="IH833" s="93"/>
      <c r="II833" s="93"/>
      <c r="IJ833" s="93"/>
      <c r="IK833" s="93"/>
      <c r="IL833" s="93"/>
      <c r="IM833" s="93"/>
      <c r="IN833" s="93"/>
      <c r="IO833" s="93"/>
      <c r="IP833" s="93"/>
      <c r="IQ833" s="93"/>
      <c r="IR833" s="93"/>
      <c r="IS833" s="93"/>
      <c r="IT833" s="93"/>
      <c r="IU833" s="93"/>
      <c r="IV833" s="93"/>
      <c r="IW833" s="93"/>
      <c r="IX833" s="93"/>
      <c r="IY833" s="93"/>
      <c r="IZ833" s="93"/>
      <c r="JA833" s="93"/>
      <c r="JB833" s="93"/>
      <c r="JC833" s="93"/>
      <c r="JD833" s="93"/>
      <c r="JE833" s="93"/>
      <c r="JF833" s="93"/>
      <c r="JG833" s="93"/>
      <c r="JH833" s="93"/>
      <c r="JI833" s="93"/>
      <c r="JJ833" s="93"/>
      <c r="JK833" s="93"/>
      <c r="JL833" s="93"/>
      <c r="JM833" s="93"/>
      <c r="JN833" s="93"/>
      <c r="JO833" s="93"/>
      <c r="JP833" s="93"/>
      <c r="JQ833" s="93"/>
      <c r="JR833" s="93"/>
      <c r="JS833" s="93"/>
      <c r="JT833" s="93"/>
      <c r="JU833" s="93"/>
      <c r="JV833" s="93"/>
      <c r="JW833" s="93"/>
      <c r="JX833" s="93"/>
      <c r="JY833" s="93"/>
      <c r="JZ833" s="93"/>
      <c r="KA833" s="93"/>
      <c r="KB833" s="93"/>
      <c r="KC833" s="93"/>
      <c r="KD833" s="93"/>
      <c r="KE833" s="93"/>
      <c r="KF833" s="93"/>
      <c r="KG833" s="93"/>
      <c r="KH833" s="93"/>
      <c r="KI833" s="93"/>
      <c r="KJ833" s="93"/>
      <c r="KK833" s="93"/>
      <c r="KL833" s="93"/>
      <c r="KM833" s="93"/>
      <c r="KN833" s="93"/>
      <c r="KO833" s="93"/>
      <c r="KP833" s="93"/>
      <c r="KQ833" s="93"/>
      <c r="KR833" s="93"/>
      <c r="KS833" s="93"/>
      <c r="KT833" s="93"/>
      <c r="KU833" s="93"/>
      <c r="KV833" s="93"/>
      <c r="KW833" s="93"/>
      <c r="KX833" s="93"/>
      <c r="KY833" s="93"/>
      <c r="KZ833" s="93"/>
      <c r="LA833" s="93"/>
      <c r="LB833" s="93"/>
      <c r="LC833" s="93"/>
      <c r="LD833" s="93"/>
      <c r="LE833" s="93"/>
      <c r="LF833" s="93"/>
      <c r="LG833" s="93"/>
      <c r="LH833" s="93"/>
      <c r="LI833" s="93"/>
      <c r="LJ833" s="93"/>
      <c r="LK833" s="93"/>
      <c r="LL833" s="93"/>
      <c r="LM833" s="93"/>
      <c r="LN833" s="93"/>
      <c r="LO833" s="93"/>
      <c r="LP833" s="93"/>
      <c r="LQ833" s="93"/>
      <c r="LR833" s="93"/>
      <c r="LS833" s="93"/>
      <c r="LT833" s="93"/>
      <c r="LU833" s="93"/>
      <c r="LV833" s="93"/>
      <c r="LW833" s="93"/>
      <c r="LX833" s="93"/>
      <c r="LY833" s="93"/>
      <c r="LZ833" s="93"/>
      <c r="MA833" s="93"/>
      <c r="MB833" s="93"/>
      <c r="MC833" s="93"/>
      <c r="MD833" s="93"/>
      <c r="ME833" s="93"/>
      <c r="MF833" s="93"/>
      <c r="MG833" s="93"/>
      <c r="MH833" s="93"/>
      <c r="MI833" s="93"/>
      <c r="MJ833" s="93"/>
      <c r="MK833" s="93"/>
      <c r="ML833" s="93"/>
      <c r="MM833" s="93"/>
      <c r="MN833" s="93"/>
      <c r="MO833" s="93"/>
      <c r="MP833" s="93"/>
      <c r="MQ833" s="93"/>
      <c r="MR833" s="93"/>
      <c r="MS833" s="93"/>
      <c r="MT833" s="93"/>
      <c r="MU833" s="93"/>
      <c r="MV833" s="93"/>
    </row>
    <row r="834" spans="3:360">
      <c r="C834" s="95"/>
      <c r="D834" s="96"/>
      <c r="E834" s="96"/>
      <c r="F834" s="96"/>
      <c r="G834" s="96"/>
      <c r="H834" s="96"/>
      <c r="I834" s="96"/>
      <c r="J834" s="96"/>
      <c r="K834" s="96"/>
      <c r="L834" s="96"/>
      <c r="M834" s="96"/>
      <c r="N834" s="96"/>
      <c r="O834" s="96"/>
      <c r="P834" s="96"/>
      <c r="Q834" s="96"/>
      <c r="R834" s="96"/>
      <c r="S834" s="96"/>
      <c r="T834" s="97"/>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c r="AU834" s="96"/>
      <c r="AV834" s="96"/>
      <c r="AW834" s="96"/>
      <c r="AX834" s="96"/>
      <c r="AY834" s="96"/>
      <c r="AZ834" s="96"/>
      <c r="BA834" s="96"/>
      <c r="BB834" s="96"/>
      <c r="BC834" s="96"/>
      <c r="BD834" s="96"/>
      <c r="BE834" s="96"/>
      <c r="BF834" s="96"/>
      <c r="BG834" s="96"/>
      <c r="BH834" s="96"/>
      <c r="BI834" s="96"/>
      <c r="BJ834" s="96"/>
      <c r="BK834" s="96"/>
      <c r="BL834" s="96"/>
      <c r="BM834" s="96"/>
      <c r="BN834" s="93"/>
      <c r="BO834" s="93"/>
      <c r="BP834" s="93"/>
      <c r="BQ834" s="93"/>
      <c r="BR834" s="93"/>
      <c r="BS834" s="93"/>
      <c r="BT834" s="93"/>
      <c r="BU834" s="93"/>
      <c r="BV834" s="93"/>
      <c r="BW834" s="93"/>
      <c r="BX834" s="93"/>
      <c r="BY834" s="93"/>
      <c r="BZ834" s="93"/>
      <c r="CA834" s="93"/>
      <c r="CB834" s="93"/>
      <c r="CC834" s="93"/>
      <c r="CD834" s="93"/>
      <c r="CE834" s="93"/>
      <c r="CF834" s="93"/>
      <c r="CG834" s="93"/>
      <c r="CH834" s="93"/>
      <c r="CI834" s="93"/>
      <c r="CJ834" s="93"/>
      <c r="CK834" s="93"/>
      <c r="CL834" s="93"/>
      <c r="CM834" s="93"/>
      <c r="CN834" s="93"/>
      <c r="CO834" s="93"/>
      <c r="CP834" s="93"/>
      <c r="CQ834" s="93"/>
      <c r="CR834" s="93"/>
      <c r="CS834" s="93"/>
      <c r="CT834" s="93"/>
      <c r="CU834" s="93"/>
      <c r="CV834" s="93"/>
      <c r="CW834" s="93"/>
      <c r="CX834" s="93"/>
      <c r="CY834" s="93"/>
      <c r="CZ834" s="93"/>
      <c r="DA834" s="93"/>
      <c r="DB834" s="93"/>
      <c r="DC834" s="93"/>
      <c r="DD834" s="93"/>
      <c r="DE834" s="93"/>
      <c r="DF834" s="93"/>
      <c r="DG834" s="93"/>
      <c r="DH834" s="93"/>
      <c r="DI834" s="93"/>
      <c r="DJ834" s="93"/>
      <c r="DK834" s="93"/>
      <c r="DL834" s="93"/>
      <c r="DM834" s="93"/>
      <c r="DN834" s="93"/>
      <c r="DO834" s="93"/>
      <c r="DP834" s="93"/>
      <c r="DQ834" s="93"/>
      <c r="DR834" s="93"/>
      <c r="DS834" s="93"/>
      <c r="DT834" s="93"/>
      <c r="DU834" s="93"/>
      <c r="DV834" s="93"/>
      <c r="DW834" s="93"/>
      <c r="DX834" s="93"/>
      <c r="DY834" s="93"/>
      <c r="DZ834" s="93"/>
      <c r="EA834" s="93"/>
      <c r="EB834" s="93"/>
      <c r="EC834" s="93"/>
      <c r="ED834" s="93"/>
      <c r="EE834" s="93"/>
      <c r="EF834" s="93"/>
      <c r="EG834" s="93"/>
      <c r="EH834" s="93"/>
      <c r="EI834" s="93"/>
      <c r="EJ834" s="93"/>
      <c r="EK834" s="93"/>
      <c r="EL834" s="93"/>
      <c r="EM834" s="93"/>
      <c r="EN834" s="93"/>
      <c r="EO834" s="93"/>
      <c r="EP834" s="93"/>
      <c r="EQ834" s="93"/>
      <c r="ER834" s="93"/>
      <c r="ES834" s="93"/>
      <c r="ET834" s="93"/>
      <c r="EU834" s="93"/>
      <c r="EV834" s="93"/>
      <c r="EW834" s="93"/>
      <c r="EX834" s="93"/>
      <c r="EY834" s="93"/>
      <c r="EZ834" s="93"/>
      <c r="FA834" s="93"/>
      <c r="FB834" s="93"/>
      <c r="FC834" s="93"/>
      <c r="FD834" s="93"/>
      <c r="FE834" s="93"/>
      <c r="FF834" s="93"/>
      <c r="FG834" s="93"/>
      <c r="FH834" s="93"/>
      <c r="FI834" s="93"/>
      <c r="FJ834" s="93"/>
      <c r="FK834" s="93"/>
      <c r="FL834" s="93"/>
      <c r="FM834" s="93"/>
      <c r="FN834" s="93"/>
      <c r="FO834" s="93"/>
      <c r="FP834" s="93"/>
      <c r="FQ834" s="93"/>
      <c r="FR834" s="93"/>
      <c r="FS834" s="93"/>
      <c r="FT834" s="93"/>
      <c r="FU834" s="93"/>
      <c r="FV834" s="93"/>
      <c r="FW834" s="93"/>
      <c r="FX834" s="93"/>
      <c r="FY834" s="93"/>
      <c r="FZ834" s="93"/>
      <c r="GA834" s="93"/>
      <c r="GB834" s="93"/>
      <c r="GC834" s="93"/>
      <c r="GD834" s="93"/>
      <c r="GE834" s="93"/>
      <c r="GF834" s="93"/>
      <c r="GG834" s="93"/>
      <c r="GH834" s="93"/>
      <c r="GI834" s="93"/>
      <c r="GJ834" s="93"/>
      <c r="GK834" s="93"/>
      <c r="GL834" s="93"/>
      <c r="GM834" s="93"/>
      <c r="GN834" s="93"/>
      <c r="GO834" s="93"/>
      <c r="GP834" s="93"/>
      <c r="GQ834" s="93"/>
      <c r="GR834" s="93"/>
      <c r="GS834" s="93"/>
      <c r="GT834" s="93"/>
      <c r="GU834" s="93"/>
      <c r="GV834" s="93"/>
      <c r="GW834" s="93"/>
      <c r="GX834" s="93"/>
      <c r="GY834" s="93"/>
      <c r="GZ834" s="93"/>
      <c r="HA834" s="93"/>
      <c r="HB834" s="93"/>
      <c r="HC834" s="93"/>
      <c r="HD834" s="93"/>
      <c r="HE834" s="93"/>
      <c r="HF834" s="93"/>
      <c r="HG834" s="93"/>
      <c r="HH834" s="93"/>
      <c r="HI834" s="93"/>
      <c r="HJ834" s="93"/>
      <c r="HK834" s="93"/>
      <c r="HL834" s="93"/>
      <c r="HM834" s="93"/>
      <c r="HN834" s="93"/>
      <c r="HO834" s="93"/>
      <c r="HP834" s="93"/>
      <c r="HQ834" s="93"/>
      <c r="HR834" s="93"/>
      <c r="HS834" s="93"/>
      <c r="HT834" s="93"/>
      <c r="HU834" s="93"/>
      <c r="HV834" s="93"/>
      <c r="HW834" s="93"/>
      <c r="HX834" s="93"/>
      <c r="HY834" s="93"/>
      <c r="HZ834" s="93"/>
      <c r="IA834" s="93"/>
      <c r="IB834" s="93"/>
      <c r="IC834" s="93"/>
      <c r="ID834" s="93"/>
      <c r="IE834" s="93"/>
      <c r="IF834" s="93"/>
      <c r="IG834" s="93"/>
      <c r="IH834" s="93"/>
      <c r="II834" s="93"/>
      <c r="IJ834" s="93"/>
      <c r="IK834" s="93"/>
      <c r="IL834" s="93"/>
      <c r="IM834" s="93"/>
      <c r="IN834" s="93"/>
      <c r="IO834" s="93"/>
      <c r="IP834" s="93"/>
      <c r="IQ834" s="93"/>
      <c r="IR834" s="93"/>
      <c r="IS834" s="93"/>
      <c r="IT834" s="93"/>
      <c r="IU834" s="93"/>
      <c r="IV834" s="93"/>
      <c r="IW834" s="93"/>
      <c r="IX834" s="93"/>
      <c r="IY834" s="93"/>
      <c r="IZ834" s="93"/>
      <c r="JA834" s="93"/>
      <c r="JB834" s="93"/>
      <c r="JC834" s="93"/>
      <c r="JD834" s="93"/>
      <c r="JE834" s="93"/>
      <c r="JF834" s="93"/>
      <c r="JG834" s="93"/>
      <c r="JH834" s="93"/>
      <c r="JI834" s="93"/>
      <c r="JJ834" s="93"/>
      <c r="JK834" s="93"/>
      <c r="JL834" s="93"/>
      <c r="JM834" s="93"/>
      <c r="JN834" s="93"/>
      <c r="JO834" s="93"/>
      <c r="JP834" s="93"/>
      <c r="JQ834" s="93"/>
      <c r="JR834" s="93"/>
      <c r="JS834" s="93"/>
      <c r="JT834" s="93"/>
      <c r="JU834" s="93"/>
      <c r="JV834" s="93"/>
      <c r="JW834" s="93"/>
      <c r="JX834" s="93"/>
      <c r="JY834" s="93"/>
      <c r="JZ834" s="93"/>
      <c r="KA834" s="93"/>
      <c r="KB834" s="93"/>
      <c r="KC834" s="93"/>
      <c r="KD834" s="93"/>
      <c r="KE834" s="93"/>
      <c r="KF834" s="93"/>
      <c r="KG834" s="93"/>
      <c r="KH834" s="93"/>
      <c r="KI834" s="93"/>
      <c r="KJ834" s="93"/>
      <c r="KK834" s="93"/>
      <c r="KL834" s="93"/>
      <c r="KM834" s="93"/>
      <c r="KN834" s="93"/>
      <c r="KO834" s="93"/>
      <c r="KP834" s="93"/>
      <c r="KQ834" s="93"/>
      <c r="KR834" s="93"/>
      <c r="KS834" s="93"/>
      <c r="KT834" s="93"/>
      <c r="KU834" s="93"/>
      <c r="KV834" s="93"/>
      <c r="KW834" s="93"/>
      <c r="KX834" s="93"/>
      <c r="KY834" s="93"/>
      <c r="KZ834" s="93"/>
      <c r="LA834" s="93"/>
      <c r="LB834" s="93"/>
      <c r="LC834" s="93"/>
      <c r="LD834" s="93"/>
      <c r="LE834" s="93"/>
      <c r="LF834" s="93"/>
      <c r="LG834" s="93"/>
      <c r="LH834" s="93"/>
      <c r="LI834" s="93"/>
      <c r="LJ834" s="93"/>
      <c r="LK834" s="93"/>
      <c r="LL834" s="93"/>
      <c r="LM834" s="93"/>
      <c r="LN834" s="93"/>
      <c r="LO834" s="93"/>
      <c r="LP834" s="93"/>
      <c r="LQ834" s="93"/>
      <c r="LR834" s="93"/>
      <c r="LS834" s="93"/>
      <c r="LT834" s="93"/>
      <c r="LU834" s="93"/>
      <c r="LV834" s="93"/>
      <c r="LW834" s="93"/>
      <c r="LX834" s="93"/>
      <c r="LY834" s="93"/>
      <c r="LZ834" s="93"/>
      <c r="MA834" s="93"/>
      <c r="MB834" s="93"/>
      <c r="MC834" s="93"/>
      <c r="MD834" s="93"/>
      <c r="ME834" s="93"/>
      <c r="MF834" s="93"/>
      <c r="MG834" s="93"/>
      <c r="MH834" s="93"/>
      <c r="MI834" s="93"/>
      <c r="MJ834" s="93"/>
      <c r="MK834" s="93"/>
      <c r="ML834" s="93"/>
      <c r="MM834" s="93"/>
      <c r="MN834" s="93"/>
      <c r="MO834" s="93"/>
      <c r="MP834" s="93"/>
      <c r="MQ834" s="93"/>
      <c r="MR834" s="93"/>
      <c r="MS834" s="93"/>
      <c r="MT834" s="93"/>
      <c r="MU834" s="93"/>
      <c r="MV834" s="93"/>
    </row>
    <row r="835" spans="3:360">
      <c r="C835" s="95"/>
      <c r="D835" s="96"/>
      <c r="E835" s="96"/>
      <c r="F835" s="96"/>
      <c r="G835" s="96"/>
      <c r="H835" s="96"/>
      <c r="I835" s="96"/>
      <c r="J835" s="96"/>
      <c r="K835" s="96"/>
      <c r="L835" s="96"/>
      <c r="M835" s="96"/>
      <c r="N835" s="96"/>
      <c r="O835" s="96"/>
      <c r="P835" s="96"/>
      <c r="Q835" s="96"/>
      <c r="R835" s="96"/>
      <c r="S835" s="96"/>
      <c r="T835" s="97"/>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c r="AU835" s="96"/>
      <c r="AV835" s="96"/>
      <c r="AW835" s="96"/>
      <c r="AX835" s="96"/>
      <c r="AY835" s="96"/>
      <c r="AZ835" s="96"/>
      <c r="BA835" s="96"/>
      <c r="BB835" s="96"/>
      <c r="BC835" s="96"/>
      <c r="BD835" s="96"/>
      <c r="BE835" s="96"/>
      <c r="BF835" s="96"/>
      <c r="BG835" s="96"/>
      <c r="BH835" s="96"/>
      <c r="BI835" s="96"/>
      <c r="BJ835" s="96"/>
      <c r="BK835" s="96"/>
      <c r="BL835" s="96"/>
      <c r="BM835" s="96"/>
      <c r="BN835" s="93"/>
      <c r="BO835" s="93"/>
      <c r="BP835" s="93"/>
      <c r="BQ835" s="93"/>
      <c r="BR835" s="93"/>
      <c r="BS835" s="93"/>
      <c r="BT835" s="93"/>
      <c r="BU835" s="93"/>
      <c r="BV835" s="93"/>
      <c r="BW835" s="93"/>
      <c r="BX835" s="93"/>
      <c r="BY835" s="93"/>
      <c r="BZ835" s="93"/>
      <c r="CA835" s="93"/>
      <c r="CB835" s="93"/>
      <c r="CC835" s="93"/>
      <c r="CD835" s="93"/>
      <c r="CE835" s="93"/>
      <c r="CF835" s="93"/>
      <c r="CG835" s="93"/>
      <c r="CH835" s="93"/>
      <c r="CI835" s="93"/>
      <c r="CJ835" s="93"/>
      <c r="CK835" s="93"/>
      <c r="CL835" s="93"/>
      <c r="CM835" s="93"/>
      <c r="CN835" s="93"/>
      <c r="CO835" s="93"/>
      <c r="CP835" s="93"/>
      <c r="CQ835" s="93"/>
      <c r="CR835" s="93"/>
      <c r="CS835" s="93"/>
      <c r="CT835" s="93"/>
      <c r="CU835" s="93"/>
      <c r="CV835" s="93"/>
      <c r="CW835" s="93"/>
      <c r="CX835" s="93"/>
      <c r="CY835" s="93"/>
      <c r="CZ835" s="93"/>
      <c r="DA835" s="93"/>
      <c r="DB835" s="93"/>
      <c r="DC835" s="93"/>
      <c r="DD835" s="93"/>
      <c r="DE835" s="93"/>
      <c r="DF835" s="93"/>
      <c r="DG835" s="93"/>
      <c r="DH835" s="93"/>
      <c r="DI835" s="93"/>
      <c r="DJ835" s="93"/>
      <c r="DK835" s="93"/>
      <c r="DL835" s="93"/>
      <c r="DM835" s="93"/>
      <c r="DN835" s="93"/>
      <c r="DO835" s="93"/>
      <c r="DP835" s="93"/>
      <c r="DQ835" s="93"/>
      <c r="DR835" s="93"/>
      <c r="DS835" s="93"/>
      <c r="DT835" s="93"/>
      <c r="DU835" s="93"/>
      <c r="DV835" s="93"/>
      <c r="DW835" s="93"/>
      <c r="DX835" s="93"/>
      <c r="DY835" s="93"/>
      <c r="DZ835" s="93"/>
      <c r="EA835" s="93"/>
      <c r="EB835" s="93"/>
      <c r="EC835" s="93"/>
      <c r="ED835" s="93"/>
      <c r="EE835" s="93"/>
      <c r="EF835" s="93"/>
      <c r="EG835" s="93"/>
      <c r="EH835" s="93"/>
      <c r="EI835" s="93"/>
      <c r="EJ835" s="93"/>
      <c r="EK835" s="93"/>
      <c r="EL835" s="93"/>
      <c r="EM835" s="93"/>
      <c r="EN835" s="93"/>
      <c r="EO835" s="93"/>
      <c r="EP835" s="93"/>
      <c r="EQ835" s="93"/>
      <c r="ER835" s="93"/>
      <c r="ES835" s="93"/>
      <c r="ET835" s="93"/>
      <c r="EU835" s="93"/>
      <c r="EV835" s="93"/>
      <c r="EW835" s="93"/>
      <c r="EX835" s="93"/>
      <c r="EY835" s="93"/>
      <c r="EZ835" s="93"/>
      <c r="FA835" s="93"/>
      <c r="FB835" s="93"/>
      <c r="FC835" s="93"/>
      <c r="FD835" s="93"/>
      <c r="FE835" s="93"/>
      <c r="FF835" s="93"/>
      <c r="FG835" s="93"/>
      <c r="FH835" s="93"/>
      <c r="FI835" s="93"/>
      <c r="FJ835" s="93"/>
      <c r="FK835" s="93"/>
      <c r="FL835" s="93"/>
      <c r="FM835" s="93"/>
      <c r="FN835" s="93"/>
      <c r="FO835" s="93"/>
      <c r="FP835" s="93"/>
      <c r="FQ835" s="93"/>
      <c r="FR835" s="93"/>
      <c r="FS835" s="93"/>
      <c r="FT835" s="93"/>
      <c r="FU835" s="93"/>
      <c r="FV835" s="93"/>
      <c r="FW835" s="93"/>
      <c r="FX835" s="93"/>
      <c r="FY835" s="93"/>
      <c r="FZ835" s="93"/>
      <c r="GA835" s="93"/>
      <c r="GB835" s="93"/>
      <c r="GC835" s="93"/>
      <c r="GD835" s="93"/>
      <c r="GE835" s="93"/>
      <c r="GF835" s="93"/>
      <c r="GG835" s="93"/>
      <c r="GH835" s="93"/>
      <c r="GI835" s="93"/>
      <c r="GJ835" s="93"/>
      <c r="GK835" s="93"/>
      <c r="GL835" s="93"/>
      <c r="GM835" s="93"/>
      <c r="GN835" s="93"/>
      <c r="GO835" s="93"/>
      <c r="GP835" s="93"/>
      <c r="GQ835" s="93"/>
      <c r="GR835" s="93"/>
      <c r="GS835" s="93"/>
      <c r="GT835" s="93"/>
      <c r="GU835" s="93"/>
      <c r="GV835" s="93"/>
      <c r="GW835" s="93"/>
      <c r="GX835" s="93"/>
      <c r="GY835" s="93"/>
      <c r="GZ835" s="93"/>
      <c r="HA835" s="93"/>
      <c r="HB835" s="93"/>
      <c r="HC835" s="93"/>
      <c r="HD835" s="93"/>
      <c r="HE835" s="93"/>
      <c r="HF835" s="93"/>
      <c r="HG835" s="93"/>
      <c r="HH835" s="93"/>
      <c r="HI835" s="93"/>
      <c r="HJ835" s="93"/>
      <c r="HK835" s="93"/>
      <c r="HL835" s="93"/>
      <c r="HM835" s="93"/>
      <c r="HN835" s="93"/>
      <c r="HO835" s="93"/>
      <c r="HP835" s="93"/>
      <c r="HQ835" s="93"/>
      <c r="HR835" s="93"/>
      <c r="HS835" s="93"/>
      <c r="HT835" s="93"/>
      <c r="HU835" s="93"/>
      <c r="HV835" s="93"/>
      <c r="HW835" s="93"/>
      <c r="HX835" s="93"/>
      <c r="HY835" s="93"/>
      <c r="HZ835" s="93"/>
      <c r="IA835" s="93"/>
      <c r="IB835" s="93"/>
      <c r="IC835" s="93"/>
      <c r="ID835" s="93"/>
      <c r="IE835" s="93"/>
      <c r="IF835" s="93"/>
      <c r="IG835" s="93"/>
      <c r="IH835" s="93"/>
      <c r="II835" s="93"/>
      <c r="IJ835" s="93"/>
      <c r="IK835" s="93"/>
      <c r="IL835" s="93"/>
      <c r="IM835" s="93"/>
      <c r="IN835" s="93"/>
      <c r="IO835" s="93"/>
      <c r="IP835" s="93"/>
      <c r="IQ835" s="93"/>
      <c r="IR835" s="93"/>
      <c r="IS835" s="93"/>
      <c r="IT835" s="93"/>
      <c r="IU835" s="93"/>
      <c r="IV835" s="93"/>
      <c r="IW835" s="93"/>
      <c r="IX835" s="93"/>
      <c r="IY835" s="93"/>
      <c r="IZ835" s="93"/>
      <c r="JA835" s="93"/>
      <c r="JB835" s="93"/>
      <c r="JC835" s="93"/>
      <c r="JD835" s="93"/>
      <c r="JE835" s="93"/>
      <c r="JF835" s="93"/>
      <c r="JG835" s="93"/>
      <c r="JH835" s="93"/>
      <c r="JI835" s="93"/>
      <c r="JJ835" s="93"/>
      <c r="JK835" s="93"/>
      <c r="JL835" s="93"/>
      <c r="JM835" s="93"/>
      <c r="JN835" s="93"/>
      <c r="JO835" s="93"/>
      <c r="JP835" s="93"/>
      <c r="JQ835" s="93"/>
      <c r="JR835" s="93"/>
      <c r="JS835" s="93"/>
      <c r="JT835" s="93"/>
      <c r="JU835" s="93"/>
      <c r="JV835" s="93"/>
      <c r="JW835" s="93"/>
      <c r="JX835" s="93"/>
      <c r="JY835" s="93"/>
      <c r="JZ835" s="93"/>
      <c r="KA835" s="93"/>
      <c r="KB835" s="93"/>
      <c r="KC835" s="93"/>
      <c r="KD835" s="93"/>
      <c r="KE835" s="93"/>
      <c r="KF835" s="93"/>
      <c r="KG835" s="93"/>
      <c r="KH835" s="93"/>
      <c r="KI835" s="93"/>
      <c r="KJ835" s="93"/>
      <c r="KK835" s="93"/>
      <c r="KL835" s="93"/>
      <c r="KM835" s="93"/>
      <c r="KN835" s="93"/>
      <c r="KO835" s="93"/>
      <c r="KP835" s="93"/>
      <c r="KQ835" s="93"/>
      <c r="KR835" s="93"/>
      <c r="KS835" s="93"/>
      <c r="KT835" s="93"/>
      <c r="KU835" s="93"/>
      <c r="KV835" s="93"/>
      <c r="KW835" s="93"/>
      <c r="KX835" s="93"/>
      <c r="KY835" s="93"/>
      <c r="KZ835" s="93"/>
      <c r="LA835" s="93"/>
      <c r="LB835" s="93"/>
      <c r="LC835" s="93"/>
      <c r="LD835" s="93"/>
      <c r="LE835" s="93"/>
      <c r="LF835" s="93"/>
      <c r="LG835" s="93"/>
      <c r="LH835" s="93"/>
      <c r="LI835" s="93"/>
      <c r="LJ835" s="93"/>
      <c r="LK835" s="93"/>
      <c r="LL835" s="93"/>
      <c r="LM835" s="93"/>
      <c r="LN835" s="93"/>
      <c r="LO835" s="93"/>
      <c r="LP835" s="93"/>
      <c r="LQ835" s="93"/>
      <c r="LR835" s="93"/>
      <c r="LS835" s="93"/>
      <c r="LT835" s="93"/>
      <c r="LU835" s="93"/>
      <c r="LV835" s="93"/>
      <c r="LW835" s="93"/>
      <c r="LX835" s="93"/>
      <c r="LY835" s="93"/>
      <c r="LZ835" s="93"/>
      <c r="MA835" s="93"/>
      <c r="MB835" s="93"/>
      <c r="MC835" s="93"/>
      <c r="MD835" s="93"/>
      <c r="ME835" s="93"/>
      <c r="MF835" s="93"/>
      <c r="MG835" s="93"/>
      <c r="MH835" s="93"/>
      <c r="MI835" s="93"/>
      <c r="MJ835" s="93"/>
      <c r="MK835" s="93"/>
      <c r="ML835" s="93"/>
      <c r="MM835" s="93"/>
      <c r="MN835" s="93"/>
      <c r="MO835" s="93"/>
      <c r="MP835" s="93"/>
      <c r="MQ835" s="93"/>
      <c r="MR835" s="93"/>
      <c r="MS835" s="93"/>
      <c r="MT835" s="93"/>
      <c r="MU835" s="93"/>
      <c r="MV835" s="93"/>
    </row>
    <row r="836" spans="3:360">
      <c r="C836" s="95"/>
      <c r="D836" s="96"/>
      <c r="E836" s="96"/>
      <c r="F836" s="96"/>
      <c r="G836" s="96"/>
      <c r="H836" s="96"/>
      <c r="I836" s="96"/>
      <c r="J836" s="96"/>
      <c r="K836" s="96"/>
      <c r="L836" s="96"/>
      <c r="M836" s="96"/>
      <c r="N836" s="96"/>
      <c r="O836" s="96"/>
      <c r="P836" s="96"/>
      <c r="Q836" s="96"/>
      <c r="R836" s="96"/>
      <c r="S836" s="96"/>
      <c r="T836" s="97"/>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c r="AU836" s="96"/>
      <c r="AV836" s="96"/>
      <c r="AW836" s="96"/>
      <c r="AX836" s="96"/>
      <c r="AY836" s="96"/>
      <c r="AZ836" s="96"/>
      <c r="BA836" s="96"/>
      <c r="BB836" s="96"/>
      <c r="BC836" s="96"/>
      <c r="BD836" s="96"/>
      <c r="BE836" s="96"/>
      <c r="BF836" s="96"/>
      <c r="BG836" s="96"/>
      <c r="BH836" s="96"/>
      <c r="BI836" s="96"/>
      <c r="BJ836" s="96"/>
      <c r="BK836" s="96"/>
      <c r="BL836" s="96"/>
      <c r="BM836" s="96"/>
      <c r="BN836" s="93"/>
      <c r="BO836" s="93"/>
      <c r="BP836" s="93"/>
      <c r="BQ836" s="93"/>
      <c r="BR836" s="93"/>
      <c r="BS836" s="93"/>
      <c r="BT836" s="93"/>
      <c r="BU836" s="93"/>
      <c r="BV836" s="93"/>
      <c r="BW836" s="93"/>
      <c r="BX836" s="93"/>
      <c r="BY836" s="93"/>
      <c r="BZ836" s="93"/>
      <c r="CA836" s="93"/>
      <c r="CB836" s="93"/>
      <c r="CC836" s="93"/>
      <c r="CD836" s="93"/>
      <c r="CE836" s="93"/>
      <c r="CF836" s="93"/>
      <c r="CG836" s="93"/>
      <c r="CH836" s="93"/>
      <c r="CI836" s="93"/>
      <c r="CJ836" s="93"/>
      <c r="CK836" s="93"/>
      <c r="CL836" s="93"/>
      <c r="CM836" s="93"/>
      <c r="CN836" s="93"/>
      <c r="CO836" s="93"/>
      <c r="CP836" s="93"/>
      <c r="CQ836" s="93"/>
      <c r="CR836" s="93"/>
      <c r="CS836" s="93"/>
      <c r="CT836" s="93"/>
      <c r="CU836" s="93"/>
      <c r="CV836" s="93"/>
      <c r="CW836" s="93"/>
      <c r="CX836" s="93"/>
      <c r="CY836" s="93"/>
      <c r="CZ836" s="93"/>
      <c r="DA836" s="93"/>
      <c r="DB836" s="93"/>
      <c r="DC836" s="93"/>
      <c r="DD836" s="93"/>
      <c r="DE836" s="93"/>
      <c r="DF836" s="93"/>
      <c r="DG836" s="93"/>
      <c r="DH836" s="93"/>
      <c r="DI836" s="93"/>
      <c r="DJ836" s="93"/>
      <c r="DK836" s="93"/>
      <c r="DL836" s="93"/>
      <c r="DM836" s="93"/>
      <c r="DN836" s="93"/>
      <c r="DO836" s="93"/>
      <c r="DP836" s="93"/>
      <c r="DQ836" s="93"/>
      <c r="DR836" s="93"/>
      <c r="DS836" s="93"/>
      <c r="DT836" s="93"/>
      <c r="DU836" s="93"/>
      <c r="DV836" s="93"/>
      <c r="DW836" s="93"/>
      <c r="DX836" s="93"/>
      <c r="DY836" s="93"/>
      <c r="DZ836" s="93"/>
      <c r="EA836" s="93"/>
      <c r="EB836" s="93"/>
      <c r="EC836" s="93"/>
      <c r="ED836" s="93"/>
      <c r="EE836" s="93"/>
      <c r="EF836" s="93"/>
      <c r="EG836" s="93"/>
      <c r="EH836" s="93"/>
      <c r="EI836" s="93"/>
      <c r="EJ836" s="93"/>
      <c r="EK836" s="93"/>
      <c r="EL836" s="93"/>
      <c r="EM836" s="93"/>
      <c r="EN836" s="93"/>
      <c r="EO836" s="93"/>
      <c r="EP836" s="93"/>
      <c r="EQ836" s="93"/>
      <c r="ER836" s="93"/>
      <c r="ES836" s="93"/>
      <c r="ET836" s="93"/>
      <c r="EU836" s="93"/>
      <c r="EV836" s="93"/>
      <c r="EW836" s="93"/>
      <c r="EX836" s="93"/>
      <c r="EY836" s="93"/>
      <c r="EZ836" s="93"/>
      <c r="FA836" s="93"/>
      <c r="FB836" s="93"/>
      <c r="FC836" s="93"/>
      <c r="FD836" s="93"/>
      <c r="FE836" s="93"/>
      <c r="FF836" s="93"/>
      <c r="FG836" s="93"/>
      <c r="FH836" s="93"/>
      <c r="FI836" s="93"/>
      <c r="FJ836" s="93"/>
      <c r="FK836" s="93"/>
      <c r="FL836" s="93"/>
      <c r="FM836" s="93"/>
      <c r="FN836" s="93"/>
      <c r="FO836" s="93"/>
      <c r="FP836" s="93"/>
      <c r="FQ836" s="93"/>
      <c r="FR836" s="93"/>
      <c r="FS836" s="93"/>
      <c r="FT836" s="93"/>
      <c r="FU836" s="93"/>
      <c r="FV836" s="93"/>
      <c r="FW836" s="93"/>
      <c r="FX836" s="93"/>
      <c r="FY836" s="93"/>
      <c r="FZ836" s="93"/>
      <c r="GA836" s="93"/>
      <c r="GB836" s="93"/>
      <c r="GC836" s="93"/>
      <c r="GD836" s="93"/>
      <c r="GE836" s="93"/>
      <c r="GF836" s="93"/>
      <c r="GG836" s="93"/>
      <c r="GH836" s="93"/>
      <c r="GI836" s="93"/>
      <c r="GJ836" s="93"/>
      <c r="GK836" s="93"/>
      <c r="GL836" s="93"/>
      <c r="GM836" s="93"/>
      <c r="GN836" s="93"/>
      <c r="GO836" s="93"/>
      <c r="GP836" s="93"/>
      <c r="GQ836" s="93"/>
      <c r="GR836" s="93"/>
      <c r="GS836" s="93"/>
      <c r="GT836" s="93"/>
      <c r="GU836" s="93"/>
      <c r="GV836" s="93"/>
      <c r="GW836" s="93"/>
      <c r="GX836" s="93"/>
      <c r="GY836" s="93"/>
      <c r="GZ836" s="93"/>
      <c r="HA836" s="93"/>
      <c r="HB836" s="93"/>
      <c r="HC836" s="93"/>
      <c r="HD836" s="93"/>
      <c r="HE836" s="93"/>
      <c r="HF836" s="93"/>
      <c r="HG836" s="93"/>
      <c r="HH836" s="93"/>
      <c r="HI836" s="93"/>
      <c r="HJ836" s="93"/>
      <c r="HK836" s="93"/>
      <c r="HL836" s="93"/>
      <c r="HM836" s="93"/>
      <c r="HN836" s="93"/>
      <c r="HO836" s="93"/>
      <c r="HP836" s="93"/>
      <c r="HQ836" s="93"/>
      <c r="HR836" s="93"/>
      <c r="HS836" s="93"/>
      <c r="HT836" s="93"/>
      <c r="HU836" s="93"/>
      <c r="HV836" s="93"/>
      <c r="HW836" s="93"/>
      <c r="HX836" s="93"/>
      <c r="HY836" s="93"/>
      <c r="HZ836" s="93"/>
      <c r="IA836" s="93"/>
      <c r="IB836" s="93"/>
      <c r="IC836" s="93"/>
      <c r="ID836" s="93"/>
      <c r="IE836" s="93"/>
      <c r="IF836" s="93"/>
      <c r="IG836" s="93"/>
      <c r="IH836" s="93"/>
      <c r="II836" s="93"/>
      <c r="IJ836" s="93"/>
      <c r="IK836" s="93"/>
      <c r="IL836" s="93"/>
      <c r="IM836" s="93"/>
      <c r="IN836" s="93"/>
      <c r="IO836" s="93"/>
      <c r="IP836" s="93"/>
      <c r="IQ836" s="93"/>
      <c r="IR836" s="93"/>
      <c r="IS836" s="93"/>
      <c r="IT836" s="93"/>
      <c r="IU836" s="93"/>
      <c r="IV836" s="93"/>
      <c r="IW836" s="93"/>
      <c r="IX836" s="93"/>
      <c r="IY836" s="93"/>
      <c r="IZ836" s="93"/>
      <c r="JA836" s="93"/>
      <c r="JB836" s="93"/>
      <c r="JC836" s="93"/>
      <c r="JD836" s="93"/>
      <c r="JE836" s="93"/>
      <c r="JF836" s="93"/>
      <c r="JG836" s="93"/>
      <c r="JH836" s="93"/>
      <c r="JI836" s="93"/>
      <c r="JJ836" s="93"/>
      <c r="JK836" s="93"/>
      <c r="JL836" s="93"/>
      <c r="JM836" s="93"/>
      <c r="JN836" s="93"/>
      <c r="JO836" s="93"/>
      <c r="JP836" s="93"/>
      <c r="JQ836" s="93"/>
      <c r="JR836" s="93"/>
      <c r="JS836" s="93"/>
      <c r="JT836" s="93"/>
      <c r="JU836" s="93"/>
      <c r="JV836" s="93"/>
      <c r="JW836" s="93"/>
      <c r="JX836" s="93"/>
      <c r="JY836" s="93"/>
      <c r="JZ836" s="93"/>
      <c r="KA836" s="93"/>
      <c r="KB836" s="93"/>
      <c r="KC836" s="93"/>
      <c r="KD836" s="93"/>
      <c r="KE836" s="93"/>
      <c r="KF836" s="93"/>
      <c r="KG836" s="93"/>
      <c r="KH836" s="93"/>
      <c r="KI836" s="93"/>
      <c r="KJ836" s="93"/>
      <c r="KK836" s="93"/>
      <c r="KL836" s="93"/>
      <c r="KM836" s="93"/>
      <c r="KN836" s="93"/>
      <c r="KO836" s="93"/>
      <c r="KP836" s="93"/>
      <c r="KQ836" s="93"/>
      <c r="KR836" s="93"/>
      <c r="KS836" s="93"/>
      <c r="KT836" s="93"/>
      <c r="KU836" s="93"/>
      <c r="KV836" s="93"/>
      <c r="KW836" s="93"/>
      <c r="KX836" s="93"/>
      <c r="KY836" s="93"/>
      <c r="KZ836" s="93"/>
      <c r="LA836" s="93"/>
      <c r="LB836" s="93"/>
      <c r="LC836" s="93"/>
      <c r="LD836" s="93"/>
      <c r="LE836" s="93"/>
      <c r="LF836" s="93"/>
      <c r="LG836" s="93"/>
      <c r="LH836" s="93"/>
      <c r="LI836" s="93"/>
      <c r="LJ836" s="93"/>
      <c r="LK836" s="93"/>
      <c r="LL836" s="93"/>
      <c r="LM836" s="93"/>
      <c r="LN836" s="93"/>
      <c r="LO836" s="93"/>
      <c r="LP836" s="93"/>
      <c r="LQ836" s="93"/>
      <c r="LR836" s="93"/>
      <c r="LS836" s="93"/>
      <c r="LT836" s="93"/>
      <c r="LU836" s="93"/>
      <c r="LV836" s="93"/>
      <c r="LW836" s="93"/>
      <c r="LX836" s="93"/>
      <c r="LY836" s="93"/>
      <c r="LZ836" s="93"/>
      <c r="MA836" s="93"/>
      <c r="MB836" s="93"/>
      <c r="MC836" s="93"/>
      <c r="MD836" s="93"/>
      <c r="ME836" s="93"/>
      <c r="MF836" s="93"/>
      <c r="MG836" s="93"/>
      <c r="MH836" s="93"/>
      <c r="MI836" s="93"/>
      <c r="MJ836" s="93"/>
      <c r="MK836" s="93"/>
      <c r="ML836" s="93"/>
      <c r="MM836" s="93"/>
      <c r="MN836" s="93"/>
      <c r="MO836" s="93"/>
      <c r="MP836" s="93"/>
      <c r="MQ836" s="93"/>
      <c r="MR836" s="93"/>
      <c r="MS836" s="93"/>
      <c r="MT836" s="93"/>
      <c r="MU836" s="93"/>
      <c r="MV836" s="93"/>
    </row>
    <row r="837" spans="3:360">
      <c r="C837" s="95"/>
      <c r="D837" s="96"/>
      <c r="E837" s="96"/>
      <c r="F837" s="96"/>
      <c r="G837" s="96"/>
      <c r="H837" s="96"/>
      <c r="I837" s="96"/>
      <c r="J837" s="96"/>
      <c r="K837" s="96"/>
      <c r="L837" s="96"/>
      <c r="M837" s="96"/>
      <c r="N837" s="96"/>
      <c r="O837" s="96"/>
      <c r="P837" s="96"/>
      <c r="Q837" s="96"/>
      <c r="R837" s="96"/>
      <c r="S837" s="96"/>
      <c r="T837" s="97"/>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c r="AU837" s="96"/>
      <c r="AV837" s="96"/>
      <c r="AW837" s="96"/>
      <c r="AX837" s="96"/>
      <c r="AY837" s="96"/>
      <c r="AZ837" s="96"/>
      <c r="BA837" s="96"/>
      <c r="BB837" s="96"/>
      <c r="BC837" s="96"/>
      <c r="BD837" s="96"/>
      <c r="BE837" s="96"/>
      <c r="BF837" s="96"/>
      <c r="BG837" s="96"/>
      <c r="BH837" s="96"/>
      <c r="BI837" s="96"/>
      <c r="BJ837" s="96"/>
      <c r="BK837" s="96"/>
      <c r="BL837" s="96"/>
      <c r="BM837" s="96"/>
      <c r="BN837" s="93"/>
      <c r="BO837" s="93"/>
      <c r="BP837" s="93"/>
      <c r="BQ837" s="93"/>
      <c r="BR837" s="93"/>
      <c r="BS837" s="93"/>
      <c r="BT837" s="93"/>
      <c r="BU837" s="93"/>
      <c r="BV837" s="93"/>
      <c r="BW837" s="93"/>
      <c r="BX837" s="93"/>
      <c r="BY837" s="93"/>
      <c r="BZ837" s="93"/>
      <c r="CA837" s="93"/>
      <c r="CB837" s="93"/>
      <c r="CC837" s="93"/>
      <c r="CD837" s="93"/>
      <c r="CE837" s="93"/>
      <c r="CF837" s="93"/>
      <c r="CG837" s="93"/>
      <c r="CH837" s="93"/>
      <c r="CI837" s="93"/>
      <c r="CJ837" s="93"/>
      <c r="CK837" s="93"/>
      <c r="CL837" s="93"/>
      <c r="CM837" s="93"/>
      <c r="CN837" s="93"/>
      <c r="CO837" s="93"/>
      <c r="CP837" s="93"/>
      <c r="CQ837" s="93"/>
      <c r="CR837" s="93"/>
      <c r="CS837" s="93"/>
      <c r="CT837" s="93"/>
      <c r="CU837" s="93"/>
      <c r="CV837" s="93"/>
      <c r="CW837" s="93"/>
      <c r="CX837" s="93"/>
      <c r="CY837" s="93"/>
      <c r="CZ837" s="93"/>
      <c r="DA837" s="93"/>
      <c r="DB837" s="93"/>
      <c r="DC837" s="93"/>
      <c r="DD837" s="93"/>
      <c r="DE837" s="93"/>
      <c r="DF837" s="93"/>
      <c r="DG837" s="93"/>
      <c r="DH837" s="93"/>
      <c r="DI837" s="93"/>
      <c r="DJ837" s="93"/>
      <c r="DK837" s="93"/>
      <c r="DL837" s="93"/>
      <c r="DM837" s="93"/>
      <c r="DN837" s="93"/>
      <c r="DO837" s="93"/>
      <c r="DP837" s="93"/>
      <c r="DQ837" s="93"/>
      <c r="DR837" s="93"/>
      <c r="DS837" s="93"/>
      <c r="DT837" s="93"/>
      <c r="DU837" s="93"/>
      <c r="DV837" s="93"/>
      <c r="DW837" s="93"/>
      <c r="DX837" s="93"/>
      <c r="DY837" s="93"/>
      <c r="DZ837" s="93"/>
      <c r="EA837" s="93"/>
      <c r="EB837" s="93"/>
      <c r="EC837" s="93"/>
      <c r="ED837" s="93"/>
      <c r="EE837" s="93"/>
      <c r="EF837" s="93"/>
      <c r="EG837" s="93"/>
      <c r="EH837" s="93"/>
      <c r="EI837" s="93"/>
      <c r="EJ837" s="93"/>
      <c r="EK837" s="93"/>
      <c r="EL837" s="93"/>
      <c r="EM837" s="93"/>
      <c r="EN837" s="93"/>
      <c r="EO837" s="93"/>
      <c r="EP837" s="93"/>
      <c r="EQ837" s="93"/>
      <c r="ER837" s="93"/>
      <c r="ES837" s="93"/>
      <c r="ET837" s="93"/>
      <c r="EU837" s="93"/>
      <c r="EV837" s="93"/>
      <c r="EW837" s="93"/>
      <c r="EX837" s="93"/>
      <c r="EY837" s="93"/>
      <c r="EZ837" s="93"/>
      <c r="FA837" s="93"/>
      <c r="FB837" s="93"/>
      <c r="FC837" s="93"/>
      <c r="FD837" s="93"/>
      <c r="FE837" s="93"/>
      <c r="FF837" s="93"/>
      <c r="FG837" s="93"/>
      <c r="FH837" s="93"/>
      <c r="FI837" s="93"/>
      <c r="FJ837" s="93"/>
      <c r="FK837" s="93"/>
      <c r="FL837" s="93"/>
      <c r="FM837" s="93"/>
      <c r="FN837" s="93"/>
      <c r="FO837" s="93"/>
      <c r="FP837" s="93"/>
      <c r="FQ837" s="93"/>
      <c r="FR837" s="93"/>
      <c r="FS837" s="93"/>
      <c r="FT837" s="93"/>
      <c r="FU837" s="93"/>
      <c r="FV837" s="93"/>
      <c r="FW837" s="93"/>
      <c r="FX837" s="93"/>
      <c r="FY837" s="93"/>
      <c r="FZ837" s="93"/>
      <c r="GA837" s="93"/>
      <c r="GB837" s="93"/>
      <c r="GC837" s="93"/>
      <c r="GD837" s="93"/>
      <c r="GE837" s="93"/>
      <c r="GF837" s="93"/>
      <c r="GG837" s="93"/>
      <c r="GH837" s="93"/>
      <c r="GI837" s="93"/>
      <c r="GJ837" s="93"/>
      <c r="GK837" s="93"/>
      <c r="GL837" s="93"/>
      <c r="GM837" s="93"/>
      <c r="GN837" s="93"/>
      <c r="GO837" s="93"/>
      <c r="GP837" s="93"/>
      <c r="GQ837" s="93"/>
      <c r="GR837" s="93"/>
      <c r="GS837" s="93"/>
      <c r="GT837" s="93"/>
      <c r="GU837" s="93"/>
      <c r="GV837" s="93"/>
      <c r="GW837" s="93"/>
      <c r="GX837" s="93"/>
      <c r="GY837" s="93"/>
      <c r="GZ837" s="93"/>
      <c r="HA837" s="93"/>
      <c r="HB837" s="93"/>
      <c r="HC837" s="93"/>
      <c r="HD837" s="93"/>
      <c r="HE837" s="93"/>
      <c r="HF837" s="93"/>
      <c r="HG837" s="93"/>
      <c r="HH837" s="93"/>
      <c r="HI837" s="93"/>
      <c r="HJ837" s="93"/>
      <c r="HK837" s="93"/>
      <c r="HL837" s="93"/>
      <c r="HM837" s="93"/>
      <c r="HN837" s="93"/>
      <c r="HO837" s="93"/>
      <c r="HP837" s="93"/>
      <c r="HQ837" s="93"/>
      <c r="HR837" s="93"/>
      <c r="HS837" s="93"/>
      <c r="HT837" s="93"/>
      <c r="HU837" s="93"/>
      <c r="HV837" s="93"/>
      <c r="HW837" s="93"/>
      <c r="HX837" s="93"/>
      <c r="HY837" s="93"/>
      <c r="HZ837" s="93"/>
      <c r="IA837" s="93"/>
      <c r="IB837" s="93"/>
      <c r="IC837" s="93"/>
      <c r="ID837" s="93"/>
      <c r="IE837" s="93"/>
      <c r="IF837" s="93"/>
      <c r="IG837" s="93"/>
      <c r="IH837" s="93"/>
      <c r="II837" s="93"/>
      <c r="IJ837" s="93"/>
      <c r="IK837" s="93"/>
      <c r="IL837" s="93"/>
      <c r="IM837" s="93"/>
      <c r="IN837" s="93"/>
      <c r="IO837" s="93"/>
      <c r="IP837" s="93"/>
      <c r="IQ837" s="93"/>
      <c r="IR837" s="93"/>
      <c r="IS837" s="93"/>
      <c r="IT837" s="93"/>
      <c r="IU837" s="93"/>
      <c r="IV837" s="93"/>
      <c r="IW837" s="93"/>
      <c r="IX837" s="93"/>
      <c r="IY837" s="93"/>
      <c r="IZ837" s="93"/>
      <c r="JA837" s="93"/>
      <c r="JB837" s="93"/>
      <c r="JC837" s="93"/>
      <c r="JD837" s="93"/>
      <c r="JE837" s="93"/>
      <c r="JF837" s="93"/>
      <c r="JG837" s="93"/>
      <c r="JH837" s="93"/>
      <c r="JI837" s="93"/>
      <c r="JJ837" s="93"/>
      <c r="JK837" s="93"/>
      <c r="JL837" s="93"/>
      <c r="JM837" s="93"/>
      <c r="JN837" s="93"/>
      <c r="JO837" s="93"/>
      <c r="JP837" s="93"/>
      <c r="JQ837" s="93"/>
      <c r="JR837" s="93"/>
      <c r="JS837" s="93"/>
      <c r="JT837" s="93"/>
      <c r="JU837" s="93"/>
      <c r="JV837" s="93"/>
      <c r="JW837" s="93"/>
      <c r="JX837" s="93"/>
      <c r="JY837" s="93"/>
      <c r="JZ837" s="93"/>
      <c r="KA837" s="93"/>
      <c r="KB837" s="93"/>
      <c r="KC837" s="93"/>
      <c r="KD837" s="93"/>
      <c r="KE837" s="93"/>
      <c r="KF837" s="93"/>
      <c r="KG837" s="93"/>
      <c r="KH837" s="93"/>
      <c r="KI837" s="93"/>
      <c r="KJ837" s="93"/>
      <c r="KK837" s="93"/>
      <c r="KL837" s="93"/>
      <c r="KM837" s="93"/>
      <c r="KN837" s="93"/>
      <c r="KO837" s="93"/>
      <c r="KP837" s="93"/>
      <c r="KQ837" s="93"/>
      <c r="KR837" s="93"/>
      <c r="KS837" s="93"/>
      <c r="KT837" s="93"/>
      <c r="KU837" s="93"/>
      <c r="KV837" s="93"/>
      <c r="KW837" s="93"/>
      <c r="KX837" s="93"/>
      <c r="KY837" s="93"/>
      <c r="KZ837" s="93"/>
      <c r="LA837" s="93"/>
      <c r="LB837" s="93"/>
      <c r="LC837" s="93"/>
      <c r="LD837" s="93"/>
      <c r="LE837" s="93"/>
      <c r="LF837" s="93"/>
      <c r="LG837" s="93"/>
      <c r="LH837" s="93"/>
      <c r="LI837" s="93"/>
      <c r="LJ837" s="93"/>
      <c r="LK837" s="93"/>
      <c r="LL837" s="93"/>
      <c r="LM837" s="93"/>
      <c r="LN837" s="93"/>
      <c r="LO837" s="93"/>
      <c r="LP837" s="93"/>
      <c r="LQ837" s="93"/>
      <c r="LR837" s="93"/>
      <c r="LS837" s="93"/>
      <c r="LT837" s="93"/>
      <c r="LU837" s="93"/>
      <c r="LV837" s="93"/>
      <c r="LW837" s="93"/>
      <c r="LX837" s="93"/>
      <c r="LY837" s="93"/>
      <c r="LZ837" s="93"/>
      <c r="MA837" s="93"/>
      <c r="MB837" s="93"/>
      <c r="MC837" s="93"/>
      <c r="MD837" s="93"/>
      <c r="ME837" s="93"/>
      <c r="MF837" s="93"/>
      <c r="MG837" s="93"/>
      <c r="MH837" s="93"/>
      <c r="MI837" s="93"/>
      <c r="MJ837" s="93"/>
      <c r="MK837" s="93"/>
      <c r="ML837" s="93"/>
      <c r="MM837" s="93"/>
      <c r="MN837" s="93"/>
      <c r="MO837" s="93"/>
      <c r="MP837" s="93"/>
      <c r="MQ837" s="93"/>
      <c r="MR837" s="93"/>
      <c r="MS837" s="93"/>
      <c r="MT837" s="93"/>
      <c r="MU837" s="93"/>
      <c r="MV837" s="93"/>
    </row>
    <row r="838" spans="3:360">
      <c r="C838" s="95"/>
      <c r="D838" s="96"/>
      <c r="E838" s="96"/>
      <c r="F838" s="96"/>
      <c r="G838" s="96"/>
      <c r="H838" s="96"/>
      <c r="I838" s="96"/>
      <c r="J838" s="96"/>
      <c r="K838" s="96"/>
      <c r="L838" s="96"/>
      <c r="M838" s="96"/>
      <c r="N838" s="96"/>
      <c r="O838" s="96"/>
      <c r="P838" s="96"/>
      <c r="Q838" s="96"/>
      <c r="R838" s="96"/>
      <c r="S838" s="96"/>
      <c r="T838" s="97"/>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c r="AU838" s="96"/>
      <c r="AV838" s="96"/>
      <c r="AW838" s="96"/>
      <c r="AX838" s="96"/>
      <c r="AY838" s="96"/>
      <c r="AZ838" s="96"/>
      <c r="BA838" s="96"/>
      <c r="BB838" s="96"/>
      <c r="BC838" s="96"/>
      <c r="BD838" s="96"/>
      <c r="BE838" s="96"/>
      <c r="BF838" s="96"/>
      <c r="BG838" s="96"/>
      <c r="BH838" s="96"/>
      <c r="BI838" s="96"/>
      <c r="BJ838" s="96"/>
      <c r="BK838" s="96"/>
      <c r="BL838" s="96"/>
      <c r="BM838" s="96"/>
      <c r="BN838" s="93"/>
      <c r="BO838" s="93"/>
      <c r="BP838" s="93"/>
      <c r="BQ838" s="93"/>
      <c r="BR838" s="93"/>
      <c r="BS838" s="93"/>
      <c r="BT838" s="93"/>
      <c r="BU838" s="93"/>
      <c r="BV838" s="93"/>
      <c r="BW838" s="93"/>
      <c r="BX838" s="93"/>
      <c r="BY838" s="93"/>
      <c r="BZ838" s="93"/>
      <c r="CA838" s="93"/>
      <c r="CB838" s="93"/>
      <c r="CC838" s="93"/>
      <c r="CD838" s="93"/>
      <c r="CE838" s="93"/>
      <c r="CF838" s="93"/>
      <c r="CG838" s="93"/>
      <c r="CH838" s="93"/>
      <c r="CI838" s="93"/>
      <c r="CJ838" s="93"/>
      <c r="CK838" s="93"/>
      <c r="CL838" s="93"/>
      <c r="CM838" s="93"/>
      <c r="CN838" s="93"/>
      <c r="CO838" s="93"/>
      <c r="CP838" s="93"/>
      <c r="CQ838" s="93"/>
      <c r="CR838" s="93"/>
      <c r="CS838" s="93"/>
      <c r="CT838" s="93"/>
      <c r="CU838" s="93"/>
      <c r="CV838" s="93"/>
      <c r="CW838" s="93"/>
      <c r="CX838" s="93"/>
      <c r="CY838" s="93"/>
      <c r="CZ838" s="93"/>
      <c r="DA838" s="93"/>
      <c r="DB838" s="93"/>
      <c r="DC838" s="93"/>
      <c r="DD838" s="93"/>
      <c r="DE838" s="93"/>
      <c r="DF838" s="93"/>
      <c r="DG838" s="93"/>
      <c r="DH838" s="93"/>
      <c r="DI838" s="93"/>
      <c r="DJ838" s="93"/>
      <c r="DK838" s="93"/>
      <c r="DL838" s="93"/>
      <c r="DM838" s="93"/>
      <c r="DN838" s="93"/>
      <c r="DO838" s="93"/>
      <c r="DP838" s="93"/>
      <c r="DQ838" s="93"/>
      <c r="DR838" s="93"/>
      <c r="DS838" s="93"/>
      <c r="DT838" s="93"/>
      <c r="DU838" s="93"/>
      <c r="DV838" s="93"/>
      <c r="DW838" s="93"/>
      <c r="DX838" s="93"/>
      <c r="DY838" s="93"/>
      <c r="DZ838" s="93"/>
      <c r="EA838" s="93"/>
      <c r="EB838" s="93"/>
      <c r="EC838" s="93"/>
      <c r="ED838" s="93"/>
      <c r="EE838" s="93"/>
      <c r="EF838" s="93"/>
      <c r="EG838" s="93"/>
      <c r="EH838" s="93"/>
      <c r="EI838" s="93"/>
      <c r="EJ838" s="93"/>
      <c r="EK838" s="93"/>
      <c r="EL838" s="93"/>
      <c r="EM838" s="93"/>
      <c r="EN838" s="93"/>
      <c r="EO838" s="93"/>
      <c r="EP838" s="93"/>
      <c r="EQ838" s="93"/>
      <c r="ER838" s="93"/>
      <c r="ES838" s="93"/>
      <c r="ET838" s="93"/>
      <c r="EU838" s="93"/>
      <c r="EV838" s="93"/>
      <c r="EW838" s="93"/>
      <c r="EX838" s="93"/>
      <c r="EY838" s="93"/>
      <c r="EZ838" s="93"/>
      <c r="FA838" s="93"/>
      <c r="FB838" s="93"/>
      <c r="FC838" s="93"/>
      <c r="FD838" s="93"/>
      <c r="FE838" s="93"/>
      <c r="FF838" s="93"/>
      <c r="FG838" s="93"/>
      <c r="FH838" s="93"/>
      <c r="FI838" s="93"/>
      <c r="FJ838" s="93"/>
      <c r="FK838" s="93"/>
      <c r="FL838" s="93"/>
      <c r="FM838" s="93"/>
      <c r="FN838" s="93"/>
      <c r="FO838" s="93"/>
      <c r="FP838" s="93"/>
      <c r="FQ838" s="93"/>
      <c r="FR838" s="93"/>
      <c r="FS838" s="93"/>
      <c r="FT838" s="93"/>
      <c r="FU838" s="93"/>
      <c r="FV838" s="93"/>
      <c r="FW838" s="93"/>
      <c r="FX838" s="93"/>
      <c r="FY838" s="93"/>
      <c r="FZ838" s="93"/>
      <c r="GA838" s="93"/>
      <c r="GB838" s="93"/>
      <c r="GC838" s="93"/>
      <c r="GD838" s="93"/>
      <c r="GE838" s="93"/>
      <c r="GF838" s="93"/>
      <c r="GG838" s="93"/>
      <c r="GH838" s="93"/>
      <c r="GI838" s="93"/>
      <c r="GJ838" s="93"/>
      <c r="GK838" s="93"/>
      <c r="GL838" s="93"/>
      <c r="GM838" s="93"/>
      <c r="GN838" s="93"/>
      <c r="GO838" s="93"/>
      <c r="GP838" s="93"/>
      <c r="GQ838" s="93"/>
      <c r="GR838" s="93"/>
      <c r="GS838" s="93"/>
      <c r="GT838" s="93"/>
      <c r="GU838" s="93"/>
      <c r="GV838" s="93"/>
      <c r="GW838" s="93"/>
      <c r="GX838" s="93"/>
      <c r="GY838" s="93"/>
      <c r="GZ838" s="93"/>
      <c r="HA838" s="93"/>
      <c r="HB838" s="93"/>
      <c r="HC838" s="93"/>
      <c r="HD838" s="93"/>
      <c r="HE838" s="93"/>
      <c r="HF838" s="93"/>
      <c r="HG838" s="93"/>
      <c r="HH838" s="93"/>
      <c r="HI838" s="93"/>
      <c r="HJ838" s="93"/>
      <c r="HK838" s="93"/>
      <c r="HL838" s="93"/>
      <c r="HM838" s="93"/>
      <c r="HN838" s="93"/>
      <c r="HO838" s="93"/>
      <c r="HP838" s="93"/>
      <c r="HQ838" s="93"/>
      <c r="HR838" s="93"/>
      <c r="HS838" s="93"/>
      <c r="HT838" s="93"/>
      <c r="HU838" s="93"/>
      <c r="HV838" s="93"/>
      <c r="HW838" s="93"/>
      <c r="HX838" s="93"/>
      <c r="HY838" s="93"/>
      <c r="HZ838" s="93"/>
      <c r="IA838" s="93"/>
      <c r="IB838" s="93"/>
      <c r="IC838" s="93"/>
      <c r="ID838" s="93"/>
      <c r="IE838" s="93"/>
      <c r="IF838" s="93"/>
      <c r="IG838" s="93"/>
      <c r="IH838" s="93"/>
      <c r="II838" s="93"/>
      <c r="IJ838" s="93"/>
      <c r="IK838" s="93"/>
      <c r="IL838" s="93"/>
      <c r="IM838" s="93"/>
      <c r="IN838" s="93"/>
      <c r="IO838" s="93"/>
      <c r="IP838" s="93"/>
      <c r="IQ838" s="93"/>
      <c r="IR838" s="93"/>
      <c r="IS838" s="93"/>
      <c r="IT838" s="93"/>
      <c r="IU838" s="93"/>
      <c r="IV838" s="93"/>
      <c r="IW838" s="93"/>
      <c r="IX838" s="93"/>
      <c r="IY838" s="93"/>
      <c r="IZ838" s="93"/>
      <c r="JA838" s="93"/>
      <c r="JB838" s="93"/>
      <c r="JC838" s="93"/>
      <c r="JD838" s="93"/>
      <c r="JE838" s="93"/>
      <c r="JF838" s="93"/>
      <c r="JG838" s="93"/>
      <c r="JH838" s="93"/>
      <c r="JI838" s="93"/>
      <c r="JJ838" s="93"/>
      <c r="JK838" s="93"/>
      <c r="JL838" s="93"/>
      <c r="JM838" s="93"/>
      <c r="JN838" s="93"/>
      <c r="JO838" s="93"/>
      <c r="JP838" s="93"/>
      <c r="JQ838" s="93"/>
      <c r="JR838" s="93"/>
      <c r="JS838" s="93"/>
      <c r="JT838" s="93"/>
      <c r="JU838" s="93"/>
      <c r="JV838" s="93"/>
      <c r="JW838" s="93"/>
      <c r="JX838" s="93"/>
      <c r="JY838" s="93"/>
      <c r="JZ838" s="93"/>
      <c r="KA838" s="93"/>
      <c r="KB838" s="93"/>
      <c r="KC838" s="93"/>
      <c r="KD838" s="93"/>
      <c r="KE838" s="93"/>
      <c r="KF838" s="93"/>
      <c r="KG838" s="93"/>
      <c r="KH838" s="93"/>
      <c r="KI838" s="93"/>
      <c r="KJ838" s="93"/>
      <c r="KK838" s="93"/>
      <c r="KL838" s="93"/>
      <c r="KM838" s="93"/>
      <c r="KN838" s="93"/>
      <c r="KO838" s="93"/>
      <c r="KP838" s="93"/>
      <c r="KQ838" s="93"/>
      <c r="KR838" s="93"/>
      <c r="KS838" s="93"/>
      <c r="KT838" s="93"/>
      <c r="KU838" s="93"/>
      <c r="KV838" s="93"/>
      <c r="KW838" s="93"/>
      <c r="KX838" s="93"/>
      <c r="KY838" s="93"/>
      <c r="KZ838" s="93"/>
      <c r="LA838" s="93"/>
      <c r="LB838" s="93"/>
      <c r="LC838" s="93"/>
      <c r="LD838" s="93"/>
      <c r="LE838" s="93"/>
      <c r="LF838" s="93"/>
      <c r="LG838" s="93"/>
      <c r="LH838" s="93"/>
      <c r="LI838" s="93"/>
      <c r="LJ838" s="93"/>
      <c r="LK838" s="93"/>
      <c r="LL838" s="93"/>
      <c r="LM838" s="93"/>
      <c r="LN838" s="93"/>
      <c r="LO838" s="93"/>
      <c r="LP838" s="93"/>
      <c r="LQ838" s="93"/>
      <c r="LR838" s="93"/>
      <c r="LS838" s="93"/>
      <c r="LT838" s="93"/>
      <c r="LU838" s="93"/>
      <c r="LV838" s="93"/>
      <c r="LW838" s="93"/>
      <c r="LX838" s="93"/>
      <c r="LY838" s="93"/>
      <c r="LZ838" s="93"/>
      <c r="MA838" s="93"/>
      <c r="MB838" s="93"/>
      <c r="MC838" s="93"/>
      <c r="MD838" s="93"/>
      <c r="ME838" s="93"/>
      <c r="MF838" s="93"/>
      <c r="MG838" s="93"/>
      <c r="MH838" s="93"/>
      <c r="MI838" s="93"/>
      <c r="MJ838" s="93"/>
      <c r="MK838" s="93"/>
      <c r="ML838" s="93"/>
      <c r="MM838" s="93"/>
      <c r="MN838" s="93"/>
      <c r="MO838" s="93"/>
      <c r="MP838" s="93"/>
      <c r="MQ838" s="93"/>
      <c r="MR838" s="93"/>
      <c r="MS838" s="93"/>
      <c r="MT838" s="93"/>
      <c r="MU838" s="93"/>
      <c r="MV838" s="93"/>
    </row>
    <row r="839" spans="3:360">
      <c r="C839" s="95"/>
      <c r="D839" s="96"/>
      <c r="E839" s="96"/>
      <c r="F839" s="96"/>
      <c r="G839" s="96"/>
      <c r="H839" s="96"/>
      <c r="I839" s="96"/>
      <c r="J839" s="96"/>
      <c r="K839" s="96"/>
      <c r="L839" s="96"/>
      <c r="M839" s="96"/>
      <c r="N839" s="96"/>
      <c r="O839" s="96"/>
      <c r="P839" s="96"/>
      <c r="Q839" s="96"/>
      <c r="R839" s="96"/>
      <c r="S839" s="96"/>
      <c r="T839" s="97"/>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c r="AU839" s="96"/>
      <c r="AV839" s="96"/>
      <c r="AW839" s="96"/>
      <c r="AX839" s="96"/>
      <c r="AY839" s="96"/>
      <c r="AZ839" s="96"/>
      <c r="BA839" s="96"/>
      <c r="BB839" s="96"/>
      <c r="BC839" s="96"/>
      <c r="BD839" s="96"/>
      <c r="BE839" s="96"/>
      <c r="BF839" s="96"/>
      <c r="BG839" s="96"/>
      <c r="BH839" s="96"/>
      <c r="BI839" s="96"/>
      <c r="BJ839" s="96"/>
      <c r="BK839" s="96"/>
      <c r="BL839" s="96"/>
      <c r="BM839" s="96"/>
      <c r="BN839" s="93"/>
      <c r="BO839" s="93"/>
      <c r="BP839" s="93"/>
      <c r="BQ839" s="93"/>
      <c r="BR839" s="93"/>
      <c r="BS839" s="93"/>
      <c r="BT839" s="93"/>
      <c r="BU839" s="93"/>
      <c r="BV839" s="93"/>
      <c r="BW839" s="93"/>
      <c r="BX839" s="93"/>
      <c r="BY839" s="93"/>
      <c r="BZ839" s="93"/>
      <c r="CA839" s="93"/>
      <c r="CB839" s="93"/>
      <c r="CC839" s="93"/>
      <c r="CD839" s="93"/>
      <c r="CE839" s="93"/>
      <c r="CF839" s="93"/>
      <c r="CG839" s="93"/>
      <c r="CH839" s="93"/>
      <c r="CI839" s="93"/>
      <c r="CJ839" s="93"/>
      <c r="CK839" s="93"/>
      <c r="CL839" s="93"/>
      <c r="CM839" s="93"/>
      <c r="CN839" s="93"/>
      <c r="CO839" s="93"/>
      <c r="CP839" s="93"/>
      <c r="CQ839" s="93"/>
      <c r="CR839" s="93"/>
      <c r="CS839" s="93"/>
      <c r="CT839" s="93"/>
      <c r="CU839" s="93"/>
      <c r="CV839" s="93"/>
      <c r="CW839" s="93"/>
      <c r="CX839" s="93"/>
      <c r="CY839" s="93"/>
      <c r="CZ839" s="93"/>
      <c r="DA839" s="93"/>
      <c r="DB839" s="93"/>
      <c r="DC839" s="93"/>
      <c r="DD839" s="93"/>
      <c r="DE839" s="93"/>
      <c r="DF839" s="93"/>
      <c r="DG839" s="93"/>
      <c r="DH839" s="93"/>
      <c r="DI839" s="93"/>
      <c r="DJ839" s="93"/>
      <c r="DK839" s="93"/>
      <c r="DL839" s="93"/>
      <c r="DM839" s="93"/>
      <c r="DN839" s="93"/>
      <c r="DO839" s="93"/>
      <c r="DP839" s="93"/>
      <c r="DQ839" s="93"/>
      <c r="DR839" s="93"/>
      <c r="DS839" s="93"/>
      <c r="DT839" s="93"/>
      <c r="DU839" s="93"/>
      <c r="DV839" s="93"/>
      <c r="DW839" s="93"/>
      <c r="DX839" s="93"/>
      <c r="DY839" s="93"/>
      <c r="DZ839" s="93"/>
      <c r="EA839" s="93"/>
      <c r="EB839" s="93"/>
      <c r="EC839" s="93"/>
      <c r="ED839" s="93"/>
      <c r="EE839" s="93"/>
      <c r="EF839" s="93"/>
      <c r="EG839" s="93"/>
      <c r="EH839" s="93"/>
      <c r="EI839" s="93"/>
      <c r="EJ839" s="93"/>
      <c r="EK839" s="93"/>
      <c r="EL839" s="93"/>
      <c r="EM839" s="93"/>
      <c r="EN839" s="93"/>
      <c r="EO839" s="93"/>
      <c r="EP839" s="93"/>
      <c r="EQ839" s="93"/>
      <c r="ER839" s="93"/>
      <c r="ES839" s="93"/>
      <c r="ET839" s="93"/>
      <c r="EU839" s="93"/>
      <c r="EV839" s="93"/>
      <c r="EW839" s="93"/>
      <c r="EX839" s="93"/>
      <c r="EY839" s="93"/>
      <c r="EZ839" s="93"/>
      <c r="FA839" s="93"/>
      <c r="FB839" s="93"/>
      <c r="FC839" s="93"/>
      <c r="FD839" s="93"/>
      <c r="FE839" s="93"/>
      <c r="FF839" s="93"/>
      <c r="FG839" s="93"/>
      <c r="FH839" s="93"/>
      <c r="FI839" s="93"/>
      <c r="FJ839" s="93"/>
      <c r="FK839" s="93"/>
      <c r="FL839" s="93"/>
      <c r="FM839" s="93"/>
      <c r="FN839" s="93"/>
      <c r="FO839" s="93"/>
      <c r="FP839" s="93"/>
      <c r="FQ839" s="93"/>
      <c r="FR839" s="93"/>
      <c r="FS839" s="93"/>
      <c r="FT839" s="93"/>
      <c r="FU839" s="93"/>
      <c r="FV839" s="93"/>
      <c r="FW839" s="93"/>
      <c r="FX839" s="93"/>
      <c r="FY839" s="93"/>
      <c r="FZ839" s="93"/>
      <c r="GA839" s="93"/>
      <c r="GB839" s="93"/>
      <c r="GC839" s="93"/>
      <c r="GD839" s="93"/>
      <c r="GE839" s="93"/>
      <c r="GF839" s="93"/>
      <c r="GG839" s="93"/>
      <c r="GH839" s="93"/>
      <c r="GI839" s="93"/>
      <c r="GJ839" s="93"/>
      <c r="GK839" s="93"/>
      <c r="GL839" s="93"/>
      <c r="GM839" s="93"/>
      <c r="GN839" s="93"/>
      <c r="GO839" s="93"/>
      <c r="GP839" s="93"/>
      <c r="GQ839" s="93"/>
      <c r="GR839" s="93"/>
      <c r="GS839" s="93"/>
      <c r="GT839" s="93"/>
      <c r="GU839" s="93"/>
      <c r="GV839" s="93"/>
      <c r="GW839" s="93"/>
      <c r="GX839" s="93"/>
      <c r="GY839" s="93"/>
      <c r="GZ839" s="93"/>
      <c r="HA839" s="93"/>
      <c r="HB839" s="93"/>
      <c r="HC839" s="93"/>
      <c r="HD839" s="93"/>
      <c r="HE839" s="93"/>
      <c r="HF839" s="93"/>
      <c r="HG839" s="93"/>
      <c r="HH839" s="93"/>
      <c r="HI839" s="93"/>
      <c r="HJ839" s="93"/>
      <c r="HK839" s="93"/>
      <c r="HL839" s="93"/>
      <c r="HM839" s="93"/>
      <c r="HN839" s="93"/>
      <c r="HO839" s="93"/>
      <c r="HP839" s="93"/>
      <c r="HQ839" s="93"/>
      <c r="HR839" s="93"/>
      <c r="HS839" s="93"/>
      <c r="HT839" s="93"/>
      <c r="HU839" s="93"/>
      <c r="HV839" s="93"/>
      <c r="HW839" s="93"/>
      <c r="HX839" s="93"/>
      <c r="HY839" s="93"/>
      <c r="HZ839" s="93"/>
      <c r="IA839" s="93"/>
      <c r="IB839" s="93"/>
      <c r="IC839" s="93"/>
      <c r="ID839" s="93"/>
      <c r="IE839" s="93"/>
      <c r="IF839" s="93"/>
      <c r="IG839" s="93"/>
      <c r="IH839" s="93"/>
      <c r="II839" s="93"/>
      <c r="IJ839" s="93"/>
      <c r="IK839" s="93"/>
      <c r="IL839" s="93"/>
      <c r="IM839" s="93"/>
      <c r="IN839" s="93"/>
      <c r="IO839" s="93"/>
      <c r="IP839" s="93"/>
      <c r="IQ839" s="93"/>
      <c r="IR839" s="93"/>
      <c r="IS839" s="93"/>
      <c r="IT839" s="93"/>
      <c r="IU839" s="93"/>
      <c r="IV839" s="93"/>
      <c r="IW839" s="93"/>
      <c r="IX839" s="93"/>
      <c r="IY839" s="93"/>
      <c r="IZ839" s="93"/>
      <c r="JA839" s="93"/>
      <c r="JB839" s="93"/>
      <c r="JC839" s="93"/>
      <c r="JD839" s="93"/>
      <c r="JE839" s="93"/>
      <c r="JF839" s="93"/>
      <c r="JG839" s="93"/>
      <c r="JH839" s="93"/>
      <c r="JI839" s="93"/>
      <c r="JJ839" s="93"/>
      <c r="JK839" s="93"/>
      <c r="JL839" s="93"/>
      <c r="JM839" s="93"/>
      <c r="JN839" s="93"/>
      <c r="JO839" s="93"/>
      <c r="JP839" s="93"/>
      <c r="JQ839" s="93"/>
      <c r="JR839" s="93"/>
      <c r="JS839" s="93"/>
      <c r="JT839" s="93"/>
      <c r="JU839" s="93"/>
      <c r="JV839" s="93"/>
      <c r="JW839" s="93"/>
      <c r="JX839" s="93"/>
      <c r="JY839" s="93"/>
      <c r="JZ839" s="93"/>
      <c r="KA839" s="93"/>
      <c r="KB839" s="93"/>
      <c r="KC839" s="93"/>
      <c r="KD839" s="93"/>
      <c r="KE839" s="93"/>
      <c r="KF839" s="93"/>
      <c r="KG839" s="93"/>
      <c r="KH839" s="93"/>
      <c r="KI839" s="93"/>
      <c r="KJ839" s="93"/>
      <c r="KK839" s="93"/>
      <c r="KL839" s="93"/>
      <c r="KM839" s="93"/>
      <c r="KN839" s="93"/>
      <c r="KO839" s="93"/>
      <c r="KP839" s="93"/>
      <c r="KQ839" s="93"/>
      <c r="KR839" s="93"/>
      <c r="KS839" s="93"/>
      <c r="KT839" s="93"/>
      <c r="KU839" s="93"/>
      <c r="KV839" s="93"/>
      <c r="KW839" s="93"/>
      <c r="KX839" s="93"/>
      <c r="KY839" s="93"/>
      <c r="KZ839" s="93"/>
      <c r="LA839" s="93"/>
      <c r="LB839" s="93"/>
      <c r="LC839" s="93"/>
      <c r="LD839" s="93"/>
      <c r="LE839" s="93"/>
      <c r="LF839" s="93"/>
      <c r="LG839" s="93"/>
      <c r="LH839" s="93"/>
      <c r="LI839" s="93"/>
      <c r="LJ839" s="93"/>
      <c r="LK839" s="93"/>
      <c r="LL839" s="93"/>
      <c r="LM839" s="93"/>
      <c r="LN839" s="93"/>
      <c r="LO839" s="93"/>
      <c r="LP839" s="93"/>
      <c r="LQ839" s="93"/>
      <c r="LR839" s="93"/>
      <c r="LS839" s="93"/>
      <c r="LT839" s="93"/>
      <c r="LU839" s="93"/>
      <c r="LV839" s="93"/>
      <c r="LW839" s="93"/>
      <c r="LX839" s="93"/>
      <c r="LY839" s="93"/>
      <c r="LZ839" s="93"/>
      <c r="MA839" s="93"/>
      <c r="MB839" s="93"/>
      <c r="MC839" s="93"/>
      <c r="MD839" s="93"/>
      <c r="ME839" s="93"/>
      <c r="MF839" s="93"/>
      <c r="MG839" s="93"/>
      <c r="MH839" s="93"/>
      <c r="MI839" s="93"/>
      <c r="MJ839" s="93"/>
      <c r="MK839" s="93"/>
      <c r="ML839" s="93"/>
      <c r="MM839" s="93"/>
      <c r="MN839" s="93"/>
      <c r="MO839" s="93"/>
      <c r="MP839" s="93"/>
      <c r="MQ839" s="93"/>
      <c r="MR839" s="93"/>
      <c r="MS839" s="93"/>
      <c r="MT839" s="93"/>
      <c r="MU839" s="93"/>
      <c r="MV839" s="93"/>
    </row>
    <row r="840" spans="3:360">
      <c r="C840" s="95"/>
      <c r="D840" s="96"/>
      <c r="E840" s="96"/>
      <c r="F840" s="96"/>
      <c r="G840" s="96"/>
      <c r="H840" s="96"/>
      <c r="I840" s="96"/>
      <c r="J840" s="96"/>
      <c r="K840" s="96"/>
      <c r="L840" s="96"/>
      <c r="M840" s="96"/>
      <c r="N840" s="96"/>
      <c r="O840" s="96"/>
      <c r="P840" s="96"/>
      <c r="Q840" s="96"/>
      <c r="R840" s="96"/>
      <c r="S840" s="96"/>
      <c r="T840" s="97"/>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c r="AU840" s="96"/>
      <c r="AV840" s="96"/>
      <c r="AW840" s="96"/>
      <c r="AX840" s="96"/>
      <c r="AY840" s="96"/>
      <c r="AZ840" s="96"/>
      <c r="BA840" s="96"/>
      <c r="BB840" s="96"/>
      <c r="BC840" s="96"/>
      <c r="BD840" s="96"/>
      <c r="BE840" s="96"/>
      <c r="BF840" s="96"/>
      <c r="BG840" s="96"/>
      <c r="BH840" s="96"/>
      <c r="BI840" s="96"/>
      <c r="BJ840" s="96"/>
      <c r="BK840" s="96"/>
      <c r="BL840" s="96"/>
      <c r="BM840" s="96"/>
      <c r="BN840" s="93"/>
      <c r="BO840" s="93"/>
      <c r="BP840" s="93"/>
      <c r="BQ840" s="93"/>
      <c r="BR840" s="93"/>
      <c r="BS840" s="93"/>
      <c r="BT840" s="93"/>
      <c r="BU840" s="93"/>
      <c r="BV840" s="93"/>
      <c r="BW840" s="93"/>
      <c r="BX840" s="93"/>
      <c r="BY840" s="93"/>
      <c r="BZ840" s="93"/>
      <c r="CA840" s="93"/>
      <c r="CB840" s="93"/>
      <c r="CC840" s="93"/>
      <c r="CD840" s="93"/>
      <c r="CE840" s="93"/>
      <c r="CF840" s="93"/>
      <c r="CG840" s="93"/>
      <c r="CH840" s="93"/>
      <c r="CI840" s="93"/>
      <c r="CJ840" s="93"/>
      <c r="CK840" s="93"/>
      <c r="CL840" s="93"/>
      <c r="CM840" s="93"/>
      <c r="CN840" s="93"/>
      <c r="CO840" s="93"/>
      <c r="CP840" s="93"/>
      <c r="CQ840" s="93"/>
      <c r="CR840" s="93"/>
      <c r="CS840" s="93"/>
      <c r="CT840" s="93"/>
      <c r="CU840" s="93"/>
      <c r="CV840" s="93"/>
      <c r="CW840" s="93"/>
      <c r="CX840" s="93"/>
      <c r="CY840" s="93"/>
      <c r="CZ840" s="93"/>
      <c r="DA840" s="93"/>
      <c r="DB840" s="93"/>
      <c r="DC840" s="93"/>
      <c r="DD840" s="93"/>
      <c r="DE840" s="93"/>
      <c r="DF840" s="93"/>
      <c r="DG840" s="93"/>
      <c r="DH840" s="93"/>
      <c r="DI840" s="93"/>
      <c r="DJ840" s="93"/>
      <c r="DK840" s="93"/>
      <c r="DL840" s="93"/>
      <c r="DM840" s="93"/>
      <c r="DN840" s="93"/>
      <c r="DO840" s="93"/>
      <c r="DP840" s="93"/>
      <c r="DQ840" s="93"/>
      <c r="DR840" s="93"/>
      <c r="DS840" s="93"/>
      <c r="DT840" s="93"/>
      <c r="DU840" s="93"/>
      <c r="DV840" s="93"/>
      <c r="DW840" s="93"/>
      <c r="DX840" s="93"/>
      <c r="DY840" s="93"/>
      <c r="DZ840" s="93"/>
      <c r="EA840" s="93"/>
      <c r="EB840" s="93"/>
      <c r="EC840" s="93"/>
      <c r="ED840" s="93"/>
      <c r="EE840" s="93"/>
      <c r="EF840" s="93"/>
      <c r="EG840" s="93"/>
      <c r="EH840" s="93"/>
      <c r="EI840" s="93"/>
      <c r="EJ840" s="93"/>
      <c r="EK840" s="93"/>
      <c r="EL840" s="93"/>
      <c r="EM840" s="93"/>
      <c r="EN840" s="93"/>
      <c r="EO840" s="93"/>
      <c r="EP840" s="93"/>
      <c r="EQ840" s="93"/>
      <c r="ER840" s="93"/>
      <c r="ES840" s="93"/>
      <c r="ET840" s="93"/>
      <c r="EU840" s="93"/>
      <c r="EV840" s="93"/>
      <c r="EW840" s="93"/>
      <c r="EX840" s="93"/>
      <c r="EY840" s="93"/>
      <c r="EZ840" s="93"/>
      <c r="FA840" s="93"/>
      <c r="FB840" s="93"/>
      <c r="FC840" s="93"/>
      <c r="FD840" s="93"/>
      <c r="FE840" s="93"/>
      <c r="FF840" s="93"/>
      <c r="FG840" s="93"/>
      <c r="FH840" s="93"/>
      <c r="FI840" s="93"/>
      <c r="FJ840" s="93"/>
      <c r="FK840" s="93"/>
      <c r="FL840" s="93"/>
      <c r="FM840" s="93"/>
      <c r="FN840" s="93"/>
      <c r="FO840" s="93"/>
      <c r="FP840" s="93"/>
      <c r="FQ840" s="93"/>
      <c r="FR840" s="93"/>
      <c r="FS840" s="93"/>
      <c r="FT840" s="93"/>
      <c r="FU840" s="93"/>
      <c r="FV840" s="93"/>
      <c r="FW840" s="93"/>
      <c r="FX840" s="93"/>
      <c r="FY840" s="93"/>
      <c r="FZ840" s="93"/>
      <c r="GA840" s="93"/>
      <c r="GB840" s="93"/>
      <c r="GC840" s="93"/>
      <c r="GD840" s="93"/>
      <c r="GE840" s="93"/>
      <c r="GF840" s="93"/>
      <c r="GG840" s="93"/>
      <c r="GH840" s="93"/>
      <c r="GI840" s="93"/>
      <c r="GJ840" s="93"/>
      <c r="GK840" s="93"/>
      <c r="GL840" s="93"/>
      <c r="GM840" s="93"/>
      <c r="GN840" s="93"/>
      <c r="GO840" s="93"/>
      <c r="GP840" s="93"/>
      <c r="GQ840" s="93"/>
      <c r="GR840" s="93"/>
      <c r="GS840" s="93"/>
      <c r="GT840" s="93"/>
      <c r="GU840" s="93"/>
      <c r="GV840" s="93"/>
      <c r="GW840" s="93"/>
      <c r="GX840" s="93"/>
      <c r="GY840" s="93"/>
      <c r="GZ840" s="93"/>
      <c r="HA840" s="93"/>
      <c r="HB840" s="93"/>
      <c r="HC840" s="93"/>
      <c r="HD840" s="93"/>
      <c r="HE840" s="93"/>
      <c r="HF840" s="93"/>
      <c r="HG840" s="93"/>
      <c r="HH840" s="93"/>
      <c r="HI840" s="93"/>
      <c r="HJ840" s="93"/>
      <c r="HK840" s="93"/>
      <c r="HL840" s="93"/>
      <c r="HM840" s="93"/>
      <c r="HN840" s="93"/>
      <c r="HO840" s="93"/>
      <c r="HP840" s="93"/>
      <c r="HQ840" s="93"/>
      <c r="HR840" s="93"/>
      <c r="HS840" s="93"/>
      <c r="HT840" s="93"/>
      <c r="HU840" s="93"/>
      <c r="HV840" s="93"/>
      <c r="HW840" s="93"/>
      <c r="HX840" s="93"/>
      <c r="HY840" s="93"/>
      <c r="HZ840" s="93"/>
      <c r="IA840" s="93"/>
      <c r="IB840" s="93"/>
      <c r="IC840" s="93"/>
      <c r="ID840" s="93"/>
      <c r="IE840" s="93"/>
      <c r="IF840" s="93"/>
      <c r="IG840" s="93"/>
      <c r="IH840" s="93"/>
      <c r="II840" s="93"/>
      <c r="IJ840" s="93"/>
      <c r="IK840" s="93"/>
      <c r="IL840" s="93"/>
      <c r="IM840" s="93"/>
      <c r="IN840" s="93"/>
      <c r="IO840" s="93"/>
      <c r="IP840" s="93"/>
      <c r="IQ840" s="93"/>
      <c r="IR840" s="93"/>
      <c r="IS840" s="93"/>
      <c r="IT840" s="93"/>
      <c r="IU840" s="93"/>
      <c r="IV840" s="93"/>
      <c r="IW840" s="93"/>
      <c r="IX840" s="93"/>
      <c r="IY840" s="93"/>
      <c r="IZ840" s="93"/>
      <c r="JA840" s="93"/>
      <c r="JB840" s="93"/>
      <c r="JC840" s="93"/>
      <c r="JD840" s="93"/>
      <c r="JE840" s="93"/>
      <c r="JF840" s="93"/>
      <c r="JG840" s="93"/>
      <c r="JH840" s="93"/>
      <c r="JI840" s="93"/>
      <c r="JJ840" s="93"/>
      <c r="JK840" s="93"/>
      <c r="JL840" s="93"/>
      <c r="JM840" s="93"/>
      <c r="JN840" s="93"/>
      <c r="JO840" s="93"/>
      <c r="JP840" s="93"/>
      <c r="JQ840" s="93"/>
      <c r="JR840" s="93"/>
      <c r="JS840" s="93"/>
      <c r="JT840" s="93"/>
      <c r="JU840" s="93"/>
      <c r="JV840" s="93"/>
      <c r="JW840" s="93"/>
      <c r="JX840" s="93"/>
      <c r="JY840" s="93"/>
      <c r="JZ840" s="93"/>
      <c r="KA840" s="93"/>
      <c r="KB840" s="93"/>
      <c r="KC840" s="93"/>
      <c r="KD840" s="93"/>
      <c r="KE840" s="93"/>
      <c r="KF840" s="93"/>
      <c r="KG840" s="93"/>
      <c r="KH840" s="93"/>
      <c r="KI840" s="93"/>
      <c r="KJ840" s="93"/>
      <c r="KK840" s="93"/>
      <c r="KL840" s="93"/>
      <c r="KM840" s="93"/>
      <c r="KN840" s="93"/>
      <c r="KO840" s="93"/>
      <c r="KP840" s="93"/>
      <c r="KQ840" s="93"/>
      <c r="KR840" s="93"/>
      <c r="KS840" s="93"/>
      <c r="KT840" s="93"/>
      <c r="KU840" s="93"/>
      <c r="KV840" s="93"/>
      <c r="KW840" s="93"/>
      <c r="KX840" s="93"/>
      <c r="KY840" s="93"/>
      <c r="KZ840" s="93"/>
      <c r="LA840" s="93"/>
      <c r="LB840" s="93"/>
      <c r="LC840" s="93"/>
      <c r="LD840" s="93"/>
      <c r="LE840" s="93"/>
      <c r="LF840" s="93"/>
      <c r="LG840" s="93"/>
      <c r="LH840" s="93"/>
      <c r="LI840" s="93"/>
      <c r="LJ840" s="93"/>
      <c r="LK840" s="93"/>
      <c r="LL840" s="93"/>
      <c r="LM840" s="93"/>
      <c r="LN840" s="93"/>
      <c r="LO840" s="93"/>
      <c r="LP840" s="93"/>
      <c r="LQ840" s="93"/>
      <c r="LR840" s="93"/>
      <c r="LS840" s="93"/>
      <c r="LT840" s="93"/>
      <c r="LU840" s="93"/>
      <c r="LV840" s="93"/>
      <c r="LW840" s="93"/>
      <c r="LX840" s="93"/>
      <c r="LY840" s="93"/>
      <c r="LZ840" s="93"/>
      <c r="MA840" s="93"/>
      <c r="MB840" s="93"/>
      <c r="MC840" s="93"/>
      <c r="MD840" s="93"/>
      <c r="ME840" s="93"/>
      <c r="MF840" s="93"/>
      <c r="MG840" s="93"/>
      <c r="MH840" s="93"/>
      <c r="MI840" s="93"/>
      <c r="MJ840" s="93"/>
      <c r="MK840" s="93"/>
      <c r="ML840" s="93"/>
      <c r="MM840" s="93"/>
      <c r="MN840" s="93"/>
      <c r="MO840" s="93"/>
      <c r="MP840" s="93"/>
      <c r="MQ840" s="93"/>
      <c r="MR840" s="93"/>
      <c r="MS840" s="93"/>
      <c r="MT840" s="93"/>
      <c r="MU840" s="93"/>
      <c r="MV840" s="93"/>
    </row>
    <row r="841" spans="3:360">
      <c r="C841" s="95"/>
      <c r="D841" s="96"/>
      <c r="E841" s="96"/>
      <c r="F841" s="96"/>
      <c r="G841" s="96"/>
      <c r="H841" s="96"/>
      <c r="I841" s="96"/>
      <c r="J841" s="96"/>
      <c r="K841" s="96"/>
      <c r="L841" s="96"/>
      <c r="M841" s="96"/>
      <c r="N841" s="96"/>
      <c r="O841" s="96"/>
      <c r="P841" s="96"/>
      <c r="Q841" s="96"/>
      <c r="R841" s="96"/>
      <c r="S841" s="96"/>
      <c r="T841" s="97"/>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c r="AU841" s="96"/>
      <c r="AV841" s="96"/>
      <c r="AW841" s="96"/>
      <c r="AX841" s="96"/>
      <c r="AY841" s="96"/>
      <c r="AZ841" s="96"/>
      <c r="BA841" s="96"/>
      <c r="BB841" s="96"/>
      <c r="BC841" s="96"/>
      <c r="BD841" s="96"/>
      <c r="BE841" s="96"/>
      <c r="BF841" s="96"/>
      <c r="BG841" s="96"/>
      <c r="BH841" s="96"/>
      <c r="BI841" s="96"/>
      <c r="BJ841" s="96"/>
      <c r="BK841" s="96"/>
      <c r="BL841" s="96"/>
      <c r="BM841" s="96"/>
      <c r="BN841" s="93"/>
      <c r="BO841" s="93"/>
      <c r="BP841" s="93"/>
      <c r="BQ841" s="93"/>
      <c r="BR841" s="93"/>
      <c r="BS841" s="93"/>
      <c r="BT841" s="93"/>
      <c r="BU841" s="93"/>
      <c r="BV841" s="93"/>
      <c r="BW841" s="93"/>
      <c r="BX841" s="93"/>
      <c r="BY841" s="93"/>
      <c r="BZ841" s="93"/>
      <c r="CA841" s="93"/>
      <c r="CB841" s="93"/>
      <c r="CC841" s="93"/>
      <c r="CD841" s="93"/>
      <c r="CE841" s="93"/>
      <c r="CF841" s="93"/>
      <c r="CG841" s="93"/>
      <c r="CH841" s="93"/>
      <c r="CI841" s="93"/>
      <c r="CJ841" s="93"/>
      <c r="CK841" s="93"/>
      <c r="CL841" s="93"/>
      <c r="CM841" s="93"/>
      <c r="CN841" s="93"/>
      <c r="CO841" s="93"/>
      <c r="CP841" s="93"/>
      <c r="CQ841" s="93"/>
      <c r="CR841" s="93"/>
      <c r="CS841" s="93"/>
      <c r="CT841" s="93"/>
      <c r="CU841" s="93"/>
      <c r="CV841" s="93"/>
      <c r="CW841" s="93"/>
      <c r="CX841" s="93"/>
      <c r="CY841" s="93"/>
      <c r="CZ841" s="93"/>
      <c r="DA841" s="93"/>
      <c r="DB841" s="93"/>
      <c r="DC841" s="93"/>
      <c r="DD841" s="93"/>
      <c r="DE841" s="93"/>
      <c r="DF841" s="93"/>
      <c r="DG841" s="93"/>
      <c r="DH841" s="93"/>
      <c r="DI841" s="93"/>
      <c r="DJ841" s="93"/>
      <c r="DK841" s="93"/>
      <c r="DL841" s="93"/>
      <c r="DM841" s="93"/>
      <c r="DN841" s="93"/>
      <c r="DO841" s="93"/>
      <c r="DP841" s="93"/>
      <c r="DQ841" s="93"/>
      <c r="DR841" s="93"/>
      <c r="DS841" s="93"/>
      <c r="DT841" s="93"/>
      <c r="DU841" s="93"/>
      <c r="DV841" s="93"/>
      <c r="DW841" s="93"/>
      <c r="DX841" s="93"/>
      <c r="DY841" s="93"/>
      <c r="DZ841" s="93"/>
      <c r="EA841" s="93"/>
      <c r="EB841" s="93"/>
      <c r="EC841" s="93"/>
      <c r="ED841" s="93"/>
      <c r="EE841" s="93"/>
      <c r="EF841" s="93"/>
      <c r="EG841" s="93"/>
      <c r="EH841" s="93"/>
      <c r="EI841" s="93"/>
      <c r="EJ841" s="93"/>
      <c r="EK841" s="93"/>
      <c r="EL841" s="93"/>
      <c r="EM841" s="93"/>
      <c r="EN841" s="93"/>
      <c r="EO841" s="93"/>
      <c r="EP841" s="93"/>
      <c r="EQ841" s="93"/>
      <c r="ER841" s="93"/>
      <c r="ES841" s="93"/>
      <c r="ET841" s="93"/>
      <c r="EU841" s="93"/>
      <c r="EV841" s="93"/>
      <c r="EW841" s="93"/>
      <c r="EX841" s="93"/>
      <c r="EY841" s="93"/>
      <c r="EZ841" s="93"/>
      <c r="FA841" s="93"/>
      <c r="FB841" s="93"/>
      <c r="FC841" s="93"/>
      <c r="FD841" s="93"/>
      <c r="FE841" s="93"/>
      <c r="FF841" s="93"/>
      <c r="FG841" s="93"/>
      <c r="FH841" s="93"/>
      <c r="FI841" s="93"/>
      <c r="FJ841" s="93"/>
      <c r="FK841" s="93"/>
      <c r="FL841" s="93"/>
      <c r="FM841" s="93"/>
      <c r="FN841" s="93"/>
      <c r="FO841" s="93"/>
      <c r="FP841" s="93"/>
      <c r="FQ841" s="93"/>
      <c r="FR841" s="93"/>
      <c r="FS841" s="93"/>
      <c r="FT841" s="93"/>
      <c r="FU841" s="93"/>
      <c r="FV841" s="93"/>
      <c r="FW841" s="93"/>
      <c r="FX841" s="93"/>
      <c r="FY841" s="93"/>
      <c r="FZ841" s="93"/>
      <c r="GA841" s="93"/>
      <c r="GB841" s="93"/>
      <c r="GC841" s="93"/>
      <c r="GD841" s="93"/>
      <c r="GE841" s="93"/>
      <c r="GF841" s="93"/>
      <c r="GG841" s="93"/>
      <c r="GH841" s="93"/>
      <c r="GI841" s="93"/>
      <c r="GJ841" s="93"/>
      <c r="GK841" s="93"/>
      <c r="GL841" s="93"/>
      <c r="GM841" s="93"/>
      <c r="GN841" s="93"/>
      <c r="GO841" s="93"/>
      <c r="GP841" s="93"/>
      <c r="GQ841" s="93"/>
      <c r="GR841" s="93"/>
      <c r="GS841" s="93"/>
      <c r="GT841" s="93"/>
      <c r="GU841" s="93"/>
      <c r="GV841" s="93"/>
      <c r="GW841" s="93"/>
      <c r="GX841" s="93"/>
      <c r="GY841" s="93"/>
      <c r="GZ841" s="93"/>
      <c r="HA841" s="93"/>
      <c r="HB841" s="93"/>
      <c r="HC841" s="93"/>
      <c r="HD841" s="93"/>
      <c r="HE841" s="93"/>
      <c r="HF841" s="93"/>
      <c r="HG841" s="93"/>
      <c r="HH841" s="93"/>
      <c r="HI841" s="93"/>
      <c r="HJ841" s="93"/>
      <c r="HK841" s="93"/>
      <c r="HL841" s="93"/>
      <c r="HM841" s="93"/>
      <c r="HN841" s="93"/>
      <c r="HO841" s="93"/>
      <c r="HP841" s="93"/>
      <c r="HQ841" s="93"/>
      <c r="HR841" s="93"/>
      <c r="HS841" s="93"/>
      <c r="HT841" s="93"/>
      <c r="HU841" s="93"/>
      <c r="HV841" s="93"/>
      <c r="HW841" s="93"/>
      <c r="HX841" s="93"/>
      <c r="HY841" s="93"/>
      <c r="HZ841" s="93"/>
      <c r="IA841" s="93"/>
      <c r="IB841" s="93"/>
      <c r="IC841" s="93"/>
      <c r="ID841" s="93"/>
      <c r="IE841" s="93"/>
      <c r="IF841" s="93"/>
      <c r="IG841" s="93"/>
      <c r="IH841" s="93"/>
      <c r="II841" s="93"/>
      <c r="IJ841" s="93"/>
      <c r="IK841" s="93"/>
      <c r="IL841" s="93"/>
      <c r="IM841" s="93"/>
      <c r="IN841" s="93"/>
      <c r="IO841" s="93"/>
      <c r="IP841" s="93"/>
      <c r="IQ841" s="93"/>
      <c r="IR841" s="93"/>
      <c r="IS841" s="93"/>
      <c r="IT841" s="93"/>
      <c r="IU841" s="93"/>
      <c r="IV841" s="93"/>
      <c r="IW841" s="93"/>
      <c r="IX841" s="93"/>
      <c r="IY841" s="93"/>
      <c r="IZ841" s="93"/>
      <c r="JA841" s="93"/>
      <c r="JB841" s="93"/>
      <c r="JC841" s="93"/>
      <c r="JD841" s="93"/>
      <c r="JE841" s="93"/>
      <c r="JF841" s="93"/>
      <c r="JG841" s="93"/>
      <c r="JH841" s="93"/>
      <c r="JI841" s="93"/>
      <c r="JJ841" s="93"/>
      <c r="JK841" s="93"/>
      <c r="JL841" s="93"/>
      <c r="JM841" s="93"/>
      <c r="JN841" s="93"/>
      <c r="JO841" s="93"/>
      <c r="JP841" s="93"/>
      <c r="JQ841" s="93"/>
      <c r="JR841" s="93"/>
      <c r="JS841" s="93"/>
      <c r="JT841" s="93"/>
      <c r="JU841" s="93"/>
      <c r="JV841" s="93"/>
      <c r="JW841" s="93"/>
      <c r="JX841" s="93"/>
      <c r="JY841" s="93"/>
      <c r="JZ841" s="93"/>
      <c r="KA841" s="93"/>
      <c r="KB841" s="93"/>
      <c r="KC841" s="93"/>
      <c r="KD841" s="93"/>
      <c r="KE841" s="93"/>
      <c r="KF841" s="93"/>
      <c r="KG841" s="93"/>
      <c r="KH841" s="93"/>
      <c r="KI841" s="93"/>
      <c r="KJ841" s="93"/>
      <c r="KK841" s="93"/>
      <c r="KL841" s="93"/>
      <c r="KM841" s="93"/>
      <c r="KN841" s="93"/>
      <c r="KO841" s="93"/>
      <c r="KP841" s="93"/>
      <c r="KQ841" s="93"/>
      <c r="KR841" s="93"/>
      <c r="KS841" s="93"/>
      <c r="KT841" s="93"/>
      <c r="KU841" s="93"/>
      <c r="KV841" s="93"/>
      <c r="KW841" s="93"/>
      <c r="KX841" s="93"/>
      <c r="KY841" s="93"/>
      <c r="KZ841" s="93"/>
      <c r="LA841" s="93"/>
      <c r="LB841" s="93"/>
      <c r="LC841" s="93"/>
      <c r="LD841" s="93"/>
      <c r="LE841" s="93"/>
      <c r="LF841" s="93"/>
      <c r="LG841" s="93"/>
      <c r="LH841" s="93"/>
      <c r="LI841" s="93"/>
      <c r="LJ841" s="93"/>
      <c r="LK841" s="93"/>
      <c r="LL841" s="93"/>
      <c r="LM841" s="93"/>
      <c r="LN841" s="93"/>
      <c r="LO841" s="93"/>
      <c r="LP841" s="93"/>
      <c r="LQ841" s="93"/>
      <c r="LR841" s="93"/>
      <c r="LS841" s="93"/>
      <c r="LT841" s="93"/>
      <c r="LU841" s="93"/>
      <c r="LV841" s="93"/>
      <c r="LW841" s="93"/>
      <c r="LX841" s="93"/>
      <c r="LY841" s="93"/>
      <c r="LZ841" s="93"/>
      <c r="MA841" s="93"/>
      <c r="MB841" s="93"/>
      <c r="MC841" s="93"/>
      <c r="MD841" s="93"/>
      <c r="ME841" s="93"/>
      <c r="MF841" s="93"/>
      <c r="MG841" s="93"/>
      <c r="MH841" s="93"/>
      <c r="MI841" s="93"/>
      <c r="MJ841" s="93"/>
      <c r="MK841" s="93"/>
      <c r="ML841" s="93"/>
      <c r="MM841" s="93"/>
      <c r="MN841" s="93"/>
      <c r="MO841" s="93"/>
      <c r="MP841" s="93"/>
      <c r="MQ841" s="93"/>
      <c r="MR841" s="93"/>
      <c r="MS841" s="93"/>
      <c r="MT841" s="93"/>
      <c r="MU841" s="93"/>
      <c r="MV841" s="93"/>
    </row>
    <row r="842" spans="3:360">
      <c r="C842" s="95"/>
      <c r="D842" s="96"/>
      <c r="E842" s="96"/>
      <c r="F842" s="96"/>
      <c r="G842" s="96"/>
      <c r="H842" s="96"/>
      <c r="I842" s="96"/>
      <c r="J842" s="96"/>
      <c r="K842" s="96"/>
      <c r="L842" s="96"/>
      <c r="M842" s="96"/>
      <c r="N842" s="96"/>
      <c r="O842" s="96"/>
      <c r="P842" s="96"/>
      <c r="Q842" s="96"/>
      <c r="R842" s="96"/>
      <c r="S842" s="96"/>
      <c r="T842" s="97"/>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c r="AU842" s="96"/>
      <c r="AV842" s="96"/>
      <c r="AW842" s="96"/>
      <c r="AX842" s="96"/>
      <c r="AY842" s="96"/>
      <c r="AZ842" s="96"/>
      <c r="BA842" s="96"/>
      <c r="BB842" s="96"/>
      <c r="BC842" s="96"/>
      <c r="BD842" s="96"/>
      <c r="BE842" s="96"/>
      <c r="BF842" s="96"/>
      <c r="BG842" s="96"/>
      <c r="BH842" s="96"/>
      <c r="BI842" s="96"/>
      <c r="BJ842" s="96"/>
      <c r="BK842" s="96"/>
      <c r="BL842" s="96"/>
      <c r="BM842" s="96"/>
      <c r="BN842" s="93"/>
      <c r="BO842" s="93"/>
      <c r="BP842" s="93"/>
      <c r="BQ842" s="93"/>
      <c r="BR842" s="93"/>
      <c r="BS842" s="93"/>
      <c r="BT842" s="93"/>
      <c r="BU842" s="93"/>
      <c r="BV842" s="93"/>
      <c r="BW842" s="93"/>
      <c r="BX842" s="93"/>
      <c r="BY842" s="93"/>
      <c r="BZ842" s="93"/>
      <c r="CA842" s="93"/>
      <c r="CB842" s="93"/>
      <c r="CC842" s="93"/>
      <c r="CD842" s="93"/>
      <c r="CE842" s="93"/>
      <c r="CF842" s="93"/>
      <c r="CG842" s="93"/>
      <c r="CH842" s="93"/>
      <c r="CI842" s="93"/>
      <c r="CJ842" s="93"/>
      <c r="CK842" s="93"/>
      <c r="CL842" s="93"/>
      <c r="CM842" s="93"/>
      <c r="CN842" s="93"/>
      <c r="CO842" s="93"/>
      <c r="CP842" s="93"/>
      <c r="CQ842" s="93"/>
      <c r="CR842" s="93"/>
      <c r="CS842" s="93"/>
      <c r="CT842" s="93"/>
      <c r="CU842" s="93"/>
      <c r="CV842" s="93"/>
      <c r="CW842" s="93"/>
      <c r="CX842" s="93"/>
      <c r="CY842" s="93"/>
      <c r="CZ842" s="93"/>
      <c r="DA842" s="93"/>
      <c r="DB842" s="93"/>
      <c r="DC842" s="93"/>
      <c r="DD842" s="93"/>
      <c r="DE842" s="93"/>
      <c r="DF842" s="93"/>
      <c r="DG842" s="93"/>
      <c r="DH842" s="93"/>
      <c r="DI842" s="93"/>
      <c r="DJ842" s="93"/>
      <c r="DK842" s="93"/>
      <c r="DL842" s="93"/>
      <c r="DM842" s="93"/>
      <c r="DN842" s="93"/>
      <c r="DO842" s="93"/>
      <c r="DP842" s="93"/>
      <c r="DQ842" s="93"/>
      <c r="DR842" s="93"/>
      <c r="DS842" s="93"/>
      <c r="DT842" s="93"/>
      <c r="DU842" s="93"/>
      <c r="DV842" s="93"/>
      <c r="DW842" s="93"/>
      <c r="DX842" s="93"/>
      <c r="DY842" s="93"/>
      <c r="DZ842" s="93"/>
      <c r="EA842" s="93"/>
      <c r="EB842" s="93"/>
      <c r="EC842" s="93"/>
      <c r="ED842" s="93"/>
      <c r="EE842" s="93"/>
      <c r="EF842" s="93"/>
      <c r="EG842" s="93"/>
      <c r="EH842" s="93"/>
      <c r="EI842" s="93"/>
      <c r="EJ842" s="93"/>
      <c r="EK842" s="93"/>
      <c r="EL842" s="93"/>
      <c r="EM842" s="93"/>
      <c r="EN842" s="93"/>
      <c r="EO842" s="93"/>
      <c r="EP842" s="93"/>
      <c r="EQ842" s="93"/>
      <c r="ER842" s="93"/>
      <c r="ES842" s="93"/>
      <c r="ET842" s="93"/>
      <c r="EU842" s="93"/>
      <c r="EV842" s="93"/>
      <c r="EW842" s="93"/>
      <c r="EX842" s="93"/>
      <c r="EY842" s="93"/>
      <c r="EZ842" s="93"/>
      <c r="FA842" s="93"/>
      <c r="FB842" s="93"/>
      <c r="FC842" s="93"/>
      <c r="FD842" s="93"/>
      <c r="FE842" s="93"/>
      <c r="FF842" s="93"/>
      <c r="FG842" s="93"/>
      <c r="FH842" s="93"/>
      <c r="FI842" s="93"/>
      <c r="FJ842" s="93"/>
      <c r="FK842" s="93"/>
      <c r="FL842" s="93"/>
      <c r="FM842" s="93"/>
      <c r="FN842" s="93"/>
      <c r="FO842" s="93"/>
      <c r="FP842" s="93"/>
      <c r="FQ842" s="93"/>
      <c r="FR842" s="93"/>
      <c r="FS842" s="93"/>
      <c r="FT842" s="93"/>
      <c r="FU842" s="93"/>
      <c r="FV842" s="93"/>
      <c r="FW842" s="93"/>
      <c r="FX842" s="93"/>
      <c r="FY842" s="93"/>
      <c r="FZ842" s="93"/>
      <c r="GA842" s="93"/>
      <c r="GB842" s="93"/>
      <c r="GC842" s="93"/>
      <c r="GD842" s="93"/>
      <c r="GE842" s="93"/>
      <c r="GF842" s="93"/>
      <c r="GG842" s="93"/>
      <c r="GH842" s="93"/>
      <c r="GI842" s="93"/>
      <c r="GJ842" s="93"/>
      <c r="GK842" s="93"/>
      <c r="GL842" s="93"/>
      <c r="GM842" s="93"/>
      <c r="GN842" s="93"/>
      <c r="GO842" s="93"/>
      <c r="GP842" s="93"/>
      <c r="GQ842" s="93"/>
      <c r="GR842" s="93"/>
      <c r="GS842" s="93"/>
      <c r="GT842" s="93"/>
      <c r="GU842" s="93"/>
      <c r="GV842" s="93"/>
      <c r="GW842" s="93"/>
      <c r="GX842" s="93"/>
      <c r="GY842" s="93"/>
      <c r="GZ842" s="93"/>
      <c r="HA842" s="93"/>
      <c r="HB842" s="93"/>
      <c r="HC842" s="93"/>
      <c r="HD842" s="93"/>
      <c r="HE842" s="93"/>
      <c r="HF842" s="93"/>
      <c r="HG842" s="93"/>
      <c r="HH842" s="93"/>
      <c r="HI842" s="93"/>
      <c r="HJ842" s="93"/>
      <c r="HK842" s="93"/>
      <c r="HL842" s="93"/>
      <c r="HM842" s="93"/>
      <c r="HN842" s="93"/>
      <c r="HO842" s="93"/>
      <c r="HP842" s="93"/>
      <c r="HQ842" s="93"/>
      <c r="HR842" s="93"/>
      <c r="HS842" s="93"/>
      <c r="HT842" s="93"/>
      <c r="HU842" s="93"/>
      <c r="HV842" s="93"/>
      <c r="HW842" s="93"/>
      <c r="HX842" s="93"/>
      <c r="HY842" s="93"/>
      <c r="HZ842" s="93"/>
      <c r="IA842" s="93"/>
      <c r="IB842" s="93"/>
      <c r="IC842" s="93"/>
      <c r="ID842" s="93"/>
      <c r="IE842" s="93"/>
      <c r="IF842" s="93"/>
      <c r="IG842" s="93"/>
      <c r="IH842" s="93"/>
      <c r="II842" s="93"/>
      <c r="IJ842" s="93"/>
      <c r="IK842" s="93"/>
      <c r="IL842" s="93"/>
      <c r="IM842" s="93"/>
      <c r="IN842" s="93"/>
      <c r="IO842" s="93"/>
      <c r="IP842" s="93"/>
      <c r="IQ842" s="93"/>
      <c r="IR842" s="93"/>
      <c r="IS842" s="93"/>
      <c r="IT842" s="93"/>
      <c r="IU842" s="93"/>
      <c r="IV842" s="93"/>
      <c r="IW842" s="93"/>
      <c r="IX842" s="93"/>
      <c r="IY842" s="93"/>
      <c r="IZ842" s="93"/>
      <c r="JA842" s="93"/>
      <c r="JB842" s="93"/>
      <c r="JC842" s="93"/>
      <c r="JD842" s="93"/>
      <c r="JE842" s="93"/>
      <c r="JF842" s="93"/>
      <c r="JG842" s="93"/>
      <c r="JH842" s="93"/>
      <c r="JI842" s="93"/>
      <c r="JJ842" s="93"/>
      <c r="JK842" s="93"/>
      <c r="JL842" s="93"/>
      <c r="JM842" s="93"/>
      <c r="JN842" s="93"/>
      <c r="JO842" s="93"/>
      <c r="JP842" s="93"/>
      <c r="JQ842" s="93"/>
      <c r="JR842" s="93"/>
      <c r="JS842" s="93"/>
      <c r="JT842" s="93"/>
      <c r="JU842" s="93"/>
      <c r="JV842" s="93"/>
      <c r="JW842" s="93"/>
      <c r="JX842" s="93"/>
      <c r="JY842" s="93"/>
      <c r="JZ842" s="93"/>
      <c r="KA842" s="93"/>
      <c r="KB842" s="93"/>
      <c r="KC842" s="93"/>
      <c r="KD842" s="93"/>
      <c r="KE842" s="93"/>
      <c r="KF842" s="93"/>
      <c r="KG842" s="93"/>
      <c r="KH842" s="93"/>
      <c r="KI842" s="93"/>
      <c r="KJ842" s="93"/>
      <c r="KK842" s="93"/>
      <c r="KL842" s="93"/>
      <c r="KM842" s="93"/>
      <c r="KN842" s="93"/>
      <c r="KO842" s="93"/>
      <c r="KP842" s="93"/>
      <c r="KQ842" s="93"/>
      <c r="KR842" s="93"/>
      <c r="KS842" s="93"/>
      <c r="KT842" s="93"/>
      <c r="KU842" s="93"/>
      <c r="KV842" s="93"/>
      <c r="KW842" s="93"/>
      <c r="KX842" s="93"/>
      <c r="KY842" s="93"/>
      <c r="KZ842" s="93"/>
      <c r="LA842" s="93"/>
      <c r="LB842" s="93"/>
      <c r="LC842" s="93"/>
      <c r="LD842" s="93"/>
      <c r="LE842" s="93"/>
      <c r="LF842" s="93"/>
      <c r="LG842" s="93"/>
      <c r="LH842" s="93"/>
      <c r="LI842" s="93"/>
      <c r="LJ842" s="93"/>
      <c r="LK842" s="93"/>
      <c r="LL842" s="93"/>
      <c r="LM842" s="93"/>
      <c r="LN842" s="93"/>
      <c r="LO842" s="93"/>
      <c r="LP842" s="93"/>
      <c r="LQ842" s="93"/>
      <c r="LR842" s="93"/>
      <c r="LS842" s="93"/>
      <c r="LT842" s="93"/>
      <c r="LU842" s="93"/>
      <c r="LV842" s="93"/>
      <c r="LW842" s="93"/>
      <c r="LX842" s="93"/>
      <c r="LY842" s="93"/>
      <c r="LZ842" s="93"/>
      <c r="MA842" s="93"/>
      <c r="MB842" s="93"/>
      <c r="MC842" s="93"/>
      <c r="MD842" s="93"/>
      <c r="ME842" s="93"/>
      <c r="MF842" s="93"/>
      <c r="MG842" s="93"/>
      <c r="MH842" s="93"/>
      <c r="MI842" s="93"/>
      <c r="MJ842" s="93"/>
      <c r="MK842" s="93"/>
      <c r="ML842" s="93"/>
      <c r="MM842" s="93"/>
      <c r="MN842" s="93"/>
      <c r="MO842" s="93"/>
      <c r="MP842" s="93"/>
      <c r="MQ842" s="93"/>
      <c r="MR842" s="93"/>
      <c r="MS842" s="93"/>
      <c r="MT842" s="93"/>
      <c r="MU842" s="93"/>
      <c r="MV842" s="93"/>
    </row>
    <row r="843" spans="3:360">
      <c r="C843" s="95"/>
      <c r="D843" s="96"/>
      <c r="E843" s="96"/>
      <c r="F843" s="96"/>
      <c r="G843" s="96"/>
      <c r="H843" s="96"/>
      <c r="I843" s="96"/>
      <c r="J843" s="96"/>
      <c r="K843" s="96"/>
      <c r="L843" s="96"/>
      <c r="M843" s="96"/>
      <c r="N843" s="96"/>
      <c r="O843" s="96"/>
      <c r="P843" s="96"/>
      <c r="Q843" s="96"/>
      <c r="R843" s="96"/>
      <c r="S843" s="96"/>
      <c r="T843" s="97"/>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c r="AU843" s="96"/>
      <c r="AV843" s="96"/>
      <c r="AW843" s="96"/>
      <c r="AX843" s="96"/>
      <c r="AY843" s="96"/>
      <c r="AZ843" s="96"/>
      <c r="BA843" s="96"/>
      <c r="BB843" s="96"/>
      <c r="BC843" s="96"/>
      <c r="BD843" s="96"/>
      <c r="BE843" s="96"/>
      <c r="BF843" s="96"/>
      <c r="BG843" s="96"/>
      <c r="BH843" s="96"/>
      <c r="BI843" s="96"/>
      <c r="BJ843" s="96"/>
      <c r="BK843" s="96"/>
      <c r="BL843" s="96"/>
      <c r="BM843" s="96"/>
      <c r="BN843" s="93"/>
      <c r="BO843" s="93"/>
      <c r="BP843" s="93"/>
      <c r="BQ843" s="93"/>
      <c r="BR843" s="93"/>
      <c r="BS843" s="93"/>
      <c r="BT843" s="93"/>
      <c r="BU843" s="93"/>
      <c r="BV843" s="93"/>
      <c r="BW843" s="93"/>
      <c r="BX843" s="93"/>
      <c r="BY843" s="93"/>
      <c r="BZ843" s="93"/>
      <c r="CA843" s="93"/>
      <c r="CB843" s="93"/>
      <c r="CC843" s="93"/>
      <c r="CD843" s="93"/>
      <c r="CE843" s="93"/>
      <c r="CF843" s="93"/>
      <c r="CG843" s="93"/>
      <c r="CH843" s="93"/>
      <c r="CI843" s="93"/>
      <c r="CJ843" s="93"/>
      <c r="CK843" s="93"/>
      <c r="CL843" s="93"/>
      <c r="CM843" s="93"/>
      <c r="CN843" s="93"/>
      <c r="CO843" s="93"/>
      <c r="CP843" s="93"/>
      <c r="CQ843" s="93"/>
      <c r="CR843" s="93"/>
      <c r="CS843" s="93"/>
      <c r="CT843" s="93"/>
      <c r="CU843" s="93"/>
      <c r="CV843" s="93"/>
      <c r="CW843" s="93"/>
      <c r="CX843" s="93"/>
      <c r="CY843" s="93"/>
      <c r="CZ843" s="93"/>
      <c r="DA843" s="93"/>
      <c r="DB843" s="93"/>
      <c r="DC843" s="93"/>
      <c r="DD843" s="93"/>
      <c r="DE843" s="93"/>
      <c r="DF843" s="93"/>
      <c r="DG843" s="93"/>
      <c r="DH843" s="93"/>
      <c r="DI843" s="93"/>
      <c r="DJ843" s="93"/>
      <c r="DK843" s="93"/>
      <c r="DL843" s="93"/>
      <c r="DM843" s="93"/>
      <c r="DN843" s="93"/>
      <c r="DO843" s="93"/>
      <c r="DP843" s="93"/>
      <c r="DQ843" s="93"/>
      <c r="DR843" s="93"/>
      <c r="DS843" s="93"/>
      <c r="DT843" s="93"/>
      <c r="DU843" s="93"/>
      <c r="DV843" s="93"/>
      <c r="DW843" s="93"/>
      <c r="DX843" s="93"/>
      <c r="DY843" s="93"/>
      <c r="DZ843" s="93"/>
      <c r="EA843" s="93"/>
      <c r="EB843" s="93"/>
      <c r="EC843" s="93"/>
      <c r="ED843" s="93"/>
      <c r="EE843" s="93"/>
      <c r="EF843" s="93"/>
      <c r="EG843" s="93"/>
      <c r="EH843" s="93"/>
      <c r="EI843" s="93"/>
      <c r="EJ843" s="93"/>
      <c r="EK843" s="93"/>
      <c r="EL843" s="93"/>
      <c r="EM843" s="93"/>
      <c r="EN843" s="93"/>
      <c r="EO843" s="93"/>
      <c r="EP843" s="93"/>
      <c r="EQ843" s="93"/>
      <c r="ER843" s="93"/>
      <c r="ES843" s="93"/>
      <c r="ET843" s="93"/>
      <c r="EU843" s="93"/>
      <c r="EV843" s="93"/>
      <c r="EW843" s="93"/>
      <c r="EX843" s="93"/>
      <c r="EY843" s="93"/>
      <c r="EZ843" s="93"/>
      <c r="FA843" s="93"/>
      <c r="FB843" s="93"/>
      <c r="FC843" s="93"/>
      <c r="FD843" s="93"/>
      <c r="FE843" s="93"/>
      <c r="FF843" s="93"/>
      <c r="FG843" s="93"/>
      <c r="FH843" s="93"/>
      <c r="FI843" s="93"/>
      <c r="FJ843" s="93"/>
      <c r="FK843" s="93"/>
      <c r="FL843" s="93"/>
      <c r="FM843" s="93"/>
      <c r="FN843" s="93"/>
      <c r="FO843" s="93"/>
      <c r="FP843" s="93"/>
      <c r="FQ843" s="93"/>
      <c r="FR843" s="93"/>
      <c r="FS843" s="93"/>
      <c r="FT843" s="93"/>
      <c r="FU843" s="93"/>
      <c r="FV843" s="93"/>
      <c r="FW843" s="93"/>
      <c r="FX843" s="93"/>
      <c r="FY843" s="93"/>
      <c r="FZ843" s="93"/>
      <c r="GA843" s="93"/>
      <c r="GB843" s="93"/>
      <c r="GC843" s="93"/>
      <c r="GD843" s="93"/>
      <c r="GE843" s="93"/>
      <c r="GF843" s="93"/>
      <c r="GG843" s="93"/>
      <c r="GH843" s="93"/>
      <c r="GI843" s="93"/>
      <c r="GJ843" s="93"/>
      <c r="GK843" s="93"/>
      <c r="GL843" s="93"/>
      <c r="GM843" s="93"/>
      <c r="GN843" s="93"/>
      <c r="GO843" s="93"/>
      <c r="GP843" s="93"/>
      <c r="GQ843" s="93"/>
      <c r="GR843" s="93"/>
      <c r="GS843" s="93"/>
      <c r="GT843" s="93"/>
      <c r="GU843" s="93"/>
      <c r="GV843" s="93"/>
      <c r="GW843" s="93"/>
      <c r="GX843" s="93"/>
      <c r="GY843" s="93"/>
      <c r="GZ843" s="93"/>
      <c r="HA843" s="93"/>
      <c r="HB843" s="93"/>
      <c r="HC843" s="93"/>
      <c r="HD843" s="93"/>
      <c r="HE843" s="93"/>
      <c r="HF843" s="93"/>
      <c r="HG843" s="93"/>
      <c r="HH843" s="93"/>
      <c r="HI843" s="93"/>
      <c r="HJ843" s="93"/>
      <c r="HK843" s="93"/>
      <c r="HL843" s="93"/>
      <c r="HM843" s="93"/>
      <c r="HN843" s="93"/>
      <c r="HO843" s="93"/>
      <c r="HP843" s="93"/>
      <c r="HQ843" s="93"/>
      <c r="HR843" s="93"/>
      <c r="HS843" s="93"/>
      <c r="HT843" s="93"/>
      <c r="HU843" s="93"/>
      <c r="HV843" s="93"/>
      <c r="HW843" s="93"/>
      <c r="HX843" s="93"/>
      <c r="HY843" s="93"/>
      <c r="HZ843" s="93"/>
      <c r="IA843" s="93"/>
      <c r="IB843" s="93"/>
      <c r="IC843" s="93"/>
      <c r="ID843" s="93"/>
      <c r="IE843" s="93"/>
      <c r="IF843" s="93"/>
      <c r="IG843" s="93"/>
      <c r="IH843" s="93"/>
      <c r="II843" s="93"/>
      <c r="IJ843" s="93"/>
      <c r="IK843" s="93"/>
      <c r="IL843" s="93"/>
      <c r="IM843" s="93"/>
      <c r="IN843" s="93"/>
      <c r="IO843" s="93"/>
      <c r="IP843" s="93"/>
      <c r="IQ843" s="93"/>
      <c r="IR843" s="93"/>
      <c r="IS843" s="93"/>
      <c r="IT843" s="93"/>
      <c r="IU843" s="93"/>
      <c r="IV843" s="93"/>
      <c r="IW843" s="93"/>
      <c r="IX843" s="93"/>
      <c r="IY843" s="93"/>
      <c r="IZ843" s="93"/>
      <c r="JA843" s="93"/>
      <c r="JB843" s="93"/>
      <c r="JC843" s="93"/>
      <c r="JD843" s="93"/>
      <c r="JE843" s="93"/>
      <c r="JF843" s="93"/>
      <c r="JG843" s="93"/>
      <c r="JH843" s="93"/>
      <c r="JI843" s="93"/>
      <c r="JJ843" s="93"/>
      <c r="JK843" s="93"/>
      <c r="JL843" s="93"/>
      <c r="JM843" s="93"/>
      <c r="JN843" s="93"/>
      <c r="JO843" s="93"/>
      <c r="JP843" s="93"/>
      <c r="JQ843" s="93"/>
      <c r="JR843" s="93"/>
      <c r="JS843" s="93"/>
      <c r="JT843" s="93"/>
      <c r="JU843" s="93"/>
      <c r="JV843" s="93"/>
      <c r="JW843" s="93"/>
      <c r="JX843" s="93"/>
      <c r="JY843" s="93"/>
      <c r="JZ843" s="93"/>
      <c r="KA843" s="93"/>
      <c r="KB843" s="93"/>
      <c r="KC843" s="93"/>
      <c r="KD843" s="93"/>
      <c r="KE843" s="93"/>
      <c r="KF843" s="93"/>
      <c r="KG843" s="93"/>
      <c r="KH843" s="93"/>
      <c r="KI843" s="93"/>
      <c r="KJ843" s="93"/>
      <c r="KK843" s="93"/>
      <c r="KL843" s="93"/>
      <c r="KM843" s="93"/>
      <c r="KN843" s="93"/>
      <c r="KO843" s="93"/>
      <c r="KP843" s="93"/>
      <c r="KQ843" s="93"/>
      <c r="KR843" s="93"/>
      <c r="KS843" s="93"/>
      <c r="KT843" s="93"/>
      <c r="KU843" s="93"/>
      <c r="KV843" s="93"/>
      <c r="KW843" s="93"/>
      <c r="KX843" s="93"/>
      <c r="KY843" s="93"/>
      <c r="KZ843" s="93"/>
      <c r="LA843" s="93"/>
      <c r="LB843" s="93"/>
      <c r="LC843" s="93"/>
      <c r="LD843" s="93"/>
      <c r="LE843" s="93"/>
      <c r="LF843" s="93"/>
      <c r="LG843" s="93"/>
      <c r="LH843" s="93"/>
      <c r="LI843" s="93"/>
      <c r="LJ843" s="93"/>
      <c r="LK843" s="93"/>
      <c r="LL843" s="93"/>
      <c r="LM843" s="93"/>
      <c r="LN843" s="93"/>
      <c r="LO843" s="93"/>
      <c r="LP843" s="93"/>
      <c r="LQ843" s="93"/>
      <c r="LR843" s="93"/>
      <c r="LS843" s="93"/>
      <c r="LT843" s="93"/>
      <c r="LU843" s="93"/>
      <c r="LV843" s="93"/>
      <c r="LW843" s="93"/>
      <c r="LX843" s="93"/>
      <c r="LY843" s="93"/>
      <c r="LZ843" s="93"/>
      <c r="MA843" s="93"/>
      <c r="MB843" s="93"/>
      <c r="MC843" s="93"/>
      <c r="MD843" s="93"/>
      <c r="ME843" s="93"/>
      <c r="MF843" s="93"/>
      <c r="MG843" s="93"/>
      <c r="MH843" s="93"/>
      <c r="MI843" s="93"/>
      <c r="MJ843" s="93"/>
      <c r="MK843" s="93"/>
      <c r="ML843" s="93"/>
      <c r="MM843" s="93"/>
      <c r="MN843" s="93"/>
      <c r="MO843" s="93"/>
      <c r="MP843" s="93"/>
      <c r="MQ843" s="93"/>
      <c r="MR843" s="93"/>
      <c r="MS843" s="93"/>
      <c r="MT843" s="93"/>
      <c r="MU843" s="93"/>
      <c r="MV843" s="93"/>
    </row>
    <row r="844" spans="3:360">
      <c r="C844" s="95"/>
      <c r="D844" s="96"/>
      <c r="E844" s="96"/>
      <c r="F844" s="96"/>
      <c r="G844" s="96"/>
      <c r="H844" s="96"/>
      <c r="I844" s="96"/>
      <c r="J844" s="96"/>
      <c r="K844" s="96"/>
      <c r="L844" s="96"/>
      <c r="M844" s="96"/>
      <c r="N844" s="96"/>
      <c r="O844" s="96"/>
      <c r="P844" s="96"/>
      <c r="Q844" s="96"/>
      <c r="R844" s="96"/>
      <c r="S844" s="96"/>
      <c r="T844" s="97"/>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c r="AU844" s="96"/>
      <c r="AV844" s="96"/>
      <c r="AW844" s="96"/>
      <c r="AX844" s="96"/>
      <c r="AY844" s="96"/>
      <c r="AZ844" s="96"/>
      <c r="BA844" s="96"/>
      <c r="BB844" s="96"/>
      <c r="BC844" s="96"/>
      <c r="BD844" s="96"/>
      <c r="BE844" s="96"/>
      <c r="BF844" s="96"/>
      <c r="BG844" s="96"/>
      <c r="BH844" s="96"/>
      <c r="BI844" s="96"/>
      <c r="BJ844" s="96"/>
      <c r="BK844" s="96"/>
      <c r="BL844" s="96"/>
      <c r="BM844" s="96"/>
      <c r="BN844" s="93"/>
      <c r="BO844" s="93"/>
      <c r="BP844" s="93"/>
      <c r="BQ844" s="93"/>
      <c r="BR844" s="93"/>
      <c r="BS844" s="93"/>
      <c r="BT844" s="93"/>
      <c r="BU844" s="93"/>
      <c r="BV844" s="93"/>
      <c r="BW844" s="93"/>
      <c r="BX844" s="93"/>
      <c r="BY844" s="93"/>
      <c r="BZ844" s="93"/>
      <c r="CA844" s="93"/>
      <c r="CB844" s="93"/>
      <c r="CC844" s="93"/>
      <c r="CD844" s="93"/>
      <c r="CE844" s="93"/>
      <c r="CF844" s="93"/>
      <c r="CG844" s="93"/>
      <c r="CH844" s="93"/>
      <c r="CI844" s="93"/>
      <c r="CJ844" s="93"/>
      <c r="CK844" s="93"/>
      <c r="CL844" s="93"/>
      <c r="CM844" s="93"/>
      <c r="CN844" s="93"/>
      <c r="CO844" s="93"/>
      <c r="CP844" s="93"/>
      <c r="CQ844" s="93"/>
      <c r="CR844" s="93"/>
      <c r="CS844" s="93"/>
      <c r="CT844" s="93"/>
      <c r="CU844" s="93"/>
      <c r="CV844" s="93"/>
      <c r="CW844" s="93"/>
      <c r="CX844" s="93"/>
      <c r="CY844" s="93"/>
      <c r="CZ844" s="93"/>
      <c r="DA844" s="93"/>
      <c r="DB844" s="93"/>
      <c r="DC844" s="93"/>
      <c r="DD844" s="93"/>
      <c r="DE844" s="93"/>
      <c r="DF844" s="93"/>
      <c r="DG844" s="93"/>
      <c r="DH844" s="93"/>
      <c r="DI844" s="93"/>
      <c r="DJ844" s="93"/>
      <c r="DK844" s="93"/>
      <c r="DL844" s="93"/>
      <c r="DM844" s="93"/>
      <c r="DN844" s="93"/>
      <c r="DO844" s="93"/>
      <c r="DP844" s="93"/>
      <c r="DQ844" s="93"/>
      <c r="DR844" s="93"/>
      <c r="DS844" s="93"/>
      <c r="DT844" s="93"/>
      <c r="DU844" s="93"/>
      <c r="DV844" s="93"/>
      <c r="DW844" s="93"/>
      <c r="DX844" s="93"/>
      <c r="DY844" s="93"/>
      <c r="DZ844" s="93"/>
      <c r="EA844" s="93"/>
      <c r="EB844" s="93"/>
      <c r="EC844" s="93"/>
      <c r="ED844" s="93"/>
      <c r="EE844" s="93"/>
      <c r="EF844" s="93"/>
      <c r="EG844" s="93"/>
      <c r="EH844" s="93"/>
      <c r="EI844" s="93"/>
      <c r="EJ844" s="93"/>
      <c r="EK844" s="93"/>
      <c r="EL844" s="93"/>
      <c r="EM844" s="93"/>
      <c r="EN844" s="93"/>
      <c r="EO844" s="93"/>
      <c r="EP844" s="93"/>
      <c r="EQ844" s="93"/>
      <c r="ER844" s="93"/>
      <c r="ES844" s="93"/>
      <c r="ET844" s="93"/>
      <c r="EU844" s="93"/>
      <c r="EV844" s="93"/>
      <c r="EW844" s="93"/>
      <c r="EX844" s="93"/>
      <c r="EY844" s="93"/>
      <c r="EZ844" s="93"/>
      <c r="FA844" s="93"/>
      <c r="FB844" s="93"/>
      <c r="FC844" s="93"/>
      <c r="FD844" s="93"/>
      <c r="FE844" s="93"/>
      <c r="FF844" s="93"/>
      <c r="FG844" s="93"/>
      <c r="FH844" s="93"/>
      <c r="FI844" s="93"/>
      <c r="FJ844" s="93"/>
      <c r="FK844" s="93"/>
      <c r="FL844" s="93"/>
      <c r="FM844" s="93"/>
      <c r="FN844" s="93"/>
      <c r="FO844" s="93"/>
      <c r="FP844" s="93"/>
      <c r="FQ844" s="93"/>
      <c r="FR844" s="93"/>
      <c r="FS844" s="93"/>
      <c r="FT844" s="93"/>
      <c r="FU844" s="93"/>
      <c r="FV844" s="93"/>
      <c r="FW844" s="93"/>
      <c r="FX844" s="93"/>
      <c r="FY844" s="93"/>
      <c r="FZ844" s="93"/>
      <c r="GA844" s="93"/>
      <c r="GB844" s="93"/>
      <c r="GC844" s="93"/>
      <c r="GD844" s="93"/>
      <c r="GE844" s="93"/>
      <c r="GF844" s="93"/>
      <c r="GG844" s="93"/>
      <c r="GH844" s="93"/>
      <c r="GI844" s="93"/>
      <c r="GJ844" s="93"/>
      <c r="GK844" s="93"/>
      <c r="GL844" s="93"/>
      <c r="GM844" s="93"/>
      <c r="GN844" s="93"/>
      <c r="GO844" s="93"/>
      <c r="GP844" s="93"/>
      <c r="GQ844" s="93"/>
      <c r="GR844" s="93"/>
      <c r="GS844" s="93"/>
      <c r="GT844" s="93"/>
      <c r="GU844" s="93"/>
      <c r="GV844" s="93"/>
      <c r="GW844" s="93"/>
      <c r="GX844" s="93"/>
      <c r="GY844" s="93"/>
      <c r="GZ844" s="93"/>
      <c r="HA844" s="93"/>
      <c r="HB844" s="93"/>
      <c r="HC844" s="93"/>
      <c r="HD844" s="93"/>
      <c r="HE844" s="93"/>
      <c r="HF844" s="93"/>
      <c r="HG844" s="93"/>
      <c r="HH844" s="93"/>
      <c r="HI844" s="93"/>
      <c r="HJ844" s="93"/>
      <c r="HK844" s="93"/>
      <c r="HL844" s="93"/>
      <c r="HM844" s="93"/>
      <c r="HN844" s="93"/>
      <c r="HO844" s="93"/>
      <c r="HP844" s="93"/>
      <c r="HQ844" s="93"/>
      <c r="HR844" s="93"/>
      <c r="HS844" s="93"/>
      <c r="HT844" s="93"/>
      <c r="HU844" s="93"/>
      <c r="HV844" s="93"/>
      <c r="HW844" s="93"/>
      <c r="HX844" s="93"/>
      <c r="HY844" s="93"/>
      <c r="HZ844" s="93"/>
      <c r="IA844" s="93"/>
      <c r="IB844" s="93"/>
      <c r="IC844" s="93"/>
      <c r="ID844" s="93"/>
      <c r="IE844" s="93"/>
      <c r="IF844" s="93"/>
      <c r="IG844" s="93"/>
      <c r="IH844" s="93"/>
      <c r="II844" s="93"/>
      <c r="IJ844" s="93"/>
      <c r="IK844" s="93"/>
      <c r="IL844" s="93"/>
      <c r="IM844" s="93"/>
      <c r="IN844" s="93"/>
      <c r="IO844" s="93"/>
      <c r="IP844" s="93"/>
      <c r="IQ844" s="93"/>
      <c r="IR844" s="93"/>
      <c r="IS844" s="93"/>
      <c r="IT844" s="93"/>
      <c r="IU844" s="93"/>
      <c r="IV844" s="93"/>
      <c r="IW844" s="93"/>
      <c r="IX844" s="93"/>
      <c r="IY844" s="93"/>
      <c r="IZ844" s="93"/>
      <c r="JA844" s="93"/>
      <c r="JB844" s="93"/>
      <c r="JC844" s="93"/>
      <c r="JD844" s="93"/>
      <c r="JE844" s="93"/>
      <c r="JF844" s="93"/>
      <c r="JG844" s="93"/>
      <c r="JH844" s="93"/>
      <c r="JI844" s="93"/>
      <c r="JJ844" s="93"/>
      <c r="JK844" s="93"/>
      <c r="JL844" s="93"/>
      <c r="JM844" s="93"/>
      <c r="JN844" s="93"/>
      <c r="JO844" s="93"/>
      <c r="JP844" s="93"/>
      <c r="JQ844" s="93"/>
      <c r="JR844" s="93"/>
      <c r="JS844" s="93"/>
      <c r="JT844" s="93"/>
      <c r="JU844" s="93"/>
      <c r="JV844" s="93"/>
      <c r="JW844" s="93"/>
      <c r="JX844" s="93"/>
      <c r="JY844" s="93"/>
      <c r="JZ844" s="93"/>
      <c r="KA844" s="93"/>
      <c r="KB844" s="93"/>
      <c r="KC844" s="93"/>
      <c r="KD844" s="93"/>
      <c r="KE844" s="93"/>
      <c r="KF844" s="93"/>
      <c r="KG844" s="93"/>
      <c r="KH844" s="93"/>
      <c r="KI844" s="93"/>
      <c r="KJ844" s="93"/>
      <c r="KK844" s="93"/>
      <c r="KL844" s="93"/>
      <c r="KM844" s="93"/>
      <c r="KN844" s="93"/>
      <c r="KO844" s="93"/>
      <c r="KP844" s="93"/>
      <c r="KQ844" s="93"/>
      <c r="KR844" s="93"/>
      <c r="KS844" s="93"/>
      <c r="KT844" s="93"/>
      <c r="KU844" s="93"/>
      <c r="KV844" s="93"/>
      <c r="KW844" s="93"/>
      <c r="KX844" s="93"/>
      <c r="KY844" s="93"/>
      <c r="KZ844" s="93"/>
      <c r="LA844" s="93"/>
      <c r="LB844" s="93"/>
      <c r="LC844" s="93"/>
      <c r="LD844" s="93"/>
      <c r="LE844" s="93"/>
      <c r="LF844" s="93"/>
      <c r="LG844" s="93"/>
      <c r="LH844" s="93"/>
      <c r="LI844" s="93"/>
      <c r="LJ844" s="93"/>
      <c r="LK844" s="93"/>
      <c r="LL844" s="93"/>
      <c r="LM844" s="93"/>
      <c r="LN844" s="93"/>
      <c r="LO844" s="93"/>
      <c r="LP844" s="93"/>
      <c r="LQ844" s="93"/>
      <c r="LR844" s="93"/>
      <c r="LS844" s="93"/>
      <c r="LT844" s="93"/>
      <c r="LU844" s="93"/>
      <c r="LV844" s="93"/>
      <c r="LW844" s="93"/>
      <c r="LX844" s="93"/>
      <c r="LY844" s="93"/>
      <c r="LZ844" s="93"/>
      <c r="MA844" s="93"/>
      <c r="MB844" s="93"/>
      <c r="MC844" s="93"/>
      <c r="MD844" s="93"/>
      <c r="ME844" s="93"/>
      <c r="MF844" s="93"/>
      <c r="MG844" s="93"/>
      <c r="MH844" s="93"/>
      <c r="MI844" s="93"/>
      <c r="MJ844" s="93"/>
      <c r="MK844" s="93"/>
      <c r="ML844" s="93"/>
      <c r="MM844" s="93"/>
      <c r="MN844" s="93"/>
      <c r="MO844" s="93"/>
      <c r="MP844" s="93"/>
      <c r="MQ844" s="93"/>
      <c r="MR844" s="93"/>
      <c r="MS844" s="93"/>
      <c r="MT844" s="93"/>
      <c r="MU844" s="93"/>
      <c r="MV844" s="93"/>
    </row>
    <row r="845" spans="3:360">
      <c r="C845" s="95"/>
      <c r="D845" s="96"/>
      <c r="E845" s="96"/>
      <c r="F845" s="96"/>
      <c r="G845" s="96"/>
      <c r="H845" s="96"/>
      <c r="I845" s="96"/>
      <c r="J845" s="96"/>
      <c r="K845" s="96"/>
      <c r="L845" s="96"/>
      <c r="M845" s="96"/>
      <c r="N845" s="96"/>
      <c r="O845" s="96"/>
      <c r="P845" s="96"/>
      <c r="Q845" s="96"/>
      <c r="R845" s="96"/>
      <c r="S845" s="96"/>
      <c r="T845" s="97"/>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c r="AU845" s="96"/>
      <c r="AV845" s="96"/>
      <c r="AW845" s="96"/>
      <c r="AX845" s="96"/>
      <c r="AY845" s="96"/>
      <c r="AZ845" s="96"/>
      <c r="BA845" s="96"/>
      <c r="BB845" s="96"/>
      <c r="BC845" s="96"/>
      <c r="BD845" s="96"/>
      <c r="BE845" s="96"/>
      <c r="BF845" s="96"/>
      <c r="BG845" s="96"/>
      <c r="BH845" s="96"/>
      <c r="BI845" s="96"/>
      <c r="BJ845" s="96"/>
      <c r="BK845" s="96"/>
      <c r="BL845" s="96"/>
      <c r="BM845" s="96"/>
      <c r="BN845" s="93"/>
      <c r="BO845" s="93"/>
      <c r="BP845" s="93"/>
      <c r="BQ845" s="93"/>
      <c r="BR845" s="93"/>
      <c r="BS845" s="93"/>
      <c r="BT845" s="93"/>
      <c r="BU845" s="93"/>
      <c r="BV845" s="93"/>
      <c r="BW845" s="93"/>
      <c r="BX845" s="93"/>
      <c r="BY845" s="93"/>
      <c r="BZ845" s="93"/>
      <c r="CA845" s="93"/>
      <c r="CB845" s="93"/>
      <c r="CC845" s="93"/>
      <c r="CD845" s="93"/>
      <c r="CE845" s="93"/>
      <c r="CF845" s="93"/>
      <c r="CG845" s="93"/>
      <c r="CH845" s="93"/>
      <c r="CI845" s="93"/>
      <c r="CJ845" s="93"/>
      <c r="CK845" s="93"/>
      <c r="CL845" s="93"/>
      <c r="CM845" s="93"/>
      <c r="CN845" s="93"/>
      <c r="CO845" s="93"/>
      <c r="CP845" s="93"/>
      <c r="CQ845" s="93"/>
      <c r="CR845" s="93"/>
      <c r="CS845" s="93"/>
      <c r="CT845" s="93"/>
      <c r="CU845" s="93"/>
      <c r="CV845" s="93"/>
      <c r="CW845" s="93"/>
      <c r="CX845" s="93"/>
      <c r="CY845" s="93"/>
      <c r="CZ845" s="93"/>
      <c r="DA845" s="93"/>
      <c r="DB845" s="93"/>
      <c r="DC845" s="93"/>
      <c r="DD845" s="93"/>
      <c r="DE845" s="93"/>
      <c r="DF845" s="93"/>
      <c r="DG845" s="93"/>
      <c r="DH845" s="93"/>
      <c r="DI845" s="93"/>
      <c r="DJ845" s="93"/>
      <c r="DK845" s="93"/>
      <c r="DL845" s="93"/>
      <c r="DM845" s="93"/>
      <c r="DN845" s="93"/>
      <c r="DO845" s="93"/>
      <c r="DP845" s="93"/>
      <c r="DQ845" s="93"/>
      <c r="DR845" s="93"/>
      <c r="DS845" s="93"/>
      <c r="DT845" s="93"/>
      <c r="DU845" s="93"/>
      <c r="DV845" s="93"/>
      <c r="DW845" s="93"/>
      <c r="DX845" s="93"/>
      <c r="DY845" s="93"/>
      <c r="DZ845" s="93"/>
      <c r="EA845" s="93"/>
      <c r="EB845" s="93"/>
      <c r="EC845" s="93"/>
      <c r="ED845" s="93"/>
      <c r="EE845" s="93"/>
      <c r="EF845" s="93"/>
      <c r="EG845" s="93"/>
      <c r="EH845" s="93"/>
      <c r="EI845" s="93"/>
      <c r="EJ845" s="93"/>
      <c r="EK845" s="93"/>
      <c r="EL845" s="93"/>
      <c r="EM845" s="93"/>
      <c r="EN845" s="93"/>
      <c r="EO845" s="93"/>
      <c r="EP845" s="93"/>
      <c r="EQ845" s="93"/>
      <c r="ER845" s="93"/>
      <c r="ES845" s="93"/>
      <c r="ET845" s="93"/>
      <c r="EU845" s="93"/>
      <c r="EV845" s="93"/>
      <c r="EW845" s="93"/>
      <c r="EX845" s="93"/>
      <c r="EY845" s="93"/>
      <c r="EZ845" s="93"/>
      <c r="FA845" s="93"/>
      <c r="FB845" s="93"/>
      <c r="FC845" s="93"/>
      <c r="FD845" s="93"/>
      <c r="FE845" s="93"/>
      <c r="FF845" s="93"/>
      <c r="FG845" s="93"/>
      <c r="FH845" s="93"/>
      <c r="FI845" s="93"/>
      <c r="FJ845" s="93"/>
      <c r="FK845" s="93"/>
      <c r="FL845" s="93"/>
      <c r="FM845" s="93"/>
      <c r="FN845" s="93"/>
      <c r="FO845" s="93"/>
      <c r="FP845" s="93"/>
      <c r="FQ845" s="93"/>
      <c r="FR845" s="93"/>
      <c r="FS845" s="93"/>
      <c r="FT845" s="93"/>
      <c r="FU845" s="93"/>
      <c r="FV845" s="93"/>
      <c r="FW845" s="93"/>
      <c r="FX845" s="93"/>
      <c r="FY845" s="93"/>
      <c r="FZ845" s="93"/>
      <c r="GA845" s="93"/>
      <c r="GB845" s="93"/>
      <c r="GC845" s="93"/>
      <c r="GD845" s="93"/>
      <c r="GE845" s="93"/>
      <c r="GF845" s="93"/>
      <c r="GG845" s="93"/>
      <c r="GH845" s="93"/>
      <c r="GI845" s="93"/>
      <c r="GJ845" s="93"/>
      <c r="GK845" s="93"/>
      <c r="GL845" s="93"/>
      <c r="GM845" s="93"/>
      <c r="GN845" s="93"/>
      <c r="GO845" s="93"/>
      <c r="GP845" s="93"/>
      <c r="GQ845" s="93"/>
      <c r="GR845" s="93"/>
      <c r="GS845" s="93"/>
      <c r="GT845" s="93"/>
      <c r="GU845" s="93"/>
      <c r="GV845" s="93"/>
      <c r="GW845" s="93"/>
      <c r="GX845" s="93"/>
      <c r="GY845" s="93"/>
      <c r="GZ845" s="93"/>
      <c r="HA845" s="93"/>
      <c r="HB845" s="93"/>
      <c r="HC845" s="93"/>
      <c r="HD845" s="93"/>
      <c r="HE845" s="93"/>
      <c r="HF845" s="93"/>
      <c r="HG845" s="93"/>
      <c r="HH845" s="93"/>
      <c r="HI845" s="93"/>
      <c r="HJ845" s="93"/>
      <c r="HK845" s="93"/>
      <c r="HL845" s="93"/>
      <c r="HM845" s="93"/>
      <c r="HN845" s="93"/>
      <c r="HO845" s="93"/>
      <c r="HP845" s="93"/>
      <c r="HQ845" s="93"/>
      <c r="HR845" s="93"/>
      <c r="HS845" s="93"/>
      <c r="HT845" s="93"/>
      <c r="HU845" s="93"/>
      <c r="HV845" s="93"/>
      <c r="HW845" s="93"/>
      <c r="HX845" s="93"/>
      <c r="HY845" s="93"/>
      <c r="HZ845" s="93"/>
      <c r="IA845" s="93"/>
      <c r="IB845" s="93"/>
      <c r="IC845" s="93"/>
      <c r="ID845" s="93"/>
      <c r="IE845" s="93"/>
      <c r="IF845" s="93"/>
      <c r="IG845" s="93"/>
      <c r="IH845" s="93"/>
      <c r="II845" s="93"/>
      <c r="IJ845" s="93"/>
      <c r="IK845" s="93"/>
      <c r="IL845" s="93"/>
      <c r="IM845" s="93"/>
      <c r="IN845" s="93"/>
      <c r="IO845" s="93"/>
      <c r="IP845" s="93"/>
      <c r="IQ845" s="93"/>
      <c r="IR845" s="93"/>
      <c r="IS845" s="93"/>
      <c r="IT845" s="93"/>
      <c r="IU845" s="93"/>
      <c r="IV845" s="93"/>
      <c r="IW845" s="93"/>
      <c r="IX845" s="93"/>
      <c r="IY845" s="93"/>
      <c r="IZ845" s="93"/>
      <c r="JA845" s="93"/>
      <c r="JB845" s="93"/>
      <c r="JC845" s="93"/>
      <c r="JD845" s="93"/>
      <c r="JE845" s="93"/>
      <c r="JF845" s="93"/>
      <c r="JG845" s="93"/>
      <c r="JH845" s="93"/>
      <c r="JI845" s="93"/>
      <c r="JJ845" s="93"/>
      <c r="JK845" s="93"/>
      <c r="JL845" s="93"/>
      <c r="JM845" s="93"/>
      <c r="JN845" s="93"/>
      <c r="JO845" s="93"/>
      <c r="JP845" s="93"/>
      <c r="JQ845" s="93"/>
      <c r="JR845" s="93"/>
      <c r="JS845" s="93"/>
      <c r="JT845" s="93"/>
      <c r="JU845" s="93"/>
      <c r="JV845" s="93"/>
      <c r="JW845" s="93"/>
      <c r="JX845" s="93"/>
      <c r="JY845" s="93"/>
      <c r="JZ845" s="93"/>
      <c r="KA845" s="93"/>
      <c r="KB845" s="93"/>
      <c r="KC845" s="93"/>
      <c r="KD845" s="93"/>
      <c r="KE845" s="93"/>
      <c r="KF845" s="93"/>
      <c r="KG845" s="93"/>
      <c r="KH845" s="93"/>
      <c r="KI845" s="93"/>
      <c r="KJ845" s="93"/>
      <c r="KK845" s="93"/>
      <c r="KL845" s="93"/>
      <c r="KM845" s="93"/>
      <c r="KN845" s="93"/>
      <c r="KO845" s="93"/>
      <c r="KP845" s="93"/>
      <c r="KQ845" s="93"/>
      <c r="KR845" s="93"/>
      <c r="KS845" s="93"/>
      <c r="KT845" s="93"/>
      <c r="KU845" s="93"/>
      <c r="KV845" s="93"/>
      <c r="KW845" s="93"/>
      <c r="KX845" s="93"/>
      <c r="KY845" s="93"/>
      <c r="KZ845" s="93"/>
      <c r="LA845" s="93"/>
      <c r="LB845" s="93"/>
      <c r="LC845" s="93"/>
      <c r="LD845" s="93"/>
      <c r="LE845" s="93"/>
      <c r="LF845" s="93"/>
      <c r="LG845" s="93"/>
      <c r="LH845" s="93"/>
      <c r="LI845" s="93"/>
      <c r="LJ845" s="93"/>
      <c r="LK845" s="93"/>
      <c r="LL845" s="93"/>
      <c r="LM845" s="93"/>
      <c r="LN845" s="93"/>
      <c r="LO845" s="93"/>
      <c r="LP845" s="93"/>
      <c r="LQ845" s="93"/>
      <c r="LR845" s="93"/>
      <c r="LS845" s="93"/>
      <c r="LT845" s="93"/>
      <c r="LU845" s="93"/>
      <c r="LV845" s="93"/>
      <c r="LW845" s="93"/>
      <c r="LX845" s="93"/>
      <c r="LY845" s="93"/>
      <c r="LZ845" s="93"/>
      <c r="MA845" s="93"/>
      <c r="MB845" s="93"/>
      <c r="MC845" s="93"/>
      <c r="MD845" s="93"/>
      <c r="ME845" s="93"/>
      <c r="MF845" s="93"/>
      <c r="MG845" s="93"/>
      <c r="MH845" s="93"/>
      <c r="MI845" s="93"/>
      <c r="MJ845" s="93"/>
      <c r="MK845" s="93"/>
      <c r="ML845" s="93"/>
      <c r="MM845" s="93"/>
      <c r="MN845" s="93"/>
      <c r="MO845" s="93"/>
      <c r="MP845" s="93"/>
      <c r="MQ845" s="93"/>
      <c r="MR845" s="93"/>
      <c r="MS845" s="93"/>
      <c r="MT845" s="93"/>
      <c r="MU845" s="93"/>
      <c r="MV845" s="93"/>
    </row>
    <row r="846" spans="3:360">
      <c r="C846" s="95"/>
      <c r="D846" s="96"/>
      <c r="E846" s="96"/>
      <c r="F846" s="96"/>
      <c r="G846" s="96"/>
      <c r="H846" s="96"/>
      <c r="I846" s="96"/>
      <c r="J846" s="96"/>
      <c r="K846" s="96"/>
      <c r="L846" s="96"/>
      <c r="M846" s="96"/>
      <c r="N846" s="96"/>
      <c r="O846" s="96"/>
      <c r="P846" s="96"/>
      <c r="Q846" s="96"/>
      <c r="R846" s="96"/>
      <c r="S846" s="96"/>
      <c r="T846" s="97"/>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c r="AU846" s="96"/>
      <c r="AV846" s="96"/>
      <c r="AW846" s="96"/>
      <c r="AX846" s="96"/>
      <c r="AY846" s="96"/>
      <c r="AZ846" s="96"/>
      <c r="BA846" s="96"/>
      <c r="BB846" s="96"/>
      <c r="BC846" s="96"/>
      <c r="BD846" s="96"/>
      <c r="BE846" s="96"/>
      <c r="BF846" s="96"/>
      <c r="BG846" s="96"/>
      <c r="BH846" s="96"/>
      <c r="BI846" s="96"/>
      <c r="BJ846" s="96"/>
      <c r="BK846" s="96"/>
      <c r="BL846" s="96"/>
      <c r="BM846" s="96"/>
      <c r="BN846" s="93"/>
      <c r="BO846" s="93"/>
      <c r="BP846" s="93"/>
      <c r="BQ846" s="93"/>
      <c r="BR846" s="93"/>
      <c r="BS846" s="93"/>
      <c r="BT846" s="93"/>
      <c r="BU846" s="93"/>
      <c r="BV846" s="93"/>
      <c r="BW846" s="93"/>
      <c r="BX846" s="93"/>
      <c r="BY846" s="93"/>
      <c r="BZ846" s="93"/>
      <c r="CA846" s="93"/>
      <c r="CB846" s="93"/>
      <c r="CC846" s="93"/>
      <c r="CD846" s="93"/>
      <c r="CE846" s="93"/>
      <c r="CF846" s="93"/>
      <c r="CG846" s="93"/>
      <c r="CH846" s="93"/>
      <c r="CI846" s="93"/>
      <c r="CJ846" s="93"/>
      <c r="CK846" s="93"/>
      <c r="CL846" s="93"/>
      <c r="CM846" s="93"/>
      <c r="CN846" s="93"/>
      <c r="CO846" s="93"/>
      <c r="CP846" s="93"/>
      <c r="CQ846" s="93"/>
      <c r="CR846" s="93"/>
      <c r="CS846" s="93"/>
      <c r="CT846" s="93"/>
      <c r="CU846" s="93"/>
      <c r="CV846" s="93"/>
      <c r="CW846" s="93"/>
      <c r="CX846" s="93"/>
      <c r="CY846" s="93"/>
      <c r="CZ846" s="93"/>
      <c r="DA846" s="93"/>
      <c r="DB846" s="93"/>
      <c r="DC846" s="93"/>
      <c r="DD846" s="93"/>
      <c r="DE846" s="93"/>
      <c r="DF846" s="93"/>
      <c r="DG846" s="93"/>
      <c r="DH846" s="93"/>
      <c r="DI846" s="93"/>
      <c r="DJ846" s="93"/>
      <c r="DK846" s="93"/>
      <c r="DL846" s="93"/>
      <c r="DM846" s="93"/>
      <c r="DN846" s="93"/>
      <c r="DO846" s="93"/>
      <c r="DP846" s="93"/>
      <c r="DQ846" s="93"/>
      <c r="DR846" s="93"/>
      <c r="DS846" s="93"/>
      <c r="DT846" s="93"/>
      <c r="DU846" s="93"/>
      <c r="DV846" s="93"/>
      <c r="DW846" s="93"/>
      <c r="DX846" s="93"/>
      <c r="DY846" s="93"/>
      <c r="DZ846" s="93"/>
      <c r="EA846" s="93"/>
      <c r="EB846" s="93"/>
      <c r="EC846" s="93"/>
      <c r="ED846" s="93"/>
      <c r="EE846" s="93"/>
      <c r="EF846" s="93"/>
      <c r="EG846" s="93"/>
      <c r="EH846" s="93"/>
      <c r="EI846" s="93"/>
      <c r="EJ846" s="93"/>
      <c r="EK846" s="93"/>
      <c r="EL846" s="93"/>
      <c r="EM846" s="93"/>
      <c r="EN846" s="93"/>
      <c r="EO846" s="93"/>
      <c r="EP846" s="93"/>
      <c r="EQ846" s="93"/>
      <c r="ER846" s="93"/>
      <c r="ES846" s="93"/>
      <c r="ET846" s="93"/>
      <c r="EU846" s="93"/>
      <c r="EV846" s="93"/>
      <c r="EW846" s="93"/>
      <c r="EX846" s="93"/>
      <c r="EY846" s="93"/>
      <c r="EZ846" s="93"/>
      <c r="FA846" s="93"/>
      <c r="FB846" s="93"/>
      <c r="FC846" s="93"/>
      <c r="FD846" s="93"/>
      <c r="FE846" s="93"/>
      <c r="FF846" s="93"/>
      <c r="FG846" s="93"/>
      <c r="FH846" s="93"/>
      <c r="FI846" s="93"/>
      <c r="FJ846" s="93"/>
      <c r="FK846" s="93"/>
      <c r="FL846" s="93"/>
      <c r="FM846" s="93"/>
      <c r="FN846" s="93"/>
      <c r="FO846" s="93"/>
      <c r="FP846" s="93"/>
      <c r="FQ846" s="93"/>
      <c r="FR846" s="93"/>
      <c r="FS846" s="93"/>
      <c r="FT846" s="93"/>
      <c r="FU846" s="93"/>
      <c r="FV846" s="93"/>
      <c r="FW846" s="93"/>
      <c r="FX846" s="93"/>
      <c r="FY846" s="93"/>
      <c r="FZ846" s="93"/>
      <c r="GA846" s="93"/>
      <c r="GB846" s="93"/>
      <c r="GC846" s="93"/>
      <c r="GD846" s="93"/>
      <c r="GE846" s="93"/>
      <c r="GF846" s="93"/>
      <c r="GG846" s="93"/>
      <c r="GH846" s="93"/>
      <c r="GI846" s="93"/>
      <c r="GJ846" s="93"/>
      <c r="GK846" s="93"/>
      <c r="GL846" s="93"/>
      <c r="GM846" s="93"/>
      <c r="GN846" s="93"/>
      <c r="GO846" s="93"/>
      <c r="GP846" s="93"/>
      <c r="GQ846" s="93"/>
      <c r="GR846" s="93"/>
      <c r="GS846" s="93"/>
      <c r="GT846" s="93"/>
      <c r="GU846" s="93"/>
      <c r="GV846" s="93"/>
      <c r="GW846" s="93"/>
      <c r="GX846" s="93"/>
      <c r="GY846" s="93"/>
      <c r="GZ846" s="93"/>
      <c r="HA846" s="93"/>
      <c r="HB846" s="93"/>
      <c r="HC846" s="93"/>
      <c r="HD846" s="93"/>
      <c r="HE846" s="93"/>
      <c r="HF846" s="93"/>
      <c r="HG846" s="93"/>
      <c r="HH846" s="93"/>
      <c r="HI846" s="93"/>
      <c r="HJ846" s="93"/>
      <c r="HK846" s="93"/>
      <c r="HL846" s="93"/>
      <c r="HM846" s="93"/>
      <c r="HN846" s="93"/>
      <c r="HO846" s="93"/>
      <c r="HP846" s="93"/>
      <c r="HQ846" s="93"/>
      <c r="HR846" s="93"/>
      <c r="HS846" s="93"/>
      <c r="HT846" s="93"/>
      <c r="HU846" s="93"/>
      <c r="HV846" s="93"/>
      <c r="HW846" s="93"/>
      <c r="HX846" s="93"/>
      <c r="HY846" s="93"/>
      <c r="HZ846" s="93"/>
      <c r="IA846" s="93"/>
      <c r="IB846" s="93"/>
      <c r="IC846" s="93"/>
      <c r="ID846" s="93"/>
      <c r="IE846" s="93"/>
      <c r="IF846" s="93"/>
      <c r="IG846" s="93"/>
      <c r="IH846" s="93"/>
      <c r="II846" s="93"/>
      <c r="IJ846" s="93"/>
      <c r="IK846" s="93"/>
      <c r="IL846" s="93"/>
      <c r="IM846" s="93"/>
      <c r="IN846" s="93"/>
      <c r="IO846" s="93"/>
      <c r="IP846" s="93"/>
      <c r="IQ846" s="93"/>
      <c r="IR846" s="93"/>
      <c r="IS846" s="93"/>
      <c r="IT846" s="93"/>
      <c r="IU846" s="93"/>
      <c r="IV846" s="93"/>
      <c r="IW846" s="93"/>
      <c r="IX846" s="93"/>
      <c r="IY846" s="93"/>
      <c r="IZ846" s="93"/>
      <c r="JA846" s="93"/>
      <c r="JB846" s="93"/>
      <c r="JC846" s="93"/>
      <c r="JD846" s="93"/>
      <c r="JE846" s="93"/>
      <c r="JF846" s="93"/>
      <c r="JG846" s="93"/>
      <c r="JH846" s="93"/>
      <c r="JI846" s="93"/>
      <c r="JJ846" s="93"/>
      <c r="JK846" s="93"/>
      <c r="JL846" s="93"/>
      <c r="JM846" s="93"/>
      <c r="JN846" s="93"/>
      <c r="JO846" s="93"/>
      <c r="JP846" s="93"/>
      <c r="JQ846" s="93"/>
      <c r="JR846" s="93"/>
      <c r="JS846" s="93"/>
      <c r="JT846" s="93"/>
      <c r="JU846" s="93"/>
      <c r="JV846" s="93"/>
      <c r="JW846" s="93"/>
      <c r="JX846" s="93"/>
      <c r="JY846" s="93"/>
      <c r="JZ846" s="93"/>
      <c r="KA846" s="93"/>
      <c r="KB846" s="93"/>
      <c r="KC846" s="93"/>
      <c r="KD846" s="93"/>
      <c r="KE846" s="93"/>
      <c r="KF846" s="93"/>
      <c r="KG846" s="93"/>
      <c r="KH846" s="93"/>
      <c r="KI846" s="93"/>
      <c r="KJ846" s="93"/>
      <c r="KK846" s="93"/>
      <c r="KL846" s="93"/>
      <c r="KM846" s="93"/>
      <c r="KN846" s="93"/>
      <c r="KO846" s="93"/>
      <c r="KP846" s="93"/>
      <c r="KQ846" s="93"/>
      <c r="KR846" s="93"/>
      <c r="KS846" s="93"/>
      <c r="KT846" s="93"/>
      <c r="KU846" s="93"/>
      <c r="KV846" s="93"/>
      <c r="KW846" s="93"/>
      <c r="KX846" s="93"/>
      <c r="KY846" s="93"/>
      <c r="KZ846" s="93"/>
      <c r="LA846" s="93"/>
      <c r="LB846" s="93"/>
      <c r="LC846" s="93"/>
      <c r="LD846" s="93"/>
      <c r="LE846" s="93"/>
      <c r="LF846" s="93"/>
      <c r="LG846" s="93"/>
      <c r="LH846" s="93"/>
      <c r="LI846" s="93"/>
      <c r="LJ846" s="93"/>
      <c r="LK846" s="93"/>
      <c r="LL846" s="93"/>
      <c r="LM846" s="93"/>
      <c r="LN846" s="93"/>
      <c r="LO846" s="93"/>
      <c r="LP846" s="93"/>
      <c r="LQ846" s="93"/>
      <c r="LR846" s="93"/>
      <c r="LS846" s="93"/>
      <c r="LT846" s="93"/>
      <c r="LU846" s="93"/>
      <c r="LV846" s="93"/>
      <c r="LW846" s="93"/>
      <c r="LX846" s="93"/>
      <c r="LY846" s="93"/>
      <c r="LZ846" s="93"/>
      <c r="MA846" s="93"/>
      <c r="MB846" s="93"/>
      <c r="MC846" s="93"/>
      <c r="MD846" s="93"/>
      <c r="ME846" s="93"/>
      <c r="MF846" s="93"/>
      <c r="MG846" s="93"/>
      <c r="MH846" s="93"/>
      <c r="MI846" s="93"/>
      <c r="MJ846" s="93"/>
      <c r="MK846" s="93"/>
      <c r="ML846" s="93"/>
      <c r="MM846" s="93"/>
      <c r="MN846" s="93"/>
      <c r="MO846" s="93"/>
      <c r="MP846" s="93"/>
      <c r="MQ846" s="93"/>
      <c r="MR846" s="93"/>
      <c r="MS846" s="93"/>
      <c r="MT846" s="93"/>
      <c r="MU846" s="93"/>
      <c r="MV846" s="93"/>
    </row>
    <row r="847" spans="3:360">
      <c r="C847" s="95"/>
      <c r="D847" s="96"/>
      <c r="E847" s="96"/>
      <c r="F847" s="96"/>
      <c r="G847" s="96"/>
      <c r="H847" s="96"/>
      <c r="I847" s="96"/>
      <c r="J847" s="96"/>
      <c r="K847" s="96"/>
      <c r="L847" s="96"/>
      <c r="M847" s="96"/>
      <c r="N847" s="96"/>
      <c r="O847" s="96"/>
      <c r="P847" s="96"/>
      <c r="Q847" s="96"/>
      <c r="R847" s="96"/>
      <c r="S847" s="96"/>
      <c r="T847" s="97"/>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c r="AU847" s="96"/>
      <c r="AV847" s="96"/>
      <c r="AW847" s="96"/>
      <c r="AX847" s="96"/>
      <c r="AY847" s="96"/>
      <c r="AZ847" s="96"/>
      <c r="BA847" s="96"/>
      <c r="BB847" s="96"/>
      <c r="BC847" s="96"/>
      <c r="BD847" s="96"/>
      <c r="BE847" s="96"/>
      <c r="BF847" s="96"/>
      <c r="BG847" s="96"/>
      <c r="BH847" s="96"/>
      <c r="BI847" s="96"/>
      <c r="BJ847" s="96"/>
      <c r="BK847" s="96"/>
      <c r="BL847" s="96"/>
      <c r="BM847" s="96"/>
      <c r="BN847" s="93"/>
      <c r="BO847" s="93"/>
      <c r="BP847" s="93"/>
      <c r="BQ847" s="93"/>
      <c r="BR847" s="93"/>
      <c r="BS847" s="93"/>
      <c r="BT847" s="93"/>
      <c r="BU847" s="93"/>
      <c r="BV847" s="93"/>
      <c r="BW847" s="93"/>
      <c r="BX847" s="93"/>
      <c r="BY847" s="93"/>
      <c r="BZ847" s="93"/>
      <c r="CA847" s="93"/>
      <c r="CB847" s="93"/>
      <c r="CC847" s="93"/>
      <c r="CD847" s="93"/>
      <c r="CE847" s="93"/>
      <c r="CF847" s="93"/>
      <c r="CG847" s="93"/>
      <c r="CH847" s="93"/>
      <c r="CI847" s="93"/>
      <c r="CJ847" s="93"/>
      <c r="CK847" s="93"/>
      <c r="CL847" s="93"/>
      <c r="CM847" s="93"/>
      <c r="CN847" s="93"/>
      <c r="CO847" s="93"/>
      <c r="CP847" s="93"/>
      <c r="CQ847" s="93"/>
      <c r="CR847" s="93"/>
      <c r="CS847" s="93"/>
      <c r="CT847" s="93"/>
      <c r="CU847" s="93"/>
      <c r="CV847" s="93"/>
      <c r="CW847" s="93"/>
      <c r="CX847" s="93"/>
      <c r="CY847" s="93"/>
      <c r="CZ847" s="93"/>
      <c r="DA847" s="93"/>
      <c r="DB847" s="93"/>
      <c r="DC847" s="93"/>
      <c r="DD847" s="93"/>
      <c r="DE847" s="93"/>
      <c r="DF847" s="93"/>
      <c r="DG847" s="93"/>
      <c r="DH847" s="93"/>
      <c r="DI847" s="93"/>
      <c r="DJ847" s="93"/>
      <c r="DK847" s="93"/>
      <c r="DL847" s="93"/>
      <c r="DM847" s="93"/>
      <c r="DN847" s="93"/>
      <c r="DO847" s="93"/>
      <c r="DP847" s="93"/>
      <c r="DQ847" s="93"/>
      <c r="DR847" s="93"/>
      <c r="DS847" s="93"/>
      <c r="DT847" s="93"/>
      <c r="DU847" s="93"/>
      <c r="DV847" s="93"/>
      <c r="DW847" s="93"/>
      <c r="DX847" s="93"/>
      <c r="DY847" s="93"/>
      <c r="DZ847" s="93"/>
      <c r="EA847" s="93"/>
      <c r="EB847" s="93"/>
      <c r="EC847" s="93"/>
      <c r="ED847" s="93"/>
      <c r="EE847" s="93"/>
      <c r="EF847" s="93"/>
      <c r="EG847" s="93"/>
      <c r="EH847" s="93"/>
      <c r="EI847" s="93"/>
      <c r="EJ847" s="93"/>
      <c r="EK847" s="93"/>
      <c r="EL847" s="93"/>
      <c r="EM847" s="93"/>
      <c r="EN847" s="93"/>
      <c r="EO847" s="93"/>
      <c r="EP847" s="93"/>
      <c r="EQ847" s="93"/>
      <c r="ER847" s="93"/>
      <c r="ES847" s="93"/>
      <c r="ET847" s="93"/>
      <c r="EU847" s="93"/>
      <c r="EV847" s="93"/>
      <c r="EW847" s="93"/>
      <c r="EX847" s="93"/>
      <c r="EY847" s="93"/>
      <c r="EZ847" s="93"/>
      <c r="FA847" s="93"/>
      <c r="FB847" s="93"/>
      <c r="FC847" s="93"/>
      <c r="FD847" s="93"/>
      <c r="FE847" s="93"/>
      <c r="FF847" s="93"/>
      <c r="FG847" s="93"/>
      <c r="FH847" s="93"/>
      <c r="FI847" s="93"/>
      <c r="FJ847" s="93"/>
      <c r="FK847" s="93"/>
      <c r="FL847" s="93"/>
      <c r="FM847" s="93"/>
      <c r="FN847" s="93"/>
      <c r="FO847" s="93"/>
      <c r="FP847" s="93"/>
      <c r="FQ847" s="93"/>
      <c r="FR847" s="93"/>
      <c r="FS847" s="93"/>
      <c r="FT847" s="93"/>
      <c r="FU847" s="93"/>
      <c r="FV847" s="93"/>
      <c r="FW847" s="93"/>
      <c r="FX847" s="93"/>
      <c r="FY847" s="93"/>
      <c r="FZ847" s="93"/>
      <c r="GA847" s="93"/>
      <c r="GB847" s="93"/>
      <c r="GC847" s="93"/>
      <c r="GD847" s="93"/>
      <c r="GE847" s="93"/>
      <c r="GF847" s="93"/>
      <c r="GG847" s="93"/>
      <c r="GH847" s="93"/>
      <c r="GI847" s="93"/>
      <c r="GJ847" s="93"/>
      <c r="GK847" s="93"/>
      <c r="GL847" s="93"/>
      <c r="GM847" s="93"/>
      <c r="GN847" s="93"/>
      <c r="GO847" s="93"/>
      <c r="GP847" s="93"/>
      <c r="GQ847" s="93"/>
      <c r="GR847" s="93"/>
      <c r="GS847" s="93"/>
      <c r="GT847" s="93"/>
      <c r="GU847" s="93"/>
      <c r="GV847" s="93"/>
      <c r="GW847" s="93"/>
      <c r="GX847" s="93"/>
      <c r="GY847" s="93"/>
      <c r="GZ847" s="93"/>
      <c r="HA847" s="93"/>
      <c r="HB847" s="93"/>
      <c r="HC847" s="93"/>
      <c r="HD847" s="93"/>
      <c r="HE847" s="93"/>
      <c r="HF847" s="93"/>
      <c r="HG847" s="93"/>
      <c r="HH847" s="93"/>
      <c r="HI847" s="93"/>
      <c r="HJ847" s="93"/>
      <c r="HK847" s="93"/>
      <c r="HL847" s="93"/>
      <c r="HM847" s="93"/>
      <c r="HN847" s="93"/>
      <c r="HO847" s="93"/>
      <c r="HP847" s="93"/>
      <c r="HQ847" s="93"/>
      <c r="HR847" s="93"/>
      <c r="HS847" s="93"/>
      <c r="HT847" s="93"/>
      <c r="HU847" s="93"/>
      <c r="HV847" s="93"/>
      <c r="HW847" s="93"/>
      <c r="HX847" s="93"/>
      <c r="HY847" s="93"/>
      <c r="HZ847" s="93"/>
      <c r="IA847" s="93"/>
      <c r="IB847" s="93"/>
      <c r="IC847" s="93"/>
      <c r="ID847" s="93"/>
      <c r="IE847" s="93"/>
      <c r="IF847" s="93"/>
      <c r="IG847" s="93"/>
      <c r="IH847" s="93"/>
      <c r="II847" s="93"/>
      <c r="IJ847" s="93"/>
      <c r="IK847" s="93"/>
      <c r="IL847" s="93"/>
      <c r="IM847" s="93"/>
      <c r="IN847" s="93"/>
      <c r="IO847" s="93"/>
      <c r="IP847" s="93"/>
      <c r="IQ847" s="93"/>
      <c r="IR847" s="93"/>
      <c r="IS847" s="93"/>
      <c r="IT847" s="93"/>
      <c r="IU847" s="93"/>
      <c r="IV847" s="93"/>
      <c r="IW847" s="93"/>
      <c r="IX847" s="93"/>
      <c r="IY847" s="93"/>
      <c r="IZ847" s="93"/>
      <c r="JA847" s="93"/>
      <c r="JB847" s="93"/>
      <c r="JC847" s="93"/>
      <c r="JD847" s="93"/>
      <c r="JE847" s="93"/>
      <c r="JF847" s="93"/>
      <c r="JG847" s="93"/>
      <c r="JH847" s="93"/>
      <c r="JI847" s="93"/>
      <c r="JJ847" s="93"/>
      <c r="JK847" s="93"/>
      <c r="JL847" s="93"/>
      <c r="JM847" s="93"/>
      <c r="JN847" s="93"/>
      <c r="JO847" s="93"/>
      <c r="JP847" s="93"/>
      <c r="JQ847" s="93"/>
      <c r="JR847" s="93"/>
      <c r="JS847" s="93"/>
      <c r="JT847" s="93"/>
      <c r="JU847" s="93"/>
      <c r="JV847" s="93"/>
      <c r="JW847" s="93"/>
      <c r="JX847" s="93"/>
      <c r="JY847" s="93"/>
      <c r="JZ847" s="93"/>
      <c r="KA847" s="93"/>
      <c r="KB847" s="93"/>
      <c r="KC847" s="93"/>
      <c r="KD847" s="93"/>
      <c r="KE847" s="93"/>
      <c r="KF847" s="93"/>
      <c r="KG847" s="93"/>
      <c r="KH847" s="93"/>
      <c r="KI847" s="93"/>
      <c r="KJ847" s="93"/>
      <c r="KK847" s="93"/>
      <c r="KL847" s="93"/>
      <c r="KM847" s="93"/>
      <c r="KN847" s="93"/>
      <c r="KO847" s="93"/>
      <c r="KP847" s="93"/>
      <c r="KQ847" s="93"/>
      <c r="KR847" s="93"/>
      <c r="KS847" s="93"/>
      <c r="KT847" s="93"/>
      <c r="KU847" s="93"/>
      <c r="KV847" s="93"/>
      <c r="KW847" s="93"/>
      <c r="KX847" s="93"/>
      <c r="KY847" s="93"/>
      <c r="KZ847" s="93"/>
      <c r="LA847" s="93"/>
      <c r="LB847" s="93"/>
      <c r="LC847" s="93"/>
      <c r="LD847" s="93"/>
      <c r="LE847" s="93"/>
      <c r="LF847" s="93"/>
      <c r="LG847" s="93"/>
      <c r="LH847" s="93"/>
      <c r="LI847" s="93"/>
      <c r="LJ847" s="93"/>
      <c r="LK847" s="93"/>
      <c r="LL847" s="93"/>
      <c r="LM847" s="93"/>
      <c r="LN847" s="93"/>
      <c r="LO847" s="93"/>
      <c r="LP847" s="93"/>
      <c r="LQ847" s="93"/>
      <c r="LR847" s="93"/>
      <c r="LS847" s="93"/>
      <c r="LT847" s="93"/>
      <c r="LU847" s="93"/>
      <c r="LV847" s="93"/>
      <c r="LW847" s="93"/>
      <c r="LX847" s="93"/>
      <c r="LY847" s="93"/>
      <c r="LZ847" s="93"/>
      <c r="MA847" s="93"/>
      <c r="MB847" s="93"/>
      <c r="MC847" s="93"/>
      <c r="MD847" s="93"/>
      <c r="ME847" s="93"/>
      <c r="MF847" s="93"/>
      <c r="MG847" s="93"/>
      <c r="MH847" s="93"/>
      <c r="MI847" s="93"/>
      <c r="MJ847" s="93"/>
      <c r="MK847" s="93"/>
      <c r="ML847" s="93"/>
      <c r="MM847" s="93"/>
      <c r="MN847" s="93"/>
      <c r="MO847" s="93"/>
      <c r="MP847" s="93"/>
      <c r="MQ847" s="93"/>
      <c r="MR847" s="93"/>
      <c r="MS847" s="93"/>
      <c r="MT847" s="93"/>
      <c r="MU847" s="93"/>
      <c r="MV847" s="93"/>
    </row>
    <row r="848" spans="3:360">
      <c r="C848" s="95"/>
      <c r="D848" s="96"/>
      <c r="E848" s="96"/>
      <c r="F848" s="96"/>
      <c r="G848" s="96"/>
      <c r="H848" s="96"/>
      <c r="I848" s="96"/>
      <c r="J848" s="96"/>
      <c r="K848" s="96"/>
      <c r="L848" s="96"/>
      <c r="M848" s="96"/>
      <c r="N848" s="96"/>
      <c r="O848" s="96"/>
      <c r="P848" s="96"/>
      <c r="Q848" s="96"/>
      <c r="R848" s="96"/>
      <c r="S848" s="96"/>
      <c r="T848" s="97"/>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c r="AU848" s="96"/>
      <c r="AV848" s="96"/>
      <c r="AW848" s="96"/>
      <c r="AX848" s="96"/>
      <c r="AY848" s="96"/>
      <c r="AZ848" s="96"/>
      <c r="BA848" s="96"/>
      <c r="BB848" s="96"/>
      <c r="BC848" s="96"/>
      <c r="BD848" s="96"/>
      <c r="BE848" s="96"/>
      <c r="BF848" s="96"/>
      <c r="BG848" s="96"/>
      <c r="BH848" s="96"/>
      <c r="BI848" s="96"/>
      <c r="BJ848" s="96"/>
      <c r="BK848" s="96"/>
      <c r="BL848" s="96"/>
      <c r="BM848" s="96"/>
      <c r="BN848" s="93"/>
      <c r="BO848" s="93"/>
      <c r="BP848" s="93"/>
      <c r="BQ848" s="93"/>
      <c r="BR848" s="93"/>
      <c r="BS848" s="93"/>
      <c r="BT848" s="93"/>
      <c r="BU848" s="93"/>
      <c r="BV848" s="93"/>
      <c r="BW848" s="93"/>
      <c r="BX848" s="93"/>
      <c r="BY848" s="93"/>
      <c r="BZ848" s="93"/>
      <c r="CA848" s="93"/>
      <c r="CB848" s="93"/>
      <c r="CC848" s="93"/>
      <c r="CD848" s="93"/>
      <c r="CE848" s="93"/>
      <c r="CF848" s="93"/>
      <c r="CG848" s="93"/>
      <c r="CH848" s="93"/>
      <c r="CI848" s="93"/>
      <c r="CJ848" s="93"/>
      <c r="CK848" s="93"/>
      <c r="CL848" s="93"/>
      <c r="CM848" s="93"/>
      <c r="CN848" s="93"/>
      <c r="CO848" s="93"/>
      <c r="CP848" s="93"/>
      <c r="CQ848" s="93"/>
      <c r="CR848" s="93"/>
      <c r="CS848" s="93"/>
      <c r="CT848" s="93"/>
      <c r="CU848" s="93"/>
      <c r="CV848" s="93"/>
      <c r="CW848" s="93"/>
      <c r="CX848" s="93"/>
      <c r="CY848" s="93"/>
      <c r="CZ848" s="93"/>
      <c r="DA848" s="93"/>
      <c r="DB848" s="93"/>
      <c r="DC848" s="93"/>
      <c r="DD848" s="93"/>
      <c r="DE848" s="93"/>
      <c r="DF848" s="93"/>
      <c r="DG848" s="93"/>
      <c r="DH848" s="93"/>
      <c r="DI848" s="93"/>
      <c r="DJ848" s="93"/>
      <c r="DK848" s="93"/>
      <c r="DL848" s="93"/>
      <c r="DM848" s="93"/>
      <c r="DN848" s="93"/>
      <c r="DO848" s="93"/>
      <c r="DP848" s="93"/>
      <c r="DQ848" s="93"/>
      <c r="DR848" s="93"/>
      <c r="DS848" s="93"/>
      <c r="DT848" s="93"/>
      <c r="DU848" s="93"/>
      <c r="DV848" s="93"/>
      <c r="DW848" s="93"/>
      <c r="DX848" s="93"/>
      <c r="DY848" s="93"/>
      <c r="DZ848" s="93"/>
      <c r="EA848" s="93"/>
      <c r="EB848" s="93"/>
      <c r="EC848" s="93"/>
      <c r="ED848" s="93"/>
      <c r="EE848" s="93"/>
      <c r="EF848" s="93"/>
      <c r="EG848" s="93"/>
      <c r="EH848" s="93"/>
      <c r="EI848" s="93"/>
      <c r="EJ848" s="93"/>
      <c r="EK848" s="93"/>
      <c r="EL848" s="93"/>
      <c r="EM848" s="93"/>
      <c r="EN848" s="93"/>
      <c r="EO848" s="93"/>
      <c r="EP848" s="93"/>
      <c r="EQ848" s="93"/>
      <c r="ER848" s="93"/>
      <c r="ES848" s="93"/>
      <c r="ET848" s="93"/>
      <c r="EU848" s="93"/>
      <c r="EV848" s="93"/>
      <c r="EW848" s="93"/>
      <c r="EX848" s="93"/>
      <c r="EY848" s="93"/>
      <c r="EZ848" s="93"/>
      <c r="FA848" s="93"/>
      <c r="FB848" s="93"/>
      <c r="FC848" s="93"/>
      <c r="FD848" s="93"/>
      <c r="FE848" s="93"/>
      <c r="FF848" s="93"/>
      <c r="FG848" s="93"/>
      <c r="FH848" s="93"/>
      <c r="FI848" s="93"/>
      <c r="FJ848" s="93"/>
      <c r="FK848" s="93"/>
      <c r="FL848" s="93"/>
      <c r="FM848" s="93"/>
      <c r="FN848" s="93"/>
      <c r="FO848" s="93"/>
      <c r="FP848" s="93"/>
      <c r="FQ848" s="93"/>
      <c r="FR848" s="93"/>
      <c r="FS848" s="93"/>
      <c r="FT848" s="93"/>
      <c r="FU848" s="93"/>
      <c r="FV848" s="93"/>
      <c r="FW848" s="93"/>
      <c r="FX848" s="93"/>
      <c r="FY848" s="93"/>
      <c r="FZ848" s="93"/>
      <c r="GA848" s="93"/>
      <c r="GB848" s="93"/>
      <c r="GC848" s="93"/>
      <c r="GD848" s="93"/>
      <c r="GE848" s="93"/>
      <c r="GF848" s="93"/>
      <c r="GG848" s="93"/>
      <c r="GH848" s="93"/>
      <c r="GI848" s="93"/>
      <c r="GJ848" s="93"/>
      <c r="GK848" s="93"/>
      <c r="GL848" s="93"/>
      <c r="GM848" s="93"/>
      <c r="GN848" s="93"/>
      <c r="GO848" s="93"/>
      <c r="GP848" s="93"/>
      <c r="GQ848" s="93"/>
      <c r="GR848" s="93"/>
      <c r="GS848" s="93"/>
      <c r="GT848" s="93"/>
      <c r="GU848" s="93"/>
      <c r="GV848" s="93"/>
      <c r="GW848" s="93"/>
      <c r="GX848" s="93"/>
      <c r="GY848" s="93"/>
      <c r="GZ848" s="93"/>
      <c r="HA848" s="93"/>
      <c r="HB848" s="93"/>
      <c r="HC848" s="93"/>
      <c r="HD848" s="93"/>
      <c r="HE848" s="93"/>
      <c r="HF848" s="93"/>
      <c r="HG848" s="93"/>
      <c r="HH848" s="93"/>
      <c r="HI848" s="93"/>
      <c r="HJ848" s="93"/>
      <c r="HK848" s="93"/>
      <c r="HL848" s="93"/>
      <c r="HM848" s="93"/>
      <c r="HN848" s="93"/>
      <c r="HO848" s="93"/>
      <c r="HP848" s="93"/>
      <c r="HQ848" s="93"/>
      <c r="HR848" s="93"/>
      <c r="HS848" s="93"/>
      <c r="HT848" s="93"/>
      <c r="HU848" s="93"/>
      <c r="HV848" s="93"/>
      <c r="HW848" s="93"/>
      <c r="HX848" s="93"/>
      <c r="HY848" s="93"/>
      <c r="HZ848" s="93"/>
      <c r="IA848" s="93"/>
      <c r="IB848" s="93"/>
      <c r="IC848" s="93"/>
      <c r="ID848" s="93"/>
      <c r="IE848" s="93"/>
      <c r="IF848" s="93"/>
      <c r="IG848" s="93"/>
      <c r="IH848" s="93"/>
      <c r="II848" s="93"/>
      <c r="IJ848" s="93"/>
      <c r="IK848" s="93"/>
      <c r="IL848" s="93"/>
      <c r="IM848" s="93"/>
      <c r="IN848" s="93"/>
      <c r="IO848" s="93"/>
      <c r="IP848" s="93"/>
      <c r="IQ848" s="93"/>
      <c r="IR848" s="93"/>
      <c r="IS848" s="93"/>
      <c r="IT848" s="93"/>
      <c r="IU848" s="93"/>
      <c r="IV848" s="93"/>
      <c r="IW848" s="93"/>
      <c r="IX848" s="93"/>
      <c r="IY848" s="93"/>
      <c r="IZ848" s="93"/>
      <c r="JA848" s="93"/>
      <c r="JB848" s="93"/>
      <c r="JC848" s="93"/>
      <c r="JD848" s="93"/>
      <c r="JE848" s="93"/>
      <c r="JF848" s="93"/>
      <c r="JG848" s="93"/>
      <c r="JH848" s="93"/>
      <c r="JI848" s="93"/>
      <c r="JJ848" s="93"/>
      <c r="JK848" s="93"/>
      <c r="JL848" s="93"/>
      <c r="JM848" s="93"/>
      <c r="JN848" s="93"/>
      <c r="JO848" s="93"/>
      <c r="JP848" s="93"/>
      <c r="JQ848" s="93"/>
      <c r="JR848" s="93"/>
      <c r="JS848" s="93"/>
      <c r="JT848" s="93"/>
      <c r="JU848" s="93"/>
      <c r="JV848" s="93"/>
      <c r="JW848" s="93"/>
      <c r="JX848" s="93"/>
      <c r="JY848" s="93"/>
      <c r="JZ848" s="93"/>
      <c r="KA848" s="93"/>
      <c r="KB848" s="93"/>
      <c r="KC848" s="93"/>
      <c r="KD848" s="93"/>
      <c r="KE848" s="93"/>
      <c r="KF848" s="93"/>
      <c r="KG848" s="93"/>
      <c r="KH848" s="93"/>
      <c r="KI848" s="93"/>
      <c r="KJ848" s="93"/>
      <c r="KK848" s="93"/>
      <c r="KL848" s="93"/>
      <c r="KM848" s="93"/>
      <c r="KN848" s="93"/>
      <c r="KO848" s="93"/>
      <c r="KP848" s="93"/>
      <c r="KQ848" s="93"/>
      <c r="KR848" s="93"/>
      <c r="KS848" s="93"/>
      <c r="KT848" s="93"/>
      <c r="KU848" s="93"/>
      <c r="KV848" s="93"/>
      <c r="KW848" s="93"/>
      <c r="KX848" s="93"/>
      <c r="KY848" s="93"/>
      <c r="KZ848" s="93"/>
      <c r="LA848" s="93"/>
      <c r="LB848" s="93"/>
      <c r="LC848" s="93"/>
      <c r="LD848" s="93"/>
      <c r="LE848" s="93"/>
      <c r="LF848" s="93"/>
      <c r="LG848" s="93"/>
      <c r="LH848" s="93"/>
      <c r="LI848" s="93"/>
      <c r="LJ848" s="93"/>
      <c r="LK848" s="93"/>
      <c r="LL848" s="93"/>
      <c r="LM848" s="93"/>
      <c r="LN848" s="93"/>
      <c r="LO848" s="93"/>
      <c r="LP848" s="93"/>
      <c r="LQ848" s="93"/>
      <c r="LR848" s="93"/>
      <c r="LS848" s="93"/>
      <c r="LT848" s="93"/>
      <c r="LU848" s="93"/>
      <c r="LV848" s="93"/>
      <c r="LW848" s="93"/>
      <c r="LX848" s="93"/>
      <c r="LY848" s="93"/>
      <c r="LZ848" s="93"/>
      <c r="MA848" s="93"/>
      <c r="MB848" s="93"/>
      <c r="MC848" s="93"/>
      <c r="MD848" s="93"/>
      <c r="ME848" s="93"/>
      <c r="MF848" s="93"/>
      <c r="MG848" s="93"/>
      <c r="MH848" s="93"/>
      <c r="MI848" s="93"/>
      <c r="MJ848" s="93"/>
      <c r="MK848" s="93"/>
      <c r="ML848" s="93"/>
      <c r="MM848" s="93"/>
      <c r="MN848" s="93"/>
      <c r="MO848" s="93"/>
      <c r="MP848" s="93"/>
      <c r="MQ848" s="93"/>
      <c r="MR848" s="93"/>
      <c r="MS848" s="93"/>
      <c r="MT848" s="93"/>
      <c r="MU848" s="93"/>
      <c r="MV848" s="93"/>
    </row>
    <row r="849" spans="3:360">
      <c r="C849" s="95"/>
      <c r="D849" s="96"/>
      <c r="E849" s="96"/>
      <c r="F849" s="96"/>
      <c r="G849" s="96"/>
      <c r="H849" s="96"/>
      <c r="I849" s="96"/>
      <c r="J849" s="96"/>
      <c r="K849" s="96"/>
      <c r="L849" s="96"/>
      <c r="M849" s="96"/>
      <c r="N849" s="96"/>
      <c r="O849" s="96"/>
      <c r="P849" s="96"/>
      <c r="Q849" s="96"/>
      <c r="R849" s="96"/>
      <c r="S849" s="96"/>
      <c r="T849" s="97"/>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c r="AU849" s="96"/>
      <c r="AV849" s="96"/>
      <c r="AW849" s="96"/>
      <c r="AX849" s="96"/>
      <c r="AY849" s="96"/>
      <c r="AZ849" s="96"/>
      <c r="BA849" s="96"/>
      <c r="BB849" s="96"/>
      <c r="BC849" s="96"/>
      <c r="BD849" s="96"/>
      <c r="BE849" s="96"/>
      <c r="BF849" s="96"/>
      <c r="BG849" s="96"/>
      <c r="BH849" s="96"/>
      <c r="BI849" s="96"/>
      <c r="BJ849" s="96"/>
      <c r="BK849" s="96"/>
      <c r="BL849" s="96"/>
      <c r="BM849" s="96"/>
      <c r="BN849" s="93"/>
      <c r="BO849" s="93"/>
      <c r="BP849" s="93"/>
      <c r="BQ849" s="93"/>
      <c r="BR849" s="93"/>
      <c r="BS849" s="93"/>
      <c r="BT849" s="93"/>
      <c r="BU849" s="93"/>
      <c r="BV849" s="93"/>
      <c r="BW849" s="93"/>
      <c r="BX849" s="93"/>
      <c r="BY849" s="93"/>
      <c r="BZ849" s="93"/>
      <c r="CA849" s="93"/>
      <c r="CB849" s="93"/>
      <c r="CC849" s="93"/>
      <c r="CD849" s="93"/>
      <c r="CE849" s="93"/>
      <c r="CF849" s="93"/>
      <c r="CG849" s="93"/>
      <c r="CH849" s="93"/>
      <c r="CI849" s="93"/>
      <c r="CJ849" s="93"/>
      <c r="CK849" s="93"/>
      <c r="CL849" s="93"/>
      <c r="CM849" s="93"/>
      <c r="CN849" s="93"/>
      <c r="CO849" s="93"/>
      <c r="CP849" s="93"/>
      <c r="CQ849" s="93"/>
      <c r="CR849" s="93"/>
      <c r="CS849" s="93"/>
      <c r="CT849" s="93"/>
      <c r="CU849" s="93"/>
      <c r="CV849" s="93"/>
      <c r="CW849" s="93"/>
      <c r="CX849" s="93"/>
      <c r="CY849" s="93"/>
      <c r="CZ849" s="93"/>
      <c r="DA849" s="93"/>
      <c r="DB849" s="93"/>
      <c r="DC849" s="93"/>
      <c r="DD849" s="93"/>
      <c r="DE849" s="93"/>
      <c r="DF849" s="93"/>
      <c r="DG849" s="93"/>
      <c r="DH849" s="93"/>
      <c r="DI849" s="93"/>
      <c r="DJ849" s="93"/>
      <c r="DK849" s="93"/>
      <c r="DL849" s="93"/>
      <c r="DM849" s="93"/>
      <c r="DN849" s="93"/>
      <c r="DO849" s="93"/>
      <c r="DP849" s="93"/>
      <c r="DQ849" s="93"/>
      <c r="DR849" s="93"/>
      <c r="DS849" s="93"/>
      <c r="DT849" s="93"/>
      <c r="DU849" s="93"/>
      <c r="DV849" s="93"/>
      <c r="DW849" s="93"/>
      <c r="DX849" s="93"/>
      <c r="DY849" s="93"/>
      <c r="DZ849" s="93"/>
      <c r="EA849" s="93"/>
      <c r="EB849" s="93"/>
      <c r="EC849" s="93"/>
      <c r="ED849" s="93"/>
      <c r="EE849" s="93"/>
      <c r="EF849" s="93"/>
      <c r="EG849" s="93"/>
      <c r="EH849" s="93"/>
      <c r="EI849" s="93"/>
      <c r="EJ849" s="93"/>
      <c r="EK849" s="93"/>
      <c r="EL849" s="93"/>
      <c r="EM849" s="93"/>
      <c r="EN849" s="93"/>
      <c r="EO849" s="93"/>
      <c r="EP849" s="93"/>
      <c r="EQ849" s="93"/>
      <c r="ER849" s="93"/>
      <c r="ES849" s="93"/>
      <c r="ET849" s="93"/>
      <c r="EU849" s="93"/>
      <c r="EV849" s="93"/>
      <c r="EW849" s="93"/>
      <c r="EX849" s="93"/>
      <c r="EY849" s="93"/>
      <c r="EZ849" s="93"/>
      <c r="FA849" s="93"/>
      <c r="FB849" s="93"/>
      <c r="FC849" s="93"/>
      <c r="FD849" s="93"/>
      <c r="FE849" s="93"/>
      <c r="FF849" s="93"/>
      <c r="FG849" s="93"/>
      <c r="FH849" s="93"/>
      <c r="FI849" s="93"/>
      <c r="FJ849" s="93"/>
      <c r="FK849" s="93"/>
      <c r="FL849" s="93"/>
      <c r="FM849" s="93"/>
      <c r="FN849" s="93"/>
      <c r="FO849" s="93"/>
      <c r="FP849" s="93"/>
      <c r="FQ849" s="93"/>
      <c r="FR849" s="93"/>
      <c r="FS849" s="93"/>
      <c r="FT849" s="93"/>
      <c r="FU849" s="93"/>
      <c r="FV849" s="93"/>
      <c r="FW849" s="93"/>
      <c r="FX849" s="93"/>
      <c r="FY849" s="93"/>
      <c r="FZ849" s="93"/>
      <c r="GA849" s="93"/>
      <c r="GB849" s="93"/>
      <c r="GC849" s="93"/>
      <c r="GD849" s="93"/>
      <c r="GE849" s="93"/>
      <c r="GF849" s="93"/>
      <c r="GG849" s="93"/>
      <c r="GH849" s="93"/>
      <c r="GI849" s="93"/>
      <c r="GJ849" s="93"/>
      <c r="GK849" s="93"/>
      <c r="GL849" s="93"/>
      <c r="GM849" s="93"/>
      <c r="GN849" s="93"/>
      <c r="GO849" s="93"/>
      <c r="GP849" s="93"/>
      <c r="GQ849" s="93"/>
      <c r="GR849" s="93"/>
      <c r="GS849" s="93"/>
      <c r="GT849" s="93"/>
      <c r="GU849" s="93"/>
      <c r="GV849" s="93"/>
      <c r="GW849" s="93"/>
      <c r="GX849" s="93"/>
      <c r="GY849" s="93"/>
      <c r="GZ849" s="93"/>
      <c r="HA849" s="93"/>
      <c r="HB849" s="93"/>
      <c r="HC849" s="93"/>
      <c r="HD849" s="93"/>
      <c r="HE849" s="93"/>
      <c r="HF849" s="93"/>
      <c r="HG849" s="93"/>
      <c r="HH849" s="93"/>
      <c r="HI849" s="93"/>
      <c r="HJ849" s="93"/>
      <c r="HK849" s="93"/>
      <c r="HL849" s="93"/>
      <c r="HM849" s="93"/>
      <c r="HN849" s="93"/>
      <c r="HO849" s="93"/>
      <c r="HP849" s="93"/>
      <c r="HQ849" s="93"/>
      <c r="HR849" s="93"/>
      <c r="HS849" s="93"/>
      <c r="HT849" s="93"/>
      <c r="HU849" s="93"/>
      <c r="HV849" s="93"/>
      <c r="HW849" s="93"/>
      <c r="HX849" s="93"/>
      <c r="HY849" s="93"/>
      <c r="HZ849" s="93"/>
      <c r="IA849" s="93"/>
      <c r="IB849" s="93"/>
      <c r="IC849" s="93"/>
      <c r="ID849" s="93"/>
      <c r="IE849" s="93"/>
      <c r="IF849" s="93"/>
      <c r="IG849" s="93"/>
      <c r="IH849" s="93"/>
      <c r="II849" s="93"/>
      <c r="IJ849" s="93"/>
      <c r="IK849" s="93"/>
      <c r="IL849" s="93"/>
      <c r="IM849" s="93"/>
      <c r="IN849" s="93"/>
      <c r="IO849" s="93"/>
      <c r="IP849" s="93"/>
      <c r="IQ849" s="93"/>
      <c r="IR849" s="93"/>
      <c r="IS849" s="93"/>
      <c r="IT849" s="93"/>
      <c r="IU849" s="93"/>
      <c r="IV849" s="93"/>
      <c r="IW849" s="93"/>
      <c r="IX849" s="93"/>
      <c r="IY849" s="93"/>
      <c r="IZ849" s="93"/>
      <c r="JA849" s="93"/>
      <c r="JB849" s="93"/>
      <c r="JC849" s="93"/>
      <c r="JD849" s="93"/>
      <c r="JE849" s="93"/>
      <c r="JF849" s="93"/>
      <c r="JG849" s="93"/>
      <c r="JH849" s="93"/>
      <c r="JI849" s="93"/>
      <c r="JJ849" s="93"/>
      <c r="JK849" s="93"/>
      <c r="JL849" s="93"/>
      <c r="JM849" s="93"/>
      <c r="JN849" s="93"/>
      <c r="JO849" s="93"/>
      <c r="JP849" s="93"/>
      <c r="JQ849" s="93"/>
      <c r="JR849" s="93"/>
      <c r="JS849" s="93"/>
      <c r="JT849" s="93"/>
      <c r="JU849" s="93"/>
      <c r="JV849" s="93"/>
      <c r="JW849" s="93"/>
      <c r="JX849" s="93"/>
      <c r="JY849" s="93"/>
      <c r="JZ849" s="93"/>
      <c r="KA849" s="93"/>
      <c r="KB849" s="93"/>
      <c r="KC849" s="93"/>
      <c r="KD849" s="93"/>
      <c r="KE849" s="93"/>
      <c r="KF849" s="93"/>
      <c r="KG849" s="93"/>
      <c r="KH849" s="93"/>
      <c r="KI849" s="93"/>
      <c r="KJ849" s="93"/>
      <c r="KK849" s="93"/>
      <c r="KL849" s="93"/>
      <c r="KM849" s="93"/>
      <c r="KN849" s="93"/>
      <c r="KO849" s="93"/>
      <c r="KP849" s="93"/>
      <c r="KQ849" s="93"/>
      <c r="KR849" s="93"/>
      <c r="KS849" s="93"/>
      <c r="KT849" s="93"/>
      <c r="KU849" s="93"/>
      <c r="KV849" s="93"/>
      <c r="KW849" s="93"/>
      <c r="KX849" s="93"/>
      <c r="KY849" s="93"/>
      <c r="KZ849" s="93"/>
      <c r="LA849" s="93"/>
      <c r="LB849" s="93"/>
      <c r="LC849" s="93"/>
      <c r="LD849" s="93"/>
      <c r="LE849" s="93"/>
      <c r="LF849" s="93"/>
      <c r="LG849" s="93"/>
      <c r="LH849" s="93"/>
      <c r="LI849" s="93"/>
      <c r="LJ849" s="93"/>
      <c r="LK849" s="93"/>
      <c r="LL849" s="93"/>
      <c r="LM849" s="93"/>
      <c r="LN849" s="93"/>
      <c r="LO849" s="93"/>
      <c r="LP849" s="93"/>
      <c r="LQ849" s="93"/>
      <c r="LR849" s="93"/>
      <c r="LS849" s="93"/>
      <c r="LT849" s="93"/>
      <c r="LU849" s="93"/>
      <c r="LV849" s="93"/>
      <c r="LW849" s="93"/>
      <c r="LX849" s="93"/>
      <c r="LY849" s="93"/>
      <c r="LZ849" s="93"/>
      <c r="MA849" s="93"/>
      <c r="MB849" s="93"/>
      <c r="MC849" s="93"/>
      <c r="MD849" s="93"/>
      <c r="ME849" s="93"/>
      <c r="MF849" s="93"/>
      <c r="MG849" s="93"/>
      <c r="MH849" s="93"/>
      <c r="MI849" s="93"/>
      <c r="MJ849" s="93"/>
      <c r="MK849" s="93"/>
      <c r="ML849" s="93"/>
      <c r="MM849" s="93"/>
      <c r="MN849" s="93"/>
      <c r="MO849" s="93"/>
      <c r="MP849" s="93"/>
      <c r="MQ849" s="93"/>
      <c r="MR849" s="93"/>
      <c r="MS849" s="93"/>
      <c r="MT849" s="93"/>
      <c r="MU849" s="93"/>
      <c r="MV849" s="93"/>
    </row>
    <row r="850" spans="3:360">
      <c r="C850" s="95"/>
      <c r="D850" s="96"/>
      <c r="E850" s="96"/>
      <c r="F850" s="96"/>
      <c r="G850" s="96"/>
      <c r="H850" s="96"/>
      <c r="I850" s="96"/>
      <c r="J850" s="96"/>
      <c r="K850" s="96"/>
      <c r="L850" s="96"/>
      <c r="M850" s="96"/>
      <c r="N850" s="96"/>
      <c r="O850" s="96"/>
      <c r="P850" s="96"/>
      <c r="Q850" s="96"/>
      <c r="R850" s="96"/>
      <c r="S850" s="96"/>
      <c r="T850" s="97"/>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c r="AU850" s="96"/>
      <c r="AV850" s="96"/>
      <c r="AW850" s="96"/>
      <c r="AX850" s="96"/>
      <c r="AY850" s="96"/>
      <c r="AZ850" s="96"/>
      <c r="BA850" s="96"/>
      <c r="BB850" s="96"/>
      <c r="BC850" s="96"/>
      <c r="BD850" s="96"/>
      <c r="BE850" s="96"/>
      <c r="BF850" s="96"/>
      <c r="BG850" s="96"/>
      <c r="BH850" s="96"/>
      <c r="BI850" s="96"/>
      <c r="BJ850" s="96"/>
      <c r="BK850" s="96"/>
      <c r="BL850" s="96"/>
      <c r="BM850" s="96"/>
      <c r="BN850" s="93"/>
      <c r="BO850" s="93"/>
      <c r="BP850" s="93"/>
      <c r="BQ850" s="93"/>
      <c r="BR850" s="93"/>
      <c r="BS850" s="93"/>
      <c r="BT850" s="93"/>
      <c r="BU850" s="93"/>
      <c r="BV850" s="93"/>
      <c r="BW850" s="93"/>
      <c r="BX850" s="93"/>
      <c r="BY850" s="93"/>
      <c r="BZ850" s="93"/>
      <c r="CA850" s="93"/>
      <c r="CB850" s="93"/>
      <c r="CC850" s="93"/>
      <c r="CD850" s="93"/>
      <c r="CE850" s="93"/>
      <c r="CF850" s="93"/>
      <c r="CG850" s="93"/>
      <c r="CH850" s="93"/>
      <c r="CI850" s="93"/>
      <c r="CJ850" s="93"/>
      <c r="CK850" s="93"/>
      <c r="CL850" s="93"/>
      <c r="CM850" s="93"/>
      <c r="CN850" s="93"/>
      <c r="CO850" s="93"/>
      <c r="CP850" s="93"/>
      <c r="CQ850" s="93"/>
      <c r="CR850" s="93"/>
      <c r="CS850" s="93"/>
      <c r="CT850" s="93"/>
      <c r="CU850" s="93"/>
      <c r="CV850" s="93"/>
      <c r="CW850" s="93"/>
      <c r="CX850" s="93"/>
      <c r="CY850" s="93"/>
      <c r="CZ850" s="93"/>
      <c r="DA850" s="93"/>
      <c r="DB850" s="93"/>
      <c r="DC850" s="93"/>
      <c r="DD850" s="93"/>
      <c r="DE850" s="93"/>
      <c r="DF850" s="93"/>
      <c r="DG850" s="93"/>
      <c r="DH850" s="93"/>
      <c r="DI850" s="93"/>
      <c r="DJ850" s="93"/>
      <c r="DK850" s="93"/>
      <c r="DL850" s="93"/>
      <c r="DM850" s="93"/>
      <c r="DN850" s="93"/>
      <c r="DO850" s="93"/>
      <c r="DP850" s="93"/>
      <c r="DQ850" s="93"/>
      <c r="DR850" s="93"/>
      <c r="DS850" s="93"/>
      <c r="DT850" s="93"/>
      <c r="DU850" s="93"/>
      <c r="DV850" s="93"/>
      <c r="DW850" s="93"/>
      <c r="DX850" s="93"/>
      <c r="DY850" s="93"/>
      <c r="DZ850" s="93"/>
      <c r="EA850" s="93"/>
      <c r="EB850" s="93"/>
      <c r="EC850" s="93"/>
      <c r="ED850" s="93"/>
      <c r="EE850" s="93"/>
      <c r="EF850" s="93"/>
      <c r="EG850" s="93"/>
      <c r="EH850" s="93"/>
      <c r="EI850" s="93"/>
      <c r="EJ850" s="93"/>
      <c r="EK850" s="93"/>
      <c r="EL850" s="93"/>
      <c r="EM850" s="93"/>
      <c r="EN850" s="93"/>
      <c r="EO850" s="93"/>
      <c r="EP850" s="93"/>
      <c r="EQ850" s="93"/>
      <c r="ER850" s="93"/>
      <c r="ES850" s="93"/>
      <c r="ET850" s="93"/>
      <c r="EU850" s="93"/>
      <c r="EV850" s="93"/>
      <c r="EW850" s="93"/>
      <c r="EX850" s="93"/>
      <c r="EY850" s="93"/>
      <c r="EZ850" s="93"/>
      <c r="FA850" s="93"/>
      <c r="FB850" s="93"/>
      <c r="FC850" s="93"/>
      <c r="FD850" s="93"/>
      <c r="FE850" s="93"/>
      <c r="FF850" s="93"/>
      <c r="FG850" s="93"/>
      <c r="FH850" s="93"/>
      <c r="FI850" s="93"/>
      <c r="FJ850" s="93"/>
      <c r="FK850" s="93"/>
      <c r="FL850" s="93"/>
      <c r="FM850" s="93"/>
      <c r="FN850" s="93"/>
      <c r="FO850" s="93"/>
      <c r="FP850" s="93"/>
      <c r="FQ850" s="93"/>
      <c r="FR850" s="93"/>
      <c r="FS850" s="93"/>
      <c r="FT850" s="93"/>
      <c r="FU850" s="93"/>
      <c r="FV850" s="93"/>
      <c r="FW850" s="93"/>
      <c r="FX850" s="93"/>
      <c r="FY850" s="93"/>
      <c r="FZ850" s="93"/>
      <c r="GA850" s="93"/>
      <c r="GB850" s="93"/>
      <c r="GC850" s="93"/>
      <c r="GD850" s="93"/>
      <c r="GE850" s="93"/>
      <c r="GF850" s="93"/>
      <c r="GG850" s="93"/>
      <c r="GH850" s="93"/>
      <c r="GI850" s="93"/>
      <c r="GJ850" s="93"/>
      <c r="GK850" s="93"/>
      <c r="GL850" s="93"/>
      <c r="GM850" s="93"/>
      <c r="GN850" s="93"/>
      <c r="GO850" s="93"/>
      <c r="GP850" s="93"/>
      <c r="GQ850" s="93"/>
      <c r="GR850" s="93"/>
      <c r="GS850" s="93"/>
      <c r="GT850" s="93"/>
      <c r="GU850" s="93"/>
      <c r="GV850" s="93"/>
      <c r="GW850" s="93"/>
      <c r="GX850" s="93"/>
      <c r="GY850" s="93"/>
      <c r="GZ850" s="93"/>
      <c r="HA850" s="93"/>
      <c r="HB850" s="93"/>
      <c r="HC850" s="93"/>
      <c r="HD850" s="93"/>
      <c r="HE850" s="93"/>
      <c r="HF850" s="93"/>
      <c r="HG850" s="93"/>
      <c r="HH850" s="93"/>
      <c r="HI850" s="93"/>
      <c r="HJ850" s="93"/>
      <c r="HK850" s="93"/>
      <c r="HL850" s="93"/>
      <c r="HM850" s="93"/>
      <c r="HN850" s="93"/>
      <c r="HO850" s="93"/>
      <c r="HP850" s="93"/>
      <c r="HQ850" s="93"/>
      <c r="HR850" s="93"/>
      <c r="HS850" s="93"/>
      <c r="HT850" s="93"/>
      <c r="HU850" s="93"/>
      <c r="HV850" s="93"/>
      <c r="HW850" s="93"/>
      <c r="HX850" s="93"/>
      <c r="HY850" s="93"/>
      <c r="HZ850" s="93"/>
      <c r="IA850" s="93"/>
      <c r="IB850" s="93"/>
      <c r="IC850" s="93"/>
      <c r="ID850" s="93"/>
      <c r="IE850" s="93"/>
      <c r="IF850" s="93"/>
      <c r="IG850" s="93"/>
      <c r="IH850" s="93"/>
      <c r="II850" s="93"/>
      <c r="IJ850" s="93"/>
      <c r="IK850" s="93"/>
      <c r="IL850" s="93"/>
      <c r="IM850" s="93"/>
      <c r="IN850" s="93"/>
      <c r="IO850" s="93"/>
      <c r="IP850" s="93"/>
      <c r="IQ850" s="93"/>
      <c r="IR850" s="93"/>
      <c r="IS850" s="93"/>
      <c r="IT850" s="93"/>
      <c r="IU850" s="93"/>
      <c r="IV850" s="93"/>
      <c r="IW850" s="93"/>
      <c r="IX850" s="93"/>
      <c r="IY850" s="93"/>
      <c r="IZ850" s="93"/>
      <c r="JA850" s="93"/>
      <c r="JB850" s="93"/>
      <c r="JC850" s="93"/>
      <c r="JD850" s="93"/>
      <c r="JE850" s="93"/>
      <c r="JF850" s="93"/>
      <c r="JG850" s="93"/>
      <c r="JH850" s="93"/>
      <c r="JI850" s="93"/>
      <c r="JJ850" s="93"/>
      <c r="JK850" s="93"/>
      <c r="JL850" s="93"/>
      <c r="JM850" s="93"/>
      <c r="JN850" s="93"/>
      <c r="JO850" s="93"/>
      <c r="JP850" s="93"/>
      <c r="JQ850" s="93"/>
      <c r="JR850" s="93"/>
      <c r="JS850" s="93"/>
      <c r="JT850" s="93"/>
      <c r="JU850" s="93"/>
      <c r="JV850" s="93"/>
      <c r="JW850" s="93"/>
      <c r="JX850" s="93"/>
      <c r="JY850" s="93"/>
      <c r="JZ850" s="93"/>
      <c r="KA850" s="93"/>
      <c r="KB850" s="93"/>
      <c r="KC850" s="93"/>
      <c r="KD850" s="93"/>
      <c r="KE850" s="93"/>
      <c r="KF850" s="93"/>
      <c r="KG850" s="93"/>
      <c r="KH850" s="93"/>
      <c r="KI850" s="93"/>
      <c r="KJ850" s="93"/>
      <c r="KK850" s="93"/>
      <c r="KL850" s="93"/>
      <c r="KM850" s="93"/>
      <c r="KN850" s="93"/>
      <c r="KO850" s="93"/>
      <c r="KP850" s="93"/>
      <c r="KQ850" s="93"/>
      <c r="KR850" s="93"/>
      <c r="KS850" s="93"/>
      <c r="KT850" s="93"/>
      <c r="KU850" s="93"/>
      <c r="KV850" s="93"/>
      <c r="KW850" s="93"/>
      <c r="KX850" s="93"/>
      <c r="KY850" s="93"/>
      <c r="KZ850" s="93"/>
      <c r="LA850" s="93"/>
      <c r="LB850" s="93"/>
      <c r="LC850" s="93"/>
      <c r="LD850" s="93"/>
      <c r="LE850" s="93"/>
      <c r="LF850" s="93"/>
      <c r="LG850" s="93"/>
      <c r="LH850" s="93"/>
      <c r="LI850" s="93"/>
      <c r="LJ850" s="93"/>
      <c r="LK850" s="93"/>
      <c r="LL850" s="93"/>
      <c r="LM850" s="93"/>
      <c r="LN850" s="93"/>
      <c r="LO850" s="93"/>
      <c r="LP850" s="93"/>
      <c r="LQ850" s="93"/>
      <c r="LR850" s="93"/>
      <c r="LS850" s="93"/>
      <c r="LT850" s="93"/>
      <c r="LU850" s="93"/>
      <c r="LV850" s="93"/>
      <c r="LW850" s="93"/>
      <c r="LX850" s="93"/>
      <c r="LY850" s="93"/>
      <c r="LZ850" s="93"/>
      <c r="MA850" s="93"/>
      <c r="MB850" s="93"/>
      <c r="MC850" s="93"/>
      <c r="MD850" s="93"/>
      <c r="ME850" s="93"/>
      <c r="MF850" s="93"/>
      <c r="MG850" s="93"/>
      <c r="MH850" s="93"/>
      <c r="MI850" s="93"/>
      <c r="MJ850" s="93"/>
      <c r="MK850" s="93"/>
      <c r="ML850" s="93"/>
      <c r="MM850" s="93"/>
      <c r="MN850" s="93"/>
      <c r="MO850" s="93"/>
      <c r="MP850" s="93"/>
      <c r="MQ850" s="93"/>
      <c r="MR850" s="93"/>
      <c r="MS850" s="93"/>
      <c r="MT850" s="93"/>
      <c r="MU850" s="93"/>
      <c r="MV850" s="93"/>
    </row>
    <row r="851" spans="3:360">
      <c r="C851" s="95"/>
      <c r="D851" s="96"/>
      <c r="E851" s="96"/>
      <c r="F851" s="96"/>
      <c r="G851" s="96"/>
      <c r="H851" s="96"/>
      <c r="I851" s="96"/>
      <c r="J851" s="96"/>
      <c r="K851" s="96"/>
      <c r="L851" s="96"/>
      <c r="M851" s="96"/>
      <c r="N851" s="96"/>
      <c r="O851" s="96"/>
      <c r="P851" s="96"/>
      <c r="Q851" s="96"/>
      <c r="R851" s="96"/>
      <c r="S851" s="96"/>
      <c r="T851" s="97"/>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c r="AU851" s="96"/>
      <c r="AV851" s="96"/>
      <c r="AW851" s="96"/>
      <c r="AX851" s="96"/>
      <c r="AY851" s="96"/>
      <c r="AZ851" s="96"/>
      <c r="BA851" s="96"/>
      <c r="BB851" s="96"/>
      <c r="BC851" s="96"/>
      <c r="BD851" s="96"/>
      <c r="BE851" s="96"/>
      <c r="BF851" s="96"/>
      <c r="BG851" s="96"/>
      <c r="BH851" s="96"/>
      <c r="BI851" s="96"/>
      <c r="BJ851" s="96"/>
      <c r="BK851" s="96"/>
      <c r="BL851" s="96"/>
      <c r="BM851" s="96"/>
      <c r="BN851" s="93"/>
      <c r="BO851" s="93"/>
      <c r="BP851" s="93"/>
      <c r="BQ851" s="93"/>
      <c r="BR851" s="93"/>
      <c r="BS851" s="93"/>
      <c r="BT851" s="93"/>
      <c r="BU851" s="93"/>
      <c r="BV851" s="93"/>
      <c r="BW851" s="93"/>
      <c r="BX851" s="93"/>
      <c r="BY851" s="93"/>
      <c r="BZ851" s="93"/>
      <c r="CA851" s="93"/>
      <c r="CB851" s="93"/>
      <c r="CC851" s="93"/>
      <c r="CD851" s="93"/>
      <c r="CE851" s="93"/>
      <c r="CF851" s="93"/>
      <c r="CG851" s="93"/>
      <c r="CH851" s="93"/>
      <c r="CI851" s="93"/>
      <c r="CJ851" s="93"/>
      <c r="CK851" s="93"/>
      <c r="CL851" s="93"/>
      <c r="CM851" s="93"/>
      <c r="CN851" s="93"/>
      <c r="CO851" s="93"/>
      <c r="CP851" s="93"/>
      <c r="CQ851" s="93"/>
      <c r="CR851" s="93"/>
      <c r="CS851" s="93"/>
      <c r="CT851" s="93"/>
      <c r="CU851" s="93"/>
      <c r="CV851" s="93"/>
      <c r="CW851" s="93"/>
      <c r="CX851" s="93"/>
      <c r="CY851" s="93"/>
      <c r="CZ851" s="93"/>
      <c r="DA851" s="93"/>
      <c r="DB851" s="93"/>
      <c r="DC851" s="93"/>
      <c r="DD851" s="93"/>
      <c r="DE851" s="93"/>
      <c r="DF851" s="93"/>
      <c r="DG851" s="93"/>
      <c r="DH851" s="93"/>
      <c r="DI851" s="93"/>
      <c r="DJ851" s="93"/>
      <c r="DK851" s="93"/>
      <c r="DL851" s="93"/>
      <c r="DM851" s="93"/>
      <c r="DN851" s="93"/>
      <c r="DO851" s="93"/>
      <c r="DP851" s="93"/>
      <c r="DQ851" s="93"/>
      <c r="DR851" s="93"/>
      <c r="DS851" s="93"/>
      <c r="DT851" s="93"/>
      <c r="DU851" s="93"/>
      <c r="DV851" s="93"/>
      <c r="DW851" s="93"/>
      <c r="DX851" s="93"/>
      <c r="DY851" s="93"/>
      <c r="DZ851" s="93"/>
      <c r="EA851" s="93"/>
      <c r="EB851" s="93"/>
      <c r="EC851" s="93"/>
      <c r="ED851" s="93"/>
      <c r="EE851" s="93"/>
      <c r="EF851" s="93"/>
      <c r="EG851" s="93"/>
      <c r="EH851" s="93"/>
      <c r="EI851" s="93"/>
      <c r="EJ851" s="93"/>
      <c r="EK851" s="93"/>
      <c r="EL851" s="93"/>
      <c r="EM851" s="93"/>
      <c r="EN851" s="93"/>
      <c r="EO851" s="93"/>
      <c r="EP851" s="93"/>
      <c r="EQ851" s="93"/>
      <c r="ER851" s="93"/>
      <c r="ES851" s="93"/>
      <c r="ET851" s="93"/>
      <c r="EU851" s="93"/>
      <c r="EV851" s="93"/>
      <c r="EW851" s="93"/>
      <c r="EX851" s="93"/>
      <c r="EY851" s="93"/>
      <c r="EZ851" s="93"/>
      <c r="FA851" s="93"/>
      <c r="FB851" s="93"/>
      <c r="FC851" s="93"/>
      <c r="FD851" s="93"/>
      <c r="FE851" s="93"/>
      <c r="FF851" s="93"/>
      <c r="FG851" s="93"/>
      <c r="FH851" s="93"/>
      <c r="FI851" s="93"/>
      <c r="FJ851" s="93"/>
      <c r="FK851" s="93"/>
      <c r="FL851" s="93"/>
      <c r="FM851" s="93"/>
      <c r="FN851" s="93"/>
      <c r="FO851" s="93"/>
      <c r="FP851" s="93"/>
      <c r="FQ851" s="93"/>
      <c r="FR851" s="93"/>
      <c r="FS851" s="93"/>
      <c r="FT851" s="93"/>
      <c r="FU851" s="93"/>
      <c r="FV851" s="93"/>
      <c r="FW851" s="93"/>
      <c r="FX851" s="93"/>
      <c r="FY851" s="93"/>
      <c r="FZ851" s="93"/>
      <c r="GA851" s="93"/>
      <c r="GB851" s="93"/>
      <c r="GC851" s="93"/>
      <c r="GD851" s="93"/>
      <c r="GE851" s="93"/>
      <c r="GF851" s="93"/>
      <c r="GG851" s="93"/>
      <c r="GH851" s="93"/>
      <c r="GI851" s="93"/>
      <c r="GJ851" s="93"/>
      <c r="GK851" s="93"/>
      <c r="GL851" s="93"/>
      <c r="GM851" s="93"/>
      <c r="GN851" s="93"/>
      <c r="GO851" s="93"/>
      <c r="GP851" s="93"/>
      <c r="GQ851" s="93"/>
      <c r="GR851" s="93"/>
      <c r="GS851" s="93"/>
      <c r="GT851" s="93"/>
      <c r="GU851" s="93"/>
      <c r="GV851" s="93"/>
      <c r="GW851" s="93"/>
      <c r="GX851" s="93"/>
      <c r="GY851" s="93"/>
      <c r="GZ851" s="93"/>
      <c r="HA851" s="93"/>
      <c r="HB851" s="93"/>
      <c r="HC851" s="93"/>
      <c r="HD851" s="93"/>
      <c r="HE851" s="93"/>
      <c r="HF851" s="93"/>
      <c r="HG851" s="93"/>
      <c r="HH851" s="93"/>
      <c r="HI851" s="93"/>
      <c r="HJ851" s="93"/>
      <c r="HK851" s="93"/>
      <c r="HL851" s="93"/>
      <c r="HM851" s="93"/>
      <c r="HN851" s="93"/>
      <c r="HO851" s="93"/>
      <c r="HP851" s="93"/>
      <c r="HQ851" s="93"/>
      <c r="HR851" s="93"/>
      <c r="HS851" s="93"/>
      <c r="HT851" s="93"/>
      <c r="HU851" s="93"/>
      <c r="HV851" s="93"/>
      <c r="HW851" s="93"/>
      <c r="HX851" s="93"/>
      <c r="HY851" s="93"/>
      <c r="HZ851" s="93"/>
      <c r="IA851" s="93"/>
      <c r="IB851" s="93"/>
      <c r="IC851" s="93"/>
      <c r="ID851" s="93"/>
      <c r="IE851" s="93"/>
      <c r="IF851" s="93"/>
      <c r="IG851" s="93"/>
      <c r="IH851" s="93"/>
      <c r="II851" s="93"/>
      <c r="IJ851" s="93"/>
      <c r="IK851" s="93"/>
      <c r="IL851" s="93"/>
      <c r="IM851" s="93"/>
      <c r="IN851" s="93"/>
      <c r="IO851" s="93"/>
      <c r="IP851" s="93"/>
      <c r="IQ851" s="93"/>
      <c r="IR851" s="93"/>
      <c r="IS851" s="93"/>
      <c r="IT851" s="93"/>
      <c r="IU851" s="93"/>
      <c r="IV851" s="93"/>
      <c r="IW851" s="93"/>
      <c r="IX851" s="93"/>
      <c r="IY851" s="93"/>
      <c r="IZ851" s="93"/>
      <c r="JA851" s="93"/>
      <c r="JB851" s="93"/>
      <c r="JC851" s="93"/>
      <c r="JD851" s="93"/>
      <c r="JE851" s="93"/>
      <c r="JF851" s="93"/>
      <c r="JG851" s="93"/>
      <c r="JH851" s="93"/>
      <c r="JI851" s="93"/>
      <c r="JJ851" s="93"/>
      <c r="JK851" s="93"/>
      <c r="JL851" s="93"/>
      <c r="JM851" s="93"/>
      <c r="JN851" s="93"/>
      <c r="JO851" s="93"/>
      <c r="JP851" s="93"/>
      <c r="JQ851" s="93"/>
      <c r="JR851" s="93"/>
      <c r="JS851" s="93"/>
      <c r="JT851" s="93"/>
      <c r="JU851" s="93"/>
      <c r="JV851" s="93"/>
      <c r="JW851" s="93"/>
      <c r="JX851" s="93"/>
      <c r="JY851" s="93"/>
      <c r="JZ851" s="93"/>
      <c r="KA851" s="93"/>
      <c r="KB851" s="93"/>
      <c r="KC851" s="93"/>
      <c r="KD851" s="93"/>
      <c r="KE851" s="93"/>
      <c r="KF851" s="93"/>
      <c r="KG851" s="93"/>
      <c r="KH851" s="93"/>
      <c r="KI851" s="93"/>
      <c r="KJ851" s="93"/>
      <c r="KK851" s="93"/>
      <c r="KL851" s="93"/>
      <c r="KM851" s="93"/>
      <c r="KN851" s="93"/>
      <c r="KO851" s="93"/>
      <c r="KP851" s="93"/>
      <c r="KQ851" s="93"/>
      <c r="KR851" s="93"/>
      <c r="KS851" s="93"/>
      <c r="KT851" s="93"/>
      <c r="KU851" s="93"/>
      <c r="KV851" s="93"/>
      <c r="KW851" s="93"/>
      <c r="KX851" s="93"/>
      <c r="KY851" s="93"/>
      <c r="KZ851" s="93"/>
      <c r="LA851" s="93"/>
      <c r="LB851" s="93"/>
      <c r="LC851" s="93"/>
      <c r="LD851" s="93"/>
      <c r="LE851" s="93"/>
      <c r="LF851" s="93"/>
      <c r="LG851" s="93"/>
      <c r="LH851" s="93"/>
      <c r="LI851" s="93"/>
      <c r="LJ851" s="93"/>
      <c r="LK851" s="93"/>
      <c r="LL851" s="93"/>
      <c r="LM851" s="93"/>
      <c r="LN851" s="93"/>
      <c r="LO851" s="93"/>
      <c r="LP851" s="93"/>
      <c r="LQ851" s="93"/>
      <c r="LR851" s="93"/>
      <c r="LS851" s="93"/>
      <c r="LT851" s="93"/>
      <c r="LU851" s="93"/>
      <c r="LV851" s="93"/>
      <c r="LW851" s="93"/>
      <c r="LX851" s="93"/>
      <c r="LY851" s="93"/>
      <c r="LZ851" s="93"/>
      <c r="MA851" s="93"/>
      <c r="MB851" s="93"/>
      <c r="MC851" s="93"/>
      <c r="MD851" s="93"/>
      <c r="ME851" s="93"/>
      <c r="MF851" s="93"/>
      <c r="MG851" s="93"/>
      <c r="MH851" s="93"/>
      <c r="MI851" s="93"/>
      <c r="MJ851" s="93"/>
      <c r="MK851" s="93"/>
      <c r="ML851" s="93"/>
      <c r="MM851" s="93"/>
      <c r="MN851" s="93"/>
      <c r="MO851" s="93"/>
      <c r="MP851" s="93"/>
      <c r="MQ851" s="93"/>
      <c r="MR851" s="93"/>
      <c r="MS851" s="93"/>
      <c r="MT851" s="93"/>
      <c r="MU851" s="93"/>
      <c r="MV851" s="93"/>
    </row>
    <row r="852" spans="3:360">
      <c r="C852" s="95"/>
      <c r="D852" s="96"/>
      <c r="E852" s="96"/>
      <c r="F852" s="96"/>
      <c r="G852" s="96"/>
      <c r="H852" s="96"/>
      <c r="I852" s="96"/>
      <c r="J852" s="96"/>
      <c r="K852" s="96"/>
      <c r="L852" s="96"/>
      <c r="M852" s="96"/>
      <c r="N852" s="96"/>
      <c r="O852" s="96"/>
      <c r="P852" s="96"/>
      <c r="Q852" s="96"/>
      <c r="R852" s="96"/>
      <c r="S852" s="96"/>
      <c r="T852" s="97"/>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c r="AU852" s="96"/>
      <c r="AV852" s="96"/>
      <c r="AW852" s="96"/>
      <c r="AX852" s="96"/>
      <c r="AY852" s="96"/>
      <c r="AZ852" s="96"/>
      <c r="BA852" s="96"/>
      <c r="BB852" s="96"/>
      <c r="BC852" s="96"/>
      <c r="BD852" s="96"/>
      <c r="BE852" s="96"/>
      <c r="BF852" s="96"/>
      <c r="BG852" s="96"/>
      <c r="BH852" s="96"/>
      <c r="BI852" s="96"/>
      <c r="BJ852" s="96"/>
      <c r="BK852" s="96"/>
      <c r="BL852" s="96"/>
      <c r="BM852" s="96"/>
      <c r="BN852" s="93"/>
      <c r="BO852" s="93"/>
      <c r="BP852" s="93"/>
      <c r="BQ852" s="93"/>
      <c r="BR852" s="93"/>
      <c r="BS852" s="93"/>
      <c r="BT852" s="93"/>
      <c r="BU852" s="93"/>
      <c r="BV852" s="93"/>
      <c r="BW852" s="93"/>
      <c r="BX852" s="93"/>
      <c r="BY852" s="93"/>
      <c r="BZ852" s="93"/>
      <c r="CA852" s="93"/>
      <c r="CB852" s="93"/>
      <c r="CC852" s="93"/>
      <c r="CD852" s="93"/>
      <c r="CE852" s="93"/>
      <c r="CF852" s="93"/>
      <c r="CG852" s="93"/>
      <c r="CH852" s="93"/>
      <c r="CI852" s="93"/>
      <c r="CJ852" s="93"/>
      <c r="CK852" s="93"/>
      <c r="CL852" s="93"/>
      <c r="CM852" s="93"/>
      <c r="CN852" s="93"/>
      <c r="CO852" s="93"/>
      <c r="CP852" s="93"/>
      <c r="CQ852" s="93"/>
      <c r="CR852" s="93"/>
      <c r="CS852" s="93"/>
      <c r="CT852" s="93"/>
      <c r="CU852" s="93"/>
      <c r="CV852" s="93"/>
      <c r="CW852" s="93"/>
      <c r="CX852" s="93"/>
      <c r="CY852" s="93"/>
      <c r="CZ852" s="93"/>
      <c r="DA852" s="93"/>
      <c r="DB852" s="93"/>
      <c r="DC852" s="93"/>
      <c r="DD852" s="93"/>
      <c r="DE852" s="93"/>
      <c r="DF852" s="93"/>
      <c r="DG852" s="93"/>
      <c r="DH852" s="93"/>
      <c r="DI852" s="93"/>
      <c r="DJ852" s="93"/>
      <c r="DK852" s="93"/>
      <c r="DL852" s="93"/>
      <c r="DM852" s="93"/>
      <c r="DN852" s="93"/>
      <c r="DO852" s="93"/>
      <c r="DP852" s="93"/>
      <c r="DQ852" s="93"/>
      <c r="DR852" s="93"/>
      <c r="DS852" s="93"/>
      <c r="DT852" s="93"/>
      <c r="DU852" s="93"/>
      <c r="DV852" s="93"/>
      <c r="DW852" s="93"/>
      <c r="DX852" s="93"/>
      <c r="DY852" s="93"/>
      <c r="DZ852" s="93"/>
      <c r="EA852" s="93"/>
      <c r="EB852" s="93"/>
      <c r="EC852" s="93"/>
      <c r="ED852" s="93"/>
      <c r="EE852" s="93"/>
      <c r="EF852" s="93"/>
      <c r="EG852" s="93"/>
      <c r="EH852" s="93"/>
      <c r="EI852" s="93"/>
      <c r="EJ852" s="93"/>
      <c r="EK852" s="93"/>
      <c r="EL852" s="93"/>
      <c r="EM852" s="93"/>
      <c r="EN852" s="93"/>
      <c r="EO852" s="93"/>
      <c r="EP852" s="93"/>
      <c r="EQ852" s="93"/>
      <c r="ER852" s="93"/>
      <c r="ES852" s="93"/>
      <c r="ET852" s="93"/>
      <c r="EU852" s="93"/>
      <c r="EV852" s="93"/>
      <c r="EW852" s="93"/>
      <c r="EX852" s="93"/>
      <c r="EY852" s="93"/>
      <c r="EZ852" s="93"/>
      <c r="FA852" s="93"/>
      <c r="FB852" s="93"/>
      <c r="FC852" s="93"/>
      <c r="FD852" s="93"/>
      <c r="FE852" s="93"/>
      <c r="FF852" s="93"/>
      <c r="FG852" s="93"/>
      <c r="FH852" s="93"/>
      <c r="FI852" s="93"/>
      <c r="FJ852" s="93"/>
      <c r="FK852" s="93"/>
      <c r="FL852" s="93"/>
      <c r="FM852" s="93"/>
      <c r="FN852" s="93"/>
      <c r="FO852" s="93"/>
      <c r="FP852" s="93"/>
      <c r="FQ852" s="93"/>
      <c r="FR852" s="93"/>
      <c r="FS852" s="93"/>
      <c r="FT852" s="93"/>
      <c r="FU852" s="93"/>
      <c r="FV852" s="93"/>
      <c r="FW852" s="93"/>
      <c r="FX852" s="93"/>
      <c r="FY852" s="93"/>
      <c r="FZ852" s="93"/>
      <c r="GA852" s="93"/>
      <c r="GB852" s="93"/>
      <c r="GC852" s="93"/>
      <c r="GD852" s="93"/>
      <c r="GE852" s="93"/>
      <c r="GF852" s="93"/>
      <c r="GG852" s="93"/>
      <c r="GH852" s="93"/>
      <c r="GI852" s="93"/>
      <c r="GJ852" s="93"/>
      <c r="GK852" s="93"/>
      <c r="GL852" s="93"/>
      <c r="GM852" s="93"/>
      <c r="GN852" s="93"/>
      <c r="GO852" s="93"/>
      <c r="GP852" s="93"/>
      <c r="GQ852" s="93"/>
      <c r="GR852" s="93"/>
      <c r="GS852" s="93"/>
      <c r="GT852" s="93"/>
      <c r="GU852" s="93"/>
      <c r="GV852" s="93"/>
      <c r="GW852" s="93"/>
      <c r="GX852" s="93"/>
      <c r="GY852" s="93"/>
      <c r="GZ852" s="93"/>
      <c r="HA852" s="93"/>
      <c r="HB852" s="93"/>
      <c r="HC852" s="93"/>
      <c r="HD852" s="93"/>
      <c r="HE852" s="93"/>
      <c r="HF852" s="93"/>
      <c r="HG852" s="93"/>
      <c r="HH852" s="93"/>
      <c r="HI852" s="93"/>
      <c r="HJ852" s="93"/>
      <c r="HK852" s="93"/>
      <c r="HL852" s="93"/>
      <c r="HM852" s="93"/>
      <c r="HN852" s="93"/>
      <c r="HO852" s="93"/>
      <c r="HP852" s="93"/>
      <c r="HQ852" s="93"/>
      <c r="HR852" s="93"/>
      <c r="HS852" s="93"/>
      <c r="HT852" s="93"/>
      <c r="HU852" s="93"/>
      <c r="HV852" s="93"/>
      <c r="HW852" s="93"/>
      <c r="HX852" s="93"/>
      <c r="HY852" s="93"/>
      <c r="HZ852" s="93"/>
      <c r="IA852" s="93"/>
      <c r="IB852" s="93"/>
      <c r="IC852" s="93"/>
      <c r="ID852" s="93"/>
      <c r="IE852" s="93"/>
      <c r="IF852" s="93"/>
      <c r="IG852" s="93"/>
      <c r="IH852" s="93"/>
      <c r="II852" s="93"/>
      <c r="IJ852" s="93"/>
      <c r="IK852" s="93"/>
      <c r="IL852" s="93"/>
      <c r="IM852" s="93"/>
      <c r="IN852" s="93"/>
      <c r="IO852" s="93"/>
      <c r="IP852" s="93"/>
      <c r="IQ852" s="93"/>
      <c r="IR852" s="93"/>
      <c r="IS852" s="93"/>
      <c r="IT852" s="93"/>
      <c r="IU852" s="93"/>
      <c r="IV852" s="93"/>
      <c r="IW852" s="93"/>
      <c r="IX852" s="93"/>
      <c r="IY852" s="93"/>
      <c r="IZ852" s="93"/>
      <c r="JA852" s="93"/>
      <c r="JB852" s="93"/>
      <c r="JC852" s="93"/>
      <c r="JD852" s="93"/>
      <c r="JE852" s="93"/>
      <c r="JF852" s="93"/>
      <c r="JG852" s="93"/>
      <c r="JH852" s="93"/>
      <c r="JI852" s="93"/>
      <c r="JJ852" s="93"/>
      <c r="JK852" s="93"/>
      <c r="JL852" s="93"/>
      <c r="JM852" s="93"/>
      <c r="JN852" s="93"/>
      <c r="JO852" s="93"/>
      <c r="JP852" s="93"/>
      <c r="JQ852" s="93"/>
      <c r="JR852" s="93"/>
      <c r="JS852" s="93"/>
      <c r="JT852" s="93"/>
      <c r="JU852" s="93"/>
      <c r="JV852" s="93"/>
      <c r="JW852" s="93"/>
      <c r="JX852" s="93"/>
      <c r="JY852" s="93"/>
      <c r="JZ852" s="93"/>
      <c r="KA852" s="93"/>
      <c r="KB852" s="93"/>
      <c r="KC852" s="93"/>
      <c r="KD852" s="93"/>
      <c r="KE852" s="93"/>
      <c r="KF852" s="93"/>
      <c r="KG852" s="93"/>
      <c r="KH852" s="93"/>
      <c r="KI852" s="93"/>
      <c r="KJ852" s="93"/>
      <c r="KK852" s="93"/>
      <c r="KL852" s="93"/>
      <c r="KM852" s="93"/>
      <c r="KN852" s="93"/>
      <c r="KO852" s="93"/>
      <c r="KP852" s="93"/>
      <c r="KQ852" s="93"/>
      <c r="KR852" s="93"/>
      <c r="KS852" s="93"/>
      <c r="KT852" s="93"/>
      <c r="KU852" s="93"/>
      <c r="KV852" s="93"/>
      <c r="KW852" s="93"/>
      <c r="KX852" s="93"/>
      <c r="KY852" s="93"/>
      <c r="KZ852" s="93"/>
      <c r="LA852" s="93"/>
      <c r="LB852" s="93"/>
      <c r="LC852" s="93"/>
      <c r="LD852" s="93"/>
      <c r="LE852" s="93"/>
      <c r="LF852" s="93"/>
      <c r="LG852" s="93"/>
      <c r="LH852" s="93"/>
      <c r="LI852" s="93"/>
      <c r="LJ852" s="93"/>
      <c r="LK852" s="93"/>
      <c r="LL852" s="93"/>
      <c r="LM852" s="93"/>
      <c r="LN852" s="93"/>
      <c r="LO852" s="93"/>
      <c r="LP852" s="93"/>
      <c r="LQ852" s="93"/>
      <c r="LR852" s="93"/>
      <c r="LS852" s="93"/>
      <c r="LT852" s="93"/>
      <c r="LU852" s="93"/>
      <c r="LV852" s="93"/>
      <c r="LW852" s="93"/>
      <c r="LX852" s="93"/>
      <c r="LY852" s="93"/>
      <c r="LZ852" s="93"/>
      <c r="MA852" s="93"/>
      <c r="MB852" s="93"/>
      <c r="MC852" s="93"/>
      <c r="MD852" s="93"/>
      <c r="ME852" s="93"/>
      <c r="MF852" s="93"/>
      <c r="MG852" s="93"/>
      <c r="MH852" s="93"/>
      <c r="MI852" s="93"/>
      <c r="MJ852" s="93"/>
      <c r="MK852" s="93"/>
      <c r="ML852" s="93"/>
      <c r="MM852" s="93"/>
      <c r="MN852" s="93"/>
      <c r="MO852" s="93"/>
      <c r="MP852" s="93"/>
      <c r="MQ852" s="93"/>
      <c r="MR852" s="93"/>
      <c r="MS852" s="93"/>
      <c r="MT852" s="93"/>
      <c r="MU852" s="93"/>
      <c r="MV852" s="93"/>
    </row>
    <row r="853" spans="3:360">
      <c r="C853" s="95"/>
      <c r="D853" s="96"/>
      <c r="E853" s="96"/>
      <c r="F853" s="96"/>
      <c r="G853" s="96"/>
      <c r="H853" s="96"/>
      <c r="I853" s="96"/>
      <c r="J853" s="96"/>
      <c r="K853" s="96"/>
      <c r="L853" s="96"/>
      <c r="M853" s="96"/>
      <c r="N853" s="96"/>
      <c r="O853" s="96"/>
      <c r="P853" s="96"/>
      <c r="Q853" s="96"/>
      <c r="R853" s="96"/>
      <c r="S853" s="96"/>
      <c r="T853" s="97"/>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c r="AU853" s="96"/>
      <c r="AV853" s="96"/>
      <c r="AW853" s="96"/>
      <c r="AX853" s="96"/>
      <c r="AY853" s="96"/>
      <c r="AZ853" s="96"/>
      <c r="BA853" s="96"/>
      <c r="BB853" s="96"/>
      <c r="BC853" s="96"/>
      <c r="BD853" s="96"/>
      <c r="BE853" s="96"/>
      <c r="BF853" s="96"/>
      <c r="BG853" s="96"/>
      <c r="BH853" s="96"/>
      <c r="BI853" s="96"/>
      <c r="BJ853" s="96"/>
      <c r="BK853" s="96"/>
      <c r="BL853" s="96"/>
      <c r="BM853" s="96"/>
      <c r="BN853" s="93"/>
      <c r="BO853" s="93"/>
      <c r="BP853" s="93"/>
      <c r="BQ853" s="93"/>
      <c r="BR853" s="93"/>
      <c r="BS853" s="93"/>
      <c r="BT853" s="93"/>
      <c r="BU853" s="93"/>
      <c r="BV853" s="93"/>
      <c r="BW853" s="93"/>
      <c r="BX853" s="93"/>
      <c r="BY853" s="93"/>
      <c r="BZ853" s="93"/>
      <c r="CA853" s="93"/>
      <c r="CB853" s="93"/>
      <c r="CC853" s="93"/>
      <c r="CD853" s="93"/>
      <c r="CE853" s="93"/>
      <c r="CF853" s="93"/>
      <c r="CG853" s="93"/>
      <c r="CH853" s="93"/>
      <c r="CI853" s="93"/>
      <c r="CJ853" s="93"/>
      <c r="CK853" s="93"/>
      <c r="CL853" s="93"/>
      <c r="CM853" s="93"/>
      <c r="CN853" s="93"/>
      <c r="CO853" s="93"/>
      <c r="CP853" s="93"/>
      <c r="CQ853" s="93"/>
      <c r="CR853" s="93"/>
      <c r="CS853" s="93"/>
      <c r="CT853" s="93"/>
      <c r="CU853" s="93"/>
      <c r="CV853" s="93"/>
      <c r="CW853" s="93"/>
      <c r="CX853" s="93"/>
      <c r="CY853" s="93"/>
      <c r="CZ853" s="93"/>
      <c r="DA853" s="93"/>
      <c r="DB853" s="93"/>
      <c r="DC853" s="93"/>
      <c r="DD853" s="93"/>
      <c r="DE853" s="93"/>
      <c r="DF853" s="93"/>
      <c r="DG853" s="93"/>
      <c r="DH853" s="93"/>
      <c r="DI853" s="93"/>
      <c r="DJ853" s="93"/>
      <c r="DK853" s="93"/>
      <c r="DL853" s="93"/>
      <c r="DM853" s="93"/>
      <c r="DN853" s="93"/>
      <c r="DO853" s="93"/>
      <c r="DP853" s="93"/>
      <c r="DQ853" s="93"/>
      <c r="DR853" s="93"/>
      <c r="DS853" s="93"/>
      <c r="DT853" s="93"/>
      <c r="DU853" s="93"/>
      <c r="DV853" s="93"/>
      <c r="DW853" s="93"/>
      <c r="DX853" s="93"/>
      <c r="DY853" s="93"/>
      <c r="DZ853" s="93"/>
      <c r="EA853" s="93"/>
      <c r="EB853" s="93"/>
      <c r="EC853" s="93"/>
      <c r="ED853" s="93"/>
      <c r="EE853" s="93"/>
      <c r="EF853" s="93"/>
      <c r="EG853" s="93"/>
      <c r="EH853" s="93"/>
      <c r="EI853" s="93"/>
      <c r="EJ853" s="93"/>
      <c r="EK853" s="93"/>
      <c r="EL853" s="93"/>
      <c r="EM853" s="93"/>
      <c r="EN853" s="93"/>
      <c r="EO853" s="93"/>
      <c r="EP853" s="93"/>
      <c r="EQ853" s="93"/>
      <c r="ER853" s="93"/>
      <c r="ES853" s="93"/>
      <c r="ET853" s="93"/>
      <c r="EU853" s="93"/>
      <c r="EV853" s="93"/>
      <c r="EW853" s="93"/>
      <c r="EX853" s="93"/>
      <c r="EY853" s="93"/>
      <c r="EZ853" s="93"/>
      <c r="FA853" s="93"/>
      <c r="FB853" s="93"/>
      <c r="FC853" s="93"/>
      <c r="FD853" s="93"/>
      <c r="FE853" s="93"/>
      <c r="FF853" s="93"/>
      <c r="FG853" s="93"/>
      <c r="FH853" s="93"/>
      <c r="FI853" s="93"/>
      <c r="FJ853" s="93"/>
      <c r="FK853" s="93"/>
      <c r="FL853" s="93"/>
      <c r="FM853" s="93"/>
      <c r="FN853" s="93"/>
      <c r="FO853" s="93"/>
      <c r="FP853" s="93"/>
      <c r="FQ853" s="93"/>
      <c r="FR853" s="93"/>
      <c r="FS853" s="93"/>
      <c r="FT853" s="93"/>
      <c r="FU853" s="93"/>
      <c r="FV853" s="93"/>
      <c r="FW853" s="93"/>
      <c r="FX853" s="93"/>
      <c r="FY853" s="93"/>
      <c r="FZ853" s="93"/>
      <c r="GA853" s="93"/>
      <c r="GB853" s="93"/>
      <c r="GC853" s="93"/>
      <c r="GD853" s="93"/>
      <c r="GE853" s="93"/>
      <c r="GF853" s="93"/>
      <c r="GG853" s="93"/>
      <c r="GH853" s="93"/>
      <c r="GI853" s="93"/>
      <c r="GJ853" s="93"/>
      <c r="GK853" s="93"/>
      <c r="GL853" s="93"/>
      <c r="GM853" s="93"/>
      <c r="GN853" s="93"/>
      <c r="GO853" s="93"/>
      <c r="GP853" s="93"/>
      <c r="GQ853" s="93"/>
      <c r="GR853" s="93"/>
      <c r="GS853" s="93"/>
      <c r="GT853" s="93"/>
      <c r="GU853" s="93"/>
      <c r="GV853" s="93"/>
      <c r="GW853" s="93"/>
      <c r="GX853" s="93"/>
      <c r="GY853" s="93"/>
      <c r="GZ853" s="93"/>
      <c r="HA853" s="93"/>
      <c r="HB853" s="93"/>
      <c r="HC853" s="93"/>
      <c r="HD853" s="93"/>
      <c r="HE853" s="93"/>
      <c r="HF853" s="93"/>
      <c r="HG853" s="93"/>
      <c r="HH853" s="93"/>
      <c r="HI853" s="93"/>
      <c r="HJ853" s="93"/>
      <c r="HK853" s="93"/>
      <c r="HL853" s="93"/>
      <c r="HM853" s="93"/>
      <c r="HN853" s="93"/>
      <c r="HO853" s="93"/>
      <c r="HP853" s="93"/>
      <c r="HQ853" s="93"/>
      <c r="HR853" s="93"/>
      <c r="HS853" s="93"/>
      <c r="HT853" s="93"/>
      <c r="HU853" s="93"/>
      <c r="HV853" s="93"/>
      <c r="HW853" s="93"/>
      <c r="HX853" s="93"/>
      <c r="HY853" s="93"/>
      <c r="HZ853" s="93"/>
      <c r="IA853" s="93"/>
      <c r="IB853" s="93"/>
      <c r="IC853" s="93"/>
      <c r="ID853" s="93"/>
      <c r="IE853" s="93"/>
      <c r="IF853" s="93"/>
      <c r="IG853" s="93"/>
      <c r="IH853" s="93"/>
      <c r="II853" s="93"/>
      <c r="IJ853" s="93"/>
      <c r="IK853" s="93"/>
      <c r="IL853" s="93"/>
      <c r="IM853" s="93"/>
      <c r="IN853" s="93"/>
      <c r="IO853" s="93"/>
      <c r="IP853" s="93"/>
      <c r="IQ853" s="93"/>
      <c r="IR853" s="93"/>
      <c r="IS853" s="93"/>
      <c r="IT853" s="93"/>
      <c r="IU853" s="93"/>
      <c r="IV853" s="93"/>
      <c r="IW853" s="93"/>
      <c r="IX853" s="93"/>
      <c r="IY853" s="93"/>
      <c r="IZ853" s="93"/>
      <c r="JA853" s="93"/>
      <c r="JB853" s="93"/>
      <c r="JC853" s="93"/>
      <c r="JD853" s="93"/>
      <c r="JE853" s="93"/>
      <c r="JF853" s="93"/>
      <c r="JG853" s="93"/>
      <c r="JH853" s="93"/>
      <c r="JI853" s="93"/>
      <c r="JJ853" s="93"/>
      <c r="JK853" s="93"/>
      <c r="JL853" s="93"/>
      <c r="JM853" s="93"/>
      <c r="JN853" s="93"/>
      <c r="JO853" s="93"/>
      <c r="JP853" s="93"/>
      <c r="JQ853" s="93"/>
      <c r="JR853" s="93"/>
      <c r="JS853" s="93"/>
      <c r="JT853" s="93"/>
      <c r="JU853" s="93"/>
      <c r="JV853" s="93"/>
      <c r="JW853" s="93"/>
      <c r="JX853" s="93"/>
      <c r="JY853" s="93"/>
      <c r="JZ853" s="93"/>
      <c r="KA853" s="93"/>
      <c r="KB853" s="93"/>
      <c r="KC853" s="93"/>
      <c r="KD853" s="93"/>
      <c r="KE853" s="93"/>
      <c r="KF853" s="93"/>
      <c r="KG853" s="93"/>
      <c r="KH853" s="93"/>
      <c r="KI853" s="93"/>
      <c r="KJ853" s="93"/>
      <c r="KK853" s="93"/>
      <c r="KL853" s="93"/>
      <c r="KM853" s="93"/>
      <c r="KN853" s="93"/>
      <c r="KO853" s="93"/>
      <c r="KP853" s="93"/>
      <c r="KQ853" s="93"/>
      <c r="KR853" s="93"/>
      <c r="KS853" s="93"/>
      <c r="KT853" s="93"/>
      <c r="KU853" s="93"/>
      <c r="KV853" s="93"/>
      <c r="KW853" s="93"/>
      <c r="KX853" s="93"/>
      <c r="KY853" s="93"/>
      <c r="KZ853" s="93"/>
      <c r="LA853" s="93"/>
      <c r="LB853" s="93"/>
      <c r="LC853" s="93"/>
      <c r="LD853" s="93"/>
      <c r="LE853" s="93"/>
      <c r="LF853" s="93"/>
      <c r="LG853" s="93"/>
      <c r="LH853" s="93"/>
      <c r="LI853" s="93"/>
      <c r="LJ853" s="93"/>
      <c r="LK853" s="93"/>
      <c r="LL853" s="93"/>
      <c r="LM853" s="93"/>
      <c r="LN853" s="93"/>
      <c r="LO853" s="93"/>
      <c r="LP853" s="93"/>
      <c r="LQ853" s="93"/>
      <c r="LR853" s="93"/>
      <c r="LS853" s="93"/>
      <c r="LT853" s="93"/>
      <c r="LU853" s="93"/>
      <c r="LV853" s="93"/>
      <c r="LW853" s="93"/>
      <c r="LX853" s="93"/>
      <c r="LY853" s="93"/>
      <c r="LZ853" s="93"/>
      <c r="MA853" s="93"/>
      <c r="MB853" s="93"/>
      <c r="MC853" s="93"/>
      <c r="MD853" s="93"/>
      <c r="ME853" s="93"/>
      <c r="MF853" s="93"/>
      <c r="MG853" s="93"/>
      <c r="MH853" s="93"/>
      <c r="MI853" s="93"/>
      <c r="MJ853" s="93"/>
      <c r="MK853" s="93"/>
      <c r="ML853" s="93"/>
      <c r="MM853" s="93"/>
      <c r="MN853" s="93"/>
      <c r="MO853" s="93"/>
      <c r="MP853" s="93"/>
      <c r="MQ853" s="93"/>
      <c r="MR853" s="93"/>
      <c r="MS853" s="93"/>
      <c r="MT853" s="93"/>
      <c r="MU853" s="93"/>
      <c r="MV853" s="93"/>
    </row>
    <row r="854" spans="3:360">
      <c r="C854" s="95"/>
      <c r="D854" s="96"/>
      <c r="E854" s="96"/>
      <c r="F854" s="96"/>
      <c r="G854" s="96"/>
      <c r="H854" s="96"/>
      <c r="I854" s="96"/>
      <c r="J854" s="96"/>
      <c r="K854" s="96"/>
      <c r="L854" s="96"/>
      <c r="M854" s="96"/>
      <c r="N854" s="96"/>
      <c r="O854" s="96"/>
      <c r="P854" s="96"/>
      <c r="Q854" s="96"/>
      <c r="R854" s="96"/>
      <c r="S854" s="96"/>
      <c r="T854" s="97"/>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c r="AV854" s="96"/>
      <c r="AW854" s="96"/>
      <c r="AX854" s="96"/>
      <c r="AY854" s="96"/>
      <c r="AZ854" s="96"/>
      <c r="BA854" s="96"/>
      <c r="BB854" s="96"/>
      <c r="BC854" s="96"/>
      <c r="BD854" s="96"/>
      <c r="BE854" s="96"/>
      <c r="BF854" s="96"/>
      <c r="BG854" s="96"/>
      <c r="BH854" s="96"/>
      <c r="BI854" s="96"/>
      <c r="BJ854" s="96"/>
      <c r="BK854" s="96"/>
      <c r="BL854" s="96"/>
      <c r="BM854" s="96"/>
      <c r="BN854" s="93"/>
      <c r="BO854" s="93"/>
      <c r="BP854" s="93"/>
      <c r="BQ854" s="93"/>
      <c r="BR854" s="93"/>
      <c r="BS854" s="93"/>
      <c r="BT854" s="93"/>
      <c r="BU854" s="93"/>
      <c r="BV854" s="93"/>
      <c r="BW854" s="93"/>
      <c r="BX854" s="93"/>
      <c r="BY854" s="93"/>
      <c r="BZ854" s="93"/>
      <c r="CA854" s="93"/>
      <c r="CB854" s="93"/>
      <c r="CC854" s="93"/>
      <c r="CD854" s="93"/>
      <c r="CE854" s="93"/>
      <c r="CF854" s="93"/>
      <c r="CG854" s="93"/>
      <c r="CH854" s="93"/>
      <c r="CI854" s="93"/>
      <c r="CJ854" s="93"/>
      <c r="CK854" s="93"/>
      <c r="CL854" s="93"/>
      <c r="CM854" s="93"/>
      <c r="CN854" s="93"/>
      <c r="CO854" s="93"/>
      <c r="CP854" s="93"/>
      <c r="CQ854" s="93"/>
      <c r="CR854" s="93"/>
      <c r="CS854" s="93"/>
      <c r="CT854" s="93"/>
      <c r="CU854" s="93"/>
      <c r="CV854" s="93"/>
      <c r="CW854" s="93"/>
      <c r="CX854" s="93"/>
      <c r="CY854" s="93"/>
      <c r="CZ854" s="93"/>
      <c r="DA854" s="93"/>
      <c r="DB854" s="93"/>
      <c r="DC854" s="93"/>
      <c r="DD854" s="93"/>
      <c r="DE854" s="93"/>
      <c r="DF854" s="93"/>
      <c r="DG854" s="93"/>
      <c r="DH854" s="93"/>
      <c r="DI854" s="93"/>
      <c r="DJ854" s="93"/>
      <c r="DK854" s="93"/>
      <c r="DL854" s="93"/>
      <c r="DM854" s="93"/>
      <c r="DN854" s="93"/>
      <c r="DO854" s="93"/>
      <c r="DP854" s="93"/>
      <c r="DQ854" s="93"/>
      <c r="DR854" s="93"/>
      <c r="DS854" s="93"/>
      <c r="DT854" s="93"/>
      <c r="DU854" s="93"/>
      <c r="DV854" s="93"/>
      <c r="DW854" s="93"/>
      <c r="DX854" s="93"/>
      <c r="DY854" s="93"/>
      <c r="DZ854" s="93"/>
      <c r="EA854" s="93"/>
      <c r="EB854" s="93"/>
      <c r="EC854" s="93"/>
      <c r="ED854" s="93"/>
      <c r="EE854" s="93"/>
      <c r="EF854" s="93"/>
      <c r="EG854" s="93"/>
      <c r="EH854" s="93"/>
      <c r="EI854" s="93"/>
      <c r="EJ854" s="93"/>
      <c r="EK854" s="93"/>
      <c r="EL854" s="93"/>
      <c r="EM854" s="93"/>
      <c r="EN854" s="93"/>
      <c r="EO854" s="93"/>
      <c r="EP854" s="93"/>
      <c r="EQ854" s="93"/>
      <c r="ER854" s="93"/>
      <c r="ES854" s="93"/>
      <c r="ET854" s="93"/>
      <c r="EU854" s="93"/>
      <c r="EV854" s="93"/>
      <c r="EW854" s="93"/>
      <c r="EX854" s="93"/>
      <c r="EY854" s="93"/>
      <c r="EZ854" s="93"/>
      <c r="FA854" s="93"/>
      <c r="FB854" s="93"/>
      <c r="FC854" s="93"/>
      <c r="FD854" s="93"/>
      <c r="FE854" s="93"/>
      <c r="FF854" s="93"/>
      <c r="FG854" s="93"/>
      <c r="FH854" s="93"/>
      <c r="FI854" s="93"/>
      <c r="FJ854" s="93"/>
      <c r="FK854" s="93"/>
      <c r="FL854" s="93"/>
      <c r="FM854" s="93"/>
      <c r="FN854" s="93"/>
      <c r="FO854" s="93"/>
      <c r="FP854" s="93"/>
      <c r="FQ854" s="93"/>
      <c r="FR854" s="93"/>
      <c r="FS854" s="93"/>
      <c r="FT854" s="93"/>
      <c r="FU854" s="93"/>
      <c r="FV854" s="93"/>
      <c r="FW854" s="93"/>
      <c r="FX854" s="93"/>
      <c r="FY854" s="93"/>
      <c r="FZ854" s="93"/>
      <c r="GA854" s="93"/>
      <c r="GB854" s="93"/>
      <c r="GC854" s="93"/>
      <c r="GD854" s="93"/>
      <c r="GE854" s="93"/>
      <c r="GF854" s="93"/>
      <c r="GG854" s="93"/>
      <c r="GH854" s="93"/>
      <c r="GI854" s="93"/>
      <c r="GJ854" s="93"/>
      <c r="GK854" s="93"/>
      <c r="GL854" s="93"/>
      <c r="GM854" s="93"/>
      <c r="GN854" s="93"/>
      <c r="GO854" s="93"/>
      <c r="GP854" s="93"/>
      <c r="GQ854" s="93"/>
      <c r="GR854" s="93"/>
      <c r="GS854" s="93"/>
      <c r="GT854" s="93"/>
      <c r="GU854" s="93"/>
      <c r="GV854" s="93"/>
      <c r="GW854" s="93"/>
      <c r="GX854" s="93"/>
      <c r="GY854" s="93"/>
      <c r="GZ854" s="93"/>
      <c r="HA854" s="93"/>
      <c r="HB854" s="93"/>
      <c r="HC854" s="93"/>
      <c r="HD854" s="93"/>
      <c r="HE854" s="93"/>
      <c r="HF854" s="93"/>
      <c r="HG854" s="93"/>
      <c r="HH854" s="93"/>
      <c r="HI854" s="93"/>
      <c r="HJ854" s="93"/>
      <c r="HK854" s="93"/>
      <c r="HL854" s="93"/>
      <c r="HM854" s="93"/>
      <c r="HN854" s="93"/>
      <c r="HO854" s="93"/>
      <c r="HP854" s="93"/>
      <c r="HQ854" s="93"/>
      <c r="HR854" s="93"/>
      <c r="HS854" s="93"/>
      <c r="HT854" s="93"/>
      <c r="HU854" s="93"/>
      <c r="HV854" s="93"/>
      <c r="HW854" s="93"/>
      <c r="HX854" s="93"/>
      <c r="HY854" s="93"/>
      <c r="HZ854" s="93"/>
      <c r="IA854" s="93"/>
      <c r="IB854" s="93"/>
      <c r="IC854" s="93"/>
      <c r="ID854" s="93"/>
      <c r="IE854" s="93"/>
      <c r="IF854" s="93"/>
      <c r="IG854" s="93"/>
      <c r="IH854" s="93"/>
      <c r="II854" s="93"/>
      <c r="IJ854" s="93"/>
      <c r="IK854" s="93"/>
      <c r="IL854" s="93"/>
      <c r="IM854" s="93"/>
      <c r="IN854" s="93"/>
      <c r="IO854" s="93"/>
      <c r="IP854" s="93"/>
      <c r="IQ854" s="93"/>
      <c r="IR854" s="93"/>
      <c r="IS854" s="93"/>
      <c r="IT854" s="93"/>
      <c r="IU854" s="93"/>
      <c r="IV854" s="93"/>
      <c r="IW854" s="93"/>
      <c r="IX854" s="93"/>
      <c r="IY854" s="93"/>
      <c r="IZ854" s="93"/>
      <c r="JA854" s="93"/>
      <c r="JB854" s="93"/>
      <c r="JC854" s="93"/>
      <c r="JD854" s="93"/>
      <c r="JE854" s="93"/>
      <c r="JF854" s="93"/>
      <c r="JG854" s="93"/>
      <c r="JH854" s="93"/>
      <c r="JI854" s="93"/>
      <c r="JJ854" s="93"/>
      <c r="JK854" s="93"/>
      <c r="JL854" s="93"/>
      <c r="JM854" s="93"/>
      <c r="JN854" s="93"/>
      <c r="JO854" s="93"/>
      <c r="JP854" s="93"/>
      <c r="JQ854" s="93"/>
      <c r="JR854" s="93"/>
      <c r="JS854" s="93"/>
      <c r="JT854" s="93"/>
      <c r="JU854" s="93"/>
      <c r="JV854" s="93"/>
      <c r="JW854" s="93"/>
      <c r="JX854" s="93"/>
      <c r="JY854" s="93"/>
      <c r="JZ854" s="93"/>
      <c r="KA854" s="93"/>
      <c r="KB854" s="93"/>
      <c r="KC854" s="93"/>
      <c r="KD854" s="93"/>
      <c r="KE854" s="93"/>
      <c r="KF854" s="93"/>
      <c r="KG854" s="93"/>
      <c r="KH854" s="93"/>
      <c r="KI854" s="93"/>
      <c r="KJ854" s="93"/>
      <c r="KK854" s="93"/>
      <c r="KL854" s="93"/>
      <c r="KM854" s="93"/>
      <c r="KN854" s="93"/>
      <c r="KO854" s="93"/>
      <c r="KP854" s="93"/>
      <c r="KQ854" s="93"/>
      <c r="KR854" s="93"/>
      <c r="KS854" s="93"/>
      <c r="KT854" s="93"/>
      <c r="KU854" s="93"/>
      <c r="KV854" s="93"/>
      <c r="KW854" s="93"/>
      <c r="KX854" s="93"/>
      <c r="KY854" s="93"/>
      <c r="KZ854" s="93"/>
      <c r="LA854" s="93"/>
      <c r="LB854" s="93"/>
      <c r="LC854" s="93"/>
      <c r="LD854" s="93"/>
      <c r="LE854" s="93"/>
      <c r="LF854" s="93"/>
      <c r="LG854" s="93"/>
      <c r="LH854" s="93"/>
      <c r="LI854" s="93"/>
      <c r="LJ854" s="93"/>
      <c r="LK854" s="93"/>
      <c r="LL854" s="93"/>
      <c r="LM854" s="93"/>
      <c r="LN854" s="93"/>
      <c r="LO854" s="93"/>
      <c r="LP854" s="93"/>
      <c r="LQ854" s="93"/>
      <c r="LR854" s="93"/>
      <c r="LS854" s="93"/>
      <c r="LT854" s="93"/>
      <c r="LU854" s="93"/>
      <c r="LV854" s="93"/>
      <c r="LW854" s="93"/>
      <c r="LX854" s="93"/>
      <c r="LY854" s="93"/>
      <c r="LZ854" s="93"/>
      <c r="MA854" s="93"/>
      <c r="MB854" s="93"/>
      <c r="MC854" s="93"/>
      <c r="MD854" s="93"/>
      <c r="ME854" s="93"/>
      <c r="MF854" s="93"/>
      <c r="MG854" s="93"/>
      <c r="MH854" s="93"/>
      <c r="MI854" s="93"/>
      <c r="MJ854" s="93"/>
      <c r="MK854" s="93"/>
      <c r="ML854" s="93"/>
      <c r="MM854" s="93"/>
      <c r="MN854" s="93"/>
      <c r="MO854" s="93"/>
      <c r="MP854" s="93"/>
      <c r="MQ854" s="93"/>
      <c r="MR854" s="93"/>
      <c r="MS854" s="93"/>
      <c r="MT854" s="93"/>
      <c r="MU854" s="93"/>
      <c r="MV854" s="93"/>
    </row>
    <row r="855" spans="3:360">
      <c r="C855" s="95"/>
      <c r="D855" s="96"/>
      <c r="E855" s="96"/>
      <c r="F855" s="96"/>
      <c r="G855" s="96"/>
      <c r="H855" s="96"/>
      <c r="I855" s="96"/>
      <c r="J855" s="96"/>
      <c r="K855" s="96"/>
      <c r="L855" s="96"/>
      <c r="M855" s="96"/>
      <c r="N855" s="96"/>
      <c r="O855" s="96"/>
      <c r="P855" s="96"/>
      <c r="Q855" s="96"/>
      <c r="R855" s="96"/>
      <c r="S855" s="96"/>
      <c r="T855" s="97"/>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96"/>
      <c r="AZ855" s="96"/>
      <c r="BA855" s="96"/>
      <c r="BB855" s="96"/>
      <c r="BC855" s="96"/>
      <c r="BD855" s="96"/>
      <c r="BE855" s="96"/>
      <c r="BF855" s="96"/>
      <c r="BG855" s="96"/>
      <c r="BH855" s="96"/>
      <c r="BI855" s="96"/>
      <c r="BJ855" s="96"/>
      <c r="BK855" s="96"/>
      <c r="BL855" s="96"/>
      <c r="BM855" s="96"/>
      <c r="BN855" s="93"/>
      <c r="BO855" s="93"/>
      <c r="BP855" s="93"/>
      <c r="BQ855" s="93"/>
      <c r="BR855" s="93"/>
      <c r="BS855" s="93"/>
      <c r="BT855" s="93"/>
      <c r="BU855" s="93"/>
      <c r="BV855" s="93"/>
      <c r="BW855" s="93"/>
      <c r="BX855" s="93"/>
      <c r="BY855" s="93"/>
      <c r="BZ855" s="93"/>
      <c r="CA855" s="93"/>
      <c r="CB855" s="93"/>
      <c r="CC855" s="93"/>
      <c r="CD855" s="93"/>
      <c r="CE855" s="93"/>
      <c r="CF855" s="93"/>
      <c r="CG855" s="93"/>
      <c r="CH855" s="93"/>
      <c r="CI855" s="93"/>
      <c r="CJ855" s="93"/>
      <c r="CK855" s="93"/>
      <c r="CL855" s="93"/>
      <c r="CM855" s="93"/>
      <c r="CN855" s="93"/>
      <c r="CO855" s="93"/>
      <c r="CP855" s="93"/>
      <c r="CQ855" s="93"/>
      <c r="CR855" s="93"/>
      <c r="CS855" s="93"/>
      <c r="CT855" s="93"/>
      <c r="CU855" s="93"/>
      <c r="CV855" s="93"/>
      <c r="CW855" s="93"/>
      <c r="CX855" s="93"/>
      <c r="CY855" s="93"/>
      <c r="CZ855" s="93"/>
      <c r="DA855" s="93"/>
      <c r="DB855" s="93"/>
      <c r="DC855" s="93"/>
      <c r="DD855" s="93"/>
      <c r="DE855" s="93"/>
      <c r="DF855" s="93"/>
      <c r="DG855" s="93"/>
      <c r="DH855" s="93"/>
      <c r="DI855" s="93"/>
      <c r="DJ855" s="93"/>
      <c r="DK855" s="93"/>
      <c r="DL855" s="93"/>
      <c r="DM855" s="93"/>
      <c r="DN855" s="93"/>
      <c r="DO855" s="93"/>
      <c r="DP855" s="93"/>
      <c r="DQ855" s="93"/>
      <c r="DR855" s="93"/>
      <c r="DS855" s="93"/>
      <c r="DT855" s="93"/>
      <c r="DU855" s="93"/>
      <c r="DV855" s="93"/>
      <c r="DW855" s="93"/>
      <c r="DX855" s="93"/>
      <c r="DY855" s="93"/>
      <c r="DZ855" s="93"/>
      <c r="EA855" s="93"/>
      <c r="EB855" s="93"/>
      <c r="EC855" s="93"/>
      <c r="ED855" s="93"/>
      <c r="EE855" s="93"/>
      <c r="EF855" s="93"/>
      <c r="EG855" s="93"/>
      <c r="EH855" s="93"/>
      <c r="EI855" s="93"/>
      <c r="EJ855" s="93"/>
      <c r="EK855" s="93"/>
      <c r="EL855" s="93"/>
      <c r="EM855" s="93"/>
      <c r="EN855" s="93"/>
      <c r="EO855" s="93"/>
      <c r="EP855" s="93"/>
      <c r="EQ855" s="93"/>
      <c r="ER855" s="93"/>
      <c r="ES855" s="93"/>
      <c r="ET855" s="93"/>
      <c r="EU855" s="93"/>
      <c r="EV855" s="93"/>
      <c r="EW855" s="93"/>
      <c r="EX855" s="93"/>
      <c r="EY855" s="93"/>
      <c r="EZ855" s="93"/>
      <c r="FA855" s="93"/>
      <c r="FB855" s="93"/>
      <c r="FC855" s="93"/>
      <c r="FD855" s="93"/>
      <c r="FE855" s="93"/>
      <c r="FF855" s="93"/>
      <c r="FG855" s="93"/>
      <c r="FH855" s="93"/>
      <c r="FI855" s="93"/>
      <c r="FJ855" s="93"/>
      <c r="FK855" s="93"/>
      <c r="FL855" s="93"/>
      <c r="FM855" s="93"/>
      <c r="FN855" s="93"/>
      <c r="FO855" s="93"/>
      <c r="FP855" s="93"/>
      <c r="FQ855" s="93"/>
      <c r="FR855" s="93"/>
      <c r="FS855" s="93"/>
      <c r="FT855" s="93"/>
      <c r="FU855" s="93"/>
      <c r="FV855" s="93"/>
      <c r="FW855" s="93"/>
      <c r="FX855" s="93"/>
      <c r="FY855" s="93"/>
      <c r="FZ855" s="93"/>
      <c r="GA855" s="93"/>
      <c r="GB855" s="93"/>
      <c r="GC855" s="93"/>
      <c r="GD855" s="93"/>
      <c r="GE855" s="93"/>
      <c r="GF855" s="93"/>
      <c r="GG855" s="93"/>
      <c r="GH855" s="93"/>
      <c r="GI855" s="93"/>
      <c r="GJ855" s="93"/>
      <c r="GK855" s="93"/>
      <c r="GL855" s="93"/>
      <c r="GM855" s="93"/>
      <c r="GN855" s="93"/>
      <c r="GO855" s="93"/>
      <c r="GP855" s="93"/>
      <c r="GQ855" s="93"/>
      <c r="GR855" s="93"/>
      <c r="GS855" s="93"/>
      <c r="GT855" s="93"/>
      <c r="GU855" s="93"/>
      <c r="GV855" s="93"/>
      <c r="GW855" s="93"/>
      <c r="GX855" s="93"/>
      <c r="GY855" s="93"/>
      <c r="GZ855" s="93"/>
      <c r="HA855" s="93"/>
      <c r="HB855" s="93"/>
      <c r="HC855" s="93"/>
      <c r="HD855" s="93"/>
      <c r="HE855" s="93"/>
      <c r="HF855" s="93"/>
      <c r="HG855" s="93"/>
      <c r="HH855" s="93"/>
      <c r="HI855" s="93"/>
      <c r="HJ855" s="93"/>
      <c r="HK855" s="93"/>
      <c r="HL855" s="93"/>
      <c r="HM855" s="93"/>
      <c r="HN855" s="93"/>
      <c r="HO855" s="93"/>
      <c r="HP855" s="93"/>
      <c r="HQ855" s="93"/>
      <c r="HR855" s="93"/>
      <c r="HS855" s="93"/>
      <c r="HT855" s="93"/>
      <c r="HU855" s="93"/>
      <c r="HV855" s="93"/>
      <c r="HW855" s="93"/>
      <c r="HX855" s="93"/>
      <c r="HY855" s="93"/>
      <c r="HZ855" s="93"/>
      <c r="IA855" s="93"/>
      <c r="IB855" s="93"/>
      <c r="IC855" s="93"/>
      <c r="ID855" s="93"/>
      <c r="IE855" s="93"/>
      <c r="IF855" s="93"/>
      <c r="IG855" s="93"/>
      <c r="IH855" s="93"/>
      <c r="II855" s="93"/>
      <c r="IJ855" s="93"/>
      <c r="IK855" s="93"/>
      <c r="IL855" s="93"/>
      <c r="IM855" s="93"/>
      <c r="IN855" s="93"/>
      <c r="IO855" s="93"/>
      <c r="IP855" s="93"/>
      <c r="IQ855" s="93"/>
      <c r="IR855" s="93"/>
      <c r="IS855" s="93"/>
      <c r="IT855" s="93"/>
      <c r="IU855" s="93"/>
      <c r="IV855" s="93"/>
      <c r="IW855" s="93"/>
      <c r="IX855" s="93"/>
      <c r="IY855" s="93"/>
      <c r="IZ855" s="93"/>
      <c r="JA855" s="93"/>
      <c r="JB855" s="93"/>
      <c r="JC855" s="93"/>
      <c r="JD855" s="93"/>
      <c r="JE855" s="93"/>
      <c r="JF855" s="93"/>
      <c r="JG855" s="93"/>
      <c r="JH855" s="93"/>
      <c r="JI855" s="93"/>
      <c r="JJ855" s="93"/>
      <c r="JK855" s="93"/>
      <c r="JL855" s="93"/>
      <c r="JM855" s="93"/>
      <c r="JN855" s="93"/>
      <c r="JO855" s="93"/>
      <c r="JP855" s="93"/>
      <c r="JQ855" s="93"/>
      <c r="JR855" s="93"/>
      <c r="JS855" s="93"/>
      <c r="JT855" s="93"/>
      <c r="JU855" s="93"/>
      <c r="JV855" s="93"/>
      <c r="JW855" s="93"/>
      <c r="JX855" s="93"/>
      <c r="JY855" s="93"/>
      <c r="JZ855" s="93"/>
      <c r="KA855" s="93"/>
      <c r="KB855" s="93"/>
      <c r="KC855" s="93"/>
      <c r="KD855" s="93"/>
      <c r="KE855" s="93"/>
      <c r="KF855" s="93"/>
      <c r="KG855" s="93"/>
      <c r="KH855" s="93"/>
      <c r="KI855" s="93"/>
      <c r="KJ855" s="93"/>
      <c r="KK855" s="93"/>
      <c r="KL855" s="93"/>
      <c r="KM855" s="93"/>
      <c r="KN855" s="93"/>
      <c r="KO855" s="93"/>
      <c r="KP855" s="93"/>
      <c r="KQ855" s="93"/>
      <c r="KR855" s="93"/>
      <c r="KS855" s="93"/>
      <c r="KT855" s="93"/>
      <c r="KU855" s="93"/>
      <c r="KV855" s="93"/>
      <c r="KW855" s="93"/>
      <c r="KX855" s="93"/>
      <c r="KY855" s="93"/>
      <c r="KZ855" s="93"/>
      <c r="LA855" s="93"/>
      <c r="LB855" s="93"/>
      <c r="LC855" s="93"/>
      <c r="LD855" s="93"/>
      <c r="LE855" s="93"/>
      <c r="LF855" s="93"/>
      <c r="LG855" s="93"/>
      <c r="LH855" s="93"/>
      <c r="LI855" s="93"/>
      <c r="LJ855" s="93"/>
      <c r="LK855" s="93"/>
      <c r="LL855" s="93"/>
      <c r="LM855" s="93"/>
      <c r="LN855" s="93"/>
      <c r="LO855" s="93"/>
      <c r="LP855" s="93"/>
      <c r="LQ855" s="93"/>
      <c r="LR855" s="93"/>
      <c r="LS855" s="93"/>
      <c r="LT855" s="93"/>
      <c r="LU855" s="93"/>
      <c r="LV855" s="93"/>
      <c r="LW855" s="93"/>
      <c r="LX855" s="93"/>
      <c r="LY855" s="93"/>
      <c r="LZ855" s="93"/>
      <c r="MA855" s="93"/>
      <c r="MB855" s="93"/>
      <c r="MC855" s="93"/>
      <c r="MD855" s="93"/>
      <c r="ME855" s="93"/>
      <c r="MF855" s="93"/>
      <c r="MG855" s="93"/>
      <c r="MH855" s="93"/>
      <c r="MI855" s="93"/>
      <c r="MJ855" s="93"/>
      <c r="MK855" s="93"/>
      <c r="ML855" s="93"/>
      <c r="MM855" s="93"/>
      <c r="MN855" s="93"/>
      <c r="MO855" s="93"/>
      <c r="MP855" s="93"/>
      <c r="MQ855" s="93"/>
      <c r="MR855" s="93"/>
      <c r="MS855" s="93"/>
      <c r="MT855" s="93"/>
      <c r="MU855" s="93"/>
      <c r="MV855" s="93"/>
    </row>
    <row r="856" spans="3:360">
      <c r="C856" s="95"/>
      <c r="D856" s="96"/>
      <c r="E856" s="96"/>
      <c r="F856" s="96"/>
      <c r="G856" s="96"/>
      <c r="H856" s="96"/>
      <c r="I856" s="96"/>
      <c r="J856" s="96"/>
      <c r="K856" s="96"/>
      <c r="L856" s="96"/>
      <c r="M856" s="96"/>
      <c r="N856" s="96"/>
      <c r="O856" s="96"/>
      <c r="P856" s="96"/>
      <c r="Q856" s="96"/>
      <c r="R856" s="96"/>
      <c r="S856" s="96"/>
      <c r="T856" s="97"/>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c r="AU856" s="96"/>
      <c r="AV856" s="96"/>
      <c r="AW856" s="96"/>
      <c r="AX856" s="96"/>
      <c r="AY856" s="96"/>
      <c r="AZ856" s="96"/>
      <c r="BA856" s="96"/>
      <c r="BB856" s="96"/>
      <c r="BC856" s="96"/>
      <c r="BD856" s="96"/>
      <c r="BE856" s="96"/>
      <c r="BF856" s="96"/>
      <c r="BG856" s="96"/>
      <c r="BH856" s="96"/>
      <c r="BI856" s="96"/>
      <c r="BJ856" s="96"/>
      <c r="BK856" s="96"/>
      <c r="BL856" s="96"/>
      <c r="BM856" s="96"/>
      <c r="BN856" s="93"/>
      <c r="BO856" s="93"/>
      <c r="BP856" s="93"/>
      <c r="BQ856" s="93"/>
      <c r="BR856" s="93"/>
      <c r="BS856" s="93"/>
      <c r="BT856" s="93"/>
      <c r="BU856" s="93"/>
      <c r="BV856" s="93"/>
      <c r="BW856" s="93"/>
      <c r="BX856" s="93"/>
      <c r="BY856" s="93"/>
      <c r="BZ856" s="93"/>
      <c r="CA856" s="93"/>
      <c r="CB856" s="93"/>
      <c r="CC856" s="93"/>
      <c r="CD856" s="93"/>
      <c r="CE856" s="93"/>
      <c r="CF856" s="93"/>
      <c r="CG856" s="93"/>
      <c r="CH856" s="93"/>
      <c r="CI856" s="93"/>
      <c r="CJ856" s="93"/>
      <c r="CK856" s="93"/>
      <c r="CL856" s="93"/>
      <c r="CM856" s="93"/>
      <c r="CN856" s="93"/>
      <c r="CO856" s="93"/>
      <c r="CP856" s="93"/>
      <c r="CQ856" s="93"/>
      <c r="CR856" s="93"/>
      <c r="CS856" s="93"/>
      <c r="CT856" s="93"/>
      <c r="CU856" s="93"/>
      <c r="CV856" s="93"/>
      <c r="CW856" s="93"/>
      <c r="CX856" s="93"/>
      <c r="CY856" s="93"/>
      <c r="CZ856" s="93"/>
      <c r="DA856" s="93"/>
      <c r="DB856" s="93"/>
      <c r="DC856" s="93"/>
      <c r="DD856" s="93"/>
      <c r="DE856" s="93"/>
      <c r="DF856" s="93"/>
      <c r="DG856" s="93"/>
      <c r="DH856" s="93"/>
      <c r="DI856" s="93"/>
      <c r="DJ856" s="93"/>
      <c r="DK856" s="93"/>
      <c r="DL856" s="93"/>
      <c r="DM856" s="93"/>
      <c r="DN856" s="93"/>
      <c r="DO856" s="93"/>
      <c r="DP856" s="93"/>
      <c r="DQ856" s="93"/>
      <c r="DR856" s="93"/>
      <c r="DS856" s="93"/>
      <c r="DT856" s="93"/>
      <c r="DU856" s="93"/>
      <c r="DV856" s="93"/>
      <c r="DW856" s="93"/>
      <c r="DX856" s="93"/>
      <c r="DY856" s="93"/>
      <c r="DZ856" s="93"/>
      <c r="EA856" s="93"/>
      <c r="EB856" s="93"/>
      <c r="EC856" s="93"/>
      <c r="ED856" s="93"/>
      <c r="EE856" s="93"/>
      <c r="EF856" s="93"/>
      <c r="EG856" s="93"/>
      <c r="EH856" s="93"/>
      <c r="EI856" s="93"/>
      <c r="EJ856" s="93"/>
      <c r="EK856" s="93"/>
      <c r="EL856" s="93"/>
      <c r="EM856" s="93"/>
      <c r="EN856" s="93"/>
      <c r="EO856" s="93"/>
      <c r="EP856" s="93"/>
      <c r="EQ856" s="93"/>
      <c r="ER856" s="93"/>
      <c r="ES856" s="93"/>
      <c r="ET856" s="93"/>
      <c r="EU856" s="93"/>
      <c r="EV856" s="93"/>
      <c r="EW856" s="93"/>
      <c r="EX856" s="93"/>
      <c r="EY856" s="93"/>
      <c r="EZ856" s="93"/>
      <c r="FA856" s="93"/>
      <c r="FB856" s="93"/>
      <c r="FC856" s="93"/>
      <c r="FD856" s="93"/>
      <c r="FE856" s="93"/>
      <c r="FF856" s="93"/>
      <c r="FG856" s="93"/>
      <c r="FH856" s="93"/>
      <c r="FI856" s="93"/>
      <c r="FJ856" s="93"/>
      <c r="FK856" s="93"/>
      <c r="FL856" s="93"/>
      <c r="FM856" s="93"/>
      <c r="FN856" s="93"/>
      <c r="FO856" s="93"/>
      <c r="FP856" s="93"/>
      <c r="FQ856" s="93"/>
      <c r="FR856" s="93"/>
      <c r="FS856" s="93"/>
      <c r="FT856" s="93"/>
      <c r="FU856" s="93"/>
      <c r="FV856" s="93"/>
      <c r="FW856" s="93"/>
      <c r="FX856" s="93"/>
      <c r="FY856" s="93"/>
      <c r="FZ856" s="93"/>
      <c r="GA856" s="93"/>
      <c r="GB856" s="93"/>
      <c r="GC856" s="93"/>
      <c r="GD856" s="93"/>
      <c r="GE856" s="93"/>
      <c r="GF856" s="93"/>
      <c r="GG856" s="93"/>
      <c r="GH856" s="93"/>
      <c r="GI856" s="93"/>
      <c r="GJ856" s="93"/>
      <c r="GK856" s="93"/>
      <c r="GL856" s="93"/>
      <c r="GM856" s="93"/>
      <c r="GN856" s="93"/>
      <c r="GO856" s="93"/>
      <c r="GP856" s="93"/>
      <c r="GQ856" s="93"/>
      <c r="GR856" s="93"/>
      <c r="GS856" s="93"/>
      <c r="GT856" s="93"/>
      <c r="GU856" s="93"/>
      <c r="GV856" s="93"/>
      <c r="GW856" s="93"/>
      <c r="GX856" s="93"/>
      <c r="GY856" s="93"/>
      <c r="GZ856" s="93"/>
      <c r="HA856" s="93"/>
      <c r="HB856" s="93"/>
      <c r="HC856" s="93"/>
      <c r="HD856" s="93"/>
      <c r="HE856" s="93"/>
      <c r="HF856" s="93"/>
      <c r="HG856" s="93"/>
      <c r="HH856" s="93"/>
      <c r="HI856" s="93"/>
      <c r="HJ856" s="93"/>
      <c r="HK856" s="93"/>
      <c r="HL856" s="93"/>
      <c r="HM856" s="93"/>
      <c r="HN856" s="93"/>
      <c r="HO856" s="93"/>
      <c r="HP856" s="93"/>
      <c r="HQ856" s="93"/>
      <c r="HR856" s="93"/>
      <c r="HS856" s="93"/>
      <c r="HT856" s="93"/>
      <c r="HU856" s="93"/>
      <c r="HV856" s="93"/>
      <c r="HW856" s="93"/>
      <c r="HX856" s="93"/>
      <c r="HY856" s="93"/>
      <c r="HZ856" s="93"/>
      <c r="IA856" s="93"/>
      <c r="IB856" s="93"/>
      <c r="IC856" s="93"/>
      <c r="ID856" s="93"/>
      <c r="IE856" s="93"/>
      <c r="IF856" s="93"/>
      <c r="IG856" s="93"/>
      <c r="IH856" s="93"/>
      <c r="II856" s="93"/>
      <c r="IJ856" s="93"/>
      <c r="IK856" s="93"/>
      <c r="IL856" s="93"/>
      <c r="IM856" s="93"/>
      <c r="IN856" s="93"/>
      <c r="IO856" s="93"/>
      <c r="IP856" s="93"/>
      <c r="IQ856" s="93"/>
      <c r="IR856" s="93"/>
      <c r="IS856" s="93"/>
      <c r="IT856" s="93"/>
      <c r="IU856" s="93"/>
      <c r="IV856" s="93"/>
      <c r="IW856" s="93"/>
      <c r="IX856" s="93"/>
      <c r="IY856" s="93"/>
      <c r="IZ856" s="93"/>
      <c r="JA856" s="93"/>
      <c r="JB856" s="93"/>
      <c r="JC856" s="93"/>
      <c r="JD856" s="93"/>
      <c r="JE856" s="93"/>
      <c r="JF856" s="93"/>
      <c r="JG856" s="93"/>
      <c r="JH856" s="93"/>
      <c r="JI856" s="93"/>
      <c r="JJ856" s="93"/>
      <c r="JK856" s="93"/>
      <c r="JL856" s="93"/>
      <c r="JM856" s="93"/>
      <c r="JN856" s="93"/>
      <c r="JO856" s="93"/>
      <c r="JP856" s="93"/>
      <c r="JQ856" s="93"/>
      <c r="JR856" s="93"/>
      <c r="JS856" s="93"/>
      <c r="JT856" s="93"/>
      <c r="JU856" s="93"/>
      <c r="JV856" s="93"/>
      <c r="JW856" s="93"/>
      <c r="JX856" s="93"/>
      <c r="JY856" s="93"/>
      <c r="JZ856" s="93"/>
      <c r="KA856" s="93"/>
      <c r="KB856" s="93"/>
      <c r="KC856" s="93"/>
      <c r="KD856" s="93"/>
      <c r="KE856" s="93"/>
      <c r="KF856" s="93"/>
      <c r="KG856" s="93"/>
      <c r="KH856" s="93"/>
      <c r="KI856" s="93"/>
      <c r="KJ856" s="93"/>
      <c r="KK856" s="93"/>
      <c r="KL856" s="93"/>
      <c r="KM856" s="93"/>
      <c r="KN856" s="93"/>
      <c r="KO856" s="93"/>
      <c r="KP856" s="93"/>
      <c r="KQ856" s="93"/>
      <c r="KR856" s="93"/>
      <c r="KS856" s="93"/>
      <c r="KT856" s="93"/>
      <c r="KU856" s="93"/>
      <c r="KV856" s="93"/>
      <c r="KW856" s="93"/>
      <c r="KX856" s="93"/>
      <c r="KY856" s="93"/>
      <c r="KZ856" s="93"/>
      <c r="LA856" s="93"/>
      <c r="LB856" s="93"/>
      <c r="LC856" s="93"/>
      <c r="LD856" s="93"/>
      <c r="LE856" s="93"/>
      <c r="LF856" s="93"/>
      <c r="LG856" s="93"/>
      <c r="LH856" s="93"/>
      <c r="LI856" s="93"/>
      <c r="LJ856" s="93"/>
      <c r="LK856" s="93"/>
      <c r="LL856" s="93"/>
      <c r="LM856" s="93"/>
      <c r="LN856" s="93"/>
      <c r="LO856" s="93"/>
      <c r="LP856" s="93"/>
      <c r="LQ856" s="93"/>
      <c r="LR856" s="93"/>
      <c r="LS856" s="93"/>
      <c r="LT856" s="93"/>
      <c r="LU856" s="93"/>
      <c r="LV856" s="93"/>
      <c r="LW856" s="93"/>
      <c r="LX856" s="93"/>
      <c r="LY856" s="93"/>
      <c r="LZ856" s="93"/>
      <c r="MA856" s="93"/>
      <c r="MB856" s="93"/>
      <c r="MC856" s="93"/>
      <c r="MD856" s="93"/>
      <c r="ME856" s="93"/>
      <c r="MF856" s="93"/>
      <c r="MG856" s="93"/>
      <c r="MH856" s="93"/>
      <c r="MI856" s="93"/>
      <c r="MJ856" s="93"/>
      <c r="MK856" s="93"/>
      <c r="ML856" s="93"/>
      <c r="MM856" s="93"/>
      <c r="MN856" s="93"/>
      <c r="MO856" s="93"/>
      <c r="MP856" s="93"/>
      <c r="MQ856" s="93"/>
      <c r="MR856" s="93"/>
      <c r="MS856" s="93"/>
      <c r="MT856" s="93"/>
      <c r="MU856" s="93"/>
      <c r="MV856" s="93"/>
    </row>
    <row r="857" spans="3:360">
      <c r="C857" s="95"/>
      <c r="D857" s="96"/>
      <c r="E857" s="96"/>
      <c r="F857" s="96"/>
      <c r="G857" s="96"/>
      <c r="H857" s="96"/>
      <c r="I857" s="96"/>
      <c r="J857" s="96"/>
      <c r="K857" s="96"/>
      <c r="L857" s="96"/>
      <c r="M857" s="96"/>
      <c r="N857" s="96"/>
      <c r="O857" s="96"/>
      <c r="P857" s="96"/>
      <c r="Q857" s="96"/>
      <c r="R857" s="96"/>
      <c r="S857" s="96"/>
      <c r="T857" s="97"/>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c r="AU857" s="96"/>
      <c r="AV857" s="96"/>
      <c r="AW857" s="96"/>
      <c r="AX857" s="96"/>
      <c r="AY857" s="96"/>
      <c r="AZ857" s="96"/>
      <c r="BA857" s="96"/>
      <c r="BB857" s="96"/>
      <c r="BC857" s="96"/>
      <c r="BD857" s="96"/>
      <c r="BE857" s="96"/>
      <c r="BF857" s="96"/>
      <c r="BG857" s="96"/>
      <c r="BH857" s="96"/>
      <c r="BI857" s="96"/>
      <c r="BJ857" s="96"/>
      <c r="BK857" s="96"/>
      <c r="BL857" s="96"/>
      <c r="BM857" s="96"/>
      <c r="BN857" s="93"/>
      <c r="BO857" s="93"/>
      <c r="BP857" s="93"/>
      <c r="BQ857" s="93"/>
      <c r="BR857" s="93"/>
      <c r="BS857" s="93"/>
      <c r="BT857" s="93"/>
      <c r="BU857" s="93"/>
      <c r="BV857" s="93"/>
      <c r="BW857" s="93"/>
      <c r="BX857" s="93"/>
      <c r="BY857" s="93"/>
      <c r="BZ857" s="93"/>
      <c r="CA857" s="93"/>
      <c r="CB857" s="93"/>
      <c r="CC857" s="93"/>
      <c r="CD857" s="93"/>
      <c r="CE857" s="93"/>
      <c r="CF857" s="93"/>
      <c r="CG857" s="93"/>
      <c r="CH857" s="93"/>
      <c r="CI857" s="93"/>
      <c r="CJ857" s="93"/>
      <c r="CK857" s="93"/>
      <c r="CL857" s="93"/>
      <c r="CM857" s="93"/>
      <c r="CN857" s="93"/>
      <c r="CO857" s="93"/>
      <c r="CP857" s="93"/>
      <c r="CQ857" s="93"/>
      <c r="CR857" s="93"/>
      <c r="CS857" s="93"/>
      <c r="CT857" s="93"/>
      <c r="CU857" s="93"/>
      <c r="CV857" s="93"/>
      <c r="CW857" s="93"/>
      <c r="CX857" s="93"/>
      <c r="CY857" s="93"/>
      <c r="CZ857" s="93"/>
      <c r="DA857" s="93"/>
      <c r="DB857" s="93"/>
      <c r="DC857" s="93"/>
      <c r="DD857" s="93"/>
      <c r="DE857" s="93"/>
      <c r="DF857" s="93"/>
      <c r="DG857" s="93"/>
      <c r="DH857" s="93"/>
      <c r="DI857" s="93"/>
      <c r="DJ857" s="93"/>
      <c r="DK857" s="93"/>
      <c r="DL857" s="93"/>
      <c r="DM857" s="93"/>
      <c r="DN857" s="93"/>
      <c r="DO857" s="93"/>
      <c r="DP857" s="93"/>
      <c r="DQ857" s="93"/>
      <c r="DR857" s="93"/>
      <c r="DS857" s="93"/>
      <c r="DT857" s="93"/>
      <c r="DU857" s="93"/>
      <c r="DV857" s="93"/>
      <c r="DW857" s="93"/>
      <c r="DX857" s="93"/>
      <c r="DY857" s="93"/>
      <c r="DZ857" s="93"/>
      <c r="EA857" s="93"/>
      <c r="EB857" s="93"/>
      <c r="EC857" s="93"/>
      <c r="ED857" s="93"/>
      <c r="EE857" s="93"/>
      <c r="EF857" s="93"/>
      <c r="EG857" s="93"/>
      <c r="EH857" s="93"/>
      <c r="EI857" s="93"/>
      <c r="EJ857" s="93"/>
      <c r="EK857" s="93"/>
      <c r="EL857" s="93"/>
      <c r="EM857" s="93"/>
      <c r="EN857" s="93"/>
      <c r="EO857" s="93"/>
      <c r="EP857" s="93"/>
      <c r="EQ857" s="93"/>
      <c r="ER857" s="93"/>
      <c r="ES857" s="93"/>
      <c r="ET857" s="93"/>
      <c r="EU857" s="93"/>
      <c r="EV857" s="93"/>
      <c r="EW857" s="93"/>
      <c r="EX857" s="93"/>
      <c r="EY857" s="93"/>
      <c r="EZ857" s="93"/>
      <c r="FA857" s="93"/>
      <c r="FB857" s="93"/>
      <c r="FC857" s="93"/>
      <c r="FD857" s="93"/>
      <c r="FE857" s="93"/>
      <c r="FF857" s="93"/>
      <c r="FG857" s="93"/>
      <c r="FH857" s="93"/>
      <c r="FI857" s="93"/>
      <c r="FJ857" s="93"/>
      <c r="FK857" s="93"/>
      <c r="FL857" s="93"/>
      <c r="FM857" s="93"/>
      <c r="FN857" s="93"/>
      <c r="FO857" s="93"/>
      <c r="FP857" s="93"/>
      <c r="FQ857" s="93"/>
      <c r="FR857" s="93"/>
      <c r="FS857" s="93"/>
      <c r="FT857" s="93"/>
      <c r="FU857" s="93"/>
      <c r="FV857" s="93"/>
      <c r="FW857" s="93"/>
      <c r="FX857" s="93"/>
      <c r="FY857" s="93"/>
      <c r="FZ857" s="93"/>
      <c r="GA857" s="93"/>
      <c r="GB857" s="93"/>
      <c r="GC857" s="93"/>
      <c r="GD857" s="93"/>
      <c r="GE857" s="93"/>
      <c r="GF857" s="93"/>
      <c r="GG857" s="93"/>
      <c r="GH857" s="93"/>
      <c r="GI857" s="93"/>
      <c r="GJ857" s="93"/>
      <c r="GK857" s="93"/>
      <c r="GL857" s="93"/>
      <c r="GM857" s="93"/>
      <c r="GN857" s="93"/>
      <c r="GO857" s="93"/>
      <c r="GP857" s="93"/>
      <c r="GQ857" s="93"/>
      <c r="GR857" s="93"/>
      <c r="GS857" s="93"/>
      <c r="GT857" s="93"/>
      <c r="GU857" s="93"/>
      <c r="GV857" s="93"/>
      <c r="GW857" s="93"/>
      <c r="GX857" s="93"/>
      <c r="GY857" s="93"/>
      <c r="GZ857" s="93"/>
      <c r="HA857" s="93"/>
      <c r="HB857" s="93"/>
      <c r="HC857" s="93"/>
      <c r="HD857" s="93"/>
      <c r="HE857" s="93"/>
      <c r="HF857" s="93"/>
      <c r="HG857" s="93"/>
      <c r="HH857" s="93"/>
      <c r="HI857" s="93"/>
      <c r="HJ857" s="93"/>
      <c r="HK857" s="93"/>
      <c r="HL857" s="93"/>
      <c r="HM857" s="93"/>
      <c r="HN857" s="93"/>
      <c r="HO857" s="93"/>
      <c r="HP857" s="93"/>
      <c r="HQ857" s="93"/>
      <c r="HR857" s="93"/>
      <c r="HS857" s="93"/>
      <c r="HT857" s="93"/>
      <c r="HU857" s="93"/>
      <c r="HV857" s="93"/>
      <c r="HW857" s="93"/>
      <c r="HX857" s="93"/>
      <c r="HY857" s="93"/>
      <c r="HZ857" s="93"/>
      <c r="IA857" s="93"/>
      <c r="IB857" s="93"/>
      <c r="IC857" s="93"/>
      <c r="ID857" s="93"/>
      <c r="IE857" s="93"/>
      <c r="IF857" s="93"/>
      <c r="IG857" s="93"/>
      <c r="IH857" s="93"/>
      <c r="II857" s="93"/>
      <c r="IJ857" s="93"/>
      <c r="IK857" s="93"/>
      <c r="IL857" s="93"/>
      <c r="IM857" s="93"/>
      <c r="IN857" s="93"/>
      <c r="IO857" s="93"/>
      <c r="IP857" s="93"/>
      <c r="IQ857" s="93"/>
      <c r="IR857" s="93"/>
      <c r="IS857" s="93"/>
      <c r="IT857" s="93"/>
      <c r="IU857" s="93"/>
      <c r="IV857" s="93"/>
      <c r="IW857" s="93"/>
      <c r="IX857" s="93"/>
      <c r="IY857" s="93"/>
      <c r="IZ857" s="93"/>
      <c r="JA857" s="93"/>
      <c r="JB857" s="93"/>
      <c r="JC857" s="93"/>
      <c r="JD857" s="93"/>
      <c r="JE857" s="93"/>
      <c r="JF857" s="93"/>
      <c r="JG857" s="93"/>
      <c r="JH857" s="93"/>
      <c r="JI857" s="93"/>
      <c r="JJ857" s="93"/>
      <c r="JK857" s="93"/>
      <c r="JL857" s="93"/>
      <c r="JM857" s="93"/>
      <c r="JN857" s="93"/>
      <c r="JO857" s="93"/>
      <c r="JP857" s="93"/>
      <c r="JQ857" s="93"/>
      <c r="JR857" s="93"/>
      <c r="JS857" s="93"/>
      <c r="JT857" s="93"/>
      <c r="JU857" s="93"/>
      <c r="JV857" s="93"/>
      <c r="JW857" s="93"/>
      <c r="JX857" s="93"/>
      <c r="JY857" s="93"/>
      <c r="JZ857" s="93"/>
      <c r="KA857" s="93"/>
      <c r="KB857" s="93"/>
      <c r="KC857" s="93"/>
      <c r="KD857" s="93"/>
      <c r="KE857" s="93"/>
      <c r="KF857" s="93"/>
      <c r="KG857" s="93"/>
      <c r="KH857" s="93"/>
      <c r="KI857" s="93"/>
      <c r="KJ857" s="93"/>
      <c r="KK857" s="93"/>
      <c r="KL857" s="93"/>
      <c r="KM857" s="93"/>
      <c r="KN857" s="93"/>
      <c r="KO857" s="93"/>
      <c r="KP857" s="93"/>
      <c r="KQ857" s="93"/>
      <c r="KR857" s="93"/>
      <c r="KS857" s="93"/>
      <c r="KT857" s="93"/>
      <c r="KU857" s="93"/>
      <c r="KV857" s="93"/>
      <c r="KW857" s="93"/>
      <c r="KX857" s="93"/>
      <c r="KY857" s="93"/>
      <c r="KZ857" s="93"/>
      <c r="LA857" s="93"/>
      <c r="LB857" s="93"/>
      <c r="LC857" s="93"/>
      <c r="LD857" s="93"/>
      <c r="LE857" s="93"/>
      <c r="LF857" s="93"/>
      <c r="LG857" s="93"/>
      <c r="LH857" s="93"/>
      <c r="LI857" s="93"/>
      <c r="LJ857" s="93"/>
      <c r="LK857" s="93"/>
      <c r="LL857" s="93"/>
      <c r="LM857" s="93"/>
      <c r="LN857" s="93"/>
      <c r="LO857" s="93"/>
      <c r="LP857" s="93"/>
      <c r="LQ857" s="93"/>
      <c r="LR857" s="93"/>
      <c r="LS857" s="93"/>
      <c r="LT857" s="93"/>
      <c r="LU857" s="93"/>
      <c r="LV857" s="93"/>
      <c r="LW857" s="93"/>
      <c r="LX857" s="93"/>
      <c r="LY857" s="93"/>
      <c r="LZ857" s="93"/>
      <c r="MA857" s="93"/>
      <c r="MB857" s="93"/>
      <c r="MC857" s="93"/>
      <c r="MD857" s="93"/>
      <c r="ME857" s="93"/>
      <c r="MF857" s="93"/>
      <c r="MG857" s="93"/>
      <c r="MH857" s="93"/>
      <c r="MI857" s="93"/>
      <c r="MJ857" s="93"/>
      <c r="MK857" s="93"/>
      <c r="ML857" s="93"/>
      <c r="MM857" s="93"/>
      <c r="MN857" s="93"/>
      <c r="MO857" s="93"/>
      <c r="MP857" s="93"/>
      <c r="MQ857" s="93"/>
      <c r="MR857" s="93"/>
      <c r="MS857" s="93"/>
      <c r="MT857" s="93"/>
      <c r="MU857" s="93"/>
      <c r="MV857" s="93"/>
    </row>
    <row r="858" spans="3:360">
      <c r="C858" s="95"/>
      <c r="D858" s="96"/>
      <c r="E858" s="96"/>
      <c r="F858" s="96"/>
      <c r="G858" s="96"/>
      <c r="H858" s="96"/>
      <c r="I858" s="96"/>
      <c r="J858" s="96"/>
      <c r="K858" s="96"/>
      <c r="L858" s="96"/>
      <c r="M858" s="96"/>
      <c r="N858" s="96"/>
      <c r="O858" s="96"/>
      <c r="P858" s="96"/>
      <c r="Q858" s="96"/>
      <c r="R858" s="96"/>
      <c r="S858" s="96"/>
      <c r="T858" s="97"/>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c r="AU858" s="96"/>
      <c r="AV858" s="96"/>
      <c r="AW858" s="96"/>
      <c r="AX858" s="96"/>
      <c r="AY858" s="96"/>
      <c r="AZ858" s="96"/>
      <c r="BA858" s="96"/>
      <c r="BB858" s="96"/>
      <c r="BC858" s="96"/>
      <c r="BD858" s="96"/>
      <c r="BE858" s="96"/>
      <c r="BF858" s="96"/>
      <c r="BG858" s="96"/>
      <c r="BH858" s="96"/>
      <c r="BI858" s="96"/>
      <c r="BJ858" s="96"/>
      <c r="BK858" s="96"/>
      <c r="BL858" s="96"/>
      <c r="BM858" s="96"/>
      <c r="BN858" s="93"/>
      <c r="BO858" s="93"/>
      <c r="BP858" s="93"/>
      <c r="BQ858" s="93"/>
      <c r="BR858" s="93"/>
      <c r="BS858" s="93"/>
      <c r="BT858" s="93"/>
      <c r="BU858" s="93"/>
      <c r="BV858" s="93"/>
      <c r="BW858" s="93"/>
      <c r="BX858" s="93"/>
      <c r="BY858" s="93"/>
      <c r="BZ858" s="93"/>
      <c r="CA858" s="93"/>
      <c r="CB858" s="93"/>
      <c r="CC858" s="93"/>
      <c r="CD858" s="93"/>
      <c r="CE858" s="93"/>
      <c r="CF858" s="93"/>
      <c r="CG858" s="93"/>
      <c r="CH858" s="93"/>
      <c r="CI858" s="93"/>
      <c r="CJ858" s="93"/>
      <c r="CK858" s="93"/>
      <c r="CL858" s="93"/>
      <c r="CM858" s="93"/>
      <c r="CN858" s="93"/>
      <c r="CO858" s="93"/>
      <c r="CP858" s="93"/>
      <c r="CQ858" s="93"/>
      <c r="CR858" s="93"/>
      <c r="CS858" s="93"/>
      <c r="CT858" s="93"/>
      <c r="CU858" s="93"/>
      <c r="CV858" s="93"/>
      <c r="CW858" s="93"/>
      <c r="CX858" s="93"/>
      <c r="CY858" s="93"/>
      <c r="CZ858" s="93"/>
      <c r="DA858" s="93"/>
      <c r="DB858" s="93"/>
      <c r="DC858" s="93"/>
      <c r="DD858" s="93"/>
      <c r="DE858" s="93"/>
      <c r="DF858" s="93"/>
      <c r="DG858" s="93"/>
      <c r="DH858" s="93"/>
      <c r="DI858" s="93"/>
      <c r="DJ858" s="93"/>
      <c r="DK858" s="93"/>
      <c r="DL858" s="93"/>
      <c r="DM858" s="93"/>
      <c r="DN858" s="93"/>
      <c r="DO858" s="93"/>
      <c r="DP858" s="93"/>
      <c r="DQ858" s="93"/>
      <c r="DR858" s="93"/>
      <c r="DS858" s="93"/>
      <c r="DT858" s="93"/>
      <c r="DU858" s="93"/>
      <c r="DV858" s="93"/>
      <c r="DW858" s="93"/>
      <c r="DX858" s="93"/>
      <c r="DY858" s="93"/>
      <c r="DZ858" s="93"/>
      <c r="EA858" s="93"/>
      <c r="EB858" s="93"/>
      <c r="EC858" s="93"/>
      <c r="ED858" s="93"/>
      <c r="EE858" s="93"/>
      <c r="EF858" s="93"/>
      <c r="EG858" s="93"/>
      <c r="EH858" s="93"/>
      <c r="EI858" s="93"/>
      <c r="EJ858" s="93"/>
      <c r="EK858" s="93"/>
      <c r="EL858" s="93"/>
      <c r="EM858" s="93"/>
      <c r="EN858" s="93"/>
      <c r="EO858" s="93"/>
      <c r="EP858" s="93"/>
      <c r="EQ858" s="93"/>
      <c r="ER858" s="93"/>
      <c r="ES858" s="93"/>
      <c r="ET858" s="93"/>
      <c r="EU858" s="93"/>
      <c r="EV858" s="93"/>
      <c r="EW858" s="93"/>
      <c r="EX858" s="93"/>
      <c r="EY858" s="93"/>
      <c r="EZ858" s="93"/>
      <c r="FA858" s="93"/>
      <c r="FB858" s="93"/>
      <c r="FC858" s="93"/>
      <c r="FD858" s="93"/>
      <c r="FE858" s="93"/>
      <c r="FF858" s="93"/>
      <c r="FG858" s="93"/>
      <c r="FH858" s="93"/>
      <c r="FI858" s="93"/>
      <c r="FJ858" s="93"/>
      <c r="FK858" s="93"/>
      <c r="FL858" s="93"/>
      <c r="FM858" s="93"/>
      <c r="FN858" s="93"/>
      <c r="FO858" s="93"/>
      <c r="FP858" s="93"/>
      <c r="FQ858" s="93"/>
      <c r="FR858" s="93"/>
      <c r="FS858" s="93"/>
      <c r="FT858" s="93"/>
      <c r="FU858" s="93"/>
      <c r="FV858" s="93"/>
      <c r="FW858" s="93"/>
      <c r="FX858" s="93"/>
      <c r="FY858" s="93"/>
      <c r="FZ858" s="93"/>
      <c r="GA858" s="93"/>
      <c r="GB858" s="93"/>
      <c r="GC858" s="93"/>
      <c r="GD858" s="93"/>
      <c r="GE858" s="93"/>
      <c r="GF858" s="93"/>
      <c r="GG858" s="93"/>
      <c r="GH858" s="93"/>
      <c r="GI858" s="93"/>
      <c r="GJ858" s="93"/>
      <c r="GK858" s="93"/>
      <c r="GL858" s="93"/>
      <c r="GM858" s="93"/>
      <c r="GN858" s="93"/>
      <c r="GO858" s="93"/>
      <c r="GP858" s="93"/>
      <c r="GQ858" s="93"/>
      <c r="GR858" s="93"/>
      <c r="GS858" s="93"/>
      <c r="GT858" s="93"/>
      <c r="GU858" s="93"/>
      <c r="GV858" s="93"/>
      <c r="GW858" s="93"/>
      <c r="GX858" s="93"/>
      <c r="GY858" s="93"/>
      <c r="GZ858" s="93"/>
      <c r="HA858" s="93"/>
      <c r="HB858" s="93"/>
      <c r="HC858" s="93"/>
      <c r="HD858" s="93"/>
      <c r="HE858" s="93"/>
      <c r="HF858" s="93"/>
      <c r="HG858" s="93"/>
      <c r="HH858" s="93"/>
      <c r="HI858" s="93"/>
      <c r="HJ858" s="93"/>
      <c r="HK858" s="93"/>
      <c r="HL858" s="93"/>
      <c r="HM858" s="93"/>
      <c r="HN858" s="93"/>
      <c r="HO858" s="93"/>
      <c r="HP858" s="93"/>
      <c r="HQ858" s="93"/>
      <c r="HR858" s="93"/>
      <c r="HS858" s="93"/>
      <c r="HT858" s="93"/>
      <c r="HU858" s="93"/>
      <c r="HV858" s="93"/>
      <c r="HW858" s="93"/>
      <c r="HX858" s="93"/>
      <c r="HY858" s="93"/>
      <c r="HZ858" s="93"/>
      <c r="IA858" s="93"/>
      <c r="IB858" s="93"/>
      <c r="IC858" s="93"/>
      <c r="ID858" s="93"/>
      <c r="IE858" s="93"/>
      <c r="IF858" s="93"/>
      <c r="IG858" s="93"/>
      <c r="IH858" s="93"/>
      <c r="II858" s="93"/>
      <c r="IJ858" s="93"/>
      <c r="IK858" s="93"/>
      <c r="IL858" s="93"/>
      <c r="IM858" s="93"/>
      <c r="IN858" s="93"/>
      <c r="IO858" s="93"/>
      <c r="IP858" s="93"/>
      <c r="IQ858" s="93"/>
      <c r="IR858" s="93"/>
      <c r="IS858" s="93"/>
      <c r="IT858" s="93"/>
      <c r="IU858" s="93"/>
      <c r="IV858" s="93"/>
      <c r="IW858" s="93"/>
      <c r="IX858" s="93"/>
      <c r="IY858" s="93"/>
      <c r="IZ858" s="93"/>
      <c r="JA858" s="93"/>
      <c r="JB858" s="93"/>
      <c r="JC858" s="93"/>
      <c r="JD858" s="93"/>
      <c r="JE858" s="93"/>
      <c r="JF858" s="93"/>
      <c r="JG858" s="93"/>
      <c r="JH858" s="93"/>
      <c r="JI858" s="93"/>
      <c r="JJ858" s="93"/>
      <c r="JK858" s="93"/>
      <c r="JL858" s="93"/>
      <c r="JM858" s="93"/>
      <c r="JN858" s="93"/>
      <c r="JO858" s="93"/>
      <c r="JP858" s="93"/>
      <c r="JQ858" s="93"/>
      <c r="JR858" s="93"/>
      <c r="JS858" s="93"/>
      <c r="JT858" s="93"/>
      <c r="JU858" s="93"/>
      <c r="JV858" s="93"/>
      <c r="JW858" s="93"/>
      <c r="JX858" s="93"/>
      <c r="JY858" s="93"/>
      <c r="JZ858" s="93"/>
      <c r="KA858" s="93"/>
      <c r="KB858" s="93"/>
      <c r="KC858" s="93"/>
      <c r="KD858" s="93"/>
      <c r="KE858" s="93"/>
      <c r="KF858" s="93"/>
      <c r="KG858" s="93"/>
      <c r="KH858" s="93"/>
      <c r="KI858" s="93"/>
      <c r="KJ858" s="93"/>
      <c r="KK858" s="93"/>
      <c r="KL858" s="93"/>
      <c r="KM858" s="93"/>
      <c r="KN858" s="93"/>
      <c r="KO858" s="93"/>
      <c r="KP858" s="93"/>
      <c r="KQ858" s="93"/>
      <c r="KR858" s="93"/>
      <c r="KS858" s="93"/>
      <c r="KT858" s="93"/>
      <c r="KU858" s="93"/>
      <c r="KV858" s="93"/>
      <c r="KW858" s="93"/>
      <c r="KX858" s="93"/>
      <c r="KY858" s="93"/>
      <c r="KZ858" s="93"/>
      <c r="LA858" s="93"/>
      <c r="LB858" s="93"/>
      <c r="LC858" s="93"/>
      <c r="LD858" s="93"/>
      <c r="LE858" s="93"/>
      <c r="LF858" s="93"/>
      <c r="LG858" s="93"/>
      <c r="LH858" s="93"/>
      <c r="LI858" s="93"/>
      <c r="LJ858" s="93"/>
      <c r="LK858" s="93"/>
      <c r="LL858" s="93"/>
      <c r="LM858" s="93"/>
      <c r="LN858" s="93"/>
      <c r="LO858" s="93"/>
      <c r="LP858" s="93"/>
      <c r="LQ858" s="93"/>
      <c r="LR858" s="93"/>
      <c r="LS858" s="93"/>
      <c r="LT858" s="93"/>
      <c r="LU858" s="93"/>
      <c r="LV858" s="93"/>
      <c r="LW858" s="93"/>
      <c r="LX858" s="93"/>
      <c r="LY858" s="93"/>
      <c r="LZ858" s="93"/>
      <c r="MA858" s="93"/>
      <c r="MB858" s="93"/>
      <c r="MC858" s="93"/>
      <c r="MD858" s="93"/>
      <c r="ME858" s="93"/>
      <c r="MF858" s="93"/>
      <c r="MG858" s="93"/>
      <c r="MH858" s="93"/>
      <c r="MI858" s="93"/>
      <c r="MJ858" s="93"/>
      <c r="MK858" s="93"/>
      <c r="ML858" s="93"/>
      <c r="MM858" s="93"/>
      <c r="MN858" s="93"/>
      <c r="MO858" s="93"/>
      <c r="MP858" s="93"/>
      <c r="MQ858" s="93"/>
      <c r="MR858" s="93"/>
      <c r="MS858" s="93"/>
      <c r="MT858" s="93"/>
      <c r="MU858" s="93"/>
      <c r="MV858" s="93"/>
    </row>
    <row r="859" spans="3:360">
      <c r="C859" s="95"/>
      <c r="D859" s="96"/>
      <c r="E859" s="96"/>
      <c r="F859" s="96"/>
      <c r="G859" s="96"/>
      <c r="H859" s="96"/>
      <c r="I859" s="96"/>
      <c r="J859" s="96"/>
      <c r="K859" s="96"/>
      <c r="L859" s="96"/>
      <c r="M859" s="96"/>
      <c r="N859" s="96"/>
      <c r="O859" s="96"/>
      <c r="P859" s="96"/>
      <c r="Q859" s="96"/>
      <c r="R859" s="96"/>
      <c r="S859" s="96"/>
      <c r="T859" s="97"/>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c r="AU859" s="96"/>
      <c r="AV859" s="96"/>
      <c r="AW859" s="96"/>
      <c r="AX859" s="96"/>
      <c r="AY859" s="96"/>
      <c r="AZ859" s="96"/>
      <c r="BA859" s="96"/>
      <c r="BB859" s="96"/>
      <c r="BC859" s="96"/>
      <c r="BD859" s="96"/>
      <c r="BE859" s="96"/>
      <c r="BF859" s="96"/>
      <c r="BG859" s="96"/>
      <c r="BH859" s="96"/>
      <c r="BI859" s="96"/>
      <c r="BJ859" s="96"/>
      <c r="BK859" s="96"/>
      <c r="BL859" s="96"/>
      <c r="BM859" s="96"/>
      <c r="BN859" s="93"/>
      <c r="BO859" s="93"/>
      <c r="BP859" s="93"/>
      <c r="BQ859" s="93"/>
      <c r="BR859" s="93"/>
      <c r="BS859" s="93"/>
      <c r="BT859" s="93"/>
      <c r="BU859" s="93"/>
      <c r="BV859" s="93"/>
      <c r="BW859" s="93"/>
      <c r="BX859" s="93"/>
      <c r="BY859" s="93"/>
      <c r="BZ859" s="93"/>
      <c r="CA859" s="93"/>
      <c r="CB859" s="93"/>
      <c r="CC859" s="93"/>
      <c r="CD859" s="93"/>
      <c r="CE859" s="93"/>
      <c r="CF859" s="93"/>
      <c r="CG859" s="93"/>
      <c r="CH859" s="93"/>
      <c r="CI859" s="93"/>
      <c r="CJ859" s="93"/>
      <c r="CK859" s="93"/>
      <c r="CL859" s="93"/>
      <c r="CM859" s="93"/>
      <c r="CN859" s="93"/>
      <c r="CO859" s="93"/>
      <c r="CP859" s="93"/>
      <c r="CQ859" s="93"/>
      <c r="CR859" s="93"/>
      <c r="CS859" s="93"/>
      <c r="CT859" s="93"/>
      <c r="CU859" s="93"/>
      <c r="CV859" s="93"/>
      <c r="CW859" s="93"/>
      <c r="CX859" s="93"/>
      <c r="CY859" s="93"/>
      <c r="CZ859" s="93"/>
      <c r="DA859" s="93"/>
      <c r="DB859" s="93"/>
      <c r="DC859" s="93"/>
      <c r="DD859" s="93"/>
      <c r="DE859" s="93"/>
      <c r="DF859" s="93"/>
      <c r="DG859" s="93"/>
      <c r="DH859" s="93"/>
      <c r="DI859" s="93"/>
      <c r="DJ859" s="93"/>
      <c r="DK859" s="93"/>
      <c r="DL859" s="93"/>
      <c r="DM859" s="93"/>
      <c r="DN859" s="93"/>
      <c r="DO859" s="93"/>
      <c r="DP859" s="93"/>
      <c r="DQ859" s="93"/>
      <c r="DR859" s="93"/>
      <c r="DS859" s="93"/>
      <c r="DT859" s="93"/>
      <c r="DU859" s="93"/>
      <c r="DV859" s="93"/>
      <c r="DW859" s="93"/>
      <c r="DX859" s="93"/>
      <c r="DY859" s="93"/>
      <c r="DZ859" s="93"/>
      <c r="EA859" s="93"/>
      <c r="EB859" s="93"/>
      <c r="EC859" s="93"/>
      <c r="ED859" s="93"/>
      <c r="EE859" s="93"/>
      <c r="EF859" s="93"/>
      <c r="EG859" s="93"/>
      <c r="EH859" s="93"/>
      <c r="EI859" s="93"/>
      <c r="EJ859" s="93"/>
      <c r="EK859" s="93"/>
      <c r="EL859" s="93"/>
      <c r="EM859" s="93"/>
      <c r="EN859" s="93"/>
      <c r="EO859" s="93"/>
      <c r="EP859" s="93"/>
      <c r="EQ859" s="93"/>
      <c r="ER859" s="93"/>
      <c r="ES859" s="93"/>
      <c r="ET859" s="93"/>
      <c r="EU859" s="93"/>
      <c r="EV859" s="93"/>
      <c r="EW859" s="93"/>
      <c r="EX859" s="93"/>
      <c r="EY859" s="93"/>
      <c r="EZ859" s="93"/>
      <c r="FA859" s="93"/>
      <c r="FB859" s="93"/>
      <c r="FC859" s="93"/>
      <c r="FD859" s="93"/>
      <c r="FE859" s="93"/>
      <c r="FF859" s="93"/>
      <c r="FG859" s="93"/>
      <c r="FH859" s="93"/>
      <c r="FI859" s="93"/>
      <c r="FJ859" s="93"/>
      <c r="FK859" s="93"/>
      <c r="FL859" s="93"/>
      <c r="FM859" s="93"/>
      <c r="FN859" s="93"/>
      <c r="FO859" s="93"/>
      <c r="FP859" s="93"/>
      <c r="FQ859" s="93"/>
      <c r="FR859" s="93"/>
      <c r="FS859" s="93"/>
      <c r="FT859" s="93"/>
      <c r="FU859" s="93"/>
      <c r="FV859" s="93"/>
      <c r="FW859" s="93"/>
      <c r="FX859" s="93"/>
      <c r="FY859" s="93"/>
      <c r="FZ859" s="93"/>
      <c r="GA859" s="93"/>
      <c r="GB859" s="93"/>
      <c r="GC859" s="93"/>
      <c r="GD859" s="93"/>
      <c r="GE859" s="93"/>
      <c r="GF859" s="93"/>
      <c r="GG859" s="93"/>
      <c r="GH859" s="93"/>
      <c r="GI859" s="93"/>
      <c r="GJ859" s="93"/>
      <c r="GK859" s="93"/>
      <c r="GL859" s="93"/>
      <c r="GM859" s="93"/>
      <c r="GN859" s="93"/>
      <c r="GO859" s="93"/>
      <c r="GP859" s="93"/>
      <c r="GQ859" s="93"/>
      <c r="GR859" s="93"/>
      <c r="GS859" s="93"/>
      <c r="GT859" s="93"/>
      <c r="GU859" s="93"/>
      <c r="GV859" s="93"/>
      <c r="GW859" s="93"/>
      <c r="GX859" s="93"/>
      <c r="GY859" s="93"/>
      <c r="GZ859" s="93"/>
      <c r="HA859" s="93"/>
      <c r="HB859" s="93"/>
      <c r="HC859" s="93"/>
      <c r="HD859" s="93"/>
      <c r="HE859" s="93"/>
      <c r="HF859" s="93"/>
      <c r="HG859" s="93"/>
      <c r="HH859" s="93"/>
      <c r="HI859" s="93"/>
      <c r="HJ859" s="93"/>
      <c r="HK859" s="93"/>
      <c r="HL859" s="93"/>
      <c r="HM859" s="93"/>
      <c r="HN859" s="93"/>
      <c r="HO859" s="93"/>
      <c r="HP859" s="93"/>
      <c r="HQ859" s="93"/>
      <c r="HR859" s="93"/>
      <c r="HS859" s="93"/>
      <c r="HT859" s="93"/>
      <c r="HU859" s="93"/>
      <c r="HV859" s="93"/>
      <c r="HW859" s="93"/>
      <c r="HX859" s="93"/>
      <c r="HY859" s="93"/>
      <c r="HZ859" s="93"/>
      <c r="IA859" s="93"/>
      <c r="IB859" s="93"/>
      <c r="IC859" s="93"/>
      <c r="ID859" s="93"/>
      <c r="IE859" s="93"/>
      <c r="IF859" s="93"/>
      <c r="IG859" s="93"/>
      <c r="IH859" s="93"/>
      <c r="II859" s="93"/>
      <c r="IJ859" s="93"/>
      <c r="IK859" s="93"/>
      <c r="IL859" s="93"/>
      <c r="IM859" s="93"/>
      <c r="IN859" s="93"/>
      <c r="IO859" s="93"/>
      <c r="IP859" s="93"/>
      <c r="IQ859" s="93"/>
      <c r="IR859" s="93"/>
      <c r="IS859" s="93"/>
      <c r="IT859" s="93"/>
      <c r="IU859" s="93"/>
      <c r="IV859" s="93"/>
      <c r="IW859" s="93"/>
      <c r="IX859" s="93"/>
      <c r="IY859" s="93"/>
      <c r="IZ859" s="93"/>
      <c r="JA859" s="93"/>
      <c r="JB859" s="93"/>
      <c r="JC859" s="93"/>
      <c r="JD859" s="93"/>
      <c r="JE859" s="93"/>
      <c r="JF859" s="93"/>
      <c r="JG859" s="93"/>
      <c r="JH859" s="93"/>
      <c r="JI859" s="93"/>
      <c r="JJ859" s="93"/>
      <c r="JK859" s="93"/>
      <c r="JL859" s="93"/>
      <c r="JM859" s="93"/>
      <c r="JN859" s="93"/>
      <c r="JO859" s="93"/>
      <c r="JP859" s="93"/>
      <c r="JQ859" s="93"/>
      <c r="JR859" s="93"/>
      <c r="JS859" s="93"/>
      <c r="JT859" s="93"/>
      <c r="JU859" s="93"/>
      <c r="JV859" s="93"/>
      <c r="JW859" s="93"/>
      <c r="JX859" s="93"/>
      <c r="JY859" s="93"/>
      <c r="JZ859" s="93"/>
      <c r="KA859" s="93"/>
      <c r="KB859" s="93"/>
      <c r="KC859" s="93"/>
      <c r="KD859" s="93"/>
      <c r="KE859" s="93"/>
      <c r="KF859" s="93"/>
      <c r="KG859" s="93"/>
      <c r="KH859" s="93"/>
      <c r="KI859" s="93"/>
      <c r="KJ859" s="93"/>
      <c r="KK859" s="93"/>
      <c r="KL859" s="93"/>
      <c r="KM859" s="93"/>
      <c r="KN859" s="93"/>
      <c r="KO859" s="93"/>
      <c r="KP859" s="93"/>
      <c r="KQ859" s="93"/>
      <c r="KR859" s="93"/>
      <c r="KS859" s="93"/>
      <c r="KT859" s="93"/>
      <c r="KU859" s="93"/>
      <c r="KV859" s="93"/>
      <c r="KW859" s="93"/>
      <c r="KX859" s="93"/>
      <c r="KY859" s="93"/>
      <c r="KZ859" s="93"/>
      <c r="LA859" s="93"/>
      <c r="LB859" s="93"/>
      <c r="LC859" s="93"/>
      <c r="LD859" s="93"/>
      <c r="LE859" s="93"/>
      <c r="LF859" s="93"/>
      <c r="LG859" s="93"/>
      <c r="LH859" s="93"/>
      <c r="LI859" s="93"/>
      <c r="LJ859" s="93"/>
      <c r="LK859" s="93"/>
      <c r="LL859" s="93"/>
      <c r="LM859" s="93"/>
      <c r="LN859" s="93"/>
      <c r="LO859" s="93"/>
      <c r="LP859" s="93"/>
      <c r="LQ859" s="93"/>
      <c r="LR859" s="93"/>
      <c r="LS859" s="93"/>
      <c r="LT859" s="93"/>
      <c r="LU859" s="93"/>
      <c r="LV859" s="93"/>
      <c r="LW859" s="93"/>
      <c r="LX859" s="93"/>
      <c r="LY859" s="93"/>
      <c r="LZ859" s="93"/>
      <c r="MA859" s="93"/>
      <c r="MB859" s="93"/>
      <c r="MC859" s="93"/>
      <c r="MD859" s="93"/>
      <c r="ME859" s="93"/>
      <c r="MF859" s="93"/>
      <c r="MG859" s="93"/>
      <c r="MH859" s="93"/>
      <c r="MI859" s="93"/>
      <c r="MJ859" s="93"/>
      <c r="MK859" s="93"/>
      <c r="ML859" s="93"/>
      <c r="MM859" s="93"/>
      <c r="MN859" s="93"/>
      <c r="MO859" s="93"/>
      <c r="MP859" s="93"/>
      <c r="MQ859" s="93"/>
      <c r="MR859" s="93"/>
      <c r="MS859" s="93"/>
      <c r="MT859" s="93"/>
      <c r="MU859" s="93"/>
      <c r="MV859" s="93"/>
    </row>
    <row r="860" spans="3:360">
      <c r="C860" s="95"/>
      <c r="D860" s="96"/>
      <c r="E860" s="96"/>
      <c r="F860" s="96"/>
      <c r="G860" s="96"/>
      <c r="H860" s="96"/>
      <c r="I860" s="96"/>
      <c r="J860" s="96"/>
      <c r="K860" s="96"/>
      <c r="L860" s="96"/>
      <c r="M860" s="96"/>
      <c r="N860" s="96"/>
      <c r="O860" s="96"/>
      <c r="P860" s="96"/>
      <c r="Q860" s="96"/>
      <c r="R860" s="96"/>
      <c r="S860" s="96"/>
      <c r="T860" s="97"/>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c r="AU860" s="96"/>
      <c r="AV860" s="96"/>
      <c r="AW860" s="96"/>
      <c r="AX860" s="96"/>
      <c r="AY860" s="96"/>
      <c r="AZ860" s="96"/>
      <c r="BA860" s="96"/>
      <c r="BB860" s="96"/>
      <c r="BC860" s="96"/>
      <c r="BD860" s="96"/>
      <c r="BE860" s="96"/>
      <c r="BF860" s="96"/>
      <c r="BG860" s="96"/>
      <c r="BH860" s="96"/>
      <c r="BI860" s="96"/>
      <c r="BJ860" s="96"/>
      <c r="BK860" s="96"/>
      <c r="BL860" s="96"/>
      <c r="BM860" s="96"/>
      <c r="BN860" s="93"/>
      <c r="BO860" s="93"/>
      <c r="BP860" s="93"/>
      <c r="BQ860" s="93"/>
      <c r="BR860" s="93"/>
      <c r="BS860" s="93"/>
      <c r="BT860" s="93"/>
      <c r="BU860" s="93"/>
      <c r="BV860" s="93"/>
      <c r="BW860" s="93"/>
      <c r="BX860" s="93"/>
      <c r="BY860" s="93"/>
      <c r="BZ860" s="93"/>
      <c r="CA860" s="93"/>
      <c r="CB860" s="93"/>
      <c r="CC860" s="93"/>
      <c r="CD860" s="93"/>
      <c r="CE860" s="93"/>
      <c r="CF860" s="93"/>
      <c r="CG860" s="93"/>
      <c r="CH860" s="93"/>
      <c r="CI860" s="93"/>
      <c r="CJ860" s="93"/>
      <c r="CK860" s="93"/>
      <c r="CL860" s="93"/>
      <c r="CM860" s="93"/>
      <c r="CN860" s="93"/>
      <c r="CO860" s="93"/>
      <c r="CP860" s="93"/>
      <c r="CQ860" s="93"/>
      <c r="CR860" s="93"/>
      <c r="CS860" s="93"/>
      <c r="CT860" s="93"/>
      <c r="CU860" s="93"/>
      <c r="CV860" s="93"/>
      <c r="CW860" s="93"/>
      <c r="CX860" s="93"/>
      <c r="CY860" s="93"/>
      <c r="CZ860" s="93"/>
      <c r="DA860" s="93"/>
      <c r="DB860" s="93"/>
      <c r="DC860" s="93"/>
      <c r="DD860" s="93"/>
      <c r="DE860" s="93"/>
      <c r="DF860" s="93"/>
      <c r="DG860" s="93"/>
      <c r="DH860" s="93"/>
      <c r="DI860" s="93"/>
      <c r="DJ860" s="93"/>
      <c r="DK860" s="93"/>
      <c r="DL860" s="93"/>
      <c r="DM860" s="93"/>
      <c r="DN860" s="93"/>
      <c r="DO860" s="93"/>
      <c r="DP860" s="93"/>
      <c r="DQ860" s="93"/>
      <c r="DR860" s="93"/>
      <c r="DS860" s="93"/>
      <c r="DT860" s="93"/>
      <c r="DU860" s="93"/>
      <c r="DV860" s="93"/>
      <c r="DW860" s="93"/>
      <c r="DX860" s="93"/>
      <c r="DY860" s="93"/>
      <c r="DZ860" s="93"/>
      <c r="EA860" s="93"/>
      <c r="EB860" s="93"/>
      <c r="EC860" s="93"/>
      <c r="ED860" s="93"/>
      <c r="EE860" s="93"/>
      <c r="EF860" s="93"/>
      <c r="EG860" s="93"/>
      <c r="EH860" s="93"/>
      <c r="EI860" s="93"/>
      <c r="EJ860" s="93"/>
      <c r="EK860" s="93"/>
      <c r="EL860" s="93"/>
      <c r="EM860" s="93"/>
      <c r="EN860" s="93"/>
      <c r="EO860" s="93"/>
      <c r="EP860" s="93"/>
      <c r="EQ860" s="93"/>
      <c r="ER860" s="93"/>
      <c r="ES860" s="93"/>
      <c r="ET860" s="93"/>
      <c r="EU860" s="93"/>
      <c r="EV860" s="93"/>
      <c r="EW860" s="93"/>
      <c r="EX860" s="93"/>
      <c r="EY860" s="93"/>
      <c r="EZ860" s="93"/>
      <c r="FA860" s="93"/>
      <c r="FB860" s="93"/>
      <c r="FC860" s="93"/>
      <c r="FD860" s="93"/>
      <c r="FE860" s="93"/>
      <c r="FF860" s="93"/>
      <c r="FG860" s="93"/>
      <c r="FH860" s="93"/>
      <c r="FI860" s="93"/>
      <c r="FJ860" s="93"/>
      <c r="FK860" s="93"/>
      <c r="FL860" s="93"/>
      <c r="FM860" s="93"/>
      <c r="FN860" s="93"/>
      <c r="FO860" s="93"/>
      <c r="FP860" s="93"/>
      <c r="FQ860" s="93"/>
      <c r="FR860" s="93"/>
      <c r="FS860" s="93"/>
      <c r="FT860" s="93"/>
      <c r="FU860" s="93"/>
      <c r="FV860" s="93"/>
      <c r="FW860" s="93"/>
      <c r="FX860" s="93"/>
      <c r="FY860" s="93"/>
      <c r="FZ860" s="93"/>
      <c r="GA860" s="93"/>
      <c r="GB860" s="93"/>
      <c r="GC860" s="93"/>
      <c r="GD860" s="93"/>
      <c r="GE860" s="93"/>
      <c r="GF860" s="93"/>
      <c r="GG860" s="93"/>
      <c r="GH860" s="93"/>
      <c r="GI860" s="93"/>
      <c r="GJ860" s="93"/>
      <c r="GK860" s="93"/>
      <c r="GL860" s="93"/>
      <c r="GM860" s="93"/>
      <c r="GN860" s="93"/>
      <c r="GO860" s="93"/>
      <c r="GP860" s="93"/>
      <c r="GQ860" s="93"/>
      <c r="GR860" s="93"/>
      <c r="GS860" s="93"/>
      <c r="GT860" s="93"/>
      <c r="GU860" s="93"/>
      <c r="GV860" s="93"/>
      <c r="GW860" s="93"/>
      <c r="GX860" s="93"/>
      <c r="GY860" s="93"/>
      <c r="GZ860" s="93"/>
      <c r="HA860" s="93"/>
      <c r="HB860" s="93"/>
      <c r="HC860" s="93"/>
      <c r="HD860" s="93"/>
      <c r="HE860" s="93"/>
      <c r="HF860" s="93"/>
      <c r="HG860" s="93"/>
      <c r="HH860" s="93"/>
      <c r="HI860" s="93"/>
      <c r="HJ860" s="93"/>
      <c r="HK860" s="93"/>
      <c r="HL860" s="93"/>
      <c r="HM860" s="93"/>
      <c r="HN860" s="93"/>
      <c r="HO860" s="93"/>
      <c r="HP860" s="93"/>
      <c r="HQ860" s="93"/>
      <c r="HR860" s="93"/>
      <c r="HS860" s="93"/>
      <c r="HT860" s="93"/>
      <c r="HU860" s="93"/>
      <c r="HV860" s="93"/>
      <c r="HW860" s="93"/>
      <c r="HX860" s="93"/>
      <c r="HY860" s="93"/>
      <c r="HZ860" s="93"/>
      <c r="IA860" s="93"/>
      <c r="IB860" s="93"/>
      <c r="IC860" s="93"/>
      <c r="ID860" s="93"/>
      <c r="IE860" s="93"/>
      <c r="IF860" s="93"/>
      <c r="IG860" s="93"/>
      <c r="IH860" s="93"/>
      <c r="II860" s="93"/>
      <c r="IJ860" s="93"/>
      <c r="IK860" s="93"/>
      <c r="IL860" s="93"/>
      <c r="IM860" s="93"/>
      <c r="IN860" s="93"/>
      <c r="IO860" s="93"/>
      <c r="IP860" s="93"/>
      <c r="IQ860" s="93"/>
      <c r="IR860" s="93"/>
      <c r="IS860" s="93"/>
      <c r="IT860" s="93"/>
      <c r="IU860" s="93"/>
      <c r="IV860" s="93"/>
      <c r="IW860" s="93"/>
      <c r="IX860" s="93"/>
      <c r="IY860" s="93"/>
      <c r="IZ860" s="93"/>
      <c r="JA860" s="93"/>
      <c r="JB860" s="93"/>
      <c r="JC860" s="93"/>
      <c r="JD860" s="93"/>
      <c r="JE860" s="93"/>
      <c r="JF860" s="93"/>
      <c r="JG860" s="93"/>
      <c r="JH860" s="93"/>
      <c r="JI860" s="93"/>
      <c r="JJ860" s="93"/>
      <c r="JK860" s="93"/>
      <c r="JL860" s="93"/>
      <c r="JM860" s="93"/>
      <c r="JN860" s="93"/>
      <c r="JO860" s="93"/>
      <c r="JP860" s="93"/>
      <c r="JQ860" s="93"/>
      <c r="JR860" s="93"/>
      <c r="JS860" s="93"/>
      <c r="JT860" s="93"/>
      <c r="JU860" s="93"/>
      <c r="JV860" s="93"/>
      <c r="JW860" s="93"/>
      <c r="JX860" s="93"/>
      <c r="JY860" s="93"/>
      <c r="JZ860" s="93"/>
      <c r="KA860" s="93"/>
      <c r="KB860" s="93"/>
      <c r="KC860" s="93"/>
      <c r="KD860" s="93"/>
      <c r="KE860" s="93"/>
      <c r="KF860" s="93"/>
      <c r="KG860" s="93"/>
      <c r="KH860" s="93"/>
      <c r="KI860" s="93"/>
      <c r="KJ860" s="93"/>
      <c r="KK860" s="93"/>
      <c r="KL860" s="93"/>
      <c r="KM860" s="93"/>
      <c r="KN860" s="93"/>
      <c r="KO860" s="93"/>
      <c r="KP860" s="93"/>
      <c r="KQ860" s="93"/>
      <c r="KR860" s="93"/>
      <c r="KS860" s="93"/>
      <c r="KT860" s="93"/>
      <c r="KU860" s="93"/>
      <c r="KV860" s="93"/>
      <c r="KW860" s="93"/>
      <c r="KX860" s="93"/>
      <c r="KY860" s="93"/>
      <c r="KZ860" s="93"/>
      <c r="LA860" s="93"/>
      <c r="LB860" s="93"/>
      <c r="LC860" s="93"/>
      <c r="LD860" s="93"/>
      <c r="LE860" s="93"/>
      <c r="LF860" s="93"/>
      <c r="LG860" s="93"/>
      <c r="LH860" s="93"/>
      <c r="LI860" s="93"/>
      <c r="LJ860" s="93"/>
      <c r="LK860" s="93"/>
      <c r="LL860" s="93"/>
      <c r="LM860" s="93"/>
      <c r="LN860" s="93"/>
      <c r="LO860" s="93"/>
      <c r="LP860" s="93"/>
      <c r="LQ860" s="93"/>
      <c r="LR860" s="93"/>
      <c r="LS860" s="93"/>
      <c r="LT860" s="93"/>
      <c r="LU860" s="93"/>
      <c r="LV860" s="93"/>
      <c r="LW860" s="93"/>
      <c r="LX860" s="93"/>
      <c r="LY860" s="93"/>
      <c r="LZ860" s="93"/>
      <c r="MA860" s="93"/>
      <c r="MB860" s="93"/>
      <c r="MC860" s="93"/>
      <c r="MD860" s="93"/>
      <c r="ME860" s="93"/>
      <c r="MF860" s="93"/>
      <c r="MG860" s="93"/>
      <c r="MH860" s="93"/>
      <c r="MI860" s="93"/>
      <c r="MJ860" s="93"/>
      <c r="MK860" s="93"/>
      <c r="ML860" s="93"/>
      <c r="MM860" s="93"/>
      <c r="MN860" s="93"/>
      <c r="MO860" s="93"/>
      <c r="MP860" s="93"/>
      <c r="MQ860" s="93"/>
      <c r="MR860" s="93"/>
      <c r="MS860" s="93"/>
      <c r="MT860" s="93"/>
      <c r="MU860" s="93"/>
      <c r="MV860" s="93"/>
    </row>
    <row r="861" spans="3:360">
      <c r="C861" s="95"/>
      <c r="D861" s="96"/>
      <c r="E861" s="96"/>
      <c r="F861" s="96"/>
      <c r="G861" s="96"/>
      <c r="H861" s="96"/>
      <c r="I861" s="96"/>
      <c r="J861" s="96"/>
      <c r="K861" s="96"/>
      <c r="L861" s="96"/>
      <c r="M861" s="96"/>
      <c r="N861" s="96"/>
      <c r="O861" s="96"/>
      <c r="P861" s="96"/>
      <c r="Q861" s="96"/>
      <c r="R861" s="96"/>
      <c r="S861" s="96"/>
      <c r="T861" s="97"/>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c r="AU861" s="96"/>
      <c r="AV861" s="96"/>
      <c r="AW861" s="96"/>
      <c r="AX861" s="96"/>
      <c r="AY861" s="96"/>
      <c r="AZ861" s="96"/>
      <c r="BA861" s="96"/>
      <c r="BB861" s="96"/>
      <c r="BC861" s="96"/>
      <c r="BD861" s="96"/>
      <c r="BE861" s="96"/>
      <c r="BF861" s="96"/>
      <c r="BG861" s="96"/>
      <c r="BH861" s="96"/>
      <c r="BI861" s="96"/>
      <c r="BJ861" s="96"/>
      <c r="BK861" s="96"/>
      <c r="BL861" s="96"/>
      <c r="BM861" s="96"/>
      <c r="BN861" s="93"/>
      <c r="BO861" s="93"/>
      <c r="BP861" s="93"/>
      <c r="BQ861" s="93"/>
      <c r="BR861" s="93"/>
      <c r="BS861" s="93"/>
      <c r="BT861" s="93"/>
      <c r="BU861" s="93"/>
      <c r="BV861" s="93"/>
      <c r="BW861" s="93"/>
      <c r="BX861" s="93"/>
      <c r="BY861" s="93"/>
      <c r="BZ861" s="93"/>
      <c r="CA861" s="93"/>
      <c r="CB861" s="93"/>
      <c r="CC861" s="93"/>
      <c r="CD861" s="93"/>
      <c r="CE861" s="93"/>
      <c r="CF861" s="93"/>
      <c r="CG861" s="93"/>
      <c r="CH861" s="93"/>
      <c r="CI861" s="93"/>
      <c r="CJ861" s="93"/>
      <c r="CK861" s="93"/>
      <c r="CL861" s="93"/>
      <c r="CM861" s="93"/>
      <c r="CN861" s="93"/>
      <c r="CO861" s="93"/>
      <c r="CP861" s="93"/>
      <c r="CQ861" s="93"/>
      <c r="CR861" s="93"/>
      <c r="CS861" s="93"/>
      <c r="CT861" s="93"/>
      <c r="CU861" s="93"/>
      <c r="CV861" s="93"/>
      <c r="CW861" s="93"/>
      <c r="CX861" s="93"/>
      <c r="CY861" s="93"/>
      <c r="CZ861" s="93"/>
      <c r="DA861" s="93"/>
      <c r="DB861" s="93"/>
      <c r="DC861" s="93"/>
      <c r="DD861" s="93"/>
      <c r="DE861" s="93"/>
      <c r="DF861" s="93"/>
      <c r="DG861" s="93"/>
      <c r="DH861" s="93"/>
      <c r="DI861" s="93"/>
      <c r="DJ861" s="93"/>
      <c r="DK861" s="93"/>
      <c r="DL861" s="93"/>
      <c r="DM861" s="93"/>
      <c r="DN861" s="93"/>
      <c r="DO861" s="93"/>
      <c r="DP861" s="93"/>
      <c r="DQ861" s="93"/>
      <c r="DR861" s="93"/>
      <c r="DS861" s="93"/>
      <c r="DT861" s="93"/>
      <c r="DU861" s="93"/>
      <c r="DV861" s="93"/>
      <c r="DW861" s="93"/>
      <c r="DX861" s="93"/>
      <c r="DY861" s="93"/>
      <c r="DZ861" s="93"/>
      <c r="EA861" s="93"/>
      <c r="EB861" s="93"/>
      <c r="EC861" s="93"/>
      <c r="ED861" s="93"/>
      <c r="EE861" s="93"/>
      <c r="EF861" s="93"/>
      <c r="EG861" s="93"/>
      <c r="EH861" s="93"/>
      <c r="EI861" s="93"/>
      <c r="EJ861" s="93"/>
      <c r="EK861" s="93"/>
      <c r="EL861" s="93"/>
      <c r="EM861" s="93"/>
      <c r="EN861" s="93"/>
      <c r="EO861" s="93"/>
      <c r="EP861" s="93"/>
      <c r="EQ861" s="93"/>
      <c r="ER861" s="93"/>
      <c r="ES861" s="93"/>
      <c r="ET861" s="93"/>
      <c r="EU861" s="93"/>
      <c r="EV861" s="93"/>
      <c r="EW861" s="93"/>
      <c r="EX861" s="93"/>
      <c r="EY861" s="93"/>
      <c r="EZ861" s="93"/>
      <c r="FA861" s="93"/>
      <c r="FB861" s="93"/>
      <c r="FC861" s="93"/>
      <c r="FD861" s="93"/>
      <c r="FE861" s="93"/>
      <c r="FF861" s="93"/>
      <c r="FG861" s="93"/>
      <c r="FH861" s="93"/>
      <c r="FI861" s="93"/>
      <c r="FJ861" s="93"/>
      <c r="FK861" s="93"/>
      <c r="FL861" s="93"/>
      <c r="FM861" s="93"/>
      <c r="FN861" s="93"/>
      <c r="FO861" s="93"/>
      <c r="FP861" s="93"/>
      <c r="FQ861" s="93"/>
      <c r="FR861" s="93"/>
      <c r="FS861" s="93"/>
      <c r="FT861" s="93"/>
      <c r="FU861" s="93"/>
      <c r="FV861" s="93"/>
      <c r="FW861" s="93"/>
      <c r="FX861" s="93"/>
      <c r="FY861" s="93"/>
      <c r="FZ861" s="93"/>
      <c r="GA861" s="93"/>
      <c r="GB861" s="93"/>
      <c r="GC861" s="93"/>
      <c r="GD861" s="93"/>
      <c r="GE861" s="93"/>
      <c r="GF861" s="93"/>
      <c r="GG861" s="93"/>
      <c r="GH861" s="93"/>
      <c r="GI861" s="93"/>
      <c r="GJ861" s="93"/>
      <c r="GK861" s="93"/>
      <c r="GL861" s="93"/>
      <c r="GM861" s="93"/>
      <c r="GN861" s="93"/>
      <c r="GO861" s="93"/>
      <c r="GP861" s="93"/>
      <c r="GQ861" s="93"/>
      <c r="GR861" s="93"/>
      <c r="GS861" s="93"/>
      <c r="GT861" s="93"/>
      <c r="GU861" s="93"/>
      <c r="GV861" s="93"/>
      <c r="GW861" s="93"/>
      <c r="GX861" s="93"/>
      <c r="GY861" s="93"/>
      <c r="GZ861" s="93"/>
      <c r="HA861" s="93"/>
      <c r="HB861" s="93"/>
      <c r="HC861" s="93"/>
      <c r="HD861" s="93"/>
      <c r="HE861" s="93"/>
      <c r="HF861" s="93"/>
      <c r="HG861" s="93"/>
      <c r="HH861" s="93"/>
      <c r="HI861" s="93"/>
      <c r="HJ861" s="93"/>
      <c r="HK861" s="93"/>
      <c r="HL861" s="93"/>
      <c r="HM861" s="93"/>
      <c r="HN861" s="93"/>
      <c r="HO861" s="93"/>
      <c r="HP861" s="93"/>
      <c r="HQ861" s="93"/>
      <c r="HR861" s="93"/>
      <c r="HS861" s="93"/>
      <c r="HT861" s="93"/>
      <c r="HU861" s="93"/>
      <c r="HV861" s="93"/>
      <c r="HW861" s="93"/>
      <c r="HX861" s="93"/>
      <c r="HY861" s="93"/>
      <c r="HZ861" s="93"/>
      <c r="IA861" s="93"/>
      <c r="IB861" s="93"/>
      <c r="IC861" s="93"/>
      <c r="ID861" s="93"/>
      <c r="IE861" s="93"/>
      <c r="IF861" s="93"/>
      <c r="IG861" s="93"/>
      <c r="IH861" s="93"/>
      <c r="II861" s="93"/>
      <c r="IJ861" s="93"/>
      <c r="IK861" s="93"/>
      <c r="IL861" s="93"/>
      <c r="IM861" s="93"/>
      <c r="IN861" s="93"/>
      <c r="IO861" s="93"/>
      <c r="IP861" s="93"/>
      <c r="IQ861" s="93"/>
      <c r="IR861" s="93"/>
      <c r="IS861" s="93"/>
      <c r="IT861" s="93"/>
      <c r="IU861" s="93"/>
      <c r="IV861" s="93"/>
      <c r="IW861" s="93"/>
      <c r="IX861" s="93"/>
      <c r="IY861" s="93"/>
      <c r="IZ861" s="93"/>
      <c r="JA861" s="93"/>
      <c r="JB861" s="93"/>
      <c r="JC861" s="93"/>
      <c r="JD861" s="93"/>
      <c r="JE861" s="93"/>
      <c r="JF861" s="93"/>
      <c r="JG861" s="93"/>
      <c r="JH861" s="93"/>
      <c r="JI861" s="93"/>
      <c r="JJ861" s="93"/>
      <c r="JK861" s="93"/>
      <c r="JL861" s="93"/>
      <c r="JM861" s="93"/>
      <c r="JN861" s="93"/>
      <c r="JO861" s="93"/>
      <c r="JP861" s="93"/>
      <c r="JQ861" s="93"/>
      <c r="JR861" s="93"/>
      <c r="JS861" s="93"/>
      <c r="JT861" s="93"/>
      <c r="JU861" s="93"/>
      <c r="JV861" s="93"/>
      <c r="JW861" s="93"/>
      <c r="JX861" s="93"/>
      <c r="JY861" s="93"/>
      <c r="JZ861" s="93"/>
      <c r="KA861" s="93"/>
      <c r="KB861" s="93"/>
      <c r="KC861" s="93"/>
      <c r="KD861" s="93"/>
      <c r="KE861" s="93"/>
      <c r="KF861" s="93"/>
      <c r="KG861" s="93"/>
      <c r="KH861" s="93"/>
      <c r="KI861" s="93"/>
      <c r="KJ861" s="93"/>
      <c r="KK861" s="93"/>
      <c r="KL861" s="93"/>
      <c r="KM861" s="93"/>
      <c r="KN861" s="93"/>
      <c r="KO861" s="93"/>
      <c r="KP861" s="93"/>
      <c r="KQ861" s="93"/>
      <c r="KR861" s="93"/>
      <c r="KS861" s="93"/>
      <c r="KT861" s="93"/>
      <c r="KU861" s="93"/>
      <c r="KV861" s="93"/>
      <c r="KW861" s="93"/>
      <c r="KX861" s="93"/>
      <c r="KY861" s="93"/>
      <c r="KZ861" s="93"/>
      <c r="LA861" s="93"/>
      <c r="LB861" s="93"/>
      <c r="LC861" s="93"/>
      <c r="LD861" s="93"/>
      <c r="LE861" s="93"/>
      <c r="LF861" s="93"/>
      <c r="LG861" s="93"/>
      <c r="LH861" s="93"/>
      <c r="LI861" s="93"/>
      <c r="LJ861" s="93"/>
      <c r="LK861" s="93"/>
      <c r="LL861" s="93"/>
      <c r="LM861" s="93"/>
      <c r="LN861" s="93"/>
      <c r="LO861" s="93"/>
      <c r="LP861" s="93"/>
      <c r="LQ861" s="93"/>
      <c r="LR861" s="93"/>
      <c r="LS861" s="93"/>
      <c r="LT861" s="93"/>
      <c r="LU861" s="93"/>
      <c r="LV861" s="93"/>
      <c r="LW861" s="93"/>
      <c r="LX861" s="93"/>
      <c r="LY861" s="93"/>
      <c r="LZ861" s="93"/>
      <c r="MA861" s="93"/>
      <c r="MB861" s="93"/>
      <c r="MC861" s="93"/>
      <c r="MD861" s="93"/>
      <c r="ME861" s="93"/>
      <c r="MF861" s="93"/>
      <c r="MG861" s="93"/>
      <c r="MH861" s="93"/>
      <c r="MI861" s="93"/>
      <c r="MJ861" s="93"/>
      <c r="MK861" s="93"/>
      <c r="ML861" s="93"/>
      <c r="MM861" s="93"/>
      <c r="MN861" s="93"/>
      <c r="MO861" s="93"/>
      <c r="MP861" s="93"/>
      <c r="MQ861" s="93"/>
      <c r="MR861" s="93"/>
      <c r="MS861" s="93"/>
      <c r="MT861" s="93"/>
      <c r="MU861" s="93"/>
      <c r="MV861" s="93"/>
    </row>
    <row r="862" spans="3:360">
      <c r="C862" s="95"/>
      <c r="D862" s="96"/>
      <c r="E862" s="96"/>
      <c r="F862" s="96"/>
      <c r="G862" s="96"/>
      <c r="H862" s="96"/>
      <c r="I862" s="96"/>
      <c r="J862" s="96"/>
      <c r="K862" s="96"/>
      <c r="L862" s="96"/>
      <c r="M862" s="96"/>
      <c r="N862" s="96"/>
      <c r="O862" s="96"/>
      <c r="P862" s="96"/>
      <c r="Q862" s="96"/>
      <c r="R862" s="96"/>
      <c r="S862" s="96"/>
      <c r="T862" s="97"/>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c r="AU862" s="96"/>
      <c r="AV862" s="96"/>
      <c r="AW862" s="96"/>
      <c r="AX862" s="96"/>
      <c r="AY862" s="96"/>
      <c r="AZ862" s="96"/>
      <c r="BA862" s="96"/>
      <c r="BB862" s="96"/>
      <c r="BC862" s="96"/>
      <c r="BD862" s="96"/>
      <c r="BE862" s="96"/>
      <c r="BF862" s="96"/>
      <c r="BG862" s="96"/>
      <c r="BH862" s="96"/>
      <c r="BI862" s="96"/>
      <c r="BJ862" s="96"/>
      <c r="BK862" s="96"/>
      <c r="BL862" s="96"/>
      <c r="BM862" s="96"/>
      <c r="BN862" s="93"/>
      <c r="BO862" s="93"/>
      <c r="BP862" s="93"/>
      <c r="BQ862" s="93"/>
      <c r="BR862" s="93"/>
      <c r="BS862" s="93"/>
      <c r="BT862" s="93"/>
      <c r="BU862" s="93"/>
      <c r="BV862" s="93"/>
      <c r="BW862" s="93"/>
      <c r="BX862" s="93"/>
      <c r="BY862" s="93"/>
      <c r="BZ862" s="93"/>
      <c r="CA862" s="93"/>
      <c r="CB862" s="93"/>
      <c r="CC862" s="93"/>
      <c r="CD862" s="93"/>
      <c r="CE862" s="93"/>
      <c r="CF862" s="93"/>
      <c r="CG862" s="93"/>
      <c r="CH862" s="93"/>
      <c r="CI862" s="93"/>
      <c r="CJ862" s="93"/>
      <c r="CK862" s="93"/>
      <c r="CL862" s="93"/>
      <c r="CM862" s="93"/>
      <c r="CN862" s="93"/>
      <c r="CO862" s="93"/>
      <c r="CP862" s="93"/>
      <c r="CQ862" s="93"/>
      <c r="CR862" s="93"/>
      <c r="CS862" s="93"/>
      <c r="CT862" s="93"/>
      <c r="CU862" s="93"/>
      <c r="CV862" s="93"/>
      <c r="CW862" s="93"/>
      <c r="CX862" s="93"/>
      <c r="CY862" s="93"/>
      <c r="CZ862" s="93"/>
      <c r="DA862" s="93"/>
      <c r="DB862" s="93"/>
      <c r="DC862" s="93"/>
      <c r="DD862" s="93"/>
      <c r="DE862" s="93"/>
      <c r="DF862" s="93"/>
      <c r="DG862" s="93"/>
      <c r="DH862" s="93"/>
      <c r="DI862" s="93"/>
      <c r="DJ862" s="93"/>
      <c r="DK862" s="93"/>
      <c r="DL862" s="93"/>
      <c r="DM862" s="93"/>
      <c r="DN862" s="93"/>
      <c r="DO862" s="93"/>
      <c r="DP862" s="93"/>
      <c r="DQ862" s="93"/>
      <c r="DR862" s="93"/>
      <c r="DS862" s="93"/>
      <c r="DT862" s="93"/>
      <c r="DU862" s="93"/>
      <c r="DV862" s="93"/>
      <c r="DW862" s="93"/>
      <c r="DX862" s="93"/>
      <c r="DY862" s="93"/>
      <c r="DZ862" s="93"/>
      <c r="EA862" s="93"/>
      <c r="EB862" s="93"/>
      <c r="EC862" s="93"/>
      <c r="ED862" s="93"/>
      <c r="EE862" s="93"/>
      <c r="EF862" s="93"/>
      <c r="EG862" s="93"/>
      <c r="EH862" s="93"/>
      <c r="EI862" s="93"/>
      <c r="EJ862" s="93"/>
      <c r="EK862" s="93"/>
      <c r="EL862" s="93"/>
      <c r="EM862" s="93"/>
      <c r="EN862" s="93"/>
      <c r="EO862" s="93"/>
      <c r="EP862" s="93"/>
      <c r="EQ862" s="93"/>
      <c r="ER862" s="93"/>
      <c r="ES862" s="93"/>
      <c r="ET862" s="93"/>
      <c r="EU862" s="93"/>
      <c r="EV862" s="93"/>
      <c r="EW862" s="93"/>
      <c r="EX862" s="93"/>
      <c r="EY862" s="93"/>
      <c r="EZ862" s="93"/>
      <c r="FA862" s="93"/>
      <c r="FB862" s="93"/>
      <c r="FC862" s="93"/>
      <c r="FD862" s="93"/>
      <c r="FE862" s="93"/>
      <c r="FF862" s="93"/>
      <c r="FG862" s="93"/>
      <c r="FH862" s="93"/>
      <c r="FI862" s="93"/>
      <c r="FJ862" s="93"/>
      <c r="FK862" s="93"/>
      <c r="FL862" s="93"/>
      <c r="FM862" s="93"/>
      <c r="FN862" s="93"/>
      <c r="FO862" s="93"/>
      <c r="FP862" s="93"/>
      <c r="FQ862" s="93"/>
      <c r="FR862" s="93"/>
      <c r="FS862" s="93"/>
      <c r="FT862" s="93"/>
      <c r="FU862" s="93"/>
      <c r="FV862" s="93"/>
      <c r="FW862" s="93"/>
      <c r="FX862" s="93"/>
      <c r="FY862" s="93"/>
      <c r="FZ862" s="93"/>
      <c r="GA862" s="93"/>
      <c r="GB862" s="93"/>
      <c r="GC862" s="93"/>
      <c r="GD862" s="93"/>
      <c r="GE862" s="93"/>
      <c r="GF862" s="93"/>
      <c r="GG862" s="93"/>
      <c r="GH862" s="93"/>
      <c r="GI862" s="93"/>
      <c r="GJ862" s="93"/>
      <c r="GK862" s="93"/>
      <c r="GL862" s="93"/>
      <c r="GM862" s="93"/>
      <c r="GN862" s="93"/>
      <c r="GO862" s="93"/>
      <c r="GP862" s="93"/>
      <c r="GQ862" s="93"/>
      <c r="GR862" s="93"/>
      <c r="GS862" s="93"/>
      <c r="GT862" s="93"/>
      <c r="GU862" s="93"/>
      <c r="GV862" s="93"/>
      <c r="GW862" s="93"/>
      <c r="GX862" s="93"/>
      <c r="GY862" s="93"/>
      <c r="GZ862" s="93"/>
      <c r="HA862" s="93"/>
      <c r="HB862" s="93"/>
      <c r="HC862" s="93"/>
      <c r="HD862" s="93"/>
      <c r="HE862" s="93"/>
      <c r="HF862" s="93"/>
      <c r="HG862" s="93"/>
      <c r="HH862" s="93"/>
      <c r="HI862" s="93"/>
      <c r="HJ862" s="93"/>
      <c r="HK862" s="93"/>
      <c r="HL862" s="93"/>
      <c r="HM862" s="93"/>
      <c r="HN862" s="93"/>
      <c r="HO862" s="93"/>
      <c r="HP862" s="93"/>
      <c r="HQ862" s="93"/>
      <c r="HR862" s="93"/>
      <c r="HS862" s="93"/>
      <c r="HT862" s="93"/>
      <c r="HU862" s="93"/>
      <c r="HV862" s="93"/>
      <c r="HW862" s="93"/>
      <c r="HX862" s="93"/>
      <c r="HY862" s="93"/>
      <c r="HZ862" s="93"/>
      <c r="IA862" s="93"/>
      <c r="IB862" s="93"/>
      <c r="IC862" s="93"/>
      <c r="ID862" s="93"/>
      <c r="IE862" s="93"/>
      <c r="IF862" s="93"/>
      <c r="IG862" s="93"/>
      <c r="IH862" s="93"/>
      <c r="II862" s="93"/>
      <c r="IJ862" s="93"/>
      <c r="IK862" s="93"/>
      <c r="IL862" s="93"/>
      <c r="IM862" s="93"/>
      <c r="IN862" s="93"/>
      <c r="IO862" s="93"/>
      <c r="IP862" s="93"/>
      <c r="IQ862" s="93"/>
      <c r="IR862" s="93"/>
      <c r="IS862" s="93"/>
      <c r="IT862" s="93"/>
      <c r="IU862" s="93"/>
      <c r="IV862" s="93"/>
      <c r="IW862" s="93"/>
      <c r="IX862" s="93"/>
      <c r="IY862" s="93"/>
      <c r="IZ862" s="93"/>
      <c r="JA862" s="93"/>
      <c r="JB862" s="93"/>
      <c r="JC862" s="93"/>
      <c r="JD862" s="93"/>
      <c r="JE862" s="93"/>
      <c r="JF862" s="93"/>
      <c r="JG862" s="93"/>
      <c r="JH862" s="93"/>
      <c r="JI862" s="93"/>
      <c r="JJ862" s="93"/>
      <c r="JK862" s="93"/>
      <c r="JL862" s="93"/>
      <c r="JM862" s="93"/>
      <c r="JN862" s="93"/>
      <c r="JO862" s="93"/>
      <c r="JP862" s="93"/>
      <c r="JQ862" s="93"/>
      <c r="JR862" s="93"/>
      <c r="JS862" s="93"/>
      <c r="JT862" s="93"/>
      <c r="JU862" s="93"/>
      <c r="JV862" s="93"/>
      <c r="JW862" s="93"/>
      <c r="JX862" s="93"/>
      <c r="JY862" s="93"/>
      <c r="JZ862" s="93"/>
      <c r="KA862" s="93"/>
      <c r="KB862" s="93"/>
      <c r="KC862" s="93"/>
      <c r="KD862" s="93"/>
      <c r="KE862" s="93"/>
      <c r="KF862" s="93"/>
      <c r="KG862" s="93"/>
      <c r="KH862" s="93"/>
      <c r="KI862" s="93"/>
      <c r="KJ862" s="93"/>
      <c r="KK862" s="93"/>
      <c r="KL862" s="93"/>
      <c r="KM862" s="93"/>
      <c r="KN862" s="93"/>
      <c r="KO862" s="93"/>
      <c r="KP862" s="93"/>
      <c r="KQ862" s="93"/>
      <c r="KR862" s="93"/>
      <c r="KS862" s="93"/>
      <c r="KT862" s="93"/>
      <c r="KU862" s="93"/>
      <c r="KV862" s="93"/>
      <c r="KW862" s="93"/>
      <c r="KX862" s="93"/>
      <c r="KY862" s="93"/>
      <c r="KZ862" s="93"/>
      <c r="LA862" s="93"/>
      <c r="LB862" s="93"/>
      <c r="LC862" s="93"/>
      <c r="LD862" s="93"/>
      <c r="LE862" s="93"/>
      <c r="LF862" s="93"/>
      <c r="LG862" s="93"/>
      <c r="LH862" s="93"/>
      <c r="LI862" s="93"/>
      <c r="LJ862" s="93"/>
      <c r="LK862" s="93"/>
      <c r="LL862" s="93"/>
      <c r="LM862" s="93"/>
      <c r="LN862" s="93"/>
      <c r="LO862" s="93"/>
      <c r="LP862" s="93"/>
      <c r="LQ862" s="93"/>
      <c r="LR862" s="93"/>
      <c r="LS862" s="93"/>
      <c r="LT862" s="93"/>
      <c r="LU862" s="93"/>
      <c r="LV862" s="93"/>
      <c r="LW862" s="93"/>
      <c r="LX862" s="93"/>
      <c r="LY862" s="93"/>
      <c r="LZ862" s="93"/>
      <c r="MA862" s="93"/>
      <c r="MB862" s="93"/>
      <c r="MC862" s="93"/>
      <c r="MD862" s="93"/>
      <c r="ME862" s="93"/>
      <c r="MF862" s="93"/>
      <c r="MG862" s="93"/>
      <c r="MH862" s="93"/>
      <c r="MI862" s="93"/>
      <c r="MJ862" s="93"/>
      <c r="MK862" s="93"/>
      <c r="ML862" s="93"/>
      <c r="MM862" s="93"/>
      <c r="MN862" s="93"/>
      <c r="MO862" s="93"/>
      <c r="MP862" s="93"/>
      <c r="MQ862" s="93"/>
      <c r="MR862" s="93"/>
      <c r="MS862" s="93"/>
      <c r="MT862" s="93"/>
      <c r="MU862" s="93"/>
      <c r="MV862" s="93"/>
    </row>
    <row r="863" spans="3:360">
      <c r="C863" s="95"/>
      <c r="D863" s="96"/>
      <c r="E863" s="96"/>
      <c r="F863" s="96"/>
      <c r="G863" s="96"/>
      <c r="H863" s="96"/>
      <c r="I863" s="96"/>
      <c r="J863" s="96"/>
      <c r="K863" s="96"/>
      <c r="L863" s="96"/>
      <c r="M863" s="96"/>
      <c r="N863" s="96"/>
      <c r="O863" s="96"/>
      <c r="P863" s="96"/>
      <c r="Q863" s="96"/>
      <c r="R863" s="96"/>
      <c r="S863" s="96"/>
      <c r="T863" s="97"/>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c r="AU863" s="96"/>
      <c r="AV863" s="96"/>
      <c r="AW863" s="96"/>
      <c r="AX863" s="96"/>
      <c r="AY863" s="96"/>
      <c r="AZ863" s="96"/>
      <c r="BA863" s="96"/>
      <c r="BB863" s="96"/>
      <c r="BC863" s="96"/>
      <c r="BD863" s="96"/>
      <c r="BE863" s="96"/>
      <c r="BF863" s="96"/>
      <c r="BG863" s="96"/>
      <c r="BH863" s="96"/>
      <c r="BI863" s="96"/>
      <c r="BJ863" s="96"/>
      <c r="BK863" s="96"/>
      <c r="BL863" s="96"/>
      <c r="BM863" s="96"/>
      <c r="BN863" s="93"/>
      <c r="BO863" s="93"/>
      <c r="BP863" s="93"/>
      <c r="BQ863" s="93"/>
      <c r="BR863" s="93"/>
      <c r="BS863" s="93"/>
      <c r="BT863" s="93"/>
      <c r="BU863" s="93"/>
      <c r="BV863" s="93"/>
      <c r="BW863" s="93"/>
      <c r="BX863" s="93"/>
      <c r="BY863" s="93"/>
      <c r="BZ863" s="93"/>
      <c r="CA863" s="93"/>
      <c r="CB863" s="93"/>
      <c r="CC863" s="93"/>
      <c r="CD863" s="93"/>
      <c r="CE863" s="93"/>
      <c r="CF863" s="93"/>
      <c r="CG863" s="93"/>
      <c r="CH863" s="93"/>
      <c r="CI863" s="93"/>
      <c r="CJ863" s="93"/>
      <c r="CK863" s="93"/>
      <c r="CL863" s="93"/>
      <c r="CM863" s="93"/>
      <c r="CN863" s="93"/>
      <c r="CO863" s="93"/>
      <c r="CP863" s="93"/>
      <c r="CQ863" s="93"/>
      <c r="CR863" s="93"/>
      <c r="CS863" s="93"/>
      <c r="CT863" s="93"/>
      <c r="CU863" s="93"/>
      <c r="CV863" s="93"/>
      <c r="CW863" s="93"/>
      <c r="CX863" s="93"/>
      <c r="CY863" s="93"/>
      <c r="CZ863" s="93"/>
      <c r="DA863" s="93"/>
      <c r="DB863" s="93"/>
      <c r="DC863" s="93"/>
      <c r="DD863" s="93"/>
      <c r="DE863" s="93"/>
      <c r="DF863" s="93"/>
      <c r="DG863" s="93"/>
      <c r="DH863" s="93"/>
      <c r="DI863" s="93"/>
      <c r="DJ863" s="93"/>
      <c r="DK863" s="93"/>
      <c r="DL863" s="93"/>
      <c r="DM863" s="93"/>
      <c r="DN863" s="93"/>
      <c r="DO863" s="93"/>
      <c r="DP863" s="93"/>
      <c r="DQ863" s="93"/>
      <c r="DR863" s="93"/>
      <c r="DS863" s="93"/>
      <c r="DT863" s="93"/>
      <c r="DU863" s="93"/>
      <c r="DV863" s="93"/>
      <c r="DW863" s="93"/>
      <c r="DX863" s="93"/>
      <c r="DY863" s="93"/>
      <c r="DZ863" s="93"/>
      <c r="EA863" s="93"/>
      <c r="EB863" s="93"/>
      <c r="EC863" s="93"/>
      <c r="ED863" s="93"/>
      <c r="EE863" s="93"/>
      <c r="EF863" s="93"/>
      <c r="EG863" s="93"/>
      <c r="EH863" s="93"/>
      <c r="EI863" s="93"/>
      <c r="EJ863" s="93"/>
      <c r="EK863" s="93"/>
      <c r="EL863" s="93"/>
      <c r="EM863" s="93"/>
      <c r="EN863" s="93"/>
      <c r="EO863" s="93"/>
      <c r="EP863" s="93"/>
      <c r="EQ863" s="93"/>
      <c r="ER863" s="93"/>
      <c r="ES863" s="93"/>
      <c r="ET863" s="93"/>
      <c r="EU863" s="93"/>
      <c r="EV863" s="93"/>
      <c r="EW863" s="93"/>
      <c r="EX863" s="93"/>
      <c r="EY863" s="93"/>
      <c r="EZ863" s="93"/>
      <c r="FA863" s="93"/>
      <c r="FB863" s="93"/>
      <c r="FC863" s="93"/>
      <c r="FD863" s="93"/>
      <c r="FE863" s="93"/>
      <c r="FF863" s="93"/>
      <c r="FG863" s="93"/>
      <c r="FH863" s="93"/>
      <c r="FI863" s="93"/>
      <c r="FJ863" s="93"/>
      <c r="FK863" s="93"/>
      <c r="FL863" s="93"/>
      <c r="FM863" s="93"/>
      <c r="FN863" s="93"/>
      <c r="FO863" s="93"/>
      <c r="FP863" s="93"/>
      <c r="FQ863" s="93"/>
      <c r="FR863" s="93"/>
      <c r="FS863" s="93"/>
      <c r="FT863" s="93"/>
      <c r="FU863" s="93"/>
      <c r="FV863" s="93"/>
      <c r="FW863" s="93"/>
      <c r="FX863" s="93"/>
      <c r="FY863" s="93"/>
      <c r="FZ863" s="93"/>
      <c r="GA863" s="93"/>
      <c r="GB863" s="93"/>
      <c r="GC863" s="93"/>
      <c r="GD863" s="93"/>
      <c r="GE863" s="93"/>
      <c r="GF863" s="93"/>
      <c r="GG863" s="93"/>
      <c r="GH863" s="93"/>
      <c r="GI863" s="93"/>
      <c r="GJ863" s="93"/>
      <c r="GK863" s="93"/>
      <c r="GL863" s="93"/>
      <c r="GM863" s="93"/>
      <c r="GN863" s="93"/>
      <c r="GO863" s="93"/>
      <c r="GP863" s="93"/>
      <c r="GQ863" s="93"/>
      <c r="GR863" s="93"/>
      <c r="GS863" s="93"/>
      <c r="GT863" s="93"/>
      <c r="GU863" s="93"/>
      <c r="GV863" s="93"/>
      <c r="GW863" s="93"/>
      <c r="GX863" s="93"/>
      <c r="GY863" s="93"/>
      <c r="GZ863" s="93"/>
      <c r="HA863" s="93"/>
      <c r="HB863" s="93"/>
      <c r="HC863" s="93"/>
      <c r="HD863" s="93"/>
      <c r="HE863" s="93"/>
      <c r="HF863" s="93"/>
      <c r="HG863" s="93"/>
      <c r="HH863" s="93"/>
      <c r="HI863" s="93"/>
      <c r="HJ863" s="93"/>
      <c r="HK863" s="93"/>
      <c r="HL863" s="93"/>
      <c r="HM863" s="93"/>
      <c r="HN863" s="93"/>
      <c r="HO863" s="93"/>
      <c r="HP863" s="93"/>
      <c r="HQ863" s="93"/>
      <c r="HR863" s="93"/>
      <c r="HS863" s="93"/>
      <c r="HT863" s="93"/>
      <c r="HU863" s="93"/>
      <c r="HV863" s="93"/>
      <c r="HW863" s="93"/>
      <c r="HX863" s="93"/>
      <c r="HY863" s="93"/>
      <c r="HZ863" s="93"/>
      <c r="IA863" s="93"/>
      <c r="IB863" s="93"/>
      <c r="IC863" s="93"/>
      <c r="ID863" s="93"/>
      <c r="IE863" s="93"/>
      <c r="IF863" s="93"/>
      <c r="IG863" s="93"/>
      <c r="IH863" s="93"/>
      <c r="II863" s="93"/>
      <c r="IJ863" s="93"/>
      <c r="IK863" s="93"/>
      <c r="IL863" s="93"/>
      <c r="IM863" s="93"/>
      <c r="IN863" s="93"/>
      <c r="IO863" s="93"/>
      <c r="IP863" s="93"/>
      <c r="IQ863" s="93"/>
      <c r="IR863" s="93"/>
      <c r="IS863" s="93"/>
      <c r="IT863" s="93"/>
      <c r="IU863" s="93"/>
      <c r="IV863" s="93"/>
      <c r="IW863" s="93"/>
      <c r="IX863" s="93"/>
      <c r="IY863" s="93"/>
      <c r="IZ863" s="93"/>
      <c r="JA863" s="93"/>
      <c r="JB863" s="93"/>
      <c r="JC863" s="93"/>
      <c r="JD863" s="93"/>
      <c r="JE863" s="93"/>
      <c r="JF863" s="93"/>
      <c r="JG863" s="93"/>
      <c r="JH863" s="93"/>
      <c r="JI863" s="93"/>
      <c r="JJ863" s="93"/>
      <c r="JK863" s="93"/>
      <c r="JL863" s="93"/>
      <c r="JM863" s="93"/>
      <c r="JN863" s="93"/>
      <c r="JO863" s="93"/>
      <c r="JP863" s="93"/>
      <c r="JQ863" s="93"/>
      <c r="JR863" s="93"/>
      <c r="JS863" s="93"/>
      <c r="JT863" s="93"/>
      <c r="JU863" s="93"/>
      <c r="JV863" s="93"/>
      <c r="JW863" s="93"/>
      <c r="JX863" s="93"/>
      <c r="JY863" s="93"/>
      <c r="JZ863" s="93"/>
      <c r="KA863" s="93"/>
      <c r="KB863" s="93"/>
      <c r="KC863" s="93"/>
      <c r="KD863" s="93"/>
      <c r="KE863" s="93"/>
      <c r="KF863" s="93"/>
      <c r="KG863" s="93"/>
      <c r="KH863" s="93"/>
      <c r="KI863" s="93"/>
      <c r="KJ863" s="93"/>
      <c r="KK863" s="93"/>
      <c r="KL863" s="93"/>
      <c r="KM863" s="93"/>
      <c r="KN863" s="93"/>
      <c r="KO863" s="93"/>
      <c r="KP863" s="93"/>
      <c r="KQ863" s="93"/>
      <c r="KR863" s="93"/>
      <c r="KS863" s="93"/>
      <c r="KT863" s="93"/>
      <c r="KU863" s="93"/>
      <c r="KV863" s="93"/>
      <c r="KW863" s="93"/>
      <c r="KX863" s="93"/>
      <c r="KY863" s="93"/>
      <c r="KZ863" s="93"/>
      <c r="LA863" s="93"/>
      <c r="LB863" s="93"/>
      <c r="LC863" s="93"/>
      <c r="LD863" s="93"/>
      <c r="LE863" s="93"/>
      <c r="LF863" s="93"/>
      <c r="LG863" s="93"/>
      <c r="LH863" s="93"/>
      <c r="LI863" s="93"/>
      <c r="LJ863" s="93"/>
      <c r="LK863" s="93"/>
      <c r="LL863" s="93"/>
      <c r="LM863" s="93"/>
      <c r="LN863" s="93"/>
      <c r="LO863" s="93"/>
      <c r="LP863" s="93"/>
      <c r="LQ863" s="93"/>
      <c r="LR863" s="93"/>
      <c r="LS863" s="93"/>
      <c r="LT863" s="93"/>
      <c r="LU863" s="93"/>
      <c r="LV863" s="93"/>
      <c r="LW863" s="93"/>
      <c r="LX863" s="93"/>
      <c r="LY863" s="93"/>
      <c r="LZ863" s="93"/>
      <c r="MA863" s="93"/>
      <c r="MB863" s="93"/>
      <c r="MC863" s="93"/>
      <c r="MD863" s="93"/>
      <c r="ME863" s="93"/>
      <c r="MF863" s="93"/>
      <c r="MG863" s="93"/>
      <c r="MH863" s="93"/>
      <c r="MI863" s="93"/>
      <c r="MJ863" s="93"/>
      <c r="MK863" s="93"/>
      <c r="ML863" s="93"/>
      <c r="MM863" s="93"/>
      <c r="MN863" s="93"/>
      <c r="MO863" s="93"/>
      <c r="MP863" s="93"/>
      <c r="MQ863" s="93"/>
      <c r="MR863" s="93"/>
      <c r="MS863" s="93"/>
      <c r="MT863" s="93"/>
      <c r="MU863" s="93"/>
      <c r="MV863" s="93"/>
    </row>
    <row r="864" spans="3:360">
      <c r="C864" s="95"/>
      <c r="D864" s="96"/>
      <c r="E864" s="96"/>
      <c r="F864" s="96"/>
      <c r="G864" s="96"/>
      <c r="H864" s="96"/>
      <c r="I864" s="96"/>
      <c r="J864" s="96"/>
      <c r="K864" s="96"/>
      <c r="L864" s="96"/>
      <c r="M864" s="96"/>
      <c r="N864" s="96"/>
      <c r="O864" s="96"/>
      <c r="P864" s="96"/>
      <c r="Q864" s="96"/>
      <c r="R864" s="96"/>
      <c r="S864" s="96"/>
      <c r="T864" s="97"/>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c r="AU864" s="96"/>
      <c r="AV864" s="96"/>
      <c r="AW864" s="96"/>
      <c r="AX864" s="96"/>
      <c r="AY864" s="96"/>
      <c r="AZ864" s="96"/>
      <c r="BA864" s="96"/>
      <c r="BB864" s="96"/>
      <c r="BC864" s="96"/>
      <c r="BD864" s="96"/>
      <c r="BE864" s="96"/>
      <c r="BF864" s="96"/>
      <c r="BG864" s="96"/>
      <c r="BH864" s="96"/>
      <c r="BI864" s="96"/>
      <c r="BJ864" s="96"/>
      <c r="BK864" s="96"/>
      <c r="BL864" s="96"/>
      <c r="BM864" s="96"/>
      <c r="BN864" s="93"/>
      <c r="BO864" s="93"/>
      <c r="BP864" s="93"/>
      <c r="BQ864" s="93"/>
      <c r="BR864" s="93"/>
      <c r="BS864" s="93"/>
      <c r="BT864" s="93"/>
      <c r="BU864" s="93"/>
      <c r="BV864" s="93"/>
      <c r="BW864" s="93"/>
      <c r="BX864" s="93"/>
      <c r="BY864" s="93"/>
      <c r="BZ864" s="93"/>
      <c r="CA864" s="93"/>
      <c r="CB864" s="93"/>
      <c r="CC864" s="93"/>
      <c r="CD864" s="93"/>
      <c r="CE864" s="93"/>
      <c r="CF864" s="93"/>
      <c r="CG864" s="93"/>
      <c r="CH864" s="93"/>
      <c r="CI864" s="93"/>
      <c r="CJ864" s="93"/>
      <c r="CK864" s="93"/>
      <c r="CL864" s="93"/>
      <c r="CM864" s="93"/>
      <c r="CN864" s="93"/>
      <c r="CO864" s="93"/>
      <c r="CP864" s="93"/>
      <c r="CQ864" s="93"/>
      <c r="CR864" s="93"/>
      <c r="CS864" s="93"/>
      <c r="CT864" s="93"/>
      <c r="CU864" s="93"/>
      <c r="CV864" s="93"/>
      <c r="CW864" s="93"/>
      <c r="CX864" s="93"/>
      <c r="CY864" s="93"/>
      <c r="CZ864" s="93"/>
      <c r="DA864" s="93"/>
      <c r="DB864" s="93"/>
      <c r="DC864" s="93"/>
      <c r="DD864" s="93"/>
      <c r="DE864" s="93"/>
      <c r="DF864" s="93"/>
      <c r="DG864" s="93"/>
      <c r="DH864" s="93"/>
      <c r="DI864" s="93"/>
      <c r="DJ864" s="93"/>
      <c r="DK864" s="93"/>
      <c r="DL864" s="93"/>
      <c r="DM864" s="93"/>
      <c r="DN864" s="93"/>
      <c r="DO864" s="93"/>
      <c r="DP864" s="93"/>
      <c r="DQ864" s="93"/>
      <c r="DR864" s="93"/>
      <c r="DS864" s="93"/>
      <c r="DT864" s="93"/>
      <c r="DU864" s="93"/>
      <c r="DV864" s="93"/>
      <c r="DW864" s="93"/>
      <c r="DX864" s="93"/>
      <c r="DY864" s="93"/>
      <c r="DZ864" s="93"/>
      <c r="EA864" s="93"/>
      <c r="EB864" s="93"/>
      <c r="EC864" s="93"/>
      <c r="ED864" s="93"/>
      <c r="EE864" s="93"/>
      <c r="EF864" s="93"/>
      <c r="EG864" s="93"/>
      <c r="EH864" s="93"/>
      <c r="EI864" s="93"/>
      <c r="EJ864" s="93"/>
      <c r="EK864" s="93"/>
      <c r="EL864" s="93"/>
      <c r="EM864" s="93"/>
      <c r="EN864" s="93"/>
      <c r="EO864" s="93"/>
      <c r="EP864" s="93"/>
      <c r="EQ864" s="93"/>
      <c r="ER864" s="93"/>
      <c r="ES864" s="93"/>
      <c r="ET864" s="93"/>
      <c r="EU864" s="93"/>
      <c r="EV864" s="93"/>
      <c r="EW864" s="93"/>
      <c r="EX864" s="93"/>
      <c r="EY864" s="93"/>
      <c r="EZ864" s="93"/>
      <c r="FA864" s="93"/>
      <c r="FB864" s="93"/>
      <c r="FC864" s="93"/>
      <c r="FD864" s="93"/>
      <c r="FE864" s="93"/>
      <c r="FF864" s="93"/>
      <c r="FG864" s="93"/>
      <c r="FH864" s="93"/>
      <c r="FI864" s="93"/>
      <c r="FJ864" s="93"/>
      <c r="FK864" s="93"/>
      <c r="FL864" s="93"/>
      <c r="FM864" s="93"/>
      <c r="FN864" s="93"/>
      <c r="FO864" s="93"/>
      <c r="FP864" s="93"/>
      <c r="FQ864" s="93"/>
      <c r="FR864" s="93"/>
      <c r="FS864" s="93"/>
      <c r="FT864" s="93"/>
      <c r="FU864" s="93"/>
      <c r="FV864" s="93"/>
      <c r="FW864" s="93"/>
      <c r="FX864" s="93"/>
      <c r="FY864" s="93"/>
      <c r="FZ864" s="93"/>
      <c r="GA864" s="93"/>
      <c r="GB864" s="93"/>
      <c r="GC864" s="93"/>
      <c r="GD864" s="93"/>
      <c r="GE864" s="93"/>
      <c r="GF864" s="93"/>
      <c r="GG864" s="93"/>
      <c r="GH864" s="93"/>
      <c r="GI864" s="93"/>
      <c r="GJ864" s="93"/>
      <c r="GK864" s="93"/>
      <c r="GL864" s="93"/>
      <c r="GM864" s="93"/>
      <c r="GN864" s="93"/>
      <c r="GO864" s="93"/>
      <c r="GP864" s="93"/>
      <c r="GQ864" s="93"/>
      <c r="GR864" s="93"/>
      <c r="GS864" s="93"/>
      <c r="GT864" s="93"/>
      <c r="GU864" s="93"/>
      <c r="GV864" s="93"/>
      <c r="GW864" s="93"/>
      <c r="GX864" s="93"/>
      <c r="GY864" s="93"/>
      <c r="GZ864" s="93"/>
      <c r="HA864" s="93"/>
      <c r="HB864" s="93"/>
      <c r="HC864" s="93"/>
      <c r="HD864" s="93"/>
      <c r="HE864" s="93"/>
      <c r="HF864" s="93"/>
      <c r="HG864" s="93"/>
      <c r="HH864" s="93"/>
      <c r="HI864" s="93"/>
      <c r="HJ864" s="93"/>
      <c r="HK864" s="93"/>
      <c r="HL864" s="93"/>
      <c r="HM864" s="93"/>
      <c r="HN864" s="93"/>
      <c r="HO864" s="93"/>
      <c r="HP864" s="93"/>
      <c r="HQ864" s="93"/>
      <c r="HR864" s="93"/>
      <c r="HS864" s="93"/>
      <c r="HT864" s="93"/>
      <c r="HU864" s="93"/>
      <c r="HV864" s="93"/>
      <c r="HW864" s="93"/>
      <c r="HX864" s="93"/>
      <c r="HY864" s="93"/>
      <c r="HZ864" s="93"/>
      <c r="IA864" s="93"/>
      <c r="IB864" s="93"/>
      <c r="IC864" s="93"/>
      <c r="ID864" s="93"/>
      <c r="IE864" s="93"/>
      <c r="IF864" s="93"/>
      <c r="IG864" s="93"/>
      <c r="IH864" s="93"/>
      <c r="II864" s="93"/>
      <c r="IJ864" s="93"/>
      <c r="IK864" s="93"/>
      <c r="IL864" s="93"/>
      <c r="IM864" s="93"/>
      <c r="IN864" s="93"/>
      <c r="IO864" s="93"/>
      <c r="IP864" s="93"/>
      <c r="IQ864" s="93"/>
      <c r="IR864" s="93"/>
      <c r="IS864" s="93"/>
      <c r="IT864" s="93"/>
      <c r="IU864" s="93"/>
      <c r="IV864" s="93"/>
      <c r="IW864" s="93"/>
      <c r="IX864" s="93"/>
      <c r="IY864" s="93"/>
      <c r="IZ864" s="93"/>
      <c r="JA864" s="93"/>
      <c r="JB864" s="93"/>
      <c r="JC864" s="93"/>
      <c r="JD864" s="93"/>
      <c r="JE864" s="93"/>
      <c r="JF864" s="93"/>
      <c r="JG864" s="93"/>
      <c r="JH864" s="93"/>
      <c r="JI864" s="93"/>
      <c r="JJ864" s="93"/>
      <c r="JK864" s="93"/>
      <c r="JL864" s="93"/>
      <c r="JM864" s="93"/>
      <c r="JN864" s="93"/>
      <c r="JO864" s="93"/>
      <c r="JP864" s="93"/>
      <c r="JQ864" s="93"/>
      <c r="JR864" s="93"/>
      <c r="JS864" s="93"/>
      <c r="JT864" s="93"/>
      <c r="JU864" s="93"/>
      <c r="JV864" s="93"/>
      <c r="JW864" s="93"/>
      <c r="JX864" s="93"/>
      <c r="JY864" s="93"/>
      <c r="JZ864" s="93"/>
      <c r="KA864" s="93"/>
      <c r="KB864" s="93"/>
      <c r="KC864" s="93"/>
      <c r="KD864" s="93"/>
      <c r="KE864" s="93"/>
      <c r="KF864" s="93"/>
      <c r="KG864" s="93"/>
      <c r="KH864" s="93"/>
      <c r="KI864" s="93"/>
      <c r="KJ864" s="93"/>
      <c r="KK864" s="93"/>
      <c r="KL864" s="93"/>
      <c r="KM864" s="93"/>
      <c r="KN864" s="93"/>
      <c r="KO864" s="93"/>
      <c r="KP864" s="93"/>
      <c r="KQ864" s="93"/>
      <c r="KR864" s="93"/>
      <c r="KS864" s="93"/>
      <c r="KT864" s="93"/>
      <c r="KU864" s="93"/>
      <c r="KV864" s="93"/>
      <c r="KW864" s="93"/>
      <c r="KX864" s="93"/>
      <c r="KY864" s="93"/>
      <c r="KZ864" s="93"/>
      <c r="LA864" s="93"/>
      <c r="LB864" s="93"/>
      <c r="LC864" s="93"/>
      <c r="LD864" s="93"/>
      <c r="LE864" s="93"/>
      <c r="LF864" s="93"/>
      <c r="LG864" s="93"/>
      <c r="LH864" s="93"/>
      <c r="LI864" s="93"/>
      <c r="LJ864" s="93"/>
      <c r="LK864" s="93"/>
      <c r="LL864" s="93"/>
      <c r="LM864" s="93"/>
      <c r="LN864" s="93"/>
      <c r="LO864" s="93"/>
      <c r="LP864" s="93"/>
      <c r="LQ864" s="93"/>
      <c r="LR864" s="93"/>
      <c r="LS864" s="93"/>
      <c r="LT864" s="93"/>
      <c r="LU864" s="93"/>
      <c r="LV864" s="93"/>
      <c r="LW864" s="93"/>
      <c r="LX864" s="93"/>
      <c r="LY864" s="93"/>
      <c r="LZ864" s="93"/>
      <c r="MA864" s="93"/>
      <c r="MB864" s="93"/>
      <c r="MC864" s="93"/>
      <c r="MD864" s="93"/>
      <c r="ME864" s="93"/>
      <c r="MF864" s="93"/>
      <c r="MG864" s="93"/>
      <c r="MH864" s="93"/>
      <c r="MI864" s="93"/>
      <c r="MJ864" s="93"/>
      <c r="MK864" s="93"/>
      <c r="ML864" s="93"/>
      <c r="MM864" s="93"/>
      <c r="MN864" s="93"/>
      <c r="MO864" s="93"/>
      <c r="MP864" s="93"/>
      <c r="MQ864" s="93"/>
      <c r="MR864" s="93"/>
      <c r="MS864" s="93"/>
      <c r="MT864" s="93"/>
      <c r="MU864" s="93"/>
      <c r="MV864" s="93"/>
    </row>
    <row r="865" spans="3:360">
      <c r="C865" s="95"/>
      <c r="D865" s="96"/>
      <c r="E865" s="96"/>
      <c r="F865" s="96"/>
      <c r="G865" s="96"/>
      <c r="H865" s="96"/>
      <c r="I865" s="96"/>
      <c r="J865" s="96"/>
      <c r="K865" s="96"/>
      <c r="L865" s="96"/>
      <c r="M865" s="96"/>
      <c r="N865" s="96"/>
      <c r="O865" s="96"/>
      <c r="P865" s="96"/>
      <c r="Q865" s="96"/>
      <c r="R865" s="96"/>
      <c r="S865" s="96"/>
      <c r="T865" s="97"/>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c r="AU865" s="96"/>
      <c r="AV865" s="96"/>
      <c r="AW865" s="96"/>
      <c r="AX865" s="96"/>
      <c r="AY865" s="96"/>
      <c r="AZ865" s="96"/>
      <c r="BA865" s="96"/>
      <c r="BB865" s="96"/>
      <c r="BC865" s="96"/>
      <c r="BD865" s="96"/>
      <c r="BE865" s="96"/>
      <c r="BF865" s="96"/>
      <c r="BG865" s="96"/>
      <c r="BH865" s="96"/>
      <c r="BI865" s="96"/>
      <c r="BJ865" s="96"/>
      <c r="BK865" s="96"/>
      <c r="BL865" s="96"/>
      <c r="BM865" s="96"/>
      <c r="BN865" s="93"/>
      <c r="BO865" s="93"/>
      <c r="BP865" s="93"/>
      <c r="BQ865" s="93"/>
      <c r="BR865" s="93"/>
      <c r="BS865" s="93"/>
      <c r="BT865" s="93"/>
      <c r="BU865" s="93"/>
      <c r="BV865" s="93"/>
      <c r="BW865" s="93"/>
      <c r="BX865" s="93"/>
      <c r="BY865" s="93"/>
      <c r="BZ865" s="93"/>
      <c r="CA865" s="93"/>
      <c r="CB865" s="93"/>
      <c r="CC865" s="93"/>
      <c r="CD865" s="93"/>
      <c r="CE865" s="93"/>
      <c r="CF865" s="93"/>
      <c r="CG865" s="93"/>
      <c r="CH865" s="93"/>
      <c r="CI865" s="93"/>
      <c r="CJ865" s="93"/>
      <c r="CK865" s="93"/>
      <c r="CL865" s="93"/>
      <c r="CM865" s="93"/>
      <c r="CN865" s="93"/>
      <c r="CO865" s="93"/>
      <c r="CP865" s="93"/>
      <c r="CQ865" s="93"/>
      <c r="CR865" s="93"/>
      <c r="CS865" s="93"/>
      <c r="CT865" s="93"/>
      <c r="CU865" s="93"/>
      <c r="CV865" s="93"/>
      <c r="CW865" s="93"/>
      <c r="CX865" s="93"/>
      <c r="CY865" s="93"/>
      <c r="CZ865" s="93"/>
      <c r="DA865" s="93"/>
      <c r="DB865" s="93"/>
      <c r="DC865" s="93"/>
      <c r="DD865" s="93"/>
      <c r="DE865" s="93"/>
      <c r="DF865" s="93"/>
      <c r="DG865" s="93"/>
      <c r="DH865" s="93"/>
      <c r="DI865" s="93"/>
      <c r="DJ865" s="93"/>
      <c r="DK865" s="93"/>
      <c r="DL865" s="93"/>
      <c r="DM865" s="93"/>
      <c r="DN865" s="93"/>
      <c r="DO865" s="93"/>
      <c r="DP865" s="93"/>
      <c r="DQ865" s="93"/>
      <c r="DR865" s="93"/>
      <c r="DS865" s="93"/>
      <c r="DT865" s="93"/>
      <c r="DU865" s="93"/>
      <c r="DV865" s="93"/>
      <c r="DW865" s="93"/>
      <c r="DX865" s="93"/>
      <c r="DY865" s="93"/>
      <c r="DZ865" s="93"/>
      <c r="EA865" s="93"/>
      <c r="EB865" s="93"/>
      <c r="EC865" s="93"/>
      <c r="ED865" s="93"/>
      <c r="EE865" s="93"/>
      <c r="EF865" s="93"/>
      <c r="EG865" s="93"/>
      <c r="EH865" s="93"/>
      <c r="EI865" s="93"/>
      <c r="EJ865" s="93"/>
      <c r="EK865" s="93"/>
      <c r="EL865" s="93"/>
      <c r="EM865" s="93"/>
      <c r="EN865" s="93"/>
      <c r="EO865" s="93"/>
      <c r="EP865" s="93"/>
      <c r="EQ865" s="93"/>
      <c r="ER865" s="93"/>
      <c r="ES865" s="93"/>
      <c r="ET865" s="93"/>
      <c r="EU865" s="93"/>
      <c r="EV865" s="93"/>
      <c r="EW865" s="93"/>
      <c r="EX865" s="93"/>
      <c r="EY865" s="93"/>
      <c r="EZ865" s="93"/>
      <c r="FA865" s="93"/>
      <c r="FB865" s="93"/>
      <c r="FC865" s="93"/>
      <c r="FD865" s="93"/>
      <c r="FE865" s="93"/>
      <c r="FF865" s="93"/>
      <c r="FG865" s="93"/>
      <c r="FH865" s="93"/>
      <c r="FI865" s="93"/>
      <c r="FJ865" s="93"/>
      <c r="FK865" s="93"/>
      <c r="FL865" s="93"/>
      <c r="FM865" s="93"/>
      <c r="FN865" s="93"/>
      <c r="FO865" s="93"/>
      <c r="FP865" s="93"/>
      <c r="FQ865" s="93"/>
      <c r="FR865" s="93"/>
      <c r="FS865" s="93"/>
      <c r="FT865" s="93"/>
      <c r="FU865" s="93"/>
      <c r="FV865" s="93"/>
      <c r="FW865" s="93"/>
      <c r="FX865" s="93"/>
      <c r="FY865" s="93"/>
      <c r="FZ865" s="93"/>
      <c r="GA865" s="93"/>
      <c r="GB865" s="93"/>
      <c r="GC865" s="93"/>
      <c r="GD865" s="93"/>
      <c r="GE865" s="93"/>
      <c r="GF865" s="93"/>
      <c r="GG865" s="93"/>
      <c r="GH865" s="93"/>
      <c r="GI865" s="93"/>
      <c r="GJ865" s="93"/>
      <c r="GK865" s="93"/>
      <c r="GL865" s="93"/>
      <c r="GM865" s="93"/>
      <c r="GN865" s="93"/>
      <c r="GO865" s="93"/>
      <c r="GP865" s="93"/>
      <c r="GQ865" s="93"/>
      <c r="GR865" s="93"/>
      <c r="GS865" s="93"/>
      <c r="GT865" s="93"/>
      <c r="GU865" s="93"/>
      <c r="GV865" s="93"/>
      <c r="GW865" s="93"/>
      <c r="GX865" s="93"/>
      <c r="GY865" s="93"/>
      <c r="GZ865" s="93"/>
      <c r="HA865" s="93"/>
      <c r="HB865" s="93"/>
      <c r="HC865" s="93"/>
      <c r="HD865" s="93"/>
      <c r="HE865" s="93"/>
      <c r="HF865" s="93"/>
      <c r="HG865" s="93"/>
      <c r="HH865" s="93"/>
      <c r="HI865" s="93"/>
      <c r="HJ865" s="93"/>
      <c r="HK865" s="93"/>
      <c r="HL865" s="93"/>
      <c r="HM865" s="93"/>
      <c r="HN865" s="93"/>
      <c r="HO865" s="93"/>
      <c r="HP865" s="93"/>
      <c r="HQ865" s="93"/>
      <c r="HR865" s="93"/>
      <c r="HS865" s="93"/>
      <c r="HT865" s="93"/>
      <c r="HU865" s="93"/>
      <c r="HV865" s="93"/>
      <c r="HW865" s="93"/>
      <c r="HX865" s="93"/>
      <c r="HY865" s="93"/>
      <c r="HZ865" s="93"/>
      <c r="IA865" s="93"/>
      <c r="IB865" s="93"/>
      <c r="IC865" s="93"/>
      <c r="ID865" s="93"/>
      <c r="IE865" s="93"/>
      <c r="IF865" s="93"/>
      <c r="IG865" s="93"/>
      <c r="IH865" s="93"/>
      <c r="II865" s="93"/>
      <c r="IJ865" s="93"/>
      <c r="IK865" s="93"/>
      <c r="IL865" s="93"/>
      <c r="IM865" s="93"/>
      <c r="IN865" s="93"/>
      <c r="IO865" s="93"/>
      <c r="IP865" s="93"/>
      <c r="IQ865" s="93"/>
      <c r="IR865" s="93"/>
      <c r="IS865" s="93"/>
      <c r="IT865" s="93"/>
      <c r="IU865" s="93"/>
      <c r="IV865" s="93"/>
      <c r="IW865" s="93"/>
      <c r="IX865" s="93"/>
      <c r="IY865" s="93"/>
      <c r="IZ865" s="93"/>
      <c r="JA865" s="93"/>
      <c r="JB865" s="93"/>
      <c r="JC865" s="93"/>
      <c r="JD865" s="93"/>
      <c r="JE865" s="93"/>
      <c r="JF865" s="93"/>
      <c r="JG865" s="93"/>
      <c r="JH865" s="93"/>
      <c r="JI865" s="93"/>
      <c r="JJ865" s="93"/>
      <c r="JK865" s="93"/>
      <c r="JL865" s="93"/>
      <c r="JM865" s="93"/>
      <c r="JN865" s="93"/>
      <c r="JO865" s="93"/>
      <c r="JP865" s="93"/>
      <c r="JQ865" s="93"/>
      <c r="JR865" s="93"/>
      <c r="JS865" s="93"/>
      <c r="JT865" s="93"/>
      <c r="JU865" s="93"/>
      <c r="JV865" s="93"/>
      <c r="JW865" s="93"/>
      <c r="JX865" s="93"/>
      <c r="JY865" s="93"/>
      <c r="JZ865" s="93"/>
      <c r="KA865" s="93"/>
      <c r="KB865" s="93"/>
      <c r="KC865" s="93"/>
      <c r="KD865" s="93"/>
      <c r="KE865" s="93"/>
      <c r="KF865" s="93"/>
      <c r="KG865" s="93"/>
      <c r="KH865" s="93"/>
      <c r="KI865" s="93"/>
      <c r="KJ865" s="93"/>
      <c r="KK865" s="93"/>
      <c r="KL865" s="93"/>
      <c r="KM865" s="93"/>
      <c r="KN865" s="93"/>
      <c r="KO865" s="93"/>
      <c r="KP865" s="93"/>
      <c r="KQ865" s="93"/>
      <c r="KR865" s="93"/>
      <c r="KS865" s="93"/>
      <c r="KT865" s="93"/>
      <c r="KU865" s="93"/>
      <c r="KV865" s="93"/>
      <c r="KW865" s="93"/>
      <c r="KX865" s="93"/>
      <c r="KY865" s="93"/>
      <c r="KZ865" s="93"/>
      <c r="LA865" s="93"/>
      <c r="LB865" s="93"/>
      <c r="LC865" s="93"/>
      <c r="LD865" s="93"/>
      <c r="LE865" s="93"/>
      <c r="LF865" s="93"/>
      <c r="LG865" s="93"/>
      <c r="LH865" s="93"/>
      <c r="LI865" s="93"/>
      <c r="LJ865" s="93"/>
      <c r="LK865" s="93"/>
      <c r="LL865" s="93"/>
      <c r="LM865" s="93"/>
      <c r="LN865" s="93"/>
      <c r="LO865" s="93"/>
      <c r="LP865" s="93"/>
      <c r="LQ865" s="93"/>
      <c r="LR865" s="93"/>
      <c r="LS865" s="93"/>
      <c r="LT865" s="93"/>
      <c r="LU865" s="93"/>
      <c r="LV865" s="93"/>
      <c r="LW865" s="93"/>
      <c r="LX865" s="93"/>
      <c r="LY865" s="93"/>
      <c r="LZ865" s="93"/>
      <c r="MA865" s="93"/>
      <c r="MB865" s="93"/>
      <c r="MC865" s="93"/>
      <c r="MD865" s="93"/>
      <c r="ME865" s="93"/>
      <c r="MF865" s="93"/>
      <c r="MG865" s="93"/>
      <c r="MH865" s="93"/>
      <c r="MI865" s="93"/>
      <c r="MJ865" s="93"/>
      <c r="MK865" s="93"/>
      <c r="ML865" s="93"/>
      <c r="MM865" s="93"/>
      <c r="MN865" s="93"/>
      <c r="MO865" s="93"/>
      <c r="MP865" s="93"/>
      <c r="MQ865" s="93"/>
      <c r="MR865" s="93"/>
      <c r="MS865" s="93"/>
      <c r="MT865" s="93"/>
      <c r="MU865" s="93"/>
      <c r="MV865" s="93"/>
    </row>
    <row r="866" spans="3:360">
      <c r="C866" s="95"/>
      <c r="D866" s="96"/>
      <c r="E866" s="96"/>
      <c r="F866" s="96"/>
      <c r="G866" s="96"/>
      <c r="H866" s="96"/>
      <c r="I866" s="96"/>
      <c r="J866" s="96"/>
      <c r="K866" s="96"/>
      <c r="L866" s="96"/>
      <c r="M866" s="96"/>
      <c r="N866" s="96"/>
      <c r="O866" s="96"/>
      <c r="P866" s="96"/>
      <c r="Q866" s="96"/>
      <c r="R866" s="96"/>
      <c r="S866" s="96"/>
      <c r="T866" s="97"/>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c r="AU866" s="96"/>
      <c r="AV866" s="96"/>
      <c r="AW866" s="96"/>
      <c r="AX866" s="96"/>
      <c r="AY866" s="96"/>
      <c r="AZ866" s="96"/>
      <c r="BA866" s="96"/>
      <c r="BB866" s="96"/>
      <c r="BC866" s="96"/>
      <c r="BD866" s="96"/>
      <c r="BE866" s="96"/>
      <c r="BF866" s="96"/>
      <c r="BG866" s="96"/>
      <c r="BH866" s="96"/>
      <c r="BI866" s="96"/>
      <c r="BJ866" s="96"/>
      <c r="BK866" s="96"/>
      <c r="BL866" s="96"/>
      <c r="BM866" s="96"/>
      <c r="BN866" s="93"/>
      <c r="BO866" s="93"/>
      <c r="BP866" s="93"/>
      <c r="BQ866" s="93"/>
      <c r="BR866" s="93"/>
      <c r="BS866" s="93"/>
      <c r="BT866" s="93"/>
      <c r="BU866" s="93"/>
      <c r="BV866" s="93"/>
      <c r="BW866" s="93"/>
      <c r="BX866" s="93"/>
      <c r="BY866" s="93"/>
      <c r="BZ866" s="93"/>
      <c r="CA866" s="93"/>
      <c r="CB866" s="93"/>
      <c r="CC866" s="93"/>
      <c r="CD866" s="93"/>
      <c r="CE866" s="93"/>
      <c r="CF866" s="93"/>
      <c r="CG866" s="93"/>
      <c r="CH866" s="93"/>
      <c r="CI866" s="93"/>
      <c r="CJ866" s="93"/>
      <c r="CK866" s="93"/>
      <c r="CL866" s="93"/>
      <c r="CM866" s="93"/>
      <c r="CN866" s="93"/>
      <c r="CO866" s="93"/>
      <c r="CP866" s="93"/>
      <c r="CQ866" s="93"/>
      <c r="CR866" s="93"/>
      <c r="CS866" s="93"/>
      <c r="CT866" s="93"/>
      <c r="CU866" s="93"/>
      <c r="CV866" s="93"/>
      <c r="CW866" s="93"/>
      <c r="CX866" s="93"/>
      <c r="CY866" s="93"/>
      <c r="CZ866" s="93"/>
      <c r="DA866" s="93"/>
      <c r="DB866" s="93"/>
      <c r="DC866" s="93"/>
      <c r="DD866" s="93"/>
      <c r="DE866" s="93"/>
      <c r="DF866" s="93"/>
      <c r="DG866" s="93"/>
      <c r="DH866" s="93"/>
      <c r="DI866" s="93"/>
      <c r="DJ866" s="93"/>
      <c r="DK866" s="93"/>
      <c r="DL866" s="93"/>
      <c r="DM866" s="93"/>
      <c r="DN866" s="93"/>
      <c r="DO866" s="93"/>
      <c r="DP866" s="93"/>
      <c r="DQ866" s="93"/>
      <c r="DR866" s="93"/>
      <c r="DS866" s="93"/>
      <c r="DT866" s="93"/>
      <c r="DU866" s="93"/>
      <c r="DV866" s="93"/>
      <c r="DW866" s="93"/>
      <c r="DX866" s="93"/>
      <c r="DY866" s="93"/>
      <c r="DZ866" s="93"/>
      <c r="EA866" s="93"/>
      <c r="EB866" s="93"/>
      <c r="EC866" s="93"/>
      <c r="ED866" s="93"/>
      <c r="EE866" s="93"/>
      <c r="EF866" s="93"/>
      <c r="EG866" s="93"/>
      <c r="EH866" s="93"/>
      <c r="EI866" s="93"/>
      <c r="EJ866" s="93"/>
      <c r="EK866" s="93"/>
      <c r="EL866" s="93"/>
      <c r="EM866" s="93"/>
      <c r="EN866" s="93"/>
      <c r="EO866" s="93"/>
      <c r="EP866" s="93"/>
      <c r="EQ866" s="93"/>
      <c r="ER866" s="93"/>
      <c r="ES866" s="93"/>
      <c r="ET866" s="93"/>
      <c r="EU866" s="93"/>
      <c r="EV866" s="93"/>
      <c r="EW866" s="93"/>
      <c r="EX866" s="93"/>
      <c r="EY866" s="93"/>
      <c r="EZ866" s="93"/>
      <c r="FA866" s="93"/>
      <c r="FB866" s="93"/>
      <c r="FC866" s="93"/>
      <c r="FD866" s="93"/>
      <c r="FE866" s="93"/>
      <c r="FF866" s="93"/>
      <c r="FG866" s="93"/>
      <c r="FH866" s="93"/>
      <c r="FI866" s="93"/>
      <c r="FJ866" s="93"/>
      <c r="FK866" s="93"/>
      <c r="FL866" s="93"/>
      <c r="FM866" s="93"/>
      <c r="FN866" s="93"/>
      <c r="FO866" s="93"/>
      <c r="FP866" s="93"/>
      <c r="FQ866" s="93"/>
      <c r="FR866" s="93"/>
      <c r="FS866" s="93"/>
      <c r="FT866" s="93"/>
      <c r="FU866" s="93"/>
      <c r="FV866" s="93"/>
      <c r="FW866" s="93"/>
      <c r="FX866" s="93"/>
      <c r="FY866" s="93"/>
      <c r="FZ866" s="93"/>
      <c r="GA866" s="93"/>
      <c r="GB866" s="93"/>
      <c r="GC866" s="93"/>
      <c r="GD866" s="93"/>
      <c r="GE866" s="93"/>
      <c r="GF866" s="93"/>
      <c r="GG866" s="93"/>
      <c r="GH866" s="93"/>
      <c r="GI866" s="93"/>
      <c r="GJ866" s="93"/>
      <c r="GK866" s="93"/>
      <c r="GL866" s="93"/>
      <c r="GM866" s="93"/>
      <c r="GN866" s="93"/>
      <c r="GO866" s="93"/>
      <c r="GP866" s="93"/>
      <c r="GQ866" s="93"/>
      <c r="GR866" s="93"/>
      <c r="GS866" s="93"/>
      <c r="GT866" s="93"/>
      <c r="GU866" s="93"/>
      <c r="GV866" s="93"/>
      <c r="GW866" s="93"/>
      <c r="GX866" s="93"/>
      <c r="GY866" s="93"/>
      <c r="GZ866" s="93"/>
      <c r="HA866" s="93"/>
      <c r="HB866" s="93"/>
      <c r="HC866" s="93"/>
      <c r="HD866" s="93"/>
      <c r="HE866" s="93"/>
      <c r="HF866" s="93"/>
      <c r="HG866" s="93"/>
      <c r="HH866" s="93"/>
      <c r="HI866" s="93"/>
      <c r="HJ866" s="93"/>
      <c r="HK866" s="93"/>
      <c r="HL866" s="93"/>
      <c r="HM866" s="93"/>
      <c r="HN866" s="93"/>
      <c r="HO866" s="93"/>
      <c r="HP866" s="93"/>
      <c r="HQ866" s="93"/>
      <c r="HR866" s="93"/>
      <c r="HS866" s="93"/>
      <c r="HT866" s="93"/>
      <c r="HU866" s="93"/>
      <c r="HV866" s="93"/>
      <c r="HW866" s="93"/>
      <c r="HX866" s="93"/>
      <c r="HY866" s="93"/>
      <c r="HZ866" s="93"/>
      <c r="IA866" s="93"/>
      <c r="IB866" s="93"/>
      <c r="IC866" s="93"/>
      <c r="ID866" s="93"/>
      <c r="IE866" s="93"/>
      <c r="IF866" s="93"/>
      <c r="IG866" s="93"/>
      <c r="IH866" s="93"/>
      <c r="II866" s="93"/>
      <c r="IJ866" s="93"/>
      <c r="IK866" s="93"/>
      <c r="IL866" s="93"/>
      <c r="IM866" s="93"/>
      <c r="IN866" s="93"/>
      <c r="IO866" s="93"/>
      <c r="IP866" s="93"/>
      <c r="IQ866" s="93"/>
      <c r="IR866" s="93"/>
      <c r="IS866" s="93"/>
      <c r="IT866" s="93"/>
      <c r="IU866" s="93"/>
      <c r="IV866" s="93"/>
      <c r="IW866" s="93"/>
      <c r="IX866" s="93"/>
      <c r="IY866" s="93"/>
      <c r="IZ866" s="93"/>
      <c r="JA866" s="93"/>
      <c r="JB866" s="93"/>
      <c r="JC866" s="93"/>
      <c r="JD866" s="93"/>
      <c r="JE866" s="93"/>
      <c r="JF866" s="93"/>
      <c r="JG866" s="93"/>
      <c r="JH866" s="93"/>
      <c r="JI866" s="93"/>
      <c r="JJ866" s="93"/>
      <c r="JK866" s="93"/>
      <c r="JL866" s="93"/>
      <c r="JM866" s="93"/>
      <c r="JN866" s="93"/>
      <c r="JO866" s="93"/>
      <c r="JP866" s="93"/>
      <c r="JQ866" s="93"/>
      <c r="JR866" s="93"/>
      <c r="JS866" s="93"/>
      <c r="JT866" s="93"/>
      <c r="JU866" s="93"/>
      <c r="JV866" s="93"/>
      <c r="JW866" s="93"/>
      <c r="JX866" s="93"/>
      <c r="JY866" s="93"/>
      <c r="JZ866" s="93"/>
      <c r="KA866" s="93"/>
      <c r="KB866" s="93"/>
      <c r="KC866" s="93"/>
      <c r="KD866" s="93"/>
      <c r="KE866" s="93"/>
      <c r="KF866" s="93"/>
      <c r="KG866" s="93"/>
      <c r="KH866" s="93"/>
      <c r="KI866" s="93"/>
      <c r="KJ866" s="93"/>
      <c r="KK866" s="93"/>
      <c r="KL866" s="93"/>
      <c r="KM866" s="93"/>
      <c r="KN866" s="93"/>
      <c r="KO866" s="93"/>
      <c r="KP866" s="93"/>
      <c r="KQ866" s="93"/>
      <c r="KR866" s="93"/>
      <c r="KS866" s="93"/>
      <c r="KT866" s="93"/>
      <c r="KU866" s="93"/>
      <c r="KV866" s="93"/>
      <c r="KW866" s="93"/>
      <c r="KX866" s="93"/>
      <c r="KY866" s="93"/>
      <c r="KZ866" s="93"/>
      <c r="LA866" s="93"/>
      <c r="LB866" s="93"/>
      <c r="LC866" s="93"/>
      <c r="LD866" s="93"/>
      <c r="LE866" s="93"/>
      <c r="LF866" s="93"/>
      <c r="LG866" s="93"/>
      <c r="LH866" s="93"/>
      <c r="LI866" s="93"/>
      <c r="LJ866" s="93"/>
      <c r="LK866" s="93"/>
      <c r="LL866" s="93"/>
      <c r="LM866" s="93"/>
      <c r="LN866" s="93"/>
      <c r="LO866" s="93"/>
      <c r="LP866" s="93"/>
      <c r="LQ866" s="93"/>
      <c r="LR866" s="93"/>
      <c r="LS866" s="93"/>
      <c r="LT866" s="93"/>
      <c r="LU866" s="93"/>
      <c r="LV866" s="93"/>
      <c r="LW866" s="93"/>
      <c r="LX866" s="93"/>
      <c r="LY866" s="93"/>
      <c r="LZ866" s="93"/>
      <c r="MA866" s="93"/>
      <c r="MB866" s="93"/>
      <c r="MC866" s="93"/>
      <c r="MD866" s="93"/>
      <c r="ME866" s="93"/>
      <c r="MF866" s="93"/>
      <c r="MG866" s="93"/>
      <c r="MH866" s="93"/>
      <c r="MI866" s="93"/>
      <c r="MJ866" s="93"/>
      <c r="MK866" s="93"/>
      <c r="ML866" s="93"/>
      <c r="MM866" s="93"/>
      <c r="MN866" s="93"/>
      <c r="MO866" s="93"/>
      <c r="MP866" s="93"/>
      <c r="MQ866" s="93"/>
      <c r="MR866" s="93"/>
      <c r="MS866" s="93"/>
      <c r="MT866" s="93"/>
      <c r="MU866" s="93"/>
      <c r="MV866" s="93"/>
    </row>
    <row r="867" spans="3:360">
      <c r="C867" s="95"/>
      <c r="D867" s="96"/>
      <c r="E867" s="96"/>
      <c r="F867" s="96"/>
      <c r="G867" s="96"/>
      <c r="H867" s="96"/>
      <c r="I867" s="96"/>
      <c r="J867" s="96"/>
      <c r="K867" s="96"/>
      <c r="L867" s="96"/>
      <c r="M867" s="96"/>
      <c r="N867" s="96"/>
      <c r="O867" s="96"/>
      <c r="P867" s="96"/>
      <c r="Q867" s="96"/>
      <c r="R867" s="96"/>
      <c r="S867" s="96"/>
      <c r="T867" s="97"/>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c r="AV867" s="96"/>
      <c r="AW867" s="96"/>
      <c r="AX867" s="96"/>
      <c r="AY867" s="96"/>
      <c r="AZ867" s="96"/>
      <c r="BA867" s="96"/>
      <c r="BB867" s="96"/>
      <c r="BC867" s="96"/>
      <c r="BD867" s="96"/>
      <c r="BE867" s="96"/>
      <c r="BF867" s="96"/>
      <c r="BG867" s="96"/>
      <c r="BH867" s="96"/>
      <c r="BI867" s="96"/>
      <c r="BJ867" s="96"/>
      <c r="BK867" s="96"/>
      <c r="BL867" s="96"/>
      <c r="BM867" s="96"/>
      <c r="BN867" s="93"/>
      <c r="BO867" s="93"/>
      <c r="BP867" s="93"/>
      <c r="BQ867" s="93"/>
      <c r="BR867" s="93"/>
      <c r="BS867" s="93"/>
      <c r="BT867" s="93"/>
      <c r="BU867" s="93"/>
      <c r="BV867" s="93"/>
      <c r="BW867" s="93"/>
      <c r="BX867" s="93"/>
      <c r="BY867" s="93"/>
      <c r="BZ867" s="93"/>
      <c r="CA867" s="93"/>
      <c r="CB867" s="93"/>
      <c r="CC867" s="93"/>
      <c r="CD867" s="93"/>
      <c r="CE867" s="93"/>
      <c r="CF867" s="93"/>
      <c r="CG867" s="93"/>
      <c r="CH867" s="93"/>
      <c r="CI867" s="93"/>
      <c r="CJ867" s="93"/>
      <c r="CK867" s="93"/>
      <c r="CL867" s="93"/>
      <c r="CM867" s="93"/>
      <c r="CN867" s="93"/>
      <c r="CO867" s="93"/>
      <c r="CP867" s="93"/>
      <c r="CQ867" s="93"/>
      <c r="CR867" s="93"/>
      <c r="CS867" s="93"/>
      <c r="CT867" s="93"/>
      <c r="CU867" s="93"/>
      <c r="CV867" s="93"/>
      <c r="CW867" s="93"/>
      <c r="CX867" s="93"/>
      <c r="CY867" s="93"/>
      <c r="CZ867" s="93"/>
      <c r="DA867" s="93"/>
      <c r="DB867" s="93"/>
      <c r="DC867" s="93"/>
      <c r="DD867" s="93"/>
      <c r="DE867" s="93"/>
      <c r="DF867" s="93"/>
      <c r="DG867" s="93"/>
      <c r="DH867" s="93"/>
      <c r="DI867" s="93"/>
      <c r="DJ867" s="93"/>
      <c r="DK867" s="93"/>
      <c r="DL867" s="93"/>
      <c r="DM867" s="93"/>
      <c r="DN867" s="93"/>
      <c r="DO867" s="93"/>
      <c r="DP867" s="93"/>
      <c r="DQ867" s="93"/>
      <c r="DR867" s="93"/>
      <c r="DS867" s="93"/>
      <c r="DT867" s="93"/>
      <c r="DU867" s="93"/>
      <c r="DV867" s="93"/>
      <c r="DW867" s="93"/>
      <c r="DX867" s="93"/>
      <c r="DY867" s="93"/>
      <c r="DZ867" s="93"/>
      <c r="EA867" s="93"/>
      <c r="EB867" s="93"/>
      <c r="EC867" s="93"/>
      <c r="ED867" s="93"/>
      <c r="EE867" s="93"/>
      <c r="EF867" s="93"/>
      <c r="EG867" s="93"/>
      <c r="EH867" s="93"/>
      <c r="EI867" s="93"/>
      <c r="EJ867" s="93"/>
      <c r="EK867" s="93"/>
      <c r="EL867" s="93"/>
      <c r="EM867" s="93"/>
      <c r="EN867" s="93"/>
      <c r="EO867" s="93"/>
      <c r="EP867" s="93"/>
      <c r="EQ867" s="93"/>
      <c r="ER867" s="93"/>
      <c r="ES867" s="93"/>
      <c r="ET867" s="93"/>
      <c r="EU867" s="93"/>
      <c r="EV867" s="93"/>
      <c r="EW867" s="93"/>
      <c r="EX867" s="93"/>
      <c r="EY867" s="93"/>
      <c r="EZ867" s="93"/>
      <c r="FA867" s="93"/>
      <c r="FB867" s="93"/>
      <c r="FC867" s="93"/>
      <c r="FD867" s="93"/>
      <c r="FE867" s="93"/>
      <c r="FF867" s="93"/>
      <c r="FG867" s="93"/>
      <c r="FH867" s="93"/>
      <c r="FI867" s="93"/>
      <c r="FJ867" s="93"/>
      <c r="FK867" s="93"/>
      <c r="FL867" s="93"/>
      <c r="FM867" s="93"/>
      <c r="FN867" s="93"/>
      <c r="FO867" s="93"/>
      <c r="FP867" s="93"/>
      <c r="FQ867" s="93"/>
      <c r="FR867" s="93"/>
      <c r="FS867" s="93"/>
      <c r="FT867" s="93"/>
      <c r="FU867" s="93"/>
      <c r="FV867" s="93"/>
      <c r="FW867" s="93"/>
      <c r="FX867" s="93"/>
      <c r="FY867" s="93"/>
      <c r="FZ867" s="93"/>
      <c r="GA867" s="93"/>
      <c r="GB867" s="93"/>
      <c r="GC867" s="93"/>
      <c r="GD867" s="93"/>
      <c r="GE867" s="93"/>
      <c r="GF867" s="93"/>
      <c r="GG867" s="93"/>
      <c r="GH867" s="93"/>
      <c r="GI867" s="93"/>
      <c r="GJ867" s="93"/>
      <c r="GK867" s="93"/>
      <c r="GL867" s="93"/>
      <c r="GM867" s="93"/>
      <c r="GN867" s="93"/>
      <c r="GO867" s="93"/>
      <c r="GP867" s="93"/>
      <c r="GQ867" s="93"/>
      <c r="GR867" s="93"/>
      <c r="GS867" s="93"/>
      <c r="GT867" s="93"/>
      <c r="GU867" s="93"/>
      <c r="GV867" s="93"/>
      <c r="GW867" s="93"/>
      <c r="GX867" s="93"/>
      <c r="GY867" s="93"/>
      <c r="GZ867" s="93"/>
      <c r="HA867" s="93"/>
      <c r="HB867" s="93"/>
      <c r="HC867" s="93"/>
      <c r="HD867" s="93"/>
      <c r="HE867" s="93"/>
      <c r="HF867" s="93"/>
      <c r="HG867" s="93"/>
      <c r="HH867" s="93"/>
      <c r="HI867" s="93"/>
      <c r="HJ867" s="93"/>
      <c r="HK867" s="93"/>
      <c r="HL867" s="93"/>
      <c r="HM867" s="93"/>
      <c r="HN867" s="93"/>
      <c r="HO867" s="93"/>
      <c r="HP867" s="93"/>
      <c r="HQ867" s="93"/>
      <c r="HR867" s="93"/>
      <c r="HS867" s="93"/>
      <c r="HT867" s="93"/>
      <c r="HU867" s="93"/>
      <c r="HV867" s="93"/>
      <c r="HW867" s="93"/>
      <c r="HX867" s="93"/>
      <c r="HY867" s="93"/>
      <c r="HZ867" s="93"/>
      <c r="IA867" s="93"/>
      <c r="IB867" s="93"/>
      <c r="IC867" s="93"/>
      <c r="ID867" s="93"/>
      <c r="IE867" s="93"/>
      <c r="IF867" s="93"/>
      <c r="IG867" s="93"/>
      <c r="IH867" s="93"/>
      <c r="II867" s="93"/>
      <c r="IJ867" s="93"/>
      <c r="IK867" s="93"/>
      <c r="IL867" s="93"/>
      <c r="IM867" s="93"/>
      <c r="IN867" s="93"/>
      <c r="IO867" s="93"/>
      <c r="IP867" s="93"/>
      <c r="IQ867" s="93"/>
      <c r="IR867" s="93"/>
      <c r="IS867" s="93"/>
      <c r="IT867" s="93"/>
      <c r="IU867" s="93"/>
      <c r="IV867" s="93"/>
      <c r="IW867" s="93"/>
      <c r="IX867" s="93"/>
      <c r="IY867" s="93"/>
      <c r="IZ867" s="93"/>
      <c r="JA867" s="93"/>
      <c r="JB867" s="93"/>
      <c r="JC867" s="93"/>
      <c r="JD867" s="93"/>
      <c r="JE867" s="93"/>
      <c r="JF867" s="93"/>
      <c r="JG867" s="93"/>
      <c r="JH867" s="93"/>
      <c r="JI867" s="93"/>
      <c r="JJ867" s="93"/>
      <c r="JK867" s="93"/>
      <c r="JL867" s="93"/>
      <c r="JM867" s="93"/>
      <c r="JN867" s="93"/>
      <c r="JO867" s="93"/>
      <c r="JP867" s="93"/>
      <c r="JQ867" s="93"/>
      <c r="JR867" s="93"/>
      <c r="JS867" s="93"/>
      <c r="JT867" s="93"/>
      <c r="JU867" s="93"/>
      <c r="JV867" s="93"/>
      <c r="JW867" s="93"/>
      <c r="JX867" s="93"/>
      <c r="JY867" s="93"/>
      <c r="JZ867" s="93"/>
      <c r="KA867" s="93"/>
      <c r="KB867" s="93"/>
      <c r="KC867" s="93"/>
      <c r="KD867" s="93"/>
      <c r="KE867" s="93"/>
      <c r="KF867" s="93"/>
      <c r="KG867" s="93"/>
      <c r="KH867" s="93"/>
      <c r="KI867" s="93"/>
      <c r="KJ867" s="93"/>
      <c r="KK867" s="93"/>
      <c r="KL867" s="93"/>
      <c r="KM867" s="93"/>
      <c r="KN867" s="93"/>
      <c r="KO867" s="93"/>
      <c r="KP867" s="93"/>
      <c r="KQ867" s="93"/>
      <c r="KR867" s="93"/>
      <c r="KS867" s="93"/>
      <c r="KT867" s="93"/>
      <c r="KU867" s="93"/>
      <c r="KV867" s="93"/>
      <c r="KW867" s="93"/>
      <c r="KX867" s="93"/>
      <c r="KY867" s="93"/>
      <c r="KZ867" s="93"/>
      <c r="LA867" s="93"/>
      <c r="LB867" s="93"/>
      <c r="LC867" s="93"/>
      <c r="LD867" s="93"/>
      <c r="LE867" s="93"/>
      <c r="LF867" s="93"/>
      <c r="LG867" s="93"/>
      <c r="LH867" s="93"/>
      <c r="LI867" s="93"/>
      <c r="LJ867" s="93"/>
      <c r="LK867" s="93"/>
      <c r="LL867" s="93"/>
      <c r="LM867" s="93"/>
      <c r="LN867" s="93"/>
      <c r="LO867" s="93"/>
      <c r="LP867" s="93"/>
      <c r="LQ867" s="93"/>
      <c r="LR867" s="93"/>
      <c r="LS867" s="93"/>
      <c r="LT867" s="93"/>
      <c r="LU867" s="93"/>
      <c r="LV867" s="93"/>
      <c r="LW867" s="93"/>
      <c r="LX867" s="93"/>
      <c r="LY867" s="93"/>
      <c r="LZ867" s="93"/>
      <c r="MA867" s="93"/>
      <c r="MB867" s="93"/>
      <c r="MC867" s="93"/>
      <c r="MD867" s="93"/>
      <c r="ME867" s="93"/>
      <c r="MF867" s="93"/>
      <c r="MG867" s="93"/>
      <c r="MH867" s="93"/>
      <c r="MI867" s="93"/>
      <c r="MJ867" s="93"/>
      <c r="MK867" s="93"/>
      <c r="ML867" s="93"/>
      <c r="MM867" s="93"/>
      <c r="MN867" s="93"/>
      <c r="MO867" s="93"/>
      <c r="MP867" s="93"/>
      <c r="MQ867" s="93"/>
      <c r="MR867" s="93"/>
      <c r="MS867" s="93"/>
      <c r="MT867" s="93"/>
      <c r="MU867" s="93"/>
      <c r="MV867" s="93"/>
    </row>
    <row r="868" spans="3:360">
      <c r="C868" s="95"/>
      <c r="D868" s="96"/>
      <c r="E868" s="96"/>
      <c r="F868" s="96"/>
      <c r="G868" s="96"/>
      <c r="H868" s="96"/>
      <c r="I868" s="96"/>
      <c r="J868" s="96"/>
      <c r="K868" s="96"/>
      <c r="L868" s="96"/>
      <c r="M868" s="96"/>
      <c r="N868" s="96"/>
      <c r="O868" s="96"/>
      <c r="P868" s="96"/>
      <c r="Q868" s="96"/>
      <c r="R868" s="96"/>
      <c r="S868" s="96"/>
      <c r="T868" s="97"/>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c r="AU868" s="96"/>
      <c r="AV868" s="96"/>
      <c r="AW868" s="96"/>
      <c r="AX868" s="96"/>
      <c r="AY868" s="96"/>
      <c r="AZ868" s="96"/>
      <c r="BA868" s="96"/>
      <c r="BB868" s="96"/>
      <c r="BC868" s="96"/>
      <c r="BD868" s="96"/>
      <c r="BE868" s="96"/>
      <c r="BF868" s="96"/>
      <c r="BG868" s="96"/>
      <c r="BH868" s="96"/>
      <c r="BI868" s="96"/>
      <c r="BJ868" s="96"/>
      <c r="BK868" s="96"/>
      <c r="BL868" s="96"/>
      <c r="BM868" s="96"/>
      <c r="BN868" s="93"/>
      <c r="BO868" s="93"/>
      <c r="BP868" s="93"/>
      <c r="BQ868" s="93"/>
      <c r="BR868" s="93"/>
      <c r="BS868" s="93"/>
      <c r="BT868" s="93"/>
      <c r="BU868" s="93"/>
      <c r="BV868" s="93"/>
      <c r="BW868" s="93"/>
      <c r="BX868" s="93"/>
      <c r="BY868" s="93"/>
      <c r="BZ868" s="93"/>
      <c r="CA868" s="93"/>
      <c r="CB868" s="93"/>
      <c r="CC868" s="93"/>
      <c r="CD868" s="93"/>
      <c r="CE868" s="93"/>
      <c r="CF868" s="93"/>
      <c r="CG868" s="93"/>
      <c r="CH868" s="93"/>
      <c r="CI868" s="93"/>
      <c r="CJ868" s="93"/>
      <c r="CK868" s="93"/>
      <c r="CL868" s="93"/>
      <c r="CM868" s="93"/>
      <c r="CN868" s="93"/>
      <c r="CO868" s="93"/>
      <c r="CP868" s="93"/>
      <c r="CQ868" s="93"/>
      <c r="CR868" s="93"/>
      <c r="CS868" s="93"/>
      <c r="CT868" s="93"/>
      <c r="CU868" s="93"/>
      <c r="CV868" s="93"/>
      <c r="CW868" s="93"/>
      <c r="CX868" s="93"/>
      <c r="CY868" s="93"/>
      <c r="CZ868" s="93"/>
      <c r="DA868" s="93"/>
      <c r="DB868" s="93"/>
      <c r="DC868" s="93"/>
      <c r="DD868" s="93"/>
      <c r="DE868" s="93"/>
      <c r="DF868" s="93"/>
      <c r="DG868" s="93"/>
      <c r="DH868" s="93"/>
      <c r="DI868" s="93"/>
      <c r="DJ868" s="93"/>
      <c r="DK868" s="93"/>
      <c r="DL868" s="93"/>
      <c r="DM868" s="93"/>
      <c r="DN868" s="93"/>
      <c r="DO868" s="93"/>
      <c r="DP868" s="93"/>
      <c r="DQ868" s="93"/>
      <c r="DR868" s="93"/>
      <c r="DS868" s="93"/>
      <c r="DT868" s="93"/>
      <c r="DU868" s="93"/>
      <c r="DV868" s="93"/>
      <c r="DW868" s="93"/>
      <c r="DX868" s="93"/>
      <c r="DY868" s="93"/>
      <c r="DZ868" s="93"/>
      <c r="EA868" s="93"/>
      <c r="EB868" s="93"/>
      <c r="EC868" s="93"/>
      <c r="ED868" s="93"/>
      <c r="EE868" s="93"/>
      <c r="EF868" s="93"/>
      <c r="EG868" s="93"/>
      <c r="EH868" s="93"/>
      <c r="EI868" s="93"/>
      <c r="EJ868" s="93"/>
      <c r="EK868" s="93"/>
      <c r="EL868" s="93"/>
      <c r="EM868" s="93"/>
      <c r="EN868" s="93"/>
      <c r="EO868" s="93"/>
      <c r="EP868" s="93"/>
      <c r="EQ868" s="93"/>
      <c r="ER868" s="93"/>
      <c r="ES868" s="93"/>
      <c r="ET868" s="93"/>
      <c r="EU868" s="93"/>
      <c r="EV868" s="93"/>
      <c r="EW868" s="93"/>
      <c r="EX868" s="93"/>
      <c r="EY868" s="93"/>
      <c r="EZ868" s="93"/>
      <c r="FA868" s="93"/>
      <c r="FB868" s="93"/>
      <c r="FC868" s="93"/>
      <c r="FD868" s="93"/>
      <c r="FE868" s="93"/>
      <c r="FF868" s="93"/>
      <c r="FG868" s="93"/>
      <c r="FH868" s="93"/>
      <c r="FI868" s="93"/>
      <c r="FJ868" s="93"/>
      <c r="FK868" s="93"/>
      <c r="FL868" s="93"/>
      <c r="FM868" s="93"/>
      <c r="FN868" s="93"/>
      <c r="FO868" s="93"/>
      <c r="FP868" s="93"/>
      <c r="FQ868" s="93"/>
      <c r="FR868" s="93"/>
      <c r="FS868" s="93"/>
      <c r="FT868" s="93"/>
      <c r="FU868" s="93"/>
      <c r="FV868" s="93"/>
      <c r="FW868" s="93"/>
      <c r="FX868" s="93"/>
      <c r="FY868" s="93"/>
      <c r="FZ868" s="93"/>
      <c r="GA868" s="93"/>
      <c r="GB868" s="93"/>
      <c r="GC868" s="93"/>
      <c r="GD868" s="93"/>
      <c r="GE868" s="93"/>
      <c r="GF868" s="93"/>
      <c r="GG868" s="93"/>
      <c r="GH868" s="93"/>
      <c r="GI868" s="93"/>
      <c r="GJ868" s="93"/>
      <c r="GK868" s="93"/>
      <c r="GL868" s="93"/>
      <c r="GM868" s="93"/>
      <c r="GN868" s="93"/>
      <c r="GO868" s="93"/>
      <c r="GP868" s="93"/>
      <c r="GQ868" s="93"/>
      <c r="GR868" s="93"/>
      <c r="GS868" s="93"/>
      <c r="GT868" s="93"/>
      <c r="GU868" s="93"/>
      <c r="GV868" s="93"/>
      <c r="GW868" s="93"/>
      <c r="GX868" s="93"/>
      <c r="GY868" s="93"/>
      <c r="GZ868" s="93"/>
      <c r="HA868" s="93"/>
      <c r="HB868" s="93"/>
      <c r="HC868" s="93"/>
      <c r="HD868" s="93"/>
      <c r="HE868" s="93"/>
      <c r="HF868" s="93"/>
      <c r="HG868" s="93"/>
      <c r="HH868" s="93"/>
      <c r="HI868" s="93"/>
      <c r="HJ868" s="93"/>
      <c r="HK868" s="93"/>
      <c r="HL868" s="93"/>
      <c r="HM868" s="93"/>
      <c r="HN868" s="93"/>
      <c r="HO868" s="93"/>
      <c r="HP868" s="93"/>
      <c r="HQ868" s="93"/>
      <c r="HR868" s="93"/>
      <c r="HS868" s="93"/>
      <c r="HT868" s="93"/>
      <c r="HU868" s="93"/>
      <c r="HV868" s="93"/>
      <c r="HW868" s="93"/>
      <c r="HX868" s="93"/>
      <c r="HY868" s="93"/>
      <c r="HZ868" s="93"/>
      <c r="IA868" s="93"/>
      <c r="IB868" s="93"/>
      <c r="IC868" s="93"/>
      <c r="ID868" s="93"/>
      <c r="IE868" s="93"/>
      <c r="IF868" s="93"/>
      <c r="IG868" s="93"/>
      <c r="IH868" s="93"/>
      <c r="II868" s="93"/>
      <c r="IJ868" s="93"/>
      <c r="IK868" s="93"/>
      <c r="IL868" s="93"/>
      <c r="IM868" s="93"/>
      <c r="IN868" s="93"/>
      <c r="IO868" s="93"/>
      <c r="IP868" s="93"/>
      <c r="IQ868" s="93"/>
      <c r="IR868" s="93"/>
      <c r="IS868" s="93"/>
      <c r="IT868" s="93"/>
      <c r="IU868" s="93"/>
      <c r="IV868" s="93"/>
      <c r="IW868" s="93"/>
      <c r="IX868" s="93"/>
      <c r="IY868" s="93"/>
      <c r="IZ868" s="93"/>
      <c r="JA868" s="93"/>
      <c r="JB868" s="93"/>
      <c r="JC868" s="93"/>
      <c r="JD868" s="93"/>
      <c r="JE868" s="93"/>
      <c r="JF868" s="93"/>
      <c r="JG868" s="93"/>
      <c r="JH868" s="93"/>
      <c r="JI868" s="93"/>
      <c r="JJ868" s="93"/>
      <c r="JK868" s="93"/>
      <c r="JL868" s="93"/>
      <c r="JM868" s="93"/>
      <c r="JN868" s="93"/>
      <c r="JO868" s="93"/>
      <c r="JP868" s="93"/>
      <c r="JQ868" s="93"/>
      <c r="JR868" s="93"/>
      <c r="JS868" s="93"/>
      <c r="JT868" s="93"/>
      <c r="JU868" s="93"/>
      <c r="JV868" s="93"/>
      <c r="JW868" s="93"/>
      <c r="JX868" s="93"/>
      <c r="JY868" s="93"/>
      <c r="JZ868" s="93"/>
      <c r="KA868" s="93"/>
      <c r="KB868" s="93"/>
      <c r="KC868" s="93"/>
      <c r="KD868" s="93"/>
      <c r="KE868" s="93"/>
      <c r="KF868" s="93"/>
      <c r="KG868" s="93"/>
      <c r="KH868" s="93"/>
      <c r="KI868" s="93"/>
      <c r="KJ868" s="93"/>
      <c r="KK868" s="93"/>
      <c r="KL868" s="93"/>
      <c r="KM868" s="93"/>
      <c r="KN868" s="93"/>
      <c r="KO868" s="93"/>
      <c r="KP868" s="93"/>
      <c r="KQ868" s="93"/>
      <c r="KR868" s="93"/>
      <c r="KS868" s="93"/>
      <c r="KT868" s="93"/>
      <c r="KU868" s="93"/>
      <c r="KV868" s="93"/>
      <c r="KW868" s="93"/>
      <c r="KX868" s="93"/>
      <c r="KY868" s="93"/>
      <c r="KZ868" s="93"/>
      <c r="LA868" s="93"/>
      <c r="LB868" s="93"/>
      <c r="LC868" s="93"/>
      <c r="LD868" s="93"/>
      <c r="LE868" s="93"/>
      <c r="LF868" s="93"/>
      <c r="LG868" s="93"/>
      <c r="LH868" s="93"/>
      <c r="LI868" s="93"/>
      <c r="LJ868" s="93"/>
      <c r="LK868" s="93"/>
      <c r="LL868" s="93"/>
      <c r="LM868" s="93"/>
      <c r="LN868" s="93"/>
      <c r="LO868" s="93"/>
      <c r="LP868" s="93"/>
      <c r="LQ868" s="93"/>
      <c r="LR868" s="93"/>
      <c r="LS868" s="93"/>
      <c r="LT868" s="93"/>
      <c r="LU868" s="93"/>
      <c r="LV868" s="93"/>
      <c r="LW868" s="93"/>
      <c r="LX868" s="93"/>
      <c r="LY868" s="93"/>
      <c r="LZ868" s="93"/>
      <c r="MA868" s="93"/>
      <c r="MB868" s="93"/>
      <c r="MC868" s="93"/>
      <c r="MD868" s="93"/>
      <c r="ME868" s="93"/>
      <c r="MF868" s="93"/>
      <c r="MG868" s="93"/>
      <c r="MH868" s="93"/>
      <c r="MI868" s="93"/>
      <c r="MJ868" s="93"/>
      <c r="MK868" s="93"/>
      <c r="ML868" s="93"/>
      <c r="MM868" s="93"/>
      <c r="MN868" s="93"/>
      <c r="MO868" s="93"/>
      <c r="MP868" s="93"/>
      <c r="MQ868" s="93"/>
      <c r="MR868" s="93"/>
      <c r="MS868" s="93"/>
      <c r="MT868" s="93"/>
      <c r="MU868" s="93"/>
      <c r="MV868" s="93"/>
    </row>
    <row r="869" spans="3:360">
      <c r="C869" s="95"/>
      <c r="D869" s="96"/>
      <c r="E869" s="96"/>
      <c r="F869" s="96"/>
      <c r="G869" s="96"/>
      <c r="H869" s="96"/>
      <c r="I869" s="96"/>
      <c r="J869" s="96"/>
      <c r="K869" s="96"/>
      <c r="L869" s="96"/>
      <c r="M869" s="96"/>
      <c r="N869" s="96"/>
      <c r="O869" s="96"/>
      <c r="P869" s="96"/>
      <c r="Q869" s="96"/>
      <c r="R869" s="96"/>
      <c r="S869" s="96"/>
      <c r="T869" s="97"/>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c r="AU869" s="96"/>
      <c r="AV869" s="96"/>
      <c r="AW869" s="96"/>
      <c r="AX869" s="96"/>
      <c r="AY869" s="96"/>
      <c r="AZ869" s="96"/>
      <c r="BA869" s="96"/>
      <c r="BB869" s="96"/>
      <c r="BC869" s="96"/>
      <c r="BD869" s="96"/>
      <c r="BE869" s="96"/>
      <c r="BF869" s="96"/>
      <c r="BG869" s="96"/>
      <c r="BH869" s="96"/>
      <c r="BI869" s="96"/>
      <c r="BJ869" s="96"/>
      <c r="BK869" s="96"/>
      <c r="BL869" s="96"/>
      <c r="BM869" s="96"/>
      <c r="BN869" s="93"/>
      <c r="BO869" s="93"/>
      <c r="BP869" s="93"/>
      <c r="BQ869" s="93"/>
      <c r="BR869" s="93"/>
      <c r="BS869" s="93"/>
      <c r="BT869" s="93"/>
      <c r="BU869" s="93"/>
      <c r="BV869" s="93"/>
      <c r="BW869" s="93"/>
      <c r="BX869" s="93"/>
      <c r="BY869" s="93"/>
      <c r="BZ869" s="93"/>
      <c r="CA869" s="93"/>
      <c r="CB869" s="93"/>
      <c r="CC869" s="93"/>
      <c r="CD869" s="93"/>
      <c r="CE869" s="93"/>
      <c r="CF869" s="93"/>
      <c r="CG869" s="93"/>
      <c r="CH869" s="93"/>
      <c r="CI869" s="93"/>
      <c r="CJ869" s="93"/>
      <c r="CK869" s="93"/>
      <c r="CL869" s="93"/>
      <c r="CM869" s="93"/>
      <c r="CN869" s="93"/>
      <c r="CO869" s="93"/>
      <c r="CP869" s="93"/>
      <c r="CQ869" s="93"/>
      <c r="CR869" s="93"/>
      <c r="CS869" s="93"/>
      <c r="CT869" s="93"/>
      <c r="CU869" s="93"/>
      <c r="CV869" s="93"/>
      <c r="CW869" s="93"/>
      <c r="CX869" s="93"/>
      <c r="CY869" s="93"/>
      <c r="CZ869" s="93"/>
      <c r="DA869" s="93"/>
      <c r="DB869" s="93"/>
      <c r="DC869" s="93"/>
      <c r="DD869" s="93"/>
      <c r="DE869" s="93"/>
      <c r="DF869" s="93"/>
      <c r="DG869" s="93"/>
      <c r="DH869" s="93"/>
      <c r="DI869" s="93"/>
      <c r="DJ869" s="93"/>
      <c r="DK869" s="93"/>
      <c r="DL869" s="93"/>
      <c r="DM869" s="93"/>
      <c r="DN869" s="93"/>
      <c r="DO869" s="93"/>
      <c r="DP869" s="93"/>
      <c r="DQ869" s="93"/>
      <c r="DR869" s="93"/>
      <c r="DS869" s="93"/>
      <c r="DT869" s="93"/>
      <c r="DU869" s="93"/>
      <c r="DV869" s="93"/>
      <c r="DW869" s="93"/>
      <c r="DX869" s="93"/>
      <c r="DY869" s="93"/>
      <c r="DZ869" s="93"/>
      <c r="EA869" s="93"/>
      <c r="EB869" s="93"/>
      <c r="EC869" s="93"/>
      <c r="ED869" s="93"/>
      <c r="EE869" s="93"/>
      <c r="EF869" s="93"/>
      <c r="EG869" s="93"/>
      <c r="EH869" s="93"/>
      <c r="EI869" s="93"/>
      <c r="EJ869" s="93"/>
      <c r="EK869" s="93"/>
      <c r="EL869" s="93"/>
      <c r="EM869" s="93"/>
      <c r="EN869" s="93"/>
      <c r="EO869" s="93"/>
      <c r="EP869" s="93"/>
      <c r="EQ869" s="93"/>
      <c r="ER869" s="93"/>
      <c r="ES869" s="93"/>
      <c r="ET869" s="93"/>
      <c r="EU869" s="93"/>
      <c r="EV869" s="93"/>
      <c r="EW869" s="93"/>
      <c r="EX869" s="93"/>
      <c r="EY869" s="93"/>
      <c r="EZ869" s="93"/>
      <c r="FA869" s="93"/>
      <c r="FB869" s="93"/>
      <c r="FC869" s="93"/>
      <c r="FD869" s="93"/>
      <c r="FE869" s="93"/>
      <c r="FF869" s="93"/>
      <c r="FG869" s="93"/>
      <c r="FH869" s="93"/>
      <c r="FI869" s="93"/>
      <c r="FJ869" s="93"/>
      <c r="FK869" s="93"/>
      <c r="FL869" s="93"/>
      <c r="FM869" s="93"/>
      <c r="FN869" s="93"/>
      <c r="FO869" s="93"/>
      <c r="FP869" s="93"/>
      <c r="FQ869" s="93"/>
      <c r="FR869" s="93"/>
      <c r="FS869" s="93"/>
      <c r="FT869" s="93"/>
      <c r="FU869" s="93"/>
      <c r="FV869" s="93"/>
      <c r="FW869" s="93"/>
      <c r="FX869" s="93"/>
      <c r="FY869" s="93"/>
      <c r="FZ869" s="93"/>
      <c r="GA869" s="93"/>
      <c r="GB869" s="93"/>
      <c r="GC869" s="93"/>
      <c r="GD869" s="93"/>
      <c r="GE869" s="93"/>
      <c r="GF869" s="93"/>
      <c r="GG869" s="93"/>
      <c r="GH869" s="93"/>
      <c r="GI869" s="93"/>
      <c r="GJ869" s="93"/>
      <c r="GK869" s="93"/>
      <c r="GL869" s="93"/>
      <c r="GM869" s="93"/>
      <c r="GN869" s="93"/>
      <c r="GO869" s="93"/>
      <c r="GP869" s="93"/>
      <c r="GQ869" s="93"/>
      <c r="GR869" s="93"/>
      <c r="GS869" s="93"/>
      <c r="GT869" s="93"/>
      <c r="GU869" s="93"/>
      <c r="GV869" s="93"/>
      <c r="GW869" s="93"/>
      <c r="GX869" s="93"/>
      <c r="GY869" s="93"/>
      <c r="GZ869" s="93"/>
      <c r="HA869" s="93"/>
      <c r="HB869" s="93"/>
      <c r="HC869" s="93"/>
      <c r="HD869" s="93"/>
      <c r="HE869" s="93"/>
      <c r="HF869" s="93"/>
      <c r="HG869" s="93"/>
      <c r="HH869" s="93"/>
      <c r="HI869" s="93"/>
      <c r="HJ869" s="93"/>
      <c r="HK869" s="93"/>
      <c r="HL869" s="93"/>
      <c r="HM869" s="93"/>
      <c r="HN869" s="93"/>
      <c r="HO869" s="93"/>
      <c r="HP869" s="93"/>
      <c r="HQ869" s="93"/>
      <c r="HR869" s="93"/>
      <c r="HS869" s="93"/>
      <c r="HT869" s="93"/>
      <c r="HU869" s="93"/>
      <c r="HV869" s="93"/>
      <c r="HW869" s="93"/>
      <c r="HX869" s="93"/>
      <c r="HY869" s="93"/>
      <c r="HZ869" s="93"/>
      <c r="IA869" s="93"/>
      <c r="IB869" s="93"/>
      <c r="IC869" s="93"/>
      <c r="ID869" s="93"/>
      <c r="IE869" s="93"/>
      <c r="IF869" s="93"/>
      <c r="IG869" s="93"/>
      <c r="IH869" s="93"/>
      <c r="II869" s="93"/>
      <c r="IJ869" s="93"/>
      <c r="IK869" s="93"/>
      <c r="IL869" s="93"/>
      <c r="IM869" s="93"/>
      <c r="IN869" s="93"/>
      <c r="IO869" s="93"/>
      <c r="IP869" s="93"/>
      <c r="IQ869" s="93"/>
      <c r="IR869" s="93"/>
      <c r="IS869" s="93"/>
      <c r="IT869" s="93"/>
      <c r="IU869" s="93"/>
      <c r="IV869" s="93"/>
      <c r="IW869" s="93"/>
      <c r="IX869" s="93"/>
      <c r="IY869" s="93"/>
      <c r="IZ869" s="93"/>
      <c r="JA869" s="93"/>
      <c r="JB869" s="93"/>
      <c r="JC869" s="93"/>
      <c r="JD869" s="93"/>
      <c r="JE869" s="93"/>
      <c r="JF869" s="93"/>
      <c r="JG869" s="93"/>
      <c r="JH869" s="93"/>
      <c r="JI869" s="93"/>
      <c r="JJ869" s="93"/>
      <c r="JK869" s="93"/>
      <c r="JL869" s="93"/>
      <c r="JM869" s="93"/>
      <c r="JN869" s="93"/>
      <c r="JO869" s="93"/>
      <c r="JP869" s="93"/>
      <c r="JQ869" s="93"/>
      <c r="JR869" s="93"/>
      <c r="JS869" s="93"/>
      <c r="JT869" s="93"/>
      <c r="JU869" s="93"/>
      <c r="JV869" s="93"/>
      <c r="JW869" s="93"/>
      <c r="JX869" s="93"/>
      <c r="JY869" s="93"/>
      <c r="JZ869" s="93"/>
      <c r="KA869" s="93"/>
      <c r="KB869" s="93"/>
      <c r="KC869" s="93"/>
      <c r="KD869" s="93"/>
      <c r="KE869" s="93"/>
      <c r="KF869" s="93"/>
      <c r="KG869" s="93"/>
      <c r="KH869" s="93"/>
      <c r="KI869" s="93"/>
      <c r="KJ869" s="93"/>
      <c r="KK869" s="93"/>
      <c r="KL869" s="93"/>
      <c r="KM869" s="93"/>
      <c r="KN869" s="93"/>
      <c r="KO869" s="93"/>
      <c r="KP869" s="93"/>
      <c r="KQ869" s="93"/>
      <c r="KR869" s="93"/>
      <c r="KS869" s="93"/>
      <c r="KT869" s="93"/>
      <c r="KU869" s="93"/>
      <c r="KV869" s="93"/>
      <c r="KW869" s="93"/>
      <c r="KX869" s="93"/>
      <c r="KY869" s="93"/>
      <c r="KZ869" s="93"/>
      <c r="LA869" s="93"/>
      <c r="LB869" s="93"/>
      <c r="LC869" s="93"/>
      <c r="LD869" s="93"/>
      <c r="LE869" s="93"/>
      <c r="LF869" s="93"/>
      <c r="LG869" s="93"/>
      <c r="LH869" s="93"/>
      <c r="LI869" s="93"/>
      <c r="LJ869" s="93"/>
      <c r="LK869" s="93"/>
      <c r="LL869" s="93"/>
      <c r="LM869" s="93"/>
      <c r="LN869" s="93"/>
      <c r="LO869" s="93"/>
      <c r="LP869" s="93"/>
      <c r="LQ869" s="93"/>
      <c r="LR869" s="93"/>
      <c r="LS869" s="93"/>
      <c r="LT869" s="93"/>
      <c r="LU869" s="93"/>
      <c r="LV869" s="93"/>
      <c r="LW869" s="93"/>
      <c r="LX869" s="93"/>
      <c r="LY869" s="93"/>
      <c r="LZ869" s="93"/>
      <c r="MA869" s="93"/>
      <c r="MB869" s="93"/>
      <c r="MC869" s="93"/>
      <c r="MD869" s="93"/>
      <c r="ME869" s="93"/>
      <c r="MF869" s="93"/>
      <c r="MG869" s="93"/>
      <c r="MH869" s="93"/>
      <c r="MI869" s="93"/>
      <c r="MJ869" s="93"/>
      <c r="MK869" s="93"/>
      <c r="ML869" s="93"/>
      <c r="MM869" s="93"/>
      <c r="MN869" s="93"/>
      <c r="MO869" s="93"/>
      <c r="MP869" s="93"/>
      <c r="MQ869" s="93"/>
      <c r="MR869" s="93"/>
      <c r="MS869" s="93"/>
      <c r="MT869" s="93"/>
      <c r="MU869" s="93"/>
      <c r="MV869" s="93"/>
    </row>
    <row r="870" spans="3:360">
      <c r="C870" s="95"/>
      <c r="D870" s="96"/>
      <c r="E870" s="96"/>
      <c r="F870" s="96"/>
      <c r="G870" s="96"/>
      <c r="H870" s="96"/>
      <c r="I870" s="96"/>
      <c r="J870" s="96"/>
      <c r="K870" s="96"/>
      <c r="L870" s="96"/>
      <c r="M870" s="96"/>
      <c r="N870" s="96"/>
      <c r="O870" s="96"/>
      <c r="P870" s="96"/>
      <c r="Q870" s="96"/>
      <c r="R870" s="96"/>
      <c r="S870" s="96"/>
      <c r="T870" s="97"/>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c r="AU870" s="96"/>
      <c r="AV870" s="96"/>
      <c r="AW870" s="96"/>
      <c r="AX870" s="96"/>
      <c r="AY870" s="96"/>
      <c r="AZ870" s="96"/>
      <c r="BA870" s="96"/>
      <c r="BB870" s="96"/>
      <c r="BC870" s="96"/>
      <c r="BD870" s="96"/>
      <c r="BE870" s="96"/>
      <c r="BF870" s="96"/>
      <c r="BG870" s="96"/>
      <c r="BH870" s="96"/>
      <c r="BI870" s="96"/>
      <c r="BJ870" s="96"/>
      <c r="BK870" s="96"/>
      <c r="BL870" s="96"/>
      <c r="BM870" s="96"/>
      <c r="BN870" s="93"/>
      <c r="BO870" s="93"/>
      <c r="BP870" s="93"/>
      <c r="BQ870" s="93"/>
      <c r="BR870" s="93"/>
      <c r="BS870" s="93"/>
      <c r="BT870" s="93"/>
      <c r="BU870" s="93"/>
      <c r="BV870" s="93"/>
      <c r="BW870" s="93"/>
      <c r="BX870" s="93"/>
      <c r="BY870" s="93"/>
      <c r="BZ870" s="93"/>
      <c r="CA870" s="93"/>
      <c r="CB870" s="93"/>
      <c r="CC870" s="93"/>
      <c r="CD870" s="93"/>
      <c r="CE870" s="93"/>
      <c r="CF870" s="93"/>
      <c r="CG870" s="93"/>
      <c r="CH870" s="93"/>
      <c r="CI870" s="93"/>
      <c r="CJ870" s="93"/>
      <c r="CK870" s="93"/>
      <c r="CL870" s="93"/>
      <c r="CM870" s="93"/>
      <c r="CN870" s="93"/>
      <c r="CO870" s="93"/>
      <c r="CP870" s="93"/>
      <c r="CQ870" s="93"/>
      <c r="CR870" s="93"/>
      <c r="CS870" s="93"/>
      <c r="CT870" s="93"/>
      <c r="CU870" s="93"/>
      <c r="CV870" s="93"/>
      <c r="CW870" s="93"/>
      <c r="CX870" s="93"/>
      <c r="CY870" s="93"/>
      <c r="CZ870" s="93"/>
      <c r="DA870" s="93"/>
      <c r="DB870" s="93"/>
      <c r="DC870" s="93"/>
      <c r="DD870" s="93"/>
      <c r="DE870" s="93"/>
      <c r="DF870" s="93"/>
      <c r="DG870" s="93"/>
      <c r="DH870" s="93"/>
      <c r="DI870" s="93"/>
      <c r="DJ870" s="93"/>
      <c r="DK870" s="93"/>
      <c r="DL870" s="93"/>
      <c r="DM870" s="93"/>
      <c r="DN870" s="93"/>
      <c r="DO870" s="93"/>
      <c r="DP870" s="93"/>
      <c r="DQ870" s="93"/>
      <c r="DR870" s="93"/>
      <c r="DS870" s="93"/>
      <c r="DT870" s="93"/>
      <c r="DU870" s="93"/>
      <c r="DV870" s="93"/>
      <c r="DW870" s="93"/>
      <c r="DX870" s="93"/>
      <c r="DY870" s="93"/>
      <c r="DZ870" s="93"/>
      <c r="EA870" s="93"/>
      <c r="EB870" s="93"/>
      <c r="EC870" s="93"/>
      <c r="ED870" s="93"/>
      <c r="EE870" s="93"/>
      <c r="EF870" s="93"/>
      <c r="EG870" s="93"/>
      <c r="EH870" s="93"/>
      <c r="EI870" s="93"/>
      <c r="EJ870" s="93"/>
      <c r="EK870" s="93"/>
      <c r="EL870" s="93"/>
      <c r="EM870" s="93"/>
      <c r="EN870" s="93"/>
      <c r="EO870" s="93"/>
      <c r="EP870" s="93"/>
      <c r="EQ870" s="93"/>
      <c r="ER870" s="93"/>
      <c r="ES870" s="93"/>
      <c r="ET870" s="93"/>
      <c r="EU870" s="93"/>
      <c r="EV870" s="93"/>
      <c r="EW870" s="93"/>
      <c r="EX870" s="93"/>
      <c r="EY870" s="93"/>
      <c r="EZ870" s="93"/>
      <c r="FA870" s="93"/>
      <c r="FB870" s="93"/>
      <c r="FC870" s="93"/>
      <c r="FD870" s="93"/>
      <c r="FE870" s="93"/>
      <c r="FF870" s="93"/>
      <c r="FG870" s="93"/>
      <c r="FH870" s="93"/>
      <c r="FI870" s="93"/>
      <c r="FJ870" s="93"/>
      <c r="FK870" s="93"/>
      <c r="FL870" s="93"/>
      <c r="FM870" s="93"/>
      <c r="FN870" s="93"/>
      <c r="FO870" s="93"/>
      <c r="FP870" s="93"/>
      <c r="FQ870" s="93"/>
      <c r="FR870" s="93"/>
      <c r="FS870" s="93"/>
      <c r="FT870" s="93"/>
      <c r="FU870" s="93"/>
      <c r="FV870" s="93"/>
      <c r="FW870" s="93"/>
      <c r="FX870" s="93"/>
      <c r="FY870" s="93"/>
      <c r="FZ870" s="93"/>
      <c r="GA870" s="93"/>
      <c r="GB870" s="93"/>
      <c r="GC870" s="93"/>
      <c r="GD870" s="93"/>
      <c r="GE870" s="93"/>
      <c r="GF870" s="93"/>
      <c r="GG870" s="93"/>
      <c r="GH870" s="93"/>
      <c r="GI870" s="93"/>
      <c r="GJ870" s="93"/>
      <c r="GK870" s="93"/>
      <c r="GL870" s="93"/>
      <c r="GM870" s="93"/>
      <c r="GN870" s="93"/>
      <c r="GO870" s="93"/>
      <c r="GP870" s="93"/>
      <c r="GQ870" s="93"/>
      <c r="GR870" s="93"/>
      <c r="GS870" s="93"/>
      <c r="GT870" s="93"/>
      <c r="GU870" s="93"/>
      <c r="GV870" s="93"/>
      <c r="GW870" s="93"/>
      <c r="GX870" s="93"/>
      <c r="GY870" s="93"/>
      <c r="GZ870" s="93"/>
      <c r="HA870" s="93"/>
      <c r="HB870" s="93"/>
      <c r="HC870" s="93"/>
      <c r="HD870" s="93"/>
      <c r="HE870" s="93"/>
      <c r="HF870" s="93"/>
      <c r="HG870" s="93"/>
      <c r="HH870" s="93"/>
      <c r="HI870" s="93"/>
      <c r="HJ870" s="93"/>
      <c r="HK870" s="93"/>
      <c r="HL870" s="93"/>
      <c r="HM870" s="93"/>
      <c r="HN870" s="93"/>
      <c r="HO870" s="93"/>
      <c r="HP870" s="93"/>
      <c r="HQ870" s="93"/>
      <c r="HR870" s="93"/>
      <c r="HS870" s="93"/>
      <c r="HT870" s="93"/>
      <c r="HU870" s="93"/>
      <c r="HV870" s="93"/>
      <c r="HW870" s="93"/>
      <c r="HX870" s="93"/>
      <c r="HY870" s="93"/>
      <c r="HZ870" s="93"/>
      <c r="IA870" s="93"/>
      <c r="IB870" s="93"/>
      <c r="IC870" s="93"/>
      <c r="ID870" s="93"/>
      <c r="IE870" s="93"/>
      <c r="IF870" s="93"/>
      <c r="IG870" s="93"/>
      <c r="IH870" s="93"/>
      <c r="II870" s="93"/>
      <c r="IJ870" s="93"/>
      <c r="IK870" s="93"/>
      <c r="IL870" s="93"/>
      <c r="IM870" s="93"/>
      <c r="IN870" s="93"/>
      <c r="IO870" s="93"/>
      <c r="IP870" s="93"/>
      <c r="IQ870" s="93"/>
      <c r="IR870" s="93"/>
      <c r="IS870" s="93"/>
      <c r="IT870" s="93"/>
      <c r="IU870" s="93"/>
      <c r="IV870" s="93"/>
      <c r="IW870" s="93"/>
      <c r="IX870" s="93"/>
      <c r="IY870" s="93"/>
      <c r="IZ870" s="93"/>
      <c r="JA870" s="93"/>
      <c r="JB870" s="93"/>
      <c r="JC870" s="93"/>
      <c r="JD870" s="93"/>
      <c r="JE870" s="93"/>
      <c r="JF870" s="93"/>
      <c r="JG870" s="93"/>
      <c r="JH870" s="93"/>
      <c r="JI870" s="93"/>
      <c r="JJ870" s="93"/>
      <c r="JK870" s="93"/>
      <c r="JL870" s="93"/>
      <c r="JM870" s="93"/>
      <c r="JN870" s="93"/>
      <c r="JO870" s="93"/>
      <c r="JP870" s="93"/>
      <c r="JQ870" s="93"/>
      <c r="JR870" s="93"/>
      <c r="JS870" s="93"/>
      <c r="JT870" s="93"/>
      <c r="JU870" s="93"/>
      <c r="JV870" s="93"/>
      <c r="JW870" s="93"/>
      <c r="JX870" s="93"/>
      <c r="JY870" s="93"/>
      <c r="JZ870" s="93"/>
      <c r="KA870" s="93"/>
      <c r="KB870" s="93"/>
      <c r="KC870" s="93"/>
      <c r="KD870" s="93"/>
      <c r="KE870" s="93"/>
      <c r="KF870" s="93"/>
      <c r="KG870" s="93"/>
      <c r="KH870" s="93"/>
      <c r="KI870" s="93"/>
      <c r="KJ870" s="93"/>
      <c r="KK870" s="93"/>
      <c r="KL870" s="93"/>
      <c r="KM870" s="93"/>
      <c r="KN870" s="93"/>
      <c r="KO870" s="93"/>
      <c r="KP870" s="93"/>
      <c r="KQ870" s="93"/>
      <c r="KR870" s="93"/>
      <c r="KS870" s="93"/>
      <c r="KT870" s="93"/>
      <c r="KU870" s="93"/>
      <c r="KV870" s="93"/>
      <c r="KW870" s="93"/>
      <c r="KX870" s="93"/>
      <c r="KY870" s="93"/>
      <c r="KZ870" s="93"/>
      <c r="LA870" s="93"/>
      <c r="LB870" s="93"/>
      <c r="LC870" s="93"/>
      <c r="LD870" s="93"/>
      <c r="LE870" s="93"/>
      <c r="LF870" s="93"/>
      <c r="LG870" s="93"/>
      <c r="LH870" s="93"/>
      <c r="LI870" s="93"/>
      <c r="LJ870" s="93"/>
      <c r="LK870" s="93"/>
      <c r="LL870" s="93"/>
      <c r="LM870" s="93"/>
      <c r="LN870" s="93"/>
      <c r="LO870" s="93"/>
      <c r="LP870" s="93"/>
      <c r="LQ870" s="93"/>
      <c r="LR870" s="93"/>
      <c r="LS870" s="93"/>
      <c r="LT870" s="93"/>
      <c r="LU870" s="93"/>
      <c r="LV870" s="93"/>
      <c r="LW870" s="93"/>
      <c r="LX870" s="93"/>
      <c r="LY870" s="93"/>
      <c r="LZ870" s="93"/>
      <c r="MA870" s="93"/>
      <c r="MB870" s="93"/>
      <c r="MC870" s="93"/>
      <c r="MD870" s="93"/>
      <c r="ME870" s="93"/>
      <c r="MF870" s="93"/>
      <c r="MG870" s="93"/>
      <c r="MH870" s="93"/>
      <c r="MI870" s="93"/>
      <c r="MJ870" s="93"/>
      <c r="MK870" s="93"/>
      <c r="ML870" s="93"/>
      <c r="MM870" s="93"/>
      <c r="MN870" s="93"/>
      <c r="MO870" s="93"/>
      <c r="MP870" s="93"/>
      <c r="MQ870" s="93"/>
      <c r="MR870" s="93"/>
      <c r="MS870" s="93"/>
      <c r="MT870" s="93"/>
      <c r="MU870" s="93"/>
      <c r="MV870" s="93"/>
    </row>
    <row r="871" spans="3:360">
      <c r="C871" s="95"/>
      <c r="D871" s="96"/>
      <c r="E871" s="96"/>
      <c r="F871" s="96"/>
      <c r="G871" s="96"/>
      <c r="H871" s="96"/>
      <c r="I871" s="96"/>
      <c r="J871" s="96"/>
      <c r="K871" s="96"/>
      <c r="L871" s="96"/>
      <c r="M871" s="96"/>
      <c r="N871" s="96"/>
      <c r="O871" s="96"/>
      <c r="P871" s="96"/>
      <c r="Q871" s="96"/>
      <c r="R871" s="96"/>
      <c r="S871" s="96"/>
      <c r="T871" s="97"/>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c r="AV871" s="96"/>
      <c r="AW871" s="96"/>
      <c r="AX871" s="96"/>
      <c r="AY871" s="96"/>
      <c r="AZ871" s="96"/>
      <c r="BA871" s="96"/>
      <c r="BB871" s="96"/>
      <c r="BC871" s="96"/>
      <c r="BD871" s="96"/>
      <c r="BE871" s="96"/>
      <c r="BF871" s="96"/>
      <c r="BG871" s="96"/>
      <c r="BH871" s="96"/>
      <c r="BI871" s="96"/>
      <c r="BJ871" s="96"/>
      <c r="BK871" s="96"/>
      <c r="BL871" s="96"/>
      <c r="BM871" s="96"/>
      <c r="BN871" s="93"/>
      <c r="BO871" s="93"/>
      <c r="BP871" s="93"/>
      <c r="BQ871" s="93"/>
      <c r="BR871" s="93"/>
      <c r="BS871" s="93"/>
      <c r="BT871" s="93"/>
      <c r="BU871" s="93"/>
      <c r="BV871" s="93"/>
      <c r="BW871" s="93"/>
      <c r="BX871" s="93"/>
      <c r="BY871" s="93"/>
      <c r="BZ871" s="93"/>
      <c r="CA871" s="93"/>
      <c r="CB871" s="93"/>
      <c r="CC871" s="93"/>
      <c r="CD871" s="93"/>
      <c r="CE871" s="93"/>
      <c r="CF871" s="93"/>
      <c r="CG871" s="93"/>
      <c r="CH871" s="93"/>
      <c r="CI871" s="93"/>
      <c r="CJ871" s="93"/>
      <c r="CK871" s="93"/>
      <c r="CL871" s="93"/>
      <c r="CM871" s="93"/>
      <c r="CN871" s="93"/>
      <c r="CO871" s="93"/>
      <c r="CP871" s="93"/>
      <c r="CQ871" s="93"/>
      <c r="CR871" s="93"/>
      <c r="CS871" s="93"/>
      <c r="CT871" s="93"/>
      <c r="CU871" s="93"/>
      <c r="CV871" s="93"/>
      <c r="CW871" s="93"/>
      <c r="CX871" s="93"/>
      <c r="CY871" s="93"/>
      <c r="CZ871" s="93"/>
      <c r="DA871" s="93"/>
      <c r="DB871" s="93"/>
      <c r="DC871" s="93"/>
      <c r="DD871" s="93"/>
      <c r="DE871" s="93"/>
      <c r="DF871" s="93"/>
      <c r="DG871" s="93"/>
      <c r="DH871" s="93"/>
      <c r="DI871" s="93"/>
      <c r="DJ871" s="93"/>
      <c r="DK871" s="93"/>
      <c r="DL871" s="93"/>
      <c r="DM871" s="93"/>
      <c r="DN871" s="93"/>
      <c r="DO871" s="93"/>
      <c r="DP871" s="93"/>
      <c r="DQ871" s="93"/>
      <c r="DR871" s="93"/>
      <c r="DS871" s="93"/>
      <c r="DT871" s="93"/>
      <c r="DU871" s="93"/>
      <c r="DV871" s="93"/>
      <c r="DW871" s="93"/>
      <c r="DX871" s="93"/>
      <c r="DY871" s="93"/>
      <c r="DZ871" s="93"/>
      <c r="EA871" s="93"/>
      <c r="EB871" s="93"/>
      <c r="EC871" s="93"/>
      <c r="ED871" s="93"/>
      <c r="EE871" s="93"/>
      <c r="EF871" s="93"/>
      <c r="EG871" s="93"/>
      <c r="EH871" s="93"/>
      <c r="EI871" s="93"/>
      <c r="EJ871" s="93"/>
      <c r="EK871" s="93"/>
      <c r="EL871" s="93"/>
      <c r="EM871" s="93"/>
      <c r="EN871" s="93"/>
      <c r="EO871" s="93"/>
      <c r="EP871" s="93"/>
      <c r="EQ871" s="93"/>
      <c r="ER871" s="93"/>
      <c r="ES871" s="93"/>
      <c r="ET871" s="93"/>
      <c r="EU871" s="93"/>
      <c r="EV871" s="93"/>
      <c r="EW871" s="93"/>
      <c r="EX871" s="93"/>
      <c r="EY871" s="93"/>
      <c r="EZ871" s="93"/>
      <c r="FA871" s="93"/>
      <c r="FB871" s="93"/>
      <c r="FC871" s="93"/>
      <c r="FD871" s="93"/>
      <c r="FE871" s="93"/>
      <c r="FF871" s="93"/>
      <c r="FG871" s="93"/>
      <c r="FH871" s="93"/>
      <c r="FI871" s="93"/>
      <c r="FJ871" s="93"/>
      <c r="FK871" s="93"/>
      <c r="FL871" s="93"/>
      <c r="FM871" s="93"/>
      <c r="FN871" s="93"/>
      <c r="FO871" s="93"/>
      <c r="FP871" s="93"/>
      <c r="FQ871" s="93"/>
      <c r="FR871" s="93"/>
      <c r="FS871" s="93"/>
      <c r="FT871" s="93"/>
      <c r="FU871" s="93"/>
      <c r="FV871" s="93"/>
      <c r="FW871" s="93"/>
      <c r="FX871" s="93"/>
      <c r="FY871" s="93"/>
      <c r="FZ871" s="93"/>
      <c r="GA871" s="93"/>
      <c r="GB871" s="93"/>
      <c r="GC871" s="93"/>
      <c r="GD871" s="93"/>
      <c r="GE871" s="93"/>
      <c r="GF871" s="93"/>
      <c r="GG871" s="93"/>
      <c r="GH871" s="93"/>
      <c r="GI871" s="93"/>
      <c r="GJ871" s="93"/>
      <c r="GK871" s="93"/>
      <c r="GL871" s="93"/>
      <c r="GM871" s="93"/>
      <c r="GN871" s="93"/>
      <c r="GO871" s="93"/>
      <c r="GP871" s="93"/>
      <c r="GQ871" s="93"/>
      <c r="GR871" s="93"/>
      <c r="GS871" s="93"/>
      <c r="GT871" s="93"/>
      <c r="GU871" s="93"/>
      <c r="GV871" s="93"/>
      <c r="GW871" s="93"/>
      <c r="GX871" s="93"/>
      <c r="GY871" s="93"/>
      <c r="GZ871" s="93"/>
      <c r="HA871" s="93"/>
      <c r="HB871" s="93"/>
      <c r="HC871" s="93"/>
      <c r="HD871" s="93"/>
      <c r="HE871" s="93"/>
      <c r="HF871" s="93"/>
      <c r="HG871" s="93"/>
      <c r="HH871" s="93"/>
      <c r="HI871" s="93"/>
      <c r="HJ871" s="93"/>
      <c r="HK871" s="93"/>
      <c r="HL871" s="93"/>
      <c r="HM871" s="93"/>
      <c r="HN871" s="93"/>
      <c r="HO871" s="93"/>
      <c r="HP871" s="93"/>
      <c r="HQ871" s="93"/>
      <c r="HR871" s="93"/>
      <c r="HS871" s="93"/>
      <c r="HT871" s="93"/>
      <c r="HU871" s="93"/>
      <c r="HV871" s="93"/>
      <c r="HW871" s="93"/>
      <c r="HX871" s="93"/>
      <c r="HY871" s="93"/>
      <c r="HZ871" s="93"/>
      <c r="IA871" s="93"/>
      <c r="IB871" s="93"/>
      <c r="IC871" s="93"/>
      <c r="ID871" s="93"/>
      <c r="IE871" s="93"/>
      <c r="IF871" s="93"/>
      <c r="IG871" s="93"/>
      <c r="IH871" s="93"/>
      <c r="II871" s="93"/>
      <c r="IJ871" s="93"/>
      <c r="IK871" s="93"/>
      <c r="IL871" s="93"/>
      <c r="IM871" s="93"/>
      <c r="IN871" s="93"/>
      <c r="IO871" s="93"/>
      <c r="IP871" s="93"/>
      <c r="IQ871" s="93"/>
      <c r="IR871" s="93"/>
      <c r="IS871" s="93"/>
      <c r="IT871" s="93"/>
      <c r="IU871" s="93"/>
      <c r="IV871" s="93"/>
      <c r="IW871" s="93"/>
      <c r="IX871" s="93"/>
      <c r="IY871" s="93"/>
      <c r="IZ871" s="93"/>
      <c r="JA871" s="93"/>
      <c r="JB871" s="93"/>
      <c r="JC871" s="93"/>
      <c r="JD871" s="93"/>
      <c r="JE871" s="93"/>
      <c r="JF871" s="93"/>
      <c r="JG871" s="93"/>
      <c r="JH871" s="93"/>
      <c r="JI871" s="93"/>
      <c r="JJ871" s="93"/>
      <c r="JK871" s="93"/>
      <c r="JL871" s="93"/>
      <c r="JM871" s="93"/>
      <c r="JN871" s="93"/>
      <c r="JO871" s="93"/>
      <c r="JP871" s="93"/>
      <c r="JQ871" s="93"/>
      <c r="JR871" s="93"/>
      <c r="JS871" s="93"/>
      <c r="JT871" s="93"/>
      <c r="JU871" s="93"/>
      <c r="JV871" s="93"/>
      <c r="JW871" s="93"/>
      <c r="JX871" s="93"/>
      <c r="JY871" s="93"/>
      <c r="JZ871" s="93"/>
      <c r="KA871" s="93"/>
      <c r="KB871" s="93"/>
      <c r="KC871" s="93"/>
      <c r="KD871" s="93"/>
      <c r="KE871" s="93"/>
      <c r="KF871" s="93"/>
      <c r="KG871" s="93"/>
      <c r="KH871" s="93"/>
      <c r="KI871" s="93"/>
      <c r="KJ871" s="93"/>
      <c r="KK871" s="93"/>
      <c r="KL871" s="93"/>
      <c r="KM871" s="93"/>
      <c r="KN871" s="93"/>
      <c r="KO871" s="93"/>
      <c r="KP871" s="93"/>
      <c r="KQ871" s="93"/>
      <c r="KR871" s="93"/>
      <c r="KS871" s="93"/>
      <c r="KT871" s="93"/>
      <c r="KU871" s="93"/>
      <c r="KV871" s="93"/>
      <c r="KW871" s="93"/>
      <c r="KX871" s="93"/>
      <c r="KY871" s="93"/>
      <c r="KZ871" s="93"/>
      <c r="LA871" s="93"/>
      <c r="LB871" s="93"/>
      <c r="LC871" s="93"/>
      <c r="LD871" s="93"/>
      <c r="LE871" s="93"/>
      <c r="LF871" s="93"/>
      <c r="LG871" s="93"/>
      <c r="LH871" s="93"/>
      <c r="LI871" s="93"/>
      <c r="LJ871" s="93"/>
      <c r="LK871" s="93"/>
      <c r="LL871" s="93"/>
      <c r="LM871" s="93"/>
      <c r="LN871" s="93"/>
      <c r="LO871" s="93"/>
      <c r="LP871" s="93"/>
      <c r="LQ871" s="93"/>
      <c r="LR871" s="93"/>
      <c r="LS871" s="93"/>
      <c r="LT871" s="93"/>
      <c r="LU871" s="93"/>
      <c r="LV871" s="93"/>
      <c r="LW871" s="93"/>
      <c r="LX871" s="93"/>
      <c r="LY871" s="93"/>
      <c r="LZ871" s="93"/>
      <c r="MA871" s="93"/>
      <c r="MB871" s="93"/>
      <c r="MC871" s="93"/>
      <c r="MD871" s="93"/>
      <c r="ME871" s="93"/>
      <c r="MF871" s="93"/>
      <c r="MG871" s="93"/>
      <c r="MH871" s="93"/>
      <c r="MI871" s="93"/>
      <c r="MJ871" s="93"/>
      <c r="MK871" s="93"/>
      <c r="ML871" s="93"/>
      <c r="MM871" s="93"/>
      <c r="MN871" s="93"/>
      <c r="MO871" s="93"/>
      <c r="MP871" s="93"/>
      <c r="MQ871" s="93"/>
      <c r="MR871" s="93"/>
      <c r="MS871" s="93"/>
      <c r="MT871" s="93"/>
      <c r="MU871" s="93"/>
      <c r="MV871" s="93"/>
    </row>
    <row r="872" spans="3:360">
      <c r="C872" s="95"/>
      <c r="D872" s="96"/>
      <c r="E872" s="96"/>
      <c r="F872" s="96"/>
      <c r="G872" s="96"/>
      <c r="H872" s="96"/>
      <c r="I872" s="96"/>
      <c r="J872" s="96"/>
      <c r="K872" s="96"/>
      <c r="L872" s="96"/>
      <c r="M872" s="96"/>
      <c r="N872" s="96"/>
      <c r="O872" s="96"/>
      <c r="P872" s="96"/>
      <c r="Q872" s="96"/>
      <c r="R872" s="96"/>
      <c r="S872" s="96"/>
      <c r="T872" s="97"/>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c r="AU872" s="96"/>
      <c r="AV872" s="96"/>
      <c r="AW872" s="96"/>
      <c r="AX872" s="96"/>
      <c r="AY872" s="96"/>
      <c r="AZ872" s="96"/>
      <c r="BA872" s="96"/>
      <c r="BB872" s="96"/>
      <c r="BC872" s="96"/>
      <c r="BD872" s="96"/>
      <c r="BE872" s="96"/>
      <c r="BF872" s="96"/>
      <c r="BG872" s="96"/>
      <c r="BH872" s="96"/>
      <c r="BI872" s="96"/>
      <c r="BJ872" s="96"/>
      <c r="BK872" s="96"/>
      <c r="BL872" s="96"/>
      <c r="BM872" s="96"/>
      <c r="BN872" s="93"/>
      <c r="BO872" s="93"/>
      <c r="BP872" s="93"/>
      <c r="BQ872" s="93"/>
      <c r="BR872" s="93"/>
      <c r="BS872" s="93"/>
      <c r="BT872" s="93"/>
      <c r="BU872" s="93"/>
      <c r="BV872" s="93"/>
      <c r="BW872" s="93"/>
      <c r="BX872" s="93"/>
      <c r="BY872" s="93"/>
      <c r="BZ872" s="93"/>
      <c r="CA872" s="93"/>
      <c r="CB872" s="93"/>
      <c r="CC872" s="93"/>
      <c r="CD872" s="93"/>
      <c r="CE872" s="93"/>
      <c r="CF872" s="93"/>
      <c r="CG872" s="93"/>
      <c r="CH872" s="93"/>
      <c r="CI872" s="93"/>
      <c r="CJ872" s="93"/>
      <c r="CK872" s="93"/>
      <c r="CL872" s="93"/>
      <c r="CM872" s="93"/>
      <c r="CN872" s="93"/>
      <c r="CO872" s="93"/>
      <c r="CP872" s="93"/>
      <c r="CQ872" s="93"/>
      <c r="CR872" s="93"/>
      <c r="CS872" s="93"/>
      <c r="CT872" s="93"/>
      <c r="CU872" s="93"/>
      <c r="CV872" s="93"/>
      <c r="CW872" s="93"/>
      <c r="CX872" s="93"/>
      <c r="CY872" s="93"/>
      <c r="CZ872" s="93"/>
      <c r="DA872" s="93"/>
      <c r="DB872" s="93"/>
      <c r="DC872" s="93"/>
      <c r="DD872" s="93"/>
      <c r="DE872" s="93"/>
      <c r="DF872" s="93"/>
      <c r="DG872" s="93"/>
      <c r="DH872" s="93"/>
      <c r="DI872" s="93"/>
      <c r="DJ872" s="93"/>
      <c r="DK872" s="93"/>
      <c r="DL872" s="93"/>
      <c r="DM872" s="93"/>
      <c r="DN872" s="93"/>
      <c r="DO872" s="93"/>
      <c r="DP872" s="93"/>
      <c r="DQ872" s="93"/>
      <c r="DR872" s="93"/>
      <c r="DS872" s="93"/>
      <c r="DT872" s="93"/>
      <c r="DU872" s="93"/>
      <c r="DV872" s="93"/>
      <c r="DW872" s="93"/>
      <c r="DX872" s="93"/>
      <c r="DY872" s="93"/>
      <c r="DZ872" s="93"/>
      <c r="EA872" s="93"/>
      <c r="EB872" s="93"/>
      <c r="EC872" s="93"/>
      <c r="ED872" s="93"/>
      <c r="EE872" s="93"/>
      <c r="EF872" s="93"/>
      <c r="EG872" s="93"/>
      <c r="EH872" s="93"/>
      <c r="EI872" s="93"/>
      <c r="EJ872" s="93"/>
      <c r="EK872" s="93"/>
      <c r="EL872" s="93"/>
      <c r="EM872" s="93"/>
      <c r="EN872" s="93"/>
      <c r="EO872" s="93"/>
      <c r="EP872" s="93"/>
      <c r="EQ872" s="93"/>
      <c r="ER872" s="93"/>
      <c r="ES872" s="93"/>
      <c r="ET872" s="93"/>
      <c r="EU872" s="93"/>
      <c r="EV872" s="93"/>
      <c r="EW872" s="93"/>
      <c r="EX872" s="93"/>
      <c r="EY872" s="93"/>
      <c r="EZ872" s="93"/>
      <c r="FA872" s="93"/>
      <c r="FB872" s="93"/>
      <c r="FC872" s="93"/>
      <c r="FD872" s="93"/>
      <c r="FE872" s="93"/>
      <c r="FF872" s="93"/>
      <c r="FG872" s="93"/>
      <c r="FH872" s="93"/>
      <c r="FI872" s="93"/>
      <c r="FJ872" s="93"/>
      <c r="FK872" s="93"/>
      <c r="FL872" s="93"/>
      <c r="FM872" s="93"/>
      <c r="FN872" s="93"/>
      <c r="FO872" s="93"/>
      <c r="FP872" s="93"/>
      <c r="FQ872" s="93"/>
      <c r="FR872" s="93"/>
      <c r="FS872" s="93"/>
      <c r="FT872" s="93"/>
      <c r="FU872" s="93"/>
      <c r="FV872" s="93"/>
      <c r="FW872" s="93"/>
      <c r="FX872" s="93"/>
      <c r="FY872" s="93"/>
      <c r="FZ872" s="93"/>
      <c r="GA872" s="93"/>
      <c r="GB872" s="93"/>
      <c r="GC872" s="93"/>
      <c r="GD872" s="93"/>
      <c r="GE872" s="93"/>
      <c r="GF872" s="93"/>
      <c r="GG872" s="93"/>
      <c r="GH872" s="93"/>
      <c r="GI872" s="93"/>
      <c r="GJ872" s="93"/>
      <c r="GK872" s="93"/>
      <c r="GL872" s="93"/>
      <c r="GM872" s="93"/>
      <c r="GN872" s="93"/>
      <c r="GO872" s="93"/>
      <c r="GP872" s="93"/>
      <c r="GQ872" s="93"/>
      <c r="GR872" s="93"/>
      <c r="GS872" s="93"/>
      <c r="GT872" s="93"/>
      <c r="GU872" s="93"/>
      <c r="GV872" s="93"/>
      <c r="GW872" s="93"/>
      <c r="GX872" s="93"/>
      <c r="GY872" s="93"/>
      <c r="GZ872" s="93"/>
      <c r="HA872" s="93"/>
      <c r="HB872" s="93"/>
      <c r="HC872" s="93"/>
      <c r="HD872" s="93"/>
      <c r="HE872" s="93"/>
      <c r="HF872" s="93"/>
      <c r="HG872" s="93"/>
      <c r="HH872" s="93"/>
      <c r="HI872" s="93"/>
      <c r="HJ872" s="93"/>
      <c r="HK872" s="93"/>
      <c r="HL872" s="93"/>
      <c r="HM872" s="93"/>
      <c r="HN872" s="93"/>
      <c r="HO872" s="93"/>
      <c r="HP872" s="93"/>
      <c r="HQ872" s="93"/>
      <c r="HR872" s="93"/>
      <c r="HS872" s="93"/>
      <c r="HT872" s="93"/>
      <c r="HU872" s="93"/>
      <c r="HV872" s="93"/>
      <c r="HW872" s="93"/>
      <c r="HX872" s="93"/>
      <c r="HY872" s="93"/>
      <c r="HZ872" s="93"/>
      <c r="IA872" s="93"/>
      <c r="IB872" s="93"/>
      <c r="IC872" s="93"/>
      <c r="ID872" s="93"/>
      <c r="IE872" s="93"/>
      <c r="IF872" s="93"/>
      <c r="IG872" s="93"/>
      <c r="IH872" s="93"/>
      <c r="II872" s="93"/>
      <c r="IJ872" s="93"/>
      <c r="IK872" s="93"/>
      <c r="IL872" s="93"/>
      <c r="IM872" s="93"/>
      <c r="IN872" s="93"/>
      <c r="IO872" s="93"/>
      <c r="IP872" s="93"/>
      <c r="IQ872" s="93"/>
      <c r="IR872" s="93"/>
      <c r="IS872" s="93"/>
      <c r="IT872" s="93"/>
      <c r="IU872" s="93"/>
      <c r="IV872" s="93"/>
      <c r="IW872" s="93"/>
      <c r="IX872" s="93"/>
      <c r="IY872" s="93"/>
      <c r="IZ872" s="93"/>
      <c r="JA872" s="93"/>
      <c r="JB872" s="93"/>
      <c r="JC872" s="93"/>
      <c r="JD872" s="93"/>
      <c r="JE872" s="93"/>
      <c r="JF872" s="93"/>
      <c r="JG872" s="93"/>
      <c r="JH872" s="93"/>
      <c r="JI872" s="93"/>
      <c r="JJ872" s="93"/>
      <c r="JK872" s="93"/>
      <c r="JL872" s="93"/>
      <c r="JM872" s="93"/>
      <c r="JN872" s="93"/>
      <c r="JO872" s="93"/>
      <c r="JP872" s="93"/>
      <c r="JQ872" s="93"/>
      <c r="JR872" s="93"/>
      <c r="JS872" s="93"/>
      <c r="JT872" s="93"/>
      <c r="JU872" s="93"/>
      <c r="JV872" s="93"/>
      <c r="JW872" s="93"/>
      <c r="JX872" s="93"/>
      <c r="JY872" s="93"/>
      <c r="JZ872" s="93"/>
      <c r="KA872" s="93"/>
      <c r="KB872" s="93"/>
      <c r="KC872" s="93"/>
      <c r="KD872" s="93"/>
      <c r="KE872" s="93"/>
      <c r="KF872" s="93"/>
      <c r="KG872" s="93"/>
      <c r="KH872" s="93"/>
      <c r="KI872" s="93"/>
      <c r="KJ872" s="93"/>
      <c r="KK872" s="93"/>
      <c r="KL872" s="93"/>
      <c r="KM872" s="93"/>
      <c r="KN872" s="93"/>
      <c r="KO872" s="93"/>
      <c r="KP872" s="93"/>
      <c r="KQ872" s="93"/>
      <c r="KR872" s="93"/>
      <c r="KS872" s="93"/>
      <c r="KT872" s="93"/>
      <c r="KU872" s="93"/>
      <c r="KV872" s="93"/>
      <c r="KW872" s="93"/>
      <c r="KX872" s="93"/>
      <c r="KY872" s="93"/>
      <c r="KZ872" s="93"/>
      <c r="LA872" s="93"/>
      <c r="LB872" s="93"/>
      <c r="LC872" s="93"/>
      <c r="LD872" s="93"/>
      <c r="LE872" s="93"/>
      <c r="LF872" s="93"/>
      <c r="LG872" s="93"/>
      <c r="LH872" s="93"/>
      <c r="LI872" s="93"/>
      <c r="LJ872" s="93"/>
      <c r="LK872" s="93"/>
      <c r="LL872" s="93"/>
      <c r="LM872" s="93"/>
      <c r="LN872" s="93"/>
      <c r="LO872" s="93"/>
      <c r="LP872" s="93"/>
      <c r="LQ872" s="93"/>
      <c r="LR872" s="93"/>
      <c r="LS872" s="93"/>
      <c r="LT872" s="93"/>
      <c r="LU872" s="93"/>
      <c r="LV872" s="93"/>
      <c r="LW872" s="93"/>
      <c r="LX872" s="93"/>
      <c r="LY872" s="93"/>
      <c r="LZ872" s="93"/>
      <c r="MA872" s="93"/>
      <c r="MB872" s="93"/>
      <c r="MC872" s="93"/>
      <c r="MD872" s="93"/>
      <c r="ME872" s="93"/>
      <c r="MF872" s="93"/>
      <c r="MG872" s="93"/>
      <c r="MH872" s="93"/>
      <c r="MI872" s="93"/>
      <c r="MJ872" s="93"/>
      <c r="MK872" s="93"/>
      <c r="ML872" s="93"/>
      <c r="MM872" s="93"/>
      <c r="MN872" s="93"/>
      <c r="MO872" s="93"/>
      <c r="MP872" s="93"/>
      <c r="MQ872" s="93"/>
      <c r="MR872" s="93"/>
      <c r="MS872" s="93"/>
      <c r="MT872" s="93"/>
      <c r="MU872" s="93"/>
      <c r="MV872" s="93"/>
    </row>
    <row r="873" spans="3:360">
      <c r="C873" s="95"/>
      <c r="D873" s="96"/>
      <c r="E873" s="96"/>
      <c r="F873" s="96"/>
      <c r="G873" s="96"/>
      <c r="H873" s="96"/>
      <c r="I873" s="96"/>
      <c r="J873" s="96"/>
      <c r="K873" s="96"/>
      <c r="L873" s="96"/>
      <c r="M873" s="96"/>
      <c r="N873" s="96"/>
      <c r="O873" s="96"/>
      <c r="P873" s="96"/>
      <c r="Q873" s="96"/>
      <c r="R873" s="96"/>
      <c r="S873" s="96"/>
      <c r="T873" s="97"/>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c r="AU873" s="96"/>
      <c r="AV873" s="96"/>
      <c r="AW873" s="96"/>
      <c r="AX873" s="96"/>
      <c r="AY873" s="96"/>
      <c r="AZ873" s="96"/>
      <c r="BA873" s="96"/>
      <c r="BB873" s="96"/>
      <c r="BC873" s="96"/>
      <c r="BD873" s="96"/>
      <c r="BE873" s="96"/>
      <c r="BF873" s="96"/>
      <c r="BG873" s="96"/>
      <c r="BH873" s="96"/>
      <c r="BI873" s="96"/>
      <c r="BJ873" s="96"/>
      <c r="BK873" s="96"/>
      <c r="BL873" s="96"/>
      <c r="BM873" s="96"/>
      <c r="BN873" s="93"/>
      <c r="BO873" s="93"/>
      <c r="BP873" s="93"/>
      <c r="BQ873" s="93"/>
      <c r="BR873" s="93"/>
      <c r="BS873" s="93"/>
      <c r="BT873" s="93"/>
      <c r="BU873" s="93"/>
      <c r="BV873" s="93"/>
      <c r="BW873" s="93"/>
      <c r="BX873" s="93"/>
      <c r="BY873" s="93"/>
      <c r="BZ873" s="93"/>
      <c r="CA873" s="93"/>
      <c r="CB873" s="93"/>
      <c r="CC873" s="93"/>
      <c r="CD873" s="93"/>
      <c r="CE873" s="93"/>
      <c r="CF873" s="93"/>
      <c r="CG873" s="93"/>
      <c r="CH873" s="93"/>
      <c r="CI873" s="93"/>
      <c r="CJ873" s="93"/>
      <c r="CK873" s="93"/>
      <c r="CL873" s="93"/>
      <c r="CM873" s="93"/>
      <c r="CN873" s="93"/>
      <c r="CO873" s="93"/>
      <c r="CP873" s="93"/>
      <c r="CQ873" s="93"/>
      <c r="CR873" s="93"/>
      <c r="CS873" s="93"/>
      <c r="CT873" s="93"/>
      <c r="CU873" s="93"/>
      <c r="CV873" s="93"/>
      <c r="CW873" s="93"/>
      <c r="CX873" s="93"/>
      <c r="CY873" s="93"/>
      <c r="CZ873" s="93"/>
      <c r="DA873" s="93"/>
      <c r="DB873" s="93"/>
      <c r="DC873" s="93"/>
      <c r="DD873" s="93"/>
      <c r="DE873" s="93"/>
      <c r="DF873" s="93"/>
      <c r="DG873" s="93"/>
      <c r="DH873" s="93"/>
      <c r="DI873" s="93"/>
      <c r="DJ873" s="93"/>
      <c r="DK873" s="93"/>
      <c r="DL873" s="93"/>
      <c r="DM873" s="93"/>
      <c r="DN873" s="93"/>
      <c r="DO873" s="93"/>
      <c r="DP873" s="93"/>
      <c r="DQ873" s="93"/>
      <c r="DR873" s="93"/>
      <c r="DS873" s="93"/>
      <c r="DT873" s="93"/>
      <c r="DU873" s="93"/>
      <c r="DV873" s="93"/>
      <c r="DW873" s="93"/>
      <c r="DX873" s="93"/>
      <c r="DY873" s="93"/>
      <c r="DZ873" s="93"/>
      <c r="EA873" s="93"/>
      <c r="EB873" s="93"/>
      <c r="EC873" s="93"/>
      <c r="ED873" s="93"/>
      <c r="EE873" s="93"/>
      <c r="EF873" s="93"/>
      <c r="EG873" s="93"/>
      <c r="EH873" s="93"/>
      <c r="EI873" s="93"/>
      <c r="EJ873" s="93"/>
      <c r="EK873" s="93"/>
      <c r="EL873" s="93"/>
      <c r="EM873" s="93"/>
      <c r="EN873" s="93"/>
      <c r="EO873" s="93"/>
      <c r="EP873" s="93"/>
      <c r="EQ873" s="93"/>
      <c r="ER873" s="93"/>
      <c r="ES873" s="93"/>
      <c r="ET873" s="93"/>
      <c r="EU873" s="93"/>
      <c r="EV873" s="93"/>
      <c r="EW873" s="93"/>
      <c r="EX873" s="93"/>
      <c r="EY873" s="93"/>
      <c r="EZ873" s="93"/>
      <c r="FA873" s="93"/>
      <c r="FB873" s="93"/>
      <c r="FC873" s="93"/>
      <c r="FD873" s="93"/>
      <c r="FE873" s="93"/>
      <c r="FF873" s="93"/>
      <c r="FG873" s="93"/>
      <c r="FH873" s="93"/>
      <c r="FI873" s="93"/>
      <c r="FJ873" s="93"/>
      <c r="FK873" s="93"/>
      <c r="FL873" s="93"/>
      <c r="FM873" s="93"/>
      <c r="FN873" s="93"/>
      <c r="FO873" s="93"/>
      <c r="FP873" s="93"/>
      <c r="FQ873" s="93"/>
      <c r="FR873" s="93"/>
      <c r="FS873" s="93"/>
      <c r="FT873" s="93"/>
      <c r="FU873" s="93"/>
      <c r="FV873" s="93"/>
      <c r="FW873" s="93"/>
      <c r="FX873" s="93"/>
      <c r="FY873" s="93"/>
      <c r="FZ873" s="93"/>
      <c r="GA873" s="93"/>
      <c r="GB873" s="93"/>
      <c r="GC873" s="93"/>
      <c r="GD873" s="93"/>
      <c r="GE873" s="93"/>
      <c r="GF873" s="93"/>
      <c r="GG873" s="93"/>
      <c r="GH873" s="93"/>
      <c r="GI873" s="93"/>
      <c r="GJ873" s="93"/>
      <c r="GK873" s="93"/>
      <c r="GL873" s="93"/>
      <c r="GM873" s="93"/>
      <c r="GN873" s="93"/>
      <c r="GO873" s="93"/>
      <c r="GP873" s="93"/>
      <c r="GQ873" s="93"/>
      <c r="GR873" s="93"/>
      <c r="GS873" s="93"/>
      <c r="GT873" s="93"/>
      <c r="GU873" s="93"/>
      <c r="GV873" s="93"/>
      <c r="GW873" s="93"/>
      <c r="GX873" s="93"/>
      <c r="GY873" s="93"/>
      <c r="GZ873" s="93"/>
      <c r="HA873" s="93"/>
      <c r="HB873" s="93"/>
      <c r="HC873" s="93"/>
      <c r="HD873" s="93"/>
      <c r="HE873" s="93"/>
      <c r="HF873" s="93"/>
      <c r="HG873" s="93"/>
      <c r="HH873" s="93"/>
      <c r="HI873" s="93"/>
      <c r="HJ873" s="93"/>
      <c r="HK873" s="93"/>
      <c r="HL873" s="93"/>
      <c r="HM873" s="93"/>
      <c r="HN873" s="93"/>
      <c r="HO873" s="93"/>
      <c r="HP873" s="93"/>
      <c r="HQ873" s="93"/>
      <c r="HR873" s="93"/>
      <c r="HS873" s="93"/>
      <c r="HT873" s="93"/>
      <c r="HU873" s="93"/>
      <c r="HV873" s="93"/>
      <c r="HW873" s="93"/>
      <c r="HX873" s="93"/>
      <c r="HY873" s="93"/>
      <c r="HZ873" s="93"/>
      <c r="IA873" s="93"/>
      <c r="IB873" s="93"/>
      <c r="IC873" s="93"/>
      <c r="ID873" s="93"/>
      <c r="IE873" s="93"/>
      <c r="IF873" s="93"/>
      <c r="IG873" s="93"/>
      <c r="IH873" s="93"/>
      <c r="II873" s="93"/>
      <c r="IJ873" s="93"/>
      <c r="IK873" s="93"/>
      <c r="IL873" s="93"/>
      <c r="IM873" s="93"/>
      <c r="IN873" s="93"/>
      <c r="IO873" s="93"/>
      <c r="IP873" s="93"/>
      <c r="IQ873" s="93"/>
      <c r="IR873" s="93"/>
      <c r="IS873" s="93"/>
      <c r="IT873" s="93"/>
      <c r="IU873" s="93"/>
      <c r="IV873" s="93"/>
      <c r="IW873" s="93"/>
      <c r="IX873" s="93"/>
      <c r="IY873" s="93"/>
      <c r="IZ873" s="93"/>
      <c r="JA873" s="93"/>
      <c r="JB873" s="93"/>
      <c r="JC873" s="93"/>
      <c r="JD873" s="93"/>
      <c r="JE873" s="93"/>
      <c r="JF873" s="93"/>
      <c r="JG873" s="93"/>
      <c r="JH873" s="93"/>
      <c r="JI873" s="93"/>
      <c r="JJ873" s="93"/>
      <c r="JK873" s="93"/>
      <c r="JL873" s="93"/>
      <c r="JM873" s="93"/>
      <c r="JN873" s="93"/>
      <c r="JO873" s="93"/>
      <c r="JP873" s="93"/>
      <c r="JQ873" s="93"/>
      <c r="JR873" s="93"/>
      <c r="JS873" s="93"/>
      <c r="JT873" s="93"/>
      <c r="JU873" s="93"/>
      <c r="JV873" s="93"/>
      <c r="JW873" s="93"/>
      <c r="JX873" s="93"/>
      <c r="JY873" s="93"/>
      <c r="JZ873" s="93"/>
      <c r="KA873" s="93"/>
      <c r="KB873" s="93"/>
      <c r="KC873" s="93"/>
      <c r="KD873" s="93"/>
      <c r="KE873" s="93"/>
      <c r="KF873" s="93"/>
      <c r="KG873" s="93"/>
      <c r="KH873" s="93"/>
      <c r="KI873" s="93"/>
      <c r="KJ873" s="93"/>
      <c r="KK873" s="93"/>
      <c r="KL873" s="93"/>
      <c r="KM873" s="93"/>
      <c r="KN873" s="93"/>
      <c r="KO873" s="93"/>
      <c r="KP873" s="93"/>
      <c r="KQ873" s="93"/>
      <c r="KR873" s="93"/>
      <c r="KS873" s="93"/>
      <c r="KT873" s="93"/>
      <c r="KU873" s="93"/>
      <c r="KV873" s="93"/>
      <c r="KW873" s="93"/>
      <c r="KX873" s="93"/>
      <c r="KY873" s="93"/>
      <c r="KZ873" s="93"/>
      <c r="LA873" s="93"/>
      <c r="LB873" s="93"/>
      <c r="LC873" s="93"/>
      <c r="LD873" s="93"/>
      <c r="LE873" s="93"/>
      <c r="LF873" s="93"/>
      <c r="LG873" s="93"/>
      <c r="LH873" s="93"/>
      <c r="LI873" s="93"/>
      <c r="LJ873" s="93"/>
      <c r="LK873" s="93"/>
      <c r="LL873" s="93"/>
      <c r="LM873" s="93"/>
      <c r="LN873" s="93"/>
      <c r="LO873" s="93"/>
      <c r="LP873" s="93"/>
      <c r="LQ873" s="93"/>
      <c r="LR873" s="93"/>
      <c r="LS873" s="93"/>
      <c r="LT873" s="93"/>
      <c r="LU873" s="93"/>
      <c r="LV873" s="93"/>
      <c r="LW873" s="93"/>
      <c r="LX873" s="93"/>
      <c r="LY873" s="93"/>
      <c r="LZ873" s="93"/>
      <c r="MA873" s="93"/>
      <c r="MB873" s="93"/>
      <c r="MC873" s="93"/>
      <c r="MD873" s="93"/>
      <c r="ME873" s="93"/>
      <c r="MF873" s="93"/>
      <c r="MG873" s="93"/>
      <c r="MH873" s="93"/>
      <c r="MI873" s="93"/>
      <c r="MJ873" s="93"/>
      <c r="MK873" s="93"/>
      <c r="ML873" s="93"/>
      <c r="MM873" s="93"/>
      <c r="MN873" s="93"/>
      <c r="MO873" s="93"/>
      <c r="MP873" s="93"/>
      <c r="MQ873" s="93"/>
      <c r="MR873" s="93"/>
      <c r="MS873" s="93"/>
      <c r="MT873" s="93"/>
      <c r="MU873" s="93"/>
      <c r="MV873" s="93"/>
    </row>
    <row r="874" spans="3:360">
      <c r="C874" s="95"/>
      <c r="D874" s="96"/>
      <c r="E874" s="96"/>
      <c r="F874" s="96"/>
      <c r="G874" s="96"/>
      <c r="H874" s="96"/>
      <c r="I874" s="96"/>
      <c r="J874" s="96"/>
      <c r="K874" s="96"/>
      <c r="L874" s="96"/>
      <c r="M874" s="96"/>
      <c r="N874" s="96"/>
      <c r="O874" s="96"/>
      <c r="P874" s="96"/>
      <c r="Q874" s="96"/>
      <c r="R874" s="96"/>
      <c r="S874" s="96"/>
      <c r="T874" s="97"/>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c r="AU874" s="96"/>
      <c r="AV874" s="96"/>
      <c r="AW874" s="96"/>
      <c r="AX874" s="96"/>
      <c r="AY874" s="96"/>
      <c r="AZ874" s="96"/>
      <c r="BA874" s="96"/>
      <c r="BB874" s="96"/>
      <c r="BC874" s="96"/>
      <c r="BD874" s="96"/>
      <c r="BE874" s="96"/>
      <c r="BF874" s="96"/>
      <c r="BG874" s="96"/>
      <c r="BH874" s="96"/>
      <c r="BI874" s="96"/>
      <c r="BJ874" s="96"/>
      <c r="BK874" s="96"/>
      <c r="BL874" s="96"/>
      <c r="BM874" s="96"/>
      <c r="BN874" s="93"/>
      <c r="BO874" s="93"/>
      <c r="BP874" s="93"/>
      <c r="BQ874" s="93"/>
      <c r="BR874" s="93"/>
      <c r="BS874" s="93"/>
      <c r="BT874" s="93"/>
      <c r="BU874" s="93"/>
      <c r="BV874" s="93"/>
      <c r="BW874" s="93"/>
      <c r="BX874" s="93"/>
      <c r="BY874" s="93"/>
      <c r="BZ874" s="93"/>
      <c r="CA874" s="93"/>
      <c r="CB874" s="93"/>
      <c r="CC874" s="93"/>
      <c r="CD874" s="93"/>
      <c r="CE874" s="93"/>
      <c r="CF874" s="93"/>
      <c r="CG874" s="93"/>
      <c r="CH874" s="93"/>
      <c r="CI874" s="93"/>
      <c r="CJ874" s="93"/>
      <c r="CK874" s="93"/>
      <c r="CL874" s="93"/>
      <c r="CM874" s="93"/>
      <c r="CN874" s="93"/>
      <c r="CO874" s="93"/>
      <c r="CP874" s="93"/>
      <c r="CQ874" s="93"/>
      <c r="CR874" s="93"/>
      <c r="CS874" s="93"/>
      <c r="CT874" s="93"/>
      <c r="CU874" s="93"/>
      <c r="CV874" s="93"/>
      <c r="CW874" s="93"/>
      <c r="CX874" s="93"/>
      <c r="CY874" s="93"/>
      <c r="CZ874" s="93"/>
      <c r="DA874" s="93"/>
      <c r="DB874" s="93"/>
      <c r="DC874" s="93"/>
      <c r="DD874" s="93"/>
      <c r="DE874" s="93"/>
      <c r="DF874" s="93"/>
      <c r="DG874" s="93"/>
      <c r="DH874" s="93"/>
      <c r="DI874" s="93"/>
      <c r="DJ874" s="93"/>
      <c r="DK874" s="93"/>
      <c r="DL874" s="93"/>
      <c r="DM874" s="93"/>
      <c r="DN874" s="93"/>
      <c r="DO874" s="93"/>
      <c r="DP874" s="93"/>
      <c r="DQ874" s="93"/>
      <c r="DR874" s="93"/>
      <c r="DS874" s="93"/>
      <c r="DT874" s="93"/>
      <c r="DU874" s="93"/>
      <c r="DV874" s="93"/>
      <c r="DW874" s="93"/>
      <c r="DX874" s="93"/>
      <c r="DY874" s="93"/>
      <c r="DZ874" s="93"/>
      <c r="EA874" s="93"/>
      <c r="EB874" s="93"/>
      <c r="EC874" s="93"/>
      <c r="ED874" s="93"/>
      <c r="EE874" s="93"/>
      <c r="EF874" s="93"/>
      <c r="EG874" s="93"/>
      <c r="EH874" s="93"/>
      <c r="EI874" s="93"/>
      <c r="EJ874" s="93"/>
      <c r="EK874" s="93"/>
      <c r="EL874" s="93"/>
      <c r="EM874" s="93"/>
      <c r="EN874" s="93"/>
      <c r="EO874" s="93"/>
      <c r="EP874" s="93"/>
      <c r="EQ874" s="93"/>
      <c r="ER874" s="93"/>
      <c r="ES874" s="93"/>
      <c r="ET874" s="93"/>
      <c r="EU874" s="93"/>
      <c r="EV874" s="93"/>
      <c r="EW874" s="93"/>
      <c r="EX874" s="93"/>
      <c r="EY874" s="93"/>
      <c r="EZ874" s="93"/>
      <c r="FA874" s="93"/>
      <c r="FB874" s="93"/>
      <c r="FC874" s="93"/>
      <c r="FD874" s="93"/>
      <c r="FE874" s="93"/>
      <c r="FF874" s="93"/>
      <c r="FG874" s="93"/>
      <c r="FH874" s="93"/>
      <c r="FI874" s="93"/>
      <c r="FJ874" s="93"/>
      <c r="FK874" s="93"/>
      <c r="FL874" s="93"/>
      <c r="FM874" s="93"/>
      <c r="FN874" s="93"/>
      <c r="FO874" s="93"/>
      <c r="FP874" s="93"/>
      <c r="FQ874" s="93"/>
      <c r="FR874" s="93"/>
      <c r="FS874" s="93"/>
      <c r="FT874" s="93"/>
      <c r="FU874" s="93"/>
      <c r="FV874" s="93"/>
      <c r="FW874" s="93"/>
      <c r="FX874" s="93"/>
      <c r="FY874" s="93"/>
      <c r="FZ874" s="93"/>
      <c r="GA874" s="93"/>
      <c r="GB874" s="93"/>
      <c r="GC874" s="93"/>
      <c r="GD874" s="93"/>
      <c r="GE874" s="93"/>
      <c r="GF874" s="93"/>
      <c r="GG874" s="93"/>
      <c r="GH874" s="93"/>
      <c r="GI874" s="93"/>
      <c r="GJ874" s="93"/>
      <c r="GK874" s="93"/>
      <c r="GL874" s="93"/>
      <c r="GM874" s="93"/>
      <c r="GN874" s="93"/>
      <c r="GO874" s="93"/>
      <c r="GP874" s="93"/>
      <c r="GQ874" s="93"/>
      <c r="GR874" s="93"/>
      <c r="GS874" s="93"/>
      <c r="GT874" s="93"/>
      <c r="GU874" s="93"/>
      <c r="GV874" s="93"/>
      <c r="GW874" s="93"/>
      <c r="GX874" s="93"/>
      <c r="GY874" s="93"/>
      <c r="GZ874" s="93"/>
      <c r="HA874" s="93"/>
      <c r="HB874" s="93"/>
      <c r="HC874" s="93"/>
      <c r="HD874" s="93"/>
      <c r="HE874" s="93"/>
      <c r="HF874" s="93"/>
      <c r="HG874" s="93"/>
      <c r="HH874" s="93"/>
      <c r="HI874" s="93"/>
      <c r="HJ874" s="93"/>
      <c r="HK874" s="93"/>
      <c r="HL874" s="93"/>
      <c r="HM874" s="93"/>
      <c r="HN874" s="93"/>
      <c r="HO874" s="93"/>
      <c r="HP874" s="93"/>
      <c r="HQ874" s="93"/>
      <c r="HR874" s="93"/>
      <c r="HS874" s="93"/>
      <c r="HT874" s="93"/>
      <c r="HU874" s="93"/>
      <c r="HV874" s="93"/>
      <c r="HW874" s="93"/>
      <c r="HX874" s="93"/>
      <c r="HY874" s="93"/>
      <c r="HZ874" s="93"/>
      <c r="IA874" s="93"/>
      <c r="IB874" s="93"/>
      <c r="IC874" s="93"/>
      <c r="ID874" s="93"/>
      <c r="IE874" s="93"/>
      <c r="IF874" s="93"/>
      <c r="IG874" s="93"/>
      <c r="IH874" s="93"/>
      <c r="II874" s="93"/>
      <c r="IJ874" s="93"/>
      <c r="IK874" s="93"/>
      <c r="IL874" s="93"/>
      <c r="IM874" s="93"/>
      <c r="IN874" s="93"/>
      <c r="IO874" s="93"/>
      <c r="IP874" s="93"/>
      <c r="IQ874" s="93"/>
      <c r="IR874" s="93"/>
      <c r="IS874" s="93"/>
      <c r="IT874" s="93"/>
      <c r="IU874" s="93"/>
      <c r="IV874" s="93"/>
      <c r="IW874" s="93"/>
      <c r="IX874" s="93"/>
      <c r="IY874" s="93"/>
      <c r="IZ874" s="93"/>
      <c r="JA874" s="93"/>
      <c r="JB874" s="93"/>
      <c r="JC874" s="93"/>
      <c r="JD874" s="93"/>
      <c r="JE874" s="93"/>
      <c r="JF874" s="93"/>
      <c r="JG874" s="93"/>
      <c r="JH874" s="93"/>
      <c r="JI874" s="93"/>
      <c r="JJ874" s="93"/>
      <c r="JK874" s="93"/>
      <c r="JL874" s="93"/>
      <c r="JM874" s="93"/>
      <c r="JN874" s="93"/>
      <c r="JO874" s="93"/>
      <c r="JP874" s="93"/>
      <c r="JQ874" s="93"/>
      <c r="JR874" s="93"/>
      <c r="JS874" s="93"/>
      <c r="JT874" s="93"/>
      <c r="JU874" s="93"/>
      <c r="JV874" s="93"/>
      <c r="JW874" s="93"/>
      <c r="JX874" s="93"/>
      <c r="JY874" s="93"/>
      <c r="JZ874" s="93"/>
      <c r="KA874" s="93"/>
      <c r="KB874" s="93"/>
      <c r="KC874" s="93"/>
      <c r="KD874" s="93"/>
      <c r="KE874" s="93"/>
      <c r="KF874" s="93"/>
      <c r="KG874" s="93"/>
      <c r="KH874" s="93"/>
      <c r="KI874" s="93"/>
      <c r="KJ874" s="93"/>
      <c r="KK874" s="93"/>
      <c r="KL874" s="93"/>
      <c r="KM874" s="93"/>
      <c r="KN874" s="93"/>
      <c r="KO874" s="93"/>
      <c r="KP874" s="93"/>
      <c r="KQ874" s="93"/>
      <c r="KR874" s="93"/>
      <c r="KS874" s="93"/>
      <c r="KT874" s="93"/>
      <c r="KU874" s="93"/>
      <c r="KV874" s="93"/>
      <c r="KW874" s="93"/>
      <c r="KX874" s="93"/>
      <c r="KY874" s="93"/>
      <c r="KZ874" s="93"/>
      <c r="LA874" s="93"/>
      <c r="LB874" s="93"/>
      <c r="LC874" s="93"/>
      <c r="LD874" s="93"/>
      <c r="LE874" s="93"/>
      <c r="LF874" s="93"/>
      <c r="LG874" s="93"/>
      <c r="LH874" s="93"/>
      <c r="LI874" s="93"/>
      <c r="LJ874" s="93"/>
      <c r="LK874" s="93"/>
      <c r="LL874" s="93"/>
      <c r="LM874" s="93"/>
      <c r="LN874" s="93"/>
      <c r="LO874" s="93"/>
      <c r="LP874" s="93"/>
      <c r="LQ874" s="93"/>
      <c r="LR874" s="93"/>
      <c r="LS874" s="93"/>
      <c r="LT874" s="93"/>
      <c r="LU874" s="93"/>
      <c r="LV874" s="93"/>
      <c r="LW874" s="93"/>
      <c r="LX874" s="93"/>
      <c r="LY874" s="93"/>
      <c r="LZ874" s="93"/>
      <c r="MA874" s="93"/>
      <c r="MB874" s="93"/>
      <c r="MC874" s="93"/>
      <c r="MD874" s="93"/>
      <c r="ME874" s="93"/>
      <c r="MF874" s="93"/>
      <c r="MG874" s="93"/>
      <c r="MH874" s="93"/>
      <c r="MI874" s="93"/>
      <c r="MJ874" s="93"/>
      <c r="MK874" s="93"/>
      <c r="ML874" s="93"/>
      <c r="MM874" s="93"/>
      <c r="MN874" s="93"/>
      <c r="MO874" s="93"/>
      <c r="MP874" s="93"/>
      <c r="MQ874" s="93"/>
      <c r="MR874" s="93"/>
      <c r="MS874" s="93"/>
      <c r="MT874" s="93"/>
      <c r="MU874" s="93"/>
      <c r="MV874" s="93"/>
    </row>
    <row r="875" spans="3:360">
      <c r="C875" s="95"/>
      <c r="D875" s="96"/>
      <c r="E875" s="96"/>
      <c r="F875" s="96"/>
      <c r="G875" s="96"/>
      <c r="H875" s="96"/>
      <c r="I875" s="96"/>
      <c r="J875" s="96"/>
      <c r="K875" s="96"/>
      <c r="L875" s="96"/>
      <c r="M875" s="96"/>
      <c r="N875" s="96"/>
      <c r="O875" s="96"/>
      <c r="P875" s="96"/>
      <c r="Q875" s="96"/>
      <c r="R875" s="96"/>
      <c r="S875" s="96"/>
      <c r="T875" s="97"/>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c r="AU875" s="96"/>
      <c r="AV875" s="96"/>
      <c r="AW875" s="96"/>
      <c r="AX875" s="96"/>
      <c r="AY875" s="96"/>
      <c r="AZ875" s="96"/>
      <c r="BA875" s="96"/>
      <c r="BB875" s="96"/>
      <c r="BC875" s="96"/>
      <c r="BD875" s="96"/>
      <c r="BE875" s="96"/>
      <c r="BF875" s="96"/>
      <c r="BG875" s="96"/>
      <c r="BH875" s="96"/>
      <c r="BI875" s="96"/>
      <c r="BJ875" s="96"/>
      <c r="BK875" s="96"/>
      <c r="BL875" s="96"/>
      <c r="BM875" s="96"/>
      <c r="BN875" s="93"/>
      <c r="BO875" s="93"/>
      <c r="BP875" s="93"/>
      <c r="BQ875" s="93"/>
      <c r="BR875" s="93"/>
      <c r="BS875" s="93"/>
      <c r="BT875" s="93"/>
      <c r="BU875" s="93"/>
      <c r="BV875" s="93"/>
      <c r="BW875" s="93"/>
      <c r="BX875" s="93"/>
      <c r="BY875" s="93"/>
      <c r="BZ875" s="93"/>
      <c r="CA875" s="93"/>
      <c r="CB875" s="93"/>
      <c r="CC875" s="93"/>
      <c r="CD875" s="93"/>
      <c r="CE875" s="93"/>
      <c r="CF875" s="93"/>
      <c r="CG875" s="93"/>
      <c r="CH875" s="93"/>
      <c r="CI875" s="93"/>
      <c r="CJ875" s="93"/>
      <c r="CK875" s="93"/>
      <c r="CL875" s="93"/>
      <c r="CM875" s="93"/>
      <c r="CN875" s="93"/>
      <c r="CO875" s="93"/>
      <c r="CP875" s="93"/>
      <c r="CQ875" s="93"/>
      <c r="CR875" s="93"/>
      <c r="CS875" s="93"/>
      <c r="CT875" s="93"/>
      <c r="CU875" s="93"/>
      <c r="CV875" s="93"/>
      <c r="CW875" s="93"/>
      <c r="CX875" s="93"/>
      <c r="CY875" s="93"/>
      <c r="CZ875" s="93"/>
      <c r="DA875" s="93"/>
      <c r="DB875" s="93"/>
      <c r="DC875" s="93"/>
      <c r="DD875" s="93"/>
      <c r="DE875" s="93"/>
      <c r="DF875" s="93"/>
      <c r="DG875" s="93"/>
      <c r="DH875" s="93"/>
      <c r="DI875" s="93"/>
      <c r="DJ875" s="93"/>
      <c r="DK875" s="93"/>
      <c r="DL875" s="93"/>
      <c r="DM875" s="93"/>
      <c r="DN875" s="93"/>
      <c r="DO875" s="93"/>
      <c r="DP875" s="93"/>
      <c r="DQ875" s="93"/>
      <c r="DR875" s="93"/>
      <c r="DS875" s="93"/>
      <c r="DT875" s="93"/>
      <c r="DU875" s="93"/>
      <c r="DV875" s="93"/>
      <c r="DW875" s="93"/>
      <c r="DX875" s="93"/>
      <c r="DY875" s="93"/>
      <c r="DZ875" s="93"/>
      <c r="EA875" s="93"/>
      <c r="EB875" s="93"/>
      <c r="EC875" s="93"/>
      <c r="ED875" s="93"/>
      <c r="EE875" s="93"/>
      <c r="EF875" s="93"/>
      <c r="EG875" s="93"/>
      <c r="EH875" s="93"/>
      <c r="EI875" s="93"/>
      <c r="EJ875" s="93"/>
      <c r="EK875" s="93"/>
      <c r="EL875" s="93"/>
      <c r="EM875" s="93"/>
      <c r="EN875" s="93"/>
      <c r="EO875" s="93"/>
      <c r="EP875" s="93"/>
      <c r="EQ875" s="93"/>
      <c r="ER875" s="93"/>
      <c r="ES875" s="93"/>
      <c r="ET875" s="93"/>
      <c r="EU875" s="93"/>
      <c r="EV875" s="93"/>
      <c r="EW875" s="93"/>
      <c r="EX875" s="93"/>
      <c r="EY875" s="93"/>
      <c r="EZ875" s="93"/>
      <c r="FA875" s="93"/>
      <c r="FB875" s="93"/>
      <c r="FC875" s="93"/>
      <c r="FD875" s="93"/>
      <c r="FE875" s="93"/>
      <c r="FF875" s="93"/>
      <c r="FG875" s="93"/>
      <c r="FH875" s="93"/>
      <c r="FI875" s="93"/>
      <c r="FJ875" s="93"/>
      <c r="FK875" s="93"/>
      <c r="FL875" s="93"/>
      <c r="FM875" s="93"/>
      <c r="FN875" s="93"/>
      <c r="FO875" s="93"/>
      <c r="FP875" s="93"/>
      <c r="FQ875" s="93"/>
      <c r="FR875" s="93"/>
      <c r="FS875" s="93"/>
      <c r="FT875" s="93"/>
      <c r="FU875" s="93"/>
      <c r="FV875" s="93"/>
      <c r="FW875" s="93"/>
      <c r="FX875" s="93"/>
      <c r="FY875" s="93"/>
      <c r="FZ875" s="93"/>
      <c r="GA875" s="93"/>
      <c r="GB875" s="93"/>
      <c r="GC875" s="93"/>
      <c r="GD875" s="93"/>
      <c r="GE875" s="93"/>
      <c r="GF875" s="93"/>
      <c r="GG875" s="93"/>
      <c r="GH875" s="93"/>
      <c r="GI875" s="93"/>
      <c r="GJ875" s="93"/>
      <c r="GK875" s="93"/>
      <c r="GL875" s="93"/>
      <c r="GM875" s="93"/>
      <c r="GN875" s="93"/>
      <c r="GO875" s="93"/>
      <c r="GP875" s="93"/>
      <c r="GQ875" s="93"/>
      <c r="GR875" s="93"/>
      <c r="GS875" s="93"/>
      <c r="GT875" s="93"/>
      <c r="GU875" s="93"/>
      <c r="GV875" s="93"/>
      <c r="GW875" s="93"/>
      <c r="GX875" s="93"/>
      <c r="GY875" s="93"/>
      <c r="GZ875" s="93"/>
      <c r="HA875" s="93"/>
      <c r="HB875" s="93"/>
      <c r="HC875" s="93"/>
      <c r="HD875" s="93"/>
      <c r="HE875" s="93"/>
      <c r="HF875" s="93"/>
      <c r="HG875" s="93"/>
      <c r="HH875" s="93"/>
      <c r="HI875" s="93"/>
      <c r="HJ875" s="93"/>
      <c r="HK875" s="93"/>
      <c r="HL875" s="93"/>
      <c r="HM875" s="93"/>
      <c r="HN875" s="93"/>
      <c r="HO875" s="93"/>
      <c r="HP875" s="93"/>
      <c r="HQ875" s="93"/>
      <c r="HR875" s="93"/>
      <c r="HS875" s="93"/>
      <c r="HT875" s="93"/>
      <c r="HU875" s="93"/>
      <c r="HV875" s="93"/>
      <c r="HW875" s="93"/>
      <c r="HX875" s="93"/>
      <c r="HY875" s="93"/>
      <c r="HZ875" s="93"/>
      <c r="IA875" s="93"/>
      <c r="IB875" s="93"/>
      <c r="IC875" s="93"/>
      <c r="ID875" s="93"/>
      <c r="IE875" s="93"/>
      <c r="IF875" s="93"/>
      <c r="IG875" s="93"/>
      <c r="IH875" s="93"/>
      <c r="II875" s="93"/>
      <c r="IJ875" s="93"/>
      <c r="IK875" s="93"/>
      <c r="IL875" s="93"/>
      <c r="IM875" s="93"/>
      <c r="IN875" s="93"/>
      <c r="IO875" s="93"/>
      <c r="IP875" s="93"/>
      <c r="IQ875" s="93"/>
      <c r="IR875" s="93"/>
      <c r="IS875" s="93"/>
      <c r="IT875" s="93"/>
      <c r="IU875" s="93"/>
      <c r="IV875" s="93"/>
      <c r="IW875" s="93"/>
      <c r="IX875" s="93"/>
      <c r="IY875" s="93"/>
      <c r="IZ875" s="93"/>
      <c r="JA875" s="93"/>
      <c r="JB875" s="93"/>
      <c r="JC875" s="93"/>
      <c r="JD875" s="93"/>
      <c r="JE875" s="93"/>
      <c r="JF875" s="93"/>
      <c r="JG875" s="93"/>
      <c r="JH875" s="93"/>
      <c r="JI875" s="93"/>
      <c r="JJ875" s="93"/>
      <c r="JK875" s="93"/>
      <c r="JL875" s="93"/>
      <c r="JM875" s="93"/>
      <c r="JN875" s="93"/>
      <c r="JO875" s="93"/>
      <c r="JP875" s="93"/>
      <c r="JQ875" s="93"/>
      <c r="JR875" s="93"/>
      <c r="JS875" s="93"/>
      <c r="JT875" s="93"/>
      <c r="JU875" s="93"/>
      <c r="JV875" s="93"/>
      <c r="JW875" s="93"/>
      <c r="JX875" s="93"/>
      <c r="JY875" s="93"/>
      <c r="JZ875" s="93"/>
      <c r="KA875" s="93"/>
      <c r="KB875" s="93"/>
      <c r="KC875" s="93"/>
      <c r="KD875" s="93"/>
      <c r="KE875" s="93"/>
      <c r="KF875" s="93"/>
      <c r="KG875" s="93"/>
      <c r="KH875" s="93"/>
      <c r="KI875" s="93"/>
      <c r="KJ875" s="93"/>
      <c r="KK875" s="93"/>
      <c r="KL875" s="93"/>
      <c r="KM875" s="93"/>
      <c r="KN875" s="93"/>
      <c r="KO875" s="93"/>
      <c r="KP875" s="93"/>
      <c r="KQ875" s="93"/>
      <c r="KR875" s="93"/>
      <c r="KS875" s="93"/>
      <c r="KT875" s="93"/>
      <c r="KU875" s="93"/>
      <c r="KV875" s="93"/>
      <c r="KW875" s="93"/>
      <c r="KX875" s="93"/>
      <c r="KY875" s="93"/>
      <c r="KZ875" s="93"/>
      <c r="LA875" s="93"/>
      <c r="LB875" s="93"/>
      <c r="LC875" s="93"/>
      <c r="LD875" s="93"/>
      <c r="LE875" s="93"/>
      <c r="LF875" s="93"/>
      <c r="LG875" s="93"/>
      <c r="LH875" s="93"/>
      <c r="LI875" s="93"/>
      <c r="LJ875" s="93"/>
      <c r="LK875" s="93"/>
      <c r="LL875" s="93"/>
      <c r="LM875" s="93"/>
      <c r="LN875" s="93"/>
      <c r="LO875" s="93"/>
      <c r="LP875" s="93"/>
      <c r="LQ875" s="93"/>
      <c r="LR875" s="93"/>
      <c r="LS875" s="93"/>
      <c r="LT875" s="93"/>
      <c r="LU875" s="93"/>
      <c r="LV875" s="93"/>
      <c r="LW875" s="93"/>
      <c r="LX875" s="93"/>
      <c r="LY875" s="93"/>
      <c r="LZ875" s="93"/>
      <c r="MA875" s="93"/>
      <c r="MB875" s="93"/>
      <c r="MC875" s="93"/>
      <c r="MD875" s="93"/>
      <c r="ME875" s="93"/>
      <c r="MF875" s="93"/>
      <c r="MG875" s="93"/>
      <c r="MH875" s="93"/>
      <c r="MI875" s="93"/>
      <c r="MJ875" s="93"/>
      <c r="MK875" s="93"/>
      <c r="ML875" s="93"/>
      <c r="MM875" s="93"/>
      <c r="MN875" s="93"/>
      <c r="MO875" s="93"/>
      <c r="MP875" s="93"/>
      <c r="MQ875" s="93"/>
      <c r="MR875" s="93"/>
      <c r="MS875" s="93"/>
      <c r="MT875" s="93"/>
      <c r="MU875" s="93"/>
      <c r="MV875" s="93"/>
    </row>
    <row r="876" spans="3:360">
      <c r="C876" s="95"/>
      <c r="D876" s="96"/>
      <c r="E876" s="96"/>
      <c r="F876" s="96"/>
      <c r="G876" s="96"/>
      <c r="H876" s="96"/>
      <c r="I876" s="96"/>
      <c r="J876" s="96"/>
      <c r="K876" s="96"/>
      <c r="L876" s="96"/>
      <c r="M876" s="96"/>
      <c r="N876" s="96"/>
      <c r="O876" s="96"/>
      <c r="P876" s="96"/>
      <c r="Q876" s="96"/>
      <c r="R876" s="96"/>
      <c r="S876" s="96"/>
      <c r="T876" s="97"/>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c r="AU876" s="96"/>
      <c r="AV876" s="96"/>
      <c r="AW876" s="96"/>
      <c r="AX876" s="96"/>
      <c r="AY876" s="96"/>
      <c r="AZ876" s="96"/>
      <c r="BA876" s="96"/>
      <c r="BB876" s="96"/>
      <c r="BC876" s="96"/>
      <c r="BD876" s="96"/>
      <c r="BE876" s="96"/>
      <c r="BF876" s="96"/>
      <c r="BG876" s="96"/>
      <c r="BH876" s="96"/>
      <c r="BI876" s="96"/>
      <c r="BJ876" s="96"/>
      <c r="BK876" s="96"/>
      <c r="BL876" s="96"/>
      <c r="BM876" s="96"/>
      <c r="BN876" s="93"/>
      <c r="BO876" s="93"/>
      <c r="BP876" s="93"/>
      <c r="BQ876" s="93"/>
      <c r="BR876" s="93"/>
      <c r="BS876" s="93"/>
      <c r="BT876" s="93"/>
      <c r="BU876" s="93"/>
      <c r="BV876" s="93"/>
      <c r="BW876" s="93"/>
      <c r="BX876" s="93"/>
      <c r="BY876" s="93"/>
      <c r="BZ876" s="93"/>
      <c r="CA876" s="93"/>
      <c r="CB876" s="93"/>
      <c r="CC876" s="93"/>
      <c r="CD876" s="93"/>
      <c r="CE876" s="93"/>
      <c r="CF876" s="93"/>
      <c r="CG876" s="93"/>
      <c r="CH876" s="93"/>
      <c r="CI876" s="93"/>
      <c r="CJ876" s="93"/>
      <c r="CK876" s="93"/>
      <c r="CL876" s="93"/>
      <c r="CM876" s="93"/>
      <c r="CN876" s="93"/>
      <c r="CO876" s="93"/>
      <c r="CP876" s="93"/>
      <c r="CQ876" s="93"/>
      <c r="CR876" s="93"/>
      <c r="CS876" s="93"/>
      <c r="CT876" s="93"/>
      <c r="CU876" s="93"/>
      <c r="CV876" s="93"/>
      <c r="CW876" s="93"/>
      <c r="CX876" s="93"/>
      <c r="CY876" s="93"/>
      <c r="CZ876" s="93"/>
      <c r="DA876" s="93"/>
      <c r="DB876" s="93"/>
      <c r="DC876" s="93"/>
      <c r="DD876" s="93"/>
      <c r="DE876" s="93"/>
      <c r="DF876" s="93"/>
      <c r="DG876" s="93"/>
      <c r="DH876" s="93"/>
      <c r="DI876" s="93"/>
      <c r="DJ876" s="93"/>
      <c r="DK876" s="93"/>
      <c r="DL876" s="93"/>
      <c r="DM876" s="93"/>
      <c r="DN876" s="93"/>
      <c r="DO876" s="93"/>
      <c r="DP876" s="93"/>
      <c r="DQ876" s="93"/>
      <c r="DR876" s="93"/>
      <c r="DS876" s="93"/>
      <c r="DT876" s="93"/>
      <c r="DU876" s="93"/>
      <c r="DV876" s="93"/>
      <c r="DW876" s="93"/>
      <c r="DX876" s="93"/>
      <c r="DY876" s="93"/>
      <c r="DZ876" s="93"/>
      <c r="EA876" s="93"/>
      <c r="EB876" s="93"/>
      <c r="EC876" s="93"/>
      <c r="ED876" s="93"/>
      <c r="EE876" s="93"/>
      <c r="EF876" s="93"/>
      <c r="EG876" s="93"/>
      <c r="EH876" s="93"/>
      <c r="EI876" s="93"/>
      <c r="EJ876" s="93"/>
      <c r="EK876" s="93"/>
      <c r="EL876" s="93"/>
      <c r="EM876" s="93"/>
      <c r="EN876" s="93"/>
      <c r="EO876" s="93"/>
      <c r="EP876" s="93"/>
      <c r="EQ876" s="93"/>
      <c r="ER876" s="93"/>
      <c r="ES876" s="93"/>
      <c r="ET876" s="93"/>
      <c r="EU876" s="93"/>
      <c r="EV876" s="93"/>
      <c r="EW876" s="93"/>
      <c r="EX876" s="93"/>
      <c r="EY876" s="93"/>
      <c r="EZ876" s="93"/>
      <c r="FA876" s="93"/>
      <c r="FB876" s="93"/>
      <c r="FC876" s="93"/>
      <c r="FD876" s="93"/>
      <c r="FE876" s="93"/>
      <c r="FF876" s="93"/>
      <c r="FG876" s="93"/>
      <c r="FH876" s="93"/>
      <c r="FI876" s="93"/>
      <c r="FJ876" s="93"/>
      <c r="FK876" s="93"/>
      <c r="FL876" s="93"/>
      <c r="FM876" s="93"/>
      <c r="FN876" s="93"/>
      <c r="FO876" s="93"/>
      <c r="FP876" s="93"/>
      <c r="FQ876" s="93"/>
      <c r="FR876" s="93"/>
      <c r="FS876" s="93"/>
      <c r="FT876" s="93"/>
      <c r="FU876" s="93"/>
      <c r="FV876" s="93"/>
      <c r="FW876" s="93"/>
      <c r="FX876" s="93"/>
      <c r="FY876" s="93"/>
      <c r="FZ876" s="93"/>
      <c r="GA876" s="93"/>
      <c r="GB876" s="93"/>
      <c r="GC876" s="93"/>
      <c r="GD876" s="93"/>
      <c r="GE876" s="93"/>
      <c r="GF876" s="93"/>
      <c r="GG876" s="93"/>
      <c r="GH876" s="93"/>
      <c r="GI876" s="93"/>
      <c r="GJ876" s="93"/>
      <c r="GK876" s="93"/>
      <c r="GL876" s="93"/>
      <c r="GM876" s="93"/>
      <c r="GN876" s="93"/>
      <c r="GO876" s="93"/>
      <c r="GP876" s="93"/>
      <c r="GQ876" s="93"/>
      <c r="GR876" s="93"/>
      <c r="GS876" s="93"/>
      <c r="GT876" s="93"/>
      <c r="GU876" s="93"/>
      <c r="GV876" s="93"/>
      <c r="GW876" s="93"/>
      <c r="GX876" s="93"/>
      <c r="GY876" s="93"/>
      <c r="GZ876" s="93"/>
      <c r="HA876" s="93"/>
      <c r="HB876" s="93"/>
      <c r="HC876" s="93"/>
      <c r="HD876" s="93"/>
      <c r="HE876" s="93"/>
      <c r="HF876" s="93"/>
      <c r="HG876" s="93"/>
      <c r="HH876" s="93"/>
      <c r="HI876" s="93"/>
      <c r="HJ876" s="93"/>
      <c r="HK876" s="93"/>
      <c r="HL876" s="93"/>
      <c r="HM876" s="93"/>
      <c r="HN876" s="93"/>
      <c r="HO876" s="93"/>
      <c r="HP876" s="93"/>
      <c r="HQ876" s="93"/>
      <c r="HR876" s="93"/>
      <c r="HS876" s="93"/>
      <c r="HT876" s="93"/>
      <c r="HU876" s="93"/>
      <c r="HV876" s="93"/>
      <c r="HW876" s="93"/>
      <c r="HX876" s="93"/>
      <c r="HY876" s="93"/>
      <c r="HZ876" s="93"/>
      <c r="IA876" s="93"/>
      <c r="IB876" s="93"/>
      <c r="IC876" s="93"/>
      <c r="ID876" s="93"/>
      <c r="IE876" s="93"/>
      <c r="IF876" s="93"/>
      <c r="IG876" s="93"/>
      <c r="IH876" s="93"/>
      <c r="II876" s="93"/>
      <c r="IJ876" s="93"/>
      <c r="IK876" s="93"/>
      <c r="IL876" s="93"/>
      <c r="IM876" s="93"/>
      <c r="IN876" s="93"/>
      <c r="IO876" s="93"/>
      <c r="IP876" s="93"/>
      <c r="IQ876" s="93"/>
      <c r="IR876" s="93"/>
      <c r="IS876" s="93"/>
      <c r="IT876" s="93"/>
      <c r="IU876" s="93"/>
      <c r="IV876" s="93"/>
      <c r="IW876" s="93"/>
      <c r="IX876" s="93"/>
      <c r="IY876" s="93"/>
      <c r="IZ876" s="93"/>
      <c r="JA876" s="93"/>
      <c r="JB876" s="93"/>
      <c r="JC876" s="93"/>
      <c r="JD876" s="93"/>
      <c r="JE876" s="93"/>
      <c r="JF876" s="93"/>
      <c r="JG876" s="93"/>
      <c r="JH876" s="93"/>
      <c r="JI876" s="93"/>
      <c r="JJ876" s="93"/>
      <c r="JK876" s="93"/>
      <c r="JL876" s="93"/>
      <c r="JM876" s="93"/>
      <c r="JN876" s="93"/>
      <c r="JO876" s="93"/>
      <c r="JP876" s="93"/>
      <c r="JQ876" s="93"/>
      <c r="JR876" s="93"/>
      <c r="JS876" s="93"/>
      <c r="JT876" s="93"/>
      <c r="JU876" s="93"/>
      <c r="JV876" s="93"/>
      <c r="JW876" s="93"/>
      <c r="JX876" s="93"/>
      <c r="JY876" s="93"/>
      <c r="JZ876" s="93"/>
      <c r="KA876" s="93"/>
      <c r="KB876" s="93"/>
      <c r="KC876" s="93"/>
      <c r="KD876" s="93"/>
      <c r="KE876" s="93"/>
      <c r="KF876" s="93"/>
      <c r="KG876" s="93"/>
      <c r="KH876" s="93"/>
      <c r="KI876" s="93"/>
      <c r="KJ876" s="93"/>
      <c r="KK876" s="93"/>
      <c r="KL876" s="93"/>
      <c r="KM876" s="93"/>
      <c r="KN876" s="93"/>
      <c r="KO876" s="93"/>
      <c r="KP876" s="93"/>
      <c r="KQ876" s="93"/>
      <c r="KR876" s="93"/>
      <c r="KS876" s="93"/>
      <c r="KT876" s="93"/>
      <c r="KU876" s="93"/>
      <c r="KV876" s="93"/>
      <c r="KW876" s="93"/>
      <c r="KX876" s="93"/>
      <c r="KY876" s="93"/>
      <c r="KZ876" s="93"/>
      <c r="LA876" s="93"/>
      <c r="LB876" s="93"/>
      <c r="LC876" s="93"/>
      <c r="LD876" s="93"/>
      <c r="LE876" s="93"/>
      <c r="LF876" s="93"/>
      <c r="LG876" s="93"/>
      <c r="LH876" s="93"/>
      <c r="LI876" s="93"/>
      <c r="LJ876" s="93"/>
      <c r="LK876" s="93"/>
      <c r="LL876" s="93"/>
      <c r="LM876" s="93"/>
      <c r="LN876" s="93"/>
      <c r="LO876" s="93"/>
      <c r="LP876" s="93"/>
      <c r="LQ876" s="93"/>
      <c r="LR876" s="93"/>
      <c r="LS876" s="93"/>
      <c r="LT876" s="93"/>
      <c r="LU876" s="93"/>
      <c r="LV876" s="93"/>
      <c r="LW876" s="93"/>
      <c r="LX876" s="93"/>
      <c r="LY876" s="93"/>
      <c r="LZ876" s="93"/>
      <c r="MA876" s="93"/>
      <c r="MB876" s="93"/>
      <c r="MC876" s="93"/>
      <c r="MD876" s="93"/>
      <c r="ME876" s="93"/>
      <c r="MF876" s="93"/>
      <c r="MG876" s="93"/>
      <c r="MH876" s="93"/>
      <c r="MI876" s="93"/>
      <c r="MJ876" s="93"/>
      <c r="MK876" s="93"/>
      <c r="ML876" s="93"/>
      <c r="MM876" s="93"/>
      <c r="MN876" s="93"/>
      <c r="MO876" s="93"/>
      <c r="MP876" s="93"/>
      <c r="MQ876" s="93"/>
      <c r="MR876" s="93"/>
      <c r="MS876" s="93"/>
      <c r="MT876" s="93"/>
      <c r="MU876" s="93"/>
      <c r="MV876" s="93"/>
    </row>
    <row r="877" spans="3:360">
      <c r="C877" s="95"/>
      <c r="D877" s="96"/>
      <c r="E877" s="96"/>
      <c r="F877" s="96"/>
      <c r="G877" s="96"/>
      <c r="H877" s="96"/>
      <c r="I877" s="96"/>
      <c r="J877" s="96"/>
      <c r="K877" s="96"/>
      <c r="L877" s="96"/>
      <c r="M877" s="96"/>
      <c r="N877" s="96"/>
      <c r="O877" s="96"/>
      <c r="P877" s="96"/>
      <c r="Q877" s="96"/>
      <c r="R877" s="96"/>
      <c r="S877" s="96"/>
      <c r="T877" s="97"/>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96"/>
      <c r="AZ877" s="96"/>
      <c r="BA877" s="96"/>
      <c r="BB877" s="96"/>
      <c r="BC877" s="96"/>
      <c r="BD877" s="96"/>
      <c r="BE877" s="96"/>
      <c r="BF877" s="96"/>
      <c r="BG877" s="96"/>
      <c r="BH877" s="96"/>
      <c r="BI877" s="96"/>
      <c r="BJ877" s="96"/>
      <c r="BK877" s="96"/>
      <c r="BL877" s="96"/>
      <c r="BM877" s="96"/>
      <c r="BN877" s="93"/>
      <c r="BO877" s="93"/>
      <c r="BP877" s="93"/>
      <c r="BQ877" s="93"/>
      <c r="BR877" s="93"/>
      <c r="BS877" s="93"/>
      <c r="BT877" s="93"/>
      <c r="BU877" s="93"/>
      <c r="BV877" s="93"/>
      <c r="BW877" s="93"/>
      <c r="BX877" s="93"/>
      <c r="BY877" s="93"/>
      <c r="BZ877" s="93"/>
      <c r="CA877" s="93"/>
      <c r="CB877" s="93"/>
      <c r="CC877" s="93"/>
      <c r="CD877" s="93"/>
      <c r="CE877" s="93"/>
      <c r="CF877" s="93"/>
      <c r="CG877" s="93"/>
      <c r="CH877" s="93"/>
      <c r="CI877" s="93"/>
      <c r="CJ877" s="93"/>
      <c r="CK877" s="93"/>
      <c r="CL877" s="93"/>
      <c r="CM877" s="93"/>
      <c r="CN877" s="93"/>
      <c r="CO877" s="93"/>
      <c r="CP877" s="93"/>
      <c r="CQ877" s="93"/>
      <c r="CR877" s="93"/>
      <c r="CS877" s="93"/>
      <c r="CT877" s="93"/>
      <c r="CU877" s="93"/>
      <c r="CV877" s="93"/>
      <c r="CW877" s="93"/>
      <c r="CX877" s="93"/>
      <c r="CY877" s="93"/>
      <c r="CZ877" s="93"/>
      <c r="DA877" s="93"/>
      <c r="DB877" s="93"/>
      <c r="DC877" s="93"/>
      <c r="DD877" s="93"/>
      <c r="DE877" s="93"/>
      <c r="DF877" s="93"/>
      <c r="DG877" s="93"/>
      <c r="DH877" s="93"/>
      <c r="DI877" s="93"/>
      <c r="DJ877" s="93"/>
      <c r="DK877" s="93"/>
      <c r="DL877" s="93"/>
      <c r="DM877" s="93"/>
      <c r="DN877" s="93"/>
      <c r="DO877" s="93"/>
      <c r="DP877" s="93"/>
      <c r="DQ877" s="93"/>
      <c r="DR877" s="93"/>
      <c r="DS877" s="93"/>
      <c r="DT877" s="93"/>
      <c r="DU877" s="93"/>
      <c r="DV877" s="93"/>
      <c r="DW877" s="93"/>
      <c r="DX877" s="93"/>
      <c r="DY877" s="93"/>
      <c r="DZ877" s="93"/>
      <c r="EA877" s="93"/>
      <c r="EB877" s="93"/>
      <c r="EC877" s="93"/>
      <c r="ED877" s="93"/>
      <c r="EE877" s="93"/>
      <c r="EF877" s="93"/>
      <c r="EG877" s="93"/>
      <c r="EH877" s="93"/>
      <c r="EI877" s="93"/>
      <c r="EJ877" s="93"/>
      <c r="EK877" s="93"/>
      <c r="EL877" s="93"/>
      <c r="EM877" s="93"/>
      <c r="EN877" s="93"/>
      <c r="EO877" s="93"/>
      <c r="EP877" s="93"/>
      <c r="EQ877" s="93"/>
      <c r="ER877" s="93"/>
      <c r="ES877" s="93"/>
      <c r="ET877" s="93"/>
      <c r="EU877" s="93"/>
      <c r="EV877" s="93"/>
      <c r="EW877" s="93"/>
      <c r="EX877" s="93"/>
      <c r="EY877" s="93"/>
      <c r="EZ877" s="93"/>
      <c r="FA877" s="93"/>
      <c r="FB877" s="93"/>
      <c r="FC877" s="93"/>
      <c r="FD877" s="93"/>
      <c r="FE877" s="93"/>
      <c r="FF877" s="93"/>
      <c r="FG877" s="93"/>
      <c r="FH877" s="93"/>
      <c r="FI877" s="93"/>
      <c r="FJ877" s="93"/>
      <c r="FK877" s="93"/>
      <c r="FL877" s="93"/>
      <c r="FM877" s="93"/>
      <c r="FN877" s="93"/>
      <c r="FO877" s="93"/>
      <c r="FP877" s="93"/>
      <c r="FQ877" s="93"/>
      <c r="FR877" s="93"/>
      <c r="FS877" s="93"/>
      <c r="FT877" s="93"/>
      <c r="FU877" s="93"/>
      <c r="FV877" s="93"/>
      <c r="FW877" s="93"/>
      <c r="FX877" s="93"/>
      <c r="FY877" s="93"/>
      <c r="FZ877" s="93"/>
      <c r="GA877" s="93"/>
      <c r="GB877" s="93"/>
      <c r="GC877" s="93"/>
      <c r="GD877" s="93"/>
      <c r="GE877" s="93"/>
      <c r="GF877" s="93"/>
      <c r="GG877" s="93"/>
      <c r="GH877" s="93"/>
      <c r="GI877" s="93"/>
      <c r="GJ877" s="93"/>
      <c r="GK877" s="93"/>
      <c r="GL877" s="93"/>
      <c r="GM877" s="93"/>
      <c r="GN877" s="93"/>
      <c r="GO877" s="93"/>
      <c r="GP877" s="93"/>
      <c r="GQ877" s="93"/>
      <c r="GR877" s="93"/>
      <c r="GS877" s="93"/>
      <c r="GT877" s="93"/>
      <c r="GU877" s="93"/>
      <c r="GV877" s="93"/>
      <c r="GW877" s="93"/>
      <c r="GX877" s="93"/>
      <c r="GY877" s="93"/>
      <c r="GZ877" s="93"/>
      <c r="HA877" s="93"/>
      <c r="HB877" s="93"/>
      <c r="HC877" s="93"/>
      <c r="HD877" s="93"/>
      <c r="HE877" s="93"/>
      <c r="HF877" s="93"/>
      <c r="HG877" s="93"/>
      <c r="HH877" s="93"/>
      <c r="HI877" s="93"/>
      <c r="HJ877" s="93"/>
      <c r="HK877" s="93"/>
      <c r="HL877" s="93"/>
      <c r="HM877" s="93"/>
      <c r="HN877" s="93"/>
      <c r="HO877" s="93"/>
      <c r="HP877" s="93"/>
      <c r="HQ877" s="93"/>
      <c r="HR877" s="93"/>
      <c r="HS877" s="93"/>
      <c r="HT877" s="93"/>
      <c r="HU877" s="93"/>
      <c r="HV877" s="93"/>
      <c r="HW877" s="93"/>
      <c r="HX877" s="93"/>
      <c r="HY877" s="93"/>
      <c r="HZ877" s="93"/>
      <c r="IA877" s="93"/>
      <c r="IB877" s="93"/>
      <c r="IC877" s="93"/>
      <c r="ID877" s="93"/>
      <c r="IE877" s="93"/>
      <c r="IF877" s="93"/>
      <c r="IG877" s="93"/>
      <c r="IH877" s="93"/>
      <c r="II877" s="93"/>
      <c r="IJ877" s="93"/>
      <c r="IK877" s="93"/>
      <c r="IL877" s="93"/>
      <c r="IM877" s="93"/>
      <c r="IN877" s="93"/>
      <c r="IO877" s="93"/>
      <c r="IP877" s="93"/>
      <c r="IQ877" s="93"/>
      <c r="IR877" s="93"/>
      <c r="IS877" s="93"/>
      <c r="IT877" s="93"/>
      <c r="IU877" s="93"/>
      <c r="IV877" s="93"/>
      <c r="IW877" s="93"/>
      <c r="IX877" s="93"/>
      <c r="IY877" s="93"/>
      <c r="IZ877" s="93"/>
      <c r="JA877" s="93"/>
      <c r="JB877" s="93"/>
      <c r="JC877" s="93"/>
      <c r="JD877" s="93"/>
      <c r="JE877" s="93"/>
      <c r="JF877" s="93"/>
      <c r="JG877" s="93"/>
      <c r="JH877" s="93"/>
      <c r="JI877" s="93"/>
      <c r="JJ877" s="93"/>
      <c r="JK877" s="93"/>
      <c r="JL877" s="93"/>
      <c r="JM877" s="93"/>
      <c r="JN877" s="93"/>
      <c r="JO877" s="93"/>
      <c r="JP877" s="93"/>
      <c r="JQ877" s="93"/>
      <c r="JR877" s="93"/>
      <c r="JS877" s="93"/>
      <c r="JT877" s="93"/>
      <c r="JU877" s="93"/>
      <c r="JV877" s="93"/>
      <c r="JW877" s="93"/>
      <c r="JX877" s="93"/>
      <c r="JY877" s="93"/>
      <c r="JZ877" s="93"/>
      <c r="KA877" s="93"/>
      <c r="KB877" s="93"/>
      <c r="KC877" s="93"/>
      <c r="KD877" s="93"/>
      <c r="KE877" s="93"/>
      <c r="KF877" s="93"/>
      <c r="KG877" s="93"/>
      <c r="KH877" s="93"/>
      <c r="KI877" s="93"/>
      <c r="KJ877" s="93"/>
      <c r="KK877" s="93"/>
      <c r="KL877" s="93"/>
      <c r="KM877" s="93"/>
      <c r="KN877" s="93"/>
      <c r="KO877" s="93"/>
      <c r="KP877" s="93"/>
      <c r="KQ877" s="93"/>
      <c r="KR877" s="93"/>
      <c r="KS877" s="93"/>
      <c r="KT877" s="93"/>
      <c r="KU877" s="93"/>
      <c r="KV877" s="93"/>
      <c r="KW877" s="93"/>
      <c r="KX877" s="93"/>
      <c r="KY877" s="93"/>
      <c r="KZ877" s="93"/>
      <c r="LA877" s="93"/>
      <c r="LB877" s="93"/>
      <c r="LC877" s="93"/>
      <c r="LD877" s="93"/>
      <c r="LE877" s="93"/>
      <c r="LF877" s="93"/>
      <c r="LG877" s="93"/>
      <c r="LH877" s="93"/>
      <c r="LI877" s="93"/>
      <c r="LJ877" s="93"/>
      <c r="LK877" s="93"/>
      <c r="LL877" s="93"/>
      <c r="LM877" s="93"/>
      <c r="LN877" s="93"/>
      <c r="LO877" s="93"/>
      <c r="LP877" s="93"/>
      <c r="LQ877" s="93"/>
      <c r="LR877" s="93"/>
      <c r="LS877" s="93"/>
      <c r="LT877" s="93"/>
      <c r="LU877" s="93"/>
      <c r="LV877" s="93"/>
      <c r="LW877" s="93"/>
      <c r="LX877" s="93"/>
      <c r="LY877" s="93"/>
      <c r="LZ877" s="93"/>
      <c r="MA877" s="93"/>
      <c r="MB877" s="93"/>
      <c r="MC877" s="93"/>
      <c r="MD877" s="93"/>
      <c r="ME877" s="93"/>
      <c r="MF877" s="93"/>
      <c r="MG877" s="93"/>
      <c r="MH877" s="93"/>
      <c r="MI877" s="93"/>
      <c r="MJ877" s="93"/>
      <c r="MK877" s="93"/>
      <c r="ML877" s="93"/>
      <c r="MM877" s="93"/>
      <c r="MN877" s="93"/>
      <c r="MO877" s="93"/>
      <c r="MP877" s="93"/>
      <c r="MQ877" s="93"/>
      <c r="MR877" s="93"/>
      <c r="MS877" s="93"/>
      <c r="MT877" s="93"/>
      <c r="MU877" s="93"/>
      <c r="MV877" s="93"/>
    </row>
    <row r="878" spans="3:360">
      <c r="C878" s="95"/>
      <c r="D878" s="96"/>
      <c r="E878" s="96"/>
      <c r="F878" s="96"/>
      <c r="G878" s="96"/>
      <c r="H878" s="96"/>
      <c r="I878" s="96"/>
      <c r="J878" s="96"/>
      <c r="K878" s="96"/>
      <c r="L878" s="96"/>
      <c r="M878" s="96"/>
      <c r="N878" s="96"/>
      <c r="O878" s="96"/>
      <c r="P878" s="96"/>
      <c r="Q878" s="96"/>
      <c r="R878" s="96"/>
      <c r="S878" s="96"/>
      <c r="T878" s="97"/>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c r="AV878" s="96"/>
      <c r="AW878" s="96"/>
      <c r="AX878" s="96"/>
      <c r="AY878" s="96"/>
      <c r="AZ878" s="96"/>
      <c r="BA878" s="96"/>
      <c r="BB878" s="96"/>
      <c r="BC878" s="96"/>
      <c r="BD878" s="96"/>
      <c r="BE878" s="96"/>
      <c r="BF878" s="96"/>
      <c r="BG878" s="96"/>
      <c r="BH878" s="96"/>
      <c r="BI878" s="96"/>
      <c r="BJ878" s="96"/>
      <c r="BK878" s="96"/>
      <c r="BL878" s="96"/>
      <c r="BM878" s="96"/>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c r="CM878" s="93"/>
      <c r="CN878" s="93"/>
      <c r="CO878" s="93"/>
      <c r="CP878" s="93"/>
      <c r="CQ878" s="93"/>
      <c r="CR878" s="93"/>
      <c r="CS878" s="93"/>
      <c r="CT878" s="93"/>
      <c r="CU878" s="93"/>
      <c r="CV878" s="93"/>
      <c r="CW878" s="93"/>
      <c r="CX878" s="93"/>
      <c r="CY878" s="93"/>
      <c r="CZ878" s="93"/>
      <c r="DA878" s="93"/>
      <c r="DB878" s="93"/>
      <c r="DC878" s="93"/>
      <c r="DD878" s="93"/>
      <c r="DE878" s="93"/>
      <c r="DF878" s="93"/>
      <c r="DG878" s="93"/>
      <c r="DH878" s="93"/>
      <c r="DI878" s="93"/>
      <c r="DJ878" s="93"/>
      <c r="DK878" s="93"/>
      <c r="DL878" s="93"/>
      <c r="DM878" s="93"/>
      <c r="DN878" s="93"/>
      <c r="DO878" s="93"/>
      <c r="DP878" s="93"/>
      <c r="DQ878" s="93"/>
      <c r="DR878" s="93"/>
      <c r="DS878" s="93"/>
      <c r="DT878" s="93"/>
      <c r="DU878" s="93"/>
      <c r="DV878" s="93"/>
      <c r="DW878" s="93"/>
      <c r="DX878" s="93"/>
      <c r="DY878" s="93"/>
      <c r="DZ878" s="93"/>
      <c r="EA878" s="93"/>
      <c r="EB878" s="93"/>
      <c r="EC878" s="93"/>
      <c r="ED878" s="93"/>
      <c r="EE878" s="93"/>
      <c r="EF878" s="93"/>
      <c r="EG878" s="93"/>
      <c r="EH878" s="93"/>
      <c r="EI878" s="93"/>
      <c r="EJ878" s="93"/>
      <c r="EK878" s="93"/>
      <c r="EL878" s="93"/>
      <c r="EM878" s="93"/>
      <c r="EN878" s="93"/>
      <c r="EO878" s="93"/>
      <c r="EP878" s="93"/>
      <c r="EQ878" s="93"/>
      <c r="ER878" s="93"/>
      <c r="ES878" s="93"/>
      <c r="ET878" s="93"/>
      <c r="EU878" s="93"/>
      <c r="EV878" s="93"/>
      <c r="EW878" s="93"/>
      <c r="EX878" s="93"/>
      <c r="EY878" s="93"/>
      <c r="EZ878" s="93"/>
      <c r="FA878" s="93"/>
      <c r="FB878" s="93"/>
      <c r="FC878" s="93"/>
      <c r="FD878" s="93"/>
      <c r="FE878" s="93"/>
      <c r="FF878" s="93"/>
      <c r="FG878" s="93"/>
      <c r="FH878" s="93"/>
      <c r="FI878" s="93"/>
      <c r="FJ878" s="93"/>
      <c r="FK878" s="93"/>
      <c r="FL878" s="93"/>
      <c r="FM878" s="93"/>
      <c r="FN878" s="93"/>
      <c r="FO878" s="93"/>
      <c r="FP878" s="93"/>
      <c r="FQ878" s="93"/>
      <c r="FR878" s="93"/>
      <c r="FS878" s="93"/>
      <c r="FT878" s="93"/>
      <c r="FU878" s="93"/>
      <c r="FV878" s="93"/>
      <c r="FW878" s="93"/>
      <c r="FX878" s="93"/>
      <c r="FY878" s="93"/>
      <c r="FZ878" s="93"/>
      <c r="GA878" s="93"/>
      <c r="GB878" s="93"/>
      <c r="GC878" s="93"/>
      <c r="GD878" s="93"/>
      <c r="GE878" s="93"/>
      <c r="GF878" s="93"/>
      <c r="GG878" s="93"/>
      <c r="GH878" s="93"/>
      <c r="GI878" s="93"/>
      <c r="GJ878" s="93"/>
      <c r="GK878" s="93"/>
      <c r="GL878" s="93"/>
      <c r="GM878" s="93"/>
      <c r="GN878" s="93"/>
      <c r="GO878" s="93"/>
      <c r="GP878" s="93"/>
      <c r="GQ878" s="93"/>
      <c r="GR878" s="93"/>
      <c r="GS878" s="93"/>
      <c r="GT878" s="93"/>
      <c r="GU878" s="93"/>
      <c r="GV878" s="93"/>
      <c r="GW878" s="93"/>
      <c r="GX878" s="93"/>
      <c r="GY878" s="93"/>
      <c r="GZ878" s="93"/>
      <c r="HA878" s="93"/>
      <c r="HB878" s="93"/>
      <c r="HC878" s="93"/>
      <c r="HD878" s="93"/>
      <c r="HE878" s="93"/>
      <c r="HF878" s="93"/>
      <c r="HG878" s="93"/>
      <c r="HH878" s="93"/>
      <c r="HI878" s="93"/>
      <c r="HJ878" s="93"/>
      <c r="HK878" s="93"/>
      <c r="HL878" s="93"/>
      <c r="HM878" s="93"/>
      <c r="HN878" s="93"/>
      <c r="HO878" s="93"/>
      <c r="HP878" s="93"/>
      <c r="HQ878" s="93"/>
      <c r="HR878" s="93"/>
      <c r="HS878" s="93"/>
      <c r="HT878" s="93"/>
      <c r="HU878" s="93"/>
      <c r="HV878" s="93"/>
      <c r="HW878" s="93"/>
      <c r="HX878" s="93"/>
      <c r="HY878" s="93"/>
      <c r="HZ878" s="93"/>
      <c r="IA878" s="93"/>
      <c r="IB878" s="93"/>
      <c r="IC878" s="93"/>
      <c r="ID878" s="93"/>
      <c r="IE878" s="93"/>
      <c r="IF878" s="93"/>
      <c r="IG878" s="93"/>
      <c r="IH878" s="93"/>
      <c r="II878" s="93"/>
      <c r="IJ878" s="93"/>
      <c r="IK878" s="93"/>
      <c r="IL878" s="93"/>
      <c r="IM878" s="93"/>
      <c r="IN878" s="93"/>
      <c r="IO878" s="93"/>
      <c r="IP878" s="93"/>
      <c r="IQ878" s="93"/>
      <c r="IR878" s="93"/>
      <c r="IS878" s="93"/>
      <c r="IT878" s="93"/>
      <c r="IU878" s="93"/>
      <c r="IV878" s="93"/>
      <c r="IW878" s="93"/>
      <c r="IX878" s="93"/>
      <c r="IY878" s="93"/>
      <c r="IZ878" s="93"/>
      <c r="JA878" s="93"/>
      <c r="JB878" s="93"/>
      <c r="JC878" s="93"/>
      <c r="JD878" s="93"/>
      <c r="JE878" s="93"/>
      <c r="JF878" s="93"/>
      <c r="JG878" s="93"/>
      <c r="JH878" s="93"/>
      <c r="JI878" s="93"/>
      <c r="JJ878" s="93"/>
      <c r="JK878" s="93"/>
      <c r="JL878" s="93"/>
      <c r="JM878" s="93"/>
      <c r="JN878" s="93"/>
      <c r="JO878" s="93"/>
      <c r="JP878" s="93"/>
      <c r="JQ878" s="93"/>
      <c r="JR878" s="93"/>
      <c r="JS878" s="93"/>
      <c r="JT878" s="93"/>
      <c r="JU878" s="93"/>
      <c r="JV878" s="93"/>
      <c r="JW878" s="93"/>
      <c r="JX878" s="93"/>
      <c r="JY878" s="93"/>
      <c r="JZ878" s="93"/>
      <c r="KA878" s="93"/>
      <c r="KB878" s="93"/>
      <c r="KC878" s="93"/>
      <c r="KD878" s="93"/>
      <c r="KE878" s="93"/>
      <c r="KF878" s="93"/>
      <c r="KG878" s="93"/>
      <c r="KH878" s="93"/>
      <c r="KI878" s="93"/>
      <c r="KJ878" s="93"/>
      <c r="KK878" s="93"/>
      <c r="KL878" s="93"/>
      <c r="KM878" s="93"/>
      <c r="KN878" s="93"/>
      <c r="KO878" s="93"/>
      <c r="KP878" s="93"/>
      <c r="KQ878" s="93"/>
      <c r="KR878" s="93"/>
      <c r="KS878" s="93"/>
      <c r="KT878" s="93"/>
      <c r="KU878" s="93"/>
      <c r="KV878" s="93"/>
      <c r="KW878" s="93"/>
      <c r="KX878" s="93"/>
      <c r="KY878" s="93"/>
      <c r="KZ878" s="93"/>
      <c r="LA878" s="93"/>
      <c r="LB878" s="93"/>
      <c r="LC878" s="93"/>
      <c r="LD878" s="93"/>
      <c r="LE878" s="93"/>
      <c r="LF878" s="93"/>
      <c r="LG878" s="93"/>
      <c r="LH878" s="93"/>
      <c r="LI878" s="93"/>
      <c r="LJ878" s="93"/>
      <c r="LK878" s="93"/>
      <c r="LL878" s="93"/>
      <c r="LM878" s="93"/>
      <c r="LN878" s="93"/>
      <c r="LO878" s="93"/>
      <c r="LP878" s="93"/>
      <c r="LQ878" s="93"/>
      <c r="LR878" s="93"/>
      <c r="LS878" s="93"/>
      <c r="LT878" s="93"/>
      <c r="LU878" s="93"/>
      <c r="LV878" s="93"/>
      <c r="LW878" s="93"/>
      <c r="LX878" s="93"/>
      <c r="LY878" s="93"/>
      <c r="LZ878" s="93"/>
      <c r="MA878" s="93"/>
      <c r="MB878" s="93"/>
      <c r="MC878" s="93"/>
      <c r="MD878" s="93"/>
      <c r="ME878" s="93"/>
      <c r="MF878" s="93"/>
      <c r="MG878" s="93"/>
      <c r="MH878" s="93"/>
      <c r="MI878" s="93"/>
      <c r="MJ878" s="93"/>
      <c r="MK878" s="93"/>
      <c r="ML878" s="93"/>
      <c r="MM878" s="93"/>
      <c r="MN878" s="93"/>
      <c r="MO878" s="93"/>
      <c r="MP878" s="93"/>
      <c r="MQ878" s="93"/>
      <c r="MR878" s="93"/>
      <c r="MS878" s="93"/>
      <c r="MT878" s="93"/>
      <c r="MU878" s="93"/>
      <c r="MV878" s="93"/>
    </row>
    <row r="879" spans="3:360">
      <c r="C879" s="95"/>
      <c r="D879" s="96"/>
      <c r="E879" s="96"/>
      <c r="F879" s="96"/>
      <c r="G879" s="96"/>
      <c r="H879" s="96"/>
      <c r="I879" s="96"/>
      <c r="J879" s="96"/>
      <c r="K879" s="96"/>
      <c r="L879" s="96"/>
      <c r="M879" s="96"/>
      <c r="N879" s="96"/>
      <c r="O879" s="96"/>
      <c r="P879" s="96"/>
      <c r="Q879" s="96"/>
      <c r="R879" s="96"/>
      <c r="S879" s="96"/>
      <c r="T879" s="97"/>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c r="AU879" s="96"/>
      <c r="AV879" s="96"/>
      <c r="AW879" s="96"/>
      <c r="AX879" s="96"/>
      <c r="AY879" s="96"/>
      <c r="AZ879" s="96"/>
      <c r="BA879" s="96"/>
      <c r="BB879" s="96"/>
      <c r="BC879" s="96"/>
      <c r="BD879" s="96"/>
      <c r="BE879" s="96"/>
      <c r="BF879" s="96"/>
      <c r="BG879" s="96"/>
      <c r="BH879" s="96"/>
      <c r="BI879" s="96"/>
      <c r="BJ879" s="96"/>
      <c r="BK879" s="96"/>
      <c r="BL879" s="96"/>
      <c r="BM879" s="96"/>
      <c r="BN879" s="93"/>
      <c r="BO879" s="93"/>
      <c r="BP879" s="93"/>
      <c r="BQ879" s="93"/>
      <c r="BR879" s="93"/>
      <c r="BS879" s="93"/>
      <c r="BT879" s="93"/>
      <c r="BU879" s="93"/>
      <c r="BV879" s="93"/>
      <c r="BW879" s="93"/>
      <c r="BX879" s="93"/>
      <c r="BY879" s="93"/>
      <c r="BZ879" s="93"/>
      <c r="CA879" s="93"/>
      <c r="CB879" s="93"/>
      <c r="CC879" s="93"/>
      <c r="CD879" s="93"/>
      <c r="CE879" s="93"/>
      <c r="CF879" s="93"/>
      <c r="CG879" s="93"/>
      <c r="CH879" s="93"/>
      <c r="CI879" s="93"/>
      <c r="CJ879" s="93"/>
      <c r="CK879" s="93"/>
      <c r="CL879" s="93"/>
      <c r="CM879" s="93"/>
      <c r="CN879" s="93"/>
      <c r="CO879" s="93"/>
      <c r="CP879" s="93"/>
      <c r="CQ879" s="93"/>
      <c r="CR879" s="93"/>
      <c r="CS879" s="93"/>
      <c r="CT879" s="93"/>
      <c r="CU879" s="93"/>
      <c r="CV879" s="93"/>
      <c r="CW879" s="93"/>
      <c r="CX879" s="93"/>
      <c r="CY879" s="93"/>
      <c r="CZ879" s="93"/>
      <c r="DA879" s="93"/>
      <c r="DB879" s="93"/>
      <c r="DC879" s="93"/>
      <c r="DD879" s="93"/>
      <c r="DE879" s="93"/>
      <c r="DF879" s="93"/>
      <c r="DG879" s="93"/>
      <c r="DH879" s="93"/>
      <c r="DI879" s="93"/>
      <c r="DJ879" s="93"/>
      <c r="DK879" s="93"/>
      <c r="DL879" s="93"/>
      <c r="DM879" s="93"/>
      <c r="DN879" s="93"/>
      <c r="DO879" s="93"/>
      <c r="DP879" s="93"/>
      <c r="DQ879" s="93"/>
      <c r="DR879" s="93"/>
      <c r="DS879" s="93"/>
      <c r="DT879" s="93"/>
      <c r="DU879" s="93"/>
      <c r="DV879" s="93"/>
      <c r="DW879" s="93"/>
      <c r="DX879" s="93"/>
      <c r="DY879" s="93"/>
      <c r="DZ879" s="93"/>
      <c r="EA879" s="93"/>
      <c r="EB879" s="93"/>
      <c r="EC879" s="93"/>
      <c r="ED879" s="93"/>
      <c r="EE879" s="93"/>
      <c r="EF879" s="93"/>
      <c r="EG879" s="93"/>
      <c r="EH879" s="93"/>
      <c r="EI879" s="93"/>
      <c r="EJ879" s="93"/>
      <c r="EK879" s="93"/>
      <c r="EL879" s="93"/>
      <c r="EM879" s="93"/>
      <c r="EN879" s="93"/>
      <c r="EO879" s="93"/>
      <c r="EP879" s="93"/>
      <c r="EQ879" s="93"/>
      <c r="ER879" s="93"/>
      <c r="ES879" s="93"/>
      <c r="ET879" s="93"/>
      <c r="EU879" s="93"/>
      <c r="EV879" s="93"/>
      <c r="EW879" s="93"/>
      <c r="EX879" s="93"/>
      <c r="EY879" s="93"/>
      <c r="EZ879" s="93"/>
      <c r="FA879" s="93"/>
      <c r="FB879" s="93"/>
      <c r="FC879" s="93"/>
      <c r="FD879" s="93"/>
      <c r="FE879" s="93"/>
      <c r="FF879" s="93"/>
      <c r="FG879" s="93"/>
      <c r="FH879" s="93"/>
      <c r="FI879" s="93"/>
      <c r="FJ879" s="93"/>
      <c r="FK879" s="93"/>
      <c r="FL879" s="93"/>
      <c r="FM879" s="93"/>
      <c r="FN879" s="93"/>
      <c r="FO879" s="93"/>
      <c r="FP879" s="93"/>
      <c r="FQ879" s="93"/>
      <c r="FR879" s="93"/>
      <c r="FS879" s="93"/>
      <c r="FT879" s="93"/>
      <c r="FU879" s="93"/>
      <c r="FV879" s="93"/>
      <c r="FW879" s="93"/>
      <c r="FX879" s="93"/>
      <c r="FY879" s="93"/>
      <c r="FZ879" s="93"/>
      <c r="GA879" s="93"/>
      <c r="GB879" s="93"/>
      <c r="GC879" s="93"/>
      <c r="GD879" s="93"/>
      <c r="GE879" s="93"/>
      <c r="GF879" s="93"/>
      <c r="GG879" s="93"/>
      <c r="GH879" s="93"/>
      <c r="GI879" s="93"/>
      <c r="GJ879" s="93"/>
      <c r="GK879" s="93"/>
      <c r="GL879" s="93"/>
      <c r="GM879" s="93"/>
      <c r="GN879" s="93"/>
      <c r="GO879" s="93"/>
      <c r="GP879" s="93"/>
      <c r="GQ879" s="93"/>
      <c r="GR879" s="93"/>
      <c r="GS879" s="93"/>
      <c r="GT879" s="93"/>
      <c r="GU879" s="93"/>
      <c r="GV879" s="93"/>
      <c r="GW879" s="93"/>
      <c r="GX879" s="93"/>
      <c r="GY879" s="93"/>
      <c r="GZ879" s="93"/>
      <c r="HA879" s="93"/>
      <c r="HB879" s="93"/>
      <c r="HC879" s="93"/>
      <c r="HD879" s="93"/>
      <c r="HE879" s="93"/>
      <c r="HF879" s="93"/>
      <c r="HG879" s="93"/>
      <c r="HH879" s="93"/>
      <c r="HI879" s="93"/>
      <c r="HJ879" s="93"/>
      <c r="HK879" s="93"/>
      <c r="HL879" s="93"/>
      <c r="HM879" s="93"/>
      <c r="HN879" s="93"/>
      <c r="HO879" s="93"/>
      <c r="HP879" s="93"/>
      <c r="HQ879" s="93"/>
      <c r="HR879" s="93"/>
      <c r="HS879" s="93"/>
      <c r="HT879" s="93"/>
      <c r="HU879" s="93"/>
      <c r="HV879" s="93"/>
      <c r="HW879" s="93"/>
      <c r="HX879" s="93"/>
      <c r="HY879" s="93"/>
      <c r="HZ879" s="93"/>
      <c r="IA879" s="93"/>
      <c r="IB879" s="93"/>
      <c r="IC879" s="93"/>
      <c r="ID879" s="93"/>
      <c r="IE879" s="93"/>
      <c r="IF879" s="93"/>
      <c r="IG879" s="93"/>
      <c r="IH879" s="93"/>
      <c r="II879" s="93"/>
      <c r="IJ879" s="93"/>
      <c r="IK879" s="93"/>
      <c r="IL879" s="93"/>
      <c r="IM879" s="93"/>
      <c r="IN879" s="93"/>
      <c r="IO879" s="93"/>
      <c r="IP879" s="93"/>
      <c r="IQ879" s="93"/>
      <c r="IR879" s="93"/>
      <c r="IS879" s="93"/>
      <c r="IT879" s="93"/>
      <c r="IU879" s="93"/>
      <c r="IV879" s="93"/>
      <c r="IW879" s="93"/>
      <c r="IX879" s="93"/>
      <c r="IY879" s="93"/>
      <c r="IZ879" s="93"/>
      <c r="JA879" s="93"/>
      <c r="JB879" s="93"/>
      <c r="JC879" s="93"/>
      <c r="JD879" s="93"/>
      <c r="JE879" s="93"/>
      <c r="JF879" s="93"/>
      <c r="JG879" s="93"/>
      <c r="JH879" s="93"/>
      <c r="JI879" s="93"/>
      <c r="JJ879" s="93"/>
      <c r="JK879" s="93"/>
      <c r="JL879" s="93"/>
      <c r="JM879" s="93"/>
      <c r="JN879" s="93"/>
      <c r="JO879" s="93"/>
      <c r="JP879" s="93"/>
      <c r="JQ879" s="93"/>
      <c r="JR879" s="93"/>
      <c r="JS879" s="93"/>
      <c r="JT879" s="93"/>
      <c r="JU879" s="93"/>
      <c r="JV879" s="93"/>
      <c r="JW879" s="93"/>
      <c r="JX879" s="93"/>
      <c r="JY879" s="93"/>
      <c r="JZ879" s="93"/>
      <c r="KA879" s="93"/>
      <c r="KB879" s="93"/>
      <c r="KC879" s="93"/>
      <c r="KD879" s="93"/>
      <c r="KE879" s="93"/>
      <c r="KF879" s="93"/>
      <c r="KG879" s="93"/>
      <c r="KH879" s="93"/>
      <c r="KI879" s="93"/>
      <c r="KJ879" s="93"/>
      <c r="KK879" s="93"/>
      <c r="KL879" s="93"/>
      <c r="KM879" s="93"/>
      <c r="KN879" s="93"/>
      <c r="KO879" s="93"/>
      <c r="KP879" s="93"/>
      <c r="KQ879" s="93"/>
      <c r="KR879" s="93"/>
      <c r="KS879" s="93"/>
      <c r="KT879" s="93"/>
      <c r="KU879" s="93"/>
      <c r="KV879" s="93"/>
      <c r="KW879" s="93"/>
      <c r="KX879" s="93"/>
      <c r="KY879" s="93"/>
      <c r="KZ879" s="93"/>
      <c r="LA879" s="93"/>
      <c r="LB879" s="93"/>
      <c r="LC879" s="93"/>
      <c r="LD879" s="93"/>
      <c r="LE879" s="93"/>
      <c r="LF879" s="93"/>
      <c r="LG879" s="93"/>
      <c r="LH879" s="93"/>
      <c r="LI879" s="93"/>
      <c r="LJ879" s="93"/>
      <c r="LK879" s="93"/>
      <c r="LL879" s="93"/>
      <c r="LM879" s="93"/>
      <c r="LN879" s="93"/>
      <c r="LO879" s="93"/>
      <c r="LP879" s="93"/>
      <c r="LQ879" s="93"/>
      <c r="LR879" s="93"/>
      <c r="LS879" s="93"/>
      <c r="LT879" s="93"/>
      <c r="LU879" s="93"/>
      <c r="LV879" s="93"/>
      <c r="LW879" s="93"/>
      <c r="LX879" s="93"/>
      <c r="LY879" s="93"/>
      <c r="LZ879" s="93"/>
      <c r="MA879" s="93"/>
      <c r="MB879" s="93"/>
      <c r="MC879" s="93"/>
      <c r="MD879" s="93"/>
      <c r="ME879" s="93"/>
      <c r="MF879" s="93"/>
      <c r="MG879" s="93"/>
      <c r="MH879" s="93"/>
      <c r="MI879" s="93"/>
      <c r="MJ879" s="93"/>
      <c r="MK879" s="93"/>
      <c r="ML879" s="93"/>
      <c r="MM879" s="93"/>
      <c r="MN879" s="93"/>
      <c r="MO879" s="93"/>
      <c r="MP879" s="93"/>
      <c r="MQ879" s="93"/>
      <c r="MR879" s="93"/>
      <c r="MS879" s="93"/>
      <c r="MT879" s="93"/>
      <c r="MU879" s="93"/>
      <c r="MV879" s="93"/>
    </row>
    <row r="880" spans="3:360">
      <c r="C880" s="95"/>
      <c r="D880" s="96"/>
      <c r="E880" s="96"/>
      <c r="F880" s="96"/>
      <c r="G880" s="96"/>
      <c r="H880" s="96"/>
      <c r="I880" s="96"/>
      <c r="J880" s="96"/>
      <c r="K880" s="96"/>
      <c r="L880" s="96"/>
      <c r="M880" s="96"/>
      <c r="N880" s="96"/>
      <c r="O880" s="96"/>
      <c r="P880" s="96"/>
      <c r="Q880" s="96"/>
      <c r="R880" s="96"/>
      <c r="S880" s="96"/>
      <c r="T880" s="97"/>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c r="AU880" s="96"/>
      <c r="AV880" s="96"/>
      <c r="AW880" s="96"/>
      <c r="AX880" s="96"/>
      <c r="AY880" s="96"/>
      <c r="AZ880" s="96"/>
      <c r="BA880" s="96"/>
      <c r="BB880" s="96"/>
      <c r="BC880" s="96"/>
      <c r="BD880" s="96"/>
      <c r="BE880" s="96"/>
      <c r="BF880" s="96"/>
      <c r="BG880" s="96"/>
      <c r="BH880" s="96"/>
      <c r="BI880" s="96"/>
      <c r="BJ880" s="96"/>
      <c r="BK880" s="96"/>
      <c r="BL880" s="96"/>
      <c r="BM880" s="96"/>
      <c r="BN880" s="93"/>
      <c r="BO880" s="93"/>
      <c r="BP880" s="93"/>
      <c r="BQ880" s="93"/>
      <c r="BR880" s="93"/>
      <c r="BS880" s="93"/>
      <c r="BT880" s="93"/>
      <c r="BU880" s="93"/>
      <c r="BV880" s="93"/>
      <c r="BW880" s="93"/>
      <c r="BX880" s="93"/>
      <c r="BY880" s="93"/>
      <c r="BZ880" s="93"/>
      <c r="CA880" s="93"/>
      <c r="CB880" s="93"/>
      <c r="CC880" s="93"/>
      <c r="CD880" s="93"/>
      <c r="CE880" s="93"/>
      <c r="CF880" s="93"/>
      <c r="CG880" s="93"/>
      <c r="CH880" s="93"/>
      <c r="CI880" s="93"/>
      <c r="CJ880" s="93"/>
      <c r="CK880" s="93"/>
      <c r="CL880" s="93"/>
      <c r="CM880" s="93"/>
      <c r="CN880" s="93"/>
      <c r="CO880" s="93"/>
      <c r="CP880" s="93"/>
      <c r="CQ880" s="93"/>
      <c r="CR880" s="93"/>
      <c r="CS880" s="93"/>
      <c r="CT880" s="93"/>
      <c r="CU880" s="93"/>
      <c r="CV880" s="93"/>
      <c r="CW880" s="93"/>
      <c r="CX880" s="93"/>
      <c r="CY880" s="93"/>
      <c r="CZ880" s="93"/>
      <c r="DA880" s="93"/>
      <c r="DB880" s="93"/>
      <c r="DC880" s="93"/>
      <c r="DD880" s="93"/>
      <c r="DE880" s="93"/>
      <c r="DF880" s="93"/>
      <c r="DG880" s="93"/>
      <c r="DH880" s="93"/>
      <c r="DI880" s="93"/>
      <c r="DJ880" s="93"/>
      <c r="DK880" s="93"/>
      <c r="DL880" s="93"/>
      <c r="DM880" s="93"/>
      <c r="DN880" s="93"/>
      <c r="DO880" s="93"/>
      <c r="DP880" s="93"/>
      <c r="DQ880" s="93"/>
      <c r="DR880" s="93"/>
      <c r="DS880" s="93"/>
      <c r="DT880" s="93"/>
      <c r="DU880" s="93"/>
      <c r="DV880" s="93"/>
      <c r="DW880" s="93"/>
      <c r="DX880" s="93"/>
      <c r="DY880" s="93"/>
      <c r="DZ880" s="93"/>
      <c r="EA880" s="93"/>
      <c r="EB880" s="93"/>
      <c r="EC880" s="93"/>
      <c r="ED880" s="93"/>
      <c r="EE880" s="93"/>
      <c r="EF880" s="93"/>
      <c r="EG880" s="93"/>
      <c r="EH880" s="93"/>
      <c r="EI880" s="93"/>
      <c r="EJ880" s="93"/>
      <c r="EK880" s="93"/>
      <c r="EL880" s="93"/>
      <c r="EM880" s="93"/>
      <c r="EN880" s="93"/>
      <c r="EO880" s="93"/>
      <c r="EP880" s="93"/>
      <c r="EQ880" s="93"/>
      <c r="ER880" s="93"/>
      <c r="ES880" s="93"/>
      <c r="ET880" s="93"/>
      <c r="EU880" s="93"/>
      <c r="EV880" s="93"/>
      <c r="EW880" s="93"/>
      <c r="EX880" s="93"/>
      <c r="EY880" s="93"/>
      <c r="EZ880" s="93"/>
      <c r="FA880" s="93"/>
      <c r="FB880" s="93"/>
      <c r="FC880" s="93"/>
      <c r="FD880" s="93"/>
      <c r="FE880" s="93"/>
      <c r="FF880" s="93"/>
      <c r="FG880" s="93"/>
      <c r="FH880" s="93"/>
      <c r="FI880" s="93"/>
      <c r="FJ880" s="93"/>
      <c r="FK880" s="93"/>
      <c r="FL880" s="93"/>
      <c r="FM880" s="93"/>
      <c r="FN880" s="93"/>
      <c r="FO880" s="93"/>
      <c r="FP880" s="93"/>
      <c r="FQ880" s="93"/>
      <c r="FR880" s="93"/>
      <c r="FS880" s="93"/>
      <c r="FT880" s="93"/>
      <c r="FU880" s="93"/>
      <c r="FV880" s="93"/>
      <c r="FW880" s="93"/>
      <c r="FX880" s="93"/>
      <c r="FY880" s="93"/>
      <c r="FZ880" s="93"/>
      <c r="GA880" s="93"/>
      <c r="GB880" s="93"/>
      <c r="GC880" s="93"/>
      <c r="GD880" s="93"/>
      <c r="GE880" s="93"/>
      <c r="GF880" s="93"/>
      <c r="GG880" s="93"/>
      <c r="GH880" s="93"/>
      <c r="GI880" s="93"/>
      <c r="GJ880" s="93"/>
      <c r="GK880" s="93"/>
      <c r="GL880" s="93"/>
      <c r="GM880" s="93"/>
      <c r="GN880" s="93"/>
      <c r="GO880" s="93"/>
      <c r="GP880" s="93"/>
      <c r="GQ880" s="93"/>
      <c r="GR880" s="93"/>
      <c r="GS880" s="93"/>
      <c r="GT880" s="93"/>
      <c r="GU880" s="93"/>
      <c r="GV880" s="93"/>
      <c r="GW880" s="93"/>
      <c r="GX880" s="93"/>
      <c r="GY880" s="93"/>
      <c r="GZ880" s="93"/>
      <c r="HA880" s="93"/>
      <c r="HB880" s="93"/>
      <c r="HC880" s="93"/>
      <c r="HD880" s="93"/>
      <c r="HE880" s="93"/>
      <c r="HF880" s="93"/>
      <c r="HG880" s="93"/>
      <c r="HH880" s="93"/>
      <c r="HI880" s="93"/>
      <c r="HJ880" s="93"/>
      <c r="HK880" s="93"/>
      <c r="HL880" s="93"/>
      <c r="HM880" s="93"/>
      <c r="HN880" s="93"/>
      <c r="HO880" s="93"/>
      <c r="HP880" s="93"/>
      <c r="HQ880" s="93"/>
      <c r="HR880" s="93"/>
      <c r="HS880" s="93"/>
      <c r="HT880" s="93"/>
      <c r="HU880" s="93"/>
      <c r="HV880" s="93"/>
      <c r="HW880" s="93"/>
      <c r="HX880" s="93"/>
      <c r="HY880" s="93"/>
      <c r="HZ880" s="93"/>
      <c r="IA880" s="93"/>
      <c r="IB880" s="93"/>
      <c r="IC880" s="93"/>
      <c r="ID880" s="93"/>
      <c r="IE880" s="93"/>
      <c r="IF880" s="93"/>
      <c r="IG880" s="93"/>
      <c r="IH880" s="93"/>
      <c r="II880" s="93"/>
      <c r="IJ880" s="93"/>
      <c r="IK880" s="93"/>
      <c r="IL880" s="93"/>
      <c r="IM880" s="93"/>
      <c r="IN880" s="93"/>
      <c r="IO880" s="93"/>
      <c r="IP880" s="93"/>
      <c r="IQ880" s="93"/>
      <c r="IR880" s="93"/>
      <c r="IS880" s="93"/>
      <c r="IT880" s="93"/>
      <c r="IU880" s="93"/>
      <c r="IV880" s="93"/>
      <c r="IW880" s="93"/>
      <c r="IX880" s="93"/>
      <c r="IY880" s="93"/>
      <c r="IZ880" s="93"/>
      <c r="JA880" s="93"/>
      <c r="JB880" s="93"/>
      <c r="JC880" s="93"/>
      <c r="JD880" s="93"/>
      <c r="JE880" s="93"/>
      <c r="JF880" s="93"/>
      <c r="JG880" s="93"/>
      <c r="JH880" s="93"/>
      <c r="JI880" s="93"/>
      <c r="JJ880" s="93"/>
      <c r="JK880" s="93"/>
      <c r="JL880" s="93"/>
      <c r="JM880" s="93"/>
      <c r="JN880" s="93"/>
      <c r="JO880" s="93"/>
      <c r="JP880" s="93"/>
      <c r="JQ880" s="93"/>
      <c r="JR880" s="93"/>
      <c r="JS880" s="93"/>
      <c r="JT880" s="93"/>
      <c r="JU880" s="93"/>
      <c r="JV880" s="93"/>
      <c r="JW880" s="93"/>
      <c r="JX880" s="93"/>
      <c r="JY880" s="93"/>
      <c r="JZ880" s="93"/>
      <c r="KA880" s="93"/>
      <c r="KB880" s="93"/>
      <c r="KC880" s="93"/>
      <c r="KD880" s="93"/>
      <c r="KE880" s="93"/>
      <c r="KF880" s="93"/>
      <c r="KG880" s="93"/>
      <c r="KH880" s="93"/>
      <c r="KI880" s="93"/>
      <c r="KJ880" s="93"/>
      <c r="KK880" s="93"/>
      <c r="KL880" s="93"/>
      <c r="KM880" s="93"/>
      <c r="KN880" s="93"/>
      <c r="KO880" s="93"/>
      <c r="KP880" s="93"/>
      <c r="KQ880" s="93"/>
      <c r="KR880" s="93"/>
      <c r="KS880" s="93"/>
      <c r="KT880" s="93"/>
      <c r="KU880" s="93"/>
      <c r="KV880" s="93"/>
      <c r="KW880" s="93"/>
      <c r="KX880" s="93"/>
      <c r="KY880" s="93"/>
      <c r="KZ880" s="93"/>
      <c r="LA880" s="93"/>
      <c r="LB880" s="93"/>
      <c r="LC880" s="93"/>
      <c r="LD880" s="93"/>
      <c r="LE880" s="93"/>
      <c r="LF880" s="93"/>
      <c r="LG880" s="93"/>
      <c r="LH880" s="93"/>
      <c r="LI880" s="93"/>
      <c r="LJ880" s="93"/>
      <c r="LK880" s="93"/>
      <c r="LL880" s="93"/>
      <c r="LM880" s="93"/>
      <c r="LN880" s="93"/>
      <c r="LO880" s="93"/>
      <c r="LP880" s="93"/>
      <c r="LQ880" s="93"/>
      <c r="LR880" s="93"/>
      <c r="LS880" s="93"/>
      <c r="LT880" s="93"/>
      <c r="LU880" s="93"/>
      <c r="LV880" s="93"/>
      <c r="LW880" s="93"/>
      <c r="LX880" s="93"/>
      <c r="LY880" s="93"/>
      <c r="LZ880" s="93"/>
      <c r="MA880" s="93"/>
      <c r="MB880" s="93"/>
      <c r="MC880" s="93"/>
      <c r="MD880" s="93"/>
      <c r="ME880" s="93"/>
      <c r="MF880" s="93"/>
      <c r="MG880" s="93"/>
      <c r="MH880" s="93"/>
      <c r="MI880" s="93"/>
      <c r="MJ880" s="93"/>
      <c r="MK880" s="93"/>
      <c r="ML880" s="93"/>
      <c r="MM880" s="93"/>
      <c r="MN880" s="93"/>
      <c r="MO880" s="93"/>
      <c r="MP880" s="93"/>
      <c r="MQ880" s="93"/>
      <c r="MR880" s="93"/>
      <c r="MS880" s="93"/>
      <c r="MT880" s="93"/>
      <c r="MU880" s="93"/>
      <c r="MV880" s="93"/>
    </row>
    <row r="881" spans="3:360">
      <c r="C881" s="95"/>
      <c r="D881" s="96"/>
      <c r="E881" s="96"/>
      <c r="F881" s="96"/>
      <c r="G881" s="96"/>
      <c r="H881" s="96"/>
      <c r="I881" s="96"/>
      <c r="J881" s="96"/>
      <c r="K881" s="96"/>
      <c r="L881" s="96"/>
      <c r="M881" s="96"/>
      <c r="N881" s="96"/>
      <c r="O881" s="96"/>
      <c r="P881" s="96"/>
      <c r="Q881" s="96"/>
      <c r="R881" s="96"/>
      <c r="S881" s="96"/>
      <c r="T881" s="97"/>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c r="AU881" s="96"/>
      <c r="AV881" s="96"/>
      <c r="AW881" s="96"/>
      <c r="AX881" s="96"/>
      <c r="AY881" s="96"/>
      <c r="AZ881" s="96"/>
      <c r="BA881" s="96"/>
      <c r="BB881" s="96"/>
      <c r="BC881" s="96"/>
      <c r="BD881" s="96"/>
      <c r="BE881" s="96"/>
      <c r="BF881" s="96"/>
      <c r="BG881" s="96"/>
      <c r="BH881" s="96"/>
      <c r="BI881" s="96"/>
      <c r="BJ881" s="96"/>
      <c r="BK881" s="96"/>
      <c r="BL881" s="96"/>
      <c r="BM881" s="96"/>
      <c r="BN881" s="93"/>
      <c r="BO881" s="93"/>
      <c r="BP881" s="93"/>
      <c r="BQ881" s="93"/>
      <c r="BR881" s="93"/>
      <c r="BS881" s="93"/>
      <c r="BT881" s="93"/>
      <c r="BU881" s="93"/>
      <c r="BV881" s="93"/>
      <c r="BW881" s="93"/>
      <c r="BX881" s="93"/>
      <c r="BY881" s="93"/>
      <c r="BZ881" s="93"/>
      <c r="CA881" s="93"/>
      <c r="CB881" s="93"/>
      <c r="CC881" s="93"/>
      <c r="CD881" s="93"/>
      <c r="CE881" s="93"/>
      <c r="CF881" s="93"/>
      <c r="CG881" s="93"/>
      <c r="CH881" s="93"/>
      <c r="CI881" s="93"/>
      <c r="CJ881" s="93"/>
      <c r="CK881" s="93"/>
      <c r="CL881" s="93"/>
      <c r="CM881" s="93"/>
      <c r="CN881" s="93"/>
      <c r="CO881" s="93"/>
      <c r="CP881" s="93"/>
      <c r="CQ881" s="93"/>
      <c r="CR881" s="93"/>
      <c r="CS881" s="93"/>
      <c r="CT881" s="93"/>
      <c r="CU881" s="93"/>
      <c r="CV881" s="93"/>
      <c r="CW881" s="93"/>
      <c r="CX881" s="93"/>
      <c r="CY881" s="93"/>
      <c r="CZ881" s="93"/>
      <c r="DA881" s="93"/>
      <c r="DB881" s="93"/>
      <c r="DC881" s="93"/>
      <c r="DD881" s="93"/>
      <c r="DE881" s="93"/>
      <c r="DF881" s="93"/>
      <c r="DG881" s="93"/>
      <c r="DH881" s="93"/>
      <c r="DI881" s="93"/>
      <c r="DJ881" s="93"/>
      <c r="DK881" s="93"/>
      <c r="DL881" s="93"/>
      <c r="DM881" s="93"/>
      <c r="DN881" s="93"/>
      <c r="DO881" s="93"/>
      <c r="DP881" s="93"/>
      <c r="DQ881" s="93"/>
      <c r="DR881" s="93"/>
      <c r="DS881" s="93"/>
      <c r="DT881" s="93"/>
      <c r="DU881" s="93"/>
      <c r="DV881" s="93"/>
      <c r="DW881" s="93"/>
      <c r="DX881" s="93"/>
      <c r="DY881" s="93"/>
      <c r="DZ881" s="93"/>
      <c r="EA881" s="93"/>
      <c r="EB881" s="93"/>
      <c r="EC881" s="93"/>
      <c r="ED881" s="93"/>
      <c r="EE881" s="93"/>
      <c r="EF881" s="93"/>
      <c r="EG881" s="93"/>
      <c r="EH881" s="93"/>
      <c r="EI881" s="93"/>
      <c r="EJ881" s="93"/>
      <c r="EK881" s="93"/>
      <c r="EL881" s="93"/>
      <c r="EM881" s="93"/>
      <c r="EN881" s="93"/>
      <c r="EO881" s="93"/>
      <c r="EP881" s="93"/>
      <c r="EQ881" s="93"/>
      <c r="ER881" s="93"/>
      <c r="ES881" s="93"/>
      <c r="ET881" s="93"/>
      <c r="EU881" s="93"/>
      <c r="EV881" s="93"/>
      <c r="EW881" s="93"/>
      <c r="EX881" s="93"/>
      <c r="EY881" s="93"/>
      <c r="EZ881" s="93"/>
      <c r="FA881" s="93"/>
      <c r="FB881" s="93"/>
      <c r="FC881" s="93"/>
      <c r="FD881" s="93"/>
      <c r="FE881" s="93"/>
      <c r="FF881" s="93"/>
      <c r="FG881" s="93"/>
      <c r="FH881" s="93"/>
      <c r="FI881" s="93"/>
      <c r="FJ881" s="93"/>
      <c r="FK881" s="93"/>
      <c r="FL881" s="93"/>
      <c r="FM881" s="93"/>
      <c r="FN881" s="93"/>
      <c r="FO881" s="93"/>
      <c r="FP881" s="93"/>
      <c r="FQ881" s="93"/>
      <c r="FR881" s="93"/>
      <c r="FS881" s="93"/>
      <c r="FT881" s="93"/>
      <c r="FU881" s="93"/>
      <c r="FV881" s="93"/>
      <c r="FW881" s="93"/>
      <c r="FX881" s="93"/>
      <c r="FY881" s="93"/>
      <c r="FZ881" s="93"/>
      <c r="GA881" s="93"/>
      <c r="GB881" s="93"/>
      <c r="GC881" s="93"/>
      <c r="GD881" s="93"/>
      <c r="GE881" s="93"/>
      <c r="GF881" s="93"/>
      <c r="GG881" s="93"/>
      <c r="GH881" s="93"/>
      <c r="GI881" s="93"/>
      <c r="GJ881" s="93"/>
      <c r="GK881" s="93"/>
      <c r="GL881" s="93"/>
      <c r="GM881" s="93"/>
      <c r="GN881" s="93"/>
      <c r="GO881" s="93"/>
      <c r="GP881" s="93"/>
      <c r="GQ881" s="93"/>
      <c r="GR881" s="93"/>
      <c r="GS881" s="93"/>
      <c r="GT881" s="93"/>
      <c r="GU881" s="93"/>
      <c r="GV881" s="93"/>
      <c r="GW881" s="93"/>
      <c r="GX881" s="93"/>
      <c r="GY881" s="93"/>
      <c r="GZ881" s="93"/>
      <c r="HA881" s="93"/>
      <c r="HB881" s="93"/>
      <c r="HC881" s="93"/>
      <c r="HD881" s="93"/>
      <c r="HE881" s="93"/>
      <c r="HF881" s="93"/>
      <c r="HG881" s="93"/>
      <c r="HH881" s="93"/>
      <c r="HI881" s="93"/>
      <c r="HJ881" s="93"/>
      <c r="HK881" s="93"/>
      <c r="HL881" s="93"/>
      <c r="HM881" s="93"/>
      <c r="HN881" s="93"/>
      <c r="HO881" s="93"/>
      <c r="HP881" s="93"/>
      <c r="HQ881" s="93"/>
      <c r="HR881" s="93"/>
      <c r="HS881" s="93"/>
      <c r="HT881" s="93"/>
      <c r="HU881" s="93"/>
      <c r="HV881" s="93"/>
      <c r="HW881" s="93"/>
      <c r="HX881" s="93"/>
      <c r="HY881" s="93"/>
      <c r="HZ881" s="93"/>
      <c r="IA881" s="93"/>
      <c r="IB881" s="93"/>
      <c r="IC881" s="93"/>
      <c r="ID881" s="93"/>
      <c r="IE881" s="93"/>
      <c r="IF881" s="93"/>
      <c r="IG881" s="93"/>
      <c r="IH881" s="93"/>
      <c r="II881" s="93"/>
      <c r="IJ881" s="93"/>
      <c r="IK881" s="93"/>
      <c r="IL881" s="93"/>
      <c r="IM881" s="93"/>
      <c r="IN881" s="93"/>
      <c r="IO881" s="93"/>
      <c r="IP881" s="93"/>
      <c r="IQ881" s="93"/>
      <c r="IR881" s="93"/>
      <c r="IS881" s="93"/>
      <c r="IT881" s="93"/>
      <c r="IU881" s="93"/>
      <c r="IV881" s="93"/>
      <c r="IW881" s="93"/>
      <c r="IX881" s="93"/>
      <c r="IY881" s="93"/>
      <c r="IZ881" s="93"/>
      <c r="JA881" s="93"/>
      <c r="JB881" s="93"/>
      <c r="JC881" s="93"/>
      <c r="JD881" s="93"/>
      <c r="JE881" s="93"/>
      <c r="JF881" s="93"/>
      <c r="JG881" s="93"/>
      <c r="JH881" s="93"/>
      <c r="JI881" s="93"/>
      <c r="JJ881" s="93"/>
      <c r="JK881" s="93"/>
      <c r="JL881" s="93"/>
      <c r="JM881" s="93"/>
      <c r="JN881" s="93"/>
      <c r="JO881" s="93"/>
      <c r="JP881" s="93"/>
      <c r="JQ881" s="93"/>
      <c r="JR881" s="93"/>
      <c r="JS881" s="93"/>
      <c r="JT881" s="93"/>
      <c r="JU881" s="93"/>
      <c r="JV881" s="93"/>
      <c r="JW881" s="93"/>
      <c r="JX881" s="93"/>
      <c r="JY881" s="93"/>
      <c r="JZ881" s="93"/>
      <c r="KA881" s="93"/>
      <c r="KB881" s="93"/>
      <c r="KC881" s="93"/>
      <c r="KD881" s="93"/>
      <c r="KE881" s="93"/>
      <c r="KF881" s="93"/>
      <c r="KG881" s="93"/>
      <c r="KH881" s="93"/>
      <c r="KI881" s="93"/>
      <c r="KJ881" s="93"/>
      <c r="KK881" s="93"/>
      <c r="KL881" s="93"/>
      <c r="KM881" s="93"/>
      <c r="KN881" s="93"/>
      <c r="KO881" s="93"/>
      <c r="KP881" s="93"/>
      <c r="KQ881" s="93"/>
      <c r="KR881" s="93"/>
      <c r="KS881" s="93"/>
      <c r="KT881" s="93"/>
      <c r="KU881" s="93"/>
      <c r="KV881" s="93"/>
      <c r="KW881" s="93"/>
      <c r="KX881" s="93"/>
      <c r="KY881" s="93"/>
      <c r="KZ881" s="93"/>
      <c r="LA881" s="93"/>
      <c r="LB881" s="93"/>
      <c r="LC881" s="93"/>
      <c r="LD881" s="93"/>
      <c r="LE881" s="93"/>
      <c r="LF881" s="93"/>
      <c r="LG881" s="93"/>
      <c r="LH881" s="93"/>
      <c r="LI881" s="93"/>
      <c r="LJ881" s="93"/>
      <c r="LK881" s="93"/>
      <c r="LL881" s="93"/>
      <c r="LM881" s="93"/>
      <c r="LN881" s="93"/>
      <c r="LO881" s="93"/>
      <c r="LP881" s="93"/>
      <c r="LQ881" s="93"/>
      <c r="LR881" s="93"/>
      <c r="LS881" s="93"/>
      <c r="LT881" s="93"/>
      <c r="LU881" s="93"/>
      <c r="LV881" s="93"/>
      <c r="LW881" s="93"/>
      <c r="LX881" s="93"/>
      <c r="LY881" s="93"/>
      <c r="LZ881" s="93"/>
      <c r="MA881" s="93"/>
      <c r="MB881" s="93"/>
      <c r="MC881" s="93"/>
      <c r="MD881" s="93"/>
      <c r="ME881" s="93"/>
      <c r="MF881" s="93"/>
      <c r="MG881" s="93"/>
      <c r="MH881" s="93"/>
      <c r="MI881" s="93"/>
      <c r="MJ881" s="93"/>
      <c r="MK881" s="93"/>
      <c r="ML881" s="93"/>
      <c r="MM881" s="93"/>
      <c r="MN881" s="93"/>
      <c r="MO881" s="93"/>
      <c r="MP881" s="93"/>
      <c r="MQ881" s="93"/>
      <c r="MR881" s="93"/>
      <c r="MS881" s="93"/>
      <c r="MT881" s="93"/>
      <c r="MU881" s="93"/>
      <c r="MV881" s="93"/>
    </row>
    <row r="882" spans="3:360">
      <c r="C882" s="95"/>
      <c r="D882" s="96"/>
      <c r="E882" s="96"/>
      <c r="F882" s="96"/>
      <c r="G882" s="96"/>
      <c r="H882" s="96"/>
      <c r="I882" s="96"/>
      <c r="J882" s="96"/>
      <c r="K882" s="96"/>
      <c r="L882" s="96"/>
      <c r="M882" s="96"/>
      <c r="N882" s="96"/>
      <c r="O882" s="96"/>
      <c r="P882" s="96"/>
      <c r="Q882" s="96"/>
      <c r="R882" s="96"/>
      <c r="S882" s="96"/>
      <c r="T882" s="97"/>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c r="AU882" s="96"/>
      <c r="AV882" s="96"/>
      <c r="AW882" s="96"/>
      <c r="AX882" s="96"/>
      <c r="AY882" s="96"/>
      <c r="AZ882" s="96"/>
      <c r="BA882" s="96"/>
      <c r="BB882" s="96"/>
      <c r="BC882" s="96"/>
      <c r="BD882" s="96"/>
      <c r="BE882" s="96"/>
      <c r="BF882" s="96"/>
      <c r="BG882" s="96"/>
      <c r="BH882" s="96"/>
      <c r="BI882" s="96"/>
      <c r="BJ882" s="96"/>
      <c r="BK882" s="96"/>
      <c r="BL882" s="96"/>
      <c r="BM882" s="96"/>
      <c r="BN882" s="93"/>
      <c r="BO882" s="93"/>
      <c r="BP882" s="93"/>
      <c r="BQ882" s="93"/>
      <c r="BR882" s="93"/>
      <c r="BS882" s="93"/>
      <c r="BT882" s="93"/>
      <c r="BU882" s="93"/>
      <c r="BV882" s="93"/>
      <c r="BW882" s="93"/>
      <c r="BX882" s="93"/>
      <c r="BY882" s="93"/>
      <c r="BZ882" s="93"/>
      <c r="CA882" s="93"/>
      <c r="CB882" s="93"/>
      <c r="CC882" s="93"/>
      <c r="CD882" s="93"/>
      <c r="CE882" s="93"/>
      <c r="CF882" s="93"/>
      <c r="CG882" s="93"/>
      <c r="CH882" s="93"/>
      <c r="CI882" s="93"/>
      <c r="CJ882" s="93"/>
      <c r="CK882" s="93"/>
      <c r="CL882" s="93"/>
      <c r="CM882" s="93"/>
      <c r="CN882" s="93"/>
      <c r="CO882" s="93"/>
      <c r="CP882" s="93"/>
      <c r="CQ882" s="93"/>
      <c r="CR882" s="93"/>
      <c r="CS882" s="93"/>
      <c r="CT882" s="93"/>
      <c r="CU882" s="93"/>
      <c r="CV882" s="93"/>
      <c r="CW882" s="93"/>
      <c r="CX882" s="93"/>
      <c r="CY882" s="93"/>
      <c r="CZ882" s="93"/>
      <c r="DA882" s="93"/>
      <c r="DB882" s="93"/>
      <c r="DC882" s="93"/>
      <c r="DD882" s="93"/>
      <c r="DE882" s="93"/>
      <c r="DF882" s="93"/>
      <c r="DG882" s="93"/>
      <c r="DH882" s="93"/>
      <c r="DI882" s="93"/>
      <c r="DJ882" s="93"/>
      <c r="DK882" s="93"/>
      <c r="DL882" s="93"/>
      <c r="DM882" s="93"/>
      <c r="DN882" s="93"/>
      <c r="DO882" s="93"/>
      <c r="DP882" s="93"/>
      <c r="DQ882" s="93"/>
      <c r="DR882" s="93"/>
      <c r="DS882" s="93"/>
      <c r="DT882" s="93"/>
      <c r="DU882" s="93"/>
      <c r="DV882" s="93"/>
      <c r="DW882" s="93"/>
      <c r="DX882" s="93"/>
      <c r="DY882" s="93"/>
      <c r="DZ882" s="93"/>
      <c r="EA882" s="93"/>
      <c r="EB882" s="93"/>
      <c r="EC882" s="93"/>
      <c r="ED882" s="93"/>
      <c r="EE882" s="93"/>
      <c r="EF882" s="93"/>
      <c r="EG882" s="93"/>
      <c r="EH882" s="93"/>
      <c r="EI882" s="93"/>
      <c r="EJ882" s="93"/>
      <c r="EK882" s="93"/>
      <c r="EL882" s="93"/>
      <c r="EM882" s="93"/>
      <c r="EN882" s="93"/>
      <c r="EO882" s="93"/>
      <c r="EP882" s="93"/>
      <c r="EQ882" s="93"/>
      <c r="ER882" s="93"/>
      <c r="ES882" s="93"/>
      <c r="ET882" s="93"/>
      <c r="EU882" s="93"/>
      <c r="EV882" s="93"/>
      <c r="EW882" s="93"/>
      <c r="EX882" s="93"/>
      <c r="EY882" s="93"/>
      <c r="EZ882" s="93"/>
      <c r="FA882" s="93"/>
      <c r="FB882" s="93"/>
      <c r="FC882" s="93"/>
      <c r="FD882" s="93"/>
      <c r="FE882" s="93"/>
      <c r="FF882" s="93"/>
      <c r="FG882" s="93"/>
      <c r="FH882" s="93"/>
      <c r="FI882" s="93"/>
      <c r="FJ882" s="93"/>
      <c r="FK882" s="93"/>
      <c r="FL882" s="93"/>
      <c r="FM882" s="93"/>
      <c r="FN882" s="93"/>
      <c r="FO882" s="93"/>
      <c r="FP882" s="93"/>
      <c r="FQ882" s="93"/>
      <c r="FR882" s="93"/>
      <c r="FS882" s="93"/>
      <c r="FT882" s="93"/>
      <c r="FU882" s="93"/>
      <c r="FV882" s="93"/>
      <c r="FW882" s="93"/>
      <c r="FX882" s="93"/>
      <c r="FY882" s="93"/>
      <c r="FZ882" s="93"/>
      <c r="GA882" s="93"/>
      <c r="GB882" s="93"/>
      <c r="GC882" s="93"/>
      <c r="GD882" s="93"/>
      <c r="GE882" s="93"/>
      <c r="GF882" s="93"/>
      <c r="GG882" s="93"/>
      <c r="GH882" s="93"/>
      <c r="GI882" s="93"/>
      <c r="GJ882" s="93"/>
      <c r="GK882" s="93"/>
      <c r="GL882" s="93"/>
      <c r="GM882" s="93"/>
      <c r="GN882" s="93"/>
      <c r="GO882" s="93"/>
      <c r="GP882" s="93"/>
      <c r="GQ882" s="93"/>
      <c r="GR882" s="93"/>
      <c r="GS882" s="93"/>
      <c r="GT882" s="93"/>
      <c r="GU882" s="93"/>
      <c r="GV882" s="93"/>
      <c r="GW882" s="93"/>
      <c r="GX882" s="93"/>
      <c r="GY882" s="93"/>
      <c r="GZ882" s="93"/>
      <c r="HA882" s="93"/>
      <c r="HB882" s="93"/>
      <c r="HC882" s="93"/>
      <c r="HD882" s="93"/>
      <c r="HE882" s="93"/>
      <c r="HF882" s="93"/>
      <c r="HG882" s="93"/>
      <c r="HH882" s="93"/>
      <c r="HI882" s="93"/>
      <c r="HJ882" s="93"/>
      <c r="HK882" s="93"/>
      <c r="HL882" s="93"/>
      <c r="HM882" s="93"/>
      <c r="HN882" s="93"/>
      <c r="HO882" s="93"/>
      <c r="HP882" s="93"/>
      <c r="HQ882" s="93"/>
      <c r="HR882" s="93"/>
      <c r="HS882" s="93"/>
      <c r="HT882" s="93"/>
      <c r="HU882" s="93"/>
      <c r="HV882" s="93"/>
      <c r="HW882" s="93"/>
      <c r="HX882" s="93"/>
      <c r="HY882" s="93"/>
      <c r="HZ882" s="93"/>
      <c r="IA882" s="93"/>
      <c r="IB882" s="93"/>
      <c r="IC882" s="93"/>
      <c r="ID882" s="93"/>
      <c r="IE882" s="93"/>
      <c r="IF882" s="93"/>
      <c r="IG882" s="93"/>
      <c r="IH882" s="93"/>
      <c r="II882" s="93"/>
      <c r="IJ882" s="93"/>
      <c r="IK882" s="93"/>
      <c r="IL882" s="93"/>
      <c r="IM882" s="93"/>
      <c r="IN882" s="93"/>
      <c r="IO882" s="93"/>
      <c r="IP882" s="93"/>
      <c r="IQ882" s="93"/>
      <c r="IR882" s="93"/>
      <c r="IS882" s="93"/>
      <c r="IT882" s="93"/>
      <c r="IU882" s="93"/>
      <c r="IV882" s="93"/>
      <c r="IW882" s="93"/>
      <c r="IX882" s="93"/>
      <c r="IY882" s="93"/>
      <c r="IZ882" s="93"/>
      <c r="JA882" s="93"/>
      <c r="JB882" s="93"/>
      <c r="JC882" s="93"/>
      <c r="JD882" s="93"/>
      <c r="JE882" s="93"/>
      <c r="JF882" s="93"/>
      <c r="JG882" s="93"/>
      <c r="JH882" s="93"/>
      <c r="JI882" s="93"/>
      <c r="JJ882" s="93"/>
      <c r="JK882" s="93"/>
      <c r="JL882" s="93"/>
      <c r="JM882" s="93"/>
      <c r="JN882" s="93"/>
      <c r="JO882" s="93"/>
      <c r="JP882" s="93"/>
      <c r="JQ882" s="93"/>
      <c r="JR882" s="93"/>
      <c r="JS882" s="93"/>
      <c r="JT882" s="93"/>
      <c r="JU882" s="93"/>
      <c r="JV882" s="93"/>
      <c r="JW882" s="93"/>
      <c r="JX882" s="93"/>
      <c r="JY882" s="93"/>
      <c r="JZ882" s="93"/>
      <c r="KA882" s="93"/>
      <c r="KB882" s="93"/>
      <c r="KC882" s="93"/>
      <c r="KD882" s="93"/>
      <c r="KE882" s="93"/>
      <c r="KF882" s="93"/>
      <c r="KG882" s="93"/>
      <c r="KH882" s="93"/>
      <c r="KI882" s="93"/>
      <c r="KJ882" s="93"/>
      <c r="KK882" s="93"/>
      <c r="KL882" s="93"/>
      <c r="KM882" s="93"/>
      <c r="KN882" s="93"/>
      <c r="KO882" s="93"/>
      <c r="KP882" s="93"/>
      <c r="KQ882" s="93"/>
      <c r="KR882" s="93"/>
      <c r="KS882" s="93"/>
      <c r="KT882" s="93"/>
      <c r="KU882" s="93"/>
      <c r="KV882" s="93"/>
      <c r="KW882" s="93"/>
      <c r="KX882" s="93"/>
      <c r="KY882" s="93"/>
      <c r="KZ882" s="93"/>
      <c r="LA882" s="93"/>
      <c r="LB882" s="93"/>
      <c r="LC882" s="93"/>
      <c r="LD882" s="93"/>
      <c r="LE882" s="93"/>
      <c r="LF882" s="93"/>
      <c r="LG882" s="93"/>
      <c r="LH882" s="93"/>
      <c r="LI882" s="93"/>
      <c r="LJ882" s="93"/>
      <c r="LK882" s="93"/>
      <c r="LL882" s="93"/>
      <c r="LM882" s="93"/>
      <c r="LN882" s="93"/>
      <c r="LO882" s="93"/>
      <c r="LP882" s="93"/>
      <c r="LQ882" s="93"/>
      <c r="LR882" s="93"/>
      <c r="LS882" s="93"/>
      <c r="LT882" s="93"/>
      <c r="LU882" s="93"/>
      <c r="LV882" s="93"/>
      <c r="LW882" s="93"/>
      <c r="LX882" s="93"/>
      <c r="LY882" s="93"/>
      <c r="LZ882" s="93"/>
      <c r="MA882" s="93"/>
      <c r="MB882" s="93"/>
      <c r="MC882" s="93"/>
      <c r="MD882" s="93"/>
      <c r="ME882" s="93"/>
      <c r="MF882" s="93"/>
      <c r="MG882" s="93"/>
      <c r="MH882" s="93"/>
      <c r="MI882" s="93"/>
      <c r="MJ882" s="93"/>
      <c r="MK882" s="93"/>
      <c r="ML882" s="93"/>
      <c r="MM882" s="93"/>
      <c r="MN882" s="93"/>
      <c r="MO882" s="93"/>
      <c r="MP882" s="93"/>
      <c r="MQ882" s="93"/>
      <c r="MR882" s="93"/>
      <c r="MS882" s="93"/>
      <c r="MT882" s="93"/>
      <c r="MU882" s="93"/>
      <c r="MV882" s="93"/>
    </row>
    <row r="883" spans="3:360">
      <c r="C883" s="95"/>
      <c r="D883" s="96"/>
      <c r="E883" s="96"/>
      <c r="F883" s="96"/>
      <c r="G883" s="96"/>
      <c r="H883" s="96"/>
      <c r="I883" s="96"/>
      <c r="J883" s="96"/>
      <c r="K883" s="96"/>
      <c r="L883" s="96"/>
      <c r="M883" s="96"/>
      <c r="N883" s="96"/>
      <c r="O883" s="96"/>
      <c r="P883" s="96"/>
      <c r="Q883" s="96"/>
      <c r="R883" s="96"/>
      <c r="S883" s="96"/>
      <c r="T883" s="97"/>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c r="AU883" s="96"/>
      <c r="AV883" s="96"/>
      <c r="AW883" s="96"/>
      <c r="AX883" s="96"/>
      <c r="AY883" s="96"/>
      <c r="AZ883" s="96"/>
      <c r="BA883" s="96"/>
      <c r="BB883" s="96"/>
      <c r="BC883" s="96"/>
      <c r="BD883" s="96"/>
      <c r="BE883" s="96"/>
      <c r="BF883" s="96"/>
      <c r="BG883" s="96"/>
      <c r="BH883" s="96"/>
      <c r="BI883" s="96"/>
      <c r="BJ883" s="96"/>
      <c r="BK883" s="96"/>
      <c r="BL883" s="96"/>
      <c r="BM883" s="96"/>
      <c r="BN883" s="93"/>
      <c r="BO883" s="93"/>
      <c r="BP883" s="93"/>
      <c r="BQ883" s="93"/>
      <c r="BR883" s="93"/>
      <c r="BS883" s="93"/>
      <c r="BT883" s="93"/>
      <c r="BU883" s="93"/>
      <c r="BV883" s="93"/>
      <c r="BW883" s="93"/>
      <c r="BX883" s="93"/>
      <c r="BY883" s="93"/>
      <c r="BZ883" s="93"/>
      <c r="CA883" s="93"/>
      <c r="CB883" s="93"/>
      <c r="CC883" s="93"/>
      <c r="CD883" s="93"/>
      <c r="CE883" s="93"/>
      <c r="CF883" s="93"/>
      <c r="CG883" s="93"/>
      <c r="CH883" s="93"/>
      <c r="CI883" s="93"/>
      <c r="CJ883" s="93"/>
      <c r="CK883" s="93"/>
      <c r="CL883" s="93"/>
      <c r="CM883" s="93"/>
      <c r="CN883" s="93"/>
      <c r="CO883" s="93"/>
      <c r="CP883" s="93"/>
      <c r="CQ883" s="93"/>
      <c r="CR883" s="93"/>
      <c r="CS883" s="93"/>
      <c r="CT883" s="93"/>
      <c r="CU883" s="93"/>
      <c r="CV883" s="93"/>
      <c r="CW883" s="93"/>
      <c r="CX883" s="93"/>
      <c r="CY883" s="93"/>
      <c r="CZ883" s="93"/>
      <c r="DA883" s="93"/>
      <c r="DB883" s="93"/>
      <c r="DC883" s="93"/>
      <c r="DD883" s="93"/>
      <c r="DE883" s="93"/>
      <c r="DF883" s="93"/>
      <c r="DG883" s="93"/>
      <c r="DH883" s="93"/>
      <c r="DI883" s="93"/>
      <c r="DJ883" s="93"/>
      <c r="DK883" s="93"/>
      <c r="DL883" s="93"/>
      <c r="DM883" s="93"/>
      <c r="DN883" s="93"/>
      <c r="DO883" s="93"/>
      <c r="DP883" s="93"/>
      <c r="DQ883" s="93"/>
      <c r="DR883" s="93"/>
      <c r="DS883" s="93"/>
      <c r="DT883" s="93"/>
      <c r="DU883" s="93"/>
      <c r="DV883" s="93"/>
      <c r="DW883" s="93"/>
      <c r="DX883" s="93"/>
      <c r="DY883" s="93"/>
      <c r="DZ883" s="93"/>
      <c r="EA883" s="93"/>
      <c r="EB883" s="93"/>
      <c r="EC883" s="93"/>
      <c r="ED883" s="93"/>
      <c r="EE883" s="93"/>
      <c r="EF883" s="93"/>
      <c r="EG883" s="93"/>
      <c r="EH883" s="93"/>
      <c r="EI883" s="93"/>
      <c r="EJ883" s="93"/>
      <c r="EK883" s="93"/>
      <c r="EL883" s="93"/>
      <c r="EM883" s="93"/>
      <c r="EN883" s="93"/>
      <c r="EO883" s="93"/>
      <c r="EP883" s="93"/>
      <c r="EQ883" s="93"/>
      <c r="ER883" s="93"/>
      <c r="ES883" s="93"/>
      <c r="ET883" s="93"/>
      <c r="EU883" s="93"/>
      <c r="EV883" s="93"/>
      <c r="EW883" s="93"/>
      <c r="EX883" s="93"/>
      <c r="EY883" s="93"/>
      <c r="EZ883" s="93"/>
      <c r="FA883" s="93"/>
      <c r="FB883" s="93"/>
      <c r="FC883" s="93"/>
      <c r="FD883" s="93"/>
      <c r="FE883" s="93"/>
      <c r="FF883" s="93"/>
      <c r="FG883" s="93"/>
      <c r="FH883" s="93"/>
      <c r="FI883" s="93"/>
      <c r="FJ883" s="93"/>
      <c r="FK883" s="93"/>
      <c r="FL883" s="93"/>
      <c r="FM883" s="93"/>
      <c r="FN883" s="93"/>
      <c r="FO883" s="93"/>
      <c r="FP883" s="93"/>
      <c r="FQ883" s="93"/>
      <c r="FR883" s="93"/>
      <c r="FS883" s="93"/>
      <c r="FT883" s="93"/>
      <c r="FU883" s="93"/>
      <c r="FV883" s="93"/>
      <c r="FW883" s="93"/>
      <c r="FX883" s="93"/>
      <c r="FY883" s="93"/>
      <c r="FZ883" s="93"/>
      <c r="GA883" s="93"/>
      <c r="GB883" s="93"/>
      <c r="GC883" s="93"/>
      <c r="GD883" s="93"/>
      <c r="GE883" s="93"/>
      <c r="GF883" s="93"/>
      <c r="GG883" s="93"/>
      <c r="GH883" s="93"/>
      <c r="GI883" s="93"/>
      <c r="GJ883" s="93"/>
      <c r="GK883" s="93"/>
      <c r="GL883" s="93"/>
      <c r="GM883" s="93"/>
      <c r="GN883" s="93"/>
      <c r="GO883" s="93"/>
      <c r="GP883" s="93"/>
      <c r="GQ883" s="93"/>
      <c r="GR883" s="93"/>
      <c r="GS883" s="93"/>
      <c r="GT883" s="93"/>
      <c r="GU883" s="93"/>
      <c r="GV883" s="93"/>
      <c r="GW883" s="93"/>
      <c r="GX883" s="93"/>
      <c r="GY883" s="93"/>
      <c r="GZ883" s="93"/>
      <c r="HA883" s="93"/>
      <c r="HB883" s="93"/>
      <c r="HC883" s="93"/>
      <c r="HD883" s="93"/>
      <c r="HE883" s="93"/>
      <c r="HF883" s="93"/>
      <c r="HG883" s="93"/>
      <c r="HH883" s="93"/>
      <c r="HI883" s="93"/>
      <c r="HJ883" s="93"/>
      <c r="HK883" s="93"/>
      <c r="HL883" s="93"/>
      <c r="HM883" s="93"/>
      <c r="HN883" s="93"/>
      <c r="HO883" s="93"/>
      <c r="HP883" s="93"/>
      <c r="HQ883" s="93"/>
      <c r="HR883" s="93"/>
      <c r="HS883" s="93"/>
      <c r="HT883" s="93"/>
      <c r="HU883" s="93"/>
      <c r="HV883" s="93"/>
      <c r="HW883" s="93"/>
      <c r="HX883" s="93"/>
      <c r="HY883" s="93"/>
      <c r="HZ883" s="93"/>
      <c r="IA883" s="93"/>
      <c r="IB883" s="93"/>
      <c r="IC883" s="93"/>
      <c r="ID883" s="93"/>
      <c r="IE883" s="93"/>
      <c r="IF883" s="93"/>
      <c r="IG883" s="93"/>
      <c r="IH883" s="93"/>
      <c r="II883" s="93"/>
      <c r="IJ883" s="93"/>
      <c r="IK883" s="93"/>
      <c r="IL883" s="93"/>
      <c r="IM883" s="93"/>
      <c r="IN883" s="93"/>
      <c r="IO883" s="93"/>
      <c r="IP883" s="93"/>
      <c r="IQ883" s="93"/>
      <c r="IR883" s="93"/>
      <c r="IS883" s="93"/>
      <c r="IT883" s="93"/>
      <c r="IU883" s="93"/>
      <c r="IV883" s="93"/>
      <c r="IW883" s="93"/>
      <c r="IX883" s="93"/>
      <c r="IY883" s="93"/>
      <c r="IZ883" s="93"/>
      <c r="JA883" s="93"/>
      <c r="JB883" s="93"/>
      <c r="JC883" s="93"/>
      <c r="JD883" s="93"/>
      <c r="JE883" s="93"/>
      <c r="JF883" s="93"/>
      <c r="JG883" s="93"/>
      <c r="JH883" s="93"/>
      <c r="JI883" s="93"/>
      <c r="JJ883" s="93"/>
      <c r="JK883" s="93"/>
      <c r="JL883" s="93"/>
      <c r="JM883" s="93"/>
      <c r="JN883" s="93"/>
      <c r="JO883" s="93"/>
      <c r="JP883" s="93"/>
      <c r="JQ883" s="93"/>
      <c r="JR883" s="93"/>
      <c r="JS883" s="93"/>
      <c r="JT883" s="93"/>
      <c r="JU883" s="93"/>
      <c r="JV883" s="93"/>
      <c r="JW883" s="93"/>
      <c r="JX883" s="93"/>
      <c r="JY883" s="93"/>
      <c r="JZ883" s="93"/>
      <c r="KA883" s="93"/>
      <c r="KB883" s="93"/>
      <c r="KC883" s="93"/>
      <c r="KD883" s="93"/>
      <c r="KE883" s="93"/>
      <c r="KF883" s="93"/>
      <c r="KG883" s="93"/>
      <c r="KH883" s="93"/>
      <c r="KI883" s="93"/>
      <c r="KJ883" s="93"/>
      <c r="KK883" s="93"/>
      <c r="KL883" s="93"/>
      <c r="KM883" s="93"/>
      <c r="KN883" s="93"/>
      <c r="KO883" s="93"/>
      <c r="KP883" s="93"/>
      <c r="KQ883" s="93"/>
      <c r="KR883" s="93"/>
      <c r="KS883" s="93"/>
      <c r="KT883" s="93"/>
      <c r="KU883" s="93"/>
      <c r="KV883" s="93"/>
      <c r="KW883" s="93"/>
      <c r="KX883" s="93"/>
      <c r="KY883" s="93"/>
      <c r="KZ883" s="93"/>
      <c r="LA883" s="93"/>
      <c r="LB883" s="93"/>
      <c r="LC883" s="93"/>
      <c r="LD883" s="93"/>
      <c r="LE883" s="93"/>
      <c r="LF883" s="93"/>
      <c r="LG883" s="93"/>
      <c r="LH883" s="93"/>
      <c r="LI883" s="93"/>
      <c r="LJ883" s="93"/>
      <c r="LK883" s="93"/>
      <c r="LL883" s="93"/>
      <c r="LM883" s="93"/>
      <c r="LN883" s="93"/>
      <c r="LO883" s="93"/>
      <c r="LP883" s="93"/>
      <c r="LQ883" s="93"/>
      <c r="LR883" s="93"/>
      <c r="LS883" s="93"/>
      <c r="LT883" s="93"/>
      <c r="LU883" s="93"/>
      <c r="LV883" s="93"/>
      <c r="LW883" s="93"/>
      <c r="LX883" s="93"/>
      <c r="LY883" s="93"/>
      <c r="LZ883" s="93"/>
      <c r="MA883" s="93"/>
      <c r="MB883" s="93"/>
      <c r="MC883" s="93"/>
      <c r="MD883" s="93"/>
      <c r="ME883" s="93"/>
      <c r="MF883" s="93"/>
      <c r="MG883" s="93"/>
      <c r="MH883" s="93"/>
      <c r="MI883" s="93"/>
      <c r="MJ883" s="93"/>
      <c r="MK883" s="93"/>
      <c r="ML883" s="93"/>
      <c r="MM883" s="93"/>
      <c r="MN883" s="93"/>
      <c r="MO883" s="93"/>
      <c r="MP883" s="93"/>
      <c r="MQ883" s="93"/>
      <c r="MR883" s="93"/>
      <c r="MS883" s="93"/>
      <c r="MT883" s="93"/>
      <c r="MU883" s="93"/>
      <c r="MV883" s="93"/>
    </row>
  </sheetData>
  <autoFilter ref="A9:CA666" xr:uid="{00000000-0009-0000-0000-000000000000}">
    <sortState xmlns:xlrd2="http://schemas.microsoft.com/office/spreadsheetml/2017/richdata2" ref="A10:CA644">
      <sortCondition ref="H10:H644"/>
      <sortCondition ref="D10:D644"/>
      <sortCondition ref="E10:E644"/>
      <sortCondition ref="F10:F644"/>
      <sortCondition ref="I10:I644"/>
      <sortCondition ref="J10:J644"/>
      <sortCondition ref="K10:K644"/>
      <sortCondition ref="L10:L644"/>
      <sortCondition ref="M10:M644"/>
      <sortCondition ref="N10:N644"/>
    </sortState>
  </autoFilter>
  <mergeCells count="15">
    <mergeCell ref="BD8:BE8"/>
    <mergeCell ref="AW8:BC8"/>
    <mergeCell ref="AL8:AP8"/>
    <mergeCell ref="Y8:AC8"/>
    <mergeCell ref="C8:T8"/>
    <mergeCell ref="KN8:KS8"/>
    <mergeCell ref="MG6:MP6"/>
    <mergeCell ref="CT8:CV8"/>
    <mergeCell ref="DG8:DK8"/>
    <mergeCell ref="DR8:DX8"/>
    <mergeCell ref="DY8:DZ8"/>
    <mergeCell ref="JA8:JM8"/>
    <mergeCell ref="JP8:JU8"/>
    <mergeCell ref="JV8:JZ8"/>
    <mergeCell ref="KA8:KM8"/>
  </mergeCells>
  <printOptions horizontalCentered="1"/>
  <pageMargins left="7.874015748031496E-2" right="7.874015748031496E-2" top="0" bottom="0.35433070866141736" header="0.31496062992125984" footer="0.31496062992125984"/>
  <pageSetup paperSize="136" scale="20" orientation="landscape" r:id="rId1"/>
  <headerFooter>
    <oddFooter>&amp;C&amp;16Página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875"/>
  <sheetViews>
    <sheetView topLeftCell="A831" zoomScale="82" zoomScaleNormal="82" workbookViewId="0">
      <selection activeCell="A875" sqref="A875"/>
    </sheetView>
  </sheetViews>
  <sheetFormatPr baseColWidth="10" defaultRowHeight="15"/>
  <cols>
    <col min="1" max="1" width="18.85546875" bestFit="1" customWidth="1"/>
    <col min="2" max="2" width="12.28515625" bestFit="1" customWidth="1"/>
    <col min="3" max="13" width="24.5703125" customWidth="1"/>
    <col min="17" max="17" width="31.42578125" customWidth="1"/>
  </cols>
  <sheetData>
    <row r="1" spans="1:22">
      <c r="C1" s="1" t="s">
        <v>1</v>
      </c>
      <c r="D1" s="1" t="s">
        <v>27</v>
      </c>
      <c r="E1" s="1"/>
      <c r="F1" s="1"/>
      <c r="G1" s="1" t="s">
        <v>28</v>
      </c>
      <c r="H1" s="1" t="s">
        <v>29</v>
      </c>
      <c r="I1" s="1"/>
      <c r="J1" s="1"/>
      <c r="K1" s="1" t="s">
        <v>30</v>
      </c>
      <c r="L1" s="1"/>
      <c r="M1" s="1"/>
      <c r="N1" s="1" t="s">
        <v>101</v>
      </c>
      <c r="O1" s="1"/>
      <c r="P1" s="1"/>
      <c r="Q1" s="1"/>
      <c r="R1" s="1" t="s">
        <v>51</v>
      </c>
      <c r="S1" s="1"/>
      <c r="T1" s="1"/>
      <c r="U1" s="1" t="s">
        <v>31</v>
      </c>
    </row>
    <row r="2" spans="1:22">
      <c r="A2" t="s">
        <v>3698</v>
      </c>
      <c r="B2" t="b">
        <f>+A2=C2</f>
        <v>1</v>
      </c>
      <c r="C2" t="s">
        <v>3698</v>
      </c>
      <c r="D2" t="s">
        <v>2529</v>
      </c>
      <c r="G2">
        <v>2016</v>
      </c>
      <c r="H2" t="s">
        <v>2530</v>
      </c>
      <c r="K2" t="s">
        <v>2539</v>
      </c>
      <c r="N2" t="s">
        <v>207</v>
      </c>
      <c r="Q2" t="str">
        <f>+N2</f>
        <v/>
      </c>
      <c r="R2">
        <v>348000</v>
      </c>
      <c r="U2">
        <v>0</v>
      </c>
    </row>
    <row r="3" spans="1:22">
      <c r="A3" t="s">
        <v>1075</v>
      </c>
      <c r="B3" t="b">
        <f t="shared" ref="B3:B66" si="0">+A3=C3</f>
        <v>1</v>
      </c>
      <c r="C3" t="s">
        <v>1075</v>
      </c>
      <c r="D3" t="s">
        <v>2529</v>
      </c>
      <c r="G3">
        <v>2016</v>
      </c>
      <c r="H3" t="s">
        <v>2535</v>
      </c>
      <c r="K3" t="s">
        <v>3692</v>
      </c>
      <c r="N3" t="s">
        <v>207</v>
      </c>
      <c r="Q3" t="str">
        <f t="shared" ref="Q3:Q66" si="1">+N3</f>
        <v/>
      </c>
      <c r="R3">
        <v>1507351</v>
      </c>
      <c r="U3">
        <v>1507351.2</v>
      </c>
    </row>
    <row r="4" spans="1:22">
      <c r="A4" t="s">
        <v>806</v>
      </c>
      <c r="B4" t="b">
        <f t="shared" si="0"/>
        <v>1</v>
      </c>
      <c r="C4" t="s">
        <v>806</v>
      </c>
      <c r="D4" t="s">
        <v>2529</v>
      </c>
      <c r="G4">
        <v>2016</v>
      </c>
      <c r="H4" t="s">
        <v>2535</v>
      </c>
      <c r="K4" t="s">
        <v>3692</v>
      </c>
      <c r="N4" t="s">
        <v>207</v>
      </c>
      <c r="Q4" t="str">
        <f t="shared" si="1"/>
        <v/>
      </c>
      <c r="R4">
        <v>1334683</v>
      </c>
      <c r="U4">
        <v>1334683.8</v>
      </c>
    </row>
    <row r="5" spans="1:22">
      <c r="A5" t="s">
        <v>492</v>
      </c>
      <c r="B5" t="b">
        <f t="shared" si="0"/>
        <v>1</v>
      </c>
      <c r="C5" t="s">
        <v>492</v>
      </c>
      <c r="D5" t="s">
        <v>2529</v>
      </c>
      <c r="G5">
        <v>2017</v>
      </c>
      <c r="H5" t="s">
        <v>2530</v>
      </c>
      <c r="K5" t="s">
        <v>2545</v>
      </c>
      <c r="N5" t="s">
        <v>207</v>
      </c>
      <c r="Q5" t="str">
        <f t="shared" si="1"/>
        <v/>
      </c>
      <c r="R5">
        <v>300000</v>
      </c>
      <c r="U5">
        <v>300000</v>
      </c>
    </row>
    <row r="6" spans="1:22">
      <c r="A6" t="s">
        <v>3711</v>
      </c>
      <c r="B6" t="b">
        <f t="shared" si="0"/>
        <v>1</v>
      </c>
      <c r="C6" t="s">
        <v>3711</v>
      </c>
      <c r="D6" t="s">
        <v>2529</v>
      </c>
      <c r="G6">
        <v>2016</v>
      </c>
      <c r="H6" t="s">
        <v>2530</v>
      </c>
      <c r="K6" t="s">
        <v>2539</v>
      </c>
      <c r="N6" t="s">
        <v>207</v>
      </c>
      <c r="Q6" t="str">
        <f t="shared" si="1"/>
        <v/>
      </c>
      <c r="R6">
        <v>139200</v>
      </c>
      <c r="U6">
        <v>0</v>
      </c>
    </row>
    <row r="7" spans="1:22">
      <c r="A7" t="s">
        <v>3719</v>
      </c>
      <c r="B7" t="b">
        <f t="shared" si="0"/>
        <v>1</v>
      </c>
      <c r="C7" t="s">
        <v>3719</v>
      </c>
      <c r="D7" t="s">
        <v>2529</v>
      </c>
      <c r="G7">
        <v>2016</v>
      </c>
      <c r="H7" t="s">
        <v>2530</v>
      </c>
      <c r="K7" t="s">
        <v>2539</v>
      </c>
      <c r="N7" t="s">
        <v>207</v>
      </c>
      <c r="Q7" t="str">
        <f t="shared" si="1"/>
        <v/>
      </c>
      <c r="R7">
        <v>364564.2</v>
      </c>
      <c r="U7">
        <v>0</v>
      </c>
    </row>
    <row r="8" spans="1:22">
      <c r="A8" t="s">
        <v>1125</v>
      </c>
      <c r="B8" t="b">
        <f t="shared" si="0"/>
        <v>1</v>
      </c>
      <c r="C8" t="s">
        <v>1125</v>
      </c>
      <c r="D8" t="s">
        <v>2529</v>
      </c>
      <c r="G8">
        <v>2016</v>
      </c>
      <c r="H8" t="s">
        <v>2535</v>
      </c>
      <c r="K8" t="s">
        <v>3692</v>
      </c>
      <c r="N8" t="s">
        <v>207</v>
      </c>
      <c r="Q8" t="str">
        <f t="shared" si="1"/>
        <v/>
      </c>
      <c r="R8">
        <v>473505</v>
      </c>
      <c r="U8">
        <v>473505.6</v>
      </c>
    </row>
    <row r="9" spans="1:22">
      <c r="A9" t="s">
        <v>4021</v>
      </c>
      <c r="B9" t="b">
        <f t="shared" si="0"/>
        <v>1</v>
      </c>
      <c r="C9" t="s">
        <v>4021</v>
      </c>
      <c r="D9" t="s">
        <v>2529</v>
      </c>
      <c r="G9">
        <v>2018</v>
      </c>
      <c r="H9" t="s">
        <v>2530</v>
      </c>
      <c r="K9" t="s">
        <v>2539</v>
      </c>
      <c r="N9" t="s">
        <v>207</v>
      </c>
      <c r="Q9" t="str">
        <f t="shared" si="1"/>
        <v/>
      </c>
      <c r="R9">
        <v>1647754</v>
      </c>
      <c r="U9">
        <v>0</v>
      </c>
    </row>
    <row r="10" spans="1:22">
      <c r="A10" t="s">
        <v>3728</v>
      </c>
      <c r="B10" t="b">
        <f t="shared" si="0"/>
        <v>1</v>
      </c>
      <c r="C10" t="s">
        <v>3728</v>
      </c>
      <c r="D10" t="s">
        <v>2529</v>
      </c>
      <c r="G10">
        <v>2016</v>
      </c>
      <c r="H10" t="s">
        <v>2530</v>
      </c>
      <c r="K10" t="s">
        <v>2539</v>
      </c>
      <c r="N10" t="s">
        <v>207</v>
      </c>
      <c r="Q10" t="str">
        <f t="shared" si="1"/>
        <v/>
      </c>
      <c r="R10">
        <v>450000</v>
      </c>
      <c r="U10">
        <v>0</v>
      </c>
    </row>
    <row r="11" spans="1:22" s="64" customFormat="1">
      <c r="A11" s="64" t="s">
        <v>3871</v>
      </c>
      <c r="B11" t="b">
        <f t="shared" si="0"/>
        <v>1</v>
      </c>
      <c r="C11" s="64" t="s">
        <v>3871</v>
      </c>
      <c r="D11" s="64" t="s">
        <v>2529</v>
      </c>
      <c r="E11" s="64" t="s">
        <v>2537</v>
      </c>
      <c r="G11" s="64">
        <v>2017</v>
      </c>
      <c r="H11" s="64" t="s">
        <v>2530</v>
      </c>
      <c r="K11" s="64" t="s">
        <v>2539</v>
      </c>
      <c r="N11" s="64" t="s">
        <v>207</v>
      </c>
      <c r="O11" s="64" t="s">
        <v>2563</v>
      </c>
      <c r="Q11" t="str">
        <f>CONCATENATE(N11,"/",O11)</f>
        <v>/Programa Estatal</v>
      </c>
      <c r="R11" s="64">
        <v>440160.23</v>
      </c>
      <c r="S11" s="64">
        <v>312715.88</v>
      </c>
      <c r="U11" s="64">
        <v>0</v>
      </c>
      <c r="V11" s="64">
        <v>0</v>
      </c>
    </row>
    <row r="12" spans="1:22">
      <c r="A12" t="s">
        <v>3737</v>
      </c>
      <c r="B12" t="b">
        <f t="shared" si="0"/>
        <v>1</v>
      </c>
      <c r="C12" t="s">
        <v>3737</v>
      </c>
      <c r="D12" t="s">
        <v>2529</v>
      </c>
      <c r="G12">
        <v>2016</v>
      </c>
      <c r="H12" t="s">
        <v>2530</v>
      </c>
      <c r="K12" t="s">
        <v>2539</v>
      </c>
      <c r="N12" t="s">
        <v>207</v>
      </c>
      <c r="Q12" t="str">
        <f t="shared" si="1"/>
        <v/>
      </c>
      <c r="R12">
        <v>174000</v>
      </c>
      <c r="U12">
        <v>0</v>
      </c>
    </row>
    <row r="13" spans="1:22">
      <c r="A13" t="s">
        <v>805</v>
      </c>
      <c r="B13" t="b">
        <f t="shared" si="0"/>
        <v>1</v>
      </c>
      <c r="C13" t="s">
        <v>805</v>
      </c>
      <c r="D13" t="s">
        <v>2529</v>
      </c>
      <c r="G13">
        <v>2016</v>
      </c>
      <c r="H13" t="s">
        <v>2535</v>
      </c>
      <c r="K13" t="s">
        <v>3692</v>
      </c>
      <c r="N13" t="s">
        <v>207</v>
      </c>
      <c r="Q13" t="str">
        <f t="shared" si="1"/>
        <v/>
      </c>
      <c r="R13">
        <v>1263738</v>
      </c>
      <c r="U13">
        <v>1263738</v>
      </c>
    </row>
    <row r="14" spans="1:22">
      <c r="A14" t="s">
        <v>3747</v>
      </c>
      <c r="B14" t="b">
        <f t="shared" si="0"/>
        <v>1</v>
      </c>
      <c r="C14" t="s">
        <v>3747</v>
      </c>
      <c r="D14" t="s">
        <v>2529</v>
      </c>
      <c r="G14">
        <v>2016</v>
      </c>
      <c r="H14" t="s">
        <v>2530</v>
      </c>
      <c r="K14" t="s">
        <v>2539</v>
      </c>
      <c r="N14" t="s">
        <v>207</v>
      </c>
      <c r="Q14" t="str">
        <f t="shared" si="1"/>
        <v/>
      </c>
      <c r="R14">
        <v>128313.4</v>
      </c>
      <c r="U14">
        <v>0</v>
      </c>
    </row>
    <row r="15" spans="1:22">
      <c r="A15" t="s">
        <v>3879</v>
      </c>
      <c r="B15" t="b">
        <f t="shared" si="0"/>
        <v>1</v>
      </c>
      <c r="C15" t="s">
        <v>3879</v>
      </c>
      <c r="D15" t="s">
        <v>2529</v>
      </c>
      <c r="G15">
        <v>2017</v>
      </c>
      <c r="H15" t="s">
        <v>2530</v>
      </c>
      <c r="K15" t="s">
        <v>2539</v>
      </c>
      <c r="N15" t="s">
        <v>207</v>
      </c>
      <c r="Q15" t="str">
        <f t="shared" si="1"/>
        <v/>
      </c>
      <c r="R15">
        <v>254862.12</v>
      </c>
      <c r="U15">
        <v>0</v>
      </c>
    </row>
    <row r="16" spans="1:22">
      <c r="A16" t="s">
        <v>4270</v>
      </c>
      <c r="B16" t="b">
        <f t="shared" si="0"/>
        <v>1</v>
      </c>
      <c r="C16" t="s">
        <v>4270</v>
      </c>
      <c r="D16" t="s">
        <v>2532</v>
      </c>
      <c r="G16">
        <v>2018</v>
      </c>
      <c r="H16" t="s">
        <v>2535</v>
      </c>
      <c r="K16" t="s">
        <v>2550</v>
      </c>
      <c r="N16" t="s">
        <v>207</v>
      </c>
      <c r="Q16" t="str">
        <f t="shared" si="1"/>
        <v/>
      </c>
      <c r="R16">
        <v>1135633</v>
      </c>
      <c r="U16">
        <v>0</v>
      </c>
    </row>
    <row r="17" spans="1:21">
      <c r="A17" t="s">
        <v>4271</v>
      </c>
      <c r="B17" t="b">
        <f t="shared" si="0"/>
        <v>1</v>
      </c>
      <c r="C17" t="s">
        <v>4271</v>
      </c>
      <c r="D17" t="s">
        <v>2532</v>
      </c>
      <c r="G17">
        <v>2018</v>
      </c>
      <c r="H17" t="s">
        <v>2535</v>
      </c>
      <c r="K17" t="s">
        <v>2550</v>
      </c>
      <c r="N17" t="s">
        <v>207</v>
      </c>
      <c r="Q17" t="str">
        <f t="shared" si="1"/>
        <v/>
      </c>
      <c r="R17">
        <v>1300000</v>
      </c>
      <c r="U17">
        <v>0</v>
      </c>
    </row>
    <row r="18" spans="1:21">
      <c r="A18" t="s">
        <v>1119</v>
      </c>
      <c r="B18" t="b">
        <f t="shared" si="0"/>
        <v>1</v>
      </c>
      <c r="C18" t="s">
        <v>1119</v>
      </c>
      <c r="D18" t="s">
        <v>2529</v>
      </c>
      <c r="G18">
        <v>2016</v>
      </c>
      <c r="H18" t="s">
        <v>2535</v>
      </c>
      <c r="K18" t="s">
        <v>3692</v>
      </c>
      <c r="N18" t="s">
        <v>207</v>
      </c>
      <c r="Q18" t="str">
        <f t="shared" si="1"/>
        <v/>
      </c>
      <c r="R18">
        <v>282588</v>
      </c>
      <c r="U18">
        <v>282588</v>
      </c>
    </row>
    <row r="19" spans="1:21">
      <c r="A19" t="s">
        <v>796</v>
      </c>
      <c r="B19" t="b">
        <f t="shared" si="0"/>
        <v>1</v>
      </c>
      <c r="C19" t="s">
        <v>796</v>
      </c>
      <c r="D19" t="s">
        <v>2529</v>
      </c>
      <c r="G19">
        <v>2016</v>
      </c>
      <c r="H19" t="s">
        <v>2535</v>
      </c>
      <c r="K19" t="s">
        <v>3692</v>
      </c>
      <c r="N19" t="s">
        <v>207</v>
      </c>
      <c r="Q19" t="str">
        <f t="shared" si="1"/>
        <v/>
      </c>
      <c r="R19">
        <v>509942</v>
      </c>
      <c r="U19">
        <v>509942.4</v>
      </c>
    </row>
    <row r="20" spans="1:21">
      <c r="A20" t="s">
        <v>3756</v>
      </c>
      <c r="B20" t="b">
        <f t="shared" si="0"/>
        <v>1</v>
      </c>
      <c r="C20" t="s">
        <v>3756</v>
      </c>
      <c r="D20" t="s">
        <v>2529</v>
      </c>
      <c r="G20">
        <v>2016</v>
      </c>
      <c r="H20" t="s">
        <v>2530</v>
      </c>
      <c r="K20" t="s">
        <v>2539</v>
      </c>
      <c r="N20" t="s">
        <v>207</v>
      </c>
      <c r="Q20" t="str">
        <f t="shared" si="1"/>
        <v/>
      </c>
      <c r="R20">
        <v>146906.98000000001</v>
      </c>
      <c r="U20">
        <v>0</v>
      </c>
    </row>
    <row r="21" spans="1:21">
      <c r="A21" t="s">
        <v>3765</v>
      </c>
      <c r="B21" t="b">
        <f t="shared" si="0"/>
        <v>1</v>
      </c>
      <c r="C21" t="s">
        <v>3765</v>
      </c>
      <c r="D21" t="s">
        <v>2529</v>
      </c>
      <c r="G21">
        <v>2016</v>
      </c>
      <c r="H21" t="s">
        <v>2530</v>
      </c>
      <c r="K21" t="s">
        <v>2539</v>
      </c>
      <c r="N21" t="s">
        <v>207</v>
      </c>
      <c r="Q21" t="str">
        <f t="shared" si="1"/>
        <v/>
      </c>
      <c r="R21">
        <v>1543431.59</v>
      </c>
      <c r="U21">
        <v>0</v>
      </c>
    </row>
    <row r="22" spans="1:21">
      <c r="A22" t="s">
        <v>3887</v>
      </c>
      <c r="B22" t="b">
        <f t="shared" si="0"/>
        <v>1</v>
      </c>
      <c r="C22" t="s">
        <v>3887</v>
      </c>
      <c r="D22" t="s">
        <v>2529</v>
      </c>
      <c r="G22">
        <v>2017</v>
      </c>
      <c r="H22" t="s">
        <v>2530</v>
      </c>
      <c r="K22" t="s">
        <v>2539</v>
      </c>
      <c r="N22" t="s">
        <v>207</v>
      </c>
      <c r="Q22" t="str">
        <f t="shared" si="1"/>
        <v/>
      </c>
      <c r="R22">
        <v>1220693.3799999999</v>
      </c>
      <c r="U22">
        <v>0</v>
      </c>
    </row>
    <row r="23" spans="1:21">
      <c r="A23" t="s">
        <v>3894</v>
      </c>
      <c r="B23" t="b">
        <f t="shared" si="0"/>
        <v>1</v>
      </c>
      <c r="C23" t="s">
        <v>3894</v>
      </c>
      <c r="D23" t="s">
        <v>2529</v>
      </c>
      <c r="G23">
        <v>2017</v>
      </c>
      <c r="H23" t="s">
        <v>2530</v>
      </c>
      <c r="K23" t="s">
        <v>2539</v>
      </c>
      <c r="N23" t="s">
        <v>207</v>
      </c>
      <c r="Q23" t="str">
        <f t="shared" si="1"/>
        <v/>
      </c>
      <c r="R23">
        <v>21268014.91</v>
      </c>
      <c r="U23">
        <v>0</v>
      </c>
    </row>
    <row r="24" spans="1:21">
      <c r="A24" t="s">
        <v>3901</v>
      </c>
      <c r="B24" t="b">
        <f t="shared" si="0"/>
        <v>1</v>
      </c>
      <c r="C24" t="s">
        <v>3901</v>
      </c>
      <c r="D24" t="s">
        <v>2529</v>
      </c>
      <c r="G24">
        <v>2017</v>
      </c>
      <c r="H24" t="s">
        <v>2530</v>
      </c>
      <c r="K24" t="s">
        <v>2539</v>
      </c>
      <c r="N24" t="s">
        <v>207</v>
      </c>
      <c r="Q24" t="str">
        <f t="shared" si="1"/>
        <v/>
      </c>
      <c r="R24">
        <v>3830637.35</v>
      </c>
      <c r="U24">
        <v>0</v>
      </c>
    </row>
    <row r="25" spans="1:21">
      <c r="A25" t="s">
        <v>3773</v>
      </c>
      <c r="B25" t="b">
        <f t="shared" si="0"/>
        <v>1</v>
      </c>
      <c r="C25" t="s">
        <v>3773</v>
      </c>
      <c r="D25" t="s">
        <v>2529</v>
      </c>
      <c r="G25">
        <v>2016</v>
      </c>
      <c r="H25" t="s">
        <v>2530</v>
      </c>
      <c r="K25" t="s">
        <v>2539</v>
      </c>
      <c r="N25" t="s">
        <v>207</v>
      </c>
      <c r="Q25" t="str">
        <f t="shared" si="1"/>
        <v/>
      </c>
      <c r="R25">
        <v>502776.27</v>
      </c>
      <c r="U25">
        <v>0</v>
      </c>
    </row>
    <row r="26" spans="1:21">
      <c r="A26" t="s">
        <v>1156</v>
      </c>
      <c r="B26" t="b">
        <f t="shared" si="0"/>
        <v>1</v>
      </c>
      <c r="C26" t="s">
        <v>1156</v>
      </c>
      <c r="D26" t="s">
        <v>2529</v>
      </c>
      <c r="G26">
        <v>2016</v>
      </c>
      <c r="H26" t="s">
        <v>2535</v>
      </c>
      <c r="K26" t="s">
        <v>2536</v>
      </c>
      <c r="N26" t="s">
        <v>207</v>
      </c>
      <c r="Q26" t="str">
        <f t="shared" si="1"/>
        <v/>
      </c>
      <c r="R26">
        <v>2054650</v>
      </c>
      <c r="U26">
        <v>2054650</v>
      </c>
    </row>
    <row r="27" spans="1:21">
      <c r="A27" t="s">
        <v>3781</v>
      </c>
      <c r="B27" t="b">
        <f t="shared" si="0"/>
        <v>1</v>
      </c>
      <c r="C27" t="s">
        <v>3781</v>
      </c>
      <c r="D27" t="s">
        <v>2529</v>
      </c>
      <c r="G27">
        <v>2016</v>
      </c>
      <c r="H27" t="s">
        <v>2530</v>
      </c>
      <c r="K27" t="s">
        <v>2539</v>
      </c>
      <c r="N27" t="s">
        <v>207</v>
      </c>
      <c r="Q27" t="str">
        <f t="shared" si="1"/>
        <v/>
      </c>
      <c r="R27">
        <v>1270347.21</v>
      </c>
      <c r="U27">
        <v>0</v>
      </c>
    </row>
    <row r="28" spans="1:21">
      <c r="A28" t="s">
        <v>3789</v>
      </c>
      <c r="B28" t="b">
        <f t="shared" si="0"/>
        <v>1</v>
      </c>
      <c r="C28" t="s">
        <v>3789</v>
      </c>
      <c r="D28" t="s">
        <v>2529</v>
      </c>
      <c r="G28">
        <v>2016</v>
      </c>
      <c r="H28" t="s">
        <v>2530</v>
      </c>
      <c r="K28" t="s">
        <v>2539</v>
      </c>
      <c r="N28" t="s">
        <v>207</v>
      </c>
      <c r="Q28" t="str">
        <f t="shared" si="1"/>
        <v/>
      </c>
      <c r="R28">
        <v>232000</v>
      </c>
      <c r="U28">
        <v>0</v>
      </c>
    </row>
    <row r="29" spans="1:21">
      <c r="A29" t="s">
        <v>3908</v>
      </c>
      <c r="B29" t="b">
        <f t="shared" si="0"/>
        <v>1</v>
      </c>
      <c r="C29" t="s">
        <v>3908</v>
      </c>
      <c r="D29" t="s">
        <v>2529</v>
      </c>
      <c r="G29">
        <v>2017</v>
      </c>
      <c r="H29" t="s">
        <v>2530</v>
      </c>
      <c r="K29" t="s">
        <v>2539</v>
      </c>
      <c r="N29" t="s">
        <v>207</v>
      </c>
      <c r="Q29" t="str">
        <f t="shared" si="1"/>
        <v/>
      </c>
      <c r="R29">
        <v>460617.37</v>
      </c>
      <c r="U29">
        <v>0</v>
      </c>
    </row>
    <row r="30" spans="1:21">
      <c r="A30" t="s">
        <v>4031</v>
      </c>
      <c r="B30" t="b">
        <f t="shared" si="0"/>
        <v>1</v>
      </c>
      <c r="C30" t="s">
        <v>4031</v>
      </c>
      <c r="D30" t="s">
        <v>2529</v>
      </c>
      <c r="G30">
        <v>2018</v>
      </c>
      <c r="H30" t="s">
        <v>2530</v>
      </c>
      <c r="K30" t="s">
        <v>2539</v>
      </c>
      <c r="N30" t="s">
        <v>207</v>
      </c>
      <c r="Q30" t="str">
        <f t="shared" si="1"/>
        <v/>
      </c>
      <c r="R30">
        <v>1009428.84</v>
      </c>
      <c r="U30">
        <v>0</v>
      </c>
    </row>
    <row r="31" spans="1:21">
      <c r="A31" t="s">
        <v>3916</v>
      </c>
      <c r="B31" t="b">
        <f t="shared" si="0"/>
        <v>1</v>
      </c>
      <c r="C31" t="s">
        <v>3916</v>
      </c>
      <c r="D31" t="s">
        <v>2529</v>
      </c>
      <c r="G31">
        <v>2017</v>
      </c>
      <c r="H31" t="s">
        <v>2530</v>
      </c>
      <c r="K31" t="s">
        <v>2539</v>
      </c>
      <c r="N31" t="s">
        <v>207</v>
      </c>
      <c r="Q31" t="str">
        <f t="shared" si="1"/>
        <v/>
      </c>
      <c r="R31">
        <v>219654.56</v>
      </c>
      <c r="U31">
        <v>0</v>
      </c>
    </row>
    <row r="32" spans="1:21">
      <c r="A32" t="s">
        <v>795</v>
      </c>
      <c r="B32" t="b">
        <f t="shared" si="0"/>
        <v>1</v>
      </c>
      <c r="C32" t="s">
        <v>795</v>
      </c>
      <c r="D32" t="s">
        <v>2529</v>
      </c>
      <c r="G32">
        <v>2016</v>
      </c>
      <c r="H32" t="s">
        <v>2535</v>
      </c>
      <c r="K32" t="s">
        <v>3692</v>
      </c>
      <c r="N32" t="s">
        <v>207</v>
      </c>
      <c r="Q32" t="str">
        <f t="shared" si="1"/>
        <v/>
      </c>
      <c r="R32">
        <v>297068</v>
      </c>
      <c r="U32">
        <v>297068.40000000002</v>
      </c>
    </row>
    <row r="33" spans="1:21">
      <c r="A33" t="s">
        <v>794</v>
      </c>
      <c r="B33" t="b">
        <f t="shared" si="0"/>
        <v>1</v>
      </c>
      <c r="C33" t="s">
        <v>794</v>
      </c>
      <c r="D33" t="s">
        <v>2529</v>
      </c>
      <c r="G33">
        <v>2016</v>
      </c>
      <c r="H33" t="s">
        <v>2535</v>
      </c>
      <c r="K33" t="s">
        <v>3692</v>
      </c>
      <c r="N33" t="s">
        <v>207</v>
      </c>
      <c r="Q33" t="str">
        <f t="shared" si="1"/>
        <v/>
      </c>
      <c r="R33">
        <v>251828</v>
      </c>
      <c r="U33">
        <v>251828.4</v>
      </c>
    </row>
    <row r="34" spans="1:21">
      <c r="A34" t="s">
        <v>3797</v>
      </c>
      <c r="B34" t="b">
        <f t="shared" si="0"/>
        <v>1</v>
      </c>
      <c r="C34" t="s">
        <v>3797</v>
      </c>
      <c r="D34" t="s">
        <v>2529</v>
      </c>
      <c r="G34">
        <v>2016</v>
      </c>
      <c r="H34" t="s">
        <v>2530</v>
      </c>
      <c r="K34" t="s">
        <v>2539</v>
      </c>
      <c r="N34" t="s">
        <v>207</v>
      </c>
      <c r="Q34" t="str">
        <f t="shared" si="1"/>
        <v/>
      </c>
      <c r="R34">
        <v>955839</v>
      </c>
      <c r="U34">
        <v>0</v>
      </c>
    </row>
    <row r="35" spans="1:21">
      <c r="A35" t="s">
        <v>3806</v>
      </c>
      <c r="B35" t="b">
        <f t="shared" si="0"/>
        <v>1</v>
      </c>
      <c r="C35" t="s">
        <v>3806</v>
      </c>
      <c r="D35" t="s">
        <v>2529</v>
      </c>
      <c r="G35">
        <v>2016</v>
      </c>
      <c r="H35" t="s">
        <v>2530</v>
      </c>
      <c r="K35" t="s">
        <v>2539</v>
      </c>
      <c r="N35" t="s">
        <v>207</v>
      </c>
      <c r="Q35" t="str">
        <f t="shared" si="1"/>
        <v/>
      </c>
      <c r="R35">
        <v>2478166.64</v>
      </c>
      <c r="U35">
        <v>0</v>
      </c>
    </row>
    <row r="36" spans="1:21">
      <c r="A36" t="s">
        <v>793</v>
      </c>
      <c r="B36" t="b">
        <f t="shared" si="0"/>
        <v>1</v>
      </c>
      <c r="C36" t="s">
        <v>793</v>
      </c>
      <c r="D36" t="s">
        <v>2529</v>
      </c>
      <c r="G36">
        <v>2016</v>
      </c>
      <c r="H36" t="s">
        <v>2535</v>
      </c>
      <c r="K36" t="s">
        <v>3692</v>
      </c>
      <c r="N36" t="s">
        <v>207</v>
      </c>
      <c r="Q36" t="str">
        <f t="shared" si="1"/>
        <v/>
      </c>
      <c r="R36">
        <v>1065884</v>
      </c>
      <c r="U36">
        <v>1065884.3999999999</v>
      </c>
    </row>
    <row r="37" spans="1:21">
      <c r="A37" t="s">
        <v>792</v>
      </c>
      <c r="B37" t="b">
        <f t="shared" si="0"/>
        <v>1</v>
      </c>
      <c r="C37" t="s">
        <v>792</v>
      </c>
      <c r="D37" t="s">
        <v>2529</v>
      </c>
      <c r="G37">
        <v>2016</v>
      </c>
      <c r="H37" t="s">
        <v>2535</v>
      </c>
      <c r="K37" t="s">
        <v>3692</v>
      </c>
      <c r="N37" t="s">
        <v>207</v>
      </c>
      <c r="Q37" t="str">
        <f t="shared" si="1"/>
        <v/>
      </c>
      <c r="R37">
        <v>391562</v>
      </c>
      <c r="U37">
        <v>391562.4</v>
      </c>
    </row>
    <row r="38" spans="1:21">
      <c r="A38" t="s">
        <v>791</v>
      </c>
      <c r="B38" t="b">
        <f t="shared" si="0"/>
        <v>1</v>
      </c>
      <c r="C38" t="s">
        <v>791</v>
      </c>
      <c r="D38" t="s">
        <v>2529</v>
      </c>
      <c r="G38">
        <v>2016</v>
      </c>
      <c r="H38" t="s">
        <v>2535</v>
      </c>
      <c r="K38" t="s">
        <v>3692</v>
      </c>
      <c r="N38" t="s">
        <v>207</v>
      </c>
      <c r="Q38" t="str">
        <f t="shared" si="1"/>
        <v/>
      </c>
      <c r="R38">
        <v>241753</v>
      </c>
      <c r="U38">
        <v>241753.2</v>
      </c>
    </row>
    <row r="39" spans="1:21">
      <c r="A39" t="s">
        <v>3924</v>
      </c>
      <c r="B39" t="b">
        <f t="shared" si="0"/>
        <v>1</v>
      </c>
      <c r="C39" t="s">
        <v>3924</v>
      </c>
      <c r="D39" t="s">
        <v>2529</v>
      </c>
      <c r="G39">
        <v>2017</v>
      </c>
      <c r="H39" t="s">
        <v>2530</v>
      </c>
      <c r="K39" t="s">
        <v>2539</v>
      </c>
      <c r="N39" t="s">
        <v>207</v>
      </c>
      <c r="Q39" t="str">
        <f t="shared" si="1"/>
        <v/>
      </c>
      <c r="R39">
        <v>3000000</v>
      </c>
      <c r="U39">
        <v>0</v>
      </c>
    </row>
    <row r="40" spans="1:21">
      <c r="A40" t="s">
        <v>144</v>
      </c>
      <c r="B40" t="b">
        <f t="shared" si="0"/>
        <v>1</v>
      </c>
      <c r="C40" t="s">
        <v>144</v>
      </c>
      <c r="D40" t="s">
        <v>2529</v>
      </c>
      <c r="G40">
        <v>2016</v>
      </c>
      <c r="H40" t="s">
        <v>2535</v>
      </c>
      <c r="K40" t="s">
        <v>2536</v>
      </c>
      <c r="N40" t="s">
        <v>207</v>
      </c>
      <c r="Q40" t="str">
        <f t="shared" si="1"/>
        <v/>
      </c>
      <c r="R40">
        <v>2054650</v>
      </c>
      <c r="U40">
        <v>2054650</v>
      </c>
    </row>
    <row r="41" spans="1:21">
      <c r="A41" t="s">
        <v>3932</v>
      </c>
      <c r="B41" t="b">
        <f t="shared" si="0"/>
        <v>1</v>
      </c>
      <c r="C41" t="s">
        <v>3932</v>
      </c>
      <c r="D41" t="s">
        <v>2529</v>
      </c>
      <c r="G41">
        <v>2017</v>
      </c>
      <c r="H41" t="s">
        <v>2530</v>
      </c>
      <c r="K41" t="s">
        <v>2539</v>
      </c>
      <c r="N41" t="s">
        <v>207</v>
      </c>
      <c r="Q41" t="str">
        <f t="shared" si="1"/>
        <v/>
      </c>
      <c r="R41">
        <v>728498.03</v>
      </c>
      <c r="U41">
        <v>0</v>
      </c>
    </row>
    <row r="42" spans="1:21">
      <c r="A42" t="s">
        <v>2366</v>
      </c>
      <c r="B42" t="b">
        <f t="shared" si="0"/>
        <v>1</v>
      </c>
      <c r="C42" t="s">
        <v>2366</v>
      </c>
      <c r="D42" t="s">
        <v>2529</v>
      </c>
      <c r="G42">
        <v>2016</v>
      </c>
      <c r="H42" t="s">
        <v>2535</v>
      </c>
      <c r="K42" t="s">
        <v>3692</v>
      </c>
      <c r="N42" t="s">
        <v>207</v>
      </c>
      <c r="Q42" t="str">
        <f t="shared" si="1"/>
        <v/>
      </c>
      <c r="R42">
        <v>1212930</v>
      </c>
      <c r="U42">
        <v>1212930</v>
      </c>
    </row>
    <row r="43" spans="1:21">
      <c r="A43" t="s">
        <v>790</v>
      </c>
      <c r="B43" t="b">
        <f t="shared" si="0"/>
        <v>1</v>
      </c>
      <c r="C43" t="s">
        <v>790</v>
      </c>
      <c r="D43" t="s">
        <v>2529</v>
      </c>
      <c r="G43">
        <v>2016</v>
      </c>
      <c r="H43" t="s">
        <v>2535</v>
      </c>
      <c r="K43" t="s">
        <v>3692</v>
      </c>
      <c r="N43" t="s">
        <v>207</v>
      </c>
      <c r="Q43" t="str">
        <f t="shared" si="1"/>
        <v/>
      </c>
      <c r="R43">
        <v>1715568</v>
      </c>
      <c r="U43">
        <v>1715568</v>
      </c>
    </row>
    <row r="44" spans="1:21">
      <c r="A44" t="s">
        <v>3940</v>
      </c>
      <c r="B44" t="b">
        <f t="shared" si="0"/>
        <v>1</v>
      </c>
      <c r="C44" t="s">
        <v>3940</v>
      </c>
      <c r="D44" t="s">
        <v>2529</v>
      </c>
      <c r="G44">
        <v>2017</v>
      </c>
      <c r="H44" t="s">
        <v>2530</v>
      </c>
      <c r="K44" t="s">
        <v>2539</v>
      </c>
      <c r="N44" t="s">
        <v>207</v>
      </c>
      <c r="Q44" t="str">
        <f t="shared" si="1"/>
        <v/>
      </c>
      <c r="R44">
        <v>532368.17000000004</v>
      </c>
      <c r="U44">
        <v>0</v>
      </c>
    </row>
    <row r="45" spans="1:21">
      <c r="A45" t="s">
        <v>3948</v>
      </c>
      <c r="B45" t="b">
        <f t="shared" si="0"/>
        <v>1</v>
      </c>
      <c r="C45" t="s">
        <v>3948</v>
      </c>
      <c r="D45" t="s">
        <v>2529</v>
      </c>
      <c r="G45">
        <v>2017</v>
      </c>
      <c r="H45" t="s">
        <v>2530</v>
      </c>
      <c r="K45" t="s">
        <v>2539</v>
      </c>
      <c r="N45" t="s">
        <v>207</v>
      </c>
      <c r="Q45" t="str">
        <f t="shared" si="1"/>
        <v/>
      </c>
      <c r="R45">
        <v>332010.71000000002</v>
      </c>
      <c r="U45">
        <v>0</v>
      </c>
    </row>
    <row r="46" spans="1:21">
      <c r="A46" t="s">
        <v>1104</v>
      </c>
      <c r="B46" t="b">
        <f t="shared" si="0"/>
        <v>1</v>
      </c>
      <c r="C46" t="s">
        <v>1104</v>
      </c>
      <c r="D46" t="s">
        <v>2529</v>
      </c>
      <c r="G46">
        <v>2016</v>
      </c>
      <c r="H46" t="s">
        <v>2535</v>
      </c>
      <c r="K46" t="s">
        <v>3692</v>
      </c>
      <c r="N46" t="s">
        <v>207</v>
      </c>
      <c r="Q46" t="str">
        <f t="shared" si="1"/>
        <v/>
      </c>
      <c r="R46">
        <v>222039</v>
      </c>
      <c r="U46">
        <v>222039.6</v>
      </c>
    </row>
    <row r="47" spans="1:21">
      <c r="A47" t="s">
        <v>726</v>
      </c>
      <c r="B47" t="b">
        <f t="shared" si="0"/>
        <v>1</v>
      </c>
      <c r="C47" t="s">
        <v>726</v>
      </c>
      <c r="D47" t="s">
        <v>2529</v>
      </c>
      <c r="G47">
        <v>2016</v>
      </c>
      <c r="H47" t="s">
        <v>2535</v>
      </c>
      <c r="K47" t="s">
        <v>3692</v>
      </c>
      <c r="N47" t="s">
        <v>207</v>
      </c>
      <c r="Q47" t="str">
        <f t="shared" si="1"/>
        <v/>
      </c>
      <c r="R47">
        <v>368799</v>
      </c>
      <c r="U47">
        <v>368799.6</v>
      </c>
    </row>
    <row r="48" spans="1:21">
      <c r="A48" t="s">
        <v>4019</v>
      </c>
      <c r="B48" t="b">
        <f t="shared" si="0"/>
        <v>1</v>
      </c>
      <c r="C48" t="s">
        <v>4019</v>
      </c>
      <c r="D48" t="s">
        <v>2529</v>
      </c>
      <c r="G48">
        <v>2018</v>
      </c>
      <c r="H48" t="s">
        <v>2533</v>
      </c>
      <c r="K48" t="s">
        <v>2554</v>
      </c>
      <c r="N48" t="s">
        <v>207</v>
      </c>
      <c r="Q48" t="str">
        <f t="shared" si="1"/>
        <v/>
      </c>
      <c r="R48">
        <v>2000000</v>
      </c>
      <c r="U48">
        <v>0</v>
      </c>
    </row>
    <row r="49" spans="1:21">
      <c r="A49" t="s">
        <v>3955</v>
      </c>
      <c r="B49" t="b">
        <f t="shared" si="0"/>
        <v>1</v>
      </c>
      <c r="C49" t="s">
        <v>3955</v>
      </c>
      <c r="D49" t="s">
        <v>2529</v>
      </c>
      <c r="G49">
        <v>2017</v>
      </c>
      <c r="H49" t="s">
        <v>2530</v>
      </c>
      <c r="K49" t="s">
        <v>2539</v>
      </c>
      <c r="N49" t="s">
        <v>207</v>
      </c>
      <c r="Q49" t="str">
        <f t="shared" si="1"/>
        <v/>
      </c>
      <c r="R49">
        <v>225969.02</v>
      </c>
      <c r="U49">
        <v>0</v>
      </c>
    </row>
    <row r="50" spans="1:21">
      <c r="A50" t="s">
        <v>4272</v>
      </c>
      <c r="B50" t="b">
        <f t="shared" si="0"/>
        <v>1</v>
      </c>
      <c r="C50" t="s">
        <v>4272</v>
      </c>
      <c r="D50" t="s">
        <v>2532</v>
      </c>
      <c r="G50">
        <v>2018</v>
      </c>
      <c r="H50" t="s">
        <v>2535</v>
      </c>
      <c r="K50" t="s">
        <v>2550</v>
      </c>
      <c r="N50" t="s">
        <v>207</v>
      </c>
      <c r="Q50" t="str">
        <f t="shared" si="1"/>
        <v/>
      </c>
      <c r="R50">
        <v>1300000</v>
      </c>
      <c r="U50">
        <v>0</v>
      </c>
    </row>
    <row r="51" spans="1:21">
      <c r="A51" t="s">
        <v>725</v>
      </c>
      <c r="B51" t="b">
        <f t="shared" si="0"/>
        <v>1</v>
      </c>
      <c r="C51" t="s">
        <v>725</v>
      </c>
      <c r="D51" t="s">
        <v>2529</v>
      </c>
      <c r="G51">
        <v>2016</v>
      </c>
      <c r="H51" t="s">
        <v>2535</v>
      </c>
      <c r="K51" t="s">
        <v>3692</v>
      </c>
      <c r="N51" t="s">
        <v>207</v>
      </c>
      <c r="Q51" t="str">
        <f t="shared" si="1"/>
        <v/>
      </c>
      <c r="R51">
        <v>544560</v>
      </c>
      <c r="U51">
        <v>544560</v>
      </c>
    </row>
    <row r="52" spans="1:21">
      <c r="A52" t="s">
        <v>3814</v>
      </c>
      <c r="B52" t="b">
        <f t="shared" si="0"/>
        <v>1</v>
      </c>
      <c r="C52" t="s">
        <v>3814</v>
      </c>
      <c r="D52" t="s">
        <v>2529</v>
      </c>
      <c r="G52">
        <v>2016</v>
      </c>
      <c r="H52" t="s">
        <v>2530</v>
      </c>
      <c r="K52" t="s">
        <v>2539</v>
      </c>
      <c r="N52" t="s">
        <v>207</v>
      </c>
      <c r="Q52" t="str">
        <f t="shared" si="1"/>
        <v/>
      </c>
      <c r="R52">
        <v>5996519.54</v>
      </c>
      <c r="U52">
        <v>0</v>
      </c>
    </row>
    <row r="53" spans="1:21">
      <c r="A53" t="s">
        <v>3821</v>
      </c>
      <c r="B53" t="b">
        <f t="shared" si="0"/>
        <v>1</v>
      </c>
      <c r="C53" t="s">
        <v>3821</v>
      </c>
      <c r="D53" t="s">
        <v>2529</v>
      </c>
      <c r="G53">
        <v>2016</v>
      </c>
      <c r="H53" t="s">
        <v>2530</v>
      </c>
      <c r="K53" t="s">
        <v>2539</v>
      </c>
      <c r="N53" t="s">
        <v>207</v>
      </c>
      <c r="Q53" t="str">
        <f t="shared" si="1"/>
        <v/>
      </c>
      <c r="R53">
        <v>100000</v>
      </c>
      <c r="U53">
        <v>0</v>
      </c>
    </row>
    <row r="54" spans="1:21">
      <c r="A54" t="s">
        <v>3829</v>
      </c>
      <c r="B54" t="b">
        <f t="shared" si="0"/>
        <v>1</v>
      </c>
      <c r="C54" t="s">
        <v>3829</v>
      </c>
      <c r="D54" t="s">
        <v>2529</v>
      </c>
      <c r="G54">
        <v>2016</v>
      </c>
      <c r="H54" t="s">
        <v>2530</v>
      </c>
      <c r="K54" t="s">
        <v>2539</v>
      </c>
      <c r="N54" t="s">
        <v>207</v>
      </c>
      <c r="Q54" t="str">
        <f t="shared" si="1"/>
        <v/>
      </c>
      <c r="R54">
        <v>422092.09</v>
      </c>
      <c r="U54">
        <v>0</v>
      </c>
    </row>
    <row r="55" spans="1:21">
      <c r="A55" t="s">
        <v>567</v>
      </c>
      <c r="B55" t="b">
        <f t="shared" si="0"/>
        <v>1</v>
      </c>
      <c r="C55" t="s">
        <v>567</v>
      </c>
      <c r="D55" t="s">
        <v>2532</v>
      </c>
      <c r="G55">
        <v>2018</v>
      </c>
      <c r="H55" t="s">
        <v>2535</v>
      </c>
      <c r="K55" t="s">
        <v>2550</v>
      </c>
      <c r="N55" t="s">
        <v>207</v>
      </c>
      <c r="Q55" t="str">
        <f t="shared" si="1"/>
        <v/>
      </c>
      <c r="R55">
        <v>1511571</v>
      </c>
      <c r="U55">
        <v>1511571</v>
      </c>
    </row>
    <row r="56" spans="1:21">
      <c r="A56" t="s">
        <v>3963</v>
      </c>
      <c r="B56" t="b">
        <f t="shared" si="0"/>
        <v>1</v>
      </c>
      <c r="C56" t="s">
        <v>3963</v>
      </c>
      <c r="D56" t="s">
        <v>2529</v>
      </c>
      <c r="G56">
        <v>2017</v>
      </c>
      <c r="H56" t="s">
        <v>2530</v>
      </c>
      <c r="K56" t="s">
        <v>2539</v>
      </c>
      <c r="N56" t="s">
        <v>207</v>
      </c>
      <c r="Q56" t="str">
        <f t="shared" si="1"/>
        <v/>
      </c>
      <c r="R56">
        <v>121974</v>
      </c>
      <c r="U56">
        <v>0</v>
      </c>
    </row>
    <row r="57" spans="1:21">
      <c r="A57" t="s">
        <v>4041</v>
      </c>
      <c r="B57" t="b">
        <f t="shared" si="0"/>
        <v>1</v>
      </c>
      <c r="C57" t="s">
        <v>4041</v>
      </c>
      <c r="D57" t="s">
        <v>2529</v>
      </c>
      <c r="G57">
        <v>2018</v>
      </c>
      <c r="H57" t="s">
        <v>2530</v>
      </c>
      <c r="K57" t="s">
        <v>2539</v>
      </c>
      <c r="N57" t="s">
        <v>207</v>
      </c>
      <c r="Q57" t="str">
        <f t="shared" si="1"/>
        <v/>
      </c>
      <c r="R57">
        <v>1126360.24</v>
      </c>
      <c r="U57">
        <v>0</v>
      </c>
    </row>
    <row r="58" spans="1:21">
      <c r="A58" t="s">
        <v>3970</v>
      </c>
      <c r="B58" t="b">
        <f t="shared" si="0"/>
        <v>1</v>
      </c>
      <c r="C58" t="s">
        <v>3970</v>
      </c>
      <c r="D58" t="s">
        <v>2529</v>
      </c>
      <c r="G58">
        <v>2017</v>
      </c>
      <c r="H58" t="s">
        <v>2530</v>
      </c>
      <c r="K58" t="s">
        <v>2539</v>
      </c>
      <c r="N58" t="s">
        <v>207</v>
      </c>
      <c r="Q58" t="str">
        <f t="shared" si="1"/>
        <v/>
      </c>
      <c r="R58">
        <v>418501.61</v>
      </c>
      <c r="U58">
        <v>0</v>
      </c>
    </row>
    <row r="59" spans="1:21">
      <c r="A59" t="s">
        <v>3977</v>
      </c>
      <c r="B59" t="b">
        <f t="shared" si="0"/>
        <v>1</v>
      </c>
      <c r="C59" t="s">
        <v>3977</v>
      </c>
      <c r="D59" t="s">
        <v>2529</v>
      </c>
      <c r="G59">
        <v>2017</v>
      </c>
      <c r="H59" t="s">
        <v>2530</v>
      </c>
      <c r="K59" t="s">
        <v>2539</v>
      </c>
      <c r="N59" t="s">
        <v>207</v>
      </c>
      <c r="Q59" t="str">
        <f t="shared" si="1"/>
        <v/>
      </c>
      <c r="R59">
        <v>703757.48</v>
      </c>
      <c r="U59">
        <v>0</v>
      </c>
    </row>
    <row r="60" spans="1:21">
      <c r="A60" t="s">
        <v>3984</v>
      </c>
      <c r="B60" t="b">
        <f t="shared" si="0"/>
        <v>1</v>
      </c>
      <c r="C60" t="s">
        <v>3984</v>
      </c>
      <c r="D60" t="s">
        <v>2529</v>
      </c>
      <c r="G60">
        <v>2017</v>
      </c>
      <c r="H60" t="s">
        <v>2530</v>
      </c>
      <c r="K60" t="s">
        <v>2539</v>
      </c>
      <c r="N60" t="s">
        <v>207</v>
      </c>
      <c r="Q60" t="str">
        <f t="shared" si="1"/>
        <v/>
      </c>
      <c r="R60">
        <v>425364.33</v>
      </c>
      <c r="U60">
        <v>0</v>
      </c>
    </row>
    <row r="61" spans="1:21">
      <c r="A61" t="s">
        <v>3991</v>
      </c>
      <c r="B61" t="b">
        <f t="shared" si="0"/>
        <v>1</v>
      </c>
      <c r="C61" t="s">
        <v>3991</v>
      </c>
      <c r="D61" t="s">
        <v>2529</v>
      </c>
      <c r="G61">
        <v>2017</v>
      </c>
      <c r="H61" t="s">
        <v>2530</v>
      </c>
      <c r="K61" t="s">
        <v>2539</v>
      </c>
      <c r="N61" t="s">
        <v>207</v>
      </c>
      <c r="Q61" t="str">
        <f t="shared" si="1"/>
        <v/>
      </c>
      <c r="R61">
        <v>1675678.5</v>
      </c>
      <c r="U61">
        <v>0</v>
      </c>
    </row>
    <row r="62" spans="1:21">
      <c r="A62" t="s">
        <v>1074</v>
      </c>
      <c r="B62" t="b">
        <f t="shared" si="0"/>
        <v>1</v>
      </c>
      <c r="C62" t="s">
        <v>1074</v>
      </c>
      <c r="D62" t="s">
        <v>2529</v>
      </c>
      <c r="G62">
        <v>2016</v>
      </c>
      <c r="H62" t="s">
        <v>2535</v>
      </c>
      <c r="K62" t="s">
        <v>3692</v>
      </c>
      <c r="N62" t="s">
        <v>207</v>
      </c>
      <c r="Q62" t="str">
        <f t="shared" si="1"/>
        <v/>
      </c>
      <c r="R62">
        <v>1986678</v>
      </c>
      <c r="U62">
        <v>1986678</v>
      </c>
    </row>
    <row r="63" spans="1:21">
      <c r="A63" t="s">
        <v>3838</v>
      </c>
      <c r="B63" t="b">
        <f t="shared" si="0"/>
        <v>1</v>
      </c>
      <c r="C63" t="s">
        <v>3838</v>
      </c>
      <c r="D63" t="s">
        <v>2529</v>
      </c>
      <c r="G63">
        <v>2016</v>
      </c>
      <c r="H63" t="s">
        <v>2530</v>
      </c>
      <c r="K63" t="s">
        <v>2539</v>
      </c>
      <c r="N63" t="s">
        <v>207</v>
      </c>
      <c r="Q63" t="str">
        <f t="shared" si="1"/>
        <v/>
      </c>
      <c r="R63">
        <v>290000</v>
      </c>
      <c r="U63">
        <v>0</v>
      </c>
    </row>
    <row r="64" spans="1:21">
      <c r="A64" t="s">
        <v>3846</v>
      </c>
      <c r="B64" t="b">
        <f t="shared" si="0"/>
        <v>1</v>
      </c>
      <c r="C64" t="s">
        <v>3846</v>
      </c>
      <c r="D64" t="s">
        <v>2529</v>
      </c>
      <c r="G64">
        <v>2016</v>
      </c>
      <c r="H64" t="s">
        <v>2530</v>
      </c>
      <c r="K64" t="s">
        <v>2539</v>
      </c>
      <c r="N64" t="s">
        <v>207</v>
      </c>
      <c r="Q64" t="str">
        <f t="shared" si="1"/>
        <v/>
      </c>
      <c r="R64">
        <v>1077425.24</v>
      </c>
      <c r="U64">
        <v>0</v>
      </c>
    </row>
    <row r="65" spans="1:21">
      <c r="A65" t="s">
        <v>147</v>
      </c>
      <c r="B65" t="b">
        <f t="shared" si="0"/>
        <v>1</v>
      </c>
      <c r="C65" t="s">
        <v>147</v>
      </c>
      <c r="D65" t="s">
        <v>2529</v>
      </c>
      <c r="G65">
        <v>2016</v>
      </c>
      <c r="H65" t="s">
        <v>2535</v>
      </c>
      <c r="K65" t="s">
        <v>2536</v>
      </c>
      <c r="N65" t="s">
        <v>207</v>
      </c>
      <c r="Q65" t="str">
        <f t="shared" si="1"/>
        <v/>
      </c>
      <c r="R65">
        <v>2010934</v>
      </c>
      <c r="U65">
        <v>2010934</v>
      </c>
    </row>
    <row r="66" spans="1:21">
      <c r="A66" t="s">
        <v>3854</v>
      </c>
      <c r="B66" t="b">
        <f t="shared" si="0"/>
        <v>1</v>
      </c>
      <c r="C66" t="s">
        <v>3854</v>
      </c>
      <c r="D66" t="s">
        <v>2529</v>
      </c>
      <c r="G66">
        <v>2016</v>
      </c>
      <c r="H66" t="s">
        <v>2530</v>
      </c>
      <c r="K66" t="s">
        <v>2539</v>
      </c>
      <c r="N66" t="s">
        <v>207</v>
      </c>
      <c r="Q66" t="str">
        <f t="shared" si="1"/>
        <v/>
      </c>
      <c r="R66">
        <v>232000</v>
      </c>
      <c r="U66">
        <v>0</v>
      </c>
    </row>
    <row r="67" spans="1:21">
      <c r="A67" t="s">
        <v>3998</v>
      </c>
      <c r="B67" t="b">
        <f t="shared" ref="B67:B130" si="2">+A67=C67</f>
        <v>1</v>
      </c>
      <c r="C67" t="s">
        <v>3998</v>
      </c>
      <c r="D67" t="s">
        <v>2529</v>
      </c>
      <c r="G67">
        <v>2017</v>
      </c>
      <c r="H67" t="s">
        <v>2530</v>
      </c>
      <c r="K67" t="s">
        <v>2539</v>
      </c>
      <c r="N67" t="s">
        <v>207</v>
      </c>
      <c r="Q67" t="str">
        <f t="shared" ref="Q67:Q130" si="3">+N67</f>
        <v/>
      </c>
      <c r="R67">
        <v>6715810.8300000001</v>
      </c>
      <c r="U67">
        <v>0</v>
      </c>
    </row>
    <row r="68" spans="1:21">
      <c r="A68" t="s">
        <v>4005</v>
      </c>
      <c r="B68" t="b">
        <f t="shared" si="2"/>
        <v>1</v>
      </c>
      <c r="C68" t="s">
        <v>4005</v>
      </c>
      <c r="D68" t="s">
        <v>2529</v>
      </c>
      <c r="G68">
        <v>2017</v>
      </c>
      <c r="H68" t="s">
        <v>2530</v>
      </c>
      <c r="K68" t="s">
        <v>2539</v>
      </c>
      <c r="N68" t="s">
        <v>207</v>
      </c>
      <c r="Q68" t="str">
        <f t="shared" si="3"/>
        <v/>
      </c>
      <c r="R68">
        <v>932813.11</v>
      </c>
      <c r="U68">
        <v>0</v>
      </c>
    </row>
    <row r="69" spans="1:21">
      <c r="A69" t="s">
        <v>4012</v>
      </c>
      <c r="B69" t="b">
        <f t="shared" si="2"/>
        <v>1</v>
      </c>
      <c r="C69" t="s">
        <v>4012</v>
      </c>
      <c r="D69" t="s">
        <v>2529</v>
      </c>
      <c r="G69">
        <v>2017</v>
      </c>
      <c r="H69" t="s">
        <v>2530</v>
      </c>
      <c r="K69" t="s">
        <v>2539</v>
      </c>
      <c r="N69" t="s">
        <v>207</v>
      </c>
      <c r="Q69" t="str">
        <f t="shared" si="3"/>
        <v/>
      </c>
      <c r="R69">
        <v>139000</v>
      </c>
      <c r="U69">
        <v>0</v>
      </c>
    </row>
    <row r="70" spans="1:21">
      <c r="A70" t="s">
        <v>3861</v>
      </c>
      <c r="B70" t="b">
        <f t="shared" si="2"/>
        <v>1</v>
      </c>
      <c r="C70" t="s">
        <v>3861</v>
      </c>
      <c r="D70" t="s">
        <v>2529</v>
      </c>
      <c r="G70">
        <v>2016</v>
      </c>
      <c r="H70" t="s">
        <v>2530</v>
      </c>
      <c r="K70" t="s">
        <v>2539</v>
      </c>
      <c r="N70" t="s">
        <v>207</v>
      </c>
      <c r="Q70" t="str">
        <f t="shared" si="3"/>
        <v/>
      </c>
      <c r="R70">
        <v>1262070.3400000001</v>
      </c>
      <c r="U70">
        <v>0</v>
      </c>
    </row>
    <row r="71" spans="1:21">
      <c r="A71" t="s">
        <v>4048</v>
      </c>
      <c r="B71" t="b">
        <f t="shared" si="2"/>
        <v>1</v>
      </c>
      <c r="C71" t="s">
        <v>4048</v>
      </c>
      <c r="D71" t="s">
        <v>2529</v>
      </c>
      <c r="G71">
        <v>2018</v>
      </c>
      <c r="H71" t="s">
        <v>2530</v>
      </c>
      <c r="K71" t="s">
        <v>2539</v>
      </c>
      <c r="N71" t="s">
        <v>207</v>
      </c>
      <c r="Q71" t="str">
        <f t="shared" si="3"/>
        <v/>
      </c>
      <c r="R71">
        <v>4610874.83</v>
      </c>
      <c r="U71">
        <v>0</v>
      </c>
    </row>
    <row r="72" spans="1:21">
      <c r="A72" t="s">
        <v>4056</v>
      </c>
      <c r="B72" t="b">
        <f t="shared" si="2"/>
        <v>1</v>
      </c>
      <c r="C72" t="s">
        <v>4056</v>
      </c>
      <c r="D72" t="s">
        <v>2529</v>
      </c>
      <c r="G72">
        <v>2018</v>
      </c>
      <c r="H72" t="s">
        <v>2530</v>
      </c>
      <c r="K72" t="s">
        <v>2539</v>
      </c>
      <c r="N72" t="s">
        <v>207</v>
      </c>
      <c r="Q72" t="str">
        <f t="shared" si="3"/>
        <v/>
      </c>
      <c r="R72">
        <v>1653500</v>
      </c>
      <c r="U72">
        <v>0</v>
      </c>
    </row>
    <row r="73" spans="1:21">
      <c r="A73" t="s">
        <v>4063</v>
      </c>
      <c r="B73" t="b">
        <f t="shared" si="2"/>
        <v>1</v>
      </c>
      <c r="C73" t="s">
        <v>4063</v>
      </c>
      <c r="D73" t="s">
        <v>2529</v>
      </c>
      <c r="G73">
        <v>2018</v>
      </c>
      <c r="H73" t="s">
        <v>2530</v>
      </c>
      <c r="K73" t="s">
        <v>2539</v>
      </c>
      <c r="N73" t="s">
        <v>207</v>
      </c>
      <c r="Q73" t="str">
        <f t="shared" si="3"/>
        <v/>
      </c>
      <c r="R73">
        <v>1073260.05</v>
      </c>
      <c r="U73">
        <v>0</v>
      </c>
    </row>
    <row r="74" spans="1:21">
      <c r="A74" t="s">
        <v>4071</v>
      </c>
      <c r="B74" t="b">
        <f t="shared" si="2"/>
        <v>1</v>
      </c>
      <c r="C74" t="s">
        <v>4071</v>
      </c>
      <c r="D74" t="s">
        <v>2529</v>
      </c>
      <c r="G74">
        <v>2018</v>
      </c>
      <c r="H74" t="s">
        <v>2530</v>
      </c>
      <c r="K74" t="s">
        <v>2539</v>
      </c>
      <c r="N74" t="s">
        <v>207</v>
      </c>
      <c r="Q74" t="str">
        <f t="shared" si="3"/>
        <v/>
      </c>
      <c r="R74">
        <v>696082.28</v>
      </c>
      <c r="U74">
        <v>0</v>
      </c>
    </row>
    <row r="75" spans="1:21">
      <c r="A75" t="s">
        <v>4078</v>
      </c>
      <c r="B75" t="b">
        <f t="shared" si="2"/>
        <v>1</v>
      </c>
      <c r="C75" t="s">
        <v>4078</v>
      </c>
      <c r="D75" t="s">
        <v>2529</v>
      </c>
      <c r="G75">
        <v>2018</v>
      </c>
      <c r="H75" t="s">
        <v>2530</v>
      </c>
      <c r="K75" t="s">
        <v>2539</v>
      </c>
      <c r="N75" t="s">
        <v>207</v>
      </c>
      <c r="Q75" t="str">
        <f t="shared" si="3"/>
        <v/>
      </c>
      <c r="R75">
        <v>742399.81</v>
      </c>
      <c r="U75">
        <v>0</v>
      </c>
    </row>
    <row r="76" spans="1:21">
      <c r="A76" t="s">
        <v>4086</v>
      </c>
      <c r="B76" t="b">
        <f t="shared" si="2"/>
        <v>1</v>
      </c>
      <c r="C76" t="s">
        <v>4086</v>
      </c>
      <c r="D76" t="s">
        <v>2529</v>
      </c>
      <c r="G76">
        <v>2018</v>
      </c>
      <c r="H76" t="s">
        <v>2530</v>
      </c>
      <c r="K76" t="s">
        <v>2539</v>
      </c>
      <c r="N76" t="s">
        <v>207</v>
      </c>
      <c r="Q76" t="str">
        <f t="shared" si="3"/>
        <v/>
      </c>
      <c r="R76">
        <v>661548.43000000005</v>
      </c>
      <c r="U76">
        <v>0</v>
      </c>
    </row>
    <row r="77" spans="1:21">
      <c r="A77" t="s">
        <v>4093</v>
      </c>
      <c r="B77" t="b">
        <f t="shared" si="2"/>
        <v>1</v>
      </c>
      <c r="C77" t="s">
        <v>4093</v>
      </c>
      <c r="D77" t="s">
        <v>2529</v>
      </c>
      <c r="G77">
        <v>2018</v>
      </c>
      <c r="H77" t="s">
        <v>2530</v>
      </c>
      <c r="K77" t="s">
        <v>2539</v>
      </c>
      <c r="N77" t="s">
        <v>207</v>
      </c>
      <c r="Q77" t="str">
        <f t="shared" si="3"/>
        <v/>
      </c>
      <c r="R77">
        <v>348000</v>
      </c>
      <c r="U77">
        <v>0</v>
      </c>
    </row>
    <row r="78" spans="1:21">
      <c r="A78" t="s">
        <v>4100</v>
      </c>
      <c r="B78" t="b">
        <f t="shared" si="2"/>
        <v>1</v>
      </c>
      <c r="C78" t="s">
        <v>4100</v>
      </c>
      <c r="D78" t="s">
        <v>2529</v>
      </c>
      <c r="G78">
        <v>2018</v>
      </c>
      <c r="H78" t="s">
        <v>2530</v>
      </c>
      <c r="K78" t="s">
        <v>2539</v>
      </c>
      <c r="N78" t="s">
        <v>207</v>
      </c>
      <c r="Q78" t="str">
        <f t="shared" si="3"/>
        <v/>
      </c>
      <c r="R78">
        <v>371200</v>
      </c>
      <c r="U78">
        <v>0</v>
      </c>
    </row>
    <row r="79" spans="1:21">
      <c r="A79" t="s">
        <v>1679</v>
      </c>
      <c r="B79" t="b">
        <f t="shared" si="2"/>
        <v>1</v>
      </c>
      <c r="C79" t="s">
        <v>1679</v>
      </c>
      <c r="D79" t="s">
        <v>2529</v>
      </c>
      <c r="G79">
        <v>2017</v>
      </c>
      <c r="H79" t="s">
        <v>2530</v>
      </c>
      <c r="K79" t="s">
        <v>2531</v>
      </c>
      <c r="N79" t="s">
        <v>207</v>
      </c>
      <c r="Q79" t="str">
        <f t="shared" si="3"/>
        <v/>
      </c>
      <c r="R79">
        <v>960000</v>
      </c>
      <c r="U79">
        <v>960000</v>
      </c>
    </row>
    <row r="80" spans="1:21">
      <c r="A80" t="s">
        <v>1685</v>
      </c>
      <c r="B80" t="b">
        <f t="shared" si="2"/>
        <v>1</v>
      </c>
      <c r="C80" t="s">
        <v>1685</v>
      </c>
      <c r="D80" t="s">
        <v>2529</v>
      </c>
      <c r="G80">
        <v>2017</v>
      </c>
      <c r="H80" t="s">
        <v>2530</v>
      </c>
      <c r="K80" t="s">
        <v>2531</v>
      </c>
      <c r="N80" t="s">
        <v>207</v>
      </c>
      <c r="Q80" t="str">
        <f t="shared" si="3"/>
        <v/>
      </c>
      <c r="R80">
        <v>640000</v>
      </c>
      <c r="U80">
        <v>640000</v>
      </c>
    </row>
    <row r="81" spans="1:21">
      <c r="A81" t="s">
        <v>2157</v>
      </c>
      <c r="B81" t="b">
        <f t="shared" si="2"/>
        <v>1</v>
      </c>
      <c r="C81" t="s">
        <v>2157</v>
      </c>
      <c r="D81" t="s">
        <v>2529</v>
      </c>
      <c r="G81">
        <v>2017</v>
      </c>
      <c r="H81" t="s">
        <v>2530</v>
      </c>
      <c r="K81" t="s">
        <v>2531</v>
      </c>
      <c r="N81" t="s">
        <v>207</v>
      </c>
      <c r="Q81" t="str">
        <f t="shared" si="3"/>
        <v/>
      </c>
      <c r="R81">
        <v>900000</v>
      </c>
      <c r="U81">
        <v>900000</v>
      </c>
    </row>
    <row r="82" spans="1:21">
      <c r="A82" t="s">
        <v>1674</v>
      </c>
      <c r="B82" t="b">
        <f t="shared" si="2"/>
        <v>1</v>
      </c>
      <c r="C82" t="s">
        <v>1674</v>
      </c>
      <c r="D82" t="s">
        <v>2529</v>
      </c>
      <c r="G82">
        <v>2016</v>
      </c>
      <c r="H82" t="s">
        <v>2530</v>
      </c>
      <c r="K82" t="s">
        <v>2545</v>
      </c>
      <c r="N82" t="s">
        <v>207</v>
      </c>
      <c r="Q82" t="str">
        <f t="shared" si="3"/>
        <v/>
      </c>
      <c r="R82">
        <v>4654212</v>
      </c>
      <c r="U82">
        <v>4654212</v>
      </c>
    </row>
    <row r="83" spans="1:21">
      <c r="A83" t="s">
        <v>4107</v>
      </c>
      <c r="B83" t="b">
        <f t="shared" si="2"/>
        <v>1</v>
      </c>
      <c r="C83" t="s">
        <v>4107</v>
      </c>
      <c r="D83" t="s">
        <v>2529</v>
      </c>
      <c r="G83">
        <v>2018</v>
      </c>
      <c r="H83" t="s">
        <v>2530</v>
      </c>
      <c r="K83" t="s">
        <v>2539</v>
      </c>
      <c r="N83" t="s">
        <v>207</v>
      </c>
      <c r="Q83" t="str">
        <f t="shared" si="3"/>
        <v/>
      </c>
      <c r="R83">
        <v>1011628.8</v>
      </c>
      <c r="U83">
        <v>0</v>
      </c>
    </row>
    <row r="84" spans="1:21">
      <c r="A84" t="s">
        <v>4114</v>
      </c>
      <c r="B84" t="b">
        <f t="shared" si="2"/>
        <v>1</v>
      </c>
      <c r="C84" t="s">
        <v>4114</v>
      </c>
      <c r="D84" t="s">
        <v>2529</v>
      </c>
      <c r="G84">
        <v>2018</v>
      </c>
      <c r="H84" t="s">
        <v>2530</v>
      </c>
      <c r="K84" t="s">
        <v>2539</v>
      </c>
      <c r="N84" t="s">
        <v>207</v>
      </c>
      <c r="Q84" t="str">
        <f t="shared" si="3"/>
        <v/>
      </c>
      <c r="R84">
        <v>1706574.74</v>
      </c>
      <c r="U84">
        <v>0</v>
      </c>
    </row>
    <row r="85" spans="1:21">
      <c r="A85" t="s">
        <v>4122</v>
      </c>
      <c r="B85" t="b">
        <f t="shared" si="2"/>
        <v>1</v>
      </c>
      <c r="C85" t="s">
        <v>4122</v>
      </c>
      <c r="D85" t="s">
        <v>2529</v>
      </c>
      <c r="G85">
        <v>2018</v>
      </c>
      <c r="H85" t="s">
        <v>2530</v>
      </c>
      <c r="K85" t="s">
        <v>2539</v>
      </c>
      <c r="N85" t="s">
        <v>207</v>
      </c>
      <c r="Q85" t="str">
        <f t="shared" si="3"/>
        <v/>
      </c>
      <c r="R85">
        <v>281490.46000000002</v>
      </c>
      <c r="U85">
        <v>0</v>
      </c>
    </row>
    <row r="86" spans="1:21">
      <c r="A86" t="s">
        <v>4129</v>
      </c>
      <c r="B86" t="b">
        <f t="shared" si="2"/>
        <v>1</v>
      </c>
      <c r="C86" t="s">
        <v>4129</v>
      </c>
      <c r="D86" t="s">
        <v>2529</v>
      </c>
      <c r="G86">
        <v>2018</v>
      </c>
      <c r="H86" t="s">
        <v>2530</v>
      </c>
      <c r="K86" t="s">
        <v>2539</v>
      </c>
      <c r="N86" t="s">
        <v>207</v>
      </c>
      <c r="Q86" t="str">
        <f t="shared" si="3"/>
        <v/>
      </c>
      <c r="R86">
        <v>199358.3</v>
      </c>
      <c r="U86">
        <v>0</v>
      </c>
    </row>
    <row r="87" spans="1:21">
      <c r="A87" t="s">
        <v>4136</v>
      </c>
      <c r="B87" t="b">
        <f t="shared" si="2"/>
        <v>1</v>
      </c>
      <c r="C87" t="s">
        <v>4136</v>
      </c>
      <c r="D87" t="s">
        <v>2529</v>
      </c>
      <c r="G87">
        <v>2018</v>
      </c>
      <c r="H87" t="s">
        <v>2530</v>
      </c>
      <c r="K87" t="s">
        <v>2539</v>
      </c>
      <c r="N87" t="s">
        <v>207</v>
      </c>
      <c r="Q87" t="str">
        <f t="shared" si="3"/>
        <v/>
      </c>
      <c r="R87">
        <v>138278.21</v>
      </c>
      <c r="U87">
        <v>0</v>
      </c>
    </row>
    <row r="88" spans="1:21">
      <c r="A88" t="s">
        <v>4143</v>
      </c>
      <c r="B88" t="b">
        <f t="shared" si="2"/>
        <v>1</v>
      </c>
      <c r="C88" t="s">
        <v>4143</v>
      </c>
      <c r="D88" t="s">
        <v>2529</v>
      </c>
      <c r="G88">
        <v>2018</v>
      </c>
      <c r="H88" t="s">
        <v>2530</v>
      </c>
      <c r="K88" t="s">
        <v>2539</v>
      </c>
      <c r="N88" t="s">
        <v>207</v>
      </c>
      <c r="Q88" t="str">
        <f t="shared" si="3"/>
        <v/>
      </c>
      <c r="R88">
        <v>1018582.07</v>
      </c>
      <c r="U88">
        <v>0</v>
      </c>
    </row>
    <row r="89" spans="1:21">
      <c r="A89" t="s">
        <v>4151</v>
      </c>
      <c r="B89" t="b">
        <f t="shared" si="2"/>
        <v>1</v>
      </c>
      <c r="C89" t="s">
        <v>4151</v>
      </c>
      <c r="D89" t="s">
        <v>2529</v>
      </c>
      <c r="G89">
        <v>2018</v>
      </c>
      <c r="H89" t="s">
        <v>2530</v>
      </c>
      <c r="K89" t="s">
        <v>2539</v>
      </c>
      <c r="N89" t="s">
        <v>207</v>
      </c>
      <c r="Q89" t="str">
        <f t="shared" si="3"/>
        <v/>
      </c>
      <c r="R89">
        <v>463071.31</v>
      </c>
      <c r="U89">
        <v>0</v>
      </c>
    </row>
    <row r="90" spans="1:21">
      <c r="A90" t="s">
        <v>4158</v>
      </c>
      <c r="B90" t="b">
        <f t="shared" si="2"/>
        <v>1</v>
      </c>
      <c r="C90" t="s">
        <v>4158</v>
      </c>
      <c r="D90" t="s">
        <v>2529</v>
      </c>
      <c r="G90">
        <v>2018</v>
      </c>
      <c r="H90" t="s">
        <v>2530</v>
      </c>
      <c r="K90" t="s">
        <v>2539</v>
      </c>
      <c r="N90" t="s">
        <v>207</v>
      </c>
      <c r="Q90" t="str">
        <f t="shared" si="3"/>
        <v/>
      </c>
      <c r="R90">
        <v>199358.3</v>
      </c>
      <c r="U90">
        <v>0</v>
      </c>
    </row>
    <row r="91" spans="1:21">
      <c r="A91" t="s">
        <v>4164</v>
      </c>
      <c r="B91" t="b">
        <f t="shared" si="2"/>
        <v>1</v>
      </c>
      <c r="C91" t="s">
        <v>4164</v>
      </c>
      <c r="D91" t="s">
        <v>2529</v>
      </c>
      <c r="G91">
        <v>2018</v>
      </c>
      <c r="H91" t="s">
        <v>2530</v>
      </c>
      <c r="K91" t="s">
        <v>2539</v>
      </c>
      <c r="N91" t="s">
        <v>207</v>
      </c>
      <c r="Q91" t="str">
        <f t="shared" si="3"/>
        <v/>
      </c>
      <c r="R91">
        <v>7636497.1100000003</v>
      </c>
      <c r="U91">
        <v>0</v>
      </c>
    </row>
    <row r="92" spans="1:21">
      <c r="A92" t="s">
        <v>4171</v>
      </c>
      <c r="B92" t="b">
        <f t="shared" si="2"/>
        <v>1</v>
      </c>
      <c r="C92" t="s">
        <v>4171</v>
      </c>
      <c r="D92" t="s">
        <v>2529</v>
      </c>
      <c r="G92">
        <v>2018</v>
      </c>
      <c r="H92" t="s">
        <v>2530</v>
      </c>
      <c r="K92" t="s">
        <v>2539</v>
      </c>
      <c r="N92" t="s">
        <v>207</v>
      </c>
      <c r="Q92" t="str">
        <f t="shared" si="3"/>
        <v/>
      </c>
      <c r="R92">
        <v>1017609.8</v>
      </c>
      <c r="U92">
        <v>0</v>
      </c>
    </row>
    <row r="93" spans="1:21">
      <c r="A93" t="s">
        <v>4178</v>
      </c>
      <c r="B93" t="b">
        <f t="shared" si="2"/>
        <v>1</v>
      </c>
      <c r="C93" t="s">
        <v>4178</v>
      </c>
      <c r="D93" t="s">
        <v>2529</v>
      </c>
      <c r="G93">
        <v>2018</v>
      </c>
      <c r="H93" t="s">
        <v>2530</v>
      </c>
      <c r="K93" t="s">
        <v>2539</v>
      </c>
      <c r="N93" t="s">
        <v>207</v>
      </c>
      <c r="Q93" t="str">
        <f t="shared" si="3"/>
        <v/>
      </c>
      <c r="R93">
        <v>2054099.24</v>
      </c>
      <c r="U93">
        <v>0</v>
      </c>
    </row>
    <row r="94" spans="1:21">
      <c r="A94" t="s">
        <v>4185</v>
      </c>
      <c r="B94" t="b">
        <f t="shared" si="2"/>
        <v>1</v>
      </c>
      <c r="C94" t="s">
        <v>4185</v>
      </c>
      <c r="D94" t="s">
        <v>2529</v>
      </c>
      <c r="G94">
        <v>2018</v>
      </c>
      <c r="H94" t="s">
        <v>2530</v>
      </c>
      <c r="K94" t="s">
        <v>2539</v>
      </c>
      <c r="N94" t="s">
        <v>207</v>
      </c>
      <c r="Q94" t="str">
        <f t="shared" si="3"/>
        <v/>
      </c>
      <c r="R94">
        <v>199358.3</v>
      </c>
      <c r="U94">
        <v>0</v>
      </c>
    </row>
    <row r="95" spans="1:21">
      <c r="A95" t="s">
        <v>4191</v>
      </c>
      <c r="B95" t="b">
        <f t="shared" si="2"/>
        <v>1</v>
      </c>
      <c r="C95" t="s">
        <v>4191</v>
      </c>
      <c r="D95" t="s">
        <v>2529</v>
      </c>
      <c r="G95">
        <v>2018</v>
      </c>
      <c r="H95" t="s">
        <v>2530</v>
      </c>
      <c r="K95" t="s">
        <v>2539</v>
      </c>
      <c r="N95" t="s">
        <v>207</v>
      </c>
      <c r="Q95" t="str">
        <f t="shared" si="3"/>
        <v/>
      </c>
      <c r="R95">
        <v>176637.35</v>
      </c>
      <c r="U95">
        <v>0</v>
      </c>
    </row>
    <row r="96" spans="1:21">
      <c r="A96" t="s">
        <v>4199</v>
      </c>
      <c r="B96" t="b">
        <f t="shared" si="2"/>
        <v>1</v>
      </c>
      <c r="C96" t="s">
        <v>4199</v>
      </c>
      <c r="D96" t="s">
        <v>2529</v>
      </c>
      <c r="G96">
        <v>2018</v>
      </c>
      <c r="H96" t="s">
        <v>2530</v>
      </c>
      <c r="K96" t="s">
        <v>2539</v>
      </c>
      <c r="N96" t="s">
        <v>207</v>
      </c>
      <c r="Q96" t="str">
        <f t="shared" si="3"/>
        <v/>
      </c>
      <c r="R96">
        <v>199060.4</v>
      </c>
      <c r="U96">
        <v>0</v>
      </c>
    </row>
    <row r="97" spans="1:21">
      <c r="A97" t="s">
        <v>4205</v>
      </c>
      <c r="B97" t="b">
        <f t="shared" si="2"/>
        <v>1</v>
      </c>
      <c r="C97" t="s">
        <v>4205</v>
      </c>
      <c r="D97" t="s">
        <v>2529</v>
      </c>
      <c r="G97">
        <v>2018</v>
      </c>
      <c r="H97" t="s">
        <v>2530</v>
      </c>
      <c r="K97" t="s">
        <v>2539</v>
      </c>
      <c r="N97" t="s">
        <v>207</v>
      </c>
      <c r="Q97" t="str">
        <f t="shared" si="3"/>
        <v/>
      </c>
      <c r="R97">
        <v>1421544.9</v>
      </c>
      <c r="U97">
        <v>0</v>
      </c>
    </row>
    <row r="98" spans="1:21">
      <c r="A98" t="s">
        <v>4212</v>
      </c>
      <c r="B98" t="b">
        <f t="shared" si="2"/>
        <v>1</v>
      </c>
      <c r="C98" t="s">
        <v>4212</v>
      </c>
      <c r="D98" t="s">
        <v>2529</v>
      </c>
      <c r="G98">
        <v>2018</v>
      </c>
      <c r="H98" t="s">
        <v>2530</v>
      </c>
      <c r="K98" t="s">
        <v>2539</v>
      </c>
      <c r="N98" t="s">
        <v>207</v>
      </c>
      <c r="Q98" t="str">
        <f t="shared" si="3"/>
        <v/>
      </c>
      <c r="R98">
        <v>199056.8</v>
      </c>
      <c r="U98">
        <v>0</v>
      </c>
    </row>
    <row r="99" spans="1:21">
      <c r="A99" t="s">
        <v>4218</v>
      </c>
      <c r="B99" t="b">
        <f t="shared" si="2"/>
        <v>1</v>
      </c>
      <c r="C99" t="s">
        <v>4218</v>
      </c>
      <c r="D99" t="s">
        <v>2529</v>
      </c>
      <c r="G99">
        <v>2018</v>
      </c>
      <c r="H99" t="s">
        <v>2530</v>
      </c>
      <c r="K99" t="s">
        <v>2539</v>
      </c>
      <c r="N99" t="s">
        <v>207</v>
      </c>
      <c r="Q99" t="str">
        <f t="shared" si="3"/>
        <v/>
      </c>
      <c r="R99">
        <v>413119.33</v>
      </c>
      <c r="U99">
        <v>0</v>
      </c>
    </row>
    <row r="100" spans="1:21">
      <c r="A100" t="s">
        <v>4226</v>
      </c>
      <c r="B100" t="b">
        <f t="shared" si="2"/>
        <v>1</v>
      </c>
      <c r="C100" t="s">
        <v>4226</v>
      </c>
      <c r="D100" t="s">
        <v>2529</v>
      </c>
      <c r="G100">
        <v>2018</v>
      </c>
      <c r="H100" t="s">
        <v>2530</v>
      </c>
      <c r="K100" t="s">
        <v>2539</v>
      </c>
      <c r="N100" t="s">
        <v>207</v>
      </c>
      <c r="Q100" t="str">
        <f t="shared" si="3"/>
        <v/>
      </c>
      <c r="R100">
        <v>800658.01</v>
      </c>
      <c r="U100">
        <v>0</v>
      </c>
    </row>
    <row r="101" spans="1:21">
      <c r="A101" t="s">
        <v>4233</v>
      </c>
      <c r="B101" t="b">
        <f t="shared" si="2"/>
        <v>1</v>
      </c>
      <c r="C101" t="s">
        <v>4233</v>
      </c>
      <c r="D101" t="s">
        <v>2529</v>
      </c>
      <c r="G101">
        <v>2018</v>
      </c>
      <c r="H101" t="s">
        <v>2530</v>
      </c>
      <c r="K101" t="s">
        <v>2539</v>
      </c>
      <c r="N101" t="s">
        <v>207</v>
      </c>
      <c r="Q101" t="str">
        <f t="shared" si="3"/>
        <v/>
      </c>
      <c r="R101">
        <v>6569416</v>
      </c>
      <c r="U101">
        <v>0</v>
      </c>
    </row>
    <row r="102" spans="1:21">
      <c r="A102" t="s">
        <v>4241</v>
      </c>
      <c r="B102" t="b">
        <f t="shared" si="2"/>
        <v>1</v>
      </c>
      <c r="C102" t="s">
        <v>4241</v>
      </c>
      <c r="D102" t="s">
        <v>2529</v>
      </c>
      <c r="G102">
        <v>2018</v>
      </c>
      <c r="H102" t="s">
        <v>2530</v>
      </c>
      <c r="K102" t="s">
        <v>2539</v>
      </c>
      <c r="N102" t="s">
        <v>207</v>
      </c>
      <c r="Q102" t="str">
        <f t="shared" si="3"/>
        <v/>
      </c>
      <c r="R102">
        <v>139688.54</v>
      </c>
      <c r="U102">
        <v>0</v>
      </c>
    </row>
    <row r="103" spans="1:21">
      <c r="A103" t="s">
        <v>1611</v>
      </c>
      <c r="B103" t="b">
        <f t="shared" si="2"/>
        <v>1</v>
      </c>
      <c r="C103" t="s">
        <v>1611</v>
      </c>
      <c r="D103" t="s">
        <v>2529</v>
      </c>
      <c r="G103">
        <v>2017</v>
      </c>
      <c r="H103" t="s">
        <v>2530</v>
      </c>
      <c r="K103" t="s">
        <v>2545</v>
      </c>
      <c r="N103" t="s">
        <v>207</v>
      </c>
      <c r="Q103" t="str">
        <f t="shared" si="3"/>
        <v/>
      </c>
      <c r="R103">
        <v>4697308.18</v>
      </c>
      <c r="U103">
        <v>6010241.4199999999</v>
      </c>
    </row>
    <row r="104" spans="1:21">
      <c r="A104" t="s">
        <v>4273</v>
      </c>
      <c r="B104" t="b">
        <f t="shared" si="2"/>
        <v>1</v>
      </c>
      <c r="C104" t="s">
        <v>4273</v>
      </c>
      <c r="D104" t="s">
        <v>2529</v>
      </c>
      <c r="G104">
        <v>2019</v>
      </c>
      <c r="H104" t="s">
        <v>2530</v>
      </c>
      <c r="K104" t="s">
        <v>2539</v>
      </c>
      <c r="N104" t="s">
        <v>207</v>
      </c>
      <c r="Q104" t="str">
        <f t="shared" si="3"/>
        <v/>
      </c>
      <c r="R104">
        <v>229674.42</v>
      </c>
      <c r="U104">
        <v>0</v>
      </c>
    </row>
    <row r="105" spans="1:21">
      <c r="A105" t="s">
        <v>4280</v>
      </c>
      <c r="B105" t="b">
        <f t="shared" si="2"/>
        <v>1</v>
      </c>
      <c r="C105" t="s">
        <v>4280</v>
      </c>
      <c r="D105" t="s">
        <v>2529</v>
      </c>
      <c r="G105">
        <v>2019</v>
      </c>
      <c r="H105" t="s">
        <v>2530</v>
      </c>
      <c r="K105" t="s">
        <v>2539</v>
      </c>
      <c r="N105" t="s">
        <v>207</v>
      </c>
      <c r="Q105" t="str">
        <f t="shared" si="3"/>
        <v/>
      </c>
      <c r="R105">
        <v>321841.01</v>
      </c>
      <c r="U105">
        <v>0</v>
      </c>
    </row>
    <row r="106" spans="1:21">
      <c r="A106" t="s">
        <v>4288</v>
      </c>
      <c r="B106" t="b">
        <f t="shared" si="2"/>
        <v>1</v>
      </c>
      <c r="C106" t="s">
        <v>4288</v>
      </c>
      <c r="D106" t="s">
        <v>2529</v>
      </c>
      <c r="G106">
        <v>2019</v>
      </c>
      <c r="H106" t="s">
        <v>2530</v>
      </c>
      <c r="K106" t="s">
        <v>2539</v>
      </c>
      <c r="N106" t="s">
        <v>207</v>
      </c>
      <c r="Q106" t="str">
        <f t="shared" si="3"/>
        <v/>
      </c>
      <c r="R106">
        <v>232232</v>
      </c>
      <c r="U106">
        <v>0</v>
      </c>
    </row>
    <row r="107" spans="1:21">
      <c r="A107" t="s">
        <v>4295</v>
      </c>
      <c r="B107" t="b">
        <f t="shared" si="2"/>
        <v>1</v>
      </c>
      <c r="C107" t="s">
        <v>4295</v>
      </c>
      <c r="D107" t="s">
        <v>2529</v>
      </c>
      <c r="G107">
        <v>2019</v>
      </c>
      <c r="H107" t="s">
        <v>2530</v>
      </c>
      <c r="K107" t="s">
        <v>2539</v>
      </c>
      <c r="N107" t="s">
        <v>207</v>
      </c>
      <c r="Q107" t="str">
        <f t="shared" si="3"/>
        <v/>
      </c>
      <c r="R107">
        <v>7172351.9500000002</v>
      </c>
      <c r="U107">
        <v>0</v>
      </c>
    </row>
    <row r="108" spans="1:21">
      <c r="A108" t="s">
        <v>4303</v>
      </c>
      <c r="B108" t="b">
        <f t="shared" si="2"/>
        <v>1</v>
      </c>
      <c r="C108" t="s">
        <v>4303</v>
      </c>
      <c r="D108" t="s">
        <v>2529</v>
      </c>
      <c r="G108">
        <v>2019</v>
      </c>
      <c r="H108" t="s">
        <v>2530</v>
      </c>
      <c r="K108" t="s">
        <v>2539</v>
      </c>
      <c r="N108" t="s">
        <v>207</v>
      </c>
      <c r="Q108" t="str">
        <f t="shared" si="3"/>
        <v/>
      </c>
      <c r="R108">
        <v>405799.03</v>
      </c>
      <c r="U108">
        <v>0</v>
      </c>
    </row>
    <row r="109" spans="1:21">
      <c r="A109" t="s">
        <v>4310</v>
      </c>
      <c r="B109" t="b">
        <f t="shared" si="2"/>
        <v>1</v>
      </c>
      <c r="C109" t="s">
        <v>4310</v>
      </c>
      <c r="D109" t="s">
        <v>2529</v>
      </c>
      <c r="G109">
        <v>2019</v>
      </c>
      <c r="H109" t="s">
        <v>2530</v>
      </c>
      <c r="K109" t="s">
        <v>2539</v>
      </c>
      <c r="N109" t="s">
        <v>207</v>
      </c>
      <c r="Q109" t="str">
        <f t="shared" si="3"/>
        <v/>
      </c>
      <c r="R109">
        <v>348000</v>
      </c>
      <c r="U109">
        <v>0</v>
      </c>
    </row>
    <row r="110" spans="1:21">
      <c r="A110" t="s">
        <v>4317</v>
      </c>
      <c r="B110" t="b">
        <f t="shared" si="2"/>
        <v>1</v>
      </c>
      <c r="C110" t="s">
        <v>4317</v>
      </c>
      <c r="D110" t="s">
        <v>2529</v>
      </c>
      <c r="G110">
        <v>2019</v>
      </c>
      <c r="H110" t="s">
        <v>2530</v>
      </c>
      <c r="K110" t="s">
        <v>2539</v>
      </c>
      <c r="N110" t="s">
        <v>207</v>
      </c>
      <c r="Q110" t="str">
        <f t="shared" si="3"/>
        <v/>
      </c>
      <c r="R110">
        <v>1004200.4</v>
      </c>
      <c r="U110">
        <v>0</v>
      </c>
    </row>
    <row r="111" spans="1:21">
      <c r="A111" t="s">
        <v>4325</v>
      </c>
      <c r="B111" t="b">
        <f t="shared" si="2"/>
        <v>1</v>
      </c>
      <c r="C111" t="s">
        <v>4325</v>
      </c>
      <c r="D111" t="s">
        <v>2529</v>
      </c>
      <c r="G111">
        <v>2019</v>
      </c>
      <c r="H111" t="s">
        <v>2530</v>
      </c>
      <c r="K111" t="s">
        <v>2539</v>
      </c>
      <c r="N111" t="s">
        <v>207</v>
      </c>
      <c r="Q111" t="str">
        <f t="shared" si="3"/>
        <v/>
      </c>
      <c r="R111">
        <v>2498444.6800000002</v>
      </c>
      <c r="U111">
        <v>0</v>
      </c>
    </row>
    <row r="112" spans="1:21">
      <c r="A112" t="s">
        <v>658</v>
      </c>
      <c r="B112" t="b">
        <f t="shared" si="2"/>
        <v>1</v>
      </c>
      <c r="C112" t="s">
        <v>658</v>
      </c>
      <c r="D112" t="s">
        <v>2529</v>
      </c>
      <c r="G112">
        <v>2019</v>
      </c>
      <c r="H112" t="s">
        <v>2530</v>
      </c>
      <c r="K112" t="s">
        <v>2545</v>
      </c>
      <c r="N112" t="s">
        <v>207</v>
      </c>
      <c r="Q112" t="str">
        <f t="shared" si="3"/>
        <v/>
      </c>
      <c r="R112">
        <v>2700000</v>
      </c>
      <c r="U112">
        <v>2898275.4</v>
      </c>
    </row>
    <row r="113" spans="1:21">
      <c r="A113" t="s">
        <v>1932</v>
      </c>
      <c r="B113" t="b">
        <f t="shared" si="2"/>
        <v>1</v>
      </c>
      <c r="C113" t="s">
        <v>1932</v>
      </c>
      <c r="D113" t="s">
        <v>2529</v>
      </c>
      <c r="G113">
        <v>2018</v>
      </c>
      <c r="H113" t="s">
        <v>2530</v>
      </c>
      <c r="K113" t="s">
        <v>2531</v>
      </c>
      <c r="N113" t="s">
        <v>207</v>
      </c>
      <c r="Q113" t="str">
        <f t="shared" si="3"/>
        <v/>
      </c>
      <c r="R113">
        <v>720000</v>
      </c>
      <c r="U113">
        <v>720000</v>
      </c>
    </row>
    <row r="114" spans="1:21">
      <c r="A114" t="s">
        <v>1942</v>
      </c>
      <c r="B114" t="b">
        <f t="shared" si="2"/>
        <v>1</v>
      </c>
      <c r="C114" t="s">
        <v>1942</v>
      </c>
      <c r="D114" t="s">
        <v>2529</v>
      </c>
      <c r="G114">
        <v>2016</v>
      </c>
      <c r="H114" t="s">
        <v>2530</v>
      </c>
      <c r="K114" t="s">
        <v>2531</v>
      </c>
      <c r="N114" t="s">
        <v>207</v>
      </c>
      <c r="Q114" t="str">
        <f t="shared" si="3"/>
        <v/>
      </c>
      <c r="R114">
        <v>923066.6</v>
      </c>
      <c r="U114">
        <v>923066.6</v>
      </c>
    </row>
    <row r="115" spans="1:21">
      <c r="A115" t="s">
        <v>1006</v>
      </c>
      <c r="B115" t="b">
        <f t="shared" si="2"/>
        <v>1</v>
      </c>
      <c r="C115" t="s">
        <v>1006</v>
      </c>
      <c r="D115" t="s">
        <v>2529</v>
      </c>
      <c r="G115">
        <v>2020</v>
      </c>
      <c r="H115" t="s">
        <v>2530</v>
      </c>
      <c r="K115" t="s">
        <v>2545</v>
      </c>
      <c r="N115" t="s">
        <v>207</v>
      </c>
      <c r="Q115" t="str">
        <f t="shared" si="3"/>
        <v/>
      </c>
      <c r="R115">
        <v>587390.66</v>
      </c>
      <c r="U115">
        <v>587390.66</v>
      </c>
    </row>
    <row r="116" spans="1:21">
      <c r="A116" t="s">
        <v>954</v>
      </c>
      <c r="B116" t="b">
        <f t="shared" si="2"/>
        <v>1</v>
      </c>
      <c r="C116" t="s">
        <v>954</v>
      </c>
      <c r="D116" t="s">
        <v>2529</v>
      </c>
      <c r="G116">
        <v>2020</v>
      </c>
      <c r="H116" t="s">
        <v>2530</v>
      </c>
      <c r="K116" t="s">
        <v>2545</v>
      </c>
      <c r="N116" t="s">
        <v>207</v>
      </c>
      <c r="Q116" t="str">
        <f t="shared" si="3"/>
        <v/>
      </c>
      <c r="R116">
        <v>494000</v>
      </c>
      <c r="U116">
        <v>524596.94999999995</v>
      </c>
    </row>
    <row r="117" spans="1:21">
      <c r="A117" t="s">
        <v>1906</v>
      </c>
      <c r="B117" t="b">
        <f t="shared" si="2"/>
        <v>1</v>
      </c>
      <c r="C117" t="s">
        <v>1906</v>
      </c>
      <c r="D117" t="s">
        <v>2529</v>
      </c>
      <c r="G117">
        <v>2018</v>
      </c>
      <c r="H117" t="s">
        <v>2530</v>
      </c>
      <c r="K117" t="s">
        <v>2531</v>
      </c>
      <c r="N117" t="s">
        <v>207</v>
      </c>
      <c r="Q117" t="str">
        <f t="shared" si="3"/>
        <v/>
      </c>
      <c r="R117">
        <v>960000</v>
      </c>
      <c r="U117">
        <v>960000</v>
      </c>
    </row>
    <row r="118" spans="1:21">
      <c r="A118" t="s">
        <v>1912</v>
      </c>
      <c r="B118" t="b">
        <f t="shared" si="2"/>
        <v>1</v>
      </c>
      <c r="C118" t="s">
        <v>1912</v>
      </c>
      <c r="D118" t="s">
        <v>2529</v>
      </c>
      <c r="G118">
        <v>2018</v>
      </c>
      <c r="H118" t="s">
        <v>2530</v>
      </c>
      <c r="K118" t="s">
        <v>2531</v>
      </c>
      <c r="N118" t="s">
        <v>207</v>
      </c>
      <c r="Q118" t="str">
        <f t="shared" si="3"/>
        <v/>
      </c>
      <c r="R118">
        <v>720000</v>
      </c>
      <c r="U118">
        <v>720000</v>
      </c>
    </row>
    <row r="119" spans="1:21">
      <c r="A119" t="s">
        <v>1977</v>
      </c>
      <c r="B119" t="b">
        <f t="shared" si="2"/>
        <v>1</v>
      </c>
      <c r="C119" t="s">
        <v>1977</v>
      </c>
      <c r="D119" t="s">
        <v>2529</v>
      </c>
      <c r="G119">
        <v>2021</v>
      </c>
      <c r="H119" t="s">
        <v>2530</v>
      </c>
      <c r="K119" t="s">
        <v>2531</v>
      </c>
      <c r="N119" t="s">
        <v>207</v>
      </c>
      <c r="Q119" t="str">
        <f t="shared" si="3"/>
        <v/>
      </c>
      <c r="R119">
        <v>2820000</v>
      </c>
      <c r="U119">
        <v>2820000</v>
      </c>
    </row>
    <row r="120" spans="1:21">
      <c r="A120" t="s">
        <v>1956</v>
      </c>
      <c r="B120" t="b">
        <f t="shared" si="2"/>
        <v>1</v>
      </c>
      <c r="C120" t="s">
        <v>1956</v>
      </c>
      <c r="D120" t="s">
        <v>2529</v>
      </c>
      <c r="G120">
        <v>2021</v>
      </c>
      <c r="H120" t="s">
        <v>2530</v>
      </c>
      <c r="K120" t="s">
        <v>2531</v>
      </c>
      <c r="N120" t="s">
        <v>207</v>
      </c>
      <c r="Q120" t="str">
        <f t="shared" si="3"/>
        <v/>
      </c>
      <c r="R120">
        <v>1355000</v>
      </c>
      <c r="U120">
        <v>1355000</v>
      </c>
    </row>
    <row r="121" spans="1:21">
      <c r="A121" t="s">
        <v>1949</v>
      </c>
      <c r="B121" t="b">
        <f t="shared" si="2"/>
        <v>1</v>
      </c>
      <c r="C121" t="s">
        <v>1949</v>
      </c>
      <c r="D121" t="s">
        <v>2529</v>
      </c>
      <c r="G121">
        <v>2021</v>
      </c>
      <c r="H121" t="s">
        <v>2530</v>
      </c>
      <c r="K121" t="s">
        <v>2531</v>
      </c>
      <c r="N121" t="s">
        <v>207</v>
      </c>
      <c r="Q121" t="str">
        <f t="shared" si="3"/>
        <v/>
      </c>
      <c r="R121">
        <v>2470000</v>
      </c>
      <c r="U121">
        <v>2470000</v>
      </c>
    </row>
    <row r="122" spans="1:21">
      <c r="A122" t="s">
        <v>1964</v>
      </c>
      <c r="B122" t="b">
        <f t="shared" si="2"/>
        <v>1</v>
      </c>
      <c r="C122" t="s">
        <v>1964</v>
      </c>
      <c r="D122" t="s">
        <v>2529</v>
      </c>
      <c r="G122">
        <v>2021</v>
      </c>
      <c r="H122" t="s">
        <v>2530</v>
      </c>
      <c r="K122" t="s">
        <v>2531</v>
      </c>
      <c r="N122" t="s">
        <v>207</v>
      </c>
      <c r="Q122" t="str">
        <f t="shared" si="3"/>
        <v/>
      </c>
      <c r="R122">
        <v>300000</v>
      </c>
      <c r="U122">
        <v>300000</v>
      </c>
    </row>
    <row r="123" spans="1:21">
      <c r="A123" t="s">
        <v>1018</v>
      </c>
      <c r="B123" t="b">
        <f t="shared" si="2"/>
        <v>1</v>
      </c>
      <c r="C123" t="s">
        <v>1018</v>
      </c>
      <c r="D123" t="s">
        <v>2529</v>
      </c>
      <c r="G123">
        <v>2020</v>
      </c>
      <c r="H123" t="s">
        <v>2530</v>
      </c>
      <c r="K123" t="s">
        <v>2545</v>
      </c>
      <c r="N123" t="s">
        <v>207</v>
      </c>
      <c r="Q123" t="str">
        <f t="shared" si="3"/>
        <v/>
      </c>
      <c r="R123">
        <v>975862.12</v>
      </c>
      <c r="U123">
        <v>975862.71</v>
      </c>
    </row>
    <row r="124" spans="1:21">
      <c r="A124" t="s">
        <v>1024</v>
      </c>
      <c r="B124" t="b">
        <f t="shared" si="2"/>
        <v>1</v>
      </c>
      <c r="C124" t="s">
        <v>1024</v>
      </c>
      <c r="D124" t="s">
        <v>2529</v>
      </c>
      <c r="G124">
        <v>2021</v>
      </c>
      <c r="H124" t="s">
        <v>2530</v>
      </c>
      <c r="K124" t="s">
        <v>2545</v>
      </c>
      <c r="N124" t="s">
        <v>207</v>
      </c>
      <c r="Q124" t="str">
        <f t="shared" si="3"/>
        <v/>
      </c>
      <c r="R124">
        <v>1500000</v>
      </c>
      <c r="U124">
        <v>1561922.82</v>
      </c>
    </row>
    <row r="125" spans="1:21">
      <c r="A125" t="s">
        <v>1011</v>
      </c>
      <c r="B125" t="b">
        <f t="shared" si="2"/>
        <v>1</v>
      </c>
      <c r="C125" t="s">
        <v>1011</v>
      </c>
      <c r="D125" t="s">
        <v>2529</v>
      </c>
      <c r="G125">
        <v>2020</v>
      </c>
      <c r="H125" t="s">
        <v>2530</v>
      </c>
      <c r="K125" t="s">
        <v>2545</v>
      </c>
      <c r="N125" t="s">
        <v>207</v>
      </c>
      <c r="Q125" t="str">
        <f t="shared" si="3"/>
        <v/>
      </c>
      <c r="R125">
        <v>1800000</v>
      </c>
      <c r="U125">
        <v>1863237.34</v>
      </c>
    </row>
    <row r="126" spans="1:21">
      <c r="A126" t="s">
        <v>201</v>
      </c>
      <c r="B126" t="b">
        <f t="shared" si="2"/>
        <v>1</v>
      </c>
      <c r="C126" t="s">
        <v>201</v>
      </c>
      <c r="D126" t="s">
        <v>2529</v>
      </c>
      <c r="G126">
        <v>2021</v>
      </c>
      <c r="H126" t="s">
        <v>2530</v>
      </c>
      <c r="K126" t="s">
        <v>2545</v>
      </c>
      <c r="N126" t="s">
        <v>207</v>
      </c>
      <c r="Q126" t="str">
        <f t="shared" si="3"/>
        <v/>
      </c>
      <c r="R126">
        <v>3000000</v>
      </c>
      <c r="U126">
        <v>3000000</v>
      </c>
    </row>
    <row r="127" spans="1:21">
      <c r="A127" t="s">
        <v>1817</v>
      </c>
      <c r="B127" t="b">
        <f t="shared" si="2"/>
        <v>1</v>
      </c>
      <c r="C127" t="s">
        <v>1817</v>
      </c>
      <c r="D127" t="s">
        <v>2529</v>
      </c>
      <c r="G127">
        <v>2020</v>
      </c>
      <c r="H127" t="s">
        <v>2530</v>
      </c>
      <c r="K127" t="s">
        <v>2545</v>
      </c>
      <c r="N127" t="s">
        <v>207</v>
      </c>
      <c r="Q127" t="str">
        <f t="shared" si="3"/>
        <v/>
      </c>
      <c r="R127">
        <v>799999.87</v>
      </c>
      <c r="U127">
        <v>799999.87</v>
      </c>
    </row>
    <row r="128" spans="1:21">
      <c r="A128" t="s">
        <v>1869</v>
      </c>
      <c r="B128" t="b">
        <f t="shared" si="2"/>
        <v>1</v>
      </c>
      <c r="C128" t="s">
        <v>1869</v>
      </c>
      <c r="D128" t="s">
        <v>2529</v>
      </c>
      <c r="G128">
        <v>2020</v>
      </c>
      <c r="H128" t="s">
        <v>2530</v>
      </c>
      <c r="K128" t="s">
        <v>2531</v>
      </c>
      <c r="N128" t="s">
        <v>207</v>
      </c>
      <c r="Q128" t="str">
        <f t="shared" si="3"/>
        <v/>
      </c>
      <c r="R128">
        <v>871301.3</v>
      </c>
      <c r="U128">
        <v>871301.25</v>
      </c>
    </row>
    <row r="129" spans="1:21">
      <c r="A129" t="s">
        <v>2206</v>
      </c>
      <c r="B129" t="b">
        <f t="shared" si="2"/>
        <v>1</v>
      </c>
      <c r="C129" t="s">
        <v>2206</v>
      </c>
      <c r="D129" t="s">
        <v>2529</v>
      </c>
      <c r="G129">
        <v>2021</v>
      </c>
      <c r="H129" t="s">
        <v>2530</v>
      </c>
      <c r="K129" t="s">
        <v>2531</v>
      </c>
      <c r="N129" t="s">
        <v>207</v>
      </c>
      <c r="Q129" t="str">
        <f t="shared" si="3"/>
        <v/>
      </c>
      <c r="R129">
        <v>3825838.72</v>
      </c>
      <c r="U129">
        <v>3825838.72</v>
      </c>
    </row>
    <row r="130" spans="1:21">
      <c r="A130" t="s">
        <v>1861</v>
      </c>
      <c r="B130" t="b">
        <f t="shared" si="2"/>
        <v>1</v>
      </c>
      <c r="C130" t="s">
        <v>1861</v>
      </c>
      <c r="D130" t="s">
        <v>2529</v>
      </c>
      <c r="G130">
        <v>2021</v>
      </c>
      <c r="H130" t="s">
        <v>2530</v>
      </c>
      <c r="K130" t="s">
        <v>2531</v>
      </c>
      <c r="N130" t="s">
        <v>207</v>
      </c>
      <c r="Q130" t="str">
        <f t="shared" si="3"/>
        <v/>
      </c>
      <c r="R130">
        <v>305926.15999999997</v>
      </c>
      <c r="U130">
        <v>305926.15999999997</v>
      </c>
    </row>
    <row r="131" spans="1:21">
      <c r="A131" t="s">
        <v>102</v>
      </c>
      <c r="B131" t="b">
        <f t="shared" ref="B131:B194" si="4">+A131=C131</f>
        <v>1</v>
      </c>
      <c r="C131" t="s">
        <v>102</v>
      </c>
      <c r="D131" t="s">
        <v>2529</v>
      </c>
      <c r="G131">
        <v>2021</v>
      </c>
      <c r="H131" t="s">
        <v>2530</v>
      </c>
      <c r="K131" t="s">
        <v>2531</v>
      </c>
      <c r="N131" t="s">
        <v>207</v>
      </c>
      <c r="Q131" t="str">
        <f t="shared" ref="Q131:Q191" si="5">+N131</f>
        <v/>
      </c>
      <c r="R131">
        <v>727679.63</v>
      </c>
      <c r="U131">
        <v>727679.63</v>
      </c>
    </row>
    <row r="132" spans="1:21">
      <c r="A132" t="s">
        <v>212</v>
      </c>
      <c r="B132" t="b">
        <f t="shared" si="4"/>
        <v>1</v>
      </c>
      <c r="C132" t="s">
        <v>212</v>
      </c>
      <c r="D132" t="s">
        <v>2529</v>
      </c>
      <c r="G132">
        <v>2021</v>
      </c>
      <c r="H132" t="s">
        <v>2530</v>
      </c>
      <c r="K132" t="s">
        <v>2545</v>
      </c>
      <c r="N132" t="s">
        <v>207</v>
      </c>
      <c r="Q132" t="str">
        <f t="shared" si="5"/>
        <v/>
      </c>
      <c r="R132">
        <v>1000000</v>
      </c>
      <c r="U132">
        <v>1027238.61</v>
      </c>
    </row>
    <row r="133" spans="1:21">
      <c r="A133" t="s">
        <v>1984</v>
      </c>
      <c r="B133" t="b">
        <f t="shared" si="4"/>
        <v>1</v>
      </c>
      <c r="C133" t="s">
        <v>1984</v>
      </c>
      <c r="D133" t="s">
        <v>2529</v>
      </c>
      <c r="G133">
        <v>2018</v>
      </c>
      <c r="H133" t="s">
        <v>2530</v>
      </c>
      <c r="K133" t="s">
        <v>2545</v>
      </c>
      <c r="N133" t="s">
        <v>207</v>
      </c>
      <c r="Q133" t="str">
        <f t="shared" si="5"/>
        <v/>
      </c>
      <c r="R133">
        <v>730000</v>
      </c>
      <c r="U133">
        <v>730000</v>
      </c>
    </row>
    <row r="134" spans="1:21">
      <c r="A134" t="s">
        <v>1991</v>
      </c>
      <c r="B134" t="b">
        <f t="shared" si="4"/>
        <v>1</v>
      </c>
      <c r="C134" t="s">
        <v>1991</v>
      </c>
      <c r="D134" t="s">
        <v>2529</v>
      </c>
      <c r="G134">
        <v>2016</v>
      </c>
      <c r="H134" t="s">
        <v>2530</v>
      </c>
      <c r="K134" t="s">
        <v>2531</v>
      </c>
      <c r="N134" t="s">
        <v>207</v>
      </c>
      <c r="Q134" t="str">
        <f t="shared" si="5"/>
        <v/>
      </c>
      <c r="R134">
        <v>1870000</v>
      </c>
      <c r="U134">
        <v>1870000</v>
      </c>
    </row>
    <row r="135" spans="1:21">
      <c r="A135" t="s">
        <v>2287</v>
      </c>
      <c r="B135" t="b">
        <f t="shared" si="4"/>
        <v>1</v>
      </c>
      <c r="C135" t="s">
        <v>2287</v>
      </c>
      <c r="D135" t="s">
        <v>2529</v>
      </c>
      <c r="G135">
        <v>2018</v>
      </c>
      <c r="H135" t="s">
        <v>2530</v>
      </c>
      <c r="K135" t="s">
        <v>2545</v>
      </c>
      <c r="N135" t="s">
        <v>207</v>
      </c>
      <c r="Q135" t="str">
        <f t="shared" si="5"/>
        <v/>
      </c>
      <c r="R135">
        <v>226000</v>
      </c>
      <c r="U135">
        <v>226000</v>
      </c>
    </row>
    <row r="136" spans="1:21">
      <c r="A136" t="s">
        <v>2295</v>
      </c>
      <c r="B136" t="b">
        <f t="shared" si="4"/>
        <v>1</v>
      </c>
      <c r="C136" t="s">
        <v>2295</v>
      </c>
      <c r="D136" t="s">
        <v>2529</v>
      </c>
      <c r="G136">
        <v>2016</v>
      </c>
      <c r="H136" t="s">
        <v>2530</v>
      </c>
      <c r="K136" t="s">
        <v>2545</v>
      </c>
      <c r="N136" t="s">
        <v>207</v>
      </c>
      <c r="Q136" t="str">
        <f t="shared" si="5"/>
        <v/>
      </c>
      <c r="R136">
        <v>500000</v>
      </c>
      <c r="U136">
        <v>500000</v>
      </c>
    </row>
    <row r="137" spans="1:21">
      <c r="A137" t="s">
        <v>2253</v>
      </c>
      <c r="B137" t="b">
        <f t="shared" si="4"/>
        <v>1</v>
      </c>
      <c r="C137" t="s">
        <v>2253</v>
      </c>
      <c r="D137" t="s">
        <v>2529</v>
      </c>
      <c r="G137">
        <v>2016</v>
      </c>
      <c r="H137" t="s">
        <v>2530</v>
      </c>
      <c r="K137" t="s">
        <v>2531</v>
      </c>
      <c r="N137" t="s">
        <v>207</v>
      </c>
      <c r="Q137" t="str">
        <f t="shared" si="5"/>
        <v/>
      </c>
      <c r="R137">
        <v>714536.17</v>
      </c>
      <c r="U137">
        <v>714536.17</v>
      </c>
    </row>
    <row r="138" spans="1:21">
      <c r="A138" t="s">
        <v>1748</v>
      </c>
      <c r="B138" t="b">
        <f t="shared" si="4"/>
        <v>1</v>
      </c>
      <c r="C138" t="s">
        <v>1748</v>
      </c>
      <c r="D138" t="s">
        <v>2529</v>
      </c>
      <c r="G138">
        <v>2017</v>
      </c>
      <c r="H138" t="s">
        <v>2530</v>
      </c>
      <c r="K138" t="s">
        <v>2531</v>
      </c>
      <c r="N138" t="s">
        <v>207</v>
      </c>
      <c r="Q138" t="str">
        <f t="shared" si="5"/>
        <v/>
      </c>
      <c r="R138">
        <v>674825.05</v>
      </c>
      <c r="U138">
        <v>674825.05</v>
      </c>
    </row>
    <row r="139" spans="1:21">
      <c r="A139" t="s">
        <v>556</v>
      </c>
      <c r="B139" t="b">
        <f t="shared" si="4"/>
        <v>1</v>
      </c>
      <c r="C139" t="s">
        <v>556</v>
      </c>
      <c r="D139" t="s">
        <v>2529</v>
      </c>
      <c r="G139">
        <v>2022</v>
      </c>
      <c r="H139" t="s">
        <v>2530</v>
      </c>
      <c r="K139" t="s">
        <v>2545</v>
      </c>
      <c r="N139" t="s">
        <v>207</v>
      </c>
      <c r="Q139" t="str">
        <f t="shared" si="5"/>
        <v/>
      </c>
      <c r="R139">
        <v>237794</v>
      </c>
      <c r="U139">
        <v>241743.09</v>
      </c>
    </row>
    <row r="140" spans="1:21">
      <c r="A140" t="s">
        <v>1883</v>
      </c>
      <c r="B140" t="b">
        <f t="shared" si="4"/>
        <v>1</v>
      </c>
      <c r="C140" t="s">
        <v>1883</v>
      </c>
      <c r="D140" t="s">
        <v>2532</v>
      </c>
      <c r="G140">
        <v>2023</v>
      </c>
      <c r="H140" t="s">
        <v>2530</v>
      </c>
      <c r="K140" t="s">
        <v>2545</v>
      </c>
      <c r="N140" t="s">
        <v>207</v>
      </c>
      <c r="Q140" t="str">
        <f t="shared" si="5"/>
        <v/>
      </c>
      <c r="R140">
        <v>1200000</v>
      </c>
      <c r="U140">
        <v>1200015.45</v>
      </c>
    </row>
    <row r="141" spans="1:21">
      <c r="A141" t="s">
        <v>1810</v>
      </c>
      <c r="B141" t="b">
        <f t="shared" si="4"/>
        <v>1</v>
      </c>
      <c r="C141" t="s">
        <v>1810</v>
      </c>
      <c r="D141" t="s">
        <v>2529</v>
      </c>
      <c r="G141">
        <v>2022</v>
      </c>
      <c r="H141" t="s">
        <v>2530</v>
      </c>
      <c r="K141" t="s">
        <v>2531</v>
      </c>
      <c r="N141" t="s">
        <v>207</v>
      </c>
      <c r="Q141" t="str">
        <f t="shared" si="5"/>
        <v/>
      </c>
      <c r="R141">
        <v>8763408.2599999998</v>
      </c>
      <c r="U141">
        <v>8763408.2599999998</v>
      </c>
    </row>
    <row r="142" spans="1:21">
      <c r="A142" t="s">
        <v>691</v>
      </c>
      <c r="B142" t="b">
        <f t="shared" si="4"/>
        <v>1</v>
      </c>
      <c r="C142" t="s">
        <v>691</v>
      </c>
      <c r="D142" t="s">
        <v>2529</v>
      </c>
      <c r="G142">
        <v>2023</v>
      </c>
      <c r="H142" t="s">
        <v>2533</v>
      </c>
      <c r="K142" t="s">
        <v>2534</v>
      </c>
      <c r="N142" t="s">
        <v>207</v>
      </c>
      <c r="Q142" t="str">
        <f t="shared" si="5"/>
        <v/>
      </c>
      <c r="R142">
        <v>85000</v>
      </c>
      <c r="U142">
        <v>84915</v>
      </c>
    </row>
    <row r="143" spans="1:21">
      <c r="A143" t="s">
        <v>1251</v>
      </c>
      <c r="B143" t="b">
        <f t="shared" si="4"/>
        <v>1</v>
      </c>
      <c r="C143" t="s">
        <v>1251</v>
      </c>
      <c r="D143" t="s">
        <v>2529</v>
      </c>
      <c r="G143">
        <v>2023</v>
      </c>
      <c r="H143" t="s">
        <v>2533</v>
      </c>
      <c r="K143" t="s">
        <v>2534</v>
      </c>
      <c r="N143" t="s">
        <v>207</v>
      </c>
      <c r="Q143" t="str">
        <f t="shared" si="5"/>
        <v/>
      </c>
      <c r="R143">
        <v>202500</v>
      </c>
      <c r="U143">
        <v>202297.5</v>
      </c>
    </row>
    <row r="144" spans="1:21">
      <c r="A144" t="s">
        <v>648</v>
      </c>
      <c r="B144" t="b">
        <f t="shared" si="4"/>
        <v>1</v>
      </c>
      <c r="C144" t="s">
        <v>648</v>
      </c>
      <c r="D144" t="s">
        <v>2529</v>
      </c>
      <c r="G144">
        <v>2023</v>
      </c>
      <c r="H144" t="s">
        <v>2533</v>
      </c>
      <c r="K144" t="s">
        <v>2534</v>
      </c>
      <c r="N144" t="s">
        <v>207</v>
      </c>
      <c r="Q144" t="str">
        <f t="shared" si="5"/>
        <v/>
      </c>
      <c r="R144">
        <v>355000</v>
      </c>
      <c r="U144">
        <v>354645</v>
      </c>
    </row>
    <row r="145" spans="1:21">
      <c r="A145" t="s">
        <v>1215</v>
      </c>
      <c r="B145" t="b">
        <f t="shared" si="4"/>
        <v>1</v>
      </c>
      <c r="C145" t="s">
        <v>1215</v>
      </c>
      <c r="D145" t="s">
        <v>2532</v>
      </c>
      <c r="G145">
        <v>2024</v>
      </c>
      <c r="H145" t="s">
        <v>2530</v>
      </c>
      <c r="K145" t="s">
        <v>2531</v>
      </c>
      <c r="N145" t="s">
        <v>207</v>
      </c>
      <c r="Q145" t="str">
        <f t="shared" si="5"/>
        <v/>
      </c>
      <c r="R145">
        <v>2033200</v>
      </c>
      <c r="U145">
        <v>2033200</v>
      </c>
    </row>
    <row r="146" spans="1:21">
      <c r="A146" t="s">
        <v>939</v>
      </c>
      <c r="B146" t="b">
        <f t="shared" si="4"/>
        <v>1</v>
      </c>
      <c r="C146" t="s">
        <v>939</v>
      </c>
      <c r="D146" t="s">
        <v>2532</v>
      </c>
      <c r="G146">
        <v>2024</v>
      </c>
      <c r="H146" t="s">
        <v>2530</v>
      </c>
      <c r="K146" t="s">
        <v>2545</v>
      </c>
      <c r="N146" t="s">
        <v>207</v>
      </c>
      <c r="Q146" t="str">
        <f t="shared" si="5"/>
        <v/>
      </c>
      <c r="R146">
        <v>5750000</v>
      </c>
      <c r="U146">
        <v>5750000</v>
      </c>
    </row>
    <row r="147" spans="1:21">
      <c r="A147" t="s">
        <v>1236</v>
      </c>
      <c r="B147" t="b">
        <f t="shared" si="4"/>
        <v>1</v>
      </c>
      <c r="C147" t="s">
        <v>1236</v>
      </c>
      <c r="D147" t="s">
        <v>2532</v>
      </c>
      <c r="G147">
        <v>2024</v>
      </c>
      <c r="H147" t="s">
        <v>2530</v>
      </c>
      <c r="K147" t="s">
        <v>2545</v>
      </c>
      <c r="N147" t="s">
        <v>207</v>
      </c>
      <c r="Q147" t="str">
        <f t="shared" si="5"/>
        <v/>
      </c>
      <c r="R147">
        <v>1610000</v>
      </c>
      <c r="U147">
        <v>1610000</v>
      </c>
    </row>
    <row r="148" spans="1:21">
      <c r="A148" t="s">
        <v>1756</v>
      </c>
      <c r="B148" t="b">
        <f t="shared" si="4"/>
        <v>1</v>
      </c>
      <c r="C148" t="s">
        <v>1756</v>
      </c>
      <c r="D148" t="s">
        <v>2529</v>
      </c>
      <c r="G148">
        <v>2017</v>
      </c>
      <c r="H148" t="s">
        <v>2530</v>
      </c>
      <c r="K148" t="s">
        <v>2531</v>
      </c>
      <c r="N148" t="s">
        <v>207</v>
      </c>
      <c r="Q148" t="str">
        <f t="shared" si="5"/>
        <v/>
      </c>
      <c r="R148">
        <v>270901.15999999997</v>
      </c>
      <c r="U148">
        <v>270901.15999999997</v>
      </c>
    </row>
    <row r="149" spans="1:21">
      <c r="A149" t="s">
        <v>2275</v>
      </c>
      <c r="B149" t="b">
        <f t="shared" si="4"/>
        <v>1</v>
      </c>
      <c r="C149" t="s">
        <v>2275</v>
      </c>
      <c r="D149" t="s">
        <v>2529</v>
      </c>
      <c r="G149">
        <v>2017</v>
      </c>
      <c r="H149" t="s">
        <v>2530</v>
      </c>
      <c r="K149" t="s">
        <v>2545</v>
      </c>
      <c r="N149" t="s">
        <v>207</v>
      </c>
      <c r="Q149" t="str">
        <f t="shared" si="5"/>
        <v/>
      </c>
      <c r="R149">
        <v>900000</v>
      </c>
      <c r="U149">
        <v>900000</v>
      </c>
    </row>
    <row r="150" spans="1:21">
      <c r="A150" t="s">
        <v>2405</v>
      </c>
      <c r="B150" t="b">
        <f t="shared" si="4"/>
        <v>1</v>
      </c>
      <c r="C150" t="s">
        <v>2405</v>
      </c>
      <c r="D150" t="s">
        <v>2532</v>
      </c>
      <c r="G150">
        <v>2024</v>
      </c>
      <c r="H150" t="s">
        <v>2530</v>
      </c>
      <c r="K150" t="s">
        <v>2531</v>
      </c>
      <c r="N150" t="s">
        <v>207</v>
      </c>
      <c r="Q150" t="str">
        <f t="shared" si="5"/>
        <v/>
      </c>
      <c r="R150">
        <v>1725000</v>
      </c>
      <c r="U150">
        <v>1725000</v>
      </c>
    </row>
    <row r="151" spans="1:21">
      <c r="A151" t="s">
        <v>1227</v>
      </c>
      <c r="B151" t="b">
        <f t="shared" si="4"/>
        <v>1</v>
      </c>
      <c r="C151" t="s">
        <v>1227</v>
      </c>
      <c r="D151" t="s">
        <v>2532</v>
      </c>
      <c r="G151">
        <v>2024</v>
      </c>
      <c r="H151" t="s">
        <v>2530</v>
      </c>
      <c r="K151" t="s">
        <v>2531</v>
      </c>
      <c r="N151" t="s">
        <v>207</v>
      </c>
      <c r="Q151" t="str">
        <f t="shared" si="5"/>
        <v/>
      </c>
      <c r="R151">
        <v>1725000</v>
      </c>
      <c r="U151">
        <v>1725000</v>
      </c>
    </row>
    <row r="152" spans="1:21">
      <c r="A152" t="s">
        <v>932</v>
      </c>
      <c r="B152" t="b">
        <f t="shared" si="4"/>
        <v>1</v>
      </c>
      <c r="C152" t="s">
        <v>932</v>
      </c>
      <c r="D152" t="s">
        <v>2532</v>
      </c>
      <c r="G152">
        <v>2024</v>
      </c>
      <c r="H152" t="s">
        <v>2530</v>
      </c>
      <c r="K152" t="s">
        <v>2531</v>
      </c>
      <c r="N152" t="s">
        <v>207</v>
      </c>
      <c r="Q152" t="str">
        <f t="shared" si="5"/>
        <v/>
      </c>
      <c r="R152">
        <v>2394828.14</v>
      </c>
      <c r="U152">
        <v>2394828.14</v>
      </c>
    </row>
    <row r="153" spans="1:21">
      <c r="A153" t="s">
        <v>2260</v>
      </c>
      <c r="B153" t="b">
        <f t="shared" si="4"/>
        <v>1</v>
      </c>
      <c r="C153" t="s">
        <v>2260</v>
      </c>
      <c r="D153" t="s">
        <v>2529</v>
      </c>
      <c r="G153">
        <v>2017</v>
      </c>
      <c r="H153" t="s">
        <v>2530</v>
      </c>
      <c r="K153" t="s">
        <v>2545</v>
      </c>
      <c r="N153" t="s">
        <v>207</v>
      </c>
      <c r="Q153" t="str">
        <f t="shared" si="5"/>
        <v/>
      </c>
      <c r="R153">
        <v>750246.98</v>
      </c>
      <c r="U153">
        <v>750246.98</v>
      </c>
    </row>
    <row r="154" spans="1:21">
      <c r="A154" t="s">
        <v>925</v>
      </c>
      <c r="B154" t="b">
        <f t="shared" si="4"/>
        <v>1</v>
      </c>
      <c r="C154" t="s">
        <v>925</v>
      </c>
      <c r="D154" t="s">
        <v>2532</v>
      </c>
      <c r="G154">
        <v>2023</v>
      </c>
      <c r="H154" t="s">
        <v>2530</v>
      </c>
      <c r="K154" t="s">
        <v>2545</v>
      </c>
      <c r="N154" t="s">
        <v>207</v>
      </c>
      <c r="Q154" t="str">
        <f t="shared" si="5"/>
        <v/>
      </c>
      <c r="R154">
        <v>7295600</v>
      </c>
      <c r="U154">
        <v>7295600</v>
      </c>
    </row>
    <row r="155" spans="1:21">
      <c r="A155" t="s">
        <v>1221</v>
      </c>
      <c r="B155" t="b">
        <f t="shared" si="4"/>
        <v>1</v>
      </c>
      <c r="C155" t="s">
        <v>1221</v>
      </c>
      <c r="D155" t="s">
        <v>2532</v>
      </c>
      <c r="G155">
        <v>2024</v>
      </c>
      <c r="H155" t="s">
        <v>2530</v>
      </c>
      <c r="K155" t="s">
        <v>2531</v>
      </c>
      <c r="N155" t="s">
        <v>207</v>
      </c>
      <c r="Q155" t="str">
        <f t="shared" si="5"/>
        <v/>
      </c>
      <c r="R155">
        <v>1437500</v>
      </c>
      <c r="U155">
        <v>1437500</v>
      </c>
    </row>
    <row r="156" spans="1:21">
      <c r="A156" t="s">
        <v>2409</v>
      </c>
      <c r="B156" t="b">
        <f t="shared" si="4"/>
        <v>1</v>
      </c>
      <c r="C156" t="s">
        <v>2409</v>
      </c>
      <c r="D156" t="s">
        <v>2529</v>
      </c>
      <c r="G156">
        <v>2018</v>
      </c>
      <c r="H156" t="s">
        <v>2530</v>
      </c>
      <c r="K156" t="s">
        <v>2531</v>
      </c>
      <c r="N156" t="s">
        <v>207</v>
      </c>
      <c r="Q156" t="str">
        <f t="shared" si="5"/>
        <v/>
      </c>
      <c r="R156">
        <v>1400000</v>
      </c>
      <c r="U156">
        <v>1400000</v>
      </c>
    </row>
    <row r="157" spans="1:21">
      <c r="A157" t="s">
        <v>2417</v>
      </c>
      <c r="B157" t="b">
        <f t="shared" si="4"/>
        <v>1</v>
      </c>
      <c r="C157" t="s">
        <v>2417</v>
      </c>
      <c r="D157" t="s">
        <v>2529</v>
      </c>
      <c r="G157">
        <v>2016</v>
      </c>
      <c r="H157" t="s">
        <v>2530</v>
      </c>
      <c r="K157" t="s">
        <v>2531</v>
      </c>
      <c r="N157" t="s">
        <v>207</v>
      </c>
      <c r="Q157" t="str">
        <f t="shared" si="5"/>
        <v/>
      </c>
      <c r="R157">
        <v>358106.52</v>
      </c>
      <c r="U157">
        <v>358106.52</v>
      </c>
    </row>
    <row r="158" spans="1:21">
      <c r="A158" t="s">
        <v>913</v>
      </c>
      <c r="B158" t="b">
        <f t="shared" si="4"/>
        <v>1</v>
      </c>
      <c r="C158" t="s">
        <v>913</v>
      </c>
      <c r="D158" t="s">
        <v>2532</v>
      </c>
      <c r="G158">
        <v>2023</v>
      </c>
      <c r="H158" t="s">
        <v>2530</v>
      </c>
      <c r="K158" t="s">
        <v>2531</v>
      </c>
      <c r="N158" t="s">
        <v>207</v>
      </c>
      <c r="Q158" t="str">
        <f t="shared" si="5"/>
        <v/>
      </c>
      <c r="R158">
        <v>2700000</v>
      </c>
      <c r="U158">
        <v>2700000</v>
      </c>
    </row>
    <row r="159" spans="1:21">
      <c r="A159" t="s">
        <v>342</v>
      </c>
      <c r="B159" t="b">
        <f t="shared" si="4"/>
        <v>1</v>
      </c>
      <c r="C159" t="s">
        <v>342</v>
      </c>
      <c r="D159" t="s">
        <v>2532</v>
      </c>
      <c r="G159">
        <v>2024</v>
      </c>
      <c r="H159" t="s">
        <v>2530</v>
      </c>
      <c r="K159" t="s">
        <v>2545</v>
      </c>
      <c r="N159" t="s">
        <v>207</v>
      </c>
      <c r="Q159" t="str">
        <f t="shared" si="5"/>
        <v/>
      </c>
      <c r="R159">
        <v>3450000</v>
      </c>
      <c r="U159">
        <v>3450000</v>
      </c>
    </row>
    <row r="160" spans="1:21">
      <c r="A160" t="s">
        <v>2267</v>
      </c>
      <c r="B160" t="b">
        <f t="shared" si="4"/>
        <v>1</v>
      </c>
      <c r="C160" t="s">
        <v>2267</v>
      </c>
      <c r="D160" t="s">
        <v>2529</v>
      </c>
      <c r="G160">
        <v>2016</v>
      </c>
      <c r="H160" t="s">
        <v>2530</v>
      </c>
      <c r="K160" t="s">
        <v>2545</v>
      </c>
      <c r="N160" t="s">
        <v>207</v>
      </c>
      <c r="Q160" t="str">
        <f t="shared" si="5"/>
        <v/>
      </c>
      <c r="R160">
        <v>276011.21000000002</v>
      </c>
      <c r="U160">
        <v>276011.21000000002</v>
      </c>
    </row>
    <row r="161" spans="1:22">
      <c r="A161" t="s">
        <v>1204</v>
      </c>
      <c r="B161" t="b">
        <f t="shared" si="4"/>
        <v>1</v>
      </c>
      <c r="C161" t="s">
        <v>1204</v>
      </c>
      <c r="D161" t="s">
        <v>2532</v>
      </c>
      <c r="G161">
        <v>2024</v>
      </c>
      <c r="H161" t="s">
        <v>2530</v>
      </c>
      <c r="K161" t="s">
        <v>2531</v>
      </c>
      <c r="N161" t="s">
        <v>207</v>
      </c>
      <c r="Q161" t="str">
        <f t="shared" si="5"/>
        <v/>
      </c>
      <c r="R161">
        <v>1725000</v>
      </c>
      <c r="U161">
        <v>1725000</v>
      </c>
    </row>
    <row r="162" spans="1:22">
      <c r="A162" t="s">
        <v>1877</v>
      </c>
      <c r="B162" t="b">
        <f t="shared" si="4"/>
        <v>1</v>
      </c>
      <c r="C162" t="s">
        <v>1877</v>
      </c>
      <c r="D162" t="s">
        <v>2532</v>
      </c>
      <c r="G162">
        <v>2023</v>
      </c>
      <c r="H162" t="s">
        <v>2530</v>
      </c>
      <c r="K162" t="s">
        <v>2531</v>
      </c>
      <c r="N162" t="s">
        <v>207</v>
      </c>
      <c r="Q162" t="str">
        <f t="shared" si="5"/>
        <v/>
      </c>
      <c r="R162">
        <v>4551356.29</v>
      </c>
      <c r="U162">
        <v>4551356.29</v>
      </c>
    </row>
    <row r="163" spans="1:22">
      <c r="A163" t="s">
        <v>693</v>
      </c>
      <c r="B163" t="b">
        <f t="shared" si="4"/>
        <v>1</v>
      </c>
      <c r="C163" t="s">
        <v>693</v>
      </c>
      <c r="D163" t="s">
        <v>2529</v>
      </c>
      <c r="G163">
        <v>2024</v>
      </c>
      <c r="H163" t="s">
        <v>2530</v>
      </c>
      <c r="K163" t="s">
        <v>2548</v>
      </c>
      <c r="N163" t="s">
        <v>207</v>
      </c>
      <c r="Q163" t="str">
        <f t="shared" si="5"/>
        <v/>
      </c>
      <c r="R163">
        <v>1794997.42</v>
      </c>
      <c r="U163">
        <v>1794997.42</v>
      </c>
    </row>
    <row r="164" spans="1:22" s="64" customFormat="1">
      <c r="A164" s="64" t="s">
        <v>2472</v>
      </c>
      <c r="B164" t="b">
        <f t="shared" si="4"/>
        <v>1</v>
      </c>
      <c r="C164" s="64" t="s">
        <v>2472</v>
      </c>
      <c r="D164" s="64" t="s">
        <v>2529</v>
      </c>
      <c r="E164" s="64" t="s">
        <v>2529</v>
      </c>
      <c r="G164" s="64">
        <v>2024</v>
      </c>
      <c r="H164" s="64" t="s">
        <v>2530</v>
      </c>
      <c r="I164" s="64" t="s">
        <v>2530</v>
      </c>
      <c r="K164" s="64" t="s">
        <v>2539</v>
      </c>
      <c r="L164" s="64" t="s">
        <v>2543</v>
      </c>
      <c r="N164" s="64" t="s">
        <v>2540</v>
      </c>
      <c r="O164" s="64" t="s">
        <v>2555</v>
      </c>
      <c r="Q164" t="str">
        <f t="shared" ref="Q164:Q173" si="6">CONCATENATE(N164,"/",O164)</f>
        <v>FAIS municipal/FAIS entidades</v>
      </c>
      <c r="R164" s="64">
        <v>469631.88</v>
      </c>
      <c r="S164" s="64">
        <v>469631.89</v>
      </c>
      <c r="U164" s="64">
        <v>469631.88</v>
      </c>
      <c r="V164" s="64">
        <v>469631.89</v>
      </c>
    </row>
    <row r="165" spans="1:22" s="64" customFormat="1">
      <c r="A165" s="64" t="s">
        <v>1844</v>
      </c>
      <c r="B165" t="b">
        <f t="shared" si="4"/>
        <v>1</v>
      </c>
      <c r="C165" s="64" t="s">
        <v>1844</v>
      </c>
      <c r="D165" s="64" t="s">
        <v>2529</v>
      </c>
      <c r="E165" s="64" t="s">
        <v>2529</v>
      </c>
      <c r="G165" s="64">
        <v>2024</v>
      </c>
      <c r="H165" s="64" t="s">
        <v>2530</v>
      </c>
      <c r="I165" s="64" t="s">
        <v>2530</v>
      </c>
      <c r="K165" s="64" t="s">
        <v>2539</v>
      </c>
      <c r="L165" s="64" t="s">
        <v>2543</v>
      </c>
      <c r="N165" s="64" t="s">
        <v>2540</v>
      </c>
      <c r="O165" s="64" t="s">
        <v>2555</v>
      </c>
      <c r="Q165" t="str">
        <f t="shared" si="6"/>
        <v>FAIS municipal/FAIS entidades</v>
      </c>
      <c r="R165" s="64">
        <v>1750000</v>
      </c>
      <c r="S165" s="64">
        <v>1750000</v>
      </c>
      <c r="U165" s="64">
        <v>1750000</v>
      </c>
      <c r="V165" s="64">
        <v>1750000</v>
      </c>
    </row>
    <row r="166" spans="1:22" s="64" customFormat="1">
      <c r="A166" s="64" t="s">
        <v>1836</v>
      </c>
      <c r="B166" t="b">
        <f t="shared" si="4"/>
        <v>1</v>
      </c>
      <c r="C166" s="64" t="s">
        <v>1836</v>
      </c>
      <c r="D166" s="64" t="s">
        <v>2529</v>
      </c>
      <c r="E166" s="64" t="s">
        <v>2529</v>
      </c>
      <c r="G166" s="64">
        <v>2024</v>
      </c>
      <c r="H166" s="64" t="s">
        <v>2530</v>
      </c>
      <c r="I166" s="64" t="s">
        <v>2530</v>
      </c>
      <c r="K166" s="64" t="s">
        <v>2539</v>
      </c>
      <c r="L166" s="64" t="s">
        <v>2543</v>
      </c>
      <c r="N166" s="64" t="s">
        <v>2540</v>
      </c>
      <c r="O166" s="64" t="s">
        <v>2555</v>
      </c>
      <c r="Q166" t="str">
        <f t="shared" si="6"/>
        <v>FAIS municipal/FAIS entidades</v>
      </c>
      <c r="R166" s="64">
        <v>837812.06</v>
      </c>
      <c r="S166" s="64">
        <v>837812.05</v>
      </c>
      <c r="U166" s="64">
        <v>837812.06</v>
      </c>
      <c r="V166" s="64">
        <v>837812.05</v>
      </c>
    </row>
    <row r="167" spans="1:22" s="64" customFormat="1">
      <c r="A167" s="64" t="s">
        <v>2229</v>
      </c>
      <c r="B167" t="b">
        <f t="shared" si="4"/>
        <v>1</v>
      </c>
      <c r="C167" s="64" t="s">
        <v>2229</v>
      </c>
      <c r="D167" s="64" t="s">
        <v>2529</v>
      </c>
      <c r="E167" s="64" t="s">
        <v>2529</v>
      </c>
      <c r="G167" s="64">
        <v>2024</v>
      </c>
      <c r="H167" s="64" t="s">
        <v>2530</v>
      </c>
      <c r="I167" s="64" t="s">
        <v>2530</v>
      </c>
      <c r="K167" s="64" t="s">
        <v>2539</v>
      </c>
      <c r="L167" s="64" t="s">
        <v>2543</v>
      </c>
      <c r="N167" s="64" t="s">
        <v>2540</v>
      </c>
      <c r="O167" s="64" t="s">
        <v>2555</v>
      </c>
      <c r="Q167" t="str">
        <f t="shared" si="6"/>
        <v>FAIS municipal/FAIS entidades</v>
      </c>
      <c r="R167" s="64">
        <v>4395067.93</v>
      </c>
      <c r="S167" s="64">
        <v>4395067.93</v>
      </c>
      <c r="U167" s="64">
        <v>4395067.93</v>
      </c>
      <c r="V167" s="64">
        <v>4395067.93</v>
      </c>
    </row>
    <row r="168" spans="1:22" s="64" customFormat="1">
      <c r="A168" s="64" t="s">
        <v>2221</v>
      </c>
      <c r="B168" t="b">
        <f t="shared" si="4"/>
        <v>1</v>
      </c>
      <c r="C168" s="64" t="s">
        <v>2221</v>
      </c>
      <c r="D168" s="64" t="s">
        <v>2529</v>
      </c>
      <c r="E168" s="64" t="s">
        <v>2529</v>
      </c>
      <c r="G168" s="64">
        <v>2024</v>
      </c>
      <c r="H168" s="64" t="s">
        <v>2530</v>
      </c>
      <c r="I168" s="64" t="s">
        <v>2530</v>
      </c>
      <c r="K168" s="64" t="s">
        <v>2539</v>
      </c>
      <c r="L168" s="64" t="s">
        <v>2543</v>
      </c>
      <c r="N168" s="64" t="s">
        <v>2540</v>
      </c>
      <c r="O168" s="64" t="s">
        <v>2555</v>
      </c>
      <c r="Q168" t="str">
        <f t="shared" si="6"/>
        <v>FAIS municipal/FAIS entidades</v>
      </c>
      <c r="R168" s="64">
        <v>864553.14</v>
      </c>
      <c r="S168" s="64">
        <v>864553.14</v>
      </c>
      <c r="U168" s="64">
        <v>864553.14</v>
      </c>
      <c r="V168" s="64">
        <v>864553.14</v>
      </c>
    </row>
    <row r="169" spans="1:22" s="64" customFormat="1">
      <c r="A169" s="64" t="s">
        <v>1782</v>
      </c>
      <c r="B169" t="b">
        <f t="shared" si="4"/>
        <v>1</v>
      </c>
      <c r="C169" s="64" t="s">
        <v>1782</v>
      </c>
      <c r="D169" s="64" t="s">
        <v>2529</v>
      </c>
      <c r="E169" s="64" t="s">
        <v>2529</v>
      </c>
      <c r="G169" s="64">
        <v>2024</v>
      </c>
      <c r="H169" s="64" t="s">
        <v>2530</v>
      </c>
      <c r="I169" s="64" t="s">
        <v>2530</v>
      </c>
      <c r="K169" s="64" t="s">
        <v>2539</v>
      </c>
      <c r="L169" s="64" t="s">
        <v>2543</v>
      </c>
      <c r="N169" s="64" t="s">
        <v>2540</v>
      </c>
      <c r="O169" s="64" t="s">
        <v>2555</v>
      </c>
      <c r="Q169" t="str">
        <f t="shared" si="6"/>
        <v>FAIS municipal/FAIS entidades</v>
      </c>
      <c r="R169" s="64">
        <v>901889.29</v>
      </c>
      <c r="S169" s="64">
        <v>901889.28</v>
      </c>
      <c r="U169" s="64">
        <v>901889.29</v>
      </c>
      <c r="V169" s="64">
        <v>901889.28</v>
      </c>
    </row>
    <row r="170" spans="1:22" s="64" customFormat="1">
      <c r="A170" s="64" t="s">
        <v>2303</v>
      </c>
      <c r="B170" t="b">
        <f t="shared" si="4"/>
        <v>1</v>
      </c>
      <c r="C170" s="64" t="s">
        <v>2303</v>
      </c>
      <c r="D170" s="64" t="s">
        <v>2529</v>
      </c>
      <c r="E170" s="64" t="s">
        <v>2529</v>
      </c>
      <c r="G170" s="64">
        <v>2024</v>
      </c>
      <c r="H170" s="64" t="s">
        <v>2530</v>
      </c>
      <c r="I170" s="64" t="s">
        <v>2530</v>
      </c>
      <c r="K170" s="64" t="s">
        <v>2539</v>
      </c>
      <c r="L170" s="64" t="s">
        <v>2543</v>
      </c>
      <c r="N170" s="64" t="s">
        <v>2540</v>
      </c>
      <c r="O170" s="64" t="s">
        <v>2555</v>
      </c>
      <c r="Q170" t="str">
        <f t="shared" si="6"/>
        <v>FAIS municipal/FAIS entidades</v>
      </c>
      <c r="R170" s="64">
        <v>3273546.03</v>
      </c>
      <c r="S170" s="64">
        <v>3273546.04</v>
      </c>
      <c r="U170" s="64">
        <v>3273546.03</v>
      </c>
      <c r="V170" s="64">
        <v>3273546.04</v>
      </c>
    </row>
    <row r="171" spans="1:22" s="64" customFormat="1">
      <c r="A171" s="64" t="s">
        <v>1772</v>
      </c>
      <c r="B171" t="b">
        <f t="shared" si="4"/>
        <v>1</v>
      </c>
      <c r="C171" s="64" t="s">
        <v>1772</v>
      </c>
      <c r="D171" s="64" t="s">
        <v>2529</v>
      </c>
      <c r="E171" s="64" t="s">
        <v>2529</v>
      </c>
      <c r="G171" s="64">
        <v>2024</v>
      </c>
      <c r="H171" s="64" t="s">
        <v>2530</v>
      </c>
      <c r="I171" s="64" t="s">
        <v>2530</v>
      </c>
      <c r="K171" s="64" t="s">
        <v>2539</v>
      </c>
      <c r="L171" s="64" t="s">
        <v>2543</v>
      </c>
      <c r="N171" s="64" t="s">
        <v>2540</v>
      </c>
      <c r="O171" s="64" t="s">
        <v>2555</v>
      </c>
      <c r="Q171" t="str">
        <f t="shared" si="6"/>
        <v>FAIS municipal/FAIS entidades</v>
      </c>
      <c r="R171" s="64">
        <v>813896.7</v>
      </c>
      <c r="S171" s="64">
        <v>813896.7</v>
      </c>
      <c r="U171" s="64">
        <v>813896.7</v>
      </c>
      <c r="V171" s="64">
        <v>813896.7</v>
      </c>
    </row>
    <row r="172" spans="1:22" s="64" customFormat="1">
      <c r="A172" s="64" t="s">
        <v>2197</v>
      </c>
      <c r="B172" t="b">
        <f t="shared" si="4"/>
        <v>1</v>
      </c>
      <c r="C172" s="64" t="s">
        <v>2197</v>
      </c>
      <c r="D172" s="64" t="s">
        <v>2529</v>
      </c>
      <c r="E172" s="64" t="s">
        <v>2529</v>
      </c>
      <c r="G172" s="64">
        <v>2024</v>
      </c>
      <c r="H172" s="64" t="s">
        <v>2530</v>
      </c>
      <c r="I172" s="64" t="s">
        <v>2530</v>
      </c>
      <c r="K172" s="64" t="s">
        <v>2539</v>
      </c>
      <c r="L172" s="64" t="s">
        <v>2543</v>
      </c>
      <c r="N172" s="64" t="s">
        <v>2540</v>
      </c>
      <c r="O172" s="64" t="s">
        <v>2555</v>
      </c>
      <c r="Q172" t="str">
        <f t="shared" si="6"/>
        <v>FAIS municipal/FAIS entidades</v>
      </c>
      <c r="R172" s="64">
        <v>1879100.15</v>
      </c>
      <c r="S172" s="64">
        <v>1879100.14</v>
      </c>
      <c r="U172" s="64">
        <v>1879100.15</v>
      </c>
      <c r="V172" s="64">
        <v>1879100.14</v>
      </c>
    </row>
    <row r="173" spans="1:22" s="64" customFormat="1">
      <c r="A173" s="64" t="s">
        <v>2056</v>
      </c>
      <c r="B173" t="b">
        <f t="shared" si="4"/>
        <v>1</v>
      </c>
      <c r="C173" s="64" t="s">
        <v>2056</v>
      </c>
      <c r="D173" s="64" t="s">
        <v>2529</v>
      </c>
      <c r="E173" s="64" t="s">
        <v>2529</v>
      </c>
      <c r="G173" s="64">
        <v>2024</v>
      </c>
      <c r="H173" s="64" t="s">
        <v>2530</v>
      </c>
      <c r="I173" s="64" t="s">
        <v>2530</v>
      </c>
      <c r="K173" s="64" t="s">
        <v>2539</v>
      </c>
      <c r="L173" s="64" t="s">
        <v>2543</v>
      </c>
      <c r="N173" s="64" t="s">
        <v>2540</v>
      </c>
      <c r="O173" s="64" t="s">
        <v>2555</v>
      </c>
      <c r="Q173" t="str">
        <f t="shared" si="6"/>
        <v>FAIS municipal/FAIS entidades</v>
      </c>
      <c r="R173" s="64">
        <v>3502391.97</v>
      </c>
      <c r="S173" s="64">
        <v>3500000</v>
      </c>
      <c r="U173" s="64">
        <v>3502391.97</v>
      </c>
      <c r="V173" s="64">
        <v>3500000</v>
      </c>
    </row>
    <row r="174" spans="1:22">
      <c r="A174" t="s">
        <v>1919</v>
      </c>
      <c r="B174" t="b">
        <f t="shared" si="4"/>
        <v>1</v>
      </c>
      <c r="C174" t="s">
        <v>1919</v>
      </c>
      <c r="D174" t="s">
        <v>2532</v>
      </c>
      <c r="G174">
        <v>2023</v>
      </c>
      <c r="H174" t="s">
        <v>2530</v>
      </c>
      <c r="K174" t="s">
        <v>2531</v>
      </c>
      <c r="N174" t="s">
        <v>207</v>
      </c>
      <c r="Q174" t="str">
        <f t="shared" si="5"/>
        <v/>
      </c>
      <c r="R174">
        <v>1695192.56</v>
      </c>
      <c r="U174">
        <v>1695192.56</v>
      </c>
    </row>
    <row r="175" spans="1:22">
      <c r="A175" t="s">
        <v>122</v>
      </c>
      <c r="B175" t="b">
        <f t="shared" si="4"/>
        <v>1</v>
      </c>
      <c r="C175" t="s">
        <v>122</v>
      </c>
      <c r="D175" t="s">
        <v>2532</v>
      </c>
      <c r="G175">
        <v>2023</v>
      </c>
      <c r="H175" t="s">
        <v>2530</v>
      </c>
      <c r="K175" t="s">
        <v>2531</v>
      </c>
      <c r="N175" t="s">
        <v>207</v>
      </c>
      <c r="Q175" t="str">
        <f t="shared" si="5"/>
        <v/>
      </c>
      <c r="R175">
        <v>3037991.01</v>
      </c>
      <c r="U175">
        <v>3037991.01</v>
      </c>
    </row>
    <row r="176" spans="1:22" s="64" customFormat="1">
      <c r="A176" s="64" t="s">
        <v>1658</v>
      </c>
      <c r="B176" t="b">
        <f t="shared" si="4"/>
        <v>1</v>
      </c>
      <c r="C176" s="64" t="s">
        <v>1658</v>
      </c>
      <c r="D176" s="64" t="s">
        <v>2529</v>
      </c>
      <c r="E176" s="64" t="s">
        <v>2529</v>
      </c>
      <c r="G176" s="64">
        <v>2024</v>
      </c>
      <c r="H176" s="64" t="s">
        <v>2530</v>
      </c>
      <c r="I176" s="64" t="s">
        <v>2530</v>
      </c>
      <c r="K176" s="64" t="s">
        <v>2539</v>
      </c>
      <c r="L176" s="64" t="s">
        <v>2543</v>
      </c>
      <c r="N176" s="64" t="s">
        <v>2540</v>
      </c>
      <c r="O176" s="64" t="s">
        <v>2555</v>
      </c>
      <c r="Q176" t="str">
        <f>CONCATENATE(N176,"/",O176)</f>
        <v>FAIS municipal/FAIS entidades</v>
      </c>
      <c r="R176" s="64">
        <v>3420583.43</v>
      </c>
      <c r="S176" s="64">
        <v>10560702.84</v>
      </c>
      <c r="U176" s="64">
        <v>1015831.16</v>
      </c>
      <c r="V176" s="64">
        <v>10560702.84</v>
      </c>
    </row>
    <row r="177" spans="1:22">
      <c r="A177" t="s">
        <v>1625</v>
      </c>
      <c r="B177" t="b">
        <f t="shared" si="4"/>
        <v>1</v>
      </c>
      <c r="C177" t="s">
        <v>1625</v>
      </c>
      <c r="D177" t="s">
        <v>2532</v>
      </c>
      <c r="G177">
        <v>2023</v>
      </c>
      <c r="H177" t="s">
        <v>2530</v>
      </c>
      <c r="K177" t="s">
        <v>2531</v>
      </c>
      <c r="N177" t="s">
        <v>207</v>
      </c>
      <c r="Q177" t="str">
        <f t="shared" si="5"/>
        <v/>
      </c>
      <c r="R177">
        <v>444321.5</v>
      </c>
      <c r="U177">
        <v>444321.5</v>
      </c>
    </row>
    <row r="178" spans="1:22" s="64" customFormat="1">
      <c r="A178" s="64" t="s">
        <v>1649</v>
      </c>
      <c r="B178" t="b">
        <f t="shared" si="4"/>
        <v>1</v>
      </c>
      <c r="C178" s="64" t="s">
        <v>1649</v>
      </c>
      <c r="D178" s="64" t="s">
        <v>2529</v>
      </c>
      <c r="E178" s="64" t="s">
        <v>2529</v>
      </c>
      <c r="G178" s="64">
        <v>2024</v>
      </c>
      <c r="H178" s="64" t="s">
        <v>2530</v>
      </c>
      <c r="I178" s="64" t="s">
        <v>2530</v>
      </c>
      <c r="K178" s="64" t="s">
        <v>2539</v>
      </c>
      <c r="L178" s="64" t="s">
        <v>2543</v>
      </c>
      <c r="N178" s="64" t="s">
        <v>2540</v>
      </c>
      <c r="O178" s="64" t="s">
        <v>2555</v>
      </c>
      <c r="Q178" t="str">
        <f>CONCATENATE(N178,"/",O178)</f>
        <v>FAIS municipal/FAIS entidades</v>
      </c>
      <c r="R178" s="64">
        <v>697383.48</v>
      </c>
      <c r="S178" s="64">
        <v>700000</v>
      </c>
      <c r="U178" s="64">
        <v>697383.48</v>
      </c>
      <c r="V178" s="64">
        <v>700000</v>
      </c>
    </row>
    <row r="179" spans="1:22">
      <c r="A179" t="s">
        <v>612</v>
      </c>
      <c r="B179" t="b">
        <f t="shared" si="4"/>
        <v>1</v>
      </c>
      <c r="C179" t="s">
        <v>612</v>
      </c>
      <c r="D179" t="s">
        <v>2532</v>
      </c>
      <c r="G179">
        <v>2023</v>
      </c>
      <c r="H179" t="s">
        <v>2530</v>
      </c>
      <c r="K179" t="s">
        <v>2545</v>
      </c>
      <c r="N179" t="s">
        <v>207</v>
      </c>
      <c r="Q179" t="str">
        <f t="shared" si="5"/>
        <v/>
      </c>
      <c r="R179">
        <v>1200000</v>
      </c>
      <c r="U179">
        <v>1200000</v>
      </c>
    </row>
    <row r="180" spans="1:22">
      <c r="A180" t="s">
        <v>898</v>
      </c>
      <c r="B180" t="b">
        <f t="shared" si="4"/>
        <v>1</v>
      </c>
      <c r="C180" t="s">
        <v>898</v>
      </c>
      <c r="D180" t="s">
        <v>2532</v>
      </c>
      <c r="G180">
        <v>2023</v>
      </c>
      <c r="H180" t="s">
        <v>2530</v>
      </c>
      <c r="K180" t="s">
        <v>2545</v>
      </c>
      <c r="N180" t="s">
        <v>207</v>
      </c>
      <c r="Q180" t="str">
        <f t="shared" si="5"/>
        <v/>
      </c>
      <c r="R180">
        <v>920140.80000000005</v>
      </c>
      <c r="U180">
        <v>920140.80000000005</v>
      </c>
    </row>
    <row r="181" spans="1:22" s="64" customFormat="1">
      <c r="A181" s="64" t="s">
        <v>2047</v>
      </c>
      <c r="B181" t="b">
        <f t="shared" si="4"/>
        <v>1</v>
      </c>
      <c r="C181" s="64" t="s">
        <v>2047</v>
      </c>
      <c r="D181" s="64" t="s">
        <v>2529</v>
      </c>
      <c r="E181" s="64" t="s">
        <v>2529</v>
      </c>
      <c r="G181" s="64">
        <v>2024</v>
      </c>
      <c r="H181" s="64" t="s">
        <v>2530</v>
      </c>
      <c r="I181" s="64" t="s">
        <v>2530</v>
      </c>
      <c r="K181" s="64" t="s">
        <v>2539</v>
      </c>
      <c r="L181" s="64" t="s">
        <v>2543</v>
      </c>
      <c r="N181" s="64" t="s">
        <v>2540</v>
      </c>
      <c r="O181" s="64" t="s">
        <v>2555</v>
      </c>
      <c r="Q181" t="str">
        <f>CONCATENATE(N181,"/",O181)</f>
        <v>FAIS municipal/FAIS entidades</v>
      </c>
      <c r="R181" s="64">
        <v>6500033</v>
      </c>
      <c r="S181" s="64">
        <v>6500000</v>
      </c>
      <c r="U181" s="64">
        <v>6500033</v>
      </c>
      <c r="V181" s="64">
        <v>6500000</v>
      </c>
    </row>
    <row r="182" spans="1:22" s="64" customFormat="1">
      <c r="A182" s="64" t="s">
        <v>1791</v>
      </c>
      <c r="B182" t="b">
        <f t="shared" si="4"/>
        <v>1</v>
      </c>
      <c r="C182" s="64" t="s">
        <v>1791</v>
      </c>
      <c r="D182" s="64" t="s">
        <v>2529</v>
      </c>
      <c r="E182" s="64" t="s">
        <v>2529</v>
      </c>
      <c r="G182" s="64">
        <v>2024</v>
      </c>
      <c r="H182" s="64" t="s">
        <v>2530</v>
      </c>
      <c r="I182" s="64" t="s">
        <v>2530</v>
      </c>
      <c r="K182" s="64" t="s">
        <v>2539</v>
      </c>
      <c r="L182" s="64" t="s">
        <v>2543</v>
      </c>
      <c r="N182" s="64" t="s">
        <v>2540</v>
      </c>
      <c r="O182" s="64" t="s">
        <v>2555</v>
      </c>
      <c r="Q182" t="str">
        <f>CONCATENATE(N182,"/",O182)</f>
        <v>FAIS municipal/FAIS entidades</v>
      </c>
      <c r="R182" s="64">
        <v>3250000</v>
      </c>
      <c r="S182" s="64">
        <v>3250000</v>
      </c>
      <c r="U182" s="64">
        <v>3250000</v>
      </c>
      <c r="V182" s="64">
        <v>3250000</v>
      </c>
    </row>
    <row r="183" spans="1:22">
      <c r="A183" t="s">
        <v>1601</v>
      </c>
      <c r="B183" t="b">
        <f t="shared" si="4"/>
        <v>1</v>
      </c>
      <c r="C183" t="s">
        <v>1601</v>
      </c>
      <c r="D183" t="s">
        <v>2529</v>
      </c>
      <c r="G183">
        <v>2022</v>
      </c>
      <c r="H183" t="s">
        <v>2530</v>
      </c>
      <c r="K183" t="s">
        <v>2545</v>
      </c>
      <c r="N183" t="s">
        <v>207</v>
      </c>
      <c r="Q183" t="str">
        <f t="shared" si="5"/>
        <v/>
      </c>
      <c r="R183">
        <v>748620</v>
      </c>
      <c r="U183">
        <v>748620</v>
      </c>
    </row>
    <row r="184" spans="1:22">
      <c r="A184" t="s">
        <v>130</v>
      </c>
      <c r="B184" t="b">
        <f t="shared" si="4"/>
        <v>1</v>
      </c>
      <c r="C184" t="s">
        <v>130</v>
      </c>
      <c r="D184" t="s">
        <v>2532</v>
      </c>
      <c r="G184">
        <v>2023</v>
      </c>
      <c r="H184" t="s">
        <v>2530</v>
      </c>
      <c r="K184" t="s">
        <v>2531</v>
      </c>
      <c r="N184" t="s">
        <v>207</v>
      </c>
      <c r="Q184" t="str">
        <f t="shared" si="5"/>
        <v/>
      </c>
      <c r="R184">
        <v>2193534.79</v>
      </c>
      <c r="U184">
        <v>2193534.79</v>
      </c>
    </row>
    <row r="185" spans="1:22">
      <c r="A185" t="s">
        <v>235</v>
      </c>
      <c r="B185" t="b">
        <f t="shared" si="4"/>
        <v>1</v>
      </c>
      <c r="C185" t="s">
        <v>235</v>
      </c>
      <c r="D185" t="s">
        <v>2532</v>
      </c>
      <c r="G185">
        <v>2023</v>
      </c>
      <c r="H185" t="s">
        <v>2530</v>
      </c>
      <c r="K185" t="s">
        <v>2545</v>
      </c>
      <c r="N185" t="s">
        <v>207</v>
      </c>
      <c r="Q185" t="str">
        <f t="shared" si="5"/>
        <v/>
      </c>
      <c r="R185">
        <v>712183</v>
      </c>
      <c r="U185">
        <v>712183</v>
      </c>
    </row>
    <row r="186" spans="1:22">
      <c r="A186" t="s">
        <v>1196</v>
      </c>
      <c r="B186" t="b">
        <f t="shared" si="4"/>
        <v>1</v>
      </c>
      <c r="C186" t="s">
        <v>1196</v>
      </c>
      <c r="D186" t="s">
        <v>2532</v>
      </c>
      <c r="G186">
        <v>2024</v>
      </c>
      <c r="H186" t="s">
        <v>2530</v>
      </c>
      <c r="K186" t="s">
        <v>2545</v>
      </c>
      <c r="N186" t="s">
        <v>207</v>
      </c>
      <c r="Q186" t="str">
        <f t="shared" si="5"/>
        <v/>
      </c>
      <c r="R186">
        <v>1089663.92</v>
      </c>
      <c r="U186">
        <v>1089992.6200000001</v>
      </c>
    </row>
    <row r="187" spans="1:22">
      <c r="A187" t="s">
        <v>2447</v>
      </c>
      <c r="B187" t="b">
        <f t="shared" si="4"/>
        <v>1</v>
      </c>
      <c r="C187" t="s">
        <v>2447</v>
      </c>
      <c r="D187" t="s">
        <v>2529</v>
      </c>
      <c r="G187">
        <v>2024</v>
      </c>
      <c r="H187" t="s">
        <v>2533</v>
      </c>
      <c r="K187" t="s">
        <v>2534</v>
      </c>
      <c r="N187" t="s">
        <v>207</v>
      </c>
      <c r="Q187" t="str">
        <f t="shared" si="5"/>
        <v/>
      </c>
      <c r="R187">
        <v>1004303.25</v>
      </c>
      <c r="U187">
        <v>911881.86</v>
      </c>
    </row>
    <row r="188" spans="1:22">
      <c r="A188" t="s">
        <v>1372</v>
      </c>
      <c r="B188" t="b">
        <f t="shared" si="4"/>
        <v>1</v>
      </c>
      <c r="C188" t="s">
        <v>1372</v>
      </c>
      <c r="D188" t="s">
        <v>2529</v>
      </c>
      <c r="G188">
        <v>2024</v>
      </c>
      <c r="H188" t="s">
        <v>2533</v>
      </c>
      <c r="K188" t="s">
        <v>2534</v>
      </c>
      <c r="N188" t="s">
        <v>207</v>
      </c>
      <c r="Q188" t="str">
        <f t="shared" si="5"/>
        <v/>
      </c>
      <c r="R188">
        <v>446034.48</v>
      </c>
      <c r="U188">
        <v>345577.58</v>
      </c>
    </row>
    <row r="189" spans="1:22" s="64" customFormat="1">
      <c r="A189" s="64" t="s">
        <v>509</v>
      </c>
      <c r="B189" t="b">
        <f t="shared" si="4"/>
        <v>1</v>
      </c>
      <c r="C189" s="64" t="s">
        <v>509</v>
      </c>
      <c r="D189" s="64" t="s">
        <v>2537</v>
      </c>
      <c r="E189" s="64" t="s">
        <v>2529</v>
      </c>
      <c r="G189" s="64">
        <v>2024</v>
      </c>
      <c r="H189" s="64" t="s">
        <v>207</v>
      </c>
      <c r="I189" s="64" t="s">
        <v>2530</v>
      </c>
      <c r="K189" s="64" t="s">
        <v>207</v>
      </c>
      <c r="L189" s="64" t="s">
        <v>2539</v>
      </c>
      <c r="N189" s="64" t="s">
        <v>2549</v>
      </c>
      <c r="O189" s="64" t="s">
        <v>2540</v>
      </c>
      <c r="Q189" t="str">
        <f>CONCATENATE(N189,"/",O189)</f>
        <v>INFRAESTRUCTURA EDUCATIVA/FAIS municipal</v>
      </c>
      <c r="R189" s="64">
        <v>953384.55</v>
      </c>
      <c r="S189" s="64">
        <v>238346.14</v>
      </c>
      <c r="U189" s="64">
        <v>0</v>
      </c>
      <c r="V189" s="64">
        <v>238346.14</v>
      </c>
    </row>
    <row r="190" spans="1:22">
      <c r="A190" t="s">
        <v>2497</v>
      </c>
      <c r="B190" t="b">
        <f t="shared" si="4"/>
        <v>1</v>
      </c>
      <c r="C190" t="s">
        <v>2497</v>
      </c>
      <c r="D190" t="s">
        <v>2529</v>
      </c>
      <c r="G190">
        <v>2025</v>
      </c>
      <c r="H190" t="s">
        <v>2559</v>
      </c>
      <c r="K190" t="s">
        <v>2560</v>
      </c>
      <c r="N190" t="s">
        <v>207</v>
      </c>
      <c r="Q190" t="str">
        <f t="shared" si="5"/>
        <v/>
      </c>
      <c r="R190">
        <v>20000000</v>
      </c>
      <c r="U190">
        <v>20000000</v>
      </c>
    </row>
    <row r="191" spans="1:22">
      <c r="A191" t="s">
        <v>2137</v>
      </c>
      <c r="B191" t="b">
        <f t="shared" si="4"/>
        <v>1</v>
      </c>
      <c r="C191" t="s">
        <v>2137</v>
      </c>
      <c r="D191" t="s">
        <v>2529</v>
      </c>
      <c r="G191">
        <v>2024</v>
      </c>
      <c r="H191" t="s">
        <v>2533</v>
      </c>
      <c r="K191" t="s">
        <v>2534</v>
      </c>
      <c r="N191" t="s">
        <v>207</v>
      </c>
      <c r="Q191" t="str">
        <f t="shared" si="5"/>
        <v/>
      </c>
      <c r="R191">
        <v>1589347.12</v>
      </c>
      <c r="U191">
        <v>1587757.77</v>
      </c>
    </row>
    <row r="192" spans="1:22" s="64" customFormat="1">
      <c r="A192" s="64" t="s">
        <v>1190</v>
      </c>
      <c r="B192" t="b">
        <f t="shared" si="4"/>
        <v>1</v>
      </c>
      <c r="C192" s="64" t="s">
        <v>1190</v>
      </c>
      <c r="D192" s="64" t="s">
        <v>2537</v>
      </c>
      <c r="E192" s="64" t="s">
        <v>2529</v>
      </c>
      <c r="G192" s="64">
        <v>2024</v>
      </c>
      <c r="H192" s="64" t="s">
        <v>207</v>
      </c>
      <c r="I192" s="64" t="s">
        <v>2530</v>
      </c>
      <c r="K192" s="64" t="s">
        <v>207</v>
      </c>
      <c r="L192" s="64" t="s">
        <v>2539</v>
      </c>
      <c r="N192" s="64" t="s">
        <v>2549</v>
      </c>
      <c r="O192" s="64" t="s">
        <v>2540</v>
      </c>
      <c r="Q192" t="str">
        <f>CONCATENATE(N192,"/",O192)</f>
        <v>INFRAESTRUCTURA EDUCATIVA/FAIS municipal</v>
      </c>
      <c r="R192" s="64">
        <v>1360706.64</v>
      </c>
      <c r="S192" s="64">
        <v>340176.66</v>
      </c>
      <c r="U192" s="64">
        <v>0</v>
      </c>
      <c r="V192" s="64">
        <v>340176.66</v>
      </c>
    </row>
    <row r="193" spans="1:22" s="64" customFormat="1">
      <c r="A193" s="64" t="s">
        <v>1665</v>
      </c>
      <c r="B193" t="b">
        <f t="shared" si="4"/>
        <v>1</v>
      </c>
      <c r="C193" s="64" t="s">
        <v>1665</v>
      </c>
      <c r="D193" s="64" t="s">
        <v>2529</v>
      </c>
      <c r="E193" s="64" t="s">
        <v>2529</v>
      </c>
      <c r="G193" s="64">
        <v>2024</v>
      </c>
      <c r="H193" s="64" t="s">
        <v>2530</v>
      </c>
      <c r="I193" s="64" t="s">
        <v>2530</v>
      </c>
      <c r="K193" s="64" t="s">
        <v>2539</v>
      </c>
      <c r="L193" s="64" t="s">
        <v>2543</v>
      </c>
      <c r="N193" s="64" t="s">
        <v>2540</v>
      </c>
      <c r="O193" s="64" t="s">
        <v>2555</v>
      </c>
      <c r="Q193" t="str">
        <f>CONCATENATE(N193,"/",O193)</f>
        <v>FAIS municipal/FAIS entidades</v>
      </c>
      <c r="R193" s="64">
        <v>1296950</v>
      </c>
      <c r="S193" s="64">
        <v>1300000</v>
      </c>
      <c r="U193" s="64">
        <v>1296950</v>
      </c>
      <c r="V193" s="64">
        <v>1300000</v>
      </c>
    </row>
    <row r="194" spans="1:22" s="64" customFormat="1">
      <c r="A194" s="64" t="s">
        <v>1800</v>
      </c>
      <c r="B194" t="b">
        <f t="shared" si="4"/>
        <v>1</v>
      </c>
      <c r="C194" s="64" t="s">
        <v>1800</v>
      </c>
      <c r="D194" s="64" t="s">
        <v>2529</v>
      </c>
      <c r="E194" s="64" t="s">
        <v>2529</v>
      </c>
      <c r="G194" s="64">
        <v>2024</v>
      </c>
      <c r="H194" s="64" t="s">
        <v>2530</v>
      </c>
      <c r="I194" s="64" t="s">
        <v>2530</v>
      </c>
      <c r="K194" s="64" t="s">
        <v>2539</v>
      </c>
      <c r="L194" s="64" t="s">
        <v>2543</v>
      </c>
      <c r="N194" s="64" t="s">
        <v>2540</v>
      </c>
      <c r="O194" s="64" t="s">
        <v>2555</v>
      </c>
      <c r="Q194" t="str">
        <f>CONCATENATE(N194,"/",O194)</f>
        <v>FAIS municipal/FAIS entidades</v>
      </c>
      <c r="R194" s="64">
        <v>11960426.4</v>
      </c>
      <c r="S194" s="64">
        <v>12000000</v>
      </c>
      <c r="U194" s="64">
        <v>11960426.4</v>
      </c>
      <c r="V194" s="64">
        <v>12000000</v>
      </c>
    </row>
    <row r="195" spans="1:22">
      <c r="A195" t="s">
        <v>1343</v>
      </c>
      <c r="B195" t="b">
        <f t="shared" ref="B195:B258" si="7">+A195=C195</f>
        <v>1</v>
      </c>
      <c r="C195" t="s">
        <v>1343</v>
      </c>
      <c r="D195" t="s">
        <v>2532</v>
      </c>
      <c r="G195">
        <v>2024</v>
      </c>
      <c r="H195" t="s">
        <v>2530</v>
      </c>
      <c r="K195" t="s">
        <v>2545</v>
      </c>
      <c r="N195" t="s">
        <v>207</v>
      </c>
      <c r="Q195" t="str">
        <f t="shared" ref="Q195:Q258" si="8">+N195</f>
        <v/>
      </c>
      <c r="R195">
        <v>582405</v>
      </c>
      <c r="U195">
        <v>582405</v>
      </c>
    </row>
    <row r="196" spans="1:22">
      <c r="A196" t="s">
        <v>827</v>
      </c>
      <c r="B196" t="b">
        <f t="shared" si="7"/>
        <v>1</v>
      </c>
      <c r="C196" t="s">
        <v>827</v>
      </c>
      <c r="D196" t="s">
        <v>2529</v>
      </c>
      <c r="G196">
        <v>2025</v>
      </c>
      <c r="H196" t="s">
        <v>2530</v>
      </c>
      <c r="K196" t="s">
        <v>2548</v>
      </c>
      <c r="N196" t="s">
        <v>207</v>
      </c>
      <c r="Q196" t="str">
        <f t="shared" si="8"/>
        <v/>
      </c>
      <c r="R196">
        <v>1200575</v>
      </c>
      <c r="U196">
        <v>1200575</v>
      </c>
    </row>
    <row r="197" spans="1:22" s="64" customFormat="1">
      <c r="A197" s="64" t="s">
        <v>1184</v>
      </c>
      <c r="B197" t="b">
        <f t="shared" si="7"/>
        <v>1</v>
      </c>
      <c r="C197" s="64" t="s">
        <v>1184</v>
      </c>
      <c r="D197" s="64" t="s">
        <v>2529</v>
      </c>
      <c r="E197" s="64" t="s">
        <v>2537</v>
      </c>
      <c r="G197" s="64">
        <v>2024</v>
      </c>
      <c r="H197" s="64" t="s">
        <v>2530</v>
      </c>
      <c r="K197" s="64" t="s">
        <v>2539</v>
      </c>
      <c r="N197" s="64" t="s">
        <v>2540</v>
      </c>
      <c r="O197" s="64" t="s">
        <v>2549</v>
      </c>
      <c r="Q197" t="str">
        <f>CONCATENATE(N197,"/",O197)</f>
        <v>FAIS municipal/INFRAESTRUCTURA EDUCATIVA</v>
      </c>
      <c r="R197" s="64">
        <v>740294.97</v>
      </c>
      <c r="S197" s="64">
        <v>2961179.87</v>
      </c>
      <c r="U197" s="64">
        <v>740294.97</v>
      </c>
      <c r="V197" s="64">
        <v>0</v>
      </c>
    </row>
    <row r="198" spans="1:22">
      <c r="A198" t="s">
        <v>2448</v>
      </c>
      <c r="B198" t="b">
        <f t="shared" si="7"/>
        <v>1</v>
      </c>
      <c r="C198" t="s">
        <v>2448</v>
      </c>
      <c r="D198" t="s">
        <v>2529</v>
      </c>
      <c r="G198">
        <v>2025</v>
      </c>
      <c r="H198" t="s">
        <v>2530</v>
      </c>
      <c r="K198" t="s">
        <v>2548</v>
      </c>
      <c r="N198" t="s">
        <v>207</v>
      </c>
      <c r="Q198" t="str">
        <f t="shared" si="8"/>
        <v/>
      </c>
      <c r="R198">
        <v>2701300</v>
      </c>
      <c r="U198">
        <v>2701300</v>
      </c>
    </row>
    <row r="199" spans="1:22">
      <c r="A199" t="s">
        <v>477</v>
      </c>
      <c r="B199" t="b">
        <f t="shared" si="7"/>
        <v>1</v>
      </c>
      <c r="C199" t="s">
        <v>477</v>
      </c>
      <c r="D199" t="s">
        <v>2529</v>
      </c>
      <c r="G199">
        <v>2025</v>
      </c>
      <c r="H199" t="s">
        <v>2530</v>
      </c>
      <c r="K199" t="s">
        <v>2548</v>
      </c>
      <c r="N199" t="s">
        <v>207</v>
      </c>
      <c r="Q199" t="str">
        <f t="shared" si="8"/>
        <v/>
      </c>
      <c r="R199">
        <v>4400000</v>
      </c>
      <c r="U199">
        <v>4400000</v>
      </c>
    </row>
    <row r="200" spans="1:22">
      <c r="A200" t="s">
        <v>1318</v>
      </c>
      <c r="B200" t="b">
        <f t="shared" si="7"/>
        <v>1</v>
      </c>
      <c r="C200" t="s">
        <v>1318</v>
      </c>
      <c r="D200" t="s">
        <v>2529</v>
      </c>
      <c r="G200">
        <v>2025</v>
      </c>
      <c r="H200" t="s">
        <v>2530</v>
      </c>
      <c r="K200" t="s">
        <v>2548</v>
      </c>
      <c r="N200" t="s">
        <v>207</v>
      </c>
      <c r="Q200" t="str">
        <f t="shared" si="8"/>
        <v/>
      </c>
      <c r="R200">
        <v>670000</v>
      </c>
      <c r="U200">
        <v>670000</v>
      </c>
    </row>
    <row r="201" spans="1:22">
      <c r="A201" t="s">
        <v>1491</v>
      </c>
      <c r="B201" t="b">
        <f t="shared" si="7"/>
        <v>1</v>
      </c>
      <c r="C201" t="s">
        <v>1491</v>
      </c>
      <c r="D201" t="s">
        <v>2529</v>
      </c>
      <c r="G201">
        <v>2025</v>
      </c>
      <c r="H201" t="s">
        <v>2530</v>
      </c>
      <c r="K201" t="s">
        <v>2548</v>
      </c>
      <c r="N201" t="s">
        <v>207</v>
      </c>
      <c r="Q201" t="str">
        <f t="shared" si="8"/>
        <v/>
      </c>
      <c r="R201">
        <v>967052</v>
      </c>
      <c r="U201">
        <v>967052</v>
      </c>
    </row>
    <row r="202" spans="1:22">
      <c r="A202" t="s">
        <v>832</v>
      </c>
      <c r="B202" t="b">
        <f t="shared" si="7"/>
        <v>1</v>
      </c>
      <c r="C202" t="s">
        <v>832</v>
      </c>
      <c r="D202" t="s">
        <v>2529</v>
      </c>
      <c r="G202">
        <v>2025</v>
      </c>
      <c r="H202" t="s">
        <v>2530</v>
      </c>
      <c r="K202" t="s">
        <v>2548</v>
      </c>
      <c r="N202" t="s">
        <v>207</v>
      </c>
      <c r="Q202" t="str">
        <f t="shared" si="8"/>
        <v/>
      </c>
      <c r="R202">
        <v>6006843.79</v>
      </c>
      <c r="U202">
        <v>6006843.79</v>
      </c>
    </row>
    <row r="203" spans="1:22">
      <c r="A203" t="s">
        <v>243</v>
      </c>
      <c r="B203" t="b">
        <f t="shared" si="7"/>
        <v>1</v>
      </c>
      <c r="C203" t="s">
        <v>243</v>
      </c>
      <c r="D203" t="s">
        <v>2532</v>
      </c>
      <c r="G203">
        <v>2024</v>
      </c>
      <c r="H203" t="s">
        <v>2530</v>
      </c>
      <c r="K203" t="s">
        <v>2545</v>
      </c>
      <c r="N203" t="s">
        <v>207</v>
      </c>
      <c r="Q203" t="str">
        <f t="shared" si="8"/>
        <v/>
      </c>
      <c r="R203">
        <v>437320</v>
      </c>
      <c r="U203">
        <v>437320</v>
      </c>
    </row>
    <row r="204" spans="1:22">
      <c r="A204" t="s">
        <v>421</v>
      </c>
      <c r="B204" t="b">
        <f t="shared" si="7"/>
        <v>1</v>
      </c>
      <c r="C204" t="s">
        <v>421</v>
      </c>
      <c r="D204" t="s">
        <v>2529</v>
      </c>
      <c r="G204">
        <v>2024</v>
      </c>
      <c r="H204" t="s">
        <v>2530</v>
      </c>
      <c r="K204" t="s">
        <v>2531</v>
      </c>
      <c r="N204" t="s">
        <v>207</v>
      </c>
      <c r="Q204" t="str">
        <f t="shared" si="8"/>
        <v/>
      </c>
      <c r="R204">
        <v>1360706.64</v>
      </c>
      <c r="U204">
        <v>1360706.64</v>
      </c>
    </row>
    <row r="205" spans="1:22">
      <c r="A205" t="s">
        <v>465</v>
      </c>
      <c r="B205" t="b">
        <f t="shared" si="7"/>
        <v>1</v>
      </c>
      <c r="C205" t="s">
        <v>465</v>
      </c>
      <c r="D205" t="s">
        <v>2529</v>
      </c>
      <c r="G205">
        <v>2024</v>
      </c>
      <c r="H205" t="s">
        <v>2530</v>
      </c>
      <c r="K205" t="s">
        <v>2531</v>
      </c>
      <c r="N205" t="s">
        <v>207</v>
      </c>
      <c r="Q205" t="str">
        <f t="shared" si="8"/>
        <v/>
      </c>
      <c r="R205">
        <v>953384.55</v>
      </c>
      <c r="U205">
        <v>953384.55</v>
      </c>
    </row>
    <row r="206" spans="1:22">
      <c r="A206" t="s">
        <v>275</v>
      </c>
      <c r="B206" t="b">
        <f t="shared" si="7"/>
        <v>1</v>
      </c>
      <c r="C206" t="s">
        <v>275</v>
      </c>
      <c r="D206" t="s">
        <v>2532</v>
      </c>
      <c r="G206">
        <v>2024</v>
      </c>
      <c r="H206" t="s">
        <v>2530</v>
      </c>
      <c r="K206" t="s">
        <v>2545</v>
      </c>
      <c r="N206" t="s">
        <v>207</v>
      </c>
      <c r="Q206" t="str">
        <f t="shared" si="8"/>
        <v/>
      </c>
      <c r="R206">
        <v>1729976</v>
      </c>
      <c r="U206">
        <v>1729976</v>
      </c>
    </row>
    <row r="207" spans="1:22">
      <c r="A207" t="s">
        <v>2138</v>
      </c>
      <c r="B207" t="b">
        <f t="shared" si="7"/>
        <v>1</v>
      </c>
      <c r="C207" t="s">
        <v>2138</v>
      </c>
      <c r="D207" t="s">
        <v>2529</v>
      </c>
      <c r="G207">
        <v>2024</v>
      </c>
      <c r="H207" t="s">
        <v>2533</v>
      </c>
      <c r="K207" t="s">
        <v>2534</v>
      </c>
      <c r="N207" t="s">
        <v>207</v>
      </c>
      <c r="Q207" t="str">
        <f t="shared" si="8"/>
        <v/>
      </c>
      <c r="R207">
        <v>2439832.56</v>
      </c>
      <c r="U207">
        <v>2437392.73</v>
      </c>
    </row>
    <row r="208" spans="1:22">
      <c r="A208" t="s">
        <v>2139</v>
      </c>
      <c r="B208" t="b">
        <f t="shared" si="7"/>
        <v>1</v>
      </c>
      <c r="C208" t="s">
        <v>2139</v>
      </c>
      <c r="D208" t="s">
        <v>2529</v>
      </c>
      <c r="G208">
        <v>2024</v>
      </c>
      <c r="H208" t="s">
        <v>2533</v>
      </c>
      <c r="K208" t="s">
        <v>2534</v>
      </c>
      <c r="N208" t="s">
        <v>207</v>
      </c>
      <c r="Q208" t="str">
        <f t="shared" si="8"/>
        <v/>
      </c>
      <c r="R208">
        <v>1951665.66</v>
      </c>
      <c r="U208">
        <v>1949713.99</v>
      </c>
    </row>
    <row r="209" spans="1:21">
      <c r="A209" t="s">
        <v>2140</v>
      </c>
      <c r="B209" t="b">
        <f t="shared" si="7"/>
        <v>1</v>
      </c>
      <c r="C209" t="s">
        <v>2140</v>
      </c>
      <c r="D209" t="s">
        <v>2529</v>
      </c>
      <c r="G209">
        <v>2024</v>
      </c>
      <c r="H209" t="s">
        <v>2533</v>
      </c>
      <c r="K209" t="s">
        <v>2534</v>
      </c>
      <c r="N209" t="s">
        <v>207</v>
      </c>
      <c r="Q209" t="str">
        <f t="shared" si="8"/>
        <v/>
      </c>
      <c r="R209">
        <v>1148334.3400000001</v>
      </c>
      <c r="U209">
        <v>1147186.01</v>
      </c>
    </row>
    <row r="210" spans="1:21">
      <c r="A210" t="s">
        <v>2141</v>
      </c>
      <c r="B210" t="b">
        <f t="shared" si="7"/>
        <v>1</v>
      </c>
      <c r="C210" t="s">
        <v>2141</v>
      </c>
      <c r="D210" t="s">
        <v>2529</v>
      </c>
      <c r="G210">
        <v>2024</v>
      </c>
      <c r="H210" t="s">
        <v>2533</v>
      </c>
      <c r="K210" t="s">
        <v>2534</v>
      </c>
      <c r="N210" t="s">
        <v>207</v>
      </c>
      <c r="Q210" t="str">
        <f t="shared" si="8"/>
        <v/>
      </c>
      <c r="R210">
        <v>1904685.91</v>
      </c>
      <c r="U210">
        <v>1902781.22</v>
      </c>
    </row>
    <row r="211" spans="1:21">
      <c r="A211" t="s">
        <v>2142</v>
      </c>
      <c r="B211" t="b">
        <f t="shared" si="7"/>
        <v>1</v>
      </c>
      <c r="C211" t="s">
        <v>2142</v>
      </c>
      <c r="D211" t="s">
        <v>2529</v>
      </c>
      <c r="G211">
        <v>2024</v>
      </c>
      <c r="H211" t="s">
        <v>2533</v>
      </c>
      <c r="K211" t="s">
        <v>2534</v>
      </c>
      <c r="N211" t="s">
        <v>207</v>
      </c>
      <c r="Q211" t="str">
        <f t="shared" si="8"/>
        <v/>
      </c>
      <c r="R211">
        <v>566274.9</v>
      </c>
      <c r="U211">
        <v>565708.63</v>
      </c>
    </row>
    <row r="212" spans="1:21">
      <c r="A212" t="s">
        <v>2143</v>
      </c>
      <c r="B212" t="b">
        <f t="shared" si="7"/>
        <v>1</v>
      </c>
      <c r="C212" t="s">
        <v>2143</v>
      </c>
      <c r="D212" t="s">
        <v>2529</v>
      </c>
      <c r="G212">
        <v>2024</v>
      </c>
      <c r="H212" t="s">
        <v>2533</v>
      </c>
      <c r="K212" t="s">
        <v>2534</v>
      </c>
      <c r="N212" t="s">
        <v>207</v>
      </c>
      <c r="Q212" t="str">
        <f t="shared" si="8"/>
        <v/>
      </c>
      <c r="R212">
        <v>2349039.19</v>
      </c>
      <c r="U212">
        <v>2346690.15</v>
      </c>
    </row>
    <row r="213" spans="1:21">
      <c r="A213" t="s">
        <v>2147</v>
      </c>
      <c r="B213" t="b">
        <f t="shared" si="7"/>
        <v>1</v>
      </c>
      <c r="C213" t="s">
        <v>2147</v>
      </c>
      <c r="D213" t="s">
        <v>2529</v>
      </c>
      <c r="G213">
        <v>2024</v>
      </c>
      <c r="H213" t="s">
        <v>2533</v>
      </c>
      <c r="K213" t="s">
        <v>2534</v>
      </c>
      <c r="N213" t="s">
        <v>207</v>
      </c>
      <c r="Q213" t="str">
        <f t="shared" si="8"/>
        <v/>
      </c>
      <c r="R213">
        <v>292500</v>
      </c>
      <c r="U213">
        <v>292207.5</v>
      </c>
    </row>
    <row r="214" spans="1:21">
      <c r="A214" t="s">
        <v>1735</v>
      </c>
      <c r="B214" t="b">
        <f t="shared" si="7"/>
        <v>1</v>
      </c>
      <c r="C214" t="s">
        <v>1735</v>
      </c>
      <c r="D214" t="s">
        <v>2532</v>
      </c>
      <c r="G214">
        <v>2024</v>
      </c>
      <c r="H214" t="s">
        <v>2530</v>
      </c>
      <c r="K214" t="s">
        <v>2545</v>
      </c>
      <c r="N214" t="s">
        <v>207</v>
      </c>
      <c r="Q214" t="str">
        <f t="shared" si="8"/>
        <v/>
      </c>
      <c r="R214">
        <v>791652.32</v>
      </c>
      <c r="U214">
        <v>791652.32</v>
      </c>
    </row>
    <row r="215" spans="1:21">
      <c r="A215" t="s">
        <v>2154</v>
      </c>
      <c r="B215" t="b">
        <f t="shared" si="7"/>
        <v>1</v>
      </c>
      <c r="C215" t="s">
        <v>2154</v>
      </c>
      <c r="D215" t="s">
        <v>2529</v>
      </c>
      <c r="G215">
        <v>2024</v>
      </c>
      <c r="H215" t="s">
        <v>2533</v>
      </c>
      <c r="K215" t="s">
        <v>2534</v>
      </c>
      <c r="N215" t="s">
        <v>207</v>
      </c>
      <c r="Q215" t="str">
        <f t="shared" si="8"/>
        <v/>
      </c>
      <c r="R215">
        <v>157500</v>
      </c>
      <c r="U215">
        <v>157342.5</v>
      </c>
    </row>
    <row r="216" spans="1:21">
      <c r="A216" t="s">
        <v>2169</v>
      </c>
      <c r="B216" t="b">
        <f t="shared" si="7"/>
        <v>1</v>
      </c>
      <c r="C216" t="s">
        <v>2169</v>
      </c>
      <c r="D216" t="s">
        <v>2529</v>
      </c>
      <c r="G216">
        <v>2024</v>
      </c>
      <c r="H216" t="s">
        <v>2533</v>
      </c>
      <c r="K216" t="s">
        <v>2534</v>
      </c>
      <c r="N216" t="s">
        <v>207</v>
      </c>
      <c r="Q216" t="str">
        <f t="shared" si="8"/>
        <v/>
      </c>
      <c r="R216">
        <v>1725000</v>
      </c>
      <c r="U216">
        <v>1723275</v>
      </c>
    </row>
    <row r="217" spans="1:21">
      <c r="A217" t="s">
        <v>2170</v>
      </c>
      <c r="B217" t="b">
        <f t="shared" si="7"/>
        <v>1</v>
      </c>
      <c r="C217" t="s">
        <v>2170</v>
      </c>
      <c r="D217" t="s">
        <v>2529</v>
      </c>
      <c r="G217">
        <v>2024</v>
      </c>
      <c r="H217" t="s">
        <v>2533</v>
      </c>
      <c r="K217" t="s">
        <v>2534</v>
      </c>
      <c r="N217" t="s">
        <v>207</v>
      </c>
      <c r="Q217" t="str">
        <f t="shared" si="8"/>
        <v/>
      </c>
      <c r="R217">
        <v>125000</v>
      </c>
      <c r="U217">
        <v>124875</v>
      </c>
    </row>
    <row r="218" spans="1:21">
      <c r="A218" t="s">
        <v>2172</v>
      </c>
      <c r="B218" t="b">
        <f t="shared" si="7"/>
        <v>1</v>
      </c>
      <c r="C218" t="s">
        <v>2172</v>
      </c>
      <c r="D218" t="s">
        <v>2529</v>
      </c>
      <c r="G218">
        <v>2024</v>
      </c>
      <c r="H218" t="s">
        <v>2533</v>
      </c>
      <c r="K218" t="s">
        <v>2534</v>
      </c>
      <c r="N218" t="s">
        <v>207</v>
      </c>
      <c r="Q218" t="str">
        <f t="shared" si="8"/>
        <v/>
      </c>
      <c r="R218">
        <v>77500</v>
      </c>
      <c r="U218">
        <v>77422.5</v>
      </c>
    </row>
    <row r="219" spans="1:21">
      <c r="A219" t="s">
        <v>2173</v>
      </c>
      <c r="B219" t="b">
        <f t="shared" si="7"/>
        <v>1</v>
      </c>
      <c r="C219" t="s">
        <v>2173</v>
      </c>
      <c r="D219" t="s">
        <v>2529</v>
      </c>
      <c r="G219">
        <v>2024</v>
      </c>
      <c r="H219" t="s">
        <v>2533</v>
      </c>
      <c r="K219" t="s">
        <v>2534</v>
      </c>
      <c r="N219" t="s">
        <v>207</v>
      </c>
      <c r="Q219" t="str">
        <f t="shared" si="8"/>
        <v/>
      </c>
      <c r="R219">
        <v>75000</v>
      </c>
      <c r="U219">
        <v>74925</v>
      </c>
    </row>
    <row r="220" spans="1:21">
      <c r="A220" t="s">
        <v>2176</v>
      </c>
      <c r="B220" t="b">
        <f t="shared" si="7"/>
        <v>1</v>
      </c>
      <c r="C220" t="s">
        <v>2176</v>
      </c>
      <c r="D220" t="s">
        <v>2529</v>
      </c>
      <c r="G220">
        <v>2024</v>
      </c>
      <c r="H220" t="s">
        <v>2533</v>
      </c>
      <c r="K220" t="s">
        <v>2534</v>
      </c>
      <c r="N220" t="s">
        <v>207</v>
      </c>
      <c r="Q220" t="str">
        <f t="shared" si="8"/>
        <v/>
      </c>
      <c r="R220">
        <v>1037500</v>
      </c>
      <c r="U220">
        <v>1036462.5</v>
      </c>
    </row>
    <row r="221" spans="1:21">
      <c r="A221" t="s">
        <v>2183</v>
      </c>
      <c r="B221" t="b">
        <f t="shared" si="7"/>
        <v>1</v>
      </c>
      <c r="C221" t="s">
        <v>2183</v>
      </c>
      <c r="D221" t="s">
        <v>2529</v>
      </c>
      <c r="G221">
        <v>2024</v>
      </c>
      <c r="H221" t="s">
        <v>2533</v>
      </c>
      <c r="K221" t="s">
        <v>2534</v>
      </c>
      <c r="N221" t="s">
        <v>207</v>
      </c>
      <c r="Q221" t="str">
        <f t="shared" si="8"/>
        <v/>
      </c>
      <c r="R221">
        <v>107500</v>
      </c>
      <c r="U221">
        <v>107392.5</v>
      </c>
    </row>
    <row r="222" spans="1:21">
      <c r="A222" t="s">
        <v>2186</v>
      </c>
      <c r="B222" t="b">
        <f t="shared" si="7"/>
        <v>1</v>
      </c>
      <c r="C222" t="s">
        <v>2186</v>
      </c>
      <c r="D222" t="s">
        <v>2529</v>
      </c>
      <c r="G222">
        <v>2024</v>
      </c>
      <c r="H222" t="s">
        <v>2533</v>
      </c>
      <c r="K222" t="s">
        <v>2534</v>
      </c>
      <c r="N222" t="s">
        <v>207</v>
      </c>
      <c r="Q222" t="str">
        <f t="shared" si="8"/>
        <v/>
      </c>
      <c r="R222">
        <v>1002500</v>
      </c>
      <c r="U222">
        <v>1001497.5</v>
      </c>
    </row>
    <row r="223" spans="1:21">
      <c r="A223" t="s">
        <v>2187</v>
      </c>
      <c r="B223" t="b">
        <f t="shared" si="7"/>
        <v>1</v>
      </c>
      <c r="C223" t="s">
        <v>2187</v>
      </c>
      <c r="D223" t="s">
        <v>2529</v>
      </c>
      <c r="G223">
        <v>2024</v>
      </c>
      <c r="H223" t="s">
        <v>2533</v>
      </c>
      <c r="K223" t="s">
        <v>2534</v>
      </c>
      <c r="N223" t="s">
        <v>207</v>
      </c>
      <c r="Q223" t="str">
        <f t="shared" si="8"/>
        <v/>
      </c>
      <c r="R223">
        <v>90000</v>
      </c>
      <c r="U223">
        <v>89910</v>
      </c>
    </row>
    <row r="224" spans="1:21">
      <c r="A224" t="s">
        <v>2191</v>
      </c>
      <c r="B224" t="b">
        <f t="shared" si="7"/>
        <v>1</v>
      </c>
      <c r="C224" t="s">
        <v>2191</v>
      </c>
      <c r="D224" t="s">
        <v>2529</v>
      </c>
      <c r="G224">
        <v>2024</v>
      </c>
      <c r="H224" t="s">
        <v>2533</v>
      </c>
      <c r="K224" t="s">
        <v>2534</v>
      </c>
      <c r="N224" t="s">
        <v>207</v>
      </c>
      <c r="Q224" t="str">
        <f t="shared" si="8"/>
        <v/>
      </c>
      <c r="R224">
        <v>1606465.1</v>
      </c>
      <c r="U224">
        <v>1604858.63</v>
      </c>
    </row>
    <row r="225" spans="1:21">
      <c r="A225" t="s">
        <v>2193</v>
      </c>
      <c r="B225" t="b">
        <f t="shared" si="7"/>
        <v>1</v>
      </c>
      <c r="C225" t="s">
        <v>2193</v>
      </c>
      <c r="D225" t="s">
        <v>2529</v>
      </c>
      <c r="G225">
        <v>2024</v>
      </c>
      <c r="H225" t="s">
        <v>2533</v>
      </c>
      <c r="K225" t="s">
        <v>2534</v>
      </c>
      <c r="N225" t="s">
        <v>207</v>
      </c>
      <c r="Q225" t="str">
        <f t="shared" si="8"/>
        <v/>
      </c>
      <c r="R225">
        <v>523534.9</v>
      </c>
      <c r="U225">
        <v>523011.37</v>
      </c>
    </row>
    <row r="226" spans="1:21">
      <c r="A226" t="s">
        <v>819</v>
      </c>
      <c r="B226" t="b">
        <f t="shared" si="7"/>
        <v>1</v>
      </c>
      <c r="C226" t="s">
        <v>819</v>
      </c>
      <c r="D226" t="s">
        <v>2532</v>
      </c>
      <c r="G226">
        <v>2023</v>
      </c>
      <c r="H226" t="s">
        <v>2530</v>
      </c>
      <c r="K226" t="s">
        <v>2545</v>
      </c>
      <c r="N226" t="s">
        <v>207</v>
      </c>
      <c r="Q226" t="str">
        <f t="shared" si="8"/>
        <v/>
      </c>
      <c r="R226">
        <v>3376943.32</v>
      </c>
      <c r="U226">
        <v>3376943.32</v>
      </c>
    </row>
    <row r="227" spans="1:21">
      <c r="A227" t="s">
        <v>1618</v>
      </c>
      <c r="B227" t="b">
        <f t="shared" si="7"/>
        <v>1</v>
      </c>
      <c r="C227" t="s">
        <v>1618</v>
      </c>
      <c r="D227" t="s">
        <v>2529</v>
      </c>
      <c r="G227">
        <v>2025</v>
      </c>
      <c r="H227" t="s">
        <v>2530</v>
      </c>
      <c r="K227" t="s">
        <v>2545</v>
      </c>
      <c r="N227" t="s">
        <v>207</v>
      </c>
      <c r="Q227" t="str">
        <f t="shared" si="8"/>
        <v/>
      </c>
      <c r="R227">
        <v>1854686.23</v>
      </c>
      <c r="U227">
        <v>1854686.23</v>
      </c>
    </row>
    <row r="228" spans="1:21">
      <c r="A228" t="s">
        <v>1439</v>
      </c>
      <c r="B228" t="b">
        <f t="shared" si="7"/>
        <v>1</v>
      </c>
      <c r="C228" t="s">
        <v>1439</v>
      </c>
      <c r="D228" t="s">
        <v>2532</v>
      </c>
      <c r="G228">
        <v>2023</v>
      </c>
      <c r="H228" t="s">
        <v>2530</v>
      </c>
      <c r="K228" t="s">
        <v>2545</v>
      </c>
      <c r="N228" t="s">
        <v>207</v>
      </c>
      <c r="Q228" t="str">
        <f t="shared" si="8"/>
        <v/>
      </c>
      <c r="R228">
        <v>1435200</v>
      </c>
      <c r="U228">
        <v>1435200</v>
      </c>
    </row>
    <row r="229" spans="1:21">
      <c r="A229" t="s">
        <v>1898</v>
      </c>
      <c r="B229" t="b">
        <f t="shared" si="7"/>
        <v>1</v>
      </c>
      <c r="C229" t="s">
        <v>1898</v>
      </c>
      <c r="D229" t="s">
        <v>2532</v>
      </c>
      <c r="G229">
        <v>2023</v>
      </c>
      <c r="H229" t="s">
        <v>2530</v>
      </c>
      <c r="K229" t="s">
        <v>2531</v>
      </c>
      <c r="N229" t="s">
        <v>207</v>
      </c>
      <c r="Q229" t="str">
        <f t="shared" si="8"/>
        <v/>
      </c>
      <c r="R229">
        <v>3027453.11</v>
      </c>
      <c r="U229">
        <v>3027453.11</v>
      </c>
    </row>
    <row r="230" spans="1:21">
      <c r="A230" t="s">
        <v>1614</v>
      </c>
      <c r="B230" t="b">
        <f t="shared" si="7"/>
        <v>1</v>
      </c>
      <c r="C230" t="s">
        <v>1614</v>
      </c>
      <c r="D230" t="s">
        <v>2529</v>
      </c>
      <c r="G230">
        <v>2025</v>
      </c>
      <c r="H230" t="s">
        <v>2530</v>
      </c>
      <c r="K230" t="s">
        <v>2548</v>
      </c>
      <c r="N230" t="s">
        <v>207</v>
      </c>
      <c r="Q230" t="str">
        <f t="shared" si="8"/>
        <v/>
      </c>
      <c r="R230">
        <v>587100</v>
      </c>
      <c r="U230">
        <v>587100</v>
      </c>
    </row>
    <row r="231" spans="1:21">
      <c r="A231" t="s">
        <v>1255</v>
      </c>
      <c r="B231" t="b">
        <f t="shared" si="7"/>
        <v>1</v>
      </c>
      <c r="C231" t="s">
        <v>1255</v>
      </c>
      <c r="D231" t="s">
        <v>2529</v>
      </c>
      <c r="G231">
        <v>2025</v>
      </c>
      <c r="H231" t="s">
        <v>2530</v>
      </c>
      <c r="K231" t="s">
        <v>2548</v>
      </c>
      <c r="N231" t="s">
        <v>207</v>
      </c>
      <c r="Q231" t="str">
        <f t="shared" si="8"/>
        <v/>
      </c>
      <c r="R231">
        <v>310000</v>
      </c>
      <c r="U231">
        <v>310000</v>
      </c>
    </row>
    <row r="232" spans="1:21">
      <c r="A232" t="s">
        <v>1406</v>
      </c>
      <c r="B232" t="b">
        <f t="shared" si="7"/>
        <v>1</v>
      </c>
      <c r="C232" t="s">
        <v>1406</v>
      </c>
      <c r="D232" t="s">
        <v>2529</v>
      </c>
      <c r="G232">
        <v>2025</v>
      </c>
      <c r="H232" t="s">
        <v>2530</v>
      </c>
      <c r="K232" t="s">
        <v>2548</v>
      </c>
      <c r="N232" t="s">
        <v>207</v>
      </c>
      <c r="Q232" t="str">
        <f t="shared" si="8"/>
        <v/>
      </c>
      <c r="R232">
        <v>2226436</v>
      </c>
      <c r="U232">
        <v>2226436</v>
      </c>
    </row>
    <row r="233" spans="1:21">
      <c r="A233" t="s">
        <v>893</v>
      </c>
      <c r="B233" t="b">
        <f t="shared" si="7"/>
        <v>1</v>
      </c>
      <c r="C233" t="s">
        <v>893</v>
      </c>
      <c r="D233" t="s">
        <v>2529</v>
      </c>
      <c r="G233">
        <v>2025</v>
      </c>
      <c r="H233" t="s">
        <v>2530</v>
      </c>
      <c r="K233" t="s">
        <v>2548</v>
      </c>
      <c r="N233" t="s">
        <v>207</v>
      </c>
      <c r="Q233" t="str">
        <f t="shared" si="8"/>
        <v/>
      </c>
      <c r="R233">
        <v>145795420</v>
      </c>
      <c r="U233">
        <v>145795420</v>
      </c>
    </row>
    <row r="234" spans="1:21">
      <c r="A234" t="s">
        <v>2039</v>
      </c>
      <c r="B234" t="b">
        <f t="shared" si="7"/>
        <v>1</v>
      </c>
      <c r="C234" t="s">
        <v>2039</v>
      </c>
      <c r="D234" t="s">
        <v>2532</v>
      </c>
      <c r="G234">
        <v>2024</v>
      </c>
      <c r="H234" t="s">
        <v>2530</v>
      </c>
      <c r="K234" t="s">
        <v>2545</v>
      </c>
      <c r="N234" t="s">
        <v>207</v>
      </c>
      <c r="Q234" t="str">
        <f t="shared" si="8"/>
        <v/>
      </c>
      <c r="R234">
        <v>520000</v>
      </c>
      <c r="U234">
        <v>520000</v>
      </c>
    </row>
    <row r="235" spans="1:21">
      <c r="A235" t="s">
        <v>356</v>
      </c>
      <c r="B235" t="b">
        <f t="shared" si="7"/>
        <v>1</v>
      </c>
      <c r="C235" t="s">
        <v>356</v>
      </c>
      <c r="D235" t="s">
        <v>2529</v>
      </c>
      <c r="G235">
        <v>2024</v>
      </c>
      <c r="H235" t="s">
        <v>2530</v>
      </c>
      <c r="K235" t="s">
        <v>2531</v>
      </c>
      <c r="N235" t="s">
        <v>207</v>
      </c>
      <c r="Q235" t="str">
        <f t="shared" si="8"/>
        <v/>
      </c>
      <c r="R235">
        <v>2961179.87</v>
      </c>
      <c r="U235">
        <v>2961179.87</v>
      </c>
    </row>
    <row r="236" spans="1:21">
      <c r="A236" t="s">
        <v>1527</v>
      </c>
      <c r="B236" t="b">
        <f t="shared" si="7"/>
        <v>1</v>
      </c>
      <c r="C236" t="s">
        <v>1527</v>
      </c>
      <c r="D236" t="s">
        <v>2529</v>
      </c>
      <c r="G236">
        <v>2025</v>
      </c>
      <c r="H236" t="s">
        <v>2530</v>
      </c>
      <c r="K236" t="s">
        <v>2548</v>
      </c>
      <c r="N236" t="s">
        <v>207</v>
      </c>
      <c r="Q236" t="str">
        <f t="shared" si="8"/>
        <v/>
      </c>
      <c r="R236">
        <v>600000</v>
      </c>
      <c r="U236">
        <v>600000</v>
      </c>
    </row>
    <row r="237" spans="1:21">
      <c r="A237" t="s">
        <v>283</v>
      </c>
      <c r="B237" t="b">
        <f t="shared" si="7"/>
        <v>1</v>
      </c>
      <c r="C237" t="s">
        <v>283</v>
      </c>
      <c r="D237" t="s">
        <v>2532</v>
      </c>
      <c r="G237">
        <v>2023</v>
      </c>
      <c r="H237" t="s">
        <v>2530</v>
      </c>
      <c r="K237" t="s">
        <v>2531</v>
      </c>
      <c r="N237" t="s">
        <v>207</v>
      </c>
      <c r="Q237" t="str">
        <f t="shared" si="8"/>
        <v/>
      </c>
      <c r="R237">
        <v>2022431.27</v>
      </c>
      <c r="U237">
        <v>2022431.27</v>
      </c>
    </row>
    <row r="238" spans="1:21">
      <c r="A238" t="s">
        <v>1892</v>
      </c>
      <c r="B238" t="b">
        <f t="shared" si="7"/>
        <v>1</v>
      </c>
      <c r="C238" t="s">
        <v>1892</v>
      </c>
      <c r="D238" t="s">
        <v>2532</v>
      </c>
      <c r="G238">
        <v>2024</v>
      </c>
      <c r="H238" t="s">
        <v>2530</v>
      </c>
      <c r="K238" t="s">
        <v>2545</v>
      </c>
      <c r="N238" t="s">
        <v>207</v>
      </c>
      <c r="Q238" t="str">
        <f t="shared" si="8"/>
        <v/>
      </c>
      <c r="R238">
        <v>751223.66</v>
      </c>
      <c r="U238">
        <v>751254.33</v>
      </c>
    </row>
    <row r="239" spans="1:21">
      <c r="A239" t="s">
        <v>2461</v>
      </c>
      <c r="B239" t="b">
        <f t="shared" si="7"/>
        <v>1</v>
      </c>
      <c r="C239" t="s">
        <v>2461</v>
      </c>
      <c r="D239" t="s">
        <v>2532</v>
      </c>
      <c r="G239">
        <v>2023</v>
      </c>
      <c r="H239" t="s">
        <v>2530</v>
      </c>
      <c r="K239" t="s">
        <v>2531</v>
      </c>
      <c r="N239" t="s">
        <v>207</v>
      </c>
      <c r="Q239" t="str">
        <f t="shared" si="8"/>
        <v/>
      </c>
      <c r="R239">
        <v>2394828.14</v>
      </c>
      <c r="U239">
        <v>2394828.14</v>
      </c>
    </row>
    <row r="240" spans="1:21">
      <c r="A240" t="s">
        <v>2466</v>
      </c>
      <c r="B240" t="b">
        <f t="shared" si="7"/>
        <v>1</v>
      </c>
      <c r="C240" t="s">
        <v>2466</v>
      </c>
      <c r="D240" t="s">
        <v>2532</v>
      </c>
      <c r="G240">
        <v>2023</v>
      </c>
      <c r="H240" t="s">
        <v>2530</v>
      </c>
      <c r="K240" t="s">
        <v>2531</v>
      </c>
      <c r="N240" t="s">
        <v>207</v>
      </c>
      <c r="Q240" t="str">
        <f t="shared" si="8"/>
        <v/>
      </c>
      <c r="R240">
        <v>2875000</v>
      </c>
      <c r="U240">
        <v>2875000</v>
      </c>
    </row>
    <row r="241" spans="1:21">
      <c r="A241" t="s">
        <v>1434</v>
      </c>
      <c r="B241" t="b">
        <f t="shared" si="7"/>
        <v>1</v>
      </c>
      <c r="C241" t="s">
        <v>1434</v>
      </c>
      <c r="D241" t="s">
        <v>2532</v>
      </c>
      <c r="G241">
        <v>2023</v>
      </c>
      <c r="H241" t="s">
        <v>2530</v>
      </c>
      <c r="K241" t="s">
        <v>2545</v>
      </c>
      <c r="N241" t="s">
        <v>207</v>
      </c>
      <c r="Q241" t="str">
        <f t="shared" si="8"/>
        <v/>
      </c>
      <c r="R241">
        <v>3450000</v>
      </c>
      <c r="U241">
        <v>3450000</v>
      </c>
    </row>
    <row r="242" spans="1:21">
      <c r="A242" t="s">
        <v>407</v>
      </c>
      <c r="B242" t="b">
        <f t="shared" si="7"/>
        <v>1</v>
      </c>
      <c r="C242" t="s">
        <v>407</v>
      </c>
      <c r="D242" t="s">
        <v>2532</v>
      </c>
      <c r="G242">
        <v>2023</v>
      </c>
      <c r="H242" t="s">
        <v>2530</v>
      </c>
      <c r="K242" t="s">
        <v>2545</v>
      </c>
      <c r="N242" t="s">
        <v>207</v>
      </c>
      <c r="Q242" t="str">
        <f t="shared" si="8"/>
        <v/>
      </c>
      <c r="R242">
        <v>1435200</v>
      </c>
      <c r="U242">
        <v>1435200</v>
      </c>
    </row>
    <row r="243" spans="1:21">
      <c r="A243" t="s">
        <v>414</v>
      </c>
      <c r="B243" t="b">
        <f t="shared" si="7"/>
        <v>1</v>
      </c>
      <c r="C243" t="s">
        <v>414</v>
      </c>
      <c r="D243" t="s">
        <v>2532</v>
      </c>
      <c r="G243">
        <v>2023</v>
      </c>
      <c r="H243" t="s">
        <v>2530</v>
      </c>
      <c r="K243" t="s">
        <v>2531</v>
      </c>
      <c r="N243" t="s">
        <v>207</v>
      </c>
      <c r="Q243" t="str">
        <f t="shared" si="8"/>
        <v/>
      </c>
      <c r="R243">
        <v>1725000</v>
      </c>
      <c r="U243">
        <v>1725000</v>
      </c>
    </row>
    <row r="244" spans="1:21">
      <c r="A244" t="s">
        <v>1301</v>
      </c>
      <c r="B244" t="b">
        <f t="shared" si="7"/>
        <v>1</v>
      </c>
      <c r="C244" t="s">
        <v>1301</v>
      </c>
      <c r="D244" t="s">
        <v>2532</v>
      </c>
      <c r="G244">
        <v>2023</v>
      </c>
      <c r="H244" t="s">
        <v>2530</v>
      </c>
      <c r="K244" t="s">
        <v>2531</v>
      </c>
      <c r="N244" t="s">
        <v>207</v>
      </c>
      <c r="Q244" t="str">
        <f t="shared" si="8"/>
        <v/>
      </c>
      <c r="R244">
        <v>2033200</v>
      </c>
      <c r="U244">
        <v>2033200</v>
      </c>
    </row>
    <row r="245" spans="1:21">
      <c r="A245" t="s">
        <v>1308</v>
      </c>
      <c r="B245" t="b">
        <f t="shared" si="7"/>
        <v>1</v>
      </c>
      <c r="C245" t="s">
        <v>1308</v>
      </c>
      <c r="D245" t="s">
        <v>2532</v>
      </c>
      <c r="G245">
        <v>2023</v>
      </c>
      <c r="H245" t="s">
        <v>2530</v>
      </c>
      <c r="K245" t="s">
        <v>2531</v>
      </c>
      <c r="N245" t="s">
        <v>207</v>
      </c>
      <c r="Q245" t="str">
        <f t="shared" si="8"/>
        <v/>
      </c>
      <c r="R245">
        <v>2033200</v>
      </c>
      <c r="U245">
        <v>2033200</v>
      </c>
    </row>
    <row r="246" spans="1:21">
      <c r="A246" t="s">
        <v>1254</v>
      </c>
      <c r="B246" t="b">
        <f t="shared" si="7"/>
        <v>1</v>
      </c>
      <c r="C246" t="s">
        <v>1254</v>
      </c>
      <c r="D246" t="s">
        <v>2529</v>
      </c>
      <c r="G246">
        <v>2023</v>
      </c>
      <c r="H246" t="s">
        <v>2533</v>
      </c>
      <c r="K246" t="s">
        <v>2534</v>
      </c>
      <c r="N246" t="s">
        <v>207</v>
      </c>
      <c r="Q246" t="str">
        <f t="shared" si="8"/>
        <v/>
      </c>
      <c r="R246">
        <v>910000</v>
      </c>
      <c r="U246">
        <v>909090</v>
      </c>
    </row>
    <row r="247" spans="1:21">
      <c r="A247" t="s">
        <v>1313</v>
      </c>
      <c r="B247" t="b">
        <f t="shared" si="7"/>
        <v>1</v>
      </c>
      <c r="C247" t="s">
        <v>1313</v>
      </c>
      <c r="D247" t="s">
        <v>2532</v>
      </c>
      <c r="G247">
        <v>2023</v>
      </c>
      <c r="H247" t="s">
        <v>2530</v>
      </c>
      <c r="K247" t="s">
        <v>2531</v>
      </c>
      <c r="N247" t="s">
        <v>207</v>
      </c>
      <c r="Q247" t="str">
        <f t="shared" si="8"/>
        <v/>
      </c>
      <c r="R247">
        <v>1725000</v>
      </c>
      <c r="U247">
        <v>1725000</v>
      </c>
    </row>
    <row r="248" spans="1:21">
      <c r="A248" t="s">
        <v>502</v>
      </c>
      <c r="B248" t="b">
        <f t="shared" si="7"/>
        <v>1</v>
      </c>
      <c r="C248" t="s">
        <v>502</v>
      </c>
      <c r="D248" t="s">
        <v>2532</v>
      </c>
      <c r="G248">
        <v>2023</v>
      </c>
      <c r="H248" t="s">
        <v>2530</v>
      </c>
      <c r="K248" t="s">
        <v>2531</v>
      </c>
      <c r="N248" t="s">
        <v>207</v>
      </c>
      <c r="Q248" t="str">
        <f t="shared" si="8"/>
        <v/>
      </c>
      <c r="R248">
        <v>1725000</v>
      </c>
      <c r="U248">
        <v>1725000</v>
      </c>
    </row>
    <row r="249" spans="1:21">
      <c r="A249" t="s">
        <v>1326</v>
      </c>
      <c r="B249" t="b">
        <f t="shared" si="7"/>
        <v>1</v>
      </c>
      <c r="C249" t="s">
        <v>1326</v>
      </c>
      <c r="D249" t="s">
        <v>2529</v>
      </c>
      <c r="G249">
        <v>2024</v>
      </c>
      <c r="H249" t="s">
        <v>2533</v>
      </c>
      <c r="K249" t="s">
        <v>2534</v>
      </c>
      <c r="N249" t="s">
        <v>207</v>
      </c>
      <c r="Q249" t="str">
        <f t="shared" si="8"/>
        <v/>
      </c>
      <c r="R249">
        <v>7325588.8300000001</v>
      </c>
      <c r="U249">
        <v>5854588.5899999999</v>
      </c>
    </row>
    <row r="250" spans="1:21">
      <c r="A250" t="s">
        <v>664</v>
      </c>
      <c r="B250" t="b">
        <f t="shared" si="7"/>
        <v>1</v>
      </c>
      <c r="C250" t="s">
        <v>664</v>
      </c>
      <c r="D250" t="s">
        <v>2529</v>
      </c>
      <c r="G250">
        <v>2024</v>
      </c>
      <c r="H250" t="s">
        <v>2533</v>
      </c>
      <c r="K250" t="s">
        <v>2534</v>
      </c>
      <c r="N250" t="s">
        <v>207</v>
      </c>
      <c r="Q250" t="str">
        <f t="shared" si="8"/>
        <v/>
      </c>
      <c r="R250">
        <v>4146135.03</v>
      </c>
      <c r="U250">
        <v>3560190.55</v>
      </c>
    </row>
    <row r="251" spans="1:21">
      <c r="A251" t="s">
        <v>507</v>
      </c>
      <c r="B251" t="b">
        <f t="shared" si="7"/>
        <v>1</v>
      </c>
      <c r="C251" t="s">
        <v>507</v>
      </c>
      <c r="D251" t="s">
        <v>2529</v>
      </c>
      <c r="G251">
        <v>2024</v>
      </c>
      <c r="H251" t="s">
        <v>2533</v>
      </c>
      <c r="K251" t="s">
        <v>2534</v>
      </c>
      <c r="N251" t="s">
        <v>207</v>
      </c>
      <c r="Q251" t="str">
        <f t="shared" si="8"/>
        <v/>
      </c>
      <c r="R251">
        <v>5890000</v>
      </c>
      <c r="U251">
        <v>5460267.4500000002</v>
      </c>
    </row>
    <row r="252" spans="1:21">
      <c r="A252" t="s">
        <v>2465</v>
      </c>
      <c r="B252" t="b">
        <f t="shared" si="7"/>
        <v>1</v>
      </c>
      <c r="C252" t="s">
        <v>2465</v>
      </c>
      <c r="D252" t="s">
        <v>2529</v>
      </c>
      <c r="G252">
        <v>2024</v>
      </c>
      <c r="H252" t="s">
        <v>2533</v>
      </c>
      <c r="K252" t="s">
        <v>2534</v>
      </c>
      <c r="N252" t="s">
        <v>207</v>
      </c>
      <c r="Q252" t="str">
        <f t="shared" si="8"/>
        <v/>
      </c>
      <c r="R252">
        <v>1266110.2</v>
      </c>
      <c r="U252">
        <v>1264844.0900000001</v>
      </c>
    </row>
    <row r="253" spans="1:21">
      <c r="A253" t="s">
        <v>2439</v>
      </c>
      <c r="B253" t="b">
        <f t="shared" si="7"/>
        <v>1</v>
      </c>
      <c r="C253" t="s">
        <v>2439</v>
      </c>
      <c r="D253" t="s">
        <v>2532</v>
      </c>
      <c r="G253">
        <v>2023</v>
      </c>
      <c r="H253" t="s">
        <v>2530</v>
      </c>
      <c r="K253" t="s">
        <v>2531</v>
      </c>
      <c r="N253" t="s">
        <v>207</v>
      </c>
      <c r="Q253" t="str">
        <f t="shared" si="8"/>
        <v/>
      </c>
      <c r="R253">
        <v>1725000</v>
      </c>
      <c r="U253">
        <v>1725000</v>
      </c>
    </row>
    <row r="254" spans="1:21">
      <c r="A254" t="s">
        <v>348</v>
      </c>
      <c r="B254" t="b">
        <f t="shared" si="7"/>
        <v>1</v>
      </c>
      <c r="C254" t="s">
        <v>348</v>
      </c>
      <c r="D254" t="s">
        <v>2532</v>
      </c>
      <c r="G254">
        <v>2023</v>
      </c>
      <c r="H254" t="s">
        <v>2530</v>
      </c>
      <c r="K254" t="s">
        <v>2531</v>
      </c>
      <c r="N254" t="s">
        <v>207</v>
      </c>
      <c r="Q254" t="str">
        <f t="shared" si="8"/>
        <v/>
      </c>
      <c r="R254">
        <v>2511600</v>
      </c>
      <c r="U254">
        <v>2511600</v>
      </c>
    </row>
    <row r="255" spans="1:21">
      <c r="A255" t="s">
        <v>2443</v>
      </c>
      <c r="B255" t="b">
        <f t="shared" si="7"/>
        <v>1</v>
      </c>
      <c r="C255" t="s">
        <v>2443</v>
      </c>
      <c r="D255" t="s">
        <v>2532</v>
      </c>
      <c r="G255">
        <v>2023</v>
      </c>
      <c r="H255" t="s">
        <v>2530</v>
      </c>
      <c r="K255" t="s">
        <v>2531</v>
      </c>
      <c r="N255" t="s">
        <v>207</v>
      </c>
      <c r="Q255" t="str">
        <f t="shared" si="8"/>
        <v/>
      </c>
      <c r="R255">
        <v>1437500</v>
      </c>
      <c r="U255">
        <v>1437500</v>
      </c>
    </row>
    <row r="256" spans="1:21">
      <c r="A256" t="s">
        <v>1355</v>
      </c>
      <c r="B256" t="b">
        <f t="shared" si="7"/>
        <v>1</v>
      </c>
      <c r="C256" t="s">
        <v>1355</v>
      </c>
      <c r="D256" t="s">
        <v>2529</v>
      </c>
      <c r="G256">
        <v>2024</v>
      </c>
      <c r="H256" t="s">
        <v>2533</v>
      </c>
      <c r="K256" t="s">
        <v>2534</v>
      </c>
      <c r="N256" t="s">
        <v>207</v>
      </c>
      <c r="Q256" t="str">
        <f t="shared" si="8"/>
        <v/>
      </c>
      <c r="R256">
        <v>7509411.7800000003</v>
      </c>
      <c r="U256">
        <v>6422536.5300000003</v>
      </c>
    </row>
    <row r="257" spans="1:21">
      <c r="A257" t="s">
        <v>2012</v>
      </c>
      <c r="B257" t="b">
        <f t="shared" si="7"/>
        <v>1</v>
      </c>
      <c r="C257" t="s">
        <v>2012</v>
      </c>
      <c r="D257" t="s">
        <v>2532</v>
      </c>
      <c r="G257">
        <v>2023</v>
      </c>
      <c r="H257" t="s">
        <v>2530</v>
      </c>
      <c r="K257" t="s">
        <v>2531</v>
      </c>
      <c r="N257" t="s">
        <v>207</v>
      </c>
      <c r="Q257" t="str">
        <f t="shared" si="8"/>
        <v/>
      </c>
      <c r="R257">
        <v>1092951.07</v>
      </c>
      <c r="U257">
        <v>1092951.07</v>
      </c>
    </row>
    <row r="258" spans="1:21">
      <c r="A258" t="s">
        <v>2027</v>
      </c>
      <c r="B258" t="b">
        <f t="shared" si="7"/>
        <v>1</v>
      </c>
      <c r="C258" t="s">
        <v>2027</v>
      </c>
      <c r="D258" t="s">
        <v>2532</v>
      </c>
      <c r="G258">
        <v>2023</v>
      </c>
      <c r="H258" t="s">
        <v>2530</v>
      </c>
      <c r="K258" t="s">
        <v>2531</v>
      </c>
      <c r="N258" t="s">
        <v>207</v>
      </c>
      <c r="Q258" t="str">
        <f t="shared" si="8"/>
        <v/>
      </c>
      <c r="R258">
        <v>1259531.9099999999</v>
      </c>
      <c r="U258">
        <v>1259531.9099999999</v>
      </c>
    </row>
    <row r="259" spans="1:21">
      <c r="A259" t="s">
        <v>539</v>
      </c>
      <c r="B259" t="b">
        <f t="shared" ref="B259:B322" si="9">+A259=C259</f>
        <v>1</v>
      </c>
      <c r="C259" t="s">
        <v>539</v>
      </c>
      <c r="D259" t="s">
        <v>2529</v>
      </c>
      <c r="G259">
        <v>2024</v>
      </c>
      <c r="H259" t="s">
        <v>2533</v>
      </c>
      <c r="K259" t="s">
        <v>2534</v>
      </c>
      <c r="N259" t="s">
        <v>207</v>
      </c>
      <c r="Q259" t="str">
        <f t="shared" ref="Q259:Q322" si="10">+N259</f>
        <v/>
      </c>
      <c r="R259">
        <v>1324833.93</v>
      </c>
      <c r="U259">
        <v>1323509.1000000001</v>
      </c>
    </row>
    <row r="260" spans="1:21">
      <c r="A260" t="s">
        <v>2471</v>
      </c>
      <c r="B260" t="b">
        <f t="shared" si="9"/>
        <v>1</v>
      </c>
      <c r="C260" t="s">
        <v>2471</v>
      </c>
      <c r="D260" t="s">
        <v>2529</v>
      </c>
      <c r="G260">
        <v>2024</v>
      </c>
      <c r="H260" t="s">
        <v>2533</v>
      </c>
      <c r="K260" t="s">
        <v>2534</v>
      </c>
      <c r="N260" t="s">
        <v>207</v>
      </c>
      <c r="Q260" t="str">
        <f t="shared" si="10"/>
        <v/>
      </c>
      <c r="R260">
        <v>709055.87</v>
      </c>
      <c r="U260">
        <v>708346.81</v>
      </c>
    </row>
    <row r="261" spans="1:21">
      <c r="A261" t="s">
        <v>1399</v>
      </c>
      <c r="B261" t="b">
        <f t="shared" si="9"/>
        <v>1</v>
      </c>
      <c r="C261" t="s">
        <v>1399</v>
      </c>
      <c r="D261" t="s">
        <v>2529</v>
      </c>
      <c r="G261">
        <v>2024</v>
      </c>
      <c r="H261" t="s">
        <v>2533</v>
      </c>
      <c r="K261" t="s">
        <v>2534</v>
      </c>
      <c r="N261" t="s">
        <v>207</v>
      </c>
      <c r="Q261" t="str">
        <f t="shared" si="10"/>
        <v/>
      </c>
      <c r="R261">
        <v>1810000</v>
      </c>
      <c r="U261">
        <v>1808190</v>
      </c>
    </row>
    <row r="262" spans="1:21">
      <c r="A262" t="s">
        <v>1747</v>
      </c>
      <c r="B262" t="b">
        <f t="shared" si="9"/>
        <v>1</v>
      </c>
      <c r="C262" t="s">
        <v>1747</v>
      </c>
      <c r="D262" t="s">
        <v>2529</v>
      </c>
      <c r="G262">
        <v>2024</v>
      </c>
      <c r="H262" t="s">
        <v>2533</v>
      </c>
      <c r="K262" t="s">
        <v>2534</v>
      </c>
      <c r="N262" t="s">
        <v>207</v>
      </c>
      <c r="Q262" t="str">
        <f t="shared" si="10"/>
        <v/>
      </c>
      <c r="R262">
        <v>3681048.47</v>
      </c>
      <c r="U262">
        <v>3677367.42</v>
      </c>
    </row>
    <row r="263" spans="1:21">
      <c r="A263" t="s">
        <v>1746</v>
      </c>
      <c r="B263" t="b">
        <f t="shared" si="9"/>
        <v>1</v>
      </c>
      <c r="C263" t="s">
        <v>1746</v>
      </c>
      <c r="D263" t="s">
        <v>2529</v>
      </c>
      <c r="G263">
        <v>2024</v>
      </c>
      <c r="H263" t="s">
        <v>2533</v>
      </c>
      <c r="K263" t="s">
        <v>2534</v>
      </c>
      <c r="N263" t="s">
        <v>207</v>
      </c>
      <c r="Q263" t="str">
        <f t="shared" si="10"/>
        <v/>
      </c>
      <c r="R263">
        <v>3658951.53</v>
      </c>
      <c r="U263">
        <v>3655292.58</v>
      </c>
    </row>
    <row r="264" spans="1:21">
      <c r="A264" t="s">
        <v>1631</v>
      </c>
      <c r="B264" t="b">
        <f t="shared" si="9"/>
        <v>1</v>
      </c>
      <c r="C264" t="s">
        <v>1631</v>
      </c>
      <c r="D264" t="s">
        <v>2532</v>
      </c>
      <c r="G264">
        <v>2024</v>
      </c>
      <c r="H264" t="s">
        <v>2530</v>
      </c>
      <c r="K264" t="s">
        <v>2531</v>
      </c>
      <c r="N264" t="s">
        <v>207</v>
      </c>
      <c r="Q264" t="str">
        <f t="shared" si="10"/>
        <v/>
      </c>
      <c r="R264">
        <v>2365158.27</v>
      </c>
      <c r="U264">
        <v>2365158.27</v>
      </c>
    </row>
    <row r="265" spans="1:21">
      <c r="A265" t="s">
        <v>1394</v>
      </c>
      <c r="B265" t="b">
        <f t="shared" si="9"/>
        <v>1</v>
      </c>
      <c r="C265" t="s">
        <v>1394</v>
      </c>
      <c r="D265" t="s">
        <v>2532</v>
      </c>
      <c r="G265">
        <v>2023</v>
      </c>
      <c r="H265" t="s">
        <v>2530</v>
      </c>
      <c r="K265" t="s">
        <v>2531</v>
      </c>
      <c r="N265" t="s">
        <v>207</v>
      </c>
      <c r="Q265" t="str">
        <f t="shared" si="10"/>
        <v/>
      </c>
      <c r="R265">
        <v>5750000</v>
      </c>
      <c r="U265">
        <v>5750000</v>
      </c>
    </row>
    <row r="266" spans="1:21">
      <c r="A266" t="s">
        <v>540</v>
      </c>
      <c r="B266" t="b">
        <f t="shared" si="9"/>
        <v>1</v>
      </c>
      <c r="C266" t="s">
        <v>540</v>
      </c>
      <c r="D266" t="s">
        <v>2532</v>
      </c>
      <c r="G266">
        <v>2023</v>
      </c>
      <c r="H266" t="s">
        <v>2530</v>
      </c>
      <c r="K266" t="s">
        <v>2545</v>
      </c>
      <c r="N266" t="s">
        <v>207</v>
      </c>
      <c r="Q266" t="str">
        <f t="shared" si="10"/>
        <v/>
      </c>
      <c r="R266">
        <v>1610000</v>
      </c>
      <c r="U266">
        <v>1610000</v>
      </c>
    </row>
    <row r="267" spans="1:21">
      <c r="A267" t="s">
        <v>2281</v>
      </c>
      <c r="B267" t="b">
        <f t="shared" si="9"/>
        <v>1</v>
      </c>
      <c r="C267" t="s">
        <v>2281</v>
      </c>
      <c r="D267" t="s">
        <v>2529</v>
      </c>
      <c r="G267">
        <v>2018</v>
      </c>
      <c r="H267" t="s">
        <v>2530</v>
      </c>
      <c r="K267" t="s">
        <v>2545</v>
      </c>
      <c r="N267" t="s">
        <v>207</v>
      </c>
      <c r="Q267" t="str">
        <f t="shared" si="10"/>
        <v/>
      </c>
      <c r="R267">
        <v>154465.98000000001</v>
      </c>
      <c r="U267">
        <v>154465.98000000001</v>
      </c>
    </row>
    <row r="268" spans="1:21">
      <c r="A268" t="s">
        <v>961</v>
      </c>
      <c r="B268" t="b">
        <f t="shared" si="9"/>
        <v>1</v>
      </c>
      <c r="C268" t="s">
        <v>961</v>
      </c>
      <c r="D268" t="s">
        <v>2529</v>
      </c>
      <c r="G268">
        <v>2024</v>
      </c>
      <c r="H268" t="s">
        <v>2533</v>
      </c>
      <c r="K268" t="s">
        <v>2534</v>
      </c>
      <c r="N268" t="s">
        <v>207</v>
      </c>
      <c r="Q268" t="str">
        <f t="shared" si="10"/>
        <v/>
      </c>
      <c r="R268">
        <v>214000</v>
      </c>
      <c r="U268">
        <v>213786</v>
      </c>
    </row>
    <row r="269" spans="1:21">
      <c r="A269" t="s">
        <v>962</v>
      </c>
      <c r="B269" t="b">
        <f t="shared" si="9"/>
        <v>1</v>
      </c>
      <c r="C269" t="s">
        <v>962</v>
      </c>
      <c r="D269" t="s">
        <v>2529</v>
      </c>
      <c r="G269">
        <v>2024</v>
      </c>
      <c r="H269" t="s">
        <v>2533</v>
      </c>
      <c r="K269" t="s">
        <v>2534</v>
      </c>
      <c r="N269" t="s">
        <v>207</v>
      </c>
      <c r="Q269" t="str">
        <f t="shared" si="10"/>
        <v/>
      </c>
      <c r="R269">
        <v>184000</v>
      </c>
      <c r="U269">
        <v>183816</v>
      </c>
    </row>
    <row r="270" spans="1:21">
      <c r="A270" t="s">
        <v>963</v>
      </c>
      <c r="B270" t="b">
        <f t="shared" si="9"/>
        <v>1</v>
      </c>
      <c r="C270" t="s">
        <v>963</v>
      </c>
      <c r="D270" t="s">
        <v>2529</v>
      </c>
      <c r="G270">
        <v>2024</v>
      </c>
      <c r="H270" t="s">
        <v>2533</v>
      </c>
      <c r="K270" t="s">
        <v>2534</v>
      </c>
      <c r="N270" t="s">
        <v>207</v>
      </c>
      <c r="Q270" t="str">
        <f t="shared" si="10"/>
        <v/>
      </c>
      <c r="R270">
        <v>250000</v>
      </c>
      <c r="U270">
        <v>249750</v>
      </c>
    </row>
    <row r="271" spans="1:21">
      <c r="A271" t="s">
        <v>964</v>
      </c>
      <c r="B271" t="b">
        <f t="shared" si="9"/>
        <v>1</v>
      </c>
      <c r="C271" t="s">
        <v>964</v>
      </c>
      <c r="D271" t="s">
        <v>2529</v>
      </c>
      <c r="G271">
        <v>2024</v>
      </c>
      <c r="H271" t="s">
        <v>2533</v>
      </c>
      <c r="K271" t="s">
        <v>2534</v>
      </c>
      <c r="N271" t="s">
        <v>207</v>
      </c>
      <c r="Q271" t="str">
        <f t="shared" si="10"/>
        <v/>
      </c>
      <c r="R271">
        <v>528583.36</v>
      </c>
      <c r="U271">
        <v>528054.78</v>
      </c>
    </row>
    <row r="272" spans="1:21">
      <c r="A272" t="s">
        <v>965</v>
      </c>
      <c r="B272" t="b">
        <f t="shared" si="9"/>
        <v>1</v>
      </c>
      <c r="C272" t="s">
        <v>965</v>
      </c>
      <c r="D272" t="s">
        <v>2529</v>
      </c>
      <c r="G272">
        <v>2024</v>
      </c>
      <c r="H272" t="s">
        <v>2533</v>
      </c>
      <c r="K272" t="s">
        <v>2534</v>
      </c>
      <c r="N272" t="s">
        <v>207</v>
      </c>
      <c r="Q272" t="str">
        <f t="shared" si="10"/>
        <v/>
      </c>
      <c r="R272">
        <v>338916.64</v>
      </c>
      <c r="U272">
        <v>338577.72</v>
      </c>
    </row>
    <row r="273" spans="1:22">
      <c r="A273" t="s">
        <v>973</v>
      </c>
      <c r="B273" t="b">
        <f t="shared" si="9"/>
        <v>1</v>
      </c>
      <c r="C273" t="s">
        <v>973</v>
      </c>
      <c r="D273" t="s">
        <v>2529</v>
      </c>
      <c r="G273">
        <v>2024</v>
      </c>
      <c r="H273" t="s">
        <v>2533</v>
      </c>
      <c r="K273" t="s">
        <v>2534</v>
      </c>
      <c r="N273" t="s">
        <v>207</v>
      </c>
      <c r="Q273" t="str">
        <f t="shared" si="10"/>
        <v/>
      </c>
      <c r="R273">
        <v>97500</v>
      </c>
      <c r="U273">
        <v>97402.5</v>
      </c>
    </row>
    <row r="274" spans="1:22">
      <c r="A274" t="s">
        <v>975</v>
      </c>
      <c r="B274" t="b">
        <f t="shared" si="9"/>
        <v>1</v>
      </c>
      <c r="C274" t="s">
        <v>975</v>
      </c>
      <c r="D274" t="s">
        <v>2529</v>
      </c>
      <c r="G274">
        <v>2024</v>
      </c>
      <c r="H274" t="s">
        <v>2533</v>
      </c>
      <c r="K274" t="s">
        <v>2534</v>
      </c>
      <c r="N274" t="s">
        <v>207</v>
      </c>
      <c r="Q274" t="str">
        <f t="shared" si="10"/>
        <v/>
      </c>
      <c r="R274">
        <v>384186.61</v>
      </c>
      <c r="U274">
        <v>383802.42</v>
      </c>
    </row>
    <row r="275" spans="1:22">
      <c r="A275" t="s">
        <v>977</v>
      </c>
      <c r="B275" t="b">
        <f t="shared" si="9"/>
        <v>1</v>
      </c>
      <c r="C275" t="s">
        <v>977</v>
      </c>
      <c r="D275" t="s">
        <v>2529</v>
      </c>
      <c r="G275">
        <v>2024</v>
      </c>
      <c r="H275" t="s">
        <v>2533</v>
      </c>
      <c r="K275" t="s">
        <v>2534</v>
      </c>
      <c r="N275" t="s">
        <v>207</v>
      </c>
      <c r="Q275" t="str">
        <f t="shared" si="10"/>
        <v/>
      </c>
      <c r="R275">
        <v>545000</v>
      </c>
      <c r="U275">
        <v>544455</v>
      </c>
    </row>
    <row r="276" spans="1:22">
      <c r="A276" t="s">
        <v>978</v>
      </c>
      <c r="B276" t="b">
        <f t="shared" si="9"/>
        <v>1</v>
      </c>
      <c r="C276" t="s">
        <v>978</v>
      </c>
      <c r="D276" t="s">
        <v>2529</v>
      </c>
      <c r="G276">
        <v>2024</v>
      </c>
      <c r="H276" t="s">
        <v>2533</v>
      </c>
      <c r="K276" t="s">
        <v>2534</v>
      </c>
      <c r="N276" t="s">
        <v>207</v>
      </c>
      <c r="Q276" t="str">
        <f t="shared" si="10"/>
        <v/>
      </c>
      <c r="R276">
        <v>288313.39</v>
      </c>
      <c r="U276">
        <v>288025.08</v>
      </c>
    </row>
    <row r="277" spans="1:22">
      <c r="A277" t="s">
        <v>982</v>
      </c>
      <c r="B277" t="b">
        <f t="shared" si="9"/>
        <v>1</v>
      </c>
      <c r="C277" t="s">
        <v>982</v>
      </c>
      <c r="D277" t="s">
        <v>2529</v>
      </c>
      <c r="G277">
        <v>2024</v>
      </c>
      <c r="H277" t="s">
        <v>2533</v>
      </c>
      <c r="K277" t="s">
        <v>2534</v>
      </c>
      <c r="N277" t="s">
        <v>207</v>
      </c>
      <c r="Q277" t="str">
        <f t="shared" si="10"/>
        <v/>
      </c>
      <c r="R277">
        <v>25000</v>
      </c>
      <c r="U277">
        <v>24975</v>
      </c>
    </row>
    <row r="278" spans="1:22">
      <c r="A278" t="s">
        <v>985</v>
      </c>
      <c r="B278" t="b">
        <f t="shared" si="9"/>
        <v>1</v>
      </c>
      <c r="C278" t="s">
        <v>985</v>
      </c>
      <c r="D278" t="s">
        <v>2529</v>
      </c>
      <c r="G278">
        <v>2024</v>
      </c>
      <c r="H278" t="s">
        <v>2533</v>
      </c>
      <c r="K278" t="s">
        <v>2534</v>
      </c>
      <c r="N278" t="s">
        <v>207</v>
      </c>
      <c r="Q278" t="str">
        <f t="shared" si="10"/>
        <v/>
      </c>
      <c r="R278">
        <v>35000</v>
      </c>
      <c r="U278">
        <v>34965</v>
      </c>
    </row>
    <row r="279" spans="1:22">
      <c r="A279" t="s">
        <v>986</v>
      </c>
      <c r="B279" t="b">
        <f t="shared" si="9"/>
        <v>1</v>
      </c>
      <c r="C279" t="s">
        <v>986</v>
      </c>
      <c r="D279" t="s">
        <v>2529</v>
      </c>
      <c r="G279">
        <v>2024</v>
      </c>
      <c r="H279" t="s">
        <v>2533</v>
      </c>
      <c r="K279" t="s">
        <v>2534</v>
      </c>
      <c r="N279" t="s">
        <v>207</v>
      </c>
      <c r="Q279" t="str">
        <f t="shared" si="10"/>
        <v/>
      </c>
      <c r="R279">
        <v>337500</v>
      </c>
      <c r="U279">
        <v>337162.5</v>
      </c>
    </row>
    <row r="280" spans="1:22">
      <c r="A280" t="s">
        <v>989</v>
      </c>
      <c r="B280" t="b">
        <f t="shared" si="9"/>
        <v>1</v>
      </c>
      <c r="C280" t="s">
        <v>989</v>
      </c>
      <c r="D280" t="s">
        <v>2529</v>
      </c>
      <c r="G280">
        <v>2024</v>
      </c>
      <c r="H280" t="s">
        <v>2533</v>
      </c>
      <c r="K280" t="s">
        <v>2534</v>
      </c>
      <c r="N280" t="s">
        <v>207</v>
      </c>
      <c r="Q280" t="str">
        <f t="shared" si="10"/>
        <v/>
      </c>
      <c r="R280">
        <v>652500</v>
      </c>
      <c r="U280">
        <v>651847.5</v>
      </c>
    </row>
    <row r="281" spans="1:22">
      <c r="A281" t="s">
        <v>990</v>
      </c>
      <c r="B281" t="b">
        <f t="shared" si="9"/>
        <v>1</v>
      </c>
      <c r="C281" t="s">
        <v>990</v>
      </c>
      <c r="D281" t="s">
        <v>2529</v>
      </c>
      <c r="G281">
        <v>2024</v>
      </c>
      <c r="H281" t="s">
        <v>2533</v>
      </c>
      <c r="K281" t="s">
        <v>2534</v>
      </c>
      <c r="N281" t="s">
        <v>207</v>
      </c>
      <c r="Q281" t="str">
        <f t="shared" si="10"/>
        <v/>
      </c>
      <c r="R281">
        <v>382500</v>
      </c>
      <c r="U281">
        <v>382117.5</v>
      </c>
    </row>
    <row r="282" spans="1:22">
      <c r="A282" t="s">
        <v>995</v>
      </c>
      <c r="B282" t="b">
        <f t="shared" si="9"/>
        <v>1</v>
      </c>
      <c r="C282" t="s">
        <v>995</v>
      </c>
      <c r="D282" t="s">
        <v>2529</v>
      </c>
      <c r="G282">
        <v>2024</v>
      </c>
      <c r="H282" t="s">
        <v>2533</v>
      </c>
      <c r="K282" t="s">
        <v>2534</v>
      </c>
      <c r="N282" t="s">
        <v>207</v>
      </c>
      <c r="Q282" t="str">
        <f t="shared" si="10"/>
        <v/>
      </c>
      <c r="R282">
        <v>250000</v>
      </c>
      <c r="U282">
        <v>249750</v>
      </c>
    </row>
    <row r="283" spans="1:22">
      <c r="A283" t="s">
        <v>999</v>
      </c>
      <c r="B283" t="b">
        <f t="shared" si="9"/>
        <v>1</v>
      </c>
      <c r="C283" t="s">
        <v>999</v>
      </c>
      <c r="D283" t="s">
        <v>2529</v>
      </c>
      <c r="G283">
        <v>2024</v>
      </c>
      <c r="H283" t="s">
        <v>2533</v>
      </c>
      <c r="K283" t="s">
        <v>2534</v>
      </c>
      <c r="N283" t="s">
        <v>207</v>
      </c>
      <c r="Q283" t="str">
        <f t="shared" si="10"/>
        <v/>
      </c>
      <c r="R283">
        <v>115000</v>
      </c>
      <c r="U283">
        <v>114885</v>
      </c>
    </row>
    <row r="284" spans="1:22">
      <c r="A284" t="s">
        <v>1002</v>
      </c>
      <c r="B284" t="b">
        <f t="shared" si="9"/>
        <v>1</v>
      </c>
      <c r="C284" t="s">
        <v>1002</v>
      </c>
      <c r="D284" t="s">
        <v>2529</v>
      </c>
      <c r="G284">
        <v>2024</v>
      </c>
      <c r="H284" t="s">
        <v>2533</v>
      </c>
      <c r="K284" t="s">
        <v>2534</v>
      </c>
      <c r="N284" t="s">
        <v>207</v>
      </c>
      <c r="Q284" t="str">
        <f t="shared" si="10"/>
        <v/>
      </c>
      <c r="R284">
        <v>50000</v>
      </c>
      <c r="U284">
        <v>49950</v>
      </c>
    </row>
    <row r="285" spans="1:22">
      <c r="A285" t="s">
        <v>1003</v>
      </c>
      <c r="B285" t="b">
        <f t="shared" si="9"/>
        <v>1</v>
      </c>
      <c r="C285" t="s">
        <v>1003</v>
      </c>
      <c r="D285" t="s">
        <v>2529</v>
      </c>
      <c r="G285">
        <v>2024</v>
      </c>
      <c r="H285" t="s">
        <v>2533</v>
      </c>
      <c r="K285" t="s">
        <v>2534</v>
      </c>
      <c r="N285" t="s">
        <v>207</v>
      </c>
      <c r="Q285" t="str">
        <f t="shared" si="10"/>
        <v/>
      </c>
      <c r="R285">
        <v>167500</v>
      </c>
      <c r="U285">
        <v>167332.5</v>
      </c>
    </row>
    <row r="286" spans="1:22" s="64" customFormat="1">
      <c r="A286" s="64" t="s">
        <v>651</v>
      </c>
      <c r="B286" t="b">
        <f t="shared" si="9"/>
        <v>1</v>
      </c>
      <c r="C286" s="64" t="s">
        <v>651</v>
      </c>
      <c r="D286" s="64" t="s">
        <v>2537</v>
      </c>
      <c r="E286" s="64" t="s">
        <v>2529</v>
      </c>
      <c r="G286" s="64">
        <v>2024</v>
      </c>
      <c r="H286" s="64" t="s">
        <v>207</v>
      </c>
      <c r="I286" s="64" t="s">
        <v>2530</v>
      </c>
      <c r="K286" s="64" t="s">
        <v>207</v>
      </c>
      <c r="L286" s="64" t="s">
        <v>2539</v>
      </c>
      <c r="N286" s="64" t="s">
        <v>2538</v>
      </c>
      <c r="O286" s="64" t="s">
        <v>2540</v>
      </c>
      <c r="Q286" t="str">
        <f>CONCATENATE(N286,"/",O286)</f>
        <v>FAM/FAIS municipal</v>
      </c>
      <c r="R286" s="64">
        <v>2813400</v>
      </c>
      <c r="S286" s="64">
        <v>311249</v>
      </c>
      <c r="U286" s="64">
        <v>2813400</v>
      </c>
      <c r="V286" s="64">
        <v>311245</v>
      </c>
    </row>
    <row r="287" spans="1:22">
      <c r="A287" t="s">
        <v>2114</v>
      </c>
      <c r="B287" t="b">
        <f t="shared" si="9"/>
        <v>1</v>
      </c>
      <c r="C287" t="s">
        <v>2114</v>
      </c>
      <c r="D287" t="s">
        <v>2529</v>
      </c>
      <c r="G287">
        <v>2024</v>
      </c>
      <c r="H287" t="s">
        <v>2533</v>
      </c>
      <c r="K287" t="s">
        <v>2534</v>
      </c>
      <c r="N287" t="s">
        <v>207</v>
      </c>
      <c r="Q287" t="str">
        <f t="shared" si="10"/>
        <v/>
      </c>
      <c r="R287">
        <v>825000</v>
      </c>
      <c r="U287">
        <v>824175</v>
      </c>
    </row>
    <row r="288" spans="1:22">
      <c r="A288" t="s">
        <v>2115</v>
      </c>
      <c r="B288" t="b">
        <f t="shared" si="9"/>
        <v>1</v>
      </c>
      <c r="C288" t="s">
        <v>2115</v>
      </c>
      <c r="D288" t="s">
        <v>2529</v>
      </c>
      <c r="G288">
        <v>2024</v>
      </c>
      <c r="H288" t="s">
        <v>2533</v>
      </c>
      <c r="K288" t="s">
        <v>2534</v>
      </c>
      <c r="N288" t="s">
        <v>207</v>
      </c>
      <c r="Q288" t="str">
        <f t="shared" si="10"/>
        <v/>
      </c>
      <c r="R288">
        <v>3152500</v>
      </c>
      <c r="U288">
        <v>3149347.5</v>
      </c>
    </row>
    <row r="289" spans="1:21">
      <c r="A289" t="s">
        <v>2116</v>
      </c>
      <c r="B289" t="b">
        <f t="shared" si="9"/>
        <v>1</v>
      </c>
      <c r="C289" t="s">
        <v>2116</v>
      </c>
      <c r="D289" t="s">
        <v>2529</v>
      </c>
      <c r="G289">
        <v>2024</v>
      </c>
      <c r="H289" t="s">
        <v>2533</v>
      </c>
      <c r="K289" t="s">
        <v>2534</v>
      </c>
      <c r="N289" t="s">
        <v>207</v>
      </c>
      <c r="Q289" t="str">
        <f t="shared" si="10"/>
        <v/>
      </c>
      <c r="R289">
        <v>1272500</v>
      </c>
      <c r="U289">
        <v>1271227.5</v>
      </c>
    </row>
    <row r="290" spans="1:21">
      <c r="A290" t="s">
        <v>2117</v>
      </c>
      <c r="B290" t="b">
        <f t="shared" si="9"/>
        <v>1</v>
      </c>
      <c r="C290" t="s">
        <v>2117</v>
      </c>
      <c r="D290" t="s">
        <v>2529</v>
      </c>
      <c r="G290">
        <v>2024</v>
      </c>
      <c r="H290" t="s">
        <v>2533</v>
      </c>
      <c r="K290" t="s">
        <v>2534</v>
      </c>
      <c r="N290" t="s">
        <v>207</v>
      </c>
      <c r="Q290" t="str">
        <f t="shared" si="10"/>
        <v/>
      </c>
      <c r="R290">
        <v>3492500</v>
      </c>
      <c r="U290">
        <v>3489007.5</v>
      </c>
    </row>
    <row r="291" spans="1:21">
      <c r="A291" t="s">
        <v>2118</v>
      </c>
      <c r="B291" t="b">
        <f t="shared" si="9"/>
        <v>1</v>
      </c>
      <c r="C291" t="s">
        <v>2118</v>
      </c>
      <c r="D291" t="s">
        <v>2529</v>
      </c>
      <c r="G291">
        <v>2024</v>
      </c>
      <c r="H291" t="s">
        <v>2533</v>
      </c>
      <c r="K291" t="s">
        <v>2534</v>
      </c>
      <c r="N291" t="s">
        <v>207</v>
      </c>
      <c r="Q291" t="str">
        <f t="shared" si="10"/>
        <v/>
      </c>
      <c r="R291">
        <v>2322500</v>
      </c>
      <c r="U291">
        <v>2531504.14</v>
      </c>
    </row>
    <row r="292" spans="1:21">
      <c r="A292" t="s">
        <v>2119</v>
      </c>
      <c r="B292" t="b">
        <f t="shared" si="9"/>
        <v>1</v>
      </c>
      <c r="C292" t="s">
        <v>2119</v>
      </c>
      <c r="D292" t="s">
        <v>2529</v>
      </c>
      <c r="G292">
        <v>2024</v>
      </c>
      <c r="H292" t="s">
        <v>2533</v>
      </c>
      <c r="K292" t="s">
        <v>2534</v>
      </c>
      <c r="N292" t="s">
        <v>207</v>
      </c>
      <c r="Q292" t="str">
        <f t="shared" si="10"/>
        <v/>
      </c>
      <c r="R292">
        <v>3075728.64</v>
      </c>
      <c r="U292">
        <v>3072652.91</v>
      </c>
    </row>
    <row r="293" spans="1:21">
      <c r="A293" t="s">
        <v>2120</v>
      </c>
      <c r="B293" t="b">
        <f t="shared" si="9"/>
        <v>1</v>
      </c>
      <c r="C293" t="s">
        <v>2120</v>
      </c>
      <c r="D293" t="s">
        <v>2529</v>
      </c>
      <c r="G293">
        <v>2024</v>
      </c>
      <c r="H293" t="s">
        <v>2533</v>
      </c>
      <c r="K293" t="s">
        <v>2534</v>
      </c>
      <c r="N293" t="s">
        <v>207</v>
      </c>
      <c r="Q293" t="str">
        <f t="shared" si="10"/>
        <v/>
      </c>
      <c r="R293">
        <v>664295.86</v>
      </c>
      <c r="U293">
        <v>663631.56999999995</v>
      </c>
    </row>
    <row r="294" spans="1:21">
      <c r="A294" t="s">
        <v>2121</v>
      </c>
      <c r="B294" t="b">
        <f t="shared" si="9"/>
        <v>1</v>
      </c>
      <c r="C294" t="s">
        <v>2121</v>
      </c>
      <c r="D294" t="s">
        <v>2529</v>
      </c>
      <c r="G294">
        <v>2024</v>
      </c>
      <c r="H294" t="s">
        <v>2533</v>
      </c>
      <c r="K294" t="s">
        <v>2534</v>
      </c>
      <c r="N294" t="s">
        <v>207</v>
      </c>
      <c r="Q294" t="str">
        <f t="shared" si="10"/>
        <v/>
      </c>
      <c r="R294">
        <v>2867958.41</v>
      </c>
      <c r="U294">
        <v>2865090.45</v>
      </c>
    </row>
    <row r="295" spans="1:21">
      <c r="A295" t="s">
        <v>2122</v>
      </c>
      <c r="B295" t="b">
        <f t="shared" si="9"/>
        <v>1</v>
      </c>
      <c r="C295" t="s">
        <v>2122</v>
      </c>
      <c r="D295" t="s">
        <v>2529</v>
      </c>
      <c r="G295">
        <v>2024</v>
      </c>
      <c r="H295" t="s">
        <v>2533</v>
      </c>
      <c r="K295" t="s">
        <v>2534</v>
      </c>
      <c r="N295" t="s">
        <v>207</v>
      </c>
      <c r="Q295" t="str">
        <f t="shared" si="10"/>
        <v/>
      </c>
      <c r="R295">
        <v>4474547.32</v>
      </c>
      <c r="U295">
        <v>4470072.7699999996</v>
      </c>
    </row>
    <row r="296" spans="1:21">
      <c r="A296" t="s">
        <v>2123</v>
      </c>
      <c r="B296" t="b">
        <f t="shared" si="9"/>
        <v>1</v>
      </c>
      <c r="C296" t="s">
        <v>2123</v>
      </c>
      <c r="D296" t="s">
        <v>2529</v>
      </c>
      <c r="G296">
        <v>2024</v>
      </c>
      <c r="H296" t="s">
        <v>2533</v>
      </c>
      <c r="K296" t="s">
        <v>2534</v>
      </c>
      <c r="N296" t="s">
        <v>207</v>
      </c>
      <c r="Q296" t="str">
        <f t="shared" si="10"/>
        <v/>
      </c>
      <c r="R296">
        <v>4955973.7</v>
      </c>
      <c r="U296">
        <v>4951017.7300000004</v>
      </c>
    </row>
    <row r="297" spans="1:21">
      <c r="A297" t="s">
        <v>2124</v>
      </c>
      <c r="B297" t="b">
        <f t="shared" si="9"/>
        <v>1</v>
      </c>
      <c r="C297" t="s">
        <v>2124</v>
      </c>
      <c r="D297" t="s">
        <v>2529</v>
      </c>
      <c r="G297">
        <v>2024</v>
      </c>
      <c r="H297" t="s">
        <v>2533</v>
      </c>
      <c r="K297" t="s">
        <v>2534</v>
      </c>
      <c r="N297" t="s">
        <v>207</v>
      </c>
      <c r="Q297" t="str">
        <f t="shared" si="10"/>
        <v/>
      </c>
      <c r="R297">
        <v>2771328.15</v>
      </c>
      <c r="U297">
        <v>2768556.82</v>
      </c>
    </row>
    <row r="298" spans="1:21">
      <c r="A298" t="s">
        <v>2125</v>
      </c>
      <c r="B298" t="b">
        <f t="shared" si="9"/>
        <v>1</v>
      </c>
      <c r="C298" t="s">
        <v>2125</v>
      </c>
      <c r="D298" t="s">
        <v>2529</v>
      </c>
      <c r="G298">
        <v>2024</v>
      </c>
      <c r="H298" t="s">
        <v>2533</v>
      </c>
      <c r="K298" t="s">
        <v>2534</v>
      </c>
      <c r="N298" t="s">
        <v>207</v>
      </c>
      <c r="Q298" t="str">
        <f t="shared" si="10"/>
        <v/>
      </c>
      <c r="R298">
        <v>1561207.05</v>
      </c>
      <c r="U298">
        <v>1559645.84</v>
      </c>
    </row>
    <row r="299" spans="1:21">
      <c r="A299" t="s">
        <v>2126</v>
      </c>
      <c r="B299" t="b">
        <f t="shared" si="9"/>
        <v>1</v>
      </c>
      <c r="C299" t="s">
        <v>2126</v>
      </c>
      <c r="D299" t="s">
        <v>2529</v>
      </c>
      <c r="G299">
        <v>2024</v>
      </c>
      <c r="H299" t="s">
        <v>2533</v>
      </c>
      <c r="K299" t="s">
        <v>2534</v>
      </c>
      <c r="N299" t="s">
        <v>207</v>
      </c>
      <c r="Q299" t="str">
        <f t="shared" si="10"/>
        <v/>
      </c>
      <c r="R299">
        <v>2226739.9</v>
      </c>
      <c r="U299">
        <v>2224513.16</v>
      </c>
    </row>
    <row r="300" spans="1:21">
      <c r="A300" t="s">
        <v>2127</v>
      </c>
      <c r="B300" t="b">
        <f t="shared" si="9"/>
        <v>1</v>
      </c>
      <c r="C300" t="s">
        <v>2127</v>
      </c>
      <c r="D300" t="s">
        <v>2529</v>
      </c>
      <c r="G300">
        <v>2024</v>
      </c>
      <c r="H300" t="s">
        <v>2533</v>
      </c>
      <c r="K300" t="s">
        <v>2534</v>
      </c>
      <c r="N300" t="s">
        <v>207</v>
      </c>
      <c r="Q300" t="str">
        <f t="shared" si="10"/>
        <v/>
      </c>
      <c r="R300">
        <v>2358348.1800000002</v>
      </c>
      <c r="U300">
        <v>2355989.83</v>
      </c>
    </row>
    <row r="301" spans="1:21">
      <c r="A301" t="s">
        <v>2128</v>
      </c>
      <c r="B301" t="b">
        <f t="shared" si="9"/>
        <v>1</v>
      </c>
      <c r="C301" t="s">
        <v>2128</v>
      </c>
      <c r="D301" t="s">
        <v>2529</v>
      </c>
      <c r="G301">
        <v>2024</v>
      </c>
      <c r="H301" t="s">
        <v>2533</v>
      </c>
      <c r="K301" t="s">
        <v>2534</v>
      </c>
      <c r="N301" t="s">
        <v>207</v>
      </c>
      <c r="Q301" t="str">
        <f t="shared" si="10"/>
        <v/>
      </c>
      <c r="R301">
        <v>2821259.46</v>
      </c>
      <c r="U301">
        <v>2818438.2</v>
      </c>
    </row>
    <row r="302" spans="1:21">
      <c r="A302" t="s">
        <v>2129</v>
      </c>
      <c r="B302" t="b">
        <f t="shared" si="9"/>
        <v>1</v>
      </c>
      <c r="C302" t="s">
        <v>2129</v>
      </c>
      <c r="D302" t="s">
        <v>2529</v>
      </c>
      <c r="G302">
        <v>2024</v>
      </c>
      <c r="H302" t="s">
        <v>2533</v>
      </c>
      <c r="K302" t="s">
        <v>2534</v>
      </c>
      <c r="N302" t="s">
        <v>207</v>
      </c>
      <c r="Q302" t="str">
        <f t="shared" si="10"/>
        <v/>
      </c>
      <c r="R302">
        <v>2754114.97</v>
      </c>
      <c r="U302">
        <v>2751360.86</v>
      </c>
    </row>
    <row r="303" spans="1:21">
      <c r="A303" t="s">
        <v>2130</v>
      </c>
      <c r="B303" t="b">
        <f t="shared" si="9"/>
        <v>1</v>
      </c>
      <c r="C303" t="s">
        <v>2130</v>
      </c>
      <c r="D303" t="s">
        <v>2529</v>
      </c>
      <c r="G303">
        <v>2024</v>
      </c>
      <c r="H303" t="s">
        <v>2533</v>
      </c>
      <c r="K303" t="s">
        <v>2534</v>
      </c>
      <c r="N303" t="s">
        <v>207</v>
      </c>
      <c r="Q303" t="str">
        <f t="shared" si="10"/>
        <v/>
      </c>
      <c r="R303">
        <v>1525957.08</v>
      </c>
      <c r="U303">
        <v>1524431.12</v>
      </c>
    </row>
    <row r="304" spans="1:21">
      <c r="A304" t="s">
        <v>2131</v>
      </c>
      <c r="B304" t="b">
        <f t="shared" si="9"/>
        <v>1</v>
      </c>
      <c r="C304" t="s">
        <v>2131</v>
      </c>
      <c r="D304" t="s">
        <v>2529</v>
      </c>
      <c r="G304">
        <v>2024</v>
      </c>
      <c r="H304" t="s">
        <v>2533</v>
      </c>
      <c r="K304" t="s">
        <v>2534</v>
      </c>
      <c r="N304" t="s">
        <v>207</v>
      </c>
      <c r="Q304" t="str">
        <f t="shared" si="10"/>
        <v/>
      </c>
      <c r="R304">
        <v>937854.2</v>
      </c>
      <c r="U304">
        <v>936916.35</v>
      </c>
    </row>
    <row r="305" spans="1:21">
      <c r="A305" t="s">
        <v>2132</v>
      </c>
      <c r="B305" t="b">
        <f t="shared" si="9"/>
        <v>1</v>
      </c>
      <c r="C305" t="s">
        <v>2132</v>
      </c>
      <c r="D305" t="s">
        <v>2529</v>
      </c>
      <c r="G305">
        <v>2024</v>
      </c>
      <c r="H305" t="s">
        <v>2533</v>
      </c>
      <c r="K305" t="s">
        <v>2534</v>
      </c>
      <c r="N305" t="s">
        <v>207</v>
      </c>
      <c r="Q305" t="str">
        <f t="shared" si="10"/>
        <v/>
      </c>
      <c r="R305">
        <v>3402187.08</v>
      </c>
      <c r="U305">
        <v>3398784.89</v>
      </c>
    </row>
    <row r="306" spans="1:21">
      <c r="A306" t="s">
        <v>2133</v>
      </c>
      <c r="B306" t="b">
        <f t="shared" si="9"/>
        <v>1</v>
      </c>
      <c r="C306" t="s">
        <v>2133</v>
      </c>
      <c r="D306" t="s">
        <v>2529</v>
      </c>
      <c r="G306">
        <v>2024</v>
      </c>
      <c r="H306" t="s">
        <v>2533</v>
      </c>
      <c r="K306" t="s">
        <v>2534</v>
      </c>
      <c r="N306" t="s">
        <v>207</v>
      </c>
      <c r="Q306" t="str">
        <f t="shared" si="10"/>
        <v/>
      </c>
      <c r="R306">
        <v>6358890.6200000001</v>
      </c>
      <c r="U306">
        <v>6352531.7300000004</v>
      </c>
    </row>
    <row r="307" spans="1:21">
      <c r="A307" t="s">
        <v>2134</v>
      </c>
      <c r="B307" t="b">
        <f t="shared" si="9"/>
        <v>1</v>
      </c>
      <c r="C307" t="s">
        <v>2134</v>
      </c>
      <c r="D307" t="s">
        <v>2529</v>
      </c>
      <c r="G307">
        <v>2024</v>
      </c>
      <c r="H307" t="s">
        <v>2533</v>
      </c>
      <c r="K307" t="s">
        <v>2534</v>
      </c>
      <c r="N307" t="s">
        <v>207</v>
      </c>
      <c r="Q307" t="str">
        <f t="shared" si="10"/>
        <v/>
      </c>
      <c r="R307">
        <v>2943609.38</v>
      </c>
      <c r="U307">
        <v>2940665.77</v>
      </c>
    </row>
    <row r="308" spans="1:21">
      <c r="A308" t="s">
        <v>2135</v>
      </c>
      <c r="B308" t="b">
        <f t="shared" si="9"/>
        <v>1</v>
      </c>
      <c r="C308" t="s">
        <v>2135</v>
      </c>
      <c r="D308" t="s">
        <v>2529</v>
      </c>
      <c r="G308">
        <v>2024</v>
      </c>
      <c r="H308" t="s">
        <v>2533</v>
      </c>
      <c r="K308" t="s">
        <v>2534</v>
      </c>
      <c r="N308" t="s">
        <v>207</v>
      </c>
      <c r="Q308" t="str">
        <f t="shared" si="10"/>
        <v/>
      </c>
      <c r="R308">
        <v>10167500</v>
      </c>
      <c r="U308">
        <v>10157332.5</v>
      </c>
    </row>
    <row r="309" spans="1:21">
      <c r="A309" t="s">
        <v>2136</v>
      </c>
      <c r="B309" t="b">
        <f t="shared" si="9"/>
        <v>1</v>
      </c>
      <c r="C309" t="s">
        <v>2136</v>
      </c>
      <c r="D309" t="s">
        <v>2529</v>
      </c>
      <c r="G309">
        <v>2024</v>
      </c>
      <c r="H309" t="s">
        <v>2533</v>
      </c>
      <c r="K309" t="s">
        <v>2534</v>
      </c>
      <c r="N309" t="s">
        <v>207</v>
      </c>
      <c r="Q309" t="str">
        <f t="shared" si="10"/>
        <v/>
      </c>
      <c r="R309">
        <v>5878320.3200000003</v>
      </c>
      <c r="U309">
        <v>5872442</v>
      </c>
    </row>
    <row r="310" spans="1:21">
      <c r="A310" t="s">
        <v>2408</v>
      </c>
      <c r="B310" t="b">
        <f t="shared" si="9"/>
        <v>1</v>
      </c>
      <c r="C310" t="s">
        <v>2408</v>
      </c>
      <c r="D310" t="s">
        <v>2529</v>
      </c>
      <c r="G310">
        <v>2025</v>
      </c>
      <c r="H310" t="s">
        <v>2559</v>
      </c>
      <c r="K310" t="s">
        <v>2560</v>
      </c>
      <c r="N310" t="s">
        <v>207</v>
      </c>
      <c r="Q310" t="str">
        <f t="shared" si="10"/>
        <v/>
      </c>
      <c r="R310">
        <v>20000000</v>
      </c>
      <c r="U310">
        <v>20000000</v>
      </c>
    </row>
    <row r="311" spans="1:21">
      <c r="A311" t="s">
        <v>2498</v>
      </c>
      <c r="B311" t="b">
        <f t="shared" si="9"/>
        <v>1</v>
      </c>
      <c r="C311" t="s">
        <v>2498</v>
      </c>
      <c r="D311" t="s">
        <v>2529</v>
      </c>
      <c r="G311">
        <v>2025</v>
      </c>
      <c r="H311" t="s">
        <v>2559</v>
      </c>
      <c r="K311" t="s">
        <v>2560</v>
      </c>
      <c r="N311" t="s">
        <v>207</v>
      </c>
      <c r="Q311" t="str">
        <f t="shared" si="10"/>
        <v/>
      </c>
      <c r="R311">
        <v>6858000</v>
      </c>
      <c r="U311">
        <v>6858000</v>
      </c>
    </row>
    <row r="312" spans="1:21">
      <c r="A312" t="s">
        <v>2213</v>
      </c>
      <c r="B312" t="b">
        <f t="shared" si="9"/>
        <v>1</v>
      </c>
      <c r="C312" t="s">
        <v>2213</v>
      </c>
      <c r="D312" t="s">
        <v>2529</v>
      </c>
      <c r="G312">
        <v>2024</v>
      </c>
      <c r="H312" t="s">
        <v>2530</v>
      </c>
      <c r="K312" t="s">
        <v>2545</v>
      </c>
      <c r="N312" t="s">
        <v>207</v>
      </c>
      <c r="Q312" t="str">
        <f t="shared" si="10"/>
        <v/>
      </c>
      <c r="R312">
        <v>791652.33</v>
      </c>
      <c r="U312">
        <v>791652.33</v>
      </c>
    </row>
    <row r="313" spans="1:21">
      <c r="A313" t="s">
        <v>2074</v>
      </c>
      <c r="B313" t="b">
        <f t="shared" si="9"/>
        <v>1</v>
      </c>
      <c r="C313" t="s">
        <v>2074</v>
      </c>
      <c r="D313" t="s">
        <v>2529</v>
      </c>
      <c r="G313">
        <v>2024</v>
      </c>
      <c r="H313" t="s">
        <v>2533</v>
      </c>
      <c r="K313" t="s">
        <v>2534</v>
      </c>
      <c r="N313" t="s">
        <v>207</v>
      </c>
      <c r="Q313" t="str">
        <f t="shared" si="10"/>
        <v/>
      </c>
      <c r="R313">
        <v>48500</v>
      </c>
      <c r="U313">
        <v>48451.5</v>
      </c>
    </row>
    <row r="314" spans="1:21">
      <c r="A314" t="s">
        <v>2077</v>
      </c>
      <c r="B314" t="b">
        <f t="shared" si="9"/>
        <v>1</v>
      </c>
      <c r="C314" t="s">
        <v>2077</v>
      </c>
      <c r="D314" t="s">
        <v>2529</v>
      </c>
      <c r="G314">
        <v>2024</v>
      </c>
      <c r="H314" t="s">
        <v>2533</v>
      </c>
      <c r="K314" t="s">
        <v>2534</v>
      </c>
      <c r="N314" t="s">
        <v>207</v>
      </c>
      <c r="Q314" t="str">
        <f t="shared" si="10"/>
        <v/>
      </c>
      <c r="R314">
        <v>34920</v>
      </c>
      <c r="U314">
        <v>34885.08</v>
      </c>
    </row>
    <row r="315" spans="1:21">
      <c r="A315" t="s">
        <v>2078</v>
      </c>
      <c r="B315" t="b">
        <f t="shared" si="9"/>
        <v>1</v>
      </c>
      <c r="C315" t="s">
        <v>2078</v>
      </c>
      <c r="D315" t="s">
        <v>2529</v>
      </c>
      <c r="G315">
        <v>2024</v>
      </c>
      <c r="H315" t="s">
        <v>2533</v>
      </c>
      <c r="K315" t="s">
        <v>2534</v>
      </c>
      <c r="N315" t="s">
        <v>207</v>
      </c>
      <c r="Q315" t="str">
        <f t="shared" si="10"/>
        <v/>
      </c>
      <c r="R315">
        <v>26580</v>
      </c>
      <c r="U315">
        <v>26553.42</v>
      </c>
    </row>
    <row r="316" spans="1:21">
      <c r="A316" t="s">
        <v>2079</v>
      </c>
      <c r="B316" t="b">
        <f t="shared" si="9"/>
        <v>1</v>
      </c>
      <c r="C316" t="s">
        <v>2079</v>
      </c>
      <c r="D316" t="s">
        <v>2529</v>
      </c>
      <c r="G316">
        <v>2024</v>
      </c>
      <c r="H316" t="s">
        <v>2533</v>
      </c>
      <c r="K316" t="s">
        <v>2534</v>
      </c>
      <c r="N316" t="s">
        <v>207</v>
      </c>
      <c r="Q316" t="str">
        <f t="shared" si="10"/>
        <v/>
      </c>
      <c r="R316">
        <v>52500</v>
      </c>
      <c r="U316">
        <v>52447.5</v>
      </c>
    </row>
    <row r="317" spans="1:21">
      <c r="A317" t="s">
        <v>2088</v>
      </c>
      <c r="B317" t="b">
        <f t="shared" si="9"/>
        <v>1</v>
      </c>
      <c r="C317" t="s">
        <v>2088</v>
      </c>
      <c r="D317" t="s">
        <v>2529</v>
      </c>
      <c r="G317">
        <v>2024</v>
      </c>
      <c r="H317" t="s">
        <v>2533</v>
      </c>
      <c r="K317" t="s">
        <v>2534</v>
      </c>
      <c r="N317" t="s">
        <v>207</v>
      </c>
      <c r="Q317" t="str">
        <f t="shared" si="10"/>
        <v/>
      </c>
      <c r="R317">
        <v>30000</v>
      </c>
      <c r="U317">
        <v>29970</v>
      </c>
    </row>
    <row r="318" spans="1:21">
      <c r="A318" t="s">
        <v>2090</v>
      </c>
      <c r="B318" t="b">
        <f t="shared" si="9"/>
        <v>1</v>
      </c>
      <c r="C318" t="s">
        <v>2090</v>
      </c>
      <c r="D318" t="s">
        <v>2529</v>
      </c>
      <c r="G318">
        <v>2024</v>
      </c>
      <c r="H318" t="s">
        <v>2533</v>
      </c>
      <c r="K318" t="s">
        <v>2534</v>
      </c>
      <c r="N318" t="s">
        <v>207</v>
      </c>
      <c r="Q318" t="str">
        <f t="shared" si="10"/>
        <v/>
      </c>
      <c r="R318">
        <v>22500</v>
      </c>
      <c r="U318">
        <v>22477.5</v>
      </c>
    </row>
    <row r="319" spans="1:21">
      <c r="A319" t="s">
        <v>2069</v>
      </c>
      <c r="B319" t="b">
        <f t="shared" si="9"/>
        <v>1</v>
      </c>
      <c r="C319" t="s">
        <v>2069</v>
      </c>
      <c r="D319" t="s">
        <v>2529</v>
      </c>
      <c r="G319">
        <v>2024</v>
      </c>
      <c r="H319" t="s">
        <v>2533</v>
      </c>
      <c r="K319" t="s">
        <v>2534</v>
      </c>
      <c r="N319" t="s">
        <v>207</v>
      </c>
      <c r="Q319" t="str">
        <f t="shared" si="10"/>
        <v/>
      </c>
      <c r="R319">
        <v>317500</v>
      </c>
      <c r="U319">
        <v>317182.5</v>
      </c>
    </row>
    <row r="320" spans="1:21">
      <c r="A320" t="s">
        <v>2096</v>
      </c>
      <c r="B320" t="b">
        <f t="shared" si="9"/>
        <v>1</v>
      </c>
      <c r="C320" t="s">
        <v>2096</v>
      </c>
      <c r="D320" t="s">
        <v>2529</v>
      </c>
      <c r="G320">
        <v>2024</v>
      </c>
      <c r="H320" t="s">
        <v>2533</v>
      </c>
      <c r="K320" t="s">
        <v>2534</v>
      </c>
      <c r="N320" t="s">
        <v>207</v>
      </c>
      <c r="Q320" t="str">
        <f t="shared" si="10"/>
        <v/>
      </c>
      <c r="R320">
        <v>245000</v>
      </c>
      <c r="U320">
        <v>244755</v>
      </c>
    </row>
    <row r="321" spans="1:21">
      <c r="A321" t="s">
        <v>2101</v>
      </c>
      <c r="B321" t="b">
        <f t="shared" si="9"/>
        <v>1</v>
      </c>
      <c r="C321" t="s">
        <v>2101</v>
      </c>
      <c r="D321" t="s">
        <v>2529</v>
      </c>
      <c r="G321">
        <v>2024</v>
      </c>
      <c r="H321" t="s">
        <v>2533</v>
      </c>
      <c r="K321" t="s">
        <v>2534</v>
      </c>
      <c r="N321" t="s">
        <v>207</v>
      </c>
      <c r="Q321" t="str">
        <f t="shared" si="10"/>
        <v/>
      </c>
      <c r="R321">
        <v>687000</v>
      </c>
      <c r="U321">
        <v>686313</v>
      </c>
    </row>
    <row r="322" spans="1:21">
      <c r="A322" t="s">
        <v>2102</v>
      </c>
      <c r="B322" t="b">
        <f t="shared" si="9"/>
        <v>1</v>
      </c>
      <c r="C322" t="s">
        <v>2102</v>
      </c>
      <c r="D322" t="s">
        <v>2529</v>
      </c>
      <c r="G322">
        <v>2024</v>
      </c>
      <c r="H322" t="s">
        <v>2533</v>
      </c>
      <c r="K322" t="s">
        <v>2534</v>
      </c>
      <c r="N322" t="s">
        <v>207</v>
      </c>
      <c r="Q322" t="str">
        <f t="shared" si="10"/>
        <v/>
      </c>
      <c r="R322">
        <v>1135000</v>
      </c>
      <c r="U322">
        <v>1133865</v>
      </c>
    </row>
    <row r="323" spans="1:21">
      <c r="A323" t="s">
        <v>2103</v>
      </c>
      <c r="B323" t="b">
        <f t="shared" ref="B323:B386" si="11">+A323=C323</f>
        <v>1</v>
      </c>
      <c r="C323" t="s">
        <v>2103</v>
      </c>
      <c r="D323" t="s">
        <v>2529</v>
      </c>
      <c r="G323">
        <v>2024</v>
      </c>
      <c r="H323" t="s">
        <v>2533</v>
      </c>
      <c r="K323" t="s">
        <v>2534</v>
      </c>
      <c r="N323" t="s">
        <v>207</v>
      </c>
      <c r="Q323" t="str">
        <f t="shared" ref="Q323:Q386" si="12">+N323</f>
        <v/>
      </c>
      <c r="R323">
        <v>52500</v>
      </c>
      <c r="U323">
        <v>52447.5</v>
      </c>
    </row>
    <row r="324" spans="1:21">
      <c r="A324" t="s">
        <v>136</v>
      </c>
      <c r="B324" t="b">
        <f t="shared" si="11"/>
        <v>1</v>
      </c>
      <c r="C324" t="s">
        <v>136</v>
      </c>
      <c r="D324" t="s">
        <v>2529</v>
      </c>
      <c r="G324">
        <v>2024</v>
      </c>
      <c r="H324" t="s">
        <v>2533</v>
      </c>
      <c r="K324" t="s">
        <v>2534</v>
      </c>
      <c r="N324" t="s">
        <v>207</v>
      </c>
      <c r="Q324" t="str">
        <f t="shared" si="12"/>
        <v/>
      </c>
      <c r="R324">
        <v>22500</v>
      </c>
      <c r="U324">
        <v>22477.5</v>
      </c>
    </row>
    <row r="325" spans="1:21">
      <c r="A325" t="s">
        <v>2104</v>
      </c>
      <c r="B325" t="b">
        <f t="shared" si="11"/>
        <v>1</v>
      </c>
      <c r="C325" t="s">
        <v>2104</v>
      </c>
      <c r="D325" t="s">
        <v>2529</v>
      </c>
      <c r="G325">
        <v>2024</v>
      </c>
      <c r="H325" t="s">
        <v>2533</v>
      </c>
      <c r="K325" t="s">
        <v>2534</v>
      </c>
      <c r="N325" t="s">
        <v>207</v>
      </c>
      <c r="Q325" t="str">
        <f t="shared" si="12"/>
        <v/>
      </c>
      <c r="R325">
        <v>167500</v>
      </c>
      <c r="U325">
        <v>167332.5</v>
      </c>
    </row>
    <row r="326" spans="1:21">
      <c r="A326" t="s">
        <v>2106</v>
      </c>
      <c r="B326" t="b">
        <f t="shared" si="11"/>
        <v>1</v>
      </c>
      <c r="C326" t="s">
        <v>2106</v>
      </c>
      <c r="D326" t="s">
        <v>2529</v>
      </c>
      <c r="G326">
        <v>2024</v>
      </c>
      <c r="H326" t="s">
        <v>2533</v>
      </c>
      <c r="K326" t="s">
        <v>2534</v>
      </c>
      <c r="N326" t="s">
        <v>207</v>
      </c>
      <c r="Q326" t="str">
        <f t="shared" si="12"/>
        <v/>
      </c>
      <c r="R326">
        <v>177500</v>
      </c>
      <c r="U326">
        <v>177322.5</v>
      </c>
    </row>
    <row r="327" spans="1:21">
      <c r="A327" t="s">
        <v>2108</v>
      </c>
      <c r="B327" t="b">
        <f t="shared" si="11"/>
        <v>1</v>
      </c>
      <c r="C327" t="s">
        <v>2108</v>
      </c>
      <c r="D327" t="s">
        <v>2529</v>
      </c>
      <c r="G327">
        <v>2024</v>
      </c>
      <c r="H327" t="s">
        <v>2533</v>
      </c>
      <c r="K327" t="s">
        <v>2534</v>
      </c>
      <c r="N327" t="s">
        <v>207</v>
      </c>
      <c r="Q327" t="str">
        <f t="shared" si="12"/>
        <v/>
      </c>
      <c r="R327">
        <v>105000</v>
      </c>
      <c r="U327">
        <v>104895</v>
      </c>
    </row>
    <row r="328" spans="1:21">
      <c r="A328" t="s">
        <v>2109</v>
      </c>
      <c r="B328" t="b">
        <f t="shared" si="11"/>
        <v>1</v>
      </c>
      <c r="C328" t="s">
        <v>2109</v>
      </c>
      <c r="D328" t="s">
        <v>2529</v>
      </c>
      <c r="G328">
        <v>2024</v>
      </c>
      <c r="H328" t="s">
        <v>2533</v>
      </c>
      <c r="K328" t="s">
        <v>2534</v>
      </c>
      <c r="N328" t="s">
        <v>207</v>
      </c>
      <c r="Q328" t="str">
        <f t="shared" si="12"/>
        <v/>
      </c>
      <c r="R328">
        <v>719917.52</v>
      </c>
      <c r="U328">
        <v>719197.6</v>
      </c>
    </row>
    <row r="329" spans="1:21">
      <c r="A329" t="s">
        <v>2110</v>
      </c>
      <c r="B329" t="b">
        <f t="shared" si="11"/>
        <v>1</v>
      </c>
      <c r="C329" t="s">
        <v>2110</v>
      </c>
      <c r="D329" t="s">
        <v>2529</v>
      </c>
      <c r="G329">
        <v>2024</v>
      </c>
      <c r="H329" t="s">
        <v>2533</v>
      </c>
      <c r="K329" t="s">
        <v>2534</v>
      </c>
      <c r="N329" t="s">
        <v>207</v>
      </c>
      <c r="Q329" t="str">
        <f t="shared" si="12"/>
        <v/>
      </c>
      <c r="R329">
        <v>168473.89</v>
      </c>
      <c r="U329">
        <v>167325.94</v>
      </c>
    </row>
    <row r="330" spans="1:21">
      <c r="A330" t="s">
        <v>4798</v>
      </c>
      <c r="B330" t="b">
        <f t="shared" si="11"/>
        <v>1</v>
      </c>
      <c r="C330" t="s">
        <v>4798</v>
      </c>
      <c r="D330" t="s">
        <v>2529</v>
      </c>
      <c r="G330">
        <v>2025</v>
      </c>
      <c r="H330" t="s">
        <v>2551</v>
      </c>
      <c r="K330" t="s">
        <v>2552</v>
      </c>
      <c r="N330" t="s">
        <v>207</v>
      </c>
      <c r="Q330" t="str">
        <f t="shared" si="12"/>
        <v/>
      </c>
      <c r="R330">
        <v>7043704</v>
      </c>
      <c r="U330">
        <v>7043704</v>
      </c>
    </row>
    <row r="331" spans="1:21">
      <c r="A331" t="s">
        <v>4800</v>
      </c>
      <c r="B331" t="b">
        <f t="shared" si="11"/>
        <v>1</v>
      </c>
      <c r="C331" t="s">
        <v>4800</v>
      </c>
      <c r="D331" t="s">
        <v>2529</v>
      </c>
      <c r="G331">
        <v>2025</v>
      </c>
      <c r="H331" t="s">
        <v>2551</v>
      </c>
      <c r="K331" t="s">
        <v>2552</v>
      </c>
      <c r="N331" t="s">
        <v>207</v>
      </c>
      <c r="Q331" t="str">
        <f t="shared" si="12"/>
        <v/>
      </c>
      <c r="R331">
        <v>7412470</v>
      </c>
      <c r="U331">
        <v>7412470</v>
      </c>
    </row>
    <row r="332" spans="1:21">
      <c r="A332" t="s">
        <v>6749</v>
      </c>
      <c r="B332" t="b">
        <f t="shared" si="11"/>
        <v>1</v>
      </c>
      <c r="C332" t="s">
        <v>6749</v>
      </c>
      <c r="D332" t="s">
        <v>2529</v>
      </c>
      <c r="G332">
        <v>2025</v>
      </c>
      <c r="H332" t="s">
        <v>2530</v>
      </c>
      <c r="K332" t="s">
        <v>2548</v>
      </c>
      <c r="N332" t="s">
        <v>207</v>
      </c>
      <c r="Q332" t="str">
        <f t="shared" si="12"/>
        <v/>
      </c>
      <c r="R332">
        <v>8242439.0199999996</v>
      </c>
      <c r="U332">
        <v>8242439.0199999996</v>
      </c>
    </row>
    <row r="333" spans="1:21">
      <c r="A333" t="s">
        <v>6756</v>
      </c>
      <c r="B333" t="b">
        <f t="shared" si="11"/>
        <v>1</v>
      </c>
      <c r="C333" t="s">
        <v>6756</v>
      </c>
      <c r="D333" t="s">
        <v>2529</v>
      </c>
      <c r="G333">
        <v>2025</v>
      </c>
      <c r="H333" t="s">
        <v>2530</v>
      </c>
      <c r="K333" t="s">
        <v>2548</v>
      </c>
      <c r="N333" t="s">
        <v>207</v>
      </c>
      <c r="Q333" t="str">
        <f t="shared" si="12"/>
        <v/>
      </c>
      <c r="R333">
        <v>23207575.25</v>
      </c>
      <c r="U333">
        <v>23207575.25</v>
      </c>
    </row>
    <row r="334" spans="1:21">
      <c r="A334" t="s">
        <v>4409</v>
      </c>
      <c r="B334" t="b">
        <f t="shared" si="11"/>
        <v>1</v>
      </c>
      <c r="C334" t="s">
        <v>4409</v>
      </c>
      <c r="D334" t="s">
        <v>2532</v>
      </c>
      <c r="G334">
        <v>2023</v>
      </c>
      <c r="H334" t="s">
        <v>2530</v>
      </c>
      <c r="K334" t="s">
        <v>2545</v>
      </c>
      <c r="N334" t="s">
        <v>207</v>
      </c>
      <c r="Q334" t="str">
        <f t="shared" si="12"/>
        <v/>
      </c>
      <c r="R334">
        <v>2000000</v>
      </c>
      <c r="U334">
        <v>2000000</v>
      </c>
    </row>
    <row r="335" spans="1:21">
      <c r="A335" t="s">
        <v>4807</v>
      </c>
      <c r="B335" t="b">
        <f t="shared" si="11"/>
        <v>1</v>
      </c>
      <c r="C335" t="s">
        <v>4807</v>
      </c>
      <c r="D335" t="s">
        <v>2529</v>
      </c>
      <c r="G335">
        <v>2025</v>
      </c>
      <c r="H335" t="s">
        <v>2551</v>
      </c>
      <c r="K335" t="s">
        <v>2552</v>
      </c>
      <c r="N335" t="s">
        <v>207</v>
      </c>
      <c r="Q335" t="str">
        <f t="shared" si="12"/>
        <v/>
      </c>
      <c r="R335">
        <v>5450044</v>
      </c>
      <c r="U335">
        <v>5450044</v>
      </c>
    </row>
    <row r="336" spans="1:21">
      <c r="A336" t="s">
        <v>4811</v>
      </c>
      <c r="B336" t="b">
        <f t="shared" si="11"/>
        <v>1</v>
      </c>
      <c r="C336" t="s">
        <v>4811</v>
      </c>
      <c r="D336" t="s">
        <v>2529</v>
      </c>
      <c r="G336">
        <v>2025</v>
      </c>
      <c r="H336" t="s">
        <v>2551</v>
      </c>
      <c r="K336" t="s">
        <v>2552</v>
      </c>
      <c r="N336" t="s">
        <v>207</v>
      </c>
      <c r="Q336" t="str">
        <f t="shared" si="12"/>
        <v/>
      </c>
      <c r="R336">
        <v>7326202</v>
      </c>
      <c r="U336">
        <v>7326202</v>
      </c>
    </row>
    <row r="337" spans="1:22">
      <c r="A337" t="s">
        <v>6916</v>
      </c>
      <c r="B337" t="b">
        <f t="shared" si="11"/>
        <v>1</v>
      </c>
      <c r="C337" t="s">
        <v>6916</v>
      </c>
      <c r="D337" t="s">
        <v>2529</v>
      </c>
      <c r="G337">
        <v>2025</v>
      </c>
      <c r="H337" t="s">
        <v>2530</v>
      </c>
      <c r="K337" t="s">
        <v>2548</v>
      </c>
      <c r="N337" t="s">
        <v>207</v>
      </c>
      <c r="Q337" t="str">
        <f t="shared" si="12"/>
        <v/>
      </c>
      <c r="R337">
        <v>76321272.209999993</v>
      </c>
      <c r="U337">
        <v>76321272.209999993</v>
      </c>
    </row>
    <row r="338" spans="1:22" s="64" customFormat="1">
      <c r="A338" s="64" t="s">
        <v>4997</v>
      </c>
      <c r="B338" t="b">
        <f t="shared" si="11"/>
        <v>1</v>
      </c>
      <c r="C338" s="64" t="s">
        <v>4997</v>
      </c>
      <c r="D338" s="64" t="s">
        <v>2529</v>
      </c>
      <c r="E338" s="64" t="s">
        <v>2529</v>
      </c>
      <c r="G338" s="64">
        <v>2025</v>
      </c>
      <c r="H338" s="64" t="s">
        <v>2530</v>
      </c>
      <c r="I338" s="64" t="s">
        <v>2530</v>
      </c>
      <c r="K338" s="64" t="s">
        <v>2539</v>
      </c>
      <c r="L338" s="64" t="s">
        <v>2543</v>
      </c>
      <c r="N338" s="64" t="s">
        <v>2540</v>
      </c>
      <c r="O338" s="64" t="s">
        <v>2555</v>
      </c>
      <c r="Q338" t="str">
        <f>CONCATENATE(N338,"/",O338)</f>
        <v>FAIS municipal/FAIS entidades</v>
      </c>
      <c r="R338" s="64">
        <v>4549530.78</v>
      </c>
      <c r="S338" s="64">
        <v>11752278.07</v>
      </c>
      <c r="U338" s="64">
        <v>4549530.78</v>
      </c>
      <c r="V338" s="64">
        <v>11752278.07</v>
      </c>
    </row>
    <row r="339" spans="1:22" s="64" customFormat="1">
      <c r="A339" s="64" t="s">
        <v>5018</v>
      </c>
      <c r="B339" t="b">
        <f t="shared" si="11"/>
        <v>1</v>
      </c>
      <c r="C339" s="64" t="s">
        <v>5018</v>
      </c>
      <c r="D339" s="64" t="s">
        <v>2529</v>
      </c>
      <c r="E339" s="64" t="s">
        <v>2529</v>
      </c>
      <c r="G339" s="64">
        <v>2025</v>
      </c>
      <c r="H339" s="64" t="s">
        <v>2530</v>
      </c>
      <c r="I339" s="64" t="s">
        <v>2530</v>
      </c>
      <c r="K339" s="64" t="s">
        <v>2539</v>
      </c>
      <c r="L339" s="64" t="s">
        <v>2543</v>
      </c>
      <c r="N339" s="64" t="s">
        <v>2540</v>
      </c>
      <c r="O339" s="64" t="s">
        <v>2555</v>
      </c>
      <c r="Q339" t="str">
        <f>CONCATENATE(N339,"/",O339)</f>
        <v>FAIS municipal/FAIS entidades</v>
      </c>
      <c r="R339" s="64">
        <v>2914756.37</v>
      </c>
      <c r="S339" s="64">
        <v>4372134.5599999996</v>
      </c>
      <c r="U339" s="64">
        <v>2914756.37</v>
      </c>
      <c r="V339" s="64">
        <v>4372134.5599999996</v>
      </c>
    </row>
    <row r="340" spans="1:22">
      <c r="A340" t="s">
        <v>6485</v>
      </c>
      <c r="B340" t="b">
        <f t="shared" si="11"/>
        <v>1</v>
      </c>
      <c r="C340" t="s">
        <v>6485</v>
      </c>
      <c r="D340" t="s">
        <v>2529</v>
      </c>
      <c r="G340">
        <v>2025</v>
      </c>
      <c r="H340" t="s">
        <v>2530</v>
      </c>
      <c r="K340" t="s">
        <v>2539</v>
      </c>
      <c r="N340" t="s">
        <v>2540</v>
      </c>
      <c r="Q340" t="str">
        <f t="shared" si="12"/>
        <v>FAIS municipal</v>
      </c>
      <c r="R340">
        <v>672577.55</v>
      </c>
      <c r="U340">
        <v>672577.55</v>
      </c>
    </row>
    <row r="341" spans="1:22">
      <c r="A341" t="s">
        <v>4847</v>
      </c>
      <c r="B341" t="b">
        <f t="shared" si="11"/>
        <v>1</v>
      </c>
      <c r="C341" t="s">
        <v>4847</v>
      </c>
      <c r="D341" t="s">
        <v>2529</v>
      </c>
      <c r="G341">
        <v>2025</v>
      </c>
      <c r="H341" t="s">
        <v>2530</v>
      </c>
      <c r="K341" t="s">
        <v>2543</v>
      </c>
      <c r="N341" t="s">
        <v>2555</v>
      </c>
      <c r="Q341" t="str">
        <f t="shared" si="12"/>
        <v>FAIS entidades</v>
      </c>
      <c r="R341">
        <v>85000</v>
      </c>
      <c r="U341">
        <v>85000</v>
      </c>
    </row>
    <row r="342" spans="1:22" s="64" customFormat="1">
      <c r="A342" s="64" t="s">
        <v>5060</v>
      </c>
      <c r="B342" t="b">
        <f t="shared" si="11"/>
        <v>1</v>
      </c>
      <c r="C342" s="64" t="s">
        <v>5060</v>
      </c>
      <c r="D342" s="64" t="s">
        <v>2529</v>
      </c>
      <c r="E342" s="64" t="s">
        <v>2529</v>
      </c>
      <c r="G342" s="64">
        <v>2025</v>
      </c>
      <c r="H342" s="64" t="s">
        <v>2530</v>
      </c>
      <c r="I342" s="64" t="s">
        <v>2530</v>
      </c>
      <c r="K342" s="64" t="s">
        <v>2539</v>
      </c>
      <c r="L342" s="64" t="s">
        <v>2543</v>
      </c>
      <c r="N342" s="64" t="s">
        <v>2540</v>
      </c>
      <c r="O342" s="64" t="s">
        <v>2555</v>
      </c>
      <c r="Q342" t="str">
        <f>CONCATENATE(N342,"/",O342)</f>
        <v>FAIS municipal/FAIS entidades</v>
      </c>
      <c r="R342" s="64">
        <v>13314056.25</v>
      </c>
      <c r="S342" s="64">
        <v>8144232.6799999997</v>
      </c>
      <c r="U342" s="64">
        <v>13314056.25</v>
      </c>
      <c r="V342" s="64">
        <v>8144232.6799999997</v>
      </c>
    </row>
    <row r="343" spans="1:22" s="64" customFormat="1">
      <c r="A343" s="64" t="s">
        <v>5007</v>
      </c>
      <c r="B343" t="b">
        <f t="shared" si="11"/>
        <v>1</v>
      </c>
      <c r="C343" s="64" t="s">
        <v>5007</v>
      </c>
      <c r="D343" s="64" t="s">
        <v>2529</v>
      </c>
      <c r="E343" s="64" t="s">
        <v>2529</v>
      </c>
      <c r="G343" s="64">
        <v>2025</v>
      </c>
      <c r="H343" s="64" t="s">
        <v>2530</v>
      </c>
      <c r="I343" s="64" t="s">
        <v>2530</v>
      </c>
      <c r="K343" s="64" t="s">
        <v>2539</v>
      </c>
      <c r="L343" s="64" t="s">
        <v>2543</v>
      </c>
      <c r="N343" s="64" t="s">
        <v>2540</v>
      </c>
      <c r="O343" s="64" t="s">
        <v>2555</v>
      </c>
      <c r="Q343" t="str">
        <f>CONCATENATE(N343,"/",O343)</f>
        <v>FAIS municipal/FAIS entidades</v>
      </c>
      <c r="R343" s="64">
        <v>4388911.79</v>
      </c>
      <c r="S343" s="64">
        <v>4388911.79</v>
      </c>
      <c r="U343" s="64">
        <v>4388911.79</v>
      </c>
      <c r="V343" s="64">
        <v>4388911.79</v>
      </c>
    </row>
    <row r="344" spans="1:22">
      <c r="A344" t="s">
        <v>4948</v>
      </c>
      <c r="B344" t="b">
        <f t="shared" si="11"/>
        <v>1</v>
      </c>
      <c r="C344" t="s">
        <v>4948</v>
      </c>
      <c r="D344" t="s">
        <v>2529</v>
      </c>
      <c r="G344">
        <v>2025</v>
      </c>
      <c r="H344" t="s">
        <v>2530</v>
      </c>
      <c r="K344" t="s">
        <v>2543</v>
      </c>
      <c r="N344" t="s">
        <v>2555</v>
      </c>
      <c r="Q344" t="str">
        <f t="shared" si="12"/>
        <v>FAIS entidades</v>
      </c>
      <c r="R344">
        <v>12836165.869999999</v>
      </c>
      <c r="U344">
        <v>12836165.869999999</v>
      </c>
    </row>
    <row r="345" spans="1:22">
      <c r="A345" t="s">
        <v>4901</v>
      </c>
      <c r="B345" t="b">
        <f t="shared" si="11"/>
        <v>1</v>
      </c>
      <c r="C345" t="s">
        <v>4901</v>
      </c>
      <c r="D345" t="s">
        <v>2529</v>
      </c>
      <c r="G345">
        <v>2025</v>
      </c>
      <c r="H345" t="s">
        <v>2530</v>
      </c>
      <c r="K345" t="s">
        <v>2543</v>
      </c>
      <c r="N345" t="s">
        <v>2555</v>
      </c>
      <c r="Q345" t="str">
        <f t="shared" si="12"/>
        <v>FAIS entidades</v>
      </c>
      <c r="R345">
        <v>1531788.7</v>
      </c>
      <c r="U345">
        <v>1531788.7</v>
      </c>
    </row>
    <row r="346" spans="1:22">
      <c r="A346" t="s">
        <v>4828</v>
      </c>
      <c r="B346" t="b">
        <f t="shared" si="11"/>
        <v>1</v>
      </c>
      <c r="C346" t="s">
        <v>4828</v>
      </c>
      <c r="D346" t="s">
        <v>2529</v>
      </c>
      <c r="G346">
        <v>2025</v>
      </c>
      <c r="H346" t="s">
        <v>2530</v>
      </c>
      <c r="K346" t="s">
        <v>2543</v>
      </c>
      <c r="N346" t="s">
        <v>2555</v>
      </c>
      <c r="Q346" t="str">
        <f t="shared" si="12"/>
        <v>FAIS entidades</v>
      </c>
      <c r="R346">
        <v>140000</v>
      </c>
      <c r="U346">
        <v>140000</v>
      </c>
    </row>
    <row r="347" spans="1:22">
      <c r="A347" t="s">
        <v>4835</v>
      </c>
      <c r="B347" t="b">
        <f t="shared" si="11"/>
        <v>1</v>
      </c>
      <c r="C347" t="s">
        <v>4835</v>
      </c>
      <c r="D347" t="s">
        <v>2529</v>
      </c>
      <c r="G347">
        <v>2025</v>
      </c>
      <c r="H347" t="s">
        <v>2530</v>
      </c>
      <c r="K347" t="s">
        <v>2543</v>
      </c>
      <c r="N347" t="s">
        <v>2555</v>
      </c>
      <c r="Q347" t="str">
        <f t="shared" si="12"/>
        <v>FAIS entidades</v>
      </c>
      <c r="R347">
        <v>140000</v>
      </c>
      <c r="U347">
        <v>140000</v>
      </c>
    </row>
    <row r="348" spans="1:22">
      <c r="A348" t="s">
        <v>4810</v>
      </c>
      <c r="B348" t="b">
        <f t="shared" si="11"/>
        <v>1</v>
      </c>
      <c r="C348" t="s">
        <v>4810</v>
      </c>
      <c r="D348" t="s">
        <v>2529</v>
      </c>
      <c r="G348">
        <v>2025</v>
      </c>
      <c r="H348" t="s">
        <v>2551</v>
      </c>
      <c r="K348" t="s">
        <v>2552</v>
      </c>
      <c r="N348" t="s">
        <v>207</v>
      </c>
      <c r="Q348" t="str">
        <f t="shared" si="12"/>
        <v/>
      </c>
      <c r="R348">
        <v>13663221</v>
      </c>
      <c r="U348">
        <v>13663221</v>
      </c>
    </row>
    <row r="349" spans="1:22">
      <c r="A349" t="s">
        <v>4806</v>
      </c>
      <c r="B349" t="b">
        <f t="shared" si="11"/>
        <v>1</v>
      </c>
      <c r="C349" t="s">
        <v>4806</v>
      </c>
      <c r="D349" t="s">
        <v>2529</v>
      </c>
      <c r="G349">
        <v>2025</v>
      </c>
      <c r="H349" t="s">
        <v>2551</v>
      </c>
      <c r="K349" t="s">
        <v>2552</v>
      </c>
      <c r="N349" t="s">
        <v>207</v>
      </c>
      <c r="Q349" t="str">
        <f t="shared" si="12"/>
        <v/>
      </c>
      <c r="R349">
        <v>10885177</v>
      </c>
      <c r="U349">
        <v>10885177</v>
      </c>
    </row>
    <row r="350" spans="1:22">
      <c r="A350" t="s">
        <v>6921</v>
      </c>
      <c r="B350" t="b">
        <f t="shared" si="11"/>
        <v>1</v>
      </c>
      <c r="C350" t="s">
        <v>6921</v>
      </c>
      <c r="D350" t="s">
        <v>2529</v>
      </c>
      <c r="G350">
        <v>2025</v>
      </c>
      <c r="H350" t="s">
        <v>2530</v>
      </c>
      <c r="K350" t="s">
        <v>2548</v>
      </c>
      <c r="N350" t="s">
        <v>207</v>
      </c>
      <c r="Q350" t="str">
        <f t="shared" si="12"/>
        <v/>
      </c>
      <c r="R350">
        <v>199081</v>
      </c>
      <c r="U350">
        <v>199081</v>
      </c>
    </row>
    <row r="351" spans="1:22">
      <c r="A351" t="s">
        <v>5517</v>
      </c>
      <c r="B351" t="b">
        <f t="shared" si="11"/>
        <v>1</v>
      </c>
      <c r="C351" t="s">
        <v>5517</v>
      </c>
      <c r="D351" t="s">
        <v>2529</v>
      </c>
      <c r="G351">
        <v>2025</v>
      </c>
      <c r="H351" t="s">
        <v>2530</v>
      </c>
      <c r="K351" t="s">
        <v>2539</v>
      </c>
      <c r="N351" t="s">
        <v>2540</v>
      </c>
      <c r="Q351" t="str">
        <f t="shared" si="12"/>
        <v>FAIS municipal</v>
      </c>
      <c r="R351">
        <v>5007446.99</v>
      </c>
      <c r="U351">
        <v>5007446.99</v>
      </c>
    </row>
    <row r="352" spans="1:22">
      <c r="A352" t="s">
        <v>6525</v>
      </c>
      <c r="B352" t="b">
        <f t="shared" si="11"/>
        <v>1</v>
      </c>
      <c r="C352" t="s">
        <v>6525</v>
      </c>
      <c r="D352" t="s">
        <v>2529</v>
      </c>
      <c r="G352">
        <v>2025</v>
      </c>
      <c r="H352" t="s">
        <v>2530</v>
      </c>
      <c r="K352" t="s">
        <v>2539</v>
      </c>
      <c r="N352" t="s">
        <v>2540</v>
      </c>
      <c r="Q352" t="str">
        <f t="shared" si="12"/>
        <v>FAIS municipal</v>
      </c>
      <c r="R352">
        <v>107002.5</v>
      </c>
      <c r="U352">
        <v>107002.5</v>
      </c>
    </row>
    <row r="353" spans="1:22">
      <c r="A353" t="s">
        <v>5977</v>
      </c>
      <c r="B353" t="b">
        <f t="shared" si="11"/>
        <v>1</v>
      </c>
      <c r="C353" t="s">
        <v>5977</v>
      </c>
      <c r="D353" t="s">
        <v>2529</v>
      </c>
      <c r="G353">
        <v>2025</v>
      </c>
      <c r="H353" t="s">
        <v>2530</v>
      </c>
      <c r="K353" t="s">
        <v>2539</v>
      </c>
      <c r="N353" t="s">
        <v>2540</v>
      </c>
      <c r="Q353" t="str">
        <f t="shared" si="12"/>
        <v>FAIS municipal</v>
      </c>
      <c r="R353">
        <v>515200</v>
      </c>
      <c r="U353">
        <v>515200</v>
      </c>
    </row>
    <row r="354" spans="1:22">
      <c r="A354" t="s">
        <v>6761</v>
      </c>
      <c r="B354" t="b">
        <f t="shared" si="11"/>
        <v>1</v>
      </c>
      <c r="C354" t="s">
        <v>6761</v>
      </c>
      <c r="D354" t="s">
        <v>2529</v>
      </c>
      <c r="G354">
        <v>2025</v>
      </c>
      <c r="H354" t="s">
        <v>2530</v>
      </c>
      <c r="K354" t="s">
        <v>2548</v>
      </c>
      <c r="N354" t="s">
        <v>207</v>
      </c>
      <c r="Q354" t="str">
        <f t="shared" si="12"/>
        <v/>
      </c>
      <c r="R354">
        <v>11114735.52</v>
      </c>
      <c r="U354">
        <v>11114735.52</v>
      </c>
    </row>
    <row r="355" spans="1:22">
      <c r="A355" t="s">
        <v>5068</v>
      </c>
      <c r="B355" t="b">
        <f t="shared" si="11"/>
        <v>1</v>
      </c>
      <c r="C355" t="s">
        <v>5068</v>
      </c>
      <c r="D355" t="s">
        <v>2529</v>
      </c>
      <c r="G355">
        <v>2025</v>
      </c>
      <c r="H355" t="s">
        <v>2530</v>
      </c>
      <c r="K355" t="s">
        <v>2539</v>
      </c>
      <c r="N355" t="s">
        <v>2540</v>
      </c>
      <c r="Q355" t="str">
        <f t="shared" si="12"/>
        <v>FAIS municipal</v>
      </c>
      <c r="R355">
        <v>476872.09</v>
      </c>
      <c r="U355">
        <v>476872.09</v>
      </c>
    </row>
    <row r="356" spans="1:22">
      <c r="A356" t="s">
        <v>5157</v>
      </c>
      <c r="B356" t="b">
        <f t="shared" si="11"/>
        <v>1</v>
      </c>
      <c r="C356" t="s">
        <v>5157</v>
      </c>
      <c r="D356" t="s">
        <v>2529</v>
      </c>
      <c r="G356">
        <v>2025</v>
      </c>
      <c r="H356" t="s">
        <v>2530</v>
      </c>
      <c r="K356" t="s">
        <v>2539</v>
      </c>
      <c r="N356" t="s">
        <v>2540</v>
      </c>
      <c r="Q356" t="str">
        <f t="shared" si="12"/>
        <v>FAIS municipal</v>
      </c>
      <c r="R356">
        <v>1875000</v>
      </c>
      <c r="U356">
        <v>1875000</v>
      </c>
    </row>
    <row r="357" spans="1:22">
      <c r="A357" t="s">
        <v>5165</v>
      </c>
      <c r="B357" t="b">
        <f t="shared" si="11"/>
        <v>1</v>
      </c>
      <c r="C357" t="s">
        <v>5165</v>
      </c>
      <c r="D357" t="s">
        <v>2529</v>
      </c>
      <c r="G357">
        <v>2025</v>
      </c>
      <c r="H357" t="s">
        <v>2530</v>
      </c>
      <c r="K357" t="s">
        <v>2539</v>
      </c>
      <c r="N357" t="s">
        <v>2540</v>
      </c>
      <c r="Q357" t="str">
        <f t="shared" si="12"/>
        <v>FAIS municipal</v>
      </c>
      <c r="R357">
        <v>1500022.68</v>
      </c>
      <c r="U357">
        <v>1500022.68</v>
      </c>
    </row>
    <row r="358" spans="1:22">
      <c r="A358" t="s">
        <v>5215</v>
      </c>
      <c r="B358" t="b">
        <f t="shared" si="11"/>
        <v>1</v>
      </c>
      <c r="C358" t="s">
        <v>5215</v>
      </c>
      <c r="D358" t="s">
        <v>2529</v>
      </c>
      <c r="G358">
        <v>2025</v>
      </c>
      <c r="H358" t="s">
        <v>2530</v>
      </c>
      <c r="K358" t="s">
        <v>2539</v>
      </c>
      <c r="N358" t="s">
        <v>2540</v>
      </c>
      <c r="Q358" t="str">
        <f t="shared" si="12"/>
        <v>FAIS municipal</v>
      </c>
      <c r="R358">
        <v>814546.19</v>
      </c>
      <c r="U358">
        <v>814546.19</v>
      </c>
    </row>
    <row r="359" spans="1:22">
      <c r="A359" t="s">
        <v>5224</v>
      </c>
      <c r="B359" t="b">
        <f t="shared" si="11"/>
        <v>1</v>
      </c>
      <c r="C359" t="s">
        <v>5224</v>
      </c>
      <c r="D359" t="s">
        <v>2529</v>
      </c>
      <c r="G359">
        <v>2025</v>
      </c>
      <c r="H359" t="s">
        <v>2530</v>
      </c>
      <c r="K359" t="s">
        <v>2539</v>
      </c>
      <c r="N359" t="s">
        <v>2540</v>
      </c>
      <c r="Q359" t="str">
        <f t="shared" si="12"/>
        <v>FAIS municipal</v>
      </c>
      <c r="R359">
        <v>3005442</v>
      </c>
      <c r="U359">
        <v>3005442</v>
      </c>
    </row>
    <row r="360" spans="1:22">
      <c r="A360" t="s">
        <v>5233</v>
      </c>
      <c r="B360" t="b">
        <f t="shared" si="11"/>
        <v>1</v>
      </c>
      <c r="C360" t="s">
        <v>5233</v>
      </c>
      <c r="D360" t="s">
        <v>2529</v>
      </c>
      <c r="G360">
        <v>2025</v>
      </c>
      <c r="H360" t="s">
        <v>2530</v>
      </c>
      <c r="K360" t="s">
        <v>2539</v>
      </c>
      <c r="N360" t="s">
        <v>2540</v>
      </c>
      <c r="Q360" t="str">
        <f t="shared" si="12"/>
        <v>FAIS municipal</v>
      </c>
      <c r="R360">
        <v>3594987.59</v>
      </c>
      <c r="U360">
        <v>3594987.59</v>
      </c>
    </row>
    <row r="361" spans="1:22">
      <c r="A361" t="s">
        <v>5242</v>
      </c>
      <c r="B361" t="b">
        <f t="shared" si="11"/>
        <v>1</v>
      </c>
      <c r="C361" t="s">
        <v>5242</v>
      </c>
      <c r="D361" t="s">
        <v>2529</v>
      </c>
      <c r="G361">
        <v>2025</v>
      </c>
      <c r="H361" t="s">
        <v>2530</v>
      </c>
      <c r="K361" t="s">
        <v>2539</v>
      </c>
      <c r="N361" t="s">
        <v>2540</v>
      </c>
      <c r="Q361" t="str">
        <f t="shared" si="12"/>
        <v>FAIS municipal</v>
      </c>
      <c r="R361">
        <v>757752</v>
      </c>
      <c r="U361">
        <v>757752</v>
      </c>
    </row>
    <row r="362" spans="1:22">
      <c r="A362" t="s">
        <v>4804</v>
      </c>
      <c r="B362" t="b">
        <f t="shared" si="11"/>
        <v>1</v>
      </c>
      <c r="C362" t="s">
        <v>4804</v>
      </c>
      <c r="D362" t="s">
        <v>2529</v>
      </c>
      <c r="G362">
        <v>2025</v>
      </c>
      <c r="H362" t="s">
        <v>2551</v>
      </c>
      <c r="K362" t="s">
        <v>2552</v>
      </c>
      <c r="N362" t="s">
        <v>207</v>
      </c>
      <c r="Q362" t="str">
        <f t="shared" si="12"/>
        <v/>
      </c>
      <c r="R362">
        <v>2023679</v>
      </c>
      <c r="U362">
        <v>2023679</v>
      </c>
    </row>
    <row r="363" spans="1:22">
      <c r="A363" t="s">
        <v>4808</v>
      </c>
      <c r="B363" t="b">
        <f t="shared" si="11"/>
        <v>1</v>
      </c>
      <c r="C363" t="s">
        <v>4808</v>
      </c>
      <c r="D363" t="s">
        <v>2529</v>
      </c>
      <c r="G363">
        <v>2025</v>
      </c>
      <c r="H363" t="s">
        <v>2551</v>
      </c>
      <c r="K363" t="s">
        <v>2552</v>
      </c>
      <c r="N363" t="s">
        <v>207</v>
      </c>
      <c r="Q363" t="str">
        <f t="shared" si="12"/>
        <v/>
      </c>
      <c r="R363">
        <v>2552653</v>
      </c>
      <c r="U363">
        <v>2552653</v>
      </c>
    </row>
    <row r="364" spans="1:22" s="64" customFormat="1">
      <c r="A364" s="64" t="s">
        <v>4956</v>
      </c>
      <c r="B364" t="b">
        <f t="shared" si="11"/>
        <v>1</v>
      </c>
      <c r="C364" s="64" t="s">
        <v>4956</v>
      </c>
      <c r="D364" s="64" t="s">
        <v>2529</v>
      </c>
      <c r="E364" s="64" t="s">
        <v>2529</v>
      </c>
      <c r="G364" s="64">
        <v>2025</v>
      </c>
      <c r="H364" s="64" t="s">
        <v>2530</v>
      </c>
      <c r="I364" s="64" t="s">
        <v>2530</v>
      </c>
      <c r="K364" s="64" t="s">
        <v>2543</v>
      </c>
      <c r="L364" s="64" t="s">
        <v>2539</v>
      </c>
      <c r="N364" s="64" t="s">
        <v>2555</v>
      </c>
      <c r="O364" s="64" t="s">
        <v>2540</v>
      </c>
      <c r="Q364" t="str">
        <f>CONCATENATE(N364,"/",O364)</f>
        <v>FAIS entidades/FAIS municipal</v>
      </c>
      <c r="R364" s="64">
        <v>3483427.11</v>
      </c>
      <c r="S364" s="64">
        <v>3483427.11</v>
      </c>
      <c r="U364" s="64">
        <v>3483427.11</v>
      </c>
      <c r="V364" s="64">
        <v>3483427.11</v>
      </c>
    </row>
    <row r="365" spans="1:22">
      <c r="A365" t="s">
        <v>5302</v>
      </c>
      <c r="B365" t="b">
        <f t="shared" si="11"/>
        <v>1</v>
      </c>
      <c r="C365" t="s">
        <v>5302</v>
      </c>
      <c r="D365" t="s">
        <v>2529</v>
      </c>
      <c r="G365">
        <v>2025</v>
      </c>
      <c r="H365" t="s">
        <v>2530</v>
      </c>
      <c r="K365" t="s">
        <v>2539</v>
      </c>
      <c r="N365" t="s">
        <v>2540</v>
      </c>
      <c r="Q365" t="str">
        <f t="shared" si="12"/>
        <v>FAIS municipal</v>
      </c>
      <c r="R365">
        <v>2694007.52</v>
      </c>
      <c r="U365">
        <v>2694007.52</v>
      </c>
    </row>
    <row r="366" spans="1:22">
      <c r="A366" t="s">
        <v>5311</v>
      </c>
      <c r="B366" t="b">
        <f t="shared" si="11"/>
        <v>1</v>
      </c>
      <c r="C366" t="s">
        <v>5311</v>
      </c>
      <c r="D366" t="s">
        <v>2529</v>
      </c>
      <c r="G366">
        <v>2025</v>
      </c>
      <c r="H366" t="s">
        <v>2530</v>
      </c>
      <c r="K366" t="s">
        <v>2539</v>
      </c>
      <c r="N366" t="s">
        <v>2540</v>
      </c>
      <c r="Q366" t="str">
        <f t="shared" si="12"/>
        <v>FAIS municipal</v>
      </c>
      <c r="R366">
        <v>268353.14</v>
      </c>
      <c r="U366">
        <v>268353.14</v>
      </c>
    </row>
    <row r="367" spans="1:22">
      <c r="A367" t="s">
        <v>5319</v>
      </c>
      <c r="B367" t="b">
        <f t="shared" si="11"/>
        <v>1</v>
      </c>
      <c r="C367" t="s">
        <v>5319</v>
      </c>
      <c r="D367" t="s">
        <v>2529</v>
      </c>
      <c r="G367">
        <v>2025</v>
      </c>
      <c r="H367" t="s">
        <v>2530</v>
      </c>
      <c r="K367" t="s">
        <v>2539</v>
      </c>
      <c r="N367" t="s">
        <v>2540</v>
      </c>
      <c r="Q367" t="str">
        <f t="shared" si="12"/>
        <v>FAIS municipal</v>
      </c>
      <c r="R367">
        <v>1133084.57</v>
      </c>
      <c r="U367">
        <v>1133084.57</v>
      </c>
    </row>
    <row r="368" spans="1:22">
      <c r="A368" t="s">
        <v>5327</v>
      </c>
      <c r="B368" t="b">
        <f t="shared" si="11"/>
        <v>1</v>
      </c>
      <c r="C368" t="s">
        <v>5327</v>
      </c>
      <c r="D368" t="s">
        <v>2529</v>
      </c>
      <c r="G368">
        <v>2025</v>
      </c>
      <c r="H368" t="s">
        <v>2530</v>
      </c>
      <c r="K368" t="s">
        <v>2539</v>
      </c>
      <c r="N368" t="s">
        <v>2540</v>
      </c>
      <c r="Q368" t="str">
        <f t="shared" si="12"/>
        <v>FAIS municipal</v>
      </c>
      <c r="R368">
        <v>3145014.59</v>
      </c>
      <c r="U368">
        <v>3145014.59</v>
      </c>
    </row>
    <row r="369" spans="1:22">
      <c r="A369" t="s">
        <v>5335</v>
      </c>
      <c r="B369" t="b">
        <f t="shared" si="11"/>
        <v>1</v>
      </c>
      <c r="C369" t="s">
        <v>5335</v>
      </c>
      <c r="D369" t="s">
        <v>2529</v>
      </c>
      <c r="G369">
        <v>2025</v>
      </c>
      <c r="H369" t="s">
        <v>2530</v>
      </c>
      <c r="K369" t="s">
        <v>2539</v>
      </c>
      <c r="N369" t="s">
        <v>2540</v>
      </c>
      <c r="Q369" t="str">
        <f t="shared" si="12"/>
        <v>FAIS municipal</v>
      </c>
      <c r="R369">
        <v>1580601.18</v>
      </c>
      <c r="U369">
        <v>1580601.18</v>
      </c>
    </row>
    <row r="370" spans="1:22">
      <c r="A370" t="s">
        <v>5399</v>
      </c>
      <c r="B370" t="b">
        <f t="shared" si="11"/>
        <v>1</v>
      </c>
      <c r="C370" t="s">
        <v>5399</v>
      </c>
      <c r="D370" t="s">
        <v>2529</v>
      </c>
      <c r="G370">
        <v>2025</v>
      </c>
      <c r="H370" t="s">
        <v>2530</v>
      </c>
      <c r="K370" t="s">
        <v>2539</v>
      </c>
      <c r="N370" t="s">
        <v>2540</v>
      </c>
      <c r="Q370" t="str">
        <f t="shared" si="12"/>
        <v>FAIS municipal</v>
      </c>
      <c r="R370">
        <v>368489.18</v>
      </c>
      <c r="U370">
        <v>368489.18</v>
      </c>
    </row>
    <row r="371" spans="1:22">
      <c r="A371" t="s">
        <v>5525</v>
      </c>
      <c r="B371" t="b">
        <f t="shared" si="11"/>
        <v>1</v>
      </c>
      <c r="C371" t="s">
        <v>5525</v>
      </c>
      <c r="D371" t="s">
        <v>2529</v>
      </c>
      <c r="G371">
        <v>2025</v>
      </c>
      <c r="H371" t="s">
        <v>2530</v>
      </c>
      <c r="K371" t="s">
        <v>2539</v>
      </c>
      <c r="N371" t="s">
        <v>2540</v>
      </c>
      <c r="Q371" t="str">
        <f t="shared" si="12"/>
        <v>FAIS municipal</v>
      </c>
      <c r="R371">
        <v>5584562.2400000002</v>
      </c>
      <c r="U371">
        <v>5584562.2400000002</v>
      </c>
    </row>
    <row r="372" spans="1:22" s="64" customFormat="1">
      <c r="A372" s="64" t="s">
        <v>4966</v>
      </c>
      <c r="B372" t="b">
        <f t="shared" si="11"/>
        <v>1</v>
      </c>
      <c r="C372" s="64" t="s">
        <v>4966</v>
      </c>
      <c r="D372" s="64" t="s">
        <v>2529</v>
      </c>
      <c r="E372" s="64" t="s">
        <v>2529</v>
      </c>
      <c r="G372" s="64">
        <v>2025</v>
      </c>
      <c r="H372" s="64" t="s">
        <v>2530</v>
      </c>
      <c r="I372" s="64" t="s">
        <v>2530</v>
      </c>
      <c r="K372" s="64" t="s">
        <v>2543</v>
      </c>
      <c r="L372" s="64" t="s">
        <v>2539</v>
      </c>
      <c r="N372" s="64" t="s">
        <v>2555</v>
      </c>
      <c r="O372" s="64" t="s">
        <v>2540</v>
      </c>
      <c r="Q372" t="str">
        <f>CONCATENATE(N372,"/",O372)</f>
        <v>FAIS entidades/FAIS municipal</v>
      </c>
      <c r="R372" s="64">
        <v>1000000</v>
      </c>
      <c r="S372" s="64">
        <v>895096.61</v>
      </c>
      <c r="U372" s="64">
        <v>1000000</v>
      </c>
      <c r="V372" s="64">
        <v>895096.61</v>
      </c>
    </row>
    <row r="373" spans="1:22">
      <c r="A373" t="s">
        <v>5541</v>
      </c>
      <c r="B373" t="b">
        <f t="shared" si="11"/>
        <v>1</v>
      </c>
      <c r="C373" t="s">
        <v>5541</v>
      </c>
      <c r="D373" t="s">
        <v>2529</v>
      </c>
      <c r="G373">
        <v>2025</v>
      </c>
      <c r="H373" t="s">
        <v>2530</v>
      </c>
      <c r="K373" t="s">
        <v>2539</v>
      </c>
      <c r="N373" t="s">
        <v>2540</v>
      </c>
      <c r="Q373" t="str">
        <f t="shared" si="12"/>
        <v>FAIS municipal</v>
      </c>
      <c r="R373">
        <v>1089805.43</v>
      </c>
      <c r="U373">
        <v>1089805.43</v>
      </c>
    </row>
    <row r="374" spans="1:22">
      <c r="A374" t="s">
        <v>5456</v>
      </c>
      <c r="B374" t="b">
        <f t="shared" si="11"/>
        <v>1</v>
      </c>
      <c r="C374" t="s">
        <v>5456</v>
      </c>
      <c r="D374" t="s">
        <v>2529</v>
      </c>
      <c r="G374">
        <v>2025</v>
      </c>
      <c r="H374" t="s">
        <v>2530</v>
      </c>
      <c r="K374" t="s">
        <v>2539</v>
      </c>
      <c r="N374" t="s">
        <v>2540</v>
      </c>
      <c r="Q374" t="str">
        <f t="shared" si="12"/>
        <v>FAIS municipal</v>
      </c>
      <c r="R374">
        <v>331537.84000000003</v>
      </c>
      <c r="U374">
        <v>331537.84000000003</v>
      </c>
    </row>
    <row r="375" spans="1:22">
      <c r="A375" t="s">
        <v>5468</v>
      </c>
      <c r="B375" t="b">
        <f t="shared" si="11"/>
        <v>1</v>
      </c>
      <c r="C375" t="s">
        <v>5468</v>
      </c>
      <c r="D375" t="s">
        <v>2529</v>
      </c>
      <c r="G375">
        <v>2025</v>
      </c>
      <c r="H375" t="s">
        <v>2530</v>
      </c>
      <c r="K375" t="s">
        <v>2539</v>
      </c>
      <c r="N375" t="s">
        <v>2540</v>
      </c>
      <c r="Q375" t="str">
        <f t="shared" si="12"/>
        <v>FAIS municipal</v>
      </c>
      <c r="R375">
        <v>1242071.57</v>
      </c>
      <c r="U375">
        <v>1242071.57</v>
      </c>
    </row>
    <row r="376" spans="1:22">
      <c r="A376" t="s">
        <v>5606</v>
      </c>
      <c r="B376" t="b">
        <f t="shared" si="11"/>
        <v>1</v>
      </c>
      <c r="C376" t="s">
        <v>5606</v>
      </c>
      <c r="D376" t="s">
        <v>2529</v>
      </c>
      <c r="G376">
        <v>2025</v>
      </c>
      <c r="H376" t="s">
        <v>2530</v>
      </c>
      <c r="K376" t="s">
        <v>2539</v>
      </c>
      <c r="N376" t="s">
        <v>2540</v>
      </c>
      <c r="Q376" t="str">
        <f t="shared" si="12"/>
        <v>FAIS municipal</v>
      </c>
      <c r="R376">
        <v>3228994.74</v>
      </c>
      <c r="U376">
        <v>3228994.74</v>
      </c>
    </row>
    <row r="377" spans="1:22">
      <c r="A377" t="s">
        <v>5614</v>
      </c>
      <c r="B377" t="b">
        <f t="shared" si="11"/>
        <v>1</v>
      </c>
      <c r="C377" t="s">
        <v>5614</v>
      </c>
      <c r="D377" t="s">
        <v>2529</v>
      </c>
      <c r="G377">
        <v>2025</v>
      </c>
      <c r="H377" t="s">
        <v>2530</v>
      </c>
      <c r="K377" t="s">
        <v>2539</v>
      </c>
      <c r="N377" t="s">
        <v>2540</v>
      </c>
      <c r="Q377" t="str">
        <f t="shared" si="12"/>
        <v>FAIS municipal</v>
      </c>
      <c r="R377">
        <v>1911081.59</v>
      </c>
      <c r="U377">
        <v>1911081.59</v>
      </c>
    </row>
    <row r="378" spans="1:22">
      <c r="A378" t="s">
        <v>5622</v>
      </c>
      <c r="B378" t="b">
        <f t="shared" si="11"/>
        <v>1</v>
      </c>
      <c r="C378" t="s">
        <v>5622</v>
      </c>
      <c r="D378" t="s">
        <v>2529</v>
      </c>
      <c r="G378">
        <v>2025</v>
      </c>
      <c r="H378" t="s">
        <v>2530</v>
      </c>
      <c r="K378" t="s">
        <v>2539</v>
      </c>
      <c r="N378" t="s">
        <v>2540</v>
      </c>
      <c r="Q378" t="str">
        <f t="shared" si="12"/>
        <v>FAIS municipal</v>
      </c>
      <c r="R378">
        <v>1020880.59</v>
      </c>
      <c r="U378">
        <v>1020880.59</v>
      </c>
    </row>
    <row r="379" spans="1:22">
      <c r="A379" t="s">
        <v>5630</v>
      </c>
      <c r="B379" t="b">
        <f t="shared" si="11"/>
        <v>1</v>
      </c>
      <c r="C379" t="s">
        <v>5630</v>
      </c>
      <c r="D379" t="s">
        <v>2529</v>
      </c>
      <c r="G379">
        <v>2025</v>
      </c>
      <c r="H379" t="s">
        <v>2530</v>
      </c>
      <c r="K379" t="s">
        <v>2539</v>
      </c>
      <c r="N379" t="s">
        <v>2540</v>
      </c>
      <c r="Q379" t="str">
        <f t="shared" si="12"/>
        <v>FAIS municipal</v>
      </c>
      <c r="R379">
        <v>1667132.65</v>
      </c>
      <c r="U379">
        <v>1667132.65</v>
      </c>
    </row>
    <row r="380" spans="1:22" s="64" customFormat="1">
      <c r="A380" s="64" t="s">
        <v>4976</v>
      </c>
      <c r="B380" t="b">
        <f t="shared" si="11"/>
        <v>1</v>
      </c>
      <c r="C380" s="64" t="s">
        <v>4976</v>
      </c>
      <c r="D380" s="64" t="s">
        <v>2529</v>
      </c>
      <c r="E380" s="64" t="s">
        <v>2529</v>
      </c>
      <c r="G380" s="64">
        <v>2025</v>
      </c>
      <c r="H380" s="64" t="s">
        <v>2530</v>
      </c>
      <c r="I380" s="64" t="s">
        <v>2530</v>
      </c>
      <c r="K380" s="64" t="s">
        <v>2543</v>
      </c>
      <c r="L380" s="64" t="s">
        <v>2539</v>
      </c>
      <c r="N380" s="64" t="s">
        <v>2555</v>
      </c>
      <c r="O380" s="64" t="s">
        <v>2540</v>
      </c>
      <c r="Q380" t="str">
        <f>CONCATENATE(N380,"/",O380)</f>
        <v>FAIS entidades/FAIS municipal</v>
      </c>
      <c r="R380" s="64">
        <v>2000000</v>
      </c>
      <c r="S380" s="64">
        <v>2000000</v>
      </c>
      <c r="U380" s="64">
        <v>2000000</v>
      </c>
      <c r="V380" s="64">
        <v>2000000</v>
      </c>
    </row>
    <row r="381" spans="1:22">
      <c r="A381" t="s">
        <v>5988</v>
      </c>
      <c r="B381" t="b">
        <f t="shared" si="11"/>
        <v>1</v>
      </c>
      <c r="C381" t="s">
        <v>5988</v>
      </c>
      <c r="D381" t="s">
        <v>2529</v>
      </c>
      <c r="G381">
        <v>2025</v>
      </c>
      <c r="H381" t="s">
        <v>2530</v>
      </c>
      <c r="K381" t="s">
        <v>2539</v>
      </c>
      <c r="N381" t="s">
        <v>2540</v>
      </c>
      <c r="Q381" t="str">
        <f t="shared" si="12"/>
        <v>FAIS municipal</v>
      </c>
      <c r="R381">
        <v>402457.89</v>
      </c>
      <c r="U381">
        <v>401250</v>
      </c>
    </row>
    <row r="382" spans="1:22">
      <c r="A382" t="s">
        <v>6000</v>
      </c>
      <c r="B382" t="b">
        <f t="shared" si="11"/>
        <v>1</v>
      </c>
      <c r="C382" t="s">
        <v>6000</v>
      </c>
      <c r="D382" t="s">
        <v>2529</v>
      </c>
      <c r="G382">
        <v>2025</v>
      </c>
      <c r="H382" t="s">
        <v>2530</v>
      </c>
      <c r="K382" t="s">
        <v>2539</v>
      </c>
      <c r="N382" t="s">
        <v>2540</v>
      </c>
      <c r="Q382" t="str">
        <f t="shared" si="12"/>
        <v>FAIS municipal</v>
      </c>
      <c r="R382">
        <v>499996.13</v>
      </c>
      <c r="U382">
        <v>498500</v>
      </c>
    </row>
    <row r="383" spans="1:22">
      <c r="A383" t="s">
        <v>6055</v>
      </c>
      <c r="B383" t="b">
        <f t="shared" si="11"/>
        <v>1</v>
      </c>
      <c r="C383" t="s">
        <v>6055</v>
      </c>
      <c r="D383" t="s">
        <v>2529</v>
      </c>
      <c r="G383">
        <v>2025</v>
      </c>
      <c r="H383" t="s">
        <v>2530</v>
      </c>
      <c r="K383" t="s">
        <v>2539</v>
      </c>
      <c r="N383" t="s">
        <v>2540</v>
      </c>
      <c r="Q383" t="str">
        <f t="shared" si="12"/>
        <v>FAIS municipal</v>
      </c>
      <c r="R383">
        <v>5131125.09</v>
      </c>
      <c r="U383">
        <v>5131125.09</v>
      </c>
    </row>
    <row r="384" spans="1:22">
      <c r="A384" t="s">
        <v>6063</v>
      </c>
      <c r="B384" t="b">
        <f t="shared" si="11"/>
        <v>1</v>
      </c>
      <c r="C384" t="s">
        <v>6063</v>
      </c>
      <c r="D384" t="s">
        <v>2529</v>
      </c>
      <c r="G384">
        <v>2025</v>
      </c>
      <c r="H384" t="s">
        <v>2530</v>
      </c>
      <c r="K384" t="s">
        <v>2539</v>
      </c>
      <c r="N384" t="s">
        <v>2540</v>
      </c>
      <c r="Q384" t="str">
        <f t="shared" si="12"/>
        <v>FAIS municipal</v>
      </c>
      <c r="R384">
        <v>6569459.7400000002</v>
      </c>
      <c r="U384">
        <v>6569459.7400000002</v>
      </c>
    </row>
    <row r="385" spans="1:21">
      <c r="A385" t="s">
        <v>4813</v>
      </c>
      <c r="B385" t="b">
        <f t="shared" si="11"/>
        <v>1</v>
      </c>
      <c r="C385" t="s">
        <v>4813</v>
      </c>
      <c r="D385" t="s">
        <v>2529</v>
      </c>
      <c r="G385">
        <v>2025</v>
      </c>
      <c r="H385" t="s">
        <v>2551</v>
      </c>
      <c r="K385" t="s">
        <v>2552</v>
      </c>
      <c r="N385" t="s">
        <v>207</v>
      </c>
      <c r="Q385" t="str">
        <f t="shared" si="12"/>
        <v/>
      </c>
      <c r="R385">
        <v>6131012</v>
      </c>
      <c r="U385">
        <v>6131012</v>
      </c>
    </row>
    <row r="386" spans="1:21">
      <c r="A386" t="s">
        <v>6103</v>
      </c>
      <c r="B386" t="b">
        <f t="shared" si="11"/>
        <v>1</v>
      </c>
      <c r="C386" t="s">
        <v>6103</v>
      </c>
      <c r="D386" t="s">
        <v>2529</v>
      </c>
      <c r="G386">
        <v>2025</v>
      </c>
      <c r="H386" t="s">
        <v>2530</v>
      </c>
      <c r="K386" t="s">
        <v>2539</v>
      </c>
      <c r="N386" t="s">
        <v>2540</v>
      </c>
      <c r="Q386" t="str">
        <f t="shared" si="12"/>
        <v>FAIS municipal</v>
      </c>
      <c r="R386">
        <v>1914979.04</v>
      </c>
      <c r="U386">
        <v>1914979.04</v>
      </c>
    </row>
    <row r="387" spans="1:21">
      <c r="A387" t="s">
        <v>6116</v>
      </c>
      <c r="B387" t="b">
        <f t="shared" ref="B387:B450" si="13">+A387=C387</f>
        <v>1</v>
      </c>
      <c r="C387" t="s">
        <v>6116</v>
      </c>
      <c r="D387" t="s">
        <v>2529</v>
      </c>
      <c r="G387">
        <v>2025</v>
      </c>
      <c r="H387" t="s">
        <v>2530</v>
      </c>
      <c r="K387" t="s">
        <v>2539</v>
      </c>
      <c r="N387" t="s">
        <v>2540</v>
      </c>
      <c r="Q387" t="str">
        <f t="shared" ref="Q387:Q450" si="14">+N387</f>
        <v>FAIS municipal</v>
      </c>
      <c r="R387">
        <v>2074451.3</v>
      </c>
      <c r="U387">
        <v>2074451.3</v>
      </c>
    </row>
    <row r="388" spans="1:21">
      <c r="A388" t="s">
        <v>6157</v>
      </c>
      <c r="B388" t="b">
        <f t="shared" si="13"/>
        <v>1</v>
      </c>
      <c r="C388" t="s">
        <v>6157</v>
      </c>
      <c r="D388" t="s">
        <v>2529</v>
      </c>
      <c r="G388">
        <v>2025</v>
      </c>
      <c r="H388" t="s">
        <v>2530</v>
      </c>
      <c r="K388" t="s">
        <v>2539</v>
      </c>
      <c r="N388" t="s">
        <v>2540</v>
      </c>
      <c r="Q388" t="str">
        <f t="shared" si="14"/>
        <v>FAIS municipal</v>
      </c>
      <c r="R388">
        <v>163278.51</v>
      </c>
      <c r="U388">
        <v>163278.51</v>
      </c>
    </row>
    <row r="389" spans="1:21">
      <c r="A389" t="s">
        <v>6165</v>
      </c>
      <c r="B389" t="b">
        <f t="shared" si="13"/>
        <v>1</v>
      </c>
      <c r="C389" t="s">
        <v>6165</v>
      </c>
      <c r="D389" t="s">
        <v>2529</v>
      </c>
      <c r="G389">
        <v>2025</v>
      </c>
      <c r="H389" t="s">
        <v>2530</v>
      </c>
      <c r="K389" t="s">
        <v>2539</v>
      </c>
      <c r="N389" t="s">
        <v>2540</v>
      </c>
      <c r="Q389" t="str">
        <f t="shared" si="14"/>
        <v>FAIS municipal</v>
      </c>
      <c r="R389">
        <v>1435493.5</v>
      </c>
      <c r="U389">
        <v>1435493.5</v>
      </c>
    </row>
    <row r="390" spans="1:21">
      <c r="A390" t="s">
        <v>6173</v>
      </c>
      <c r="B390" t="b">
        <f t="shared" si="13"/>
        <v>1</v>
      </c>
      <c r="C390" t="s">
        <v>6173</v>
      </c>
      <c r="D390" t="s">
        <v>2529</v>
      </c>
      <c r="G390">
        <v>2025</v>
      </c>
      <c r="H390" t="s">
        <v>2530</v>
      </c>
      <c r="K390" t="s">
        <v>2539</v>
      </c>
      <c r="N390" t="s">
        <v>2540</v>
      </c>
      <c r="Q390" t="str">
        <f t="shared" si="14"/>
        <v>FAIS municipal</v>
      </c>
      <c r="R390">
        <v>141168.07</v>
      </c>
      <c r="U390">
        <v>141168.07</v>
      </c>
    </row>
    <row r="391" spans="1:21">
      <c r="A391" t="s">
        <v>6181</v>
      </c>
      <c r="B391" t="b">
        <f t="shared" si="13"/>
        <v>1</v>
      </c>
      <c r="C391" t="s">
        <v>6181</v>
      </c>
      <c r="D391" t="s">
        <v>2529</v>
      </c>
      <c r="G391">
        <v>2025</v>
      </c>
      <c r="H391" t="s">
        <v>2530</v>
      </c>
      <c r="K391" t="s">
        <v>2539</v>
      </c>
      <c r="N391" t="s">
        <v>2540</v>
      </c>
      <c r="Q391" t="str">
        <f t="shared" si="14"/>
        <v>FAIS municipal</v>
      </c>
      <c r="R391">
        <v>336286.87</v>
      </c>
      <c r="U391">
        <v>336286.87</v>
      </c>
    </row>
    <row r="392" spans="1:21">
      <c r="A392" t="s">
        <v>6189</v>
      </c>
      <c r="B392" t="b">
        <f t="shared" si="13"/>
        <v>1</v>
      </c>
      <c r="C392" t="s">
        <v>6189</v>
      </c>
      <c r="D392" t="s">
        <v>2529</v>
      </c>
      <c r="G392">
        <v>2025</v>
      </c>
      <c r="H392" t="s">
        <v>2530</v>
      </c>
      <c r="K392" t="s">
        <v>2539</v>
      </c>
      <c r="N392" t="s">
        <v>2540</v>
      </c>
      <c r="Q392" t="str">
        <f t="shared" si="14"/>
        <v>FAIS municipal</v>
      </c>
      <c r="R392">
        <v>81009.039999999994</v>
      </c>
      <c r="U392">
        <v>81009.039999999994</v>
      </c>
    </row>
    <row r="393" spans="1:21">
      <c r="A393" t="s">
        <v>6258</v>
      </c>
      <c r="B393" t="b">
        <f t="shared" si="13"/>
        <v>1</v>
      </c>
      <c r="C393" t="s">
        <v>6258</v>
      </c>
      <c r="D393" t="s">
        <v>2529</v>
      </c>
      <c r="G393">
        <v>2025</v>
      </c>
      <c r="H393" t="s">
        <v>2530</v>
      </c>
      <c r="K393" t="s">
        <v>2539</v>
      </c>
      <c r="N393" t="s">
        <v>2540</v>
      </c>
      <c r="Q393" t="str">
        <f t="shared" si="14"/>
        <v>FAIS municipal</v>
      </c>
      <c r="R393">
        <v>724370</v>
      </c>
      <c r="U393">
        <v>724370</v>
      </c>
    </row>
    <row r="394" spans="1:21">
      <c r="A394" t="s">
        <v>6266</v>
      </c>
      <c r="B394" t="b">
        <f t="shared" si="13"/>
        <v>1</v>
      </c>
      <c r="C394" t="s">
        <v>6266</v>
      </c>
      <c r="D394" t="s">
        <v>2529</v>
      </c>
      <c r="G394">
        <v>2025</v>
      </c>
      <c r="H394" t="s">
        <v>2530</v>
      </c>
      <c r="K394" t="s">
        <v>2539</v>
      </c>
      <c r="N394" t="s">
        <v>2540</v>
      </c>
      <c r="Q394" t="str">
        <f t="shared" si="14"/>
        <v>FAIS municipal</v>
      </c>
      <c r="R394">
        <v>5000000</v>
      </c>
      <c r="U394">
        <v>5000000</v>
      </c>
    </row>
    <row r="395" spans="1:21">
      <c r="A395" t="s">
        <v>6344</v>
      </c>
      <c r="B395" t="b">
        <f t="shared" si="13"/>
        <v>1</v>
      </c>
      <c r="C395" t="s">
        <v>6344</v>
      </c>
      <c r="D395" t="s">
        <v>2529</v>
      </c>
      <c r="G395">
        <v>2025</v>
      </c>
      <c r="H395" t="s">
        <v>2530</v>
      </c>
      <c r="K395" t="s">
        <v>2539</v>
      </c>
      <c r="N395" t="s">
        <v>2540</v>
      </c>
      <c r="Q395" t="str">
        <f t="shared" si="14"/>
        <v>FAIS municipal</v>
      </c>
      <c r="R395">
        <v>903201.79</v>
      </c>
      <c r="U395">
        <v>903201.79</v>
      </c>
    </row>
    <row r="396" spans="1:21">
      <c r="A396" t="s">
        <v>6352</v>
      </c>
      <c r="B396" t="b">
        <f t="shared" si="13"/>
        <v>1</v>
      </c>
      <c r="C396" t="s">
        <v>6352</v>
      </c>
      <c r="D396" t="s">
        <v>2529</v>
      </c>
      <c r="G396">
        <v>2025</v>
      </c>
      <c r="H396" t="s">
        <v>2530</v>
      </c>
      <c r="K396" t="s">
        <v>2539</v>
      </c>
      <c r="N396" t="s">
        <v>2540</v>
      </c>
      <c r="Q396" t="str">
        <f t="shared" si="14"/>
        <v>FAIS municipal</v>
      </c>
      <c r="R396">
        <v>1858258.38</v>
      </c>
      <c r="U396">
        <v>1858258.38</v>
      </c>
    </row>
    <row r="397" spans="1:21">
      <c r="A397" t="s">
        <v>6360</v>
      </c>
      <c r="B397" t="b">
        <f t="shared" si="13"/>
        <v>1</v>
      </c>
      <c r="C397" t="s">
        <v>6360</v>
      </c>
      <c r="D397" t="s">
        <v>2529</v>
      </c>
      <c r="G397">
        <v>2025</v>
      </c>
      <c r="H397" t="s">
        <v>2530</v>
      </c>
      <c r="K397" t="s">
        <v>2539</v>
      </c>
      <c r="N397" t="s">
        <v>2540</v>
      </c>
      <c r="Q397" t="str">
        <f t="shared" si="14"/>
        <v>FAIS municipal</v>
      </c>
      <c r="R397">
        <v>1121350.6499999999</v>
      </c>
      <c r="U397">
        <v>1121350.6499999999</v>
      </c>
    </row>
    <row r="398" spans="1:21">
      <c r="A398" t="s">
        <v>6376</v>
      </c>
      <c r="B398" t="b">
        <f t="shared" si="13"/>
        <v>1</v>
      </c>
      <c r="C398" t="s">
        <v>6376</v>
      </c>
      <c r="D398" t="s">
        <v>2529</v>
      </c>
      <c r="G398">
        <v>2025</v>
      </c>
      <c r="H398" t="s">
        <v>2530</v>
      </c>
      <c r="K398" t="s">
        <v>2539</v>
      </c>
      <c r="N398" t="s">
        <v>2540</v>
      </c>
      <c r="Q398" t="str">
        <f t="shared" si="14"/>
        <v>FAIS municipal</v>
      </c>
      <c r="R398">
        <v>2125000</v>
      </c>
      <c r="U398">
        <v>2125000</v>
      </c>
    </row>
    <row r="399" spans="1:21">
      <c r="A399" t="s">
        <v>6388</v>
      </c>
      <c r="B399" t="b">
        <f t="shared" si="13"/>
        <v>1</v>
      </c>
      <c r="C399" t="s">
        <v>6388</v>
      </c>
      <c r="D399" t="s">
        <v>2529</v>
      </c>
      <c r="G399">
        <v>2025</v>
      </c>
      <c r="H399" t="s">
        <v>2530</v>
      </c>
      <c r="K399" t="s">
        <v>2539</v>
      </c>
      <c r="N399" t="s">
        <v>2540</v>
      </c>
      <c r="Q399" t="str">
        <f t="shared" si="14"/>
        <v>FAIS municipal</v>
      </c>
      <c r="R399">
        <v>2125000</v>
      </c>
      <c r="U399">
        <v>2125000</v>
      </c>
    </row>
    <row r="400" spans="1:21">
      <c r="A400" t="s">
        <v>6396</v>
      </c>
      <c r="B400" t="b">
        <f t="shared" si="13"/>
        <v>1</v>
      </c>
      <c r="C400" t="s">
        <v>6396</v>
      </c>
      <c r="D400" t="s">
        <v>2529</v>
      </c>
      <c r="G400">
        <v>2025</v>
      </c>
      <c r="H400" t="s">
        <v>2530</v>
      </c>
      <c r="K400" t="s">
        <v>2539</v>
      </c>
      <c r="N400" t="s">
        <v>2540</v>
      </c>
      <c r="Q400" t="str">
        <f t="shared" si="14"/>
        <v>FAIS municipal</v>
      </c>
      <c r="R400">
        <v>1026624.59</v>
      </c>
      <c r="U400">
        <v>1026624.59</v>
      </c>
    </row>
    <row r="401" spans="1:23">
      <c r="A401" t="s">
        <v>6403</v>
      </c>
      <c r="B401" t="b">
        <f t="shared" si="13"/>
        <v>1</v>
      </c>
      <c r="C401" t="s">
        <v>6403</v>
      </c>
      <c r="D401" t="s">
        <v>2529</v>
      </c>
      <c r="G401">
        <v>2025</v>
      </c>
      <c r="H401" t="s">
        <v>2530</v>
      </c>
      <c r="K401" t="s">
        <v>2539</v>
      </c>
      <c r="N401" t="s">
        <v>2540</v>
      </c>
      <c r="Q401" t="str">
        <f t="shared" si="14"/>
        <v>FAIS municipal</v>
      </c>
      <c r="R401">
        <v>65000</v>
      </c>
      <c r="U401">
        <v>65000</v>
      </c>
    </row>
    <row r="402" spans="1:23" s="64" customFormat="1">
      <c r="A402" s="64" t="s">
        <v>7244</v>
      </c>
      <c r="B402" t="b">
        <f t="shared" si="13"/>
        <v>1</v>
      </c>
      <c r="C402" s="64" t="s">
        <v>7244</v>
      </c>
      <c r="D402" s="64" t="s">
        <v>2541</v>
      </c>
      <c r="E402" s="64" t="s">
        <v>2529</v>
      </c>
      <c r="G402" s="64">
        <v>2025</v>
      </c>
      <c r="H402" s="64" t="s">
        <v>207</v>
      </c>
      <c r="I402" s="64" t="s">
        <v>2530</v>
      </c>
      <c r="K402" s="64" t="s">
        <v>207</v>
      </c>
      <c r="L402" s="64" t="s">
        <v>2539</v>
      </c>
      <c r="N402" s="64" t="s">
        <v>2553</v>
      </c>
      <c r="O402" s="64" t="s">
        <v>2540</v>
      </c>
      <c r="Q402" t="str">
        <f>CONCATENATE(N402,"/",O402)</f>
        <v>Programa Municipal/FAIS municipal</v>
      </c>
      <c r="R402" s="64">
        <v>545384.56000000006</v>
      </c>
      <c r="S402" s="64">
        <v>1315986.73</v>
      </c>
      <c r="U402" s="64">
        <v>545384.56000000006</v>
      </c>
      <c r="V402" s="64">
        <v>1315986.73</v>
      </c>
    </row>
    <row r="403" spans="1:23">
      <c r="A403" s="64" t="s">
        <v>6462</v>
      </c>
      <c r="B403" t="b">
        <f t="shared" si="13"/>
        <v>1</v>
      </c>
      <c r="C403" t="s">
        <v>6462</v>
      </c>
      <c r="D403" t="s">
        <v>2529</v>
      </c>
      <c r="G403">
        <v>2025</v>
      </c>
      <c r="H403" t="s">
        <v>2530</v>
      </c>
      <c r="K403" t="s">
        <v>2539</v>
      </c>
      <c r="N403" t="s">
        <v>2540</v>
      </c>
      <c r="Q403" t="str">
        <f t="shared" si="14"/>
        <v>FAIS municipal</v>
      </c>
      <c r="R403">
        <v>1252667.48</v>
      </c>
      <c r="U403">
        <v>1252667.48</v>
      </c>
    </row>
    <row r="404" spans="1:23">
      <c r="A404" t="s">
        <v>6470</v>
      </c>
      <c r="B404" t="b">
        <f t="shared" si="13"/>
        <v>1</v>
      </c>
      <c r="C404" t="s">
        <v>6470</v>
      </c>
      <c r="D404" t="s">
        <v>2529</v>
      </c>
      <c r="G404">
        <v>2025</v>
      </c>
      <c r="H404" t="s">
        <v>2530</v>
      </c>
      <c r="K404" t="s">
        <v>2539</v>
      </c>
      <c r="N404" t="s">
        <v>2540</v>
      </c>
      <c r="Q404" t="str">
        <f t="shared" si="14"/>
        <v>FAIS municipal</v>
      </c>
      <c r="R404">
        <v>1323829.56</v>
      </c>
      <c r="U404">
        <v>1323829.56</v>
      </c>
    </row>
    <row r="405" spans="1:23" s="64" customFormat="1">
      <c r="A405" t="s">
        <v>4749</v>
      </c>
      <c r="B405" t="b">
        <f t="shared" si="13"/>
        <v>1</v>
      </c>
      <c r="C405" s="64" t="s">
        <v>4749</v>
      </c>
      <c r="D405" s="64" t="s">
        <v>2537</v>
      </c>
      <c r="E405" s="64" t="s">
        <v>2529</v>
      </c>
      <c r="G405" s="64">
        <v>2025</v>
      </c>
      <c r="H405" s="64" t="s">
        <v>207</v>
      </c>
      <c r="I405" s="64" t="s">
        <v>2530</v>
      </c>
      <c r="K405" s="64" t="s">
        <v>207</v>
      </c>
      <c r="L405" s="64" t="s">
        <v>2539</v>
      </c>
      <c r="N405" s="64" t="s">
        <v>2563</v>
      </c>
      <c r="O405" s="64" t="s">
        <v>2540</v>
      </c>
      <c r="Q405" t="str">
        <f>CONCATENATE(N405,"/",O405)</f>
        <v>Programa Estatal/FAIS municipal</v>
      </c>
      <c r="R405" s="64">
        <v>3460705.59</v>
      </c>
      <c r="S405" s="64">
        <v>944757.1</v>
      </c>
      <c r="U405" s="64">
        <v>3460705.59</v>
      </c>
      <c r="V405" s="64">
        <v>944757.1</v>
      </c>
    </row>
    <row r="406" spans="1:23">
      <c r="A406" s="64" t="s">
        <v>5560</v>
      </c>
      <c r="B406" t="b">
        <f t="shared" si="13"/>
        <v>1</v>
      </c>
      <c r="C406" t="s">
        <v>5560</v>
      </c>
      <c r="D406" t="s">
        <v>2529</v>
      </c>
      <c r="G406">
        <v>2025</v>
      </c>
      <c r="H406" t="s">
        <v>2530</v>
      </c>
      <c r="K406" t="s">
        <v>2539</v>
      </c>
      <c r="N406" t="s">
        <v>2540</v>
      </c>
      <c r="Q406" t="str">
        <f t="shared" si="14"/>
        <v>FAIS municipal</v>
      </c>
      <c r="R406">
        <v>242987.51999999999</v>
      </c>
      <c r="U406">
        <v>242987.51999999999</v>
      </c>
    </row>
    <row r="407" spans="1:23">
      <c r="A407" t="s">
        <v>6599</v>
      </c>
      <c r="B407" t="b">
        <f t="shared" si="13"/>
        <v>1</v>
      </c>
      <c r="C407" t="s">
        <v>6599</v>
      </c>
      <c r="D407" t="s">
        <v>2529</v>
      </c>
      <c r="G407">
        <v>2025</v>
      </c>
      <c r="H407" t="s">
        <v>2530</v>
      </c>
      <c r="K407" t="s">
        <v>2539</v>
      </c>
      <c r="N407" t="s">
        <v>2540</v>
      </c>
      <c r="Q407" t="str">
        <f t="shared" si="14"/>
        <v>FAIS municipal</v>
      </c>
      <c r="R407">
        <v>1638008.22</v>
      </c>
      <c r="U407">
        <v>1638008.22</v>
      </c>
    </row>
    <row r="408" spans="1:23" s="64" customFormat="1">
      <c r="A408" t="s">
        <v>4983</v>
      </c>
      <c r="B408" t="b">
        <f t="shared" si="13"/>
        <v>1</v>
      </c>
      <c r="C408" s="64" t="s">
        <v>4983</v>
      </c>
      <c r="D408" s="64" t="s">
        <v>2529</v>
      </c>
      <c r="E408" s="64" t="s">
        <v>2529</v>
      </c>
      <c r="F408" s="64" t="s">
        <v>2529</v>
      </c>
      <c r="G408" s="64">
        <v>2025</v>
      </c>
      <c r="H408" s="64" t="s">
        <v>2530</v>
      </c>
      <c r="I408" s="64" t="s">
        <v>2551</v>
      </c>
      <c r="J408" s="64" t="s">
        <v>4984</v>
      </c>
      <c r="K408" s="64" t="s">
        <v>2539</v>
      </c>
      <c r="L408" s="64" t="s">
        <v>2562</v>
      </c>
      <c r="M408" s="64" t="s">
        <v>4985</v>
      </c>
      <c r="N408" s="64" t="s">
        <v>2540</v>
      </c>
      <c r="Q408" t="str">
        <f>CONCATENATE(N408)</f>
        <v>FAIS municipal</v>
      </c>
      <c r="R408" s="64">
        <v>6441164.7199999997</v>
      </c>
      <c r="S408" s="64">
        <v>6441194.3700000001</v>
      </c>
      <c r="T408" s="64">
        <v>12882388.74</v>
      </c>
      <c r="U408" s="64">
        <v>6441164.7199999997</v>
      </c>
      <c r="V408" s="64">
        <v>6441194.3700000001</v>
      </c>
      <c r="W408" s="64">
        <v>12882388.74</v>
      </c>
    </row>
    <row r="409" spans="1:23" s="64" customFormat="1">
      <c r="A409" s="64" t="s">
        <v>7235</v>
      </c>
      <c r="B409" t="b">
        <f t="shared" si="13"/>
        <v>1</v>
      </c>
      <c r="C409" s="64" t="s">
        <v>7235</v>
      </c>
      <c r="D409" s="64" t="s">
        <v>2529</v>
      </c>
      <c r="E409" s="64" t="s">
        <v>2529</v>
      </c>
      <c r="G409" s="64">
        <v>2025</v>
      </c>
      <c r="H409" s="64" t="s">
        <v>4984</v>
      </c>
      <c r="I409" s="64" t="s">
        <v>2530</v>
      </c>
      <c r="K409" s="64" t="s">
        <v>4985</v>
      </c>
      <c r="L409" s="64" t="s">
        <v>2539</v>
      </c>
      <c r="N409" s="64" t="s">
        <v>207</v>
      </c>
      <c r="O409" s="64" t="s">
        <v>2540</v>
      </c>
      <c r="Q409" t="str">
        <f>CONCATENATE(N409,"/",O409)</f>
        <v>/FAIS municipal</v>
      </c>
      <c r="R409" s="64">
        <v>4000000</v>
      </c>
      <c r="S409" s="64">
        <v>3999933.53</v>
      </c>
      <c r="U409" s="64">
        <v>4000000</v>
      </c>
      <c r="V409" s="64">
        <v>3999933.53</v>
      </c>
    </row>
    <row r="410" spans="1:23">
      <c r="A410" s="64" t="s">
        <v>6608</v>
      </c>
      <c r="B410" t="b">
        <f t="shared" si="13"/>
        <v>1</v>
      </c>
      <c r="C410" t="s">
        <v>6608</v>
      </c>
      <c r="D410" t="s">
        <v>2529</v>
      </c>
      <c r="G410">
        <v>2025</v>
      </c>
      <c r="H410" t="s">
        <v>2530</v>
      </c>
      <c r="K410" t="s">
        <v>2539</v>
      </c>
      <c r="N410" t="s">
        <v>2540</v>
      </c>
      <c r="Q410" t="str">
        <f t="shared" si="14"/>
        <v>FAIS municipal</v>
      </c>
      <c r="R410">
        <v>214975.64</v>
      </c>
      <c r="U410">
        <v>214975.64</v>
      </c>
    </row>
    <row r="411" spans="1:23">
      <c r="A411" t="s">
        <v>6705</v>
      </c>
      <c r="B411" t="b">
        <f t="shared" si="13"/>
        <v>1</v>
      </c>
      <c r="C411" t="s">
        <v>6705</v>
      </c>
      <c r="D411" t="s">
        <v>2529</v>
      </c>
      <c r="G411">
        <v>2025</v>
      </c>
      <c r="H411" t="s">
        <v>2530</v>
      </c>
      <c r="K411" t="s">
        <v>2539</v>
      </c>
      <c r="N411" t="s">
        <v>2540</v>
      </c>
      <c r="Q411" t="str">
        <f t="shared" si="14"/>
        <v>FAIS municipal</v>
      </c>
      <c r="R411">
        <v>1217197.44</v>
      </c>
      <c r="U411">
        <v>1217197.44</v>
      </c>
    </row>
    <row r="412" spans="1:23">
      <c r="A412" t="s">
        <v>6714</v>
      </c>
      <c r="B412" t="b">
        <f t="shared" si="13"/>
        <v>1</v>
      </c>
      <c r="C412" t="s">
        <v>6714</v>
      </c>
      <c r="D412" t="s">
        <v>2529</v>
      </c>
      <c r="G412">
        <v>2025</v>
      </c>
      <c r="H412" t="s">
        <v>2530</v>
      </c>
      <c r="K412" t="s">
        <v>2539</v>
      </c>
      <c r="N412" t="s">
        <v>2540</v>
      </c>
      <c r="Q412" t="str">
        <f t="shared" si="14"/>
        <v>FAIS municipal</v>
      </c>
      <c r="R412">
        <v>1614190.3</v>
      </c>
      <c r="U412">
        <v>1614190.3</v>
      </c>
    </row>
    <row r="413" spans="1:23" s="64" customFormat="1">
      <c r="A413" t="s">
        <v>5051</v>
      </c>
      <c r="B413" t="b">
        <f t="shared" si="13"/>
        <v>1</v>
      </c>
      <c r="C413" s="64" t="s">
        <v>5051</v>
      </c>
      <c r="D413" s="64" t="s">
        <v>2529</v>
      </c>
      <c r="E413" s="64" t="s">
        <v>2529</v>
      </c>
      <c r="G413" s="64">
        <v>2025</v>
      </c>
      <c r="H413" s="64" t="s">
        <v>2530</v>
      </c>
      <c r="I413" s="64" t="s">
        <v>2530</v>
      </c>
      <c r="K413" s="64" t="s">
        <v>2539</v>
      </c>
      <c r="L413" s="64" t="s">
        <v>2543</v>
      </c>
      <c r="N413" s="64" t="s">
        <v>2540</v>
      </c>
      <c r="O413" s="64" t="s">
        <v>2555</v>
      </c>
      <c r="Q413" t="str">
        <f>CONCATENATE(N413,"/",O413)</f>
        <v>FAIS municipal/FAIS entidades</v>
      </c>
      <c r="R413" s="64">
        <v>8217057.2800000003</v>
      </c>
      <c r="S413" s="64">
        <v>14043360</v>
      </c>
      <c r="U413" s="64">
        <v>8217057.2800000003</v>
      </c>
      <c r="V413" s="64">
        <v>14043360</v>
      </c>
    </row>
    <row r="414" spans="1:23">
      <c r="A414" s="64" t="s">
        <v>4841</v>
      </c>
      <c r="B414" t="b">
        <f t="shared" si="13"/>
        <v>1</v>
      </c>
      <c r="C414" t="s">
        <v>4841</v>
      </c>
      <c r="D414" t="s">
        <v>2529</v>
      </c>
      <c r="G414">
        <v>2025</v>
      </c>
      <c r="H414" t="s">
        <v>2530</v>
      </c>
      <c r="K414" t="s">
        <v>2543</v>
      </c>
      <c r="N414" t="s">
        <v>2555</v>
      </c>
      <c r="Q414" t="str">
        <f t="shared" si="14"/>
        <v>FAIS entidades</v>
      </c>
      <c r="R414">
        <v>140000</v>
      </c>
      <c r="U414">
        <v>140000</v>
      </c>
    </row>
    <row r="415" spans="1:23">
      <c r="A415" t="s">
        <v>4814</v>
      </c>
      <c r="B415" t="b">
        <f t="shared" si="13"/>
        <v>1</v>
      </c>
      <c r="C415" t="s">
        <v>4814</v>
      </c>
      <c r="D415" t="s">
        <v>2529</v>
      </c>
      <c r="G415">
        <v>2025</v>
      </c>
      <c r="H415" t="s">
        <v>2530</v>
      </c>
      <c r="K415" t="s">
        <v>2543</v>
      </c>
      <c r="N415" t="s">
        <v>2555</v>
      </c>
      <c r="Q415" t="str">
        <f t="shared" si="14"/>
        <v>FAIS entidades</v>
      </c>
      <c r="R415">
        <v>140000</v>
      </c>
      <c r="U415">
        <v>140000</v>
      </c>
    </row>
    <row r="416" spans="1:23">
      <c r="A416" t="s">
        <v>4822</v>
      </c>
      <c r="B416" t="b">
        <f t="shared" si="13"/>
        <v>1</v>
      </c>
      <c r="C416" t="s">
        <v>4822</v>
      </c>
      <c r="D416" t="s">
        <v>2529</v>
      </c>
      <c r="G416">
        <v>2025</v>
      </c>
      <c r="H416" t="s">
        <v>2530</v>
      </c>
      <c r="K416" t="s">
        <v>2543</v>
      </c>
      <c r="N416" t="s">
        <v>2555</v>
      </c>
      <c r="Q416" t="str">
        <f t="shared" si="14"/>
        <v>FAIS entidades</v>
      </c>
      <c r="R416">
        <v>140000</v>
      </c>
      <c r="U416">
        <v>140000</v>
      </c>
    </row>
    <row r="417" spans="1:22" s="64" customFormat="1">
      <c r="A417" t="s">
        <v>5033</v>
      </c>
      <c r="B417" t="b">
        <f t="shared" si="13"/>
        <v>1</v>
      </c>
      <c r="C417" s="64" t="s">
        <v>5033</v>
      </c>
      <c r="D417" s="64" t="s">
        <v>2529</v>
      </c>
      <c r="E417" s="64" t="s">
        <v>2529</v>
      </c>
      <c r="G417" s="64">
        <v>2025</v>
      </c>
      <c r="H417" s="64" t="s">
        <v>2530</v>
      </c>
      <c r="I417" s="64" t="s">
        <v>2530</v>
      </c>
      <c r="K417" s="64" t="s">
        <v>2539</v>
      </c>
      <c r="L417" s="64" t="s">
        <v>2543</v>
      </c>
      <c r="N417" s="64" t="s">
        <v>2540</v>
      </c>
      <c r="O417" s="64" t="s">
        <v>2555</v>
      </c>
      <c r="Q417" t="str">
        <f>CONCATENATE(N417,"/",O417)</f>
        <v>FAIS municipal/FAIS entidades</v>
      </c>
      <c r="R417" s="64">
        <v>1017008.48</v>
      </c>
      <c r="S417" s="64">
        <v>1017008.48</v>
      </c>
      <c r="U417" s="64">
        <v>1017008.48</v>
      </c>
      <c r="V417" s="64">
        <v>1017008.48</v>
      </c>
    </row>
    <row r="418" spans="1:22" s="64" customFormat="1">
      <c r="A418" s="64" t="s">
        <v>5025</v>
      </c>
      <c r="B418" t="b">
        <f t="shared" si="13"/>
        <v>1</v>
      </c>
      <c r="C418" s="64" t="s">
        <v>5025</v>
      </c>
      <c r="D418" s="64" t="s">
        <v>2529</v>
      </c>
      <c r="E418" s="64" t="s">
        <v>2529</v>
      </c>
      <c r="G418" s="64">
        <v>2025</v>
      </c>
      <c r="H418" s="64" t="s">
        <v>2530</v>
      </c>
      <c r="I418" s="64" t="s">
        <v>2530</v>
      </c>
      <c r="K418" s="64" t="s">
        <v>2539</v>
      </c>
      <c r="L418" s="64" t="s">
        <v>2543</v>
      </c>
      <c r="N418" s="64" t="s">
        <v>2540</v>
      </c>
      <c r="O418" s="64" t="s">
        <v>2555</v>
      </c>
      <c r="Q418" t="str">
        <f>CONCATENATE(N418,"/",O418)</f>
        <v>FAIS municipal/FAIS entidades</v>
      </c>
      <c r="R418" s="64">
        <v>3198805.92</v>
      </c>
      <c r="S418" s="64">
        <v>4798208.87</v>
      </c>
      <c r="U418" s="64">
        <v>3198805.92</v>
      </c>
      <c r="V418" s="64">
        <v>4798208.87</v>
      </c>
    </row>
    <row r="419" spans="1:22" s="64" customFormat="1">
      <c r="A419" s="64" t="s">
        <v>5042</v>
      </c>
      <c r="B419" t="b">
        <f t="shared" si="13"/>
        <v>1</v>
      </c>
      <c r="C419" s="64" t="s">
        <v>5042</v>
      </c>
      <c r="D419" s="64" t="s">
        <v>2529</v>
      </c>
      <c r="E419" s="64" t="s">
        <v>2529</v>
      </c>
      <c r="G419" s="64">
        <v>2025</v>
      </c>
      <c r="H419" s="64" t="s">
        <v>2530</v>
      </c>
      <c r="I419" s="64" t="s">
        <v>2530</v>
      </c>
      <c r="K419" s="64" t="s">
        <v>2539</v>
      </c>
      <c r="L419" s="64" t="s">
        <v>2543</v>
      </c>
      <c r="N419" s="64" t="s">
        <v>2540</v>
      </c>
      <c r="O419" s="64" t="s">
        <v>2555</v>
      </c>
      <c r="Q419" t="str">
        <f>CONCATENATE(N419,"/",O419)</f>
        <v>FAIS municipal/FAIS entidades</v>
      </c>
      <c r="R419" s="64">
        <v>1695172.63</v>
      </c>
      <c r="S419" s="64">
        <v>1000000</v>
      </c>
      <c r="U419" s="64">
        <v>1695172.63</v>
      </c>
      <c r="V419" s="64">
        <v>1000000</v>
      </c>
    </row>
    <row r="420" spans="1:22">
      <c r="A420" s="64" t="s">
        <v>5079</v>
      </c>
      <c r="B420" t="b">
        <f t="shared" si="13"/>
        <v>1</v>
      </c>
      <c r="C420" t="s">
        <v>5079</v>
      </c>
      <c r="D420" t="s">
        <v>2529</v>
      </c>
      <c r="G420">
        <v>2025</v>
      </c>
      <c r="H420" t="s">
        <v>2530</v>
      </c>
      <c r="K420" t="s">
        <v>2539</v>
      </c>
      <c r="N420" t="s">
        <v>2540</v>
      </c>
      <c r="Q420" t="str">
        <f t="shared" si="14"/>
        <v>FAIS municipal</v>
      </c>
      <c r="R420">
        <v>656897.57999999996</v>
      </c>
      <c r="U420">
        <v>656897.57999999996</v>
      </c>
    </row>
    <row r="421" spans="1:22">
      <c r="A421" t="s">
        <v>5089</v>
      </c>
      <c r="B421" t="b">
        <f t="shared" si="13"/>
        <v>1</v>
      </c>
      <c r="C421" t="s">
        <v>5089</v>
      </c>
      <c r="D421" t="s">
        <v>2529</v>
      </c>
      <c r="G421">
        <v>2025</v>
      </c>
      <c r="H421" t="s">
        <v>2530</v>
      </c>
      <c r="K421" t="s">
        <v>2539</v>
      </c>
      <c r="N421" t="s">
        <v>2540</v>
      </c>
      <c r="Q421" t="str">
        <f t="shared" si="14"/>
        <v>FAIS municipal</v>
      </c>
      <c r="R421">
        <v>621799.35</v>
      </c>
      <c r="U421">
        <v>621799.35</v>
      </c>
    </row>
    <row r="422" spans="1:22">
      <c r="A422" t="s">
        <v>5125</v>
      </c>
      <c r="B422" t="b">
        <f t="shared" si="13"/>
        <v>1</v>
      </c>
      <c r="C422" t="s">
        <v>5125</v>
      </c>
      <c r="D422" t="s">
        <v>2529</v>
      </c>
      <c r="G422">
        <v>2025</v>
      </c>
      <c r="H422" t="s">
        <v>2530</v>
      </c>
      <c r="K422" t="s">
        <v>2539</v>
      </c>
      <c r="N422" t="s">
        <v>2540</v>
      </c>
      <c r="Q422" t="str">
        <f t="shared" si="14"/>
        <v>FAIS municipal</v>
      </c>
      <c r="R422">
        <v>300000</v>
      </c>
      <c r="U422">
        <v>300000</v>
      </c>
    </row>
    <row r="423" spans="1:22">
      <c r="A423" t="s">
        <v>5135</v>
      </c>
      <c r="B423" t="b">
        <f t="shared" si="13"/>
        <v>1</v>
      </c>
      <c r="C423" t="s">
        <v>5135</v>
      </c>
      <c r="D423" t="s">
        <v>2529</v>
      </c>
      <c r="G423">
        <v>2025</v>
      </c>
      <c r="H423" t="s">
        <v>2530</v>
      </c>
      <c r="K423" t="s">
        <v>2539</v>
      </c>
      <c r="N423" t="s">
        <v>2540</v>
      </c>
      <c r="Q423" t="str">
        <f t="shared" si="14"/>
        <v>FAIS municipal</v>
      </c>
      <c r="R423">
        <v>366800</v>
      </c>
      <c r="U423">
        <v>366800</v>
      </c>
    </row>
    <row r="424" spans="1:22">
      <c r="A424" t="s">
        <v>5146</v>
      </c>
      <c r="B424" t="b">
        <f t="shared" si="13"/>
        <v>1</v>
      </c>
      <c r="C424" t="s">
        <v>5146</v>
      </c>
      <c r="D424" t="s">
        <v>2529</v>
      </c>
      <c r="G424">
        <v>2025</v>
      </c>
      <c r="H424" t="s">
        <v>2530</v>
      </c>
      <c r="K424" t="s">
        <v>2539</v>
      </c>
      <c r="N424" t="s">
        <v>2540</v>
      </c>
      <c r="Q424" t="str">
        <f t="shared" si="14"/>
        <v>FAIS municipal</v>
      </c>
      <c r="R424">
        <v>534555.80000000005</v>
      </c>
      <c r="U424">
        <v>534555.80000000005</v>
      </c>
    </row>
    <row r="425" spans="1:22">
      <c r="A425" t="s">
        <v>5177</v>
      </c>
      <c r="B425" t="b">
        <f t="shared" si="13"/>
        <v>1</v>
      </c>
      <c r="C425" t="s">
        <v>5177</v>
      </c>
      <c r="D425" t="s">
        <v>2529</v>
      </c>
      <c r="G425">
        <v>2025</v>
      </c>
      <c r="H425" t="s">
        <v>2530</v>
      </c>
      <c r="K425" t="s">
        <v>2539</v>
      </c>
      <c r="N425" t="s">
        <v>2540</v>
      </c>
      <c r="Q425" t="str">
        <f t="shared" si="14"/>
        <v>FAIS municipal</v>
      </c>
      <c r="R425">
        <v>2240503.73</v>
      </c>
      <c r="U425">
        <v>2101280.29</v>
      </c>
    </row>
    <row r="426" spans="1:22">
      <c r="A426" t="s">
        <v>5343</v>
      </c>
      <c r="B426" t="b">
        <f t="shared" si="13"/>
        <v>1</v>
      </c>
      <c r="C426" t="s">
        <v>5343</v>
      </c>
      <c r="D426" t="s">
        <v>2529</v>
      </c>
      <c r="G426">
        <v>2025</v>
      </c>
      <c r="H426" t="s">
        <v>2530</v>
      </c>
      <c r="K426" t="s">
        <v>2539</v>
      </c>
      <c r="N426" t="s">
        <v>2540</v>
      </c>
      <c r="Q426" t="str">
        <f t="shared" si="14"/>
        <v>FAIS municipal</v>
      </c>
      <c r="R426">
        <v>2918996.74</v>
      </c>
      <c r="U426">
        <v>2918996.74</v>
      </c>
    </row>
    <row r="427" spans="1:22">
      <c r="A427" t="s">
        <v>5408</v>
      </c>
      <c r="B427" t="b">
        <f t="shared" si="13"/>
        <v>1</v>
      </c>
      <c r="C427" t="s">
        <v>5408</v>
      </c>
      <c r="D427" t="s">
        <v>2529</v>
      </c>
      <c r="G427">
        <v>2025</v>
      </c>
      <c r="H427" t="s">
        <v>2530</v>
      </c>
      <c r="K427" t="s">
        <v>2539</v>
      </c>
      <c r="N427" t="s">
        <v>2540</v>
      </c>
      <c r="Q427" t="str">
        <f t="shared" si="14"/>
        <v>FAIS municipal</v>
      </c>
      <c r="R427">
        <v>893674</v>
      </c>
      <c r="U427">
        <v>893674</v>
      </c>
    </row>
    <row r="428" spans="1:22">
      <c r="A428" t="s">
        <v>4866</v>
      </c>
      <c r="B428" t="b">
        <f t="shared" si="13"/>
        <v>1</v>
      </c>
      <c r="C428" t="s">
        <v>4866</v>
      </c>
      <c r="D428" t="s">
        <v>2529</v>
      </c>
      <c r="G428">
        <v>2025</v>
      </c>
      <c r="H428" t="s">
        <v>2530</v>
      </c>
      <c r="K428" t="s">
        <v>2543</v>
      </c>
      <c r="N428" t="s">
        <v>2555</v>
      </c>
      <c r="Q428" t="str">
        <f t="shared" si="14"/>
        <v>FAIS entidades</v>
      </c>
      <c r="R428">
        <v>6337871.9000000004</v>
      </c>
      <c r="U428">
        <v>6337871.9000000004</v>
      </c>
    </row>
    <row r="429" spans="1:22">
      <c r="A429" t="s">
        <v>4874</v>
      </c>
      <c r="B429" t="b">
        <f t="shared" si="13"/>
        <v>1</v>
      </c>
      <c r="C429" t="s">
        <v>4874</v>
      </c>
      <c r="D429" t="s">
        <v>2529</v>
      </c>
      <c r="G429">
        <v>2025</v>
      </c>
      <c r="H429" t="s">
        <v>2530</v>
      </c>
      <c r="K429" t="s">
        <v>2543</v>
      </c>
      <c r="N429" t="s">
        <v>2555</v>
      </c>
      <c r="Q429" t="str">
        <f t="shared" si="14"/>
        <v>FAIS entidades</v>
      </c>
      <c r="R429">
        <v>7662128.6399999997</v>
      </c>
      <c r="U429">
        <v>7662128.6399999997</v>
      </c>
    </row>
    <row r="430" spans="1:22">
      <c r="A430" t="s">
        <v>4882</v>
      </c>
      <c r="B430" t="b">
        <f t="shared" si="13"/>
        <v>1</v>
      </c>
      <c r="C430" t="s">
        <v>4882</v>
      </c>
      <c r="D430" t="s">
        <v>2529</v>
      </c>
      <c r="G430">
        <v>2025</v>
      </c>
      <c r="H430" t="s">
        <v>2530</v>
      </c>
      <c r="K430" t="s">
        <v>2543</v>
      </c>
      <c r="N430" t="s">
        <v>2555</v>
      </c>
      <c r="Q430" t="str">
        <f t="shared" si="14"/>
        <v>FAIS entidades</v>
      </c>
      <c r="R430">
        <v>1088767.25</v>
      </c>
      <c r="U430">
        <v>1088767.25</v>
      </c>
    </row>
    <row r="431" spans="1:22">
      <c r="A431" t="s">
        <v>4892</v>
      </c>
      <c r="B431" t="b">
        <f t="shared" si="13"/>
        <v>1</v>
      </c>
      <c r="C431" t="s">
        <v>4892</v>
      </c>
      <c r="D431" t="s">
        <v>2529</v>
      </c>
      <c r="G431">
        <v>2025</v>
      </c>
      <c r="H431" t="s">
        <v>2530</v>
      </c>
      <c r="K431" t="s">
        <v>2543</v>
      </c>
      <c r="N431" t="s">
        <v>2555</v>
      </c>
      <c r="Q431" t="str">
        <f t="shared" si="14"/>
        <v>FAIS entidades</v>
      </c>
      <c r="R431">
        <v>1912830.05</v>
      </c>
      <c r="U431">
        <v>1912830.05</v>
      </c>
    </row>
    <row r="432" spans="1:22">
      <c r="A432" t="s">
        <v>6205</v>
      </c>
      <c r="B432" t="b">
        <f t="shared" si="13"/>
        <v>1</v>
      </c>
      <c r="C432" t="s">
        <v>6205</v>
      </c>
      <c r="D432" t="s">
        <v>2529</v>
      </c>
      <c r="G432">
        <v>2025</v>
      </c>
      <c r="H432" t="s">
        <v>2530</v>
      </c>
      <c r="K432" t="s">
        <v>2539</v>
      </c>
      <c r="N432" t="s">
        <v>2540</v>
      </c>
      <c r="Q432" t="str">
        <f t="shared" si="14"/>
        <v>FAIS municipal</v>
      </c>
      <c r="R432">
        <v>351362.24</v>
      </c>
      <c r="U432">
        <v>351362.24</v>
      </c>
    </row>
    <row r="433" spans="1:23">
      <c r="A433" t="s">
        <v>6215</v>
      </c>
      <c r="B433" t="b">
        <f t="shared" si="13"/>
        <v>1</v>
      </c>
      <c r="C433" t="s">
        <v>6215</v>
      </c>
      <c r="D433" t="s">
        <v>2529</v>
      </c>
      <c r="G433">
        <v>2025</v>
      </c>
      <c r="H433" t="s">
        <v>2530</v>
      </c>
      <c r="K433" t="s">
        <v>2539</v>
      </c>
      <c r="N433" t="s">
        <v>2540</v>
      </c>
      <c r="Q433" t="str">
        <f t="shared" si="14"/>
        <v>FAIS municipal</v>
      </c>
      <c r="R433">
        <v>165959.67000000001</v>
      </c>
      <c r="U433">
        <v>165959.67000000001</v>
      </c>
    </row>
    <row r="434" spans="1:23">
      <c r="A434" t="s">
        <v>6225</v>
      </c>
      <c r="B434" t="b">
        <f t="shared" si="13"/>
        <v>1</v>
      </c>
      <c r="C434" t="s">
        <v>6225</v>
      </c>
      <c r="D434" t="s">
        <v>2529</v>
      </c>
      <c r="G434">
        <v>2025</v>
      </c>
      <c r="H434" t="s">
        <v>2530</v>
      </c>
      <c r="K434" t="s">
        <v>2539</v>
      </c>
      <c r="N434" t="s">
        <v>2540</v>
      </c>
      <c r="Q434" t="str">
        <f t="shared" si="14"/>
        <v>FAIS municipal</v>
      </c>
      <c r="R434">
        <v>493788.64</v>
      </c>
      <c r="U434">
        <v>493788.64</v>
      </c>
    </row>
    <row r="435" spans="1:23">
      <c r="A435" t="s">
        <v>6233</v>
      </c>
      <c r="B435" t="b">
        <f t="shared" si="13"/>
        <v>1</v>
      </c>
      <c r="C435" t="s">
        <v>6233</v>
      </c>
      <c r="D435" t="s">
        <v>2529</v>
      </c>
      <c r="G435">
        <v>2025</v>
      </c>
      <c r="H435" t="s">
        <v>2530</v>
      </c>
      <c r="K435" t="s">
        <v>2539</v>
      </c>
      <c r="N435" t="s">
        <v>2540</v>
      </c>
      <c r="Q435" t="str">
        <f t="shared" si="14"/>
        <v>FAIS municipal</v>
      </c>
      <c r="R435">
        <v>366833.38</v>
      </c>
      <c r="U435">
        <v>366833.38</v>
      </c>
    </row>
    <row r="436" spans="1:23">
      <c r="A436" t="s">
        <v>6241</v>
      </c>
      <c r="B436" t="b">
        <f t="shared" si="13"/>
        <v>1</v>
      </c>
      <c r="C436" t="s">
        <v>6241</v>
      </c>
      <c r="D436" t="s">
        <v>2529</v>
      </c>
      <c r="G436">
        <v>2025</v>
      </c>
      <c r="H436" t="s">
        <v>2530</v>
      </c>
      <c r="K436" t="s">
        <v>2539</v>
      </c>
      <c r="N436" t="s">
        <v>2540</v>
      </c>
      <c r="Q436" t="str">
        <f t="shared" si="14"/>
        <v>FAIS municipal</v>
      </c>
      <c r="R436">
        <v>129040.85</v>
      </c>
      <c r="U436">
        <v>129040.85</v>
      </c>
    </row>
    <row r="437" spans="1:23">
      <c r="A437" t="s">
        <v>5533</v>
      </c>
      <c r="B437" t="b">
        <f t="shared" si="13"/>
        <v>1</v>
      </c>
      <c r="C437" t="s">
        <v>5533</v>
      </c>
      <c r="D437" t="s">
        <v>2529</v>
      </c>
      <c r="G437">
        <v>2025</v>
      </c>
      <c r="H437" t="s">
        <v>2530</v>
      </c>
      <c r="K437" t="s">
        <v>2539</v>
      </c>
      <c r="N437" t="s">
        <v>2540</v>
      </c>
      <c r="Q437" t="str">
        <f t="shared" si="14"/>
        <v>FAIS municipal</v>
      </c>
      <c r="R437">
        <v>7592999.5899999999</v>
      </c>
      <c r="U437">
        <v>7592999.5899999999</v>
      </c>
    </row>
    <row r="438" spans="1:23">
      <c r="A438" t="s">
        <v>5416</v>
      </c>
      <c r="B438" t="b">
        <f t="shared" si="13"/>
        <v>1</v>
      </c>
      <c r="C438" t="s">
        <v>5416</v>
      </c>
      <c r="D438" t="s">
        <v>2529</v>
      </c>
      <c r="G438">
        <v>2025</v>
      </c>
      <c r="H438" t="s">
        <v>2530</v>
      </c>
      <c r="K438" t="s">
        <v>2539</v>
      </c>
      <c r="N438" t="s">
        <v>2540</v>
      </c>
      <c r="Q438" t="str">
        <f t="shared" si="14"/>
        <v>FAIS municipal</v>
      </c>
      <c r="R438">
        <v>1569099.75</v>
      </c>
      <c r="U438">
        <v>1569099.75</v>
      </c>
    </row>
    <row r="439" spans="1:23">
      <c r="A439" t="s">
        <v>5424</v>
      </c>
      <c r="B439" t="b">
        <f t="shared" si="13"/>
        <v>1</v>
      </c>
      <c r="C439" t="s">
        <v>5424</v>
      </c>
      <c r="D439" t="s">
        <v>2529</v>
      </c>
      <c r="G439">
        <v>2025</v>
      </c>
      <c r="H439" t="s">
        <v>2530</v>
      </c>
      <c r="K439" t="s">
        <v>2539</v>
      </c>
      <c r="N439" t="s">
        <v>2540</v>
      </c>
      <c r="Q439" t="str">
        <f t="shared" si="14"/>
        <v>FAIS municipal</v>
      </c>
      <c r="R439">
        <v>1233210.3500000001</v>
      </c>
      <c r="U439">
        <v>1233210.3500000001</v>
      </c>
    </row>
    <row r="440" spans="1:23">
      <c r="A440" t="s">
        <v>5432</v>
      </c>
      <c r="B440" t="b">
        <f t="shared" si="13"/>
        <v>1</v>
      </c>
      <c r="C440" t="s">
        <v>5432</v>
      </c>
      <c r="D440" t="s">
        <v>2529</v>
      </c>
      <c r="G440">
        <v>2025</v>
      </c>
      <c r="H440" t="s">
        <v>2530</v>
      </c>
      <c r="K440" t="s">
        <v>2539</v>
      </c>
      <c r="N440" t="s">
        <v>2540</v>
      </c>
      <c r="Q440" t="str">
        <f t="shared" si="14"/>
        <v>FAIS municipal</v>
      </c>
      <c r="R440">
        <v>7000000</v>
      </c>
      <c r="U440">
        <v>7000000</v>
      </c>
    </row>
    <row r="441" spans="1:23">
      <c r="A441" t="s">
        <v>5440</v>
      </c>
      <c r="B441" t="b">
        <f t="shared" si="13"/>
        <v>1</v>
      </c>
      <c r="C441" t="s">
        <v>5440</v>
      </c>
      <c r="D441" t="s">
        <v>2529</v>
      </c>
      <c r="G441">
        <v>2025</v>
      </c>
      <c r="H441" t="s">
        <v>2530</v>
      </c>
      <c r="K441" t="s">
        <v>2539</v>
      </c>
      <c r="N441" t="s">
        <v>2540</v>
      </c>
      <c r="Q441" t="str">
        <f t="shared" si="14"/>
        <v>FAIS municipal</v>
      </c>
      <c r="R441">
        <v>1000000</v>
      </c>
      <c r="U441">
        <v>1000000</v>
      </c>
    </row>
    <row r="442" spans="1:23">
      <c r="A442" t="s">
        <v>5448</v>
      </c>
      <c r="B442" t="b">
        <f t="shared" si="13"/>
        <v>1</v>
      </c>
      <c r="C442" t="s">
        <v>5448</v>
      </c>
      <c r="D442" t="s">
        <v>2529</v>
      </c>
      <c r="G442">
        <v>2025</v>
      </c>
      <c r="H442" t="s">
        <v>2530</v>
      </c>
      <c r="K442" t="s">
        <v>2539</v>
      </c>
      <c r="N442" t="s">
        <v>2540</v>
      </c>
      <c r="Q442" t="str">
        <f t="shared" si="14"/>
        <v>FAIS municipal</v>
      </c>
      <c r="R442">
        <v>1636511.36</v>
      </c>
      <c r="U442">
        <v>1636511.36</v>
      </c>
    </row>
    <row r="443" spans="1:23">
      <c r="A443" t="s">
        <v>5477</v>
      </c>
      <c r="B443" t="b">
        <f t="shared" si="13"/>
        <v>1</v>
      </c>
      <c r="C443" t="s">
        <v>5477</v>
      </c>
      <c r="D443" t="s">
        <v>2529</v>
      </c>
      <c r="G443">
        <v>2025</v>
      </c>
      <c r="H443" t="s">
        <v>2530</v>
      </c>
      <c r="K443" t="s">
        <v>2539</v>
      </c>
      <c r="N443" t="s">
        <v>2540</v>
      </c>
      <c r="Q443" t="str">
        <f t="shared" si="14"/>
        <v>FAIS municipal</v>
      </c>
      <c r="R443">
        <v>3487297.99</v>
      </c>
      <c r="U443">
        <v>3487297.99</v>
      </c>
    </row>
    <row r="444" spans="1:23">
      <c r="A444" t="s">
        <v>5486</v>
      </c>
      <c r="B444" t="b">
        <f t="shared" si="13"/>
        <v>1</v>
      </c>
      <c r="C444" t="s">
        <v>5486</v>
      </c>
      <c r="D444" t="s">
        <v>2529</v>
      </c>
      <c r="G444">
        <v>2025</v>
      </c>
      <c r="H444" t="s">
        <v>2530</v>
      </c>
      <c r="K444" t="s">
        <v>2539</v>
      </c>
      <c r="N444" t="s">
        <v>2540</v>
      </c>
      <c r="Q444" t="str">
        <f t="shared" si="14"/>
        <v>FAIS municipal</v>
      </c>
      <c r="R444">
        <v>1497245.2</v>
      </c>
      <c r="U444">
        <v>1497245.2</v>
      </c>
    </row>
    <row r="445" spans="1:23">
      <c r="A445" t="s">
        <v>5497</v>
      </c>
      <c r="B445" t="b">
        <f t="shared" si="13"/>
        <v>1</v>
      </c>
      <c r="C445" t="s">
        <v>5497</v>
      </c>
      <c r="D445" t="s">
        <v>2529</v>
      </c>
      <c r="G445">
        <v>2025</v>
      </c>
      <c r="H445" t="s">
        <v>2530</v>
      </c>
      <c r="K445" t="s">
        <v>2539</v>
      </c>
      <c r="N445" t="s">
        <v>2540</v>
      </c>
      <c r="Q445" t="str">
        <f t="shared" si="14"/>
        <v>FAIS municipal</v>
      </c>
      <c r="R445">
        <v>890654.62</v>
      </c>
      <c r="U445">
        <v>890654.62</v>
      </c>
    </row>
    <row r="446" spans="1:23">
      <c r="A446" t="s">
        <v>5509</v>
      </c>
      <c r="B446" t="b">
        <f t="shared" si="13"/>
        <v>1</v>
      </c>
      <c r="C446" t="s">
        <v>5509</v>
      </c>
      <c r="D446" t="s">
        <v>2529</v>
      </c>
      <c r="G446">
        <v>2025</v>
      </c>
      <c r="H446" t="s">
        <v>2530</v>
      </c>
      <c r="K446" t="s">
        <v>2539</v>
      </c>
      <c r="N446" t="s">
        <v>2540</v>
      </c>
      <c r="Q446" t="str">
        <f t="shared" si="14"/>
        <v>FAIS municipal</v>
      </c>
      <c r="R446">
        <v>1166667.1000000001</v>
      </c>
      <c r="U446">
        <v>1166667.1000000001</v>
      </c>
    </row>
    <row r="447" spans="1:23" s="64" customFormat="1">
      <c r="A447" t="s">
        <v>5550</v>
      </c>
      <c r="B447" t="b">
        <f t="shared" si="13"/>
        <v>1</v>
      </c>
      <c r="C447" s="64" t="s">
        <v>5550</v>
      </c>
      <c r="D447" s="64" t="s">
        <v>2529</v>
      </c>
      <c r="E447" s="64" t="s">
        <v>2558</v>
      </c>
      <c r="F447" s="64" t="s">
        <v>5551</v>
      </c>
      <c r="G447" s="64">
        <v>2025</v>
      </c>
      <c r="H447" s="64" t="s">
        <v>2530</v>
      </c>
      <c r="K447" s="64" t="s">
        <v>2539</v>
      </c>
      <c r="N447" s="64" t="s">
        <v>2540</v>
      </c>
      <c r="P447" s="64" t="s">
        <v>7253</v>
      </c>
      <c r="Q447" t="str">
        <f>CONCATENATE(N447,"/",O447,P447)</f>
        <v>FAIS municipal/Programa Municipal/Programa Estatal</v>
      </c>
      <c r="R447" s="64">
        <v>3000000</v>
      </c>
      <c r="S447" s="64">
        <v>10885177</v>
      </c>
      <c r="T447" s="64">
        <v>13327767</v>
      </c>
      <c r="U447" s="64">
        <v>3000000</v>
      </c>
      <c r="V447" s="64">
        <v>10885177</v>
      </c>
      <c r="W447" s="64">
        <v>13327767</v>
      </c>
    </row>
    <row r="448" spans="1:23">
      <c r="A448" s="64" t="s">
        <v>5638</v>
      </c>
      <c r="B448" t="b">
        <f t="shared" si="13"/>
        <v>1</v>
      </c>
      <c r="C448" t="s">
        <v>5638</v>
      </c>
      <c r="D448" t="s">
        <v>2529</v>
      </c>
      <c r="G448">
        <v>2025</v>
      </c>
      <c r="H448" t="s">
        <v>2530</v>
      </c>
      <c r="K448" t="s">
        <v>2539</v>
      </c>
      <c r="N448" t="s">
        <v>2540</v>
      </c>
      <c r="Q448" t="str">
        <f t="shared" si="14"/>
        <v>FAIS municipal</v>
      </c>
      <c r="R448">
        <v>1806830.91</v>
      </c>
      <c r="U448">
        <v>1806830.91</v>
      </c>
    </row>
    <row r="449" spans="1:22">
      <c r="A449" t="s">
        <v>6071</v>
      </c>
      <c r="B449" t="b">
        <f t="shared" si="13"/>
        <v>1</v>
      </c>
      <c r="C449" t="s">
        <v>6071</v>
      </c>
      <c r="D449" t="s">
        <v>2529</v>
      </c>
      <c r="G449">
        <v>2025</v>
      </c>
      <c r="H449" t="s">
        <v>2530</v>
      </c>
      <c r="K449" t="s">
        <v>2539</v>
      </c>
      <c r="N449" t="s">
        <v>2540</v>
      </c>
      <c r="Q449" t="str">
        <f t="shared" si="14"/>
        <v>FAIS municipal</v>
      </c>
      <c r="R449">
        <v>2570797.6</v>
      </c>
      <c r="U449">
        <v>2570797.6</v>
      </c>
    </row>
    <row r="450" spans="1:22">
      <c r="A450" t="s">
        <v>6411</v>
      </c>
      <c r="B450" t="b">
        <f t="shared" si="13"/>
        <v>1</v>
      </c>
      <c r="C450" t="s">
        <v>6411</v>
      </c>
      <c r="D450" t="s">
        <v>2529</v>
      </c>
      <c r="G450">
        <v>2025</v>
      </c>
      <c r="H450" t="s">
        <v>2530</v>
      </c>
      <c r="K450" t="s">
        <v>2539</v>
      </c>
      <c r="N450" t="s">
        <v>2540</v>
      </c>
      <c r="Q450" t="str">
        <f t="shared" si="14"/>
        <v>FAIS municipal</v>
      </c>
      <c r="R450">
        <v>1000000</v>
      </c>
      <c r="U450">
        <v>1000000</v>
      </c>
    </row>
    <row r="451" spans="1:22">
      <c r="A451" t="s">
        <v>6418</v>
      </c>
      <c r="B451" t="b">
        <f t="shared" ref="B451:B514" si="15">+A451=C451</f>
        <v>1</v>
      </c>
      <c r="C451" t="s">
        <v>6418</v>
      </c>
      <c r="D451" t="s">
        <v>2529</v>
      </c>
      <c r="G451">
        <v>2025</v>
      </c>
      <c r="H451" t="s">
        <v>2530</v>
      </c>
      <c r="K451" t="s">
        <v>2539</v>
      </c>
      <c r="N451" t="s">
        <v>2540</v>
      </c>
      <c r="Q451" t="str">
        <f t="shared" ref="Q451:Q514" si="16">+N451</f>
        <v>FAIS municipal</v>
      </c>
      <c r="R451">
        <v>616611.49</v>
      </c>
      <c r="U451">
        <v>616611.49</v>
      </c>
    </row>
    <row r="452" spans="1:22">
      <c r="A452" t="s">
        <v>6454</v>
      </c>
      <c r="B452" t="b">
        <f t="shared" si="15"/>
        <v>1</v>
      </c>
      <c r="C452" t="s">
        <v>6454</v>
      </c>
      <c r="D452" t="s">
        <v>2529</v>
      </c>
      <c r="G452">
        <v>2025</v>
      </c>
      <c r="H452" t="s">
        <v>2530</v>
      </c>
      <c r="K452" t="s">
        <v>2539</v>
      </c>
      <c r="N452" t="s">
        <v>2540</v>
      </c>
      <c r="Q452" t="str">
        <f t="shared" si="16"/>
        <v>FAIS municipal</v>
      </c>
      <c r="R452">
        <v>806726.25</v>
      </c>
      <c r="U452">
        <v>806726.25</v>
      </c>
    </row>
    <row r="453" spans="1:22">
      <c r="A453" t="s">
        <v>6477</v>
      </c>
      <c r="B453" t="b">
        <f t="shared" si="15"/>
        <v>1</v>
      </c>
      <c r="C453" t="s">
        <v>6477</v>
      </c>
      <c r="D453" t="s">
        <v>2529</v>
      </c>
      <c r="G453">
        <v>2025</v>
      </c>
      <c r="H453" t="s">
        <v>2530</v>
      </c>
      <c r="K453" t="s">
        <v>2539</v>
      </c>
      <c r="N453" t="s">
        <v>2540</v>
      </c>
      <c r="Q453" t="str">
        <f t="shared" si="16"/>
        <v>FAIS municipal</v>
      </c>
      <c r="R453">
        <v>699985.15</v>
      </c>
      <c r="U453">
        <v>699985.15</v>
      </c>
    </row>
    <row r="454" spans="1:22">
      <c r="A454" t="s">
        <v>6545</v>
      </c>
      <c r="B454" t="b">
        <f t="shared" si="15"/>
        <v>1</v>
      </c>
      <c r="C454" t="s">
        <v>6545</v>
      </c>
      <c r="D454" t="s">
        <v>2529</v>
      </c>
      <c r="G454">
        <v>2025</v>
      </c>
      <c r="H454" t="s">
        <v>2530</v>
      </c>
      <c r="K454" t="s">
        <v>2539</v>
      </c>
      <c r="N454" t="s">
        <v>2540</v>
      </c>
      <c r="Q454" t="str">
        <f t="shared" si="16"/>
        <v>FAIS municipal</v>
      </c>
      <c r="R454">
        <v>643799.93999999994</v>
      </c>
      <c r="U454">
        <v>643799.93999999994</v>
      </c>
    </row>
    <row r="455" spans="1:22">
      <c r="A455" t="s">
        <v>5571</v>
      </c>
      <c r="B455" t="b">
        <f t="shared" si="15"/>
        <v>1</v>
      </c>
      <c r="C455" t="s">
        <v>5571</v>
      </c>
      <c r="D455" t="s">
        <v>2529</v>
      </c>
      <c r="G455">
        <v>2025</v>
      </c>
      <c r="H455" t="s">
        <v>2530</v>
      </c>
      <c r="K455" t="s">
        <v>2539</v>
      </c>
      <c r="N455" t="s">
        <v>2540</v>
      </c>
      <c r="Q455" t="str">
        <f t="shared" si="16"/>
        <v>FAIS municipal</v>
      </c>
      <c r="R455">
        <v>404782</v>
      </c>
      <c r="U455">
        <v>404782</v>
      </c>
    </row>
    <row r="456" spans="1:22">
      <c r="A456" t="s">
        <v>6619</v>
      </c>
      <c r="B456" t="b">
        <f t="shared" si="15"/>
        <v>1</v>
      </c>
      <c r="C456" t="s">
        <v>6619</v>
      </c>
      <c r="D456" t="s">
        <v>2529</v>
      </c>
      <c r="G456">
        <v>2025</v>
      </c>
      <c r="H456" t="s">
        <v>2530</v>
      </c>
      <c r="K456" t="s">
        <v>2539</v>
      </c>
      <c r="N456" t="s">
        <v>2540</v>
      </c>
      <c r="Q456" t="str">
        <f t="shared" si="16"/>
        <v>FAIS municipal</v>
      </c>
      <c r="R456">
        <v>2001832.09</v>
      </c>
      <c r="U456">
        <v>2001832.09</v>
      </c>
    </row>
    <row r="457" spans="1:22">
      <c r="A457" t="s">
        <v>4909</v>
      </c>
      <c r="B457" t="b">
        <f t="shared" si="15"/>
        <v>1</v>
      </c>
      <c r="C457" t="s">
        <v>4909</v>
      </c>
      <c r="D457" t="s">
        <v>2529</v>
      </c>
      <c r="G457">
        <v>2025</v>
      </c>
      <c r="H457" t="s">
        <v>2530</v>
      </c>
      <c r="K457" t="s">
        <v>2543</v>
      </c>
      <c r="N457" t="s">
        <v>2555</v>
      </c>
      <c r="Q457" t="str">
        <f t="shared" si="16"/>
        <v>FAIS entidades</v>
      </c>
      <c r="R457">
        <v>4955730.78</v>
      </c>
      <c r="U457">
        <v>4955730.78</v>
      </c>
    </row>
    <row r="458" spans="1:22">
      <c r="A458" t="s">
        <v>4933</v>
      </c>
      <c r="B458" t="b">
        <f t="shared" si="15"/>
        <v>1</v>
      </c>
      <c r="C458" t="s">
        <v>4933</v>
      </c>
      <c r="D458" t="s">
        <v>2529</v>
      </c>
      <c r="G458">
        <v>2025</v>
      </c>
      <c r="H458" t="s">
        <v>2530</v>
      </c>
      <c r="K458" t="s">
        <v>2543</v>
      </c>
      <c r="N458" t="s">
        <v>2555</v>
      </c>
      <c r="Q458" t="str">
        <f t="shared" si="16"/>
        <v>FAIS entidades</v>
      </c>
      <c r="R458">
        <v>7772988.4199999999</v>
      </c>
      <c r="U458">
        <v>7772988.4199999999</v>
      </c>
    </row>
    <row r="459" spans="1:22">
      <c r="A459" t="s">
        <v>4854</v>
      </c>
      <c r="B459" t="b">
        <f t="shared" si="15"/>
        <v>1</v>
      </c>
      <c r="C459" t="s">
        <v>4854</v>
      </c>
      <c r="D459" t="s">
        <v>2529</v>
      </c>
      <c r="G459">
        <v>2025</v>
      </c>
      <c r="H459" t="s">
        <v>2530</v>
      </c>
      <c r="K459" t="s">
        <v>2543</v>
      </c>
      <c r="N459" t="s">
        <v>2555</v>
      </c>
      <c r="Q459" t="str">
        <f t="shared" si="16"/>
        <v>FAIS entidades</v>
      </c>
      <c r="R459">
        <v>1422721.93</v>
      </c>
      <c r="U459">
        <v>1422721.93</v>
      </c>
    </row>
    <row r="460" spans="1:22">
      <c r="A460" t="s">
        <v>4921</v>
      </c>
      <c r="B460" t="b">
        <f t="shared" si="15"/>
        <v>1</v>
      </c>
      <c r="C460" t="s">
        <v>4921</v>
      </c>
      <c r="D460" t="s">
        <v>2529</v>
      </c>
      <c r="G460">
        <v>2025</v>
      </c>
      <c r="H460" t="s">
        <v>2530</v>
      </c>
      <c r="K460" t="s">
        <v>2543</v>
      </c>
      <c r="N460" t="s">
        <v>2555</v>
      </c>
      <c r="Q460" t="str">
        <f t="shared" si="16"/>
        <v>FAIS entidades</v>
      </c>
      <c r="R460">
        <v>1399520.4</v>
      </c>
      <c r="U460">
        <v>1399520.44</v>
      </c>
    </row>
    <row r="461" spans="1:22">
      <c r="A461" t="s">
        <v>4941</v>
      </c>
      <c r="B461" t="b">
        <f t="shared" si="15"/>
        <v>1</v>
      </c>
      <c r="C461" t="s">
        <v>4941</v>
      </c>
      <c r="D461" t="s">
        <v>2529</v>
      </c>
      <c r="G461">
        <v>2025</v>
      </c>
      <c r="H461" t="s">
        <v>2530</v>
      </c>
      <c r="K461" t="s">
        <v>2543</v>
      </c>
      <c r="N461" t="s">
        <v>2555</v>
      </c>
      <c r="Q461" t="str">
        <f t="shared" si="16"/>
        <v>FAIS entidades</v>
      </c>
      <c r="R461">
        <v>1802681.57</v>
      </c>
      <c r="U461">
        <v>1802681.57</v>
      </c>
    </row>
    <row r="462" spans="1:22">
      <c r="A462" t="s">
        <v>1158</v>
      </c>
      <c r="B462" t="b">
        <f t="shared" si="15"/>
        <v>1</v>
      </c>
      <c r="C462" t="s">
        <v>1158</v>
      </c>
      <c r="D462" t="s">
        <v>2532</v>
      </c>
      <c r="G462">
        <v>2023</v>
      </c>
      <c r="H462" t="s">
        <v>2530</v>
      </c>
      <c r="K462" t="s">
        <v>2545</v>
      </c>
      <c r="N462" t="s">
        <v>207</v>
      </c>
      <c r="Q462" t="str">
        <f t="shared" si="16"/>
        <v/>
      </c>
      <c r="R462">
        <v>1500000</v>
      </c>
      <c r="U462">
        <v>1505395.81</v>
      </c>
    </row>
    <row r="463" spans="1:22" s="64" customFormat="1">
      <c r="A463" t="s">
        <v>4761</v>
      </c>
      <c r="B463" t="b">
        <f t="shared" si="15"/>
        <v>1</v>
      </c>
      <c r="C463" s="64" t="s">
        <v>4761</v>
      </c>
      <c r="D463" s="64" t="s">
        <v>2537</v>
      </c>
      <c r="E463" s="64" t="s">
        <v>2529</v>
      </c>
      <c r="G463" s="64">
        <v>2025</v>
      </c>
      <c r="H463" s="64" t="s">
        <v>207</v>
      </c>
      <c r="I463" s="64" t="s">
        <v>2530</v>
      </c>
      <c r="K463" s="64" t="s">
        <v>207</v>
      </c>
      <c r="L463" s="64" t="s">
        <v>2539</v>
      </c>
      <c r="N463" s="64" t="s">
        <v>2563</v>
      </c>
      <c r="O463" s="64" t="s">
        <v>2540</v>
      </c>
      <c r="Q463" t="str">
        <f>CONCATENATE(N463,"/",O463)</f>
        <v>Programa Estatal/FAIS municipal</v>
      </c>
      <c r="R463" s="64">
        <v>13250000</v>
      </c>
      <c r="S463" s="64">
        <v>13250000</v>
      </c>
      <c r="U463" s="64">
        <v>13250000</v>
      </c>
      <c r="V463" s="64">
        <v>13235930.25</v>
      </c>
    </row>
    <row r="464" spans="1:22">
      <c r="A464" s="64" t="s">
        <v>5187</v>
      </c>
      <c r="B464" t="b">
        <f t="shared" si="15"/>
        <v>1</v>
      </c>
      <c r="C464" t="s">
        <v>5187</v>
      </c>
      <c r="D464" t="s">
        <v>2529</v>
      </c>
      <c r="G464">
        <v>2025</v>
      </c>
      <c r="H464" t="s">
        <v>2530</v>
      </c>
      <c r="K464" t="s">
        <v>2539</v>
      </c>
      <c r="N464" t="s">
        <v>2540</v>
      </c>
      <c r="Q464" t="str">
        <f t="shared" si="16"/>
        <v>FAIS municipal</v>
      </c>
      <c r="R464">
        <v>5557216.4699999997</v>
      </c>
      <c r="U464">
        <v>5557216.4699999997</v>
      </c>
    </row>
    <row r="465" spans="1:22">
      <c r="A465" t="s">
        <v>5195</v>
      </c>
      <c r="B465" t="b">
        <f t="shared" si="15"/>
        <v>1</v>
      </c>
      <c r="C465" t="s">
        <v>5195</v>
      </c>
      <c r="D465" t="s">
        <v>2529</v>
      </c>
      <c r="G465">
        <v>2025</v>
      </c>
      <c r="H465" t="s">
        <v>2530</v>
      </c>
      <c r="K465" t="s">
        <v>2539</v>
      </c>
      <c r="N465" t="s">
        <v>2540</v>
      </c>
      <c r="Q465" t="str">
        <f t="shared" si="16"/>
        <v>FAIS municipal</v>
      </c>
      <c r="R465">
        <v>4549080.78</v>
      </c>
      <c r="U465">
        <v>4549080.78</v>
      </c>
    </row>
    <row r="466" spans="1:22">
      <c r="A466" t="s">
        <v>5250</v>
      </c>
      <c r="B466" t="b">
        <f t="shared" si="15"/>
        <v>1</v>
      </c>
      <c r="C466" t="s">
        <v>5250</v>
      </c>
      <c r="D466" t="s">
        <v>2529</v>
      </c>
      <c r="G466">
        <v>2025</v>
      </c>
      <c r="H466" t="s">
        <v>2530</v>
      </c>
      <c r="K466" t="s">
        <v>2539</v>
      </c>
      <c r="N466" t="s">
        <v>2540</v>
      </c>
      <c r="Q466" t="str">
        <f t="shared" si="16"/>
        <v>FAIS municipal</v>
      </c>
      <c r="R466">
        <v>1409861.89</v>
      </c>
      <c r="U466">
        <v>1409861.89</v>
      </c>
    </row>
    <row r="467" spans="1:22">
      <c r="A467" t="s">
        <v>5262</v>
      </c>
      <c r="B467" t="b">
        <f t="shared" si="15"/>
        <v>1</v>
      </c>
      <c r="C467" t="s">
        <v>5262</v>
      </c>
      <c r="D467" t="s">
        <v>2529</v>
      </c>
      <c r="G467">
        <v>2025</v>
      </c>
      <c r="H467" t="s">
        <v>2530</v>
      </c>
      <c r="K467" t="s">
        <v>2539</v>
      </c>
      <c r="N467" t="s">
        <v>2540</v>
      </c>
      <c r="Q467" t="str">
        <f t="shared" si="16"/>
        <v>FAIS municipal</v>
      </c>
      <c r="R467">
        <v>757752</v>
      </c>
      <c r="U467">
        <v>757752</v>
      </c>
    </row>
    <row r="468" spans="1:22">
      <c r="A468" t="s">
        <v>5270</v>
      </c>
      <c r="B468" t="b">
        <f t="shared" si="15"/>
        <v>1</v>
      </c>
      <c r="C468" t="s">
        <v>5270</v>
      </c>
      <c r="D468" t="s">
        <v>2529</v>
      </c>
      <c r="G468">
        <v>2025</v>
      </c>
      <c r="H468" t="s">
        <v>2530</v>
      </c>
      <c r="K468" t="s">
        <v>2539</v>
      </c>
      <c r="N468" t="s">
        <v>2540</v>
      </c>
      <c r="Q468" t="str">
        <f t="shared" si="16"/>
        <v>FAIS municipal</v>
      </c>
      <c r="R468">
        <v>748108.28</v>
      </c>
      <c r="U468">
        <v>748108.28</v>
      </c>
    </row>
    <row r="469" spans="1:22">
      <c r="A469" t="s">
        <v>5279</v>
      </c>
      <c r="B469" t="b">
        <f t="shared" si="15"/>
        <v>1</v>
      </c>
      <c r="C469" t="s">
        <v>5279</v>
      </c>
      <c r="D469" t="s">
        <v>2529</v>
      </c>
      <c r="G469">
        <v>2025</v>
      </c>
      <c r="H469" t="s">
        <v>2530</v>
      </c>
      <c r="K469" t="s">
        <v>2539</v>
      </c>
      <c r="N469" t="s">
        <v>2540</v>
      </c>
      <c r="Q469" t="str">
        <f t="shared" si="16"/>
        <v>FAIS municipal</v>
      </c>
      <c r="R469">
        <v>814546.19</v>
      </c>
      <c r="U469">
        <v>814546.19</v>
      </c>
    </row>
    <row r="470" spans="1:22">
      <c r="A470" t="s">
        <v>5286</v>
      </c>
      <c r="B470" t="b">
        <f t="shared" si="15"/>
        <v>1</v>
      </c>
      <c r="C470" t="s">
        <v>5286</v>
      </c>
      <c r="D470" t="s">
        <v>2529</v>
      </c>
      <c r="G470">
        <v>2025</v>
      </c>
      <c r="H470" t="s">
        <v>2530</v>
      </c>
      <c r="K470" t="s">
        <v>2539</v>
      </c>
      <c r="N470" t="s">
        <v>2540</v>
      </c>
      <c r="Q470" t="str">
        <f t="shared" si="16"/>
        <v>FAIS municipal</v>
      </c>
      <c r="R470">
        <v>5999999.29</v>
      </c>
      <c r="U470">
        <v>5999999.29</v>
      </c>
    </row>
    <row r="471" spans="1:22">
      <c r="A471" t="s">
        <v>5296</v>
      </c>
      <c r="B471" t="b">
        <f t="shared" si="15"/>
        <v>1</v>
      </c>
      <c r="C471" t="s">
        <v>5296</v>
      </c>
      <c r="D471" t="s">
        <v>2529</v>
      </c>
      <c r="G471">
        <v>2025</v>
      </c>
      <c r="H471" t="s">
        <v>2530</v>
      </c>
      <c r="K471" t="s">
        <v>2539</v>
      </c>
      <c r="N471" t="s">
        <v>2540</v>
      </c>
      <c r="Q471" t="str">
        <f t="shared" si="16"/>
        <v>FAIS municipal</v>
      </c>
      <c r="R471">
        <v>757752</v>
      </c>
      <c r="U471">
        <v>757752</v>
      </c>
    </row>
    <row r="472" spans="1:22" s="64" customFormat="1">
      <c r="A472" t="s">
        <v>4772</v>
      </c>
      <c r="B472" t="b">
        <f t="shared" si="15"/>
        <v>1</v>
      </c>
      <c r="C472" s="64" t="s">
        <v>4772</v>
      </c>
      <c r="D472" s="64" t="s">
        <v>2537</v>
      </c>
      <c r="E472" s="64" t="s">
        <v>2529</v>
      </c>
      <c r="G472" s="64">
        <v>2025</v>
      </c>
      <c r="H472" s="64" t="s">
        <v>207</v>
      </c>
      <c r="I472" s="64" t="s">
        <v>2530</v>
      </c>
      <c r="K472" s="64" t="s">
        <v>207</v>
      </c>
      <c r="L472" s="64" t="s">
        <v>2539</v>
      </c>
      <c r="N472" s="64" t="s">
        <v>2563</v>
      </c>
      <c r="O472" s="64" t="s">
        <v>2540</v>
      </c>
      <c r="Q472" t="str">
        <f>CONCATENATE(N472,"/",O472)</f>
        <v>Programa Estatal/FAIS municipal</v>
      </c>
      <c r="R472" s="64">
        <v>4372134.5599999996</v>
      </c>
      <c r="S472" s="64">
        <v>2914756.37</v>
      </c>
      <c r="U472" s="64">
        <v>4372134.5599999996</v>
      </c>
      <c r="V472" s="64">
        <v>2914756.37</v>
      </c>
    </row>
    <row r="473" spans="1:22">
      <c r="A473" s="64" t="s">
        <v>5351</v>
      </c>
      <c r="B473" t="b">
        <f t="shared" si="15"/>
        <v>1</v>
      </c>
      <c r="C473" t="s">
        <v>5351</v>
      </c>
      <c r="D473" t="s">
        <v>2529</v>
      </c>
      <c r="G473">
        <v>2025</v>
      </c>
      <c r="H473" t="s">
        <v>2530</v>
      </c>
      <c r="K473" t="s">
        <v>2539</v>
      </c>
      <c r="N473" t="s">
        <v>2540</v>
      </c>
      <c r="Q473" t="str">
        <f t="shared" si="16"/>
        <v>FAIS municipal</v>
      </c>
      <c r="R473">
        <v>195380</v>
      </c>
      <c r="U473">
        <v>195380</v>
      </c>
    </row>
    <row r="474" spans="1:22">
      <c r="A474" t="s">
        <v>5359</v>
      </c>
      <c r="B474" t="b">
        <f t="shared" si="15"/>
        <v>1</v>
      </c>
      <c r="C474" t="s">
        <v>5359</v>
      </c>
      <c r="D474" t="s">
        <v>2529</v>
      </c>
      <c r="G474">
        <v>2025</v>
      </c>
      <c r="H474" t="s">
        <v>2530</v>
      </c>
      <c r="K474" t="s">
        <v>2539</v>
      </c>
      <c r="N474" t="s">
        <v>2540</v>
      </c>
      <c r="Q474" t="str">
        <f t="shared" si="16"/>
        <v>FAIS municipal</v>
      </c>
      <c r="R474">
        <v>597013.14</v>
      </c>
      <c r="U474">
        <v>597013.14</v>
      </c>
    </row>
    <row r="475" spans="1:22">
      <c r="A475" t="s">
        <v>5367</v>
      </c>
      <c r="B475" t="b">
        <f t="shared" si="15"/>
        <v>1</v>
      </c>
      <c r="C475" t="s">
        <v>5367</v>
      </c>
      <c r="D475" t="s">
        <v>2529</v>
      </c>
      <c r="G475">
        <v>2025</v>
      </c>
      <c r="H475" t="s">
        <v>2530</v>
      </c>
      <c r="K475" t="s">
        <v>2539</v>
      </c>
      <c r="N475" t="s">
        <v>2540</v>
      </c>
      <c r="Q475" t="str">
        <f t="shared" si="16"/>
        <v>FAIS municipal</v>
      </c>
      <c r="R475">
        <v>274760.12</v>
      </c>
      <c r="U475">
        <v>274760.12</v>
      </c>
    </row>
    <row r="476" spans="1:22">
      <c r="A476" t="s">
        <v>5375</v>
      </c>
      <c r="B476" t="b">
        <f t="shared" si="15"/>
        <v>1</v>
      </c>
      <c r="C476" t="s">
        <v>5375</v>
      </c>
      <c r="D476" t="s">
        <v>2529</v>
      </c>
      <c r="G476">
        <v>2025</v>
      </c>
      <c r="H476" t="s">
        <v>2530</v>
      </c>
      <c r="K476" t="s">
        <v>2539</v>
      </c>
      <c r="N476" t="s">
        <v>2540</v>
      </c>
      <c r="Q476" t="str">
        <f t="shared" si="16"/>
        <v>FAIS municipal</v>
      </c>
      <c r="R476">
        <v>138305.41</v>
      </c>
      <c r="U476">
        <v>138305.41</v>
      </c>
    </row>
    <row r="477" spans="1:22">
      <c r="A477" t="s">
        <v>5383</v>
      </c>
      <c r="B477" t="b">
        <f t="shared" si="15"/>
        <v>1</v>
      </c>
      <c r="C477" t="s">
        <v>5383</v>
      </c>
      <c r="D477" t="s">
        <v>2529</v>
      </c>
      <c r="G477">
        <v>2025</v>
      </c>
      <c r="H477" t="s">
        <v>2530</v>
      </c>
      <c r="K477" t="s">
        <v>2539</v>
      </c>
      <c r="N477" t="s">
        <v>2540</v>
      </c>
      <c r="Q477" t="str">
        <f t="shared" si="16"/>
        <v>FAIS municipal</v>
      </c>
      <c r="R477">
        <v>367785.38</v>
      </c>
      <c r="U477">
        <v>367785.38</v>
      </c>
    </row>
    <row r="478" spans="1:22">
      <c r="A478" t="s">
        <v>5590</v>
      </c>
      <c r="B478" t="b">
        <f t="shared" si="15"/>
        <v>1</v>
      </c>
      <c r="C478" t="s">
        <v>5590</v>
      </c>
      <c r="D478" t="s">
        <v>2529</v>
      </c>
      <c r="G478">
        <v>2025</v>
      </c>
      <c r="H478" t="s">
        <v>2530</v>
      </c>
      <c r="K478" t="s">
        <v>2539</v>
      </c>
      <c r="N478" t="s">
        <v>2540</v>
      </c>
      <c r="Q478" t="str">
        <f t="shared" si="16"/>
        <v>FAIS municipal</v>
      </c>
      <c r="R478">
        <v>248864.53</v>
      </c>
      <c r="U478">
        <v>248864.53</v>
      </c>
    </row>
    <row r="479" spans="1:22">
      <c r="A479" t="s">
        <v>5598</v>
      </c>
      <c r="B479" t="b">
        <f t="shared" si="15"/>
        <v>1</v>
      </c>
      <c r="C479" t="s">
        <v>5598</v>
      </c>
      <c r="D479" t="s">
        <v>2529</v>
      </c>
      <c r="G479">
        <v>2025</v>
      </c>
      <c r="H479" t="s">
        <v>2530</v>
      </c>
      <c r="K479" t="s">
        <v>2539</v>
      </c>
      <c r="N479" t="s">
        <v>2540</v>
      </c>
      <c r="Q479" t="str">
        <f t="shared" si="16"/>
        <v>FAIS municipal</v>
      </c>
      <c r="R479">
        <v>290736.59999999998</v>
      </c>
      <c r="U479">
        <v>290736.59999999998</v>
      </c>
    </row>
    <row r="480" spans="1:22">
      <c r="A480" t="s">
        <v>5646</v>
      </c>
      <c r="B480" t="b">
        <f t="shared" si="15"/>
        <v>1</v>
      </c>
      <c r="C480" t="s">
        <v>5646</v>
      </c>
      <c r="D480" t="s">
        <v>2529</v>
      </c>
      <c r="G480">
        <v>2025</v>
      </c>
      <c r="H480" t="s">
        <v>2530</v>
      </c>
      <c r="K480" t="s">
        <v>2539</v>
      </c>
      <c r="N480" t="s">
        <v>2540</v>
      </c>
      <c r="Q480" t="str">
        <f t="shared" si="16"/>
        <v>FAIS municipal</v>
      </c>
      <c r="R480">
        <v>7441476.21</v>
      </c>
      <c r="U480">
        <v>7441476.21</v>
      </c>
    </row>
    <row r="481" spans="1:21">
      <c r="A481" t="s">
        <v>5655</v>
      </c>
      <c r="B481" t="b">
        <f t="shared" si="15"/>
        <v>1</v>
      </c>
      <c r="C481" t="s">
        <v>5655</v>
      </c>
      <c r="D481" t="s">
        <v>2529</v>
      </c>
      <c r="G481">
        <v>2025</v>
      </c>
      <c r="H481" t="s">
        <v>2530</v>
      </c>
      <c r="K481" t="s">
        <v>2539</v>
      </c>
      <c r="N481" t="s">
        <v>2540</v>
      </c>
      <c r="Q481" t="str">
        <f t="shared" si="16"/>
        <v>FAIS municipal</v>
      </c>
      <c r="R481">
        <v>401121.67</v>
      </c>
      <c r="U481">
        <v>401121.67</v>
      </c>
    </row>
    <row r="482" spans="1:21">
      <c r="A482" t="s">
        <v>5663</v>
      </c>
      <c r="B482" t="b">
        <f t="shared" si="15"/>
        <v>1</v>
      </c>
      <c r="C482" t="s">
        <v>5663</v>
      </c>
      <c r="D482" t="s">
        <v>2529</v>
      </c>
      <c r="G482">
        <v>2025</v>
      </c>
      <c r="H482" t="s">
        <v>2530</v>
      </c>
      <c r="K482" t="s">
        <v>2539</v>
      </c>
      <c r="N482" t="s">
        <v>2540</v>
      </c>
      <c r="Q482" t="str">
        <f t="shared" si="16"/>
        <v>FAIS municipal</v>
      </c>
      <c r="R482">
        <v>1601290.14</v>
      </c>
      <c r="U482">
        <v>1601290.14</v>
      </c>
    </row>
    <row r="483" spans="1:21">
      <c r="A483" t="s">
        <v>6079</v>
      </c>
      <c r="B483" t="b">
        <f t="shared" si="15"/>
        <v>1</v>
      </c>
      <c r="C483" t="s">
        <v>6079</v>
      </c>
      <c r="D483" t="s">
        <v>2529</v>
      </c>
      <c r="G483">
        <v>2025</v>
      </c>
      <c r="H483" t="s">
        <v>2530</v>
      </c>
      <c r="K483" t="s">
        <v>2539</v>
      </c>
      <c r="N483" t="s">
        <v>2540</v>
      </c>
      <c r="Q483" t="str">
        <f t="shared" si="16"/>
        <v>FAIS municipal</v>
      </c>
      <c r="R483">
        <v>577494.68000000005</v>
      </c>
      <c r="U483">
        <v>577494.68000000005</v>
      </c>
    </row>
    <row r="484" spans="1:21">
      <c r="A484" t="s">
        <v>6087</v>
      </c>
      <c r="B484" t="b">
        <f t="shared" si="15"/>
        <v>1</v>
      </c>
      <c r="C484" t="s">
        <v>6087</v>
      </c>
      <c r="D484" t="s">
        <v>2529</v>
      </c>
      <c r="G484">
        <v>2025</v>
      </c>
      <c r="H484" t="s">
        <v>2530</v>
      </c>
      <c r="K484" t="s">
        <v>2539</v>
      </c>
      <c r="N484" t="s">
        <v>2540</v>
      </c>
      <c r="Q484" t="str">
        <f t="shared" si="16"/>
        <v>FAIS municipal</v>
      </c>
      <c r="R484">
        <v>717298.57</v>
      </c>
      <c r="U484">
        <v>717298.57</v>
      </c>
    </row>
    <row r="485" spans="1:21">
      <c r="A485" t="s">
        <v>6095</v>
      </c>
      <c r="B485" t="b">
        <f t="shared" si="15"/>
        <v>1</v>
      </c>
      <c r="C485" t="s">
        <v>6095</v>
      </c>
      <c r="D485" t="s">
        <v>2529</v>
      </c>
      <c r="G485">
        <v>2025</v>
      </c>
      <c r="H485" t="s">
        <v>2530</v>
      </c>
      <c r="K485" t="s">
        <v>2539</v>
      </c>
      <c r="N485" t="s">
        <v>2540</v>
      </c>
      <c r="Q485" t="str">
        <f t="shared" si="16"/>
        <v>FAIS municipal</v>
      </c>
      <c r="R485">
        <v>683285.77</v>
      </c>
      <c r="U485">
        <v>683285.77</v>
      </c>
    </row>
    <row r="486" spans="1:21">
      <c r="A486" t="s">
        <v>6126</v>
      </c>
      <c r="B486" t="b">
        <f t="shared" si="15"/>
        <v>1</v>
      </c>
      <c r="C486" t="s">
        <v>6126</v>
      </c>
      <c r="D486" t="s">
        <v>2529</v>
      </c>
      <c r="G486">
        <v>2025</v>
      </c>
      <c r="H486" t="s">
        <v>2530</v>
      </c>
      <c r="K486" t="s">
        <v>2539</v>
      </c>
      <c r="N486" t="s">
        <v>2540</v>
      </c>
      <c r="Q486" t="str">
        <f t="shared" si="16"/>
        <v>FAIS municipal</v>
      </c>
      <c r="R486">
        <v>1000000</v>
      </c>
      <c r="U486">
        <v>1000000</v>
      </c>
    </row>
    <row r="487" spans="1:21">
      <c r="A487" t="s">
        <v>6134</v>
      </c>
      <c r="B487" t="b">
        <f t="shared" si="15"/>
        <v>1</v>
      </c>
      <c r="C487" t="s">
        <v>6134</v>
      </c>
      <c r="D487" t="s">
        <v>2529</v>
      </c>
      <c r="G487">
        <v>2025</v>
      </c>
      <c r="H487" t="s">
        <v>2530</v>
      </c>
      <c r="K487" t="s">
        <v>2539</v>
      </c>
      <c r="N487" t="s">
        <v>2540</v>
      </c>
      <c r="Q487" t="str">
        <f t="shared" si="16"/>
        <v>FAIS municipal</v>
      </c>
      <c r="R487">
        <v>2725180</v>
      </c>
      <c r="U487">
        <v>2725180</v>
      </c>
    </row>
    <row r="488" spans="1:21">
      <c r="A488" t="s">
        <v>6142</v>
      </c>
      <c r="B488" t="b">
        <f t="shared" si="15"/>
        <v>1</v>
      </c>
      <c r="C488" t="s">
        <v>6142</v>
      </c>
      <c r="D488" t="s">
        <v>2529</v>
      </c>
      <c r="G488">
        <v>2025</v>
      </c>
      <c r="H488" t="s">
        <v>2530</v>
      </c>
      <c r="K488" t="s">
        <v>2539</v>
      </c>
      <c r="N488" t="s">
        <v>2540</v>
      </c>
      <c r="Q488" t="str">
        <f t="shared" si="16"/>
        <v>FAIS municipal</v>
      </c>
      <c r="R488">
        <v>2573393</v>
      </c>
      <c r="U488">
        <v>2573393</v>
      </c>
    </row>
    <row r="489" spans="1:21">
      <c r="A489" t="s">
        <v>6149</v>
      </c>
      <c r="B489" t="b">
        <f t="shared" si="15"/>
        <v>1</v>
      </c>
      <c r="C489" t="s">
        <v>6149</v>
      </c>
      <c r="D489" t="s">
        <v>2529</v>
      </c>
      <c r="G489">
        <v>2025</v>
      </c>
      <c r="H489" t="s">
        <v>2530</v>
      </c>
      <c r="K489" t="s">
        <v>2539</v>
      </c>
      <c r="N489" t="s">
        <v>2540</v>
      </c>
      <c r="Q489" t="str">
        <f t="shared" si="16"/>
        <v>FAIS municipal</v>
      </c>
      <c r="R489">
        <v>3714926</v>
      </c>
      <c r="U489">
        <v>3714926</v>
      </c>
    </row>
    <row r="490" spans="1:21">
      <c r="A490" t="s">
        <v>6197</v>
      </c>
      <c r="B490" t="b">
        <f t="shared" si="15"/>
        <v>1</v>
      </c>
      <c r="C490" t="s">
        <v>6197</v>
      </c>
      <c r="D490" t="s">
        <v>2529</v>
      </c>
      <c r="G490">
        <v>2025</v>
      </c>
      <c r="H490" t="s">
        <v>2530</v>
      </c>
      <c r="K490" t="s">
        <v>2539</v>
      </c>
      <c r="N490" t="s">
        <v>2540</v>
      </c>
      <c r="Q490" t="str">
        <f t="shared" si="16"/>
        <v>FAIS municipal</v>
      </c>
      <c r="R490">
        <v>628141.80000000005</v>
      </c>
      <c r="U490">
        <v>628141.80000000005</v>
      </c>
    </row>
    <row r="491" spans="1:21">
      <c r="A491" t="s">
        <v>6249</v>
      </c>
      <c r="B491" t="b">
        <f t="shared" si="15"/>
        <v>1</v>
      </c>
      <c r="C491" t="s">
        <v>6249</v>
      </c>
      <c r="D491" t="s">
        <v>2529</v>
      </c>
      <c r="G491">
        <v>2025</v>
      </c>
      <c r="H491" t="s">
        <v>2530</v>
      </c>
      <c r="K491" t="s">
        <v>2539</v>
      </c>
      <c r="N491" t="s">
        <v>2540</v>
      </c>
      <c r="Q491" t="str">
        <f t="shared" si="16"/>
        <v>FAIS municipal</v>
      </c>
      <c r="R491">
        <v>556807.84</v>
      </c>
      <c r="U491">
        <v>556807.84</v>
      </c>
    </row>
    <row r="492" spans="1:21">
      <c r="A492" t="s">
        <v>6274</v>
      </c>
      <c r="B492" t="b">
        <f t="shared" si="15"/>
        <v>1</v>
      </c>
      <c r="C492" t="s">
        <v>6274</v>
      </c>
      <c r="D492" t="s">
        <v>2529</v>
      </c>
      <c r="G492">
        <v>2025</v>
      </c>
      <c r="H492" t="s">
        <v>2530</v>
      </c>
      <c r="K492" t="s">
        <v>2539</v>
      </c>
      <c r="N492" t="s">
        <v>2540</v>
      </c>
      <c r="Q492" t="str">
        <f t="shared" si="16"/>
        <v>FAIS municipal</v>
      </c>
      <c r="R492">
        <v>2320576</v>
      </c>
      <c r="U492">
        <v>1320084.49</v>
      </c>
    </row>
    <row r="493" spans="1:21">
      <c r="A493" t="s">
        <v>6283</v>
      </c>
      <c r="B493" t="b">
        <f t="shared" si="15"/>
        <v>1</v>
      </c>
      <c r="C493" t="s">
        <v>6283</v>
      </c>
      <c r="D493" t="s">
        <v>2529</v>
      </c>
      <c r="G493">
        <v>2025</v>
      </c>
      <c r="H493" t="s">
        <v>2530</v>
      </c>
      <c r="K493" t="s">
        <v>2539</v>
      </c>
      <c r="N493" t="s">
        <v>2540</v>
      </c>
      <c r="Q493" t="str">
        <f t="shared" si="16"/>
        <v>FAIS municipal</v>
      </c>
      <c r="R493">
        <v>2700000</v>
      </c>
      <c r="U493">
        <v>2700000</v>
      </c>
    </row>
    <row r="494" spans="1:21">
      <c r="A494" t="s">
        <v>6294</v>
      </c>
      <c r="B494" t="b">
        <f t="shared" si="15"/>
        <v>1</v>
      </c>
      <c r="C494" t="s">
        <v>6294</v>
      </c>
      <c r="D494" t="s">
        <v>2529</v>
      </c>
      <c r="G494">
        <v>2025</v>
      </c>
      <c r="H494" t="s">
        <v>2530</v>
      </c>
      <c r="K494" t="s">
        <v>2539</v>
      </c>
      <c r="N494" t="s">
        <v>2540</v>
      </c>
      <c r="Q494" t="str">
        <f t="shared" si="16"/>
        <v>FAIS municipal</v>
      </c>
      <c r="R494">
        <v>475630</v>
      </c>
      <c r="U494">
        <v>1320084.49</v>
      </c>
    </row>
    <row r="495" spans="1:21">
      <c r="A495" t="s">
        <v>6302</v>
      </c>
      <c r="B495" t="b">
        <f t="shared" si="15"/>
        <v>1</v>
      </c>
      <c r="C495" t="s">
        <v>6302</v>
      </c>
      <c r="D495" t="s">
        <v>2529</v>
      </c>
      <c r="G495">
        <v>2025</v>
      </c>
      <c r="H495" t="s">
        <v>2530</v>
      </c>
      <c r="K495" t="s">
        <v>2539</v>
      </c>
      <c r="N495" t="s">
        <v>2540</v>
      </c>
      <c r="Q495" t="str">
        <f t="shared" si="16"/>
        <v>FAIS municipal</v>
      </c>
      <c r="R495">
        <v>420000</v>
      </c>
      <c r="U495">
        <v>420000</v>
      </c>
    </row>
    <row r="496" spans="1:21">
      <c r="A496" t="s">
        <v>6314</v>
      </c>
      <c r="B496" t="b">
        <f t="shared" si="15"/>
        <v>1</v>
      </c>
      <c r="C496" t="s">
        <v>6314</v>
      </c>
      <c r="D496" t="s">
        <v>2529</v>
      </c>
      <c r="G496">
        <v>2025</v>
      </c>
      <c r="H496" t="s">
        <v>2530</v>
      </c>
      <c r="K496" t="s">
        <v>2539</v>
      </c>
      <c r="N496" t="s">
        <v>2540</v>
      </c>
      <c r="Q496" t="str">
        <f t="shared" si="16"/>
        <v>FAIS municipal</v>
      </c>
      <c r="R496">
        <v>408096</v>
      </c>
      <c r="U496">
        <v>408096</v>
      </c>
    </row>
    <row r="497" spans="1:22">
      <c r="A497" t="s">
        <v>6322</v>
      </c>
      <c r="B497" t="b">
        <f t="shared" si="15"/>
        <v>1</v>
      </c>
      <c r="C497" t="s">
        <v>6322</v>
      </c>
      <c r="D497" t="s">
        <v>2529</v>
      </c>
      <c r="G497">
        <v>2025</v>
      </c>
      <c r="H497" t="s">
        <v>2530</v>
      </c>
      <c r="K497" t="s">
        <v>2539</v>
      </c>
      <c r="N497" t="s">
        <v>2540</v>
      </c>
      <c r="Q497" t="str">
        <f t="shared" si="16"/>
        <v>FAIS municipal</v>
      </c>
      <c r="R497">
        <v>1593165.5</v>
      </c>
      <c r="U497">
        <v>1593165.5</v>
      </c>
    </row>
    <row r="498" spans="1:22">
      <c r="A498" t="s">
        <v>6331</v>
      </c>
      <c r="B498" t="b">
        <f t="shared" si="15"/>
        <v>1</v>
      </c>
      <c r="C498" t="s">
        <v>6331</v>
      </c>
      <c r="D498" t="s">
        <v>2529</v>
      </c>
      <c r="G498">
        <v>2025</v>
      </c>
      <c r="H498" t="s">
        <v>2530</v>
      </c>
      <c r="K498" t="s">
        <v>2539</v>
      </c>
      <c r="N498" t="s">
        <v>2540</v>
      </c>
      <c r="Q498" t="str">
        <f t="shared" si="16"/>
        <v>FAIS municipal</v>
      </c>
      <c r="R498">
        <v>1910077.81</v>
      </c>
      <c r="U498">
        <v>1910077.81</v>
      </c>
    </row>
    <row r="499" spans="1:22">
      <c r="A499" t="s">
        <v>6368</v>
      </c>
      <c r="B499" t="b">
        <f t="shared" si="15"/>
        <v>1</v>
      </c>
      <c r="C499" t="s">
        <v>6368</v>
      </c>
      <c r="D499" t="s">
        <v>2529</v>
      </c>
      <c r="G499">
        <v>2025</v>
      </c>
      <c r="H499" t="s">
        <v>2530</v>
      </c>
      <c r="K499" t="s">
        <v>2539</v>
      </c>
      <c r="N499" t="s">
        <v>2540</v>
      </c>
      <c r="Q499" t="str">
        <f t="shared" si="16"/>
        <v>FAIS municipal</v>
      </c>
      <c r="R499">
        <v>810705.49</v>
      </c>
      <c r="U499">
        <v>810705.49</v>
      </c>
    </row>
    <row r="500" spans="1:22">
      <c r="A500" t="s">
        <v>6427</v>
      </c>
      <c r="B500" t="b">
        <f t="shared" si="15"/>
        <v>1</v>
      </c>
      <c r="C500" t="s">
        <v>6427</v>
      </c>
      <c r="D500" t="s">
        <v>2529</v>
      </c>
      <c r="G500">
        <v>2025</v>
      </c>
      <c r="H500" t="s">
        <v>2530</v>
      </c>
      <c r="K500" t="s">
        <v>2539</v>
      </c>
      <c r="N500" t="s">
        <v>2540</v>
      </c>
      <c r="Q500" t="str">
        <f t="shared" si="16"/>
        <v>FAIS municipal</v>
      </c>
      <c r="R500">
        <v>50000</v>
      </c>
      <c r="U500">
        <v>50000</v>
      </c>
    </row>
    <row r="501" spans="1:22">
      <c r="A501" t="s">
        <v>6435</v>
      </c>
      <c r="B501" t="b">
        <f t="shared" si="15"/>
        <v>1</v>
      </c>
      <c r="C501" t="s">
        <v>6435</v>
      </c>
      <c r="D501" t="s">
        <v>2529</v>
      </c>
      <c r="G501">
        <v>2025</v>
      </c>
      <c r="H501" t="s">
        <v>2530</v>
      </c>
      <c r="K501" t="s">
        <v>2539</v>
      </c>
      <c r="N501" t="s">
        <v>2540</v>
      </c>
      <c r="Q501" t="str">
        <f t="shared" si="16"/>
        <v>FAIS municipal</v>
      </c>
      <c r="R501">
        <v>420000</v>
      </c>
      <c r="U501">
        <v>420000</v>
      </c>
    </row>
    <row r="502" spans="1:22" s="64" customFormat="1">
      <c r="A502" t="s">
        <v>4780</v>
      </c>
      <c r="B502" t="b">
        <f t="shared" si="15"/>
        <v>1</v>
      </c>
      <c r="C502" s="64" t="s">
        <v>4780</v>
      </c>
      <c r="D502" s="64" t="s">
        <v>2537</v>
      </c>
      <c r="E502" s="64" t="s">
        <v>2529</v>
      </c>
      <c r="G502" s="64">
        <v>2025</v>
      </c>
      <c r="H502" s="64" t="s">
        <v>207</v>
      </c>
      <c r="I502" s="64" t="s">
        <v>2530</v>
      </c>
      <c r="K502" s="64" t="s">
        <v>207</v>
      </c>
      <c r="L502" s="64" t="s">
        <v>2539</v>
      </c>
      <c r="N502" s="64" t="s">
        <v>2563</v>
      </c>
      <c r="O502" s="64" t="s">
        <v>2540</v>
      </c>
      <c r="Q502" t="str">
        <f>CONCATENATE(N502,"/",O502)</f>
        <v>Programa Estatal/FAIS municipal</v>
      </c>
      <c r="R502" s="64">
        <v>2078600.71</v>
      </c>
      <c r="S502" s="64">
        <v>230955.63</v>
      </c>
      <c r="U502" s="64">
        <v>2078600.71</v>
      </c>
      <c r="V502" s="64">
        <v>230955.63</v>
      </c>
    </row>
    <row r="503" spans="1:22">
      <c r="A503" s="64" t="s">
        <v>6506</v>
      </c>
      <c r="B503" t="b">
        <f t="shared" si="15"/>
        <v>1</v>
      </c>
      <c r="C503" t="s">
        <v>6506</v>
      </c>
      <c r="D503" t="s">
        <v>2529</v>
      </c>
      <c r="G503">
        <v>2025</v>
      </c>
      <c r="H503" t="s">
        <v>2530</v>
      </c>
      <c r="K503" t="s">
        <v>2539</v>
      </c>
      <c r="N503" t="s">
        <v>2540</v>
      </c>
      <c r="Q503" t="str">
        <f t="shared" si="16"/>
        <v>FAIS municipal</v>
      </c>
      <c r="R503">
        <v>1009334.91</v>
      </c>
      <c r="U503">
        <v>1009334.91</v>
      </c>
    </row>
    <row r="504" spans="1:22">
      <c r="A504" t="s">
        <v>6534</v>
      </c>
      <c r="B504" t="b">
        <f t="shared" si="15"/>
        <v>1</v>
      </c>
      <c r="C504" t="s">
        <v>6534</v>
      </c>
      <c r="D504" t="s">
        <v>2529</v>
      </c>
      <c r="G504">
        <v>2025</v>
      </c>
      <c r="H504" t="s">
        <v>2530</v>
      </c>
      <c r="K504" t="s">
        <v>2539</v>
      </c>
      <c r="N504" t="s">
        <v>2540</v>
      </c>
      <c r="Q504" t="str">
        <f t="shared" si="16"/>
        <v>FAIS municipal</v>
      </c>
      <c r="R504">
        <v>1750000</v>
      </c>
      <c r="U504">
        <v>1750000</v>
      </c>
    </row>
    <row r="505" spans="1:22">
      <c r="A505" t="s">
        <v>6561</v>
      </c>
      <c r="B505" t="b">
        <f t="shared" si="15"/>
        <v>1</v>
      </c>
      <c r="C505" t="s">
        <v>6561</v>
      </c>
      <c r="D505" t="s">
        <v>2529</v>
      </c>
      <c r="G505">
        <v>2025</v>
      </c>
      <c r="H505" t="s">
        <v>2530</v>
      </c>
      <c r="K505" t="s">
        <v>2539</v>
      </c>
      <c r="N505" t="s">
        <v>2540</v>
      </c>
      <c r="Q505" t="str">
        <f t="shared" si="16"/>
        <v>FAIS municipal</v>
      </c>
      <c r="R505">
        <v>1381069.18</v>
      </c>
      <c r="U505">
        <v>1381069.18</v>
      </c>
    </row>
    <row r="506" spans="1:22">
      <c r="A506" t="s">
        <v>6628</v>
      </c>
      <c r="B506" t="b">
        <f t="shared" si="15"/>
        <v>1</v>
      </c>
      <c r="C506" t="s">
        <v>6628</v>
      </c>
      <c r="D506" t="s">
        <v>2529</v>
      </c>
      <c r="G506">
        <v>2025</v>
      </c>
      <c r="H506" t="s">
        <v>2530</v>
      </c>
      <c r="K506" t="s">
        <v>2539</v>
      </c>
      <c r="N506" t="s">
        <v>2540</v>
      </c>
      <c r="Q506" t="str">
        <f t="shared" si="16"/>
        <v>FAIS municipal</v>
      </c>
      <c r="R506">
        <v>459135.26</v>
      </c>
      <c r="U506">
        <v>459135.26</v>
      </c>
    </row>
    <row r="507" spans="1:22">
      <c r="A507" t="s">
        <v>6637</v>
      </c>
      <c r="B507" t="b">
        <f t="shared" si="15"/>
        <v>1</v>
      </c>
      <c r="C507" t="s">
        <v>6637</v>
      </c>
      <c r="D507" t="s">
        <v>2529</v>
      </c>
      <c r="G507">
        <v>2025</v>
      </c>
      <c r="H507" t="s">
        <v>2530</v>
      </c>
      <c r="K507" t="s">
        <v>2539</v>
      </c>
      <c r="N507" t="s">
        <v>2540</v>
      </c>
      <c r="Q507" t="str">
        <f t="shared" si="16"/>
        <v>FAIS municipal</v>
      </c>
      <c r="R507">
        <v>932606.56</v>
      </c>
      <c r="U507">
        <v>932606.56</v>
      </c>
    </row>
    <row r="508" spans="1:22">
      <c r="A508" t="s">
        <v>6646</v>
      </c>
      <c r="B508" t="b">
        <f t="shared" si="15"/>
        <v>1</v>
      </c>
      <c r="C508" t="s">
        <v>6646</v>
      </c>
      <c r="D508" t="s">
        <v>2529</v>
      </c>
      <c r="G508">
        <v>2025</v>
      </c>
      <c r="H508" t="s">
        <v>2530</v>
      </c>
      <c r="K508" t="s">
        <v>2539</v>
      </c>
      <c r="N508" t="s">
        <v>2540</v>
      </c>
      <c r="Q508" t="str">
        <f t="shared" si="16"/>
        <v>FAIS municipal</v>
      </c>
      <c r="R508">
        <v>1193053.8999999999</v>
      </c>
      <c r="U508">
        <v>1193053.8999999999</v>
      </c>
    </row>
    <row r="509" spans="1:22">
      <c r="A509" t="s">
        <v>6654</v>
      </c>
      <c r="B509" t="b">
        <f t="shared" si="15"/>
        <v>1</v>
      </c>
      <c r="C509" t="s">
        <v>6654</v>
      </c>
      <c r="D509" t="s">
        <v>2529</v>
      </c>
      <c r="G509">
        <v>2025</v>
      </c>
      <c r="H509" t="s">
        <v>2530</v>
      </c>
      <c r="K509" t="s">
        <v>2539</v>
      </c>
      <c r="N509" t="s">
        <v>2540</v>
      </c>
      <c r="Q509" t="str">
        <f t="shared" si="16"/>
        <v>FAIS municipal</v>
      </c>
      <c r="R509">
        <v>2820900</v>
      </c>
      <c r="U509">
        <v>2820900</v>
      </c>
    </row>
    <row r="510" spans="1:22">
      <c r="A510" t="s">
        <v>6662</v>
      </c>
      <c r="B510" t="b">
        <f t="shared" si="15"/>
        <v>1</v>
      </c>
      <c r="C510" t="s">
        <v>6662</v>
      </c>
      <c r="D510" t="s">
        <v>2529</v>
      </c>
      <c r="G510">
        <v>2025</v>
      </c>
      <c r="H510" t="s">
        <v>2530</v>
      </c>
      <c r="K510" t="s">
        <v>2539</v>
      </c>
      <c r="N510" t="s">
        <v>2540</v>
      </c>
      <c r="Q510" t="str">
        <f t="shared" si="16"/>
        <v>FAIS municipal</v>
      </c>
      <c r="R510">
        <v>2680377.08</v>
      </c>
      <c r="U510">
        <v>2680377.08</v>
      </c>
    </row>
    <row r="511" spans="1:22">
      <c r="A511" t="s">
        <v>6670</v>
      </c>
      <c r="B511" t="b">
        <f t="shared" si="15"/>
        <v>1</v>
      </c>
      <c r="C511" t="s">
        <v>6670</v>
      </c>
      <c r="D511" t="s">
        <v>2529</v>
      </c>
      <c r="G511">
        <v>2025</v>
      </c>
      <c r="H511" t="s">
        <v>2530</v>
      </c>
      <c r="K511" t="s">
        <v>2539</v>
      </c>
      <c r="N511" t="s">
        <v>2540</v>
      </c>
      <c r="Q511" t="str">
        <f t="shared" si="16"/>
        <v>FAIS municipal</v>
      </c>
      <c r="R511">
        <v>3509480.02</v>
      </c>
      <c r="U511">
        <v>3509480.02</v>
      </c>
    </row>
    <row r="512" spans="1:22">
      <c r="A512" t="s">
        <v>6679</v>
      </c>
      <c r="B512" t="b">
        <f t="shared" si="15"/>
        <v>1</v>
      </c>
      <c r="C512" t="s">
        <v>6679</v>
      </c>
      <c r="D512" t="s">
        <v>2529</v>
      </c>
      <c r="G512">
        <v>2025</v>
      </c>
      <c r="H512" t="s">
        <v>2530</v>
      </c>
      <c r="K512" t="s">
        <v>2539</v>
      </c>
      <c r="N512" t="s">
        <v>2540</v>
      </c>
      <c r="Q512" t="str">
        <f t="shared" si="16"/>
        <v>FAIS municipal</v>
      </c>
      <c r="R512">
        <v>400930.58</v>
      </c>
      <c r="U512">
        <v>400930.58</v>
      </c>
    </row>
    <row r="513" spans="1:21">
      <c r="A513" t="s">
        <v>6688</v>
      </c>
      <c r="B513" t="b">
        <f t="shared" si="15"/>
        <v>1</v>
      </c>
      <c r="C513" t="s">
        <v>6688</v>
      </c>
      <c r="D513" t="s">
        <v>2529</v>
      </c>
      <c r="G513">
        <v>2025</v>
      </c>
      <c r="H513" t="s">
        <v>2530</v>
      </c>
      <c r="K513" t="s">
        <v>2539</v>
      </c>
      <c r="N513" t="s">
        <v>2540</v>
      </c>
      <c r="Q513" t="str">
        <f t="shared" si="16"/>
        <v>FAIS municipal</v>
      </c>
      <c r="R513">
        <v>295991.12</v>
      </c>
      <c r="U513">
        <v>295991.12</v>
      </c>
    </row>
    <row r="514" spans="1:21">
      <c r="A514" t="s">
        <v>6697</v>
      </c>
      <c r="B514" t="b">
        <f t="shared" si="15"/>
        <v>1</v>
      </c>
      <c r="C514" t="s">
        <v>6697</v>
      </c>
      <c r="D514" t="s">
        <v>2529</v>
      </c>
      <c r="G514">
        <v>2025</v>
      </c>
      <c r="H514" t="s">
        <v>2530</v>
      </c>
      <c r="K514" t="s">
        <v>2539</v>
      </c>
      <c r="N514" t="s">
        <v>2540</v>
      </c>
      <c r="Q514" t="str">
        <f t="shared" si="16"/>
        <v>FAIS municipal</v>
      </c>
      <c r="R514">
        <v>400930.58</v>
      </c>
      <c r="U514">
        <v>400930.58</v>
      </c>
    </row>
    <row r="515" spans="1:21">
      <c r="A515" t="s">
        <v>6724</v>
      </c>
      <c r="B515" t="b">
        <f t="shared" ref="B515:B578" si="17">+A515=C515</f>
        <v>1</v>
      </c>
      <c r="C515" t="s">
        <v>6724</v>
      </c>
      <c r="D515" t="s">
        <v>2529</v>
      </c>
      <c r="G515">
        <v>2025</v>
      </c>
      <c r="H515" t="s">
        <v>2530</v>
      </c>
      <c r="K515" t="s">
        <v>2539</v>
      </c>
      <c r="N515" t="s">
        <v>2540</v>
      </c>
      <c r="Q515" t="str">
        <f t="shared" ref="Q515:Q578" si="18">+N515</f>
        <v>FAIS municipal</v>
      </c>
      <c r="R515">
        <v>1005542.58</v>
      </c>
      <c r="U515">
        <v>1005542.58</v>
      </c>
    </row>
    <row r="516" spans="1:21">
      <c r="A516" t="s">
        <v>6734</v>
      </c>
      <c r="B516" t="b">
        <f t="shared" si="17"/>
        <v>1</v>
      </c>
      <c r="C516" t="s">
        <v>6734</v>
      </c>
      <c r="D516" t="s">
        <v>2529</v>
      </c>
      <c r="G516">
        <v>2025</v>
      </c>
      <c r="H516" t="s">
        <v>2530</v>
      </c>
      <c r="K516" t="s">
        <v>2539</v>
      </c>
      <c r="N516" t="s">
        <v>2540</v>
      </c>
      <c r="Q516" t="str">
        <f t="shared" si="18"/>
        <v>FAIS municipal</v>
      </c>
      <c r="R516">
        <v>1915827.84</v>
      </c>
      <c r="U516">
        <v>1915827.84</v>
      </c>
    </row>
    <row r="517" spans="1:21">
      <c r="A517" t="s">
        <v>6742</v>
      </c>
      <c r="B517" t="b">
        <f t="shared" si="17"/>
        <v>1</v>
      </c>
      <c r="C517" t="s">
        <v>6742</v>
      </c>
      <c r="D517" t="s">
        <v>2529</v>
      </c>
      <c r="G517">
        <v>2025</v>
      </c>
      <c r="H517" t="s">
        <v>2530</v>
      </c>
      <c r="K517" t="s">
        <v>2539</v>
      </c>
      <c r="N517" t="s">
        <v>2540</v>
      </c>
      <c r="Q517" t="str">
        <f t="shared" si="18"/>
        <v>FAIS municipal</v>
      </c>
      <c r="R517">
        <v>664931.6</v>
      </c>
      <c r="U517">
        <v>664931.6</v>
      </c>
    </row>
    <row r="518" spans="1:21">
      <c r="A518" t="s">
        <v>6926</v>
      </c>
      <c r="B518" t="b">
        <f t="shared" si="17"/>
        <v>1</v>
      </c>
      <c r="C518" t="s">
        <v>6926</v>
      </c>
      <c r="D518" t="s">
        <v>2529</v>
      </c>
      <c r="G518">
        <v>2025</v>
      </c>
      <c r="H518" t="s">
        <v>2530</v>
      </c>
      <c r="K518" t="s">
        <v>2548</v>
      </c>
      <c r="N518" t="s">
        <v>207</v>
      </c>
      <c r="Q518" t="str">
        <f t="shared" si="18"/>
        <v/>
      </c>
      <c r="R518">
        <v>14217540</v>
      </c>
      <c r="U518">
        <v>14217540</v>
      </c>
    </row>
    <row r="519" spans="1:21">
      <c r="A519" t="s">
        <v>6991</v>
      </c>
      <c r="B519" t="b">
        <f t="shared" si="17"/>
        <v>1</v>
      </c>
      <c r="C519" t="s">
        <v>6991</v>
      </c>
      <c r="D519" t="s">
        <v>2529</v>
      </c>
      <c r="G519">
        <v>2025</v>
      </c>
      <c r="H519" t="s">
        <v>2530</v>
      </c>
      <c r="K519" t="s">
        <v>2531</v>
      </c>
      <c r="N519" t="s">
        <v>207</v>
      </c>
      <c r="Q519" t="str">
        <f t="shared" si="18"/>
        <v/>
      </c>
      <c r="R519">
        <v>1068325.03</v>
      </c>
      <c r="U519">
        <v>1068325.03</v>
      </c>
    </row>
    <row r="520" spans="1:21">
      <c r="A520" t="s">
        <v>6766</v>
      </c>
      <c r="B520" t="b">
        <f t="shared" si="17"/>
        <v>1</v>
      </c>
      <c r="C520" t="s">
        <v>6766</v>
      </c>
      <c r="D520" t="s">
        <v>2529</v>
      </c>
      <c r="G520">
        <v>2025</v>
      </c>
      <c r="H520" t="s">
        <v>2530</v>
      </c>
      <c r="K520" t="s">
        <v>2548</v>
      </c>
      <c r="N520" t="s">
        <v>207</v>
      </c>
      <c r="Q520" t="str">
        <f t="shared" si="18"/>
        <v/>
      </c>
      <c r="R520">
        <v>3000000</v>
      </c>
      <c r="U520">
        <v>3000000</v>
      </c>
    </row>
    <row r="521" spans="1:21">
      <c r="A521" t="s">
        <v>6775</v>
      </c>
      <c r="B521" t="b">
        <f t="shared" si="17"/>
        <v>1</v>
      </c>
      <c r="C521" t="s">
        <v>6775</v>
      </c>
      <c r="D521" t="s">
        <v>2529</v>
      </c>
      <c r="G521">
        <v>2025</v>
      </c>
      <c r="H521" t="s">
        <v>2530</v>
      </c>
      <c r="K521" t="s">
        <v>2548</v>
      </c>
      <c r="N521" t="s">
        <v>207</v>
      </c>
      <c r="Q521" t="str">
        <f t="shared" si="18"/>
        <v/>
      </c>
      <c r="R521">
        <v>1480000</v>
      </c>
      <c r="U521">
        <v>1480000</v>
      </c>
    </row>
    <row r="522" spans="1:21">
      <c r="A522" t="s">
        <v>4718</v>
      </c>
      <c r="B522" t="b">
        <f t="shared" si="17"/>
        <v>1</v>
      </c>
      <c r="C522" t="s">
        <v>4718</v>
      </c>
      <c r="D522" t="s">
        <v>2532</v>
      </c>
      <c r="G522">
        <v>2024</v>
      </c>
      <c r="H522" t="s">
        <v>2530</v>
      </c>
      <c r="K522" t="s">
        <v>2545</v>
      </c>
      <c r="N522" t="s">
        <v>207</v>
      </c>
      <c r="Q522" t="str">
        <f t="shared" si="18"/>
        <v/>
      </c>
      <c r="R522">
        <v>1500000</v>
      </c>
      <c r="U522">
        <v>1500000</v>
      </c>
    </row>
    <row r="523" spans="1:21">
      <c r="A523" t="s">
        <v>7159</v>
      </c>
      <c r="B523" t="b">
        <f t="shared" si="17"/>
        <v>1</v>
      </c>
      <c r="C523" t="s">
        <v>7159</v>
      </c>
      <c r="D523" t="s">
        <v>2529</v>
      </c>
      <c r="G523">
        <v>2025</v>
      </c>
      <c r="H523" t="s">
        <v>2530</v>
      </c>
      <c r="K523" t="s">
        <v>2531</v>
      </c>
      <c r="N523" t="s">
        <v>207</v>
      </c>
      <c r="Q523" t="str">
        <f t="shared" si="18"/>
        <v/>
      </c>
      <c r="R523">
        <v>1040000</v>
      </c>
      <c r="U523">
        <v>1040000</v>
      </c>
    </row>
    <row r="524" spans="1:21">
      <c r="A524" t="s">
        <v>6997</v>
      </c>
      <c r="B524" t="b">
        <f t="shared" si="17"/>
        <v>1</v>
      </c>
      <c r="C524" t="s">
        <v>6997</v>
      </c>
      <c r="D524" t="s">
        <v>2529</v>
      </c>
      <c r="G524">
        <v>2025</v>
      </c>
      <c r="H524" t="s">
        <v>2530</v>
      </c>
      <c r="K524" t="s">
        <v>2531</v>
      </c>
      <c r="N524" t="s">
        <v>207</v>
      </c>
      <c r="Q524" t="str">
        <f t="shared" si="18"/>
        <v/>
      </c>
      <c r="R524">
        <v>1037488.03</v>
      </c>
      <c r="U524">
        <v>1037488.03</v>
      </c>
    </row>
    <row r="525" spans="1:21">
      <c r="A525" t="s">
        <v>7007</v>
      </c>
      <c r="B525" t="b">
        <f t="shared" si="17"/>
        <v>1</v>
      </c>
      <c r="C525" t="s">
        <v>7007</v>
      </c>
      <c r="D525" t="s">
        <v>2529</v>
      </c>
      <c r="G525">
        <v>2025</v>
      </c>
      <c r="H525" t="s">
        <v>2530</v>
      </c>
      <c r="K525" t="s">
        <v>2531</v>
      </c>
      <c r="N525" t="s">
        <v>207</v>
      </c>
      <c r="Q525" t="str">
        <f t="shared" si="18"/>
        <v/>
      </c>
      <c r="R525">
        <v>867544.13</v>
      </c>
      <c r="U525">
        <v>867544.13</v>
      </c>
    </row>
    <row r="526" spans="1:21">
      <c r="A526" t="s">
        <v>7014</v>
      </c>
      <c r="B526" t="b">
        <f t="shared" si="17"/>
        <v>1</v>
      </c>
      <c r="C526" t="s">
        <v>7014</v>
      </c>
      <c r="D526" t="s">
        <v>2529</v>
      </c>
      <c r="G526">
        <v>2025</v>
      </c>
      <c r="H526" t="s">
        <v>2530</v>
      </c>
      <c r="K526" t="s">
        <v>2531</v>
      </c>
      <c r="N526" t="s">
        <v>207</v>
      </c>
      <c r="Q526" t="str">
        <f t="shared" si="18"/>
        <v/>
      </c>
      <c r="R526">
        <v>7330051.0199999996</v>
      </c>
      <c r="U526">
        <v>7330051.0199999996</v>
      </c>
    </row>
    <row r="527" spans="1:21">
      <c r="A527" t="s">
        <v>7026</v>
      </c>
      <c r="B527" t="b">
        <f t="shared" si="17"/>
        <v>1</v>
      </c>
      <c r="C527" t="s">
        <v>7026</v>
      </c>
      <c r="D527" t="s">
        <v>2529</v>
      </c>
      <c r="G527">
        <v>2025</v>
      </c>
      <c r="H527" t="s">
        <v>2530</v>
      </c>
      <c r="K527" t="s">
        <v>2531</v>
      </c>
      <c r="N527" t="s">
        <v>207</v>
      </c>
      <c r="Q527" t="str">
        <f t="shared" si="18"/>
        <v/>
      </c>
      <c r="R527">
        <v>10595409.02</v>
      </c>
      <c r="U527">
        <v>10595409.02</v>
      </c>
    </row>
    <row r="528" spans="1:21">
      <c r="A528" t="s">
        <v>7175</v>
      </c>
      <c r="B528" t="b">
        <f t="shared" si="17"/>
        <v>1</v>
      </c>
      <c r="C528" t="s">
        <v>7175</v>
      </c>
      <c r="D528" t="s">
        <v>2529</v>
      </c>
      <c r="G528">
        <v>2025</v>
      </c>
      <c r="H528" t="s">
        <v>2530</v>
      </c>
      <c r="K528" t="s">
        <v>2531</v>
      </c>
      <c r="N528" t="s">
        <v>207</v>
      </c>
      <c r="Q528" t="str">
        <f t="shared" si="18"/>
        <v/>
      </c>
      <c r="R528">
        <v>2150000</v>
      </c>
      <c r="U528">
        <v>1720000</v>
      </c>
    </row>
    <row r="529" spans="1:21">
      <c r="A529" t="s">
        <v>4792</v>
      </c>
      <c r="B529" t="b">
        <f t="shared" si="17"/>
        <v>1</v>
      </c>
      <c r="C529" t="s">
        <v>4792</v>
      </c>
      <c r="D529" t="s">
        <v>2529</v>
      </c>
      <c r="G529">
        <v>2025</v>
      </c>
      <c r="H529" t="s">
        <v>2559</v>
      </c>
      <c r="K529" t="s">
        <v>2560</v>
      </c>
      <c r="N529" t="s">
        <v>207</v>
      </c>
      <c r="Q529" t="str">
        <f t="shared" si="18"/>
        <v/>
      </c>
      <c r="R529">
        <v>4420000</v>
      </c>
      <c r="U529">
        <v>4420000</v>
      </c>
    </row>
    <row r="530" spans="1:21">
      <c r="A530" t="s">
        <v>6942</v>
      </c>
      <c r="B530" t="b">
        <f t="shared" si="17"/>
        <v>1</v>
      </c>
      <c r="C530" t="s">
        <v>6942</v>
      </c>
      <c r="D530" t="s">
        <v>2529</v>
      </c>
      <c r="G530">
        <v>2025</v>
      </c>
      <c r="H530" t="s">
        <v>2530</v>
      </c>
      <c r="K530" t="s">
        <v>2531</v>
      </c>
      <c r="N530" t="s">
        <v>207</v>
      </c>
      <c r="Q530" t="str">
        <f t="shared" si="18"/>
        <v/>
      </c>
      <c r="R530">
        <v>3091450.51</v>
      </c>
      <c r="U530">
        <v>3091450.51</v>
      </c>
    </row>
    <row r="531" spans="1:21">
      <c r="A531" t="s">
        <v>6950</v>
      </c>
      <c r="B531" t="b">
        <f t="shared" si="17"/>
        <v>1</v>
      </c>
      <c r="C531" t="s">
        <v>6950</v>
      </c>
      <c r="D531" t="s">
        <v>2529</v>
      </c>
      <c r="G531">
        <v>2025</v>
      </c>
      <c r="H531" t="s">
        <v>2530</v>
      </c>
      <c r="K531" t="s">
        <v>2531</v>
      </c>
      <c r="N531" t="s">
        <v>207</v>
      </c>
      <c r="Q531" t="str">
        <f t="shared" si="18"/>
        <v/>
      </c>
      <c r="R531">
        <v>14366112.800000001</v>
      </c>
      <c r="U531">
        <v>14366112.800000001</v>
      </c>
    </row>
    <row r="532" spans="1:21">
      <c r="A532" t="s">
        <v>7036</v>
      </c>
      <c r="B532" t="b">
        <f t="shared" si="17"/>
        <v>1</v>
      </c>
      <c r="C532" t="s">
        <v>7036</v>
      </c>
      <c r="D532" t="s">
        <v>2529</v>
      </c>
      <c r="G532">
        <v>2025</v>
      </c>
      <c r="H532" t="s">
        <v>2530</v>
      </c>
      <c r="K532" t="s">
        <v>2531</v>
      </c>
      <c r="N532" t="s">
        <v>207</v>
      </c>
      <c r="Q532" t="str">
        <f t="shared" si="18"/>
        <v/>
      </c>
      <c r="R532">
        <v>371667.11</v>
      </c>
      <c r="U532">
        <v>371667.11</v>
      </c>
    </row>
    <row r="533" spans="1:21">
      <c r="A533" t="s">
        <v>6784</v>
      </c>
      <c r="B533" t="b">
        <f t="shared" si="17"/>
        <v>1</v>
      </c>
      <c r="C533" t="s">
        <v>6784</v>
      </c>
      <c r="D533" t="s">
        <v>2529</v>
      </c>
      <c r="G533">
        <v>2025</v>
      </c>
      <c r="H533" t="s">
        <v>2530</v>
      </c>
      <c r="K533" t="s">
        <v>2548</v>
      </c>
      <c r="N533" t="s">
        <v>207</v>
      </c>
      <c r="Q533" t="str">
        <f t="shared" si="18"/>
        <v/>
      </c>
      <c r="R533">
        <v>673964</v>
      </c>
      <c r="U533">
        <v>673964</v>
      </c>
    </row>
    <row r="534" spans="1:21">
      <c r="A534" t="s">
        <v>6958</v>
      </c>
      <c r="B534" t="b">
        <f t="shared" si="17"/>
        <v>1</v>
      </c>
      <c r="C534" t="s">
        <v>6958</v>
      </c>
      <c r="D534" t="s">
        <v>2529</v>
      </c>
      <c r="G534">
        <v>2025</v>
      </c>
      <c r="H534" t="s">
        <v>2530</v>
      </c>
      <c r="K534" t="s">
        <v>2531</v>
      </c>
      <c r="N534" t="s">
        <v>207</v>
      </c>
      <c r="Q534" t="str">
        <f t="shared" si="18"/>
        <v/>
      </c>
      <c r="R534">
        <v>11508049.789999999</v>
      </c>
      <c r="U534">
        <v>11508049.789999999</v>
      </c>
    </row>
    <row r="535" spans="1:21">
      <c r="A535" t="s">
        <v>6965</v>
      </c>
      <c r="B535" t="b">
        <f t="shared" si="17"/>
        <v>1</v>
      </c>
      <c r="C535" t="s">
        <v>6965</v>
      </c>
      <c r="D535" t="s">
        <v>2529</v>
      </c>
      <c r="G535">
        <v>2025</v>
      </c>
      <c r="H535" t="s">
        <v>2530</v>
      </c>
      <c r="K535" t="s">
        <v>2531</v>
      </c>
      <c r="N535" t="s">
        <v>207</v>
      </c>
      <c r="Q535" t="str">
        <f t="shared" si="18"/>
        <v/>
      </c>
      <c r="R535">
        <v>1621680</v>
      </c>
      <c r="U535">
        <v>1621680</v>
      </c>
    </row>
    <row r="536" spans="1:21">
      <c r="A536" t="s">
        <v>6792</v>
      </c>
      <c r="B536" t="b">
        <f t="shared" si="17"/>
        <v>1</v>
      </c>
      <c r="C536" t="s">
        <v>6792</v>
      </c>
      <c r="D536" t="s">
        <v>2529</v>
      </c>
      <c r="G536">
        <v>2025</v>
      </c>
      <c r="H536" t="s">
        <v>2530</v>
      </c>
      <c r="K536" t="s">
        <v>2548</v>
      </c>
      <c r="N536" t="s">
        <v>207</v>
      </c>
      <c r="Q536" t="str">
        <f t="shared" si="18"/>
        <v/>
      </c>
      <c r="R536">
        <v>1726348.83</v>
      </c>
      <c r="U536">
        <v>1726348.83</v>
      </c>
    </row>
    <row r="537" spans="1:21">
      <c r="A537" t="s">
        <v>6799</v>
      </c>
      <c r="B537" t="b">
        <f t="shared" si="17"/>
        <v>1</v>
      </c>
      <c r="C537" t="s">
        <v>6799</v>
      </c>
      <c r="D537" t="s">
        <v>2529</v>
      </c>
      <c r="G537">
        <v>2025</v>
      </c>
      <c r="H537" t="s">
        <v>2530</v>
      </c>
      <c r="K537" t="s">
        <v>2548</v>
      </c>
      <c r="N537" t="s">
        <v>207</v>
      </c>
      <c r="Q537" t="str">
        <f t="shared" si="18"/>
        <v/>
      </c>
      <c r="R537">
        <v>20694300</v>
      </c>
      <c r="U537">
        <v>20694300</v>
      </c>
    </row>
    <row r="538" spans="1:21">
      <c r="A538" t="s">
        <v>6807</v>
      </c>
      <c r="B538" t="b">
        <f t="shared" si="17"/>
        <v>1</v>
      </c>
      <c r="C538" t="s">
        <v>6807</v>
      </c>
      <c r="D538" t="s">
        <v>2529</v>
      </c>
      <c r="G538">
        <v>2025</v>
      </c>
      <c r="H538" t="s">
        <v>2530</v>
      </c>
      <c r="K538" t="s">
        <v>2548</v>
      </c>
      <c r="N538" t="s">
        <v>207</v>
      </c>
      <c r="Q538" t="str">
        <f t="shared" si="18"/>
        <v/>
      </c>
      <c r="R538">
        <v>2981068.94</v>
      </c>
      <c r="U538">
        <v>2981068.94</v>
      </c>
    </row>
    <row r="539" spans="1:21">
      <c r="A539" t="s">
        <v>7196</v>
      </c>
      <c r="B539" t="b">
        <f t="shared" si="17"/>
        <v>1</v>
      </c>
      <c r="C539" t="s">
        <v>7196</v>
      </c>
      <c r="D539" t="s">
        <v>2529</v>
      </c>
      <c r="G539">
        <v>2025</v>
      </c>
      <c r="H539" t="s">
        <v>2530</v>
      </c>
      <c r="K539" t="s">
        <v>2545</v>
      </c>
      <c r="N539" t="s">
        <v>207</v>
      </c>
      <c r="Q539" t="str">
        <f t="shared" si="18"/>
        <v/>
      </c>
      <c r="R539">
        <v>807249.17</v>
      </c>
      <c r="U539">
        <v>807249.17</v>
      </c>
    </row>
    <row r="540" spans="1:21">
      <c r="A540" t="s">
        <v>6815</v>
      </c>
      <c r="B540" t="b">
        <f t="shared" si="17"/>
        <v>1</v>
      </c>
      <c r="C540" t="s">
        <v>6815</v>
      </c>
      <c r="D540" t="s">
        <v>2529</v>
      </c>
      <c r="G540">
        <v>2025</v>
      </c>
      <c r="H540" t="s">
        <v>2530</v>
      </c>
      <c r="K540" t="s">
        <v>2548</v>
      </c>
      <c r="N540" t="s">
        <v>207</v>
      </c>
      <c r="Q540" t="str">
        <f t="shared" si="18"/>
        <v/>
      </c>
      <c r="R540">
        <v>2950000</v>
      </c>
      <c r="U540">
        <v>2950000</v>
      </c>
    </row>
    <row r="541" spans="1:21">
      <c r="A541" t="s">
        <v>6932</v>
      </c>
      <c r="B541" t="b">
        <f t="shared" si="17"/>
        <v>1</v>
      </c>
      <c r="C541" t="s">
        <v>6932</v>
      </c>
      <c r="D541" t="s">
        <v>2529</v>
      </c>
      <c r="G541">
        <v>2025</v>
      </c>
      <c r="H541" t="s">
        <v>2530</v>
      </c>
      <c r="K541" t="s">
        <v>2548</v>
      </c>
      <c r="N541" t="s">
        <v>207</v>
      </c>
      <c r="Q541" t="str">
        <f t="shared" si="18"/>
        <v/>
      </c>
      <c r="R541">
        <v>12371652</v>
      </c>
      <c r="U541">
        <v>12371652</v>
      </c>
    </row>
    <row r="542" spans="1:21">
      <c r="A542" t="s">
        <v>7186</v>
      </c>
      <c r="B542" t="b">
        <f t="shared" si="17"/>
        <v>1</v>
      </c>
      <c r="C542" t="s">
        <v>7186</v>
      </c>
      <c r="D542" t="s">
        <v>2529</v>
      </c>
      <c r="G542">
        <v>2025</v>
      </c>
      <c r="H542" t="s">
        <v>2530</v>
      </c>
      <c r="K542" t="s">
        <v>2531</v>
      </c>
      <c r="N542" t="s">
        <v>207</v>
      </c>
      <c r="Q542" t="str">
        <f t="shared" si="18"/>
        <v/>
      </c>
      <c r="R542">
        <v>939599.05</v>
      </c>
      <c r="U542">
        <v>939599.05</v>
      </c>
    </row>
    <row r="543" spans="1:21">
      <c r="A543" t="s">
        <v>4802</v>
      </c>
      <c r="B543" t="b">
        <f t="shared" si="17"/>
        <v>1</v>
      </c>
      <c r="C543" t="s">
        <v>4802</v>
      </c>
      <c r="D543" t="s">
        <v>2529</v>
      </c>
      <c r="G543">
        <v>2025</v>
      </c>
      <c r="H543" t="s">
        <v>2551</v>
      </c>
      <c r="K543" t="s">
        <v>2552</v>
      </c>
      <c r="N543" t="s">
        <v>207</v>
      </c>
      <c r="Q543" t="str">
        <f t="shared" si="18"/>
        <v/>
      </c>
      <c r="R543">
        <v>1808421</v>
      </c>
      <c r="U543">
        <v>1808421</v>
      </c>
    </row>
    <row r="544" spans="1:21">
      <c r="A544" t="s">
        <v>6935</v>
      </c>
      <c r="B544" t="b">
        <f t="shared" si="17"/>
        <v>1</v>
      </c>
      <c r="C544" t="s">
        <v>6935</v>
      </c>
      <c r="D544" t="s">
        <v>2529</v>
      </c>
      <c r="G544">
        <v>2025</v>
      </c>
      <c r="H544" t="s">
        <v>2530</v>
      </c>
      <c r="K544" t="s">
        <v>2548</v>
      </c>
      <c r="N544" t="s">
        <v>207</v>
      </c>
      <c r="Q544" t="str">
        <f t="shared" si="18"/>
        <v/>
      </c>
      <c r="R544">
        <v>14618358</v>
      </c>
      <c r="U544">
        <v>14618358</v>
      </c>
    </row>
    <row r="545" spans="1:21">
      <c r="A545" t="s">
        <v>7043</v>
      </c>
      <c r="B545" t="b">
        <f t="shared" si="17"/>
        <v>1</v>
      </c>
      <c r="C545" t="s">
        <v>7043</v>
      </c>
      <c r="D545" t="s">
        <v>2529</v>
      </c>
      <c r="G545">
        <v>2025</v>
      </c>
      <c r="H545" t="s">
        <v>2530</v>
      </c>
      <c r="K545" t="s">
        <v>2531</v>
      </c>
      <c r="N545" t="s">
        <v>207</v>
      </c>
      <c r="Q545" t="str">
        <f t="shared" si="18"/>
        <v/>
      </c>
      <c r="R545">
        <v>2789325.59</v>
      </c>
      <c r="U545">
        <v>2789325.59</v>
      </c>
    </row>
    <row r="546" spans="1:21">
      <c r="A546" t="s">
        <v>7210</v>
      </c>
      <c r="B546" t="b">
        <f t="shared" si="17"/>
        <v>1</v>
      </c>
      <c r="C546" t="s">
        <v>7210</v>
      </c>
      <c r="D546" t="s">
        <v>2529</v>
      </c>
      <c r="G546">
        <v>2025</v>
      </c>
      <c r="H546" t="s">
        <v>2530</v>
      </c>
      <c r="K546" t="s">
        <v>2561</v>
      </c>
      <c r="N546" t="s">
        <v>207</v>
      </c>
      <c r="Q546" t="str">
        <f t="shared" si="18"/>
        <v/>
      </c>
      <c r="R546">
        <v>4388480</v>
      </c>
      <c r="U546">
        <v>4388480</v>
      </c>
    </row>
    <row r="547" spans="1:21">
      <c r="A547" t="s">
        <v>7049</v>
      </c>
      <c r="B547" t="b">
        <f t="shared" si="17"/>
        <v>1</v>
      </c>
      <c r="C547" t="s">
        <v>7049</v>
      </c>
      <c r="D547" t="s">
        <v>2529</v>
      </c>
      <c r="G547">
        <v>2025</v>
      </c>
      <c r="H547" t="s">
        <v>2530</v>
      </c>
      <c r="K547" t="s">
        <v>2531</v>
      </c>
      <c r="N547" t="s">
        <v>207</v>
      </c>
      <c r="Q547" t="str">
        <f t="shared" si="18"/>
        <v/>
      </c>
      <c r="R547">
        <v>13267094.359999999</v>
      </c>
      <c r="U547">
        <v>13267094.359999999</v>
      </c>
    </row>
    <row r="548" spans="1:21">
      <c r="A548" t="s">
        <v>7057</v>
      </c>
      <c r="B548" t="b">
        <f t="shared" si="17"/>
        <v>1</v>
      </c>
      <c r="C548" t="s">
        <v>7057</v>
      </c>
      <c r="D548" t="s">
        <v>2529</v>
      </c>
      <c r="G548">
        <v>2025</v>
      </c>
      <c r="H548" t="s">
        <v>2530</v>
      </c>
      <c r="K548" t="s">
        <v>2531</v>
      </c>
      <c r="N548" t="s">
        <v>207</v>
      </c>
      <c r="Q548" t="str">
        <f t="shared" si="18"/>
        <v/>
      </c>
      <c r="R548">
        <v>1919803.06</v>
      </c>
      <c r="U548">
        <v>1919803.06</v>
      </c>
    </row>
    <row r="549" spans="1:21">
      <c r="A549" t="s">
        <v>7063</v>
      </c>
      <c r="B549" t="b">
        <f t="shared" si="17"/>
        <v>1</v>
      </c>
      <c r="C549" t="s">
        <v>7063</v>
      </c>
      <c r="D549" t="s">
        <v>2529</v>
      </c>
      <c r="G549">
        <v>2025</v>
      </c>
      <c r="H549" t="s">
        <v>2530</v>
      </c>
      <c r="K549" t="s">
        <v>2531</v>
      </c>
      <c r="N549" t="s">
        <v>207</v>
      </c>
      <c r="Q549" t="str">
        <f t="shared" si="18"/>
        <v/>
      </c>
      <c r="R549">
        <v>2048782.7</v>
      </c>
      <c r="U549">
        <v>2048782.7</v>
      </c>
    </row>
    <row r="550" spans="1:21">
      <c r="A550" t="s">
        <v>7072</v>
      </c>
      <c r="B550" t="b">
        <f t="shared" si="17"/>
        <v>1</v>
      </c>
      <c r="C550" t="s">
        <v>7072</v>
      </c>
      <c r="D550" t="s">
        <v>2529</v>
      </c>
      <c r="G550">
        <v>2025</v>
      </c>
      <c r="H550" t="s">
        <v>2530</v>
      </c>
      <c r="K550" t="s">
        <v>2531</v>
      </c>
      <c r="N550" t="s">
        <v>207</v>
      </c>
      <c r="Q550" t="str">
        <f t="shared" si="18"/>
        <v/>
      </c>
      <c r="R550">
        <v>3501955.25</v>
      </c>
      <c r="U550">
        <v>3501955.25</v>
      </c>
    </row>
    <row r="551" spans="1:21">
      <c r="A551" t="s">
        <v>7079</v>
      </c>
      <c r="B551" t="b">
        <f t="shared" si="17"/>
        <v>1</v>
      </c>
      <c r="C551" t="s">
        <v>7079</v>
      </c>
      <c r="D551" t="s">
        <v>2529</v>
      </c>
      <c r="G551">
        <v>2025</v>
      </c>
      <c r="H551" t="s">
        <v>2530</v>
      </c>
      <c r="K551" t="s">
        <v>2531</v>
      </c>
      <c r="N551" t="s">
        <v>207</v>
      </c>
      <c r="Q551" t="str">
        <f t="shared" si="18"/>
        <v/>
      </c>
      <c r="R551">
        <v>1770242.95</v>
      </c>
      <c r="U551">
        <v>1770242.95</v>
      </c>
    </row>
    <row r="552" spans="1:21">
      <c r="A552" t="s">
        <v>7085</v>
      </c>
      <c r="B552" t="b">
        <f t="shared" si="17"/>
        <v>1</v>
      </c>
      <c r="C552" t="s">
        <v>7085</v>
      </c>
      <c r="D552" t="s">
        <v>2529</v>
      </c>
      <c r="G552">
        <v>2025</v>
      </c>
      <c r="H552" t="s">
        <v>2530</v>
      </c>
      <c r="K552" t="s">
        <v>2531</v>
      </c>
      <c r="N552" t="s">
        <v>207</v>
      </c>
      <c r="Q552" t="str">
        <f t="shared" si="18"/>
        <v/>
      </c>
      <c r="R552">
        <v>167073.78</v>
      </c>
      <c r="U552">
        <v>167073.78</v>
      </c>
    </row>
    <row r="553" spans="1:21">
      <c r="A553" t="s">
        <v>5391</v>
      </c>
      <c r="B553" t="b">
        <f t="shared" si="17"/>
        <v>1</v>
      </c>
      <c r="C553" t="s">
        <v>5391</v>
      </c>
      <c r="D553" t="s">
        <v>2529</v>
      </c>
      <c r="G553">
        <v>2025</v>
      </c>
      <c r="H553" t="s">
        <v>2530</v>
      </c>
      <c r="K553" t="s">
        <v>2539</v>
      </c>
      <c r="N553" t="s">
        <v>2540</v>
      </c>
      <c r="Q553" t="str">
        <f t="shared" si="18"/>
        <v>FAIS municipal</v>
      </c>
      <c r="R553">
        <v>999996.41</v>
      </c>
      <c r="U553">
        <v>999996.41</v>
      </c>
    </row>
    <row r="554" spans="1:21">
      <c r="A554" t="s">
        <v>6822</v>
      </c>
      <c r="B554" t="b">
        <f t="shared" si="17"/>
        <v>1</v>
      </c>
      <c r="C554" t="s">
        <v>6822</v>
      </c>
      <c r="D554" t="s">
        <v>2529</v>
      </c>
      <c r="G554">
        <v>2025</v>
      </c>
      <c r="H554" t="s">
        <v>2530</v>
      </c>
      <c r="K554" t="s">
        <v>2548</v>
      </c>
      <c r="N554" t="s">
        <v>207</v>
      </c>
      <c r="Q554" t="str">
        <f t="shared" si="18"/>
        <v/>
      </c>
      <c r="R554">
        <v>79063.960000000006</v>
      </c>
      <c r="U554">
        <v>79063.960000000006</v>
      </c>
    </row>
    <row r="555" spans="1:21">
      <c r="A555" t="s">
        <v>6830</v>
      </c>
      <c r="B555" t="b">
        <f t="shared" si="17"/>
        <v>1</v>
      </c>
      <c r="C555" t="s">
        <v>6830</v>
      </c>
      <c r="D555" t="s">
        <v>2529</v>
      </c>
      <c r="G555">
        <v>2025</v>
      </c>
      <c r="H555" t="s">
        <v>2530</v>
      </c>
      <c r="K555" t="s">
        <v>2548</v>
      </c>
      <c r="N555" t="s">
        <v>207</v>
      </c>
      <c r="Q555" t="str">
        <f t="shared" si="18"/>
        <v/>
      </c>
      <c r="R555">
        <v>915147</v>
      </c>
      <c r="U555">
        <v>915147</v>
      </c>
    </row>
    <row r="556" spans="1:21">
      <c r="A556" t="s">
        <v>6838</v>
      </c>
      <c r="B556" t="b">
        <f t="shared" si="17"/>
        <v>1</v>
      </c>
      <c r="C556" t="s">
        <v>6838</v>
      </c>
      <c r="D556" t="s">
        <v>2529</v>
      </c>
      <c r="G556">
        <v>2025</v>
      </c>
      <c r="H556" t="s">
        <v>2530</v>
      </c>
      <c r="K556" t="s">
        <v>2548</v>
      </c>
      <c r="N556" t="s">
        <v>207</v>
      </c>
      <c r="Q556" t="str">
        <f t="shared" si="18"/>
        <v/>
      </c>
      <c r="R556">
        <v>1091502.56</v>
      </c>
      <c r="U556">
        <v>1091502.56</v>
      </c>
    </row>
    <row r="557" spans="1:21">
      <c r="A557" t="s">
        <v>6845</v>
      </c>
      <c r="B557" t="b">
        <f t="shared" si="17"/>
        <v>1</v>
      </c>
      <c r="C557" t="s">
        <v>6845</v>
      </c>
      <c r="D557" t="s">
        <v>2529</v>
      </c>
      <c r="G557">
        <v>2025</v>
      </c>
      <c r="H557" t="s">
        <v>2530</v>
      </c>
      <c r="K557" t="s">
        <v>2548</v>
      </c>
      <c r="N557" t="s">
        <v>207</v>
      </c>
      <c r="Q557" t="str">
        <f t="shared" si="18"/>
        <v/>
      </c>
      <c r="R557">
        <v>2987876.66</v>
      </c>
      <c r="U557">
        <v>2987876.66</v>
      </c>
    </row>
    <row r="558" spans="1:21">
      <c r="A558" t="s">
        <v>6853</v>
      </c>
      <c r="B558" t="b">
        <f t="shared" si="17"/>
        <v>1</v>
      </c>
      <c r="C558" t="s">
        <v>6853</v>
      </c>
      <c r="D558" t="s">
        <v>2529</v>
      </c>
      <c r="G558">
        <v>2025</v>
      </c>
      <c r="H558" t="s">
        <v>2530</v>
      </c>
      <c r="K558" t="s">
        <v>2548</v>
      </c>
      <c r="N558" t="s">
        <v>207</v>
      </c>
      <c r="Q558" t="str">
        <f t="shared" si="18"/>
        <v/>
      </c>
      <c r="R558">
        <v>1207315.45</v>
      </c>
      <c r="U558">
        <v>1207315.45</v>
      </c>
    </row>
    <row r="559" spans="1:21">
      <c r="A559" t="s">
        <v>6861</v>
      </c>
      <c r="B559" t="b">
        <f t="shared" si="17"/>
        <v>1</v>
      </c>
      <c r="C559" t="s">
        <v>6861</v>
      </c>
      <c r="D559" t="s">
        <v>2529</v>
      </c>
      <c r="G559">
        <v>2025</v>
      </c>
      <c r="H559" t="s">
        <v>2530</v>
      </c>
      <c r="K559" t="s">
        <v>2548</v>
      </c>
      <c r="N559" t="s">
        <v>207</v>
      </c>
      <c r="Q559" t="str">
        <f t="shared" si="18"/>
        <v/>
      </c>
      <c r="R559">
        <v>2284256.04</v>
      </c>
      <c r="U559">
        <v>2284256.04</v>
      </c>
    </row>
    <row r="560" spans="1:21">
      <c r="A560" t="s">
        <v>6868</v>
      </c>
      <c r="B560" t="b">
        <f t="shared" si="17"/>
        <v>1</v>
      </c>
      <c r="C560" t="s">
        <v>6868</v>
      </c>
      <c r="D560" t="s">
        <v>2529</v>
      </c>
      <c r="G560">
        <v>2025</v>
      </c>
      <c r="H560" t="s">
        <v>2530</v>
      </c>
      <c r="K560" t="s">
        <v>2548</v>
      </c>
      <c r="N560" t="s">
        <v>207</v>
      </c>
      <c r="Q560" t="str">
        <f t="shared" si="18"/>
        <v/>
      </c>
      <c r="R560">
        <v>1851811.43</v>
      </c>
      <c r="U560">
        <v>1851811.43</v>
      </c>
    </row>
    <row r="561" spans="1:21">
      <c r="A561" t="s">
        <v>6875</v>
      </c>
      <c r="B561" t="b">
        <f t="shared" si="17"/>
        <v>1</v>
      </c>
      <c r="C561" t="s">
        <v>6875</v>
      </c>
      <c r="D561" t="s">
        <v>2529</v>
      </c>
      <c r="G561">
        <v>2025</v>
      </c>
      <c r="H561" t="s">
        <v>2530</v>
      </c>
      <c r="K561" t="s">
        <v>2548</v>
      </c>
      <c r="N561" t="s">
        <v>207</v>
      </c>
      <c r="Q561" t="str">
        <f t="shared" si="18"/>
        <v/>
      </c>
      <c r="R561">
        <v>617988.5</v>
      </c>
      <c r="U561">
        <v>617988.5</v>
      </c>
    </row>
    <row r="562" spans="1:21">
      <c r="A562" t="s">
        <v>6882</v>
      </c>
      <c r="B562" t="b">
        <f t="shared" si="17"/>
        <v>1</v>
      </c>
      <c r="C562" t="s">
        <v>6882</v>
      </c>
      <c r="D562" t="s">
        <v>2529</v>
      </c>
      <c r="G562">
        <v>2025</v>
      </c>
      <c r="H562" t="s">
        <v>2530</v>
      </c>
      <c r="K562" t="s">
        <v>2548</v>
      </c>
      <c r="N562" t="s">
        <v>207</v>
      </c>
      <c r="Q562" t="str">
        <f t="shared" si="18"/>
        <v/>
      </c>
      <c r="R562">
        <v>1284692.17</v>
      </c>
      <c r="U562">
        <v>1284692.17</v>
      </c>
    </row>
    <row r="563" spans="1:21">
      <c r="A563" t="s">
        <v>6889</v>
      </c>
      <c r="B563" t="b">
        <f t="shared" si="17"/>
        <v>1</v>
      </c>
      <c r="C563" t="s">
        <v>6889</v>
      </c>
      <c r="D563" t="s">
        <v>2529</v>
      </c>
      <c r="G563">
        <v>2025</v>
      </c>
      <c r="H563" t="s">
        <v>2530</v>
      </c>
      <c r="K563" t="s">
        <v>2548</v>
      </c>
      <c r="N563" t="s">
        <v>207</v>
      </c>
      <c r="Q563" t="str">
        <f t="shared" si="18"/>
        <v/>
      </c>
      <c r="R563">
        <v>1423598.56</v>
      </c>
      <c r="U563">
        <v>1423598.56</v>
      </c>
    </row>
    <row r="564" spans="1:21">
      <c r="A564" t="s">
        <v>6897</v>
      </c>
      <c r="B564" t="b">
        <f t="shared" si="17"/>
        <v>1</v>
      </c>
      <c r="C564" t="s">
        <v>6897</v>
      </c>
      <c r="D564" t="s">
        <v>2529</v>
      </c>
      <c r="G564">
        <v>2025</v>
      </c>
      <c r="H564" t="s">
        <v>2530</v>
      </c>
      <c r="K564" t="s">
        <v>2548</v>
      </c>
      <c r="N564" t="s">
        <v>207</v>
      </c>
      <c r="Q564" t="str">
        <f t="shared" si="18"/>
        <v/>
      </c>
      <c r="R564">
        <v>1269935.75</v>
      </c>
      <c r="U564">
        <v>1269935.75</v>
      </c>
    </row>
    <row r="565" spans="1:21">
      <c r="A565" t="s">
        <v>6903</v>
      </c>
      <c r="B565" t="b">
        <f t="shared" si="17"/>
        <v>1</v>
      </c>
      <c r="C565" t="s">
        <v>6903</v>
      </c>
      <c r="D565" t="s">
        <v>2529</v>
      </c>
      <c r="G565">
        <v>2025</v>
      </c>
      <c r="H565" t="s">
        <v>2530</v>
      </c>
      <c r="K565" t="s">
        <v>2548</v>
      </c>
      <c r="N565" t="s">
        <v>207</v>
      </c>
      <c r="Q565" t="str">
        <f t="shared" si="18"/>
        <v/>
      </c>
      <c r="R565">
        <v>2000000</v>
      </c>
      <c r="U565">
        <v>2000000</v>
      </c>
    </row>
    <row r="566" spans="1:21">
      <c r="A566" t="s">
        <v>6972</v>
      </c>
      <c r="B566" t="b">
        <f t="shared" si="17"/>
        <v>1</v>
      </c>
      <c r="C566" t="s">
        <v>6972</v>
      </c>
      <c r="D566" t="s">
        <v>2529</v>
      </c>
      <c r="G566">
        <v>2025</v>
      </c>
      <c r="H566" t="s">
        <v>2530</v>
      </c>
      <c r="K566" t="s">
        <v>2531</v>
      </c>
      <c r="N566" t="s">
        <v>207</v>
      </c>
      <c r="Q566" t="str">
        <f t="shared" si="18"/>
        <v/>
      </c>
      <c r="R566">
        <v>25837727.48</v>
      </c>
      <c r="U566">
        <v>25837727.48</v>
      </c>
    </row>
    <row r="567" spans="1:21">
      <c r="A567" t="s">
        <v>6980</v>
      </c>
      <c r="B567" t="b">
        <f t="shared" si="17"/>
        <v>1</v>
      </c>
      <c r="C567" t="s">
        <v>6980</v>
      </c>
      <c r="D567" t="s">
        <v>2529</v>
      </c>
      <c r="G567">
        <v>2025</v>
      </c>
      <c r="H567" t="s">
        <v>2530</v>
      </c>
      <c r="K567" t="s">
        <v>2531</v>
      </c>
      <c r="N567" t="s">
        <v>207</v>
      </c>
      <c r="Q567" t="str">
        <f t="shared" si="18"/>
        <v/>
      </c>
      <c r="R567">
        <v>4169012.16</v>
      </c>
      <c r="U567">
        <v>4169012.16</v>
      </c>
    </row>
    <row r="568" spans="1:21">
      <c r="A568" t="s">
        <v>7093</v>
      </c>
      <c r="B568" t="b">
        <f t="shared" si="17"/>
        <v>1</v>
      </c>
      <c r="C568" t="s">
        <v>7093</v>
      </c>
      <c r="D568" t="s">
        <v>2529</v>
      </c>
      <c r="G568">
        <v>2025</v>
      </c>
      <c r="H568" t="s">
        <v>2530</v>
      </c>
      <c r="K568" t="s">
        <v>2531</v>
      </c>
      <c r="N568" t="s">
        <v>207</v>
      </c>
      <c r="Q568" t="str">
        <f t="shared" si="18"/>
        <v/>
      </c>
      <c r="R568">
        <v>2006921.72</v>
      </c>
      <c r="U568">
        <v>2006921.72</v>
      </c>
    </row>
    <row r="569" spans="1:21">
      <c r="A569" t="s">
        <v>7227</v>
      </c>
      <c r="B569" t="b">
        <f t="shared" si="17"/>
        <v>1</v>
      </c>
      <c r="C569" t="s">
        <v>7227</v>
      </c>
      <c r="D569" t="s">
        <v>2529</v>
      </c>
      <c r="G569">
        <v>2025</v>
      </c>
      <c r="H569" t="s">
        <v>2530</v>
      </c>
      <c r="K569" t="s">
        <v>2561</v>
      </c>
      <c r="N569" t="s">
        <v>207</v>
      </c>
      <c r="Q569" t="str">
        <f t="shared" si="18"/>
        <v/>
      </c>
      <c r="R569">
        <v>25000000</v>
      </c>
      <c r="U569">
        <v>25000000</v>
      </c>
    </row>
    <row r="570" spans="1:21">
      <c r="A570" t="s">
        <v>7103</v>
      </c>
      <c r="B570" t="b">
        <f t="shared" si="17"/>
        <v>1</v>
      </c>
      <c r="C570" t="s">
        <v>7103</v>
      </c>
      <c r="D570" t="s">
        <v>2529</v>
      </c>
      <c r="G570">
        <v>2025</v>
      </c>
      <c r="H570" t="s">
        <v>2530</v>
      </c>
      <c r="K570" t="s">
        <v>2531</v>
      </c>
      <c r="N570" t="s">
        <v>207</v>
      </c>
      <c r="Q570" t="str">
        <f t="shared" si="18"/>
        <v/>
      </c>
      <c r="R570">
        <v>2744851.68</v>
      </c>
      <c r="U570">
        <v>2744851.68</v>
      </c>
    </row>
    <row r="571" spans="1:21">
      <c r="A571" t="s">
        <v>7111</v>
      </c>
      <c r="B571" t="b">
        <f t="shared" si="17"/>
        <v>1</v>
      </c>
      <c r="C571" t="s">
        <v>7111</v>
      </c>
      <c r="D571" t="s">
        <v>2529</v>
      </c>
      <c r="G571">
        <v>2025</v>
      </c>
      <c r="H571" t="s">
        <v>2530</v>
      </c>
      <c r="K571" t="s">
        <v>2531</v>
      </c>
      <c r="N571" t="s">
        <v>207</v>
      </c>
      <c r="Q571" t="str">
        <f t="shared" si="18"/>
        <v/>
      </c>
      <c r="R571">
        <v>12641703.210000001</v>
      </c>
      <c r="U571">
        <v>12641703.210000001</v>
      </c>
    </row>
    <row r="572" spans="1:21">
      <c r="A572" t="s">
        <v>7219</v>
      </c>
      <c r="B572" t="b">
        <f t="shared" si="17"/>
        <v>1</v>
      </c>
      <c r="C572" t="s">
        <v>7219</v>
      </c>
      <c r="D572" t="s">
        <v>2529</v>
      </c>
      <c r="G572">
        <v>2025</v>
      </c>
      <c r="H572" t="s">
        <v>2530</v>
      </c>
      <c r="K572" t="s">
        <v>2561</v>
      </c>
      <c r="N572" t="s">
        <v>207</v>
      </c>
      <c r="Q572" t="str">
        <f t="shared" si="18"/>
        <v/>
      </c>
      <c r="R572">
        <v>54000000</v>
      </c>
      <c r="U572">
        <v>54000000</v>
      </c>
    </row>
    <row r="573" spans="1:21">
      <c r="A573" t="s">
        <v>7120</v>
      </c>
      <c r="B573" t="b">
        <f t="shared" si="17"/>
        <v>1</v>
      </c>
      <c r="C573" t="s">
        <v>7120</v>
      </c>
      <c r="D573" t="s">
        <v>2529</v>
      </c>
      <c r="G573">
        <v>2025</v>
      </c>
      <c r="H573" t="s">
        <v>2530</v>
      </c>
      <c r="K573" t="s">
        <v>2531</v>
      </c>
      <c r="N573" t="s">
        <v>207</v>
      </c>
      <c r="Q573" t="str">
        <f t="shared" si="18"/>
        <v/>
      </c>
      <c r="R573">
        <v>1759948.06</v>
      </c>
      <c r="U573">
        <v>1759948.06</v>
      </c>
    </row>
    <row r="574" spans="1:21">
      <c r="A574" t="s">
        <v>7126</v>
      </c>
      <c r="B574" t="b">
        <f t="shared" si="17"/>
        <v>1</v>
      </c>
      <c r="C574" t="s">
        <v>7126</v>
      </c>
      <c r="D574" t="s">
        <v>2529</v>
      </c>
      <c r="G574">
        <v>2025</v>
      </c>
      <c r="H574" t="s">
        <v>2530</v>
      </c>
      <c r="K574" t="s">
        <v>2531</v>
      </c>
      <c r="N574" t="s">
        <v>207</v>
      </c>
      <c r="Q574" t="str">
        <f t="shared" si="18"/>
        <v/>
      </c>
      <c r="R574">
        <v>655291.97</v>
      </c>
      <c r="U574">
        <v>655291.97</v>
      </c>
    </row>
    <row r="575" spans="1:21">
      <c r="A575" t="s">
        <v>7133</v>
      </c>
      <c r="B575" t="b">
        <f t="shared" si="17"/>
        <v>1</v>
      </c>
      <c r="C575" t="s">
        <v>7133</v>
      </c>
      <c r="D575" t="s">
        <v>2529</v>
      </c>
      <c r="G575">
        <v>2025</v>
      </c>
      <c r="H575" t="s">
        <v>2530</v>
      </c>
      <c r="K575" t="s">
        <v>2531</v>
      </c>
      <c r="N575" t="s">
        <v>207</v>
      </c>
      <c r="Q575" t="str">
        <f t="shared" si="18"/>
        <v/>
      </c>
      <c r="R575">
        <v>1965126.69</v>
      </c>
      <c r="U575">
        <v>1965126.69</v>
      </c>
    </row>
    <row r="576" spans="1:21">
      <c r="A576" t="s">
        <v>7139</v>
      </c>
      <c r="B576" t="b">
        <f t="shared" si="17"/>
        <v>1</v>
      </c>
      <c r="C576" t="s">
        <v>7139</v>
      </c>
      <c r="D576" t="s">
        <v>2529</v>
      </c>
      <c r="G576">
        <v>2025</v>
      </c>
      <c r="H576" t="s">
        <v>2530</v>
      </c>
      <c r="K576" t="s">
        <v>2531</v>
      </c>
      <c r="N576" t="s">
        <v>207</v>
      </c>
      <c r="Q576" t="str">
        <f t="shared" si="18"/>
        <v/>
      </c>
      <c r="R576">
        <v>2793286.57</v>
      </c>
      <c r="U576">
        <v>2793286.57</v>
      </c>
    </row>
    <row r="577" spans="1:22">
      <c r="A577" t="s">
        <v>7145</v>
      </c>
      <c r="B577" t="b">
        <f t="shared" si="17"/>
        <v>1</v>
      </c>
      <c r="C577" t="s">
        <v>7145</v>
      </c>
      <c r="D577" t="s">
        <v>2529</v>
      </c>
      <c r="G577">
        <v>2025</v>
      </c>
      <c r="H577" t="s">
        <v>2530</v>
      </c>
      <c r="K577" t="s">
        <v>2531</v>
      </c>
      <c r="N577" t="s">
        <v>207</v>
      </c>
      <c r="Q577" t="str">
        <f t="shared" si="18"/>
        <v/>
      </c>
      <c r="R577">
        <v>2967342.83</v>
      </c>
      <c r="U577">
        <v>2967342.83</v>
      </c>
    </row>
    <row r="578" spans="1:22">
      <c r="A578" t="s">
        <v>6988</v>
      </c>
      <c r="B578" t="b">
        <f t="shared" si="17"/>
        <v>1</v>
      </c>
      <c r="C578" t="s">
        <v>6988</v>
      </c>
      <c r="D578" t="s">
        <v>2529</v>
      </c>
      <c r="G578">
        <v>2025</v>
      </c>
      <c r="H578" t="s">
        <v>2530</v>
      </c>
      <c r="K578" t="s">
        <v>2531</v>
      </c>
      <c r="N578" t="s">
        <v>207</v>
      </c>
      <c r="Q578" t="str">
        <f t="shared" si="18"/>
        <v/>
      </c>
      <c r="R578">
        <v>1621680</v>
      </c>
      <c r="U578">
        <v>1621680</v>
      </c>
    </row>
    <row r="579" spans="1:22">
      <c r="A579" t="s">
        <v>4796</v>
      </c>
      <c r="B579" t="b">
        <f t="shared" ref="B579:B642" si="19">+A579=C579</f>
        <v>1</v>
      </c>
      <c r="C579" t="s">
        <v>4796</v>
      </c>
      <c r="D579" t="s">
        <v>2529</v>
      </c>
      <c r="G579">
        <v>2025</v>
      </c>
      <c r="H579" t="s">
        <v>2559</v>
      </c>
      <c r="K579" t="s">
        <v>2560</v>
      </c>
      <c r="N579" t="s">
        <v>207</v>
      </c>
      <c r="Q579" t="str">
        <f t="shared" ref="Q579:Q642" si="20">+N579</f>
        <v/>
      </c>
      <c r="R579">
        <v>10000000</v>
      </c>
      <c r="U579">
        <v>10000000</v>
      </c>
    </row>
    <row r="580" spans="1:22">
      <c r="A580" t="s">
        <v>4703</v>
      </c>
      <c r="B580" t="b">
        <f t="shared" si="19"/>
        <v>1</v>
      </c>
      <c r="C580" t="s">
        <v>4703</v>
      </c>
      <c r="D580" t="s">
        <v>2532</v>
      </c>
      <c r="G580">
        <v>2024</v>
      </c>
      <c r="H580" t="s">
        <v>2530</v>
      </c>
      <c r="K580" t="s">
        <v>2531</v>
      </c>
      <c r="N580" t="s">
        <v>207</v>
      </c>
      <c r="Q580" t="str">
        <f t="shared" si="20"/>
        <v/>
      </c>
      <c r="R580">
        <v>2080224.59</v>
      </c>
      <c r="U580">
        <v>2080224.59</v>
      </c>
    </row>
    <row r="581" spans="1:22">
      <c r="A581" t="s">
        <v>7151</v>
      </c>
      <c r="B581" t="b">
        <f t="shared" si="19"/>
        <v>1</v>
      </c>
      <c r="C581" t="s">
        <v>7151</v>
      </c>
      <c r="D581" t="s">
        <v>2529</v>
      </c>
      <c r="G581">
        <v>2025</v>
      </c>
      <c r="H581" t="s">
        <v>2530</v>
      </c>
      <c r="K581" t="s">
        <v>2531</v>
      </c>
      <c r="N581" t="s">
        <v>207</v>
      </c>
      <c r="Q581" t="str">
        <f t="shared" si="20"/>
        <v/>
      </c>
      <c r="R581">
        <v>1983655</v>
      </c>
      <c r="U581">
        <v>1983655.1</v>
      </c>
    </row>
    <row r="582" spans="1:22">
      <c r="A582" t="s">
        <v>7167</v>
      </c>
      <c r="B582" t="b">
        <f t="shared" si="19"/>
        <v>1</v>
      </c>
      <c r="C582" t="s">
        <v>7167</v>
      </c>
      <c r="D582" t="s">
        <v>2529</v>
      </c>
      <c r="G582">
        <v>2025</v>
      </c>
      <c r="H582" t="s">
        <v>2530</v>
      </c>
      <c r="K582" t="s">
        <v>2531</v>
      </c>
      <c r="N582" t="s">
        <v>207</v>
      </c>
      <c r="Q582" t="str">
        <f t="shared" si="20"/>
        <v/>
      </c>
      <c r="R582">
        <v>1698088</v>
      </c>
      <c r="U582">
        <v>1698088</v>
      </c>
    </row>
    <row r="583" spans="1:22">
      <c r="A583" t="s">
        <v>4794</v>
      </c>
      <c r="B583" t="b">
        <f t="shared" si="19"/>
        <v>1</v>
      </c>
      <c r="C583" t="s">
        <v>4794</v>
      </c>
      <c r="D583" t="s">
        <v>2529</v>
      </c>
      <c r="G583">
        <v>2025</v>
      </c>
      <c r="H583" t="s">
        <v>2559</v>
      </c>
      <c r="K583" t="s">
        <v>2560</v>
      </c>
      <c r="N583" t="s">
        <v>207</v>
      </c>
      <c r="Q583" t="str">
        <f t="shared" si="20"/>
        <v/>
      </c>
      <c r="R583">
        <v>4620000</v>
      </c>
      <c r="U583">
        <v>4620000</v>
      </c>
    </row>
    <row r="584" spans="1:22">
      <c r="A584" t="s">
        <v>1728</v>
      </c>
      <c r="B584" t="b">
        <f t="shared" si="19"/>
        <v>1</v>
      </c>
      <c r="C584" t="s">
        <v>1728</v>
      </c>
      <c r="D584" t="s">
        <v>2532</v>
      </c>
      <c r="G584">
        <v>2024</v>
      </c>
      <c r="H584" t="s">
        <v>2530</v>
      </c>
      <c r="K584" t="s">
        <v>2545</v>
      </c>
      <c r="N584" t="s">
        <v>207</v>
      </c>
      <c r="Q584" t="str">
        <f t="shared" si="20"/>
        <v/>
      </c>
      <c r="R584">
        <v>530000</v>
      </c>
      <c r="U584">
        <v>530000</v>
      </c>
    </row>
    <row r="585" spans="1:22">
      <c r="A585" t="s">
        <v>3694</v>
      </c>
      <c r="B585" t="b">
        <f t="shared" si="19"/>
        <v>1</v>
      </c>
      <c r="C585" t="s">
        <v>3694</v>
      </c>
      <c r="D585" t="s">
        <v>2529</v>
      </c>
      <c r="G585">
        <v>2014</v>
      </c>
      <c r="H585" t="s">
        <v>3695</v>
      </c>
      <c r="K585" t="s">
        <v>3696</v>
      </c>
      <c r="N585" t="s">
        <v>207</v>
      </c>
      <c r="Q585" t="str">
        <f t="shared" si="20"/>
        <v/>
      </c>
      <c r="R585">
        <v>1100000</v>
      </c>
      <c r="U585">
        <v>0</v>
      </c>
    </row>
    <row r="586" spans="1:22">
      <c r="A586" t="s">
        <v>4249</v>
      </c>
      <c r="B586" t="b">
        <f t="shared" si="19"/>
        <v>1</v>
      </c>
      <c r="C586" t="s">
        <v>4249</v>
      </c>
      <c r="D586" t="s">
        <v>2529</v>
      </c>
      <c r="G586">
        <v>2018</v>
      </c>
      <c r="H586" t="s">
        <v>2530</v>
      </c>
      <c r="K586" t="s">
        <v>2539</v>
      </c>
      <c r="N586" t="s">
        <v>207</v>
      </c>
      <c r="Q586" t="str">
        <f t="shared" si="20"/>
        <v/>
      </c>
      <c r="R586">
        <v>20000</v>
      </c>
      <c r="U586">
        <v>20000</v>
      </c>
    </row>
    <row r="587" spans="1:22">
      <c r="A587" t="s">
        <v>4260</v>
      </c>
      <c r="B587" t="b">
        <f t="shared" si="19"/>
        <v>1</v>
      </c>
      <c r="C587" t="s">
        <v>4260</v>
      </c>
      <c r="D587" t="s">
        <v>2529</v>
      </c>
      <c r="G587">
        <v>2018</v>
      </c>
      <c r="H587" t="s">
        <v>2530</v>
      </c>
      <c r="K587" t="s">
        <v>2539</v>
      </c>
      <c r="N587" t="s">
        <v>207</v>
      </c>
      <c r="Q587" t="str">
        <f t="shared" si="20"/>
        <v/>
      </c>
      <c r="R587">
        <v>460325.03</v>
      </c>
      <c r="U587">
        <v>460325.03</v>
      </c>
    </row>
    <row r="588" spans="1:22">
      <c r="A588" t="s">
        <v>733</v>
      </c>
      <c r="B588" t="b">
        <f t="shared" si="19"/>
        <v>1</v>
      </c>
      <c r="C588" t="s">
        <v>733</v>
      </c>
      <c r="D588" t="s">
        <v>2529</v>
      </c>
      <c r="G588">
        <v>2021</v>
      </c>
      <c r="H588" t="s">
        <v>2530</v>
      </c>
      <c r="K588" t="s">
        <v>2539</v>
      </c>
      <c r="N588" t="s">
        <v>207</v>
      </c>
      <c r="Q588" t="str">
        <f t="shared" si="20"/>
        <v/>
      </c>
      <c r="R588">
        <v>840820.05</v>
      </c>
      <c r="U588">
        <v>541527.26</v>
      </c>
    </row>
    <row r="589" spans="1:22">
      <c r="A589" t="s">
        <v>727</v>
      </c>
      <c r="B589" t="b">
        <f t="shared" si="19"/>
        <v>1</v>
      </c>
      <c r="C589" t="s">
        <v>727</v>
      </c>
      <c r="D589" t="s">
        <v>2529</v>
      </c>
      <c r="G589">
        <v>2021</v>
      </c>
      <c r="H589" t="s">
        <v>2530</v>
      </c>
      <c r="K589" t="s">
        <v>2539</v>
      </c>
      <c r="N589" t="s">
        <v>207</v>
      </c>
      <c r="Q589" t="str">
        <f t="shared" si="20"/>
        <v/>
      </c>
      <c r="R589">
        <v>734299.16</v>
      </c>
      <c r="U589">
        <v>705260.73</v>
      </c>
    </row>
    <row r="590" spans="1:22">
      <c r="A590" t="s">
        <v>680</v>
      </c>
      <c r="B590" t="b">
        <f t="shared" si="19"/>
        <v>1</v>
      </c>
      <c r="C590" t="s">
        <v>680</v>
      </c>
      <c r="D590" t="s">
        <v>2529</v>
      </c>
      <c r="G590">
        <v>2021</v>
      </c>
      <c r="H590" t="s">
        <v>2530</v>
      </c>
      <c r="K590" t="s">
        <v>2539</v>
      </c>
      <c r="N590" t="s">
        <v>207</v>
      </c>
      <c r="Q590" t="str">
        <f t="shared" si="20"/>
        <v/>
      </c>
      <c r="R590">
        <v>1527723.38</v>
      </c>
      <c r="U590">
        <v>1472473.08</v>
      </c>
    </row>
    <row r="591" spans="1:22">
      <c r="A591" t="s">
        <v>1082</v>
      </c>
      <c r="B591" t="b">
        <f t="shared" si="19"/>
        <v>1</v>
      </c>
      <c r="C591" t="s">
        <v>1082</v>
      </c>
      <c r="D591" t="s">
        <v>2529</v>
      </c>
      <c r="G591">
        <v>2021</v>
      </c>
      <c r="H591" t="s">
        <v>2530</v>
      </c>
      <c r="K591" t="s">
        <v>2539</v>
      </c>
      <c r="N591" t="s">
        <v>207</v>
      </c>
      <c r="Q591" t="str">
        <f t="shared" si="20"/>
        <v/>
      </c>
      <c r="R591">
        <v>1995406.29</v>
      </c>
      <c r="U591">
        <v>1957362.64</v>
      </c>
    </row>
    <row r="592" spans="1:22" s="64" customFormat="1">
      <c r="A592" t="s">
        <v>1450</v>
      </c>
      <c r="B592" t="b">
        <f t="shared" si="19"/>
        <v>1</v>
      </c>
      <c r="C592" s="64" t="s">
        <v>1450</v>
      </c>
      <c r="D592" s="64" t="s">
        <v>2529</v>
      </c>
      <c r="E592" s="64" t="s">
        <v>2529</v>
      </c>
      <c r="G592" s="64">
        <v>2023</v>
      </c>
      <c r="H592" s="64" t="s">
        <v>2530</v>
      </c>
      <c r="I592" s="64" t="s">
        <v>2530</v>
      </c>
      <c r="K592" s="64" t="s">
        <v>2539</v>
      </c>
      <c r="L592" s="64" t="s">
        <v>2543</v>
      </c>
      <c r="N592" s="64" t="s">
        <v>207</v>
      </c>
      <c r="Q592"/>
      <c r="R592" s="64">
        <v>7983696.3399999999</v>
      </c>
      <c r="S592" s="64">
        <v>8000000</v>
      </c>
      <c r="U592" s="64">
        <v>0</v>
      </c>
      <c r="V592" s="64">
        <v>7999135.2800000003</v>
      </c>
    </row>
    <row r="593" spans="1:22" s="64" customFormat="1">
      <c r="A593" s="64" t="s">
        <v>1475</v>
      </c>
      <c r="B593" t="b">
        <f t="shared" si="19"/>
        <v>1</v>
      </c>
      <c r="C593" s="64" t="s">
        <v>1475</v>
      </c>
      <c r="D593" s="64" t="s">
        <v>2529</v>
      </c>
      <c r="E593" s="64" t="s">
        <v>2529</v>
      </c>
      <c r="G593" s="64">
        <v>2023</v>
      </c>
      <c r="H593" s="64" t="s">
        <v>2530</v>
      </c>
      <c r="I593" s="64" t="s">
        <v>2530</v>
      </c>
      <c r="K593" s="64" t="s">
        <v>2539</v>
      </c>
      <c r="L593" s="64" t="s">
        <v>2543</v>
      </c>
      <c r="N593" s="64" t="s">
        <v>207</v>
      </c>
      <c r="Q593"/>
      <c r="R593" s="64">
        <v>600000</v>
      </c>
      <c r="S593" s="64">
        <v>600000</v>
      </c>
      <c r="U593" s="64">
        <v>0</v>
      </c>
      <c r="V593" s="64">
        <v>592985.94999999995</v>
      </c>
    </row>
    <row r="594" spans="1:22" s="64" customFormat="1">
      <c r="A594" s="64" t="s">
        <v>1483</v>
      </c>
      <c r="B594" t="b">
        <f t="shared" si="19"/>
        <v>1</v>
      </c>
      <c r="C594" s="64" t="s">
        <v>1483</v>
      </c>
      <c r="D594" s="64" t="s">
        <v>2529</v>
      </c>
      <c r="E594" s="64" t="s">
        <v>2529</v>
      </c>
      <c r="G594" s="64">
        <v>2023</v>
      </c>
      <c r="H594" s="64" t="s">
        <v>2530</v>
      </c>
      <c r="I594" s="64" t="s">
        <v>2530</v>
      </c>
      <c r="K594" s="64" t="s">
        <v>2539</v>
      </c>
      <c r="L594" s="64" t="s">
        <v>2543</v>
      </c>
      <c r="N594" s="64" t="s">
        <v>207</v>
      </c>
      <c r="Q594"/>
      <c r="R594" s="64">
        <v>400000</v>
      </c>
      <c r="S594" s="64">
        <v>400000</v>
      </c>
      <c r="U594" s="64">
        <v>0</v>
      </c>
      <c r="V594" s="64">
        <v>395477.65</v>
      </c>
    </row>
    <row r="595" spans="1:22" s="64" customFormat="1">
      <c r="A595" s="64" t="s">
        <v>192</v>
      </c>
      <c r="B595" t="b">
        <f t="shared" si="19"/>
        <v>1</v>
      </c>
      <c r="C595" s="64" t="s">
        <v>192</v>
      </c>
      <c r="D595" s="64" t="s">
        <v>2529</v>
      </c>
      <c r="E595" s="64" t="s">
        <v>2529</v>
      </c>
      <c r="G595" s="64">
        <v>2023</v>
      </c>
      <c r="H595" s="64" t="s">
        <v>2530</v>
      </c>
      <c r="I595" s="64" t="s">
        <v>2530</v>
      </c>
      <c r="K595" s="64" t="s">
        <v>2539</v>
      </c>
      <c r="L595" s="64" t="s">
        <v>2543</v>
      </c>
      <c r="N595" s="64" t="s">
        <v>207</v>
      </c>
      <c r="Q595"/>
      <c r="R595" s="64">
        <v>1518434.91</v>
      </c>
      <c r="S595" s="64">
        <v>2956937.71</v>
      </c>
      <c r="U595" s="64">
        <v>515913.18</v>
      </c>
      <c r="V595" s="64">
        <v>2956937.71</v>
      </c>
    </row>
    <row r="596" spans="1:22" s="64" customFormat="1">
      <c r="A596" s="64" t="s">
        <v>164</v>
      </c>
      <c r="B596" t="b">
        <f t="shared" si="19"/>
        <v>1</v>
      </c>
      <c r="C596" s="64" t="s">
        <v>164</v>
      </c>
      <c r="D596" s="64" t="s">
        <v>2529</v>
      </c>
      <c r="E596" s="64" t="s">
        <v>2529</v>
      </c>
      <c r="G596" s="64">
        <v>2023</v>
      </c>
      <c r="H596" s="64" t="s">
        <v>2530</v>
      </c>
      <c r="I596" s="64" t="s">
        <v>2530</v>
      </c>
      <c r="K596" s="64" t="s">
        <v>2539</v>
      </c>
      <c r="L596" s="64" t="s">
        <v>2543</v>
      </c>
      <c r="N596" s="64" t="s">
        <v>207</v>
      </c>
      <c r="Q596"/>
      <c r="R596" s="64">
        <v>2248288.5499999998</v>
      </c>
      <c r="S596" s="64">
        <v>2248288.5499999998</v>
      </c>
      <c r="U596" s="64">
        <v>0</v>
      </c>
      <c r="V596" s="64">
        <v>2991826.76</v>
      </c>
    </row>
    <row r="597" spans="1:22" s="64" customFormat="1">
      <c r="A597" s="64" t="s">
        <v>173</v>
      </c>
      <c r="B597" t="b">
        <f t="shared" si="19"/>
        <v>1</v>
      </c>
      <c r="C597" s="64" t="s">
        <v>173</v>
      </c>
      <c r="D597" s="64" t="s">
        <v>2541</v>
      </c>
      <c r="E597" s="64" t="s">
        <v>2529</v>
      </c>
      <c r="G597" s="64">
        <v>2023</v>
      </c>
      <c r="H597" s="64" t="s">
        <v>207</v>
      </c>
      <c r="I597" s="64" t="s">
        <v>2530</v>
      </c>
      <c r="K597" s="64" t="s">
        <v>207</v>
      </c>
      <c r="L597" s="64" t="s">
        <v>2543</v>
      </c>
      <c r="N597" s="64" t="s">
        <v>2544</v>
      </c>
      <c r="Q597" t="str">
        <f>CONCATENATE(N597)</f>
        <v>FAISMUN</v>
      </c>
      <c r="R597" s="64">
        <v>238634.15</v>
      </c>
      <c r="S597" s="64">
        <v>368470.98</v>
      </c>
      <c r="U597" s="64">
        <v>0</v>
      </c>
      <c r="V597" s="64">
        <v>368470.98</v>
      </c>
    </row>
    <row r="598" spans="1:22">
      <c r="A598" s="64" t="s">
        <v>2046</v>
      </c>
      <c r="B598" t="b">
        <f t="shared" si="19"/>
        <v>1</v>
      </c>
      <c r="C598" t="s">
        <v>2046</v>
      </c>
      <c r="D598" t="s">
        <v>2529</v>
      </c>
      <c r="G598">
        <v>2023</v>
      </c>
      <c r="H598" t="s">
        <v>2533</v>
      </c>
      <c r="K598" t="s">
        <v>2534</v>
      </c>
      <c r="N598" t="s">
        <v>207</v>
      </c>
      <c r="Q598" t="str">
        <f t="shared" si="20"/>
        <v/>
      </c>
      <c r="R598">
        <v>2300263.48</v>
      </c>
      <c r="U598">
        <v>2294284.7999999998</v>
      </c>
    </row>
    <row r="599" spans="1:22" s="64" customFormat="1">
      <c r="A599" t="s">
        <v>1459</v>
      </c>
      <c r="B599" t="b">
        <f t="shared" si="19"/>
        <v>1</v>
      </c>
      <c r="C599" s="64" t="s">
        <v>1459</v>
      </c>
      <c r="D599" s="64" t="s">
        <v>2529</v>
      </c>
      <c r="E599" s="64" t="s">
        <v>2529</v>
      </c>
      <c r="G599" s="64">
        <v>2023</v>
      </c>
      <c r="H599" s="64" t="s">
        <v>2530</v>
      </c>
      <c r="I599" s="64" t="s">
        <v>2530</v>
      </c>
      <c r="K599" s="64" t="s">
        <v>2539</v>
      </c>
      <c r="L599" s="64" t="s">
        <v>2543</v>
      </c>
      <c r="N599" s="64" t="s">
        <v>207</v>
      </c>
      <c r="Q599"/>
      <c r="R599" s="64">
        <v>2796370.7</v>
      </c>
      <c r="S599" s="64">
        <v>2157934.41</v>
      </c>
      <c r="U599" s="64">
        <v>0</v>
      </c>
      <c r="V599" s="64">
        <v>2157934.41</v>
      </c>
    </row>
    <row r="600" spans="1:22" s="64" customFormat="1">
      <c r="A600" s="64" t="s">
        <v>1467</v>
      </c>
      <c r="B600" t="b">
        <f t="shared" si="19"/>
        <v>1</v>
      </c>
      <c r="C600" s="64" t="s">
        <v>1467</v>
      </c>
      <c r="D600" s="64" t="s">
        <v>2529</v>
      </c>
      <c r="E600" s="64" t="s">
        <v>2529</v>
      </c>
      <c r="G600" s="64">
        <v>2023</v>
      </c>
      <c r="H600" s="64" t="s">
        <v>2530</v>
      </c>
      <c r="I600" s="64" t="s">
        <v>2530</v>
      </c>
      <c r="K600" s="64" t="s">
        <v>2539</v>
      </c>
      <c r="L600" s="64" t="s">
        <v>2543</v>
      </c>
      <c r="N600" s="64" t="s">
        <v>207</v>
      </c>
      <c r="Q600"/>
      <c r="R600" s="64">
        <v>1028595.12</v>
      </c>
      <c r="S600" s="64">
        <v>1897745.64</v>
      </c>
      <c r="U600" s="64">
        <v>732600</v>
      </c>
      <c r="V600" s="64">
        <v>1897745.64</v>
      </c>
    </row>
    <row r="601" spans="1:22">
      <c r="A601" s="64" t="s">
        <v>1578</v>
      </c>
      <c r="B601" t="b">
        <f t="shared" si="19"/>
        <v>1</v>
      </c>
      <c r="C601" t="s">
        <v>1578</v>
      </c>
      <c r="D601" t="s">
        <v>2529</v>
      </c>
      <c r="G601">
        <v>2024</v>
      </c>
      <c r="H601" t="s">
        <v>2530</v>
      </c>
      <c r="K601" t="s">
        <v>2531</v>
      </c>
      <c r="N601" t="s">
        <v>207</v>
      </c>
      <c r="Q601" t="str">
        <f t="shared" si="20"/>
        <v/>
      </c>
      <c r="R601">
        <v>615207.24</v>
      </c>
      <c r="U601">
        <v>602139.01</v>
      </c>
    </row>
    <row r="602" spans="1:22">
      <c r="A602" t="s">
        <v>531</v>
      </c>
      <c r="B602" t="b">
        <f t="shared" si="19"/>
        <v>1</v>
      </c>
      <c r="C602" t="s">
        <v>531</v>
      </c>
      <c r="D602" t="s">
        <v>2529</v>
      </c>
      <c r="G602">
        <v>2024</v>
      </c>
      <c r="H602" t="s">
        <v>2530</v>
      </c>
      <c r="K602" t="s">
        <v>2531</v>
      </c>
      <c r="N602" t="s">
        <v>207</v>
      </c>
      <c r="Q602" t="str">
        <f t="shared" si="20"/>
        <v/>
      </c>
      <c r="R602">
        <v>84499.59</v>
      </c>
      <c r="U602">
        <v>109771.15</v>
      </c>
    </row>
    <row r="603" spans="1:22">
      <c r="A603" t="s">
        <v>1035</v>
      </c>
      <c r="B603" t="b">
        <f t="shared" si="19"/>
        <v>1</v>
      </c>
      <c r="C603" t="s">
        <v>1035</v>
      </c>
      <c r="D603" t="s">
        <v>2529</v>
      </c>
      <c r="G603">
        <v>2024</v>
      </c>
      <c r="H603" t="s">
        <v>2530</v>
      </c>
      <c r="K603" t="s">
        <v>2531</v>
      </c>
      <c r="N603" t="s">
        <v>207</v>
      </c>
      <c r="Q603" t="str">
        <f t="shared" si="20"/>
        <v/>
      </c>
      <c r="R603">
        <v>1566247.86</v>
      </c>
      <c r="U603">
        <v>1564799.8</v>
      </c>
    </row>
    <row r="604" spans="1:22">
      <c r="A604" t="s">
        <v>1570</v>
      </c>
      <c r="B604" t="b">
        <f t="shared" si="19"/>
        <v>1</v>
      </c>
      <c r="C604" t="s">
        <v>1570</v>
      </c>
      <c r="D604" t="s">
        <v>2529</v>
      </c>
      <c r="G604">
        <v>2024</v>
      </c>
      <c r="H604" t="s">
        <v>2530</v>
      </c>
      <c r="K604" t="s">
        <v>2531</v>
      </c>
      <c r="N604" t="s">
        <v>207</v>
      </c>
      <c r="Q604" t="str">
        <f t="shared" si="20"/>
        <v/>
      </c>
      <c r="R604">
        <v>1590408.81</v>
      </c>
      <c r="U604">
        <v>1576063.32</v>
      </c>
    </row>
    <row r="605" spans="1:22">
      <c r="A605" t="s">
        <v>515</v>
      </c>
      <c r="B605" t="b">
        <f t="shared" si="19"/>
        <v>1</v>
      </c>
      <c r="C605" t="s">
        <v>515</v>
      </c>
      <c r="D605" t="s">
        <v>2529</v>
      </c>
      <c r="G605">
        <v>2024</v>
      </c>
      <c r="H605" t="s">
        <v>2530</v>
      </c>
      <c r="K605" t="s">
        <v>2531</v>
      </c>
      <c r="N605" t="s">
        <v>207</v>
      </c>
      <c r="Q605" t="str">
        <f t="shared" si="20"/>
        <v/>
      </c>
      <c r="R605">
        <v>1051630.49</v>
      </c>
      <c r="U605">
        <v>1042615.91</v>
      </c>
    </row>
    <row r="606" spans="1:22">
      <c r="A606" t="s">
        <v>162</v>
      </c>
      <c r="B606" t="b">
        <f t="shared" si="19"/>
        <v>1</v>
      </c>
      <c r="C606" t="s">
        <v>162</v>
      </c>
      <c r="D606" t="s">
        <v>2529</v>
      </c>
      <c r="G606">
        <v>2023</v>
      </c>
      <c r="H606" t="s">
        <v>2533</v>
      </c>
      <c r="K606" t="s">
        <v>2534</v>
      </c>
      <c r="N606" t="s">
        <v>207</v>
      </c>
      <c r="Q606" t="str">
        <f t="shared" si="20"/>
        <v/>
      </c>
      <c r="R606">
        <v>372966.16</v>
      </c>
      <c r="U606">
        <v>372593.19</v>
      </c>
    </row>
    <row r="607" spans="1:22">
      <c r="A607" t="s">
        <v>1567</v>
      </c>
      <c r="B607" t="b">
        <f t="shared" si="19"/>
        <v>1</v>
      </c>
      <c r="C607" t="s">
        <v>1567</v>
      </c>
      <c r="D607" t="s">
        <v>2529</v>
      </c>
      <c r="G607">
        <v>2023</v>
      </c>
      <c r="H607" t="s">
        <v>2533</v>
      </c>
      <c r="K607" t="s">
        <v>2534</v>
      </c>
      <c r="N607" t="s">
        <v>207</v>
      </c>
      <c r="Q607" t="str">
        <f t="shared" si="20"/>
        <v/>
      </c>
      <c r="R607">
        <v>730000</v>
      </c>
      <c r="U607">
        <v>728508.14</v>
      </c>
    </row>
    <row r="608" spans="1:22">
      <c r="A608" t="s">
        <v>163</v>
      </c>
      <c r="B608" t="b">
        <f t="shared" si="19"/>
        <v>1</v>
      </c>
      <c r="C608" t="s">
        <v>163</v>
      </c>
      <c r="D608" t="s">
        <v>2529</v>
      </c>
      <c r="G608">
        <v>2023</v>
      </c>
      <c r="H608" t="s">
        <v>2533</v>
      </c>
      <c r="K608" t="s">
        <v>2534</v>
      </c>
      <c r="N608" t="s">
        <v>207</v>
      </c>
      <c r="Q608" t="str">
        <f t="shared" si="20"/>
        <v/>
      </c>
      <c r="R608">
        <v>145049.47</v>
      </c>
      <c r="U608">
        <v>144904.42000000001</v>
      </c>
    </row>
    <row r="609" spans="1:23">
      <c r="A609" t="s">
        <v>1569</v>
      </c>
      <c r="B609" t="b">
        <f t="shared" si="19"/>
        <v>1</v>
      </c>
      <c r="C609" t="s">
        <v>1569</v>
      </c>
      <c r="D609" t="s">
        <v>2529</v>
      </c>
      <c r="G609">
        <v>2023</v>
      </c>
      <c r="H609" t="s">
        <v>2533</v>
      </c>
      <c r="K609" t="s">
        <v>2534</v>
      </c>
      <c r="N609" t="s">
        <v>207</v>
      </c>
      <c r="Q609" t="str">
        <f t="shared" si="20"/>
        <v/>
      </c>
      <c r="R609">
        <v>235000</v>
      </c>
      <c r="U609">
        <v>233100.13</v>
      </c>
    </row>
    <row r="610" spans="1:23">
      <c r="A610" t="s">
        <v>1725</v>
      </c>
      <c r="B610" t="b">
        <f t="shared" si="19"/>
        <v>1</v>
      </c>
      <c r="C610" t="s">
        <v>1725</v>
      </c>
      <c r="D610" t="s">
        <v>2529</v>
      </c>
      <c r="G610">
        <v>2023</v>
      </c>
      <c r="H610" t="s">
        <v>2533</v>
      </c>
      <c r="K610" t="s">
        <v>2534</v>
      </c>
      <c r="N610" t="s">
        <v>207</v>
      </c>
      <c r="Q610" t="str">
        <f t="shared" si="20"/>
        <v/>
      </c>
      <c r="R610">
        <v>1352500</v>
      </c>
      <c r="U610">
        <v>1342594.82</v>
      </c>
    </row>
    <row r="611" spans="1:23" s="64" customFormat="1">
      <c r="A611" t="s">
        <v>219</v>
      </c>
      <c r="B611" t="b">
        <f t="shared" si="19"/>
        <v>1</v>
      </c>
      <c r="C611" s="64" t="s">
        <v>219</v>
      </c>
      <c r="D611" s="64" t="s">
        <v>2529</v>
      </c>
      <c r="E611" s="64" t="s">
        <v>2541</v>
      </c>
      <c r="F611" s="64" t="s">
        <v>2537</v>
      </c>
      <c r="G611" s="64">
        <v>2024</v>
      </c>
      <c r="H611" s="64" t="s">
        <v>2530</v>
      </c>
      <c r="K611" s="64" t="s">
        <v>2539</v>
      </c>
      <c r="N611" s="64" t="s">
        <v>2540</v>
      </c>
      <c r="O611" s="64" t="s">
        <v>2546</v>
      </c>
      <c r="P611" s="64" t="s">
        <v>2547</v>
      </c>
      <c r="Q611" t="str">
        <f>CONCATENATE(N611,"/",O611,"/",P611)</f>
        <v>FAIS municipal/JUNTA MUNICIPAL DE AGUA Y/JUNTA CENTRAL DE AGUA Y S</v>
      </c>
      <c r="R611" s="64">
        <v>4000000</v>
      </c>
      <c r="S611" s="64">
        <v>5000000</v>
      </c>
      <c r="T611" s="64">
        <v>23765000</v>
      </c>
      <c r="U611" s="64">
        <v>4000000</v>
      </c>
      <c r="V611" s="64">
        <v>5000000</v>
      </c>
      <c r="W611" s="64">
        <v>25413663.559999999</v>
      </c>
    </row>
    <row r="612" spans="1:23" s="64" customFormat="1">
      <c r="A612" s="64" t="s">
        <v>148</v>
      </c>
      <c r="B612" t="b">
        <f t="shared" si="19"/>
        <v>1</v>
      </c>
      <c r="C612" s="64" t="s">
        <v>148</v>
      </c>
      <c r="D612" s="64" t="s">
        <v>2537</v>
      </c>
      <c r="E612" s="64" t="s">
        <v>2529</v>
      </c>
      <c r="F612" s="64" t="s">
        <v>2541</v>
      </c>
      <c r="G612" s="64">
        <v>2024</v>
      </c>
      <c r="H612" s="64" t="s">
        <v>207</v>
      </c>
      <c r="I612" s="64" t="s">
        <v>2530</v>
      </c>
      <c r="K612" s="64" t="s">
        <v>207</v>
      </c>
      <c r="L612" s="64" t="s">
        <v>2539</v>
      </c>
      <c r="N612" s="64" t="s">
        <v>2538</v>
      </c>
      <c r="O612" s="64" t="s">
        <v>2540</v>
      </c>
      <c r="P612" s="64" t="s">
        <v>2542</v>
      </c>
      <c r="Q612" t="str">
        <f>CONCATENATE(N612,"/",O612,"/",P612)</f>
        <v>FAM/FAIS municipal/GASOLINA Y DIESEL</v>
      </c>
      <c r="R612" s="64">
        <v>523804.43</v>
      </c>
      <c r="S612" s="64">
        <v>419043.54</v>
      </c>
      <c r="T612" s="64">
        <v>104760.88</v>
      </c>
      <c r="U612" s="64">
        <v>523804.43</v>
      </c>
      <c r="V612" s="64">
        <v>419043.54</v>
      </c>
      <c r="W612" s="64">
        <v>102528.15</v>
      </c>
    </row>
    <row r="613" spans="1:23">
      <c r="A613" s="64" t="s">
        <v>1209</v>
      </c>
      <c r="B613" t="b">
        <f t="shared" si="19"/>
        <v>1</v>
      </c>
      <c r="C613" t="s">
        <v>1209</v>
      </c>
      <c r="D613" t="s">
        <v>2532</v>
      </c>
      <c r="G613">
        <v>2023</v>
      </c>
      <c r="H613" t="s">
        <v>2530</v>
      </c>
      <c r="K613" t="s">
        <v>2545</v>
      </c>
      <c r="N613" t="s">
        <v>207</v>
      </c>
      <c r="Q613" t="str">
        <f t="shared" si="20"/>
        <v/>
      </c>
      <c r="R613">
        <v>1000000</v>
      </c>
      <c r="U613">
        <v>949575.11</v>
      </c>
    </row>
    <row r="614" spans="1:23">
      <c r="A614" t="s">
        <v>921</v>
      </c>
      <c r="B614" t="b">
        <f t="shared" si="19"/>
        <v>1</v>
      </c>
      <c r="C614" t="s">
        <v>921</v>
      </c>
      <c r="D614" t="s">
        <v>2532</v>
      </c>
      <c r="G614">
        <v>2024</v>
      </c>
      <c r="H614" t="s">
        <v>2530</v>
      </c>
      <c r="K614" t="s">
        <v>2531</v>
      </c>
      <c r="N614" t="s">
        <v>207</v>
      </c>
      <c r="Q614" t="str">
        <f t="shared" si="20"/>
        <v/>
      </c>
      <c r="R614">
        <v>956800</v>
      </c>
      <c r="U614">
        <v>910709.8</v>
      </c>
    </row>
    <row r="615" spans="1:23">
      <c r="A615" t="s">
        <v>838</v>
      </c>
      <c r="B615" t="b">
        <f t="shared" si="19"/>
        <v>1</v>
      </c>
      <c r="C615" t="s">
        <v>838</v>
      </c>
      <c r="D615" t="s">
        <v>2529</v>
      </c>
      <c r="G615">
        <v>2024</v>
      </c>
      <c r="H615" t="s">
        <v>2530</v>
      </c>
      <c r="K615" t="s">
        <v>2531</v>
      </c>
      <c r="N615" t="s">
        <v>207</v>
      </c>
      <c r="Q615" t="str">
        <f t="shared" si="20"/>
        <v/>
      </c>
      <c r="R615">
        <v>1080120.1499999999</v>
      </c>
      <c r="U615">
        <v>1079203.08</v>
      </c>
    </row>
    <row r="616" spans="1:23">
      <c r="A616" t="s">
        <v>882</v>
      </c>
      <c r="B616" t="b">
        <f t="shared" si="19"/>
        <v>1</v>
      </c>
      <c r="C616" t="s">
        <v>882</v>
      </c>
      <c r="D616" t="s">
        <v>2529</v>
      </c>
      <c r="G616">
        <v>2024</v>
      </c>
      <c r="H616" t="s">
        <v>2530</v>
      </c>
      <c r="K616" t="s">
        <v>2531</v>
      </c>
      <c r="N616" t="s">
        <v>207</v>
      </c>
      <c r="Q616" t="str">
        <f t="shared" si="20"/>
        <v/>
      </c>
      <c r="R616">
        <v>447766.64</v>
      </c>
      <c r="U616">
        <v>501761.79</v>
      </c>
    </row>
    <row r="617" spans="1:23">
      <c r="A617" t="s">
        <v>600</v>
      </c>
      <c r="B617" t="b">
        <f t="shared" si="19"/>
        <v>1</v>
      </c>
      <c r="C617" t="s">
        <v>600</v>
      </c>
      <c r="D617" t="s">
        <v>2532</v>
      </c>
      <c r="G617">
        <v>2023</v>
      </c>
      <c r="H617" t="s">
        <v>2530</v>
      </c>
      <c r="K617" t="s">
        <v>2545</v>
      </c>
      <c r="N617" t="s">
        <v>207</v>
      </c>
      <c r="Q617" t="str">
        <f t="shared" si="20"/>
        <v/>
      </c>
      <c r="R617">
        <v>1300000</v>
      </c>
      <c r="U617">
        <v>1306188.5</v>
      </c>
    </row>
    <row r="618" spans="1:23">
      <c r="A618" t="s">
        <v>1289</v>
      </c>
      <c r="B618" t="b">
        <f t="shared" si="19"/>
        <v>1</v>
      </c>
      <c r="C618" t="s">
        <v>1289</v>
      </c>
      <c r="D618" t="s">
        <v>2529</v>
      </c>
      <c r="G618">
        <v>2024</v>
      </c>
      <c r="H618" t="s">
        <v>2530</v>
      </c>
      <c r="K618" t="s">
        <v>2531</v>
      </c>
      <c r="N618" t="s">
        <v>207</v>
      </c>
      <c r="Q618" t="str">
        <f t="shared" si="20"/>
        <v/>
      </c>
      <c r="R618">
        <v>1430455.95</v>
      </c>
      <c r="U618">
        <v>1415193.69</v>
      </c>
    </row>
    <row r="619" spans="1:23">
      <c r="A619" t="s">
        <v>762</v>
      </c>
      <c r="B619" t="b">
        <f t="shared" si="19"/>
        <v>1</v>
      </c>
      <c r="C619" t="s">
        <v>762</v>
      </c>
      <c r="D619" t="s">
        <v>2529</v>
      </c>
      <c r="G619">
        <v>2024</v>
      </c>
      <c r="H619" t="s">
        <v>2530</v>
      </c>
      <c r="K619" t="s">
        <v>2531</v>
      </c>
      <c r="N619" t="s">
        <v>207</v>
      </c>
      <c r="Q619" t="str">
        <f t="shared" si="20"/>
        <v/>
      </c>
      <c r="R619">
        <v>1811637.3</v>
      </c>
      <c r="U619">
        <v>1811498.2</v>
      </c>
    </row>
    <row r="620" spans="1:23">
      <c r="A620" t="s">
        <v>2431</v>
      </c>
      <c r="B620" t="b">
        <f t="shared" si="19"/>
        <v>1</v>
      </c>
      <c r="C620" t="s">
        <v>2431</v>
      </c>
      <c r="D620" t="s">
        <v>2529</v>
      </c>
      <c r="G620">
        <v>2024</v>
      </c>
      <c r="H620" t="s">
        <v>2530</v>
      </c>
      <c r="K620" t="s">
        <v>2531</v>
      </c>
      <c r="N620" t="s">
        <v>207</v>
      </c>
      <c r="Q620" t="str">
        <f t="shared" si="20"/>
        <v/>
      </c>
      <c r="R620">
        <v>86956.59</v>
      </c>
      <c r="U620">
        <v>85663.46</v>
      </c>
    </row>
    <row r="621" spans="1:23">
      <c r="A621" t="s">
        <v>2481</v>
      </c>
      <c r="B621" t="b">
        <f t="shared" si="19"/>
        <v>1</v>
      </c>
      <c r="C621" t="s">
        <v>2481</v>
      </c>
      <c r="D621" t="s">
        <v>2529</v>
      </c>
      <c r="G621">
        <v>2024</v>
      </c>
      <c r="H621" t="s">
        <v>2530</v>
      </c>
      <c r="K621" t="s">
        <v>2531</v>
      </c>
      <c r="N621" t="s">
        <v>207</v>
      </c>
      <c r="Q621" t="str">
        <f t="shared" si="20"/>
        <v/>
      </c>
      <c r="R621">
        <v>1657197.19</v>
      </c>
      <c r="U621">
        <v>1651133.65</v>
      </c>
    </row>
    <row r="622" spans="1:23">
      <c r="A622" t="s">
        <v>227</v>
      </c>
      <c r="B622" t="b">
        <f t="shared" si="19"/>
        <v>1</v>
      </c>
      <c r="C622" t="s">
        <v>227</v>
      </c>
      <c r="D622" t="s">
        <v>2529</v>
      </c>
      <c r="G622">
        <v>2024</v>
      </c>
      <c r="H622" t="s">
        <v>2530</v>
      </c>
      <c r="K622" t="s">
        <v>2531</v>
      </c>
      <c r="N622" t="s">
        <v>207</v>
      </c>
      <c r="Q622" t="str">
        <f t="shared" si="20"/>
        <v/>
      </c>
      <c r="R622">
        <v>1084169.3999999999</v>
      </c>
      <c r="U622">
        <v>1081102.81</v>
      </c>
    </row>
    <row r="623" spans="1:23">
      <c r="A623" t="s">
        <v>2375</v>
      </c>
      <c r="B623" t="b">
        <f t="shared" si="19"/>
        <v>1</v>
      </c>
      <c r="C623" t="s">
        <v>2375</v>
      </c>
      <c r="D623" t="s">
        <v>2529</v>
      </c>
      <c r="G623">
        <v>2024</v>
      </c>
      <c r="H623" t="s">
        <v>2530</v>
      </c>
      <c r="K623" t="s">
        <v>2531</v>
      </c>
      <c r="N623" t="s">
        <v>207</v>
      </c>
      <c r="Q623" t="str">
        <f t="shared" si="20"/>
        <v/>
      </c>
      <c r="R623">
        <v>165069.43</v>
      </c>
      <c r="U623">
        <v>184332.04</v>
      </c>
    </row>
    <row r="624" spans="1:23">
      <c r="A624" t="s">
        <v>1263</v>
      </c>
      <c r="B624" t="b">
        <f t="shared" si="19"/>
        <v>1</v>
      </c>
      <c r="C624" t="s">
        <v>1263</v>
      </c>
      <c r="D624" t="s">
        <v>2529</v>
      </c>
      <c r="G624">
        <v>2024</v>
      </c>
      <c r="H624" t="s">
        <v>2530</v>
      </c>
      <c r="K624" t="s">
        <v>2531</v>
      </c>
      <c r="N624" t="s">
        <v>207</v>
      </c>
      <c r="Q624" t="str">
        <f t="shared" si="20"/>
        <v/>
      </c>
      <c r="R624">
        <v>1639831.74</v>
      </c>
      <c r="U624">
        <v>1663697.39</v>
      </c>
    </row>
    <row r="625" spans="1:22">
      <c r="A625" t="s">
        <v>1269</v>
      </c>
      <c r="B625" t="b">
        <f t="shared" si="19"/>
        <v>1</v>
      </c>
      <c r="C625" t="s">
        <v>1269</v>
      </c>
      <c r="D625" t="s">
        <v>2529</v>
      </c>
      <c r="G625">
        <v>2024</v>
      </c>
      <c r="H625" t="s">
        <v>2530</v>
      </c>
      <c r="K625" t="s">
        <v>2531</v>
      </c>
      <c r="N625" t="s">
        <v>207</v>
      </c>
      <c r="Q625" t="str">
        <f t="shared" si="20"/>
        <v/>
      </c>
      <c r="R625">
        <v>447222.98</v>
      </c>
      <c r="U625">
        <v>439532.62</v>
      </c>
    </row>
    <row r="626" spans="1:22">
      <c r="A626" t="s">
        <v>768</v>
      </c>
      <c r="B626" t="b">
        <f t="shared" si="19"/>
        <v>1</v>
      </c>
      <c r="C626" t="s">
        <v>768</v>
      </c>
      <c r="D626" t="s">
        <v>2529</v>
      </c>
      <c r="G626">
        <v>2024</v>
      </c>
      <c r="H626" t="s">
        <v>2530</v>
      </c>
      <c r="K626" t="s">
        <v>2531</v>
      </c>
      <c r="N626" t="s">
        <v>207</v>
      </c>
      <c r="Q626" t="str">
        <f t="shared" si="20"/>
        <v/>
      </c>
      <c r="R626">
        <v>884851.85</v>
      </c>
      <c r="U626">
        <v>825250.29</v>
      </c>
    </row>
    <row r="627" spans="1:22">
      <c r="A627" t="s">
        <v>1277</v>
      </c>
      <c r="B627" t="b">
        <f t="shared" si="19"/>
        <v>1</v>
      </c>
      <c r="C627" t="s">
        <v>1277</v>
      </c>
      <c r="D627" t="s">
        <v>2529</v>
      </c>
      <c r="G627">
        <v>2024</v>
      </c>
      <c r="H627" t="s">
        <v>2530</v>
      </c>
      <c r="K627" t="s">
        <v>2531</v>
      </c>
      <c r="N627" t="s">
        <v>207</v>
      </c>
      <c r="Q627" t="str">
        <f t="shared" si="20"/>
        <v/>
      </c>
      <c r="R627">
        <v>1692392.52</v>
      </c>
      <c r="U627">
        <v>1677177.46</v>
      </c>
    </row>
    <row r="628" spans="1:22">
      <c r="A628" t="s">
        <v>774</v>
      </c>
      <c r="B628" t="b">
        <f t="shared" si="19"/>
        <v>1</v>
      </c>
      <c r="C628" t="s">
        <v>774</v>
      </c>
      <c r="D628" t="s">
        <v>2529</v>
      </c>
      <c r="G628">
        <v>2024</v>
      </c>
      <c r="H628" t="s">
        <v>2530</v>
      </c>
      <c r="K628" t="s">
        <v>2531</v>
      </c>
      <c r="N628" t="s">
        <v>207</v>
      </c>
      <c r="Q628" t="str">
        <f t="shared" si="20"/>
        <v/>
      </c>
      <c r="R628">
        <v>1248059.8600000001</v>
      </c>
      <c r="U628">
        <v>1247784.6399999999</v>
      </c>
    </row>
    <row r="629" spans="1:22">
      <c r="A629" t="s">
        <v>608</v>
      </c>
      <c r="B629" t="b">
        <f t="shared" si="19"/>
        <v>1</v>
      </c>
      <c r="C629" t="s">
        <v>608</v>
      </c>
      <c r="D629" t="s">
        <v>2529</v>
      </c>
      <c r="G629">
        <v>2024</v>
      </c>
      <c r="H629" t="s">
        <v>2551</v>
      </c>
      <c r="K629" t="s">
        <v>2552</v>
      </c>
      <c r="N629" t="s">
        <v>207</v>
      </c>
      <c r="Q629" t="str">
        <f t="shared" si="20"/>
        <v/>
      </c>
      <c r="R629">
        <v>4226193</v>
      </c>
      <c r="U629">
        <v>4095310.32</v>
      </c>
    </row>
    <row r="630" spans="1:22">
      <c r="A630" t="s">
        <v>1005</v>
      </c>
      <c r="B630" t="b">
        <f t="shared" si="19"/>
        <v>1</v>
      </c>
      <c r="C630" t="s">
        <v>1005</v>
      </c>
      <c r="D630" t="s">
        <v>2529</v>
      </c>
      <c r="G630">
        <v>2024</v>
      </c>
      <c r="H630" t="s">
        <v>2551</v>
      </c>
      <c r="K630" t="s">
        <v>2552</v>
      </c>
      <c r="N630" t="s">
        <v>207</v>
      </c>
      <c r="Q630" t="str">
        <f t="shared" si="20"/>
        <v/>
      </c>
      <c r="R630">
        <v>13106000</v>
      </c>
      <c r="U630">
        <v>11684802.640000001</v>
      </c>
    </row>
    <row r="631" spans="1:22">
      <c r="A631" t="s">
        <v>2247</v>
      </c>
      <c r="B631" t="b">
        <f t="shared" si="19"/>
        <v>1</v>
      </c>
      <c r="C631" t="s">
        <v>2247</v>
      </c>
      <c r="D631" t="s">
        <v>2532</v>
      </c>
      <c r="G631">
        <v>2023</v>
      </c>
      <c r="H631" t="s">
        <v>2530</v>
      </c>
      <c r="K631" t="s">
        <v>2545</v>
      </c>
      <c r="N631" t="s">
        <v>207</v>
      </c>
      <c r="Q631" t="str">
        <f t="shared" si="20"/>
        <v/>
      </c>
      <c r="R631">
        <v>1250250</v>
      </c>
      <c r="U631">
        <v>1250393.81</v>
      </c>
    </row>
    <row r="632" spans="1:22">
      <c r="A632" t="s">
        <v>1356</v>
      </c>
      <c r="B632" t="b">
        <f t="shared" si="19"/>
        <v>1</v>
      </c>
      <c r="C632" t="s">
        <v>1356</v>
      </c>
      <c r="D632" t="s">
        <v>2529</v>
      </c>
      <c r="G632">
        <v>2024</v>
      </c>
      <c r="H632" t="s">
        <v>2530</v>
      </c>
      <c r="K632" t="s">
        <v>2531</v>
      </c>
      <c r="N632" t="s">
        <v>207</v>
      </c>
      <c r="Q632" t="str">
        <f t="shared" si="20"/>
        <v/>
      </c>
      <c r="R632">
        <v>678517.74</v>
      </c>
      <c r="U632">
        <v>672670.77</v>
      </c>
    </row>
    <row r="633" spans="1:22">
      <c r="A633" t="s">
        <v>1364</v>
      </c>
      <c r="B633" t="b">
        <f t="shared" si="19"/>
        <v>1</v>
      </c>
      <c r="C633" t="s">
        <v>1364</v>
      </c>
      <c r="D633" t="s">
        <v>2529</v>
      </c>
      <c r="G633">
        <v>2024</v>
      </c>
      <c r="H633" t="s">
        <v>2530</v>
      </c>
      <c r="K633" t="s">
        <v>2531</v>
      </c>
      <c r="N633" t="s">
        <v>207</v>
      </c>
      <c r="Q633" t="str">
        <f t="shared" si="20"/>
        <v/>
      </c>
      <c r="R633">
        <v>843191.38</v>
      </c>
      <c r="U633">
        <v>836485.25</v>
      </c>
    </row>
    <row r="634" spans="1:22">
      <c r="A634" t="s">
        <v>846</v>
      </c>
      <c r="B634" t="b">
        <f t="shared" si="19"/>
        <v>1</v>
      </c>
      <c r="C634" t="s">
        <v>846</v>
      </c>
      <c r="D634" t="s">
        <v>2529</v>
      </c>
      <c r="G634">
        <v>2024</v>
      </c>
      <c r="H634" t="s">
        <v>2530</v>
      </c>
      <c r="K634" t="s">
        <v>2531</v>
      </c>
      <c r="N634" t="s">
        <v>207</v>
      </c>
      <c r="Q634" t="str">
        <f t="shared" si="20"/>
        <v/>
      </c>
      <c r="R634">
        <v>748621.18</v>
      </c>
      <c r="U634">
        <v>741760.66</v>
      </c>
    </row>
    <row r="635" spans="1:22">
      <c r="A635" t="s">
        <v>611</v>
      </c>
      <c r="B635" t="b">
        <f t="shared" si="19"/>
        <v>1</v>
      </c>
      <c r="C635" t="s">
        <v>611</v>
      </c>
      <c r="D635" t="s">
        <v>2529</v>
      </c>
      <c r="G635">
        <v>2024</v>
      </c>
      <c r="H635" t="s">
        <v>2551</v>
      </c>
      <c r="K635" t="s">
        <v>2552</v>
      </c>
      <c r="N635" t="s">
        <v>207</v>
      </c>
      <c r="Q635" t="str">
        <f t="shared" si="20"/>
        <v/>
      </c>
      <c r="R635">
        <v>7498565</v>
      </c>
      <c r="U635">
        <v>7481003.3600000003</v>
      </c>
    </row>
    <row r="636" spans="1:22">
      <c r="A636" t="s">
        <v>1043</v>
      </c>
      <c r="B636" t="b">
        <f t="shared" si="19"/>
        <v>1</v>
      </c>
      <c r="C636" t="s">
        <v>1043</v>
      </c>
      <c r="D636" t="s">
        <v>2529</v>
      </c>
      <c r="G636">
        <v>2024</v>
      </c>
      <c r="H636" t="s">
        <v>2530</v>
      </c>
      <c r="K636" t="s">
        <v>2531</v>
      </c>
      <c r="N636" t="s">
        <v>207</v>
      </c>
      <c r="Q636" t="str">
        <f t="shared" si="20"/>
        <v/>
      </c>
      <c r="R636">
        <v>613613.61</v>
      </c>
      <c r="U636">
        <v>594149.53</v>
      </c>
    </row>
    <row r="637" spans="1:22">
      <c r="A637" t="s">
        <v>754</v>
      </c>
      <c r="B637" t="b">
        <f t="shared" si="19"/>
        <v>1</v>
      </c>
      <c r="C637" t="s">
        <v>754</v>
      </c>
      <c r="D637" t="s">
        <v>2529</v>
      </c>
      <c r="G637">
        <v>2024</v>
      </c>
      <c r="H637" t="s">
        <v>2530</v>
      </c>
      <c r="K637" t="s">
        <v>2531</v>
      </c>
      <c r="N637" t="s">
        <v>207</v>
      </c>
      <c r="Q637" t="str">
        <f t="shared" si="20"/>
        <v/>
      </c>
      <c r="R637">
        <v>985145.9</v>
      </c>
      <c r="U637">
        <v>975722.85</v>
      </c>
    </row>
    <row r="638" spans="1:22" s="64" customFormat="1">
      <c r="A638" t="s">
        <v>1242</v>
      </c>
      <c r="B638" t="b">
        <f t="shared" si="19"/>
        <v>1</v>
      </c>
      <c r="C638" s="64" t="s">
        <v>1242</v>
      </c>
      <c r="D638" s="64" t="s">
        <v>2529</v>
      </c>
      <c r="E638" s="64" t="s">
        <v>2529</v>
      </c>
      <c r="G638" s="64">
        <v>2024</v>
      </c>
      <c r="H638" s="64" t="s">
        <v>2530</v>
      </c>
      <c r="I638" s="64" t="s">
        <v>2530</v>
      </c>
      <c r="K638" s="64" t="s">
        <v>2539</v>
      </c>
      <c r="L638" s="64" t="s">
        <v>2543</v>
      </c>
      <c r="N638" s="64" t="s">
        <v>2540</v>
      </c>
      <c r="O638" s="64" t="s">
        <v>2555</v>
      </c>
      <c r="Q638" t="str">
        <f>CONCATENATE(N638,"/",O638)</f>
        <v>FAIS municipal/FAIS entidades</v>
      </c>
      <c r="R638" s="64">
        <v>1533450.61</v>
      </c>
      <c r="S638" s="64">
        <v>1500000</v>
      </c>
      <c r="U638" s="64">
        <v>1525973.58</v>
      </c>
      <c r="V638" s="64">
        <v>1492686.08</v>
      </c>
    </row>
    <row r="639" spans="1:22">
      <c r="A639" s="64" t="s">
        <v>1936</v>
      </c>
      <c r="B639" t="b">
        <f t="shared" si="19"/>
        <v>1</v>
      </c>
      <c r="C639" t="s">
        <v>1936</v>
      </c>
      <c r="D639" t="s">
        <v>2529</v>
      </c>
      <c r="G639">
        <v>2024</v>
      </c>
      <c r="H639" t="s">
        <v>2530</v>
      </c>
      <c r="K639" t="s">
        <v>2545</v>
      </c>
      <c r="N639" t="s">
        <v>207</v>
      </c>
      <c r="Q639" t="str">
        <f t="shared" si="20"/>
        <v/>
      </c>
      <c r="R639">
        <v>270000</v>
      </c>
      <c r="U639">
        <v>268930.92</v>
      </c>
    </row>
    <row r="640" spans="1:22">
      <c r="A640" t="s">
        <v>1743</v>
      </c>
      <c r="B640" t="b">
        <f t="shared" si="19"/>
        <v>1</v>
      </c>
      <c r="C640" t="s">
        <v>1743</v>
      </c>
      <c r="D640" t="s">
        <v>2529</v>
      </c>
      <c r="G640">
        <v>2024</v>
      </c>
      <c r="H640" t="s">
        <v>2533</v>
      </c>
      <c r="K640" t="s">
        <v>2534</v>
      </c>
      <c r="N640" t="s">
        <v>207</v>
      </c>
      <c r="Q640" t="str">
        <f t="shared" si="20"/>
        <v/>
      </c>
      <c r="R640">
        <v>993746.7</v>
      </c>
      <c r="U640">
        <v>988187.81</v>
      </c>
    </row>
    <row r="641" spans="1:21">
      <c r="A641" t="s">
        <v>1692</v>
      </c>
      <c r="B641" t="b">
        <f t="shared" si="19"/>
        <v>1</v>
      </c>
      <c r="C641" t="s">
        <v>1692</v>
      </c>
      <c r="D641" t="s">
        <v>2529</v>
      </c>
      <c r="G641">
        <v>2024</v>
      </c>
      <c r="H641" t="s">
        <v>2530</v>
      </c>
      <c r="K641" t="s">
        <v>2545</v>
      </c>
      <c r="N641" t="s">
        <v>207</v>
      </c>
      <c r="Q641" t="str">
        <f t="shared" si="20"/>
        <v/>
      </c>
      <c r="R641">
        <v>180000</v>
      </c>
      <c r="U641">
        <v>175403.6</v>
      </c>
    </row>
    <row r="642" spans="1:21">
      <c r="A642" t="s">
        <v>1532</v>
      </c>
      <c r="B642" t="b">
        <f t="shared" si="19"/>
        <v>1</v>
      </c>
      <c r="C642" t="s">
        <v>1532</v>
      </c>
      <c r="D642" t="s">
        <v>2529</v>
      </c>
      <c r="G642">
        <v>2024</v>
      </c>
      <c r="H642" t="s">
        <v>2530</v>
      </c>
      <c r="K642" t="s">
        <v>2531</v>
      </c>
      <c r="N642" t="s">
        <v>207</v>
      </c>
      <c r="Q642" t="str">
        <f t="shared" si="20"/>
        <v/>
      </c>
      <c r="R642">
        <v>1719599.32</v>
      </c>
      <c r="U642">
        <v>1681203.93</v>
      </c>
    </row>
    <row r="643" spans="1:21">
      <c r="A643" t="s">
        <v>1700</v>
      </c>
      <c r="B643" t="b">
        <f t="shared" ref="B643:B706" si="21">+A643=C643</f>
        <v>1</v>
      </c>
      <c r="C643" t="s">
        <v>1700</v>
      </c>
      <c r="D643" t="s">
        <v>2529</v>
      </c>
      <c r="G643">
        <v>2024</v>
      </c>
      <c r="H643" t="s">
        <v>2530</v>
      </c>
      <c r="K643" t="s">
        <v>2545</v>
      </c>
      <c r="N643" t="s">
        <v>207</v>
      </c>
      <c r="Q643" t="str">
        <f t="shared" ref="Q643:Q706" si="22">+N643</f>
        <v/>
      </c>
      <c r="R643">
        <v>350000</v>
      </c>
      <c r="U643">
        <v>346144</v>
      </c>
    </row>
    <row r="644" spans="1:21">
      <c r="A644" t="s">
        <v>1150</v>
      </c>
      <c r="B644" t="b">
        <f t="shared" si="21"/>
        <v>1</v>
      </c>
      <c r="C644" t="s">
        <v>1150</v>
      </c>
      <c r="D644" t="s">
        <v>2529</v>
      </c>
      <c r="G644">
        <v>2024</v>
      </c>
      <c r="H644" t="s">
        <v>2530</v>
      </c>
      <c r="K644" t="s">
        <v>2531</v>
      </c>
      <c r="N644" t="s">
        <v>207</v>
      </c>
      <c r="Q644" t="str">
        <f t="shared" si="22"/>
        <v/>
      </c>
      <c r="R644">
        <v>423675.65</v>
      </c>
      <c r="U644">
        <v>420471.35</v>
      </c>
    </row>
    <row r="645" spans="1:21">
      <c r="A645" t="s">
        <v>1162</v>
      </c>
      <c r="B645" t="b">
        <f t="shared" si="21"/>
        <v>1</v>
      </c>
      <c r="C645" t="s">
        <v>1162</v>
      </c>
      <c r="D645" t="s">
        <v>2529</v>
      </c>
      <c r="G645">
        <v>2024</v>
      </c>
      <c r="H645" t="s">
        <v>2530</v>
      </c>
      <c r="K645" t="s">
        <v>2531</v>
      </c>
      <c r="N645" t="s">
        <v>207</v>
      </c>
      <c r="Q645" t="str">
        <f t="shared" si="22"/>
        <v/>
      </c>
      <c r="R645">
        <v>1164121.54</v>
      </c>
      <c r="U645">
        <v>1149046.93</v>
      </c>
    </row>
    <row r="646" spans="1:21">
      <c r="A646" t="s">
        <v>1999</v>
      </c>
      <c r="B646" t="b">
        <f t="shared" si="21"/>
        <v>1</v>
      </c>
      <c r="C646" t="s">
        <v>1999</v>
      </c>
      <c r="D646" t="s">
        <v>2529</v>
      </c>
      <c r="G646">
        <v>2024</v>
      </c>
      <c r="H646" t="s">
        <v>2530</v>
      </c>
      <c r="K646" t="s">
        <v>2545</v>
      </c>
      <c r="N646" t="s">
        <v>207</v>
      </c>
      <c r="Q646" t="str">
        <f t="shared" si="22"/>
        <v/>
      </c>
      <c r="R646">
        <v>1550000</v>
      </c>
      <c r="U646">
        <v>1531200</v>
      </c>
    </row>
    <row r="647" spans="1:21">
      <c r="A647" t="s">
        <v>1714</v>
      </c>
      <c r="B647" t="b">
        <f t="shared" si="21"/>
        <v>1</v>
      </c>
      <c r="C647" t="s">
        <v>1714</v>
      </c>
      <c r="D647" t="s">
        <v>2529</v>
      </c>
      <c r="G647">
        <v>2024</v>
      </c>
      <c r="H647" t="s">
        <v>2530</v>
      </c>
      <c r="K647" t="s">
        <v>2545</v>
      </c>
      <c r="N647" t="s">
        <v>207</v>
      </c>
      <c r="Q647" t="str">
        <f t="shared" si="22"/>
        <v/>
      </c>
      <c r="R647">
        <v>550000</v>
      </c>
      <c r="U647">
        <v>546058.4</v>
      </c>
    </row>
    <row r="648" spans="1:21">
      <c r="A648" t="s">
        <v>1972</v>
      </c>
      <c r="B648" t="b">
        <f t="shared" si="21"/>
        <v>1</v>
      </c>
      <c r="C648" t="s">
        <v>1972</v>
      </c>
      <c r="D648" t="s">
        <v>2529</v>
      </c>
      <c r="G648">
        <v>2024</v>
      </c>
      <c r="H648" t="s">
        <v>2530</v>
      </c>
      <c r="K648" t="s">
        <v>2545</v>
      </c>
      <c r="N648" t="s">
        <v>207</v>
      </c>
      <c r="Q648" t="str">
        <f t="shared" si="22"/>
        <v/>
      </c>
      <c r="R648">
        <v>350000</v>
      </c>
      <c r="U648">
        <v>348378.28</v>
      </c>
    </row>
    <row r="649" spans="1:21">
      <c r="A649" t="s">
        <v>1417</v>
      </c>
      <c r="B649" t="b">
        <f t="shared" si="21"/>
        <v>1</v>
      </c>
      <c r="C649" t="s">
        <v>1417</v>
      </c>
      <c r="D649" t="s">
        <v>2529</v>
      </c>
      <c r="G649">
        <v>2024</v>
      </c>
      <c r="H649" t="s">
        <v>2530</v>
      </c>
      <c r="K649" t="s">
        <v>2531</v>
      </c>
      <c r="N649" t="s">
        <v>207</v>
      </c>
      <c r="Q649" t="str">
        <f t="shared" si="22"/>
        <v/>
      </c>
      <c r="R649">
        <v>1105976.8400000001</v>
      </c>
      <c r="U649">
        <v>1184819.9099999999</v>
      </c>
    </row>
    <row r="650" spans="1:21">
      <c r="A650" t="s">
        <v>322</v>
      </c>
      <c r="B650" t="b">
        <f t="shared" si="21"/>
        <v>1</v>
      </c>
      <c r="C650" t="s">
        <v>322</v>
      </c>
      <c r="D650" t="s">
        <v>2529</v>
      </c>
      <c r="G650">
        <v>2024</v>
      </c>
      <c r="H650" t="s">
        <v>2530</v>
      </c>
      <c r="K650" t="s">
        <v>2531</v>
      </c>
      <c r="N650" t="s">
        <v>207</v>
      </c>
      <c r="Q650" t="str">
        <f t="shared" si="22"/>
        <v/>
      </c>
      <c r="R650">
        <v>894138.22</v>
      </c>
      <c r="U650">
        <v>889236.33</v>
      </c>
    </row>
    <row r="651" spans="1:21">
      <c r="A651" t="s">
        <v>874</v>
      </c>
      <c r="B651" t="b">
        <f t="shared" si="21"/>
        <v>1</v>
      </c>
      <c r="C651" t="s">
        <v>874</v>
      </c>
      <c r="D651" t="s">
        <v>2529</v>
      </c>
      <c r="G651">
        <v>2024</v>
      </c>
      <c r="H651" t="s">
        <v>2530</v>
      </c>
      <c r="K651" t="s">
        <v>2531</v>
      </c>
      <c r="N651" t="s">
        <v>207</v>
      </c>
      <c r="Q651" t="str">
        <f t="shared" si="22"/>
        <v/>
      </c>
      <c r="R651">
        <v>721437.18</v>
      </c>
      <c r="U651">
        <v>706825.78</v>
      </c>
    </row>
    <row r="652" spans="1:21">
      <c r="A652" t="s">
        <v>2005</v>
      </c>
      <c r="B652" t="b">
        <f t="shared" si="21"/>
        <v>1</v>
      </c>
      <c r="C652" t="s">
        <v>2005</v>
      </c>
      <c r="D652" t="s">
        <v>2529</v>
      </c>
      <c r="G652">
        <v>2024</v>
      </c>
      <c r="H652" t="s">
        <v>2530</v>
      </c>
      <c r="K652" t="s">
        <v>2545</v>
      </c>
      <c r="N652" t="s">
        <v>207</v>
      </c>
      <c r="Q652" t="str">
        <f t="shared" si="22"/>
        <v/>
      </c>
      <c r="R652">
        <v>1180000</v>
      </c>
      <c r="U652">
        <v>1178083.04</v>
      </c>
    </row>
    <row r="653" spans="1:21">
      <c r="A653" t="s">
        <v>372</v>
      </c>
      <c r="B653" t="b">
        <f t="shared" si="21"/>
        <v>1</v>
      </c>
      <c r="C653" t="s">
        <v>372</v>
      </c>
      <c r="D653" t="s">
        <v>2529</v>
      </c>
      <c r="G653">
        <v>2024</v>
      </c>
      <c r="H653" t="s">
        <v>2530</v>
      </c>
      <c r="K653" t="s">
        <v>2531</v>
      </c>
      <c r="N653" t="s">
        <v>207</v>
      </c>
      <c r="Q653" t="str">
        <f t="shared" si="22"/>
        <v/>
      </c>
      <c r="R653">
        <v>669182.96</v>
      </c>
      <c r="U653">
        <v>567432.5</v>
      </c>
    </row>
    <row r="654" spans="1:21">
      <c r="A654" t="s">
        <v>1826</v>
      </c>
      <c r="B654" t="b">
        <f t="shared" si="21"/>
        <v>1</v>
      </c>
      <c r="C654" t="s">
        <v>1826</v>
      </c>
      <c r="D654" t="s">
        <v>2532</v>
      </c>
      <c r="G654">
        <v>2023</v>
      </c>
      <c r="H654" t="s">
        <v>2530</v>
      </c>
      <c r="K654" t="s">
        <v>2531</v>
      </c>
      <c r="N654" t="s">
        <v>207</v>
      </c>
      <c r="Q654" t="str">
        <f t="shared" si="22"/>
        <v/>
      </c>
      <c r="R654">
        <v>1424272.26</v>
      </c>
      <c r="U654">
        <v>1411589.2</v>
      </c>
    </row>
    <row r="655" spans="1:21">
      <c r="A655" t="s">
        <v>1495</v>
      </c>
      <c r="B655" t="b">
        <f t="shared" si="21"/>
        <v>1</v>
      </c>
      <c r="C655" t="s">
        <v>1495</v>
      </c>
      <c r="D655" t="s">
        <v>2529</v>
      </c>
      <c r="G655">
        <v>2024</v>
      </c>
      <c r="H655" t="s">
        <v>2530</v>
      </c>
      <c r="K655" t="s">
        <v>2531</v>
      </c>
      <c r="N655" t="s">
        <v>207</v>
      </c>
      <c r="Q655" t="str">
        <f t="shared" si="22"/>
        <v/>
      </c>
      <c r="R655">
        <v>872512.79</v>
      </c>
      <c r="U655">
        <v>863987.37</v>
      </c>
    </row>
    <row r="656" spans="1:21">
      <c r="A656" t="s">
        <v>1503</v>
      </c>
      <c r="B656" t="b">
        <f t="shared" si="21"/>
        <v>1</v>
      </c>
      <c r="C656" t="s">
        <v>1503</v>
      </c>
      <c r="D656" t="s">
        <v>2529</v>
      </c>
      <c r="G656">
        <v>2024</v>
      </c>
      <c r="H656" t="s">
        <v>2530</v>
      </c>
      <c r="K656" t="s">
        <v>2531</v>
      </c>
      <c r="N656" t="s">
        <v>207</v>
      </c>
      <c r="Q656" t="str">
        <f t="shared" si="22"/>
        <v/>
      </c>
      <c r="R656">
        <v>674535.94</v>
      </c>
      <c r="U656">
        <v>673116.52</v>
      </c>
    </row>
    <row r="657" spans="1:21">
      <c r="A657" t="s">
        <v>386</v>
      </c>
      <c r="B657" t="b">
        <f t="shared" si="21"/>
        <v>1</v>
      </c>
      <c r="C657" t="s">
        <v>386</v>
      </c>
      <c r="D657" t="s">
        <v>2529</v>
      </c>
      <c r="G657">
        <v>2024</v>
      </c>
      <c r="H657" t="s">
        <v>2530</v>
      </c>
      <c r="K657" t="s">
        <v>2531</v>
      </c>
      <c r="N657" t="s">
        <v>207</v>
      </c>
      <c r="Q657" t="str">
        <f t="shared" si="22"/>
        <v/>
      </c>
      <c r="R657">
        <v>4635838.5</v>
      </c>
      <c r="U657">
        <v>4901062.33</v>
      </c>
    </row>
    <row r="658" spans="1:21">
      <c r="A658" t="s">
        <v>1744</v>
      </c>
      <c r="B658" t="b">
        <f t="shared" si="21"/>
        <v>1</v>
      </c>
      <c r="C658" t="s">
        <v>1744</v>
      </c>
      <c r="D658" t="s">
        <v>2529</v>
      </c>
      <c r="G658">
        <v>2024</v>
      </c>
      <c r="H658" t="s">
        <v>2533</v>
      </c>
      <c r="K658" t="s">
        <v>2534</v>
      </c>
      <c r="N658" t="s">
        <v>207</v>
      </c>
      <c r="Q658" t="str">
        <f t="shared" si="22"/>
        <v/>
      </c>
      <c r="R658">
        <v>925557.15</v>
      </c>
      <c r="U658">
        <v>920789.57</v>
      </c>
    </row>
    <row r="659" spans="1:21">
      <c r="A659" t="s">
        <v>1426</v>
      </c>
      <c r="B659" t="b">
        <f t="shared" si="21"/>
        <v>1</v>
      </c>
      <c r="C659" t="s">
        <v>1426</v>
      </c>
      <c r="D659" t="s">
        <v>2529</v>
      </c>
      <c r="G659">
        <v>2024</v>
      </c>
      <c r="H659" t="s">
        <v>2530</v>
      </c>
      <c r="K659" t="s">
        <v>2531</v>
      </c>
      <c r="N659" t="s">
        <v>207</v>
      </c>
      <c r="Q659" t="str">
        <f t="shared" si="22"/>
        <v/>
      </c>
      <c r="R659">
        <v>1443269.65</v>
      </c>
      <c r="U659">
        <v>1441747.24</v>
      </c>
    </row>
    <row r="660" spans="1:21">
      <c r="A660" t="s">
        <v>336</v>
      </c>
      <c r="B660" t="b">
        <f t="shared" si="21"/>
        <v>1</v>
      </c>
      <c r="C660" t="s">
        <v>336</v>
      </c>
      <c r="D660" t="s">
        <v>2529</v>
      </c>
      <c r="G660">
        <v>2024</v>
      </c>
      <c r="H660" t="s">
        <v>2530</v>
      </c>
      <c r="K660" t="s">
        <v>2531</v>
      </c>
      <c r="N660" t="s">
        <v>207</v>
      </c>
      <c r="Q660" t="str">
        <f t="shared" si="22"/>
        <v/>
      </c>
      <c r="R660">
        <v>484191.86</v>
      </c>
      <c r="U660">
        <v>472029.52</v>
      </c>
    </row>
    <row r="661" spans="1:21">
      <c r="A661" t="s">
        <v>1925</v>
      </c>
      <c r="B661" t="b">
        <f t="shared" si="21"/>
        <v>1</v>
      </c>
      <c r="C661" t="s">
        <v>1925</v>
      </c>
      <c r="D661" t="s">
        <v>2529</v>
      </c>
      <c r="G661">
        <v>2024</v>
      </c>
      <c r="H661" t="s">
        <v>2530</v>
      </c>
      <c r="K661" t="s">
        <v>2545</v>
      </c>
      <c r="N661" t="s">
        <v>207</v>
      </c>
      <c r="Q661" t="str">
        <f t="shared" si="22"/>
        <v/>
      </c>
      <c r="R661">
        <v>250000</v>
      </c>
      <c r="U661">
        <v>238061.24</v>
      </c>
    </row>
    <row r="662" spans="1:21">
      <c r="A662" t="s">
        <v>1349</v>
      </c>
      <c r="B662" t="b">
        <f t="shared" si="21"/>
        <v>1</v>
      </c>
      <c r="C662" t="s">
        <v>1349</v>
      </c>
      <c r="D662" t="s">
        <v>2532</v>
      </c>
      <c r="G662">
        <v>2024</v>
      </c>
      <c r="H662" t="s">
        <v>2530</v>
      </c>
      <c r="K662" t="s">
        <v>2545</v>
      </c>
      <c r="N662" t="s">
        <v>207</v>
      </c>
      <c r="Q662" t="str">
        <f t="shared" si="22"/>
        <v/>
      </c>
      <c r="R662">
        <v>600000</v>
      </c>
      <c r="U662">
        <v>600000</v>
      </c>
    </row>
    <row r="663" spans="1:21">
      <c r="A663" t="s">
        <v>445</v>
      </c>
      <c r="B663" t="b">
        <f t="shared" si="21"/>
        <v>1</v>
      </c>
      <c r="C663" t="s">
        <v>445</v>
      </c>
      <c r="D663" t="s">
        <v>2529</v>
      </c>
      <c r="G663">
        <v>2024</v>
      </c>
      <c r="H663" t="s">
        <v>2530</v>
      </c>
      <c r="K663" t="s">
        <v>2531</v>
      </c>
      <c r="N663" t="s">
        <v>207</v>
      </c>
      <c r="Q663" t="str">
        <f t="shared" si="22"/>
        <v/>
      </c>
      <c r="R663">
        <v>2716188.41</v>
      </c>
      <c r="U663">
        <v>2715512.17</v>
      </c>
    </row>
    <row r="664" spans="1:21">
      <c r="A664" t="s">
        <v>1707</v>
      </c>
      <c r="B664" t="b">
        <f t="shared" si="21"/>
        <v>1</v>
      </c>
      <c r="C664" t="s">
        <v>1707</v>
      </c>
      <c r="D664" t="s">
        <v>2529</v>
      </c>
      <c r="G664">
        <v>2024</v>
      </c>
      <c r="H664" t="s">
        <v>2530</v>
      </c>
      <c r="K664" t="s">
        <v>2545</v>
      </c>
      <c r="N664" t="s">
        <v>207</v>
      </c>
      <c r="Q664" t="str">
        <f t="shared" si="22"/>
        <v/>
      </c>
      <c r="R664">
        <v>220000</v>
      </c>
      <c r="U664">
        <v>217604.4</v>
      </c>
    </row>
    <row r="665" spans="1:21">
      <c r="A665" t="s">
        <v>1411</v>
      </c>
      <c r="B665" t="b">
        <f t="shared" si="21"/>
        <v>1</v>
      </c>
      <c r="C665" t="s">
        <v>1411</v>
      </c>
      <c r="D665" t="s">
        <v>2529</v>
      </c>
      <c r="G665">
        <v>2024</v>
      </c>
      <c r="H665" t="s">
        <v>2530</v>
      </c>
      <c r="K665" t="s">
        <v>2531</v>
      </c>
      <c r="N665" t="s">
        <v>207</v>
      </c>
      <c r="Q665" t="str">
        <f t="shared" si="22"/>
        <v/>
      </c>
      <c r="R665">
        <v>44819.88</v>
      </c>
      <c r="U665">
        <v>26265.56</v>
      </c>
    </row>
    <row r="666" spans="1:21">
      <c r="A666" t="s">
        <v>306</v>
      </c>
      <c r="B666" t="b">
        <f t="shared" si="21"/>
        <v>1</v>
      </c>
      <c r="C666" t="s">
        <v>306</v>
      </c>
      <c r="D666" t="s">
        <v>2529</v>
      </c>
      <c r="G666">
        <v>2024</v>
      </c>
      <c r="H666" t="s">
        <v>2530</v>
      </c>
      <c r="K666" t="s">
        <v>2531</v>
      </c>
      <c r="N666" t="s">
        <v>207</v>
      </c>
      <c r="Q666" t="str">
        <f t="shared" si="22"/>
        <v/>
      </c>
      <c r="R666">
        <v>266286.21999999997</v>
      </c>
      <c r="U666">
        <v>260755.17</v>
      </c>
    </row>
    <row r="667" spans="1:21">
      <c r="A667" t="s">
        <v>392</v>
      </c>
      <c r="B667" t="b">
        <f t="shared" si="21"/>
        <v>1</v>
      </c>
      <c r="C667" t="s">
        <v>392</v>
      </c>
      <c r="D667" t="s">
        <v>2529</v>
      </c>
      <c r="G667">
        <v>2024</v>
      </c>
      <c r="H667" t="s">
        <v>2530</v>
      </c>
      <c r="K667" t="s">
        <v>2531</v>
      </c>
      <c r="N667" t="s">
        <v>207</v>
      </c>
      <c r="Q667" t="str">
        <f t="shared" si="22"/>
        <v/>
      </c>
      <c r="R667">
        <v>132013.29999999999</v>
      </c>
      <c r="U667">
        <v>130340.69</v>
      </c>
    </row>
    <row r="668" spans="1:21">
      <c r="A668" t="s">
        <v>1538</v>
      </c>
      <c r="B668" t="b">
        <f t="shared" si="21"/>
        <v>1</v>
      </c>
      <c r="C668" t="s">
        <v>1538</v>
      </c>
      <c r="D668" t="s">
        <v>2529</v>
      </c>
      <c r="G668">
        <v>2024</v>
      </c>
      <c r="H668" t="s">
        <v>2530</v>
      </c>
      <c r="K668" t="s">
        <v>2531</v>
      </c>
      <c r="N668" t="s">
        <v>207</v>
      </c>
      <c r="Q668" t="str">
        <f t="shared" si="22"/>
        <v/>
      </c>
      <c r="R668">
        <v>1153575.6599999999</v>
      </c>
      <c r="U668">
        <v>1118931.31</v>
      </c>
    </row>
    <row r="669" spans="1:21">
      <c r="A669" t="s">
        <v>2328</v>
      </c>
      <c r="B669" t="b">
        <f t="shared" si="21"/>
        <v>1</v>
      </c>
      <c r="C669" t="s">
        <v>2328</v>
      </c>
      <c r="D669" t="s">
        <v>2529</v>
      </c>
      <c r="G669">
        <v>2024</v>
      </c>
      <c r="H669" t="s">
        <v>2530</v>
      </c>
      <c r="K669" t="s">
        <v>2531</v>
      </c>
      <c r="N669" t="s">
        <v>207</v>
      </c>
      <c r="Q669" t="str">
        <f t="shared" si="22"/>
        <v/>
      </c>
      <c r="R669">
        <v>848692.3</v>
      </c>
      <c r="U669">
        <v>833741.67</v>
      </c>
    </row>
    <row r="670" spans="1:21">
      <c r="A670" t="s">
        <v>1592</v>
      </c>
      <c r="B670" t="b">
        <f t="shared" si="21"/>
        <v>1</v>
      </c>
      <c r="C670" t="s">
        <v>1592</v>
      </c>
      <c r="D670" t="s">
        <v>2529</v>
      </c>
      <c r="G670">
        <v>2024</v>
      </c>
      <c r="H670" t="s">
        <v>2530</v>
      </c>
      <c r="K670" t="s">
        <v>2531</v>
      </c>
      <c r="N670" t="s">
        <v>207</v>
      </c>
      <c r="Q670" t="str">
        <f t="shared" si="22"/>
        <v/>
      </c>
      <c r="R670">
        <v>1630422.85</v>
      </c>
      <c r="U670">
        <v>1602874.86</v>
      </c>
    </row>
    <row r="671" spans="1:21">
      <c r="A671" t="s">
        <v>1763</v>
      </c>
      <c r="B671" t="b">
        <f t="shared" si="21"/>
        <v>1</v>
      </c>
      <c r="C671" t="s">
        <v>1763</v>
      </c>
      <c r="D671" t="s">
        <v>2529</v>
      </c>
      <c r="G671">
        <v>2024</v>
      </c>
      <c r="H671" t="s">
        <v>2533</v>
      </c>
      <c r="K671" t="s">
        <v>2534</v>
      </c>
      <c r="N671" t="s">
        <v>207</v>
      </c>
      <c r="Q671" t="str">
        <f t="shared" si="22"/>
        <v/>
      </c>
      <c r="R671">
        <v>313196.15000000002</v>
      </c>
      <c r="U671">
        <v>312559.08</v>
      </c>
    </row>
    <row r="672" spans="1:21">
      <c r="A672" t="s">
        <v>354</v>
      </c>
      <c r="B672" t="b">
        <f t="shared" si="21"/>
        <v>1</v>
      </c>
      <c r="C672" t="s">
        <v>354</v>
      </c>
      <c r="D672" t="s">
        <v>2529</v>
      </c>
      <c r="G672">
        <v>2024</v>
      </c>
      <c r="H672" t="s">
        <v>2533</v>
      </c>
      <c r="K672" t="s">
        <v>2534</v>
      </c>
      <c r="N672" t="s">
        <v>207</v>
      </c>
      <c r="Q672" t="str">
        <f t="shared" si="22"/>
        <v/>
      </c>
      <c r="R672">
        <v>892500</v>
      </c>
      <c r="U672">
        <v>891139.26</v>
      </c>
    </row>
    <row r="673" spans="1:21">
      <c r="A673" t="s">
        <v>1745</v>
      </c>
      <c r="B673" t="b">
        <f t="shared" si="21"/>
        <v>1</v>
      </c>
      <c r="C673" t="s">
        <v>1745</v>
      </c>
      <c r="D673" t="s">
        <v>2529</v>
      </c>
      <c r="G673">
        <v>2024</v>
      </c>
      <c r="H673" t="s">
        <v>2533</v>
      </c>
      <c r="K673" t="s">
        <v>2534</v>
      </c>
      <c r="N673" t="s">
        <v>207</v>
      </c>
      <c r="Q673" t="str">
        <f t="shared" si="22"/>
        <v/>
      </c>
      <c r="R673">
        <v>2687500</v>
      </c>
      <c r="U673">
        <v>2668138.52</v>
      </c>
    </row>
    <row r="674" spans="1:21">
      <c r="A674" t="s">
        <v>717</v>
      </c>
      <c r="B674" t="b">
        <f t="shared" si="21"/>
        <v>1</v>
      </c>
      <c r="C674" t="s">
        <v>717</v>
      </c>
      <c r="D674" t="s">
        <v>2529</v>
      </c>
      <c r="G674">
        <v>2024</v>
      </c>
      <c r="H674" t="s">
        <v>2530</v>
      </c>
      <c r="K674" t="s">
        <v>2531</v>
      </c>
      <c r="N674" t="s">
        <v>207</v>
      </c>
      <c r="Q674" t="str">
        <f t="shared" si="22"/>
        <v/>
      </c>
      <c r="R674">
        <v>924729.1</v>
      </c>
      <c r="U674">
        <v>910683.73</v>
      </c>
    </row>
    <row r="675" spans="1:21">
      <c r="A675" t="s">
        <v>2359</v>
      </c>
      <c r="B675" t="b">
        <f t="shared" si="21"/>
        <v>1</v>
      </c>
      <c r="C675" t="s">
        <v>2359</v>
      </c>
      <c r="D675" t="s">
        <v>2529</v>
      </c>
      <c r="G675">
        <v>2024</v>
      </c>
      <c r="H675" t="s">
        <v>2530</v>
      </c>
      <c r="K675" t="s">
        <v>2531</v>
      </c>
      <c r="N675" t="s">
        <v>207</v>
      </c>
      <c r="Q675" t="str">
        <f t="shared" si="22"/>
        <v/>
      </c>
      <c r="R675">
        <v>3407009.46</v>
      </c>
      <c r="U675">
        <v>3381710.08</v>
      </c>
    </row>
    <row r="676" spans="1:21">
      <c r="A676" t="s">
        <v>1076</v>
      </c>
      <c r="B676" t="b">
        <f t="shared" si="21"/>
        <v>1</v>
      </c>
      <c r="C676" t="s">
        <v>1076</v>
      </c>
      <c r="D676" t="s">
        <v>2529</v>
      </c>
      <c r="G676">
        <v>2024</v>
      </c>
      <c r="H676" t="s">
        <v>2530</v>
      </c>
      <c r="K676" t="s">
        <v>2531</v>
      </c>
      <c r="N676" t="s">
        <v>207</v>
      </c>
      <c r="Q676" t="str">
        <f t="shared" si="22"/>
        <v/>
      </c>
      <c r="R676">
        <v>1101409.97</v>
      </c>
      <c r="U676">
        <v>1092516.1299999999</v>
      </c>
    </row>
    <row r="677" spans="1:21">
      <c r="A677" t="s">
        <v>1090</v>
      </c>
      <c r="B677" t="b">
        <f t="shared" si="21"/>
        <v>1</v>
      </c>
      <c r="C677" t="s">
        <v>1090</v>
      </c>
      <c r="D677" t="s">
        <v>2529</v>
      </c>
      <c r="G677">
        <v>2024</v>
      </c>
      <c r="H677" t="s">
        <v>2530</v>
      </c>
      <c r="K677" t="s">
        <v>2531</v>
      </c>
      <c r="N677" t="s">
        <v>207</v>
      </c>
      <c r="Q677" t="str">
        <f t="shared" si="22"/>
        <v/>
      </c>
      <c r="R677">
        <v>1047068.84</v>
      </c>
      <c r="U677">
        <v>1037096.77</v>
      </c>
    </row>
    <row r="678" spans="1:21">
      <c r="A678" t="s">
        <v>1096</v>
      </c>
      <c r="B678" t="b">
        <f t="shared" si="21"/>
        <v>1</v>
      </c>
      <c r="C678" t="s">
        <v>1096</v>
      </c>
      <c r="D678" t="s">
        <v>2529</v>
      </c>
      <c r="G678">
        <v>2024</v>
      </c>
      <c r="H678" t="s">
        <v>2530</v>
      </c>
      <c r="K678" t="s">
        <v>2531</v>
      </c>
      <c r="N678" t="s">
        <v>207</v>
      </c>
      <c r="Q678" t="str">
        <f t="shared" si="22"/>
        <v/>
      </c>
      <c r="R678">
        <v>1417350.9</v>
      </c>
      <c r="U678">
        <v>1393415.15</v>
      </c>
    </row>
    <row r="679" spans="1:21">
      <c r="A679" t="s">
        <v>1132</v>
      </c>
      <c r="B679" t="b">
        <f t="shared" si="21"/>
        <v>1</v>
      </c>
      <c r="C679" t="s">
        <v>1132</v>
      </c>
      <c r="D679" t="s">
        <v>2529</v>
      </c>
      <c r="G679">
        <v>2024</v>
      </c>
      <c r="H679" t="s">
        <v>2530</v>
      </c>
      <c r="K679" t="s">
        <v>2531</v>
      </c>
      <c r="N679" t="s">
        <v>207</v>
      </c>
      <c r="Q679" t="str">
        <f t="shared" si="22"/>
        <v/>
      </c>
      <c r="R679">
        <v>215026.04</v>
      </c>
      <c r="U679">
        <v>210049.52</v>
      </c>
    </row>
    <row r="680" spans="1:21">
      <c r="A680" t="s">
        <v>1144</v>
      </c>
      <c r="B680" t="b">
        <f t="shared" si="21"/>
        <v>1</v>
      </c>
      <c r="C680" t="s">
        <v>1144</v>
      </c>
      <c r="D680" t="s">
        <v>2529</v>
      </c>
      <c r="G680">
        <v>2024</v>
      </c>
      <c r="H680" t="s">
        <v>2530</v>
      </c>
      <c r="K680" t="s">
        <v>2531</v>
      </c>
      <c r="N680" t="s">
        <v>207</v>
      </c>
      <c r="Q680" t="str">
        <f t="shared" si="22"/>
        <v/>
      </c>
      <c r="R680">
        <v>783780.26</v>
      </c>
      <c r="U680">
        <v>782786.87</v>
      </c>
    </row>
    <row r="681" spans="1:21">
      <c r="A681" t="s">
        <v>807</v>
      </c>
      <c r="B681" t="b">
        <f t="shared" si="21"/>
        <v>1</v>
      </c>
      <c r="C681" t="s">
        <v>807</v>
      </c>
      <c r="D681" t="s">
        <v>2529</v>
      </c>
      <c r="G681">
        <v>2024</v>
      </c>
      <c r="H681" t="s">
        <v>2530</v>
      </c>
      <c r="K681" t="s">
        <v>2531</v>
      </c>
      <c r="N681" t="s">
        <v>207</v>
      </c>
      <c r="Q681" t="str">
        <f t="shared" si="22"/>
        <v/>
      </c>
      <c r="R681">
        <v>1801039.43</v>
      </c>
      <c r="U681">
        <v>1789679.92</v>
      </c>
    </row>
    <row r="682" spans="1:21">
      <c r="A682" t="s">
        <v>813</v>
      </c>
      <c r="B682" t="b">
        <f t="shared" si="21"/>
        <v>1</v>
      </c>
      <c r="C682" t="s">
        <v>813</v>
      </c>
      <c r="D682" t="s">
        <v>2529</v>
      </c>
      <c r="G682">
        <v>2024</v>
      </c>
      <c r="H682" t="s">
        <v>2530</v>
      </c>
      <c r="K682" t="s">
        <v>2531</v>
      </c>
      <c r="N682" t="s">
        <v>207</v>
      </c>
      <c r="Q682" t="str">
        <f t="shared" si="22"/>
        <v/>
      </c>
      <c r="R682">
        <v>3308684.66</v>
      </c>
      <c r="U682">
        <v>3306830.29</v>
      </c>
    </row>
    <row r="683" spans="1:21">
      <c r="A683" t="s">
        <v>380</v>
      </c>
      <c r="B683" t="b">
        <f t="shared" si="21"/>
        <v>1</v>
      </c>
      <c r="C683" t="s">
        <v>380</v>
      </c>
      <c r="D683" t="s">
        <v>2529</v>
      </c>
      <c r="G683">
        <v>2024</v>
      </c>
      <c r="H683" t="s">
        <v>2530</v>
      </c>
      <c r="K683" t="s">
        <v>2531</v>
      </c>
      <c r="N683" t="s">
        <v>207</v>
      </c>
      <c r="Q683" t="str">
        <f t="shared" si="22"/>
        <v/>
      </c>
      <c r="R683">
        <v>1063032.8</v>
      </c>
      <c r="U683">
        <v>1351187.39</v>
      </c>
    </row>
    <row r="684" spans="1:21">
      <c r="A684" t="s">
        <v>437</v>
      </c>
      <c r="B684" t="b">
        <f t="shared" si="21"/>
        <v>1</v>
      </c>
      <c r="C684" t="s">
        <v>437</v>
      </c>
      <c r="D684" t="s">
        <v>2529</v>
      </c>
      <c r="G684">
        <v>2024</v>
      </c>
      <c r="H684" t="s">
        <v>2530</v>
      </c>
      <c r="K684" t="s">
        <v>2531</v>
      </c>
      <c r="N684" t="s">
        <v>207</v>
      </c>
      <c r="Q684" t="str">
        <f t="shared" si="22"/>
        <v/>
      </c>
      <c r="R684">
        <v>305475.09999999998</v>
      </c>
      <c r="U684">
        <v>302395.84999999998</v>
      </c>
    </row>
    <row r="685" spans="1:21">
      <c r="A685" t="s">
        <v>453</v>
      </c>
      <c r="B685" t="b">
        <f t="shared" si="21"/>
        <v>1</v>
      </c>
      <c r="C685" t="s">
        <v>453</v>
      </c>
      <c r="D685" t="s">
        <v>2529</v>
      </c>
      <c r="G685">
        <v>2024</v>
      </c>
      <c r="H685" t="s">
        <v>2530</v>
      </c>
      <c r="K685" t="s">
        <v>2531</v>
      </c>
      <c r="N685" t="s">
        <v>207</v>
      </c>
      <c r="Q685" t="str">
        <f t="shared" si="22"/>
        <v/>
      </c>
      <c r="R685">
        <v>1247442.3500000001</v>
      </c>
      <c r="U685">
        <v>1232124.54</v>
      </c>
    </row>
    <row r="686" spans="1:21">
      <c r="A686" t="s">
        <v>459</v>
      </c>
      <c r="B686" t="b">
        <f t="shared" si="21"/>
        <v>1</v>
      </c>
      <c r="C686" t="s">
        <v>459</v>
      </c>
      <c r="D686" t="s">
        <v>2529</v>
      </c>
      <c r="G686">
        <v>2024</v>
      </c>
      <c r="H686" t="s">
        <v>2530</v>
      </c>
      <c r="K686" t="s">
        <v>2531</v>
      </c>
      <c r="N686" t="s">
        <v>207</v>
      </c>
      <c r="Q686" t="str">
        <f t="shared" si="22"/>
        <v/>
      </c>
      <c r="R686">
        <v>1033279.74</v>
      </c>
      <c r="U686">
        <v>1032547.74</v>
      </c>
    </row>
    <row r="687" spans="1:21">
      <c r="A687" t="s">
        <v>666</v>
      </c>
      <c r="B687" t="b">
        <f t="shared" si="21"/>
        <v>1</v>
      </c>
      <c r="C687" t="s">
        <v>666</v>
      </c>
      <c r="D687" t="s">
        <v>2529</v>
      </c>
      <c r="G687">
        <v>2024</v>
      </c>
      <c r="H687" t="s">
        <v>2530</v>
      </c>
      <c r="K687" t="s">
        <v>2531</v>
      </c>
      <c r="N687" t="s">
        <v>207</v>
      </c>
      <c r="Q687" t="str">
        <f t="shared" si="22"/>
        <v/>
      </c>
      <c r="R687">
        <v>1973485.14</v>
      </c>
      <c r="U687">
        <v>1973484.71</v>
      </c>
    </row>
    <row r="688" spans="1:21">
      <c r="A688" t="s">
        <v>2195</v>
      </c>
      <c r="B688" t="b">
        <f t="shared" si="21"/>
        <v>1</v>
      </c>
      <c r="C688" t="s">
        <v>2195</v>
      </c>
      <c r="D688" t="s">
        <v>2529</v>
      </c>
      <c r="G688">
        <v>2024</v>
      </c>
      <c r="H688" t="s">
        <v>2533</v>
      </c>
      <c r="K688" t="s">
        <v>2534</v>
      </c>
      <c r="N688" t="s">
        <v>207</v>
      </c>
      <c r="Q688" t="str">
        <f t="shared" si="22"/>
        <v/>
      </c>
      <c r="R688">
        <v>2930261.28</v>
      </c>
      <c r="U688">
        <v>2868942.16</v>
      </c>
    </row>
    <row r="689" spans="1:21">
      <c r="A689" t="s">
        <v>1764</v>
      </c>
      <c r="B689" t="b">
        <f t="shared" si="21"/>
        <v>1</v>
      </c>
      <c r="C689" t="s">
        <v>1764</v>
      </c>
      <c r="D689" t="s">
        <v>2529</v>
      </c>
      <c r="G689">
        <v>2024</v>
      </c>
      <c r="H689" t="s">
        <v>2533</v>
      </c>
      <c r="K689" t="s">
        <v>2534</v>
      </c>
      <c r="N689" t="s">
        <v>207</v>
      </c>
      <c r="Q689" t="str">
        <f t="shared" si="22"/>
        <v/>
      </c>
      <c r="R689">
        <v>2832238.72</v>
      </c>
      <c r="U689">
        <v>2777432.71</v>
      </c>
    </row>
    <row r="690" spans="1:21">
      <c r="A690" t="s">
        <v>1766</v>
      </c>
      <c r="B690" t="b">
        <f t="shared" si="21"/>
        <v>1</v>
      </c>
      <c r="C690" t="s">
        <v>1766</v>
      </c>
      <c r="D690" t="s">
        <v>2529</v>
      </c>
      <c r="G690">
        <v>2024</v>
      </c>
      <c r="H690" t="s">
        <v>2533</v>
      </c>
      <c r="K690" t="s">
        <v>2534</v>
      </c>
      <c r="N690" t="s">
        <v>207</v>
      </c>
      <c r="Q690" t="str">
        <f t="shared" si="22"/>
        <v/>
      </c>
      <c r="R690">
        <v>889534.88</v>
      </c>
      <c r="U690">
        <v>818232.1</v>
      </c>
    </row>
    <row r="691" spans="1:21">
      <c r="A691" t="s">
        <v>2196</v>
      </c>
      <c r="B691" t="b">
        <f t="shared" si="21"/>
        <v>1</v>
      </c>
      <c r="C691" t="s">
        <v>2196</v>
      </c>
      <c r="D691" t="s">
        <v>2529</v>
      </c>
      <c r="G691">
        <v>2024</v>
      </c>
      <c r="H691" t="s">
        <v>2533</v>
      </c>
      <c r="K691" t="s">
        <v>2534</v>
      </c>
      <c r="N691" t="s">
        <v>207</v>
      </c>
      <c r="Q691" t="str">
        <f t="shared" si="22"/>
        <v/>
      </c>
      <c r="R691">
        <v>4791777.51</v>
      </c>
      <c r="U691">
        <v>4774330.75</v>
      </c>
    </row>
    <row r="692" spans="1:21">
      <c r="A692" t="s">
        <v>709</v>
      </c>
      <c r="B692" t="b">
        <f t="shared" si="21"/>
        <v>1</v>
      </c>
      <c r="C692" t="s">
        <v>709</v>
      </c>
      <c r="D692" t="s">
        <v>2529</v>
      </c>
      <c r="G692">
        <v>2024</v>
      </c>
      <c r="H692" t="s">
        <v>2530</v>
      </c>
      <c r="K692" t="s">
        <v>2531</v>
      </c>
      <c r="N692" t="s">
        <v>207</v>
      </c>
      <c r="Q692" t="str">
        <f t="shared" si="22"/>
        <v/>
      </c>
      <c r="R692">
        <v>2656443.7999999998</v>
      </c>
      <c r="U692">
        <v>2650533.0299999998</v>
      </c>
    </row>
    <row r="693" spans="1:21">
      <c r="A693" t="s">
        <v>1066</v>
      </c>
      <c r="B693" t="b">
        <f t="shared" si="21"/>
        <v>1</v>
      </c>
      <c r="C693" t="s">
        <v>1066</v>
      </c>
      <c r="D693" t="s">
        <v>2529</v>
      </c>
      <c r="G693">
        <v>2024</v>
      </c>
      <c r="H693" t="s">
        <v>2530</v>
      </c>
      <c r="K693" t="s">
        <v>2531</v>
      </c>
      <c r="N693" t="s">
        <v>207</v>
      </c>
      <c r="Q693" t="str">
        <f t="shared" si="22"/>
        <v/>
      </c>
      <c r="R693">
        <v>998386.96</v>
      </c>
      <c r="U693">
        <v>1286771.29</v>
      </c>
    </row>
    <row r="694" spans="1:21">
      <c r="A694" t="s">
        <v>2286</v>
      </c>
      <c r="B694" t="b">
        <f t="shared" si="21"/>
        <v>1</v>
      </c>
      <c r="C694" t="s">
        <v>2286</v>
      </c>
      <c r="D694" t="s">
        <v>2529</v>
      </c>
      <c r="G694">
        <v>2024</v>
      </c>
      <c r="H694" t="s">
        <v>2533</v>
      </c>
      <c r="K694" t="s">
        <v>2534</v>
      </c>
      <c r="N694" t="s">
        <v>207</v>
      </c>
      <c r="Q694" t="str">
        <f t="shared" si="22"/>
        <v/>
      </c>
      <c r="R694">
        <v>2167500</v>
      </c>
      <c r="U694">
        <v>2157870.59</v>
      </c>
    </row>
    <row r="695" spans="1:21">
      <c r="A695" t="s">
        <v>2194</v>
      </c>
      <c r="B695" t="b">
        <f t="shared" si="21"/>
        <v>1</v>
      </c>
      <c r="C695" t="s">
        <v>2194</v>
      </c>
      <c r="D695" t="s">
        <v>2529</v>
      </c>
      <c r="G695">
        <v>2024</v>
      </c>
      <c r="H695" t="s">
        <v>2533</v>
      </c>
      <c r="K695" t="s">
        <v>2534</v>
      </c>
      <c r="N695" t="s">
        <v>207</v>
      </c>
      <c r="Q695" t="str">
        <f t="shared" si="22"/>
        <v/>
      </c>
      <c r="R695">
        <v>1067950</v>
      </c>
      <c r="U695">
        <v>1063879.1100000001</v>
      </c>
    </row>
    <row r="696" spans="1:21">
      <c r="A696" t="s">
        <v>1374</v>
      </c>
      <c r="B696" t="b">
        <f t="shared" si="21"/>
        <v>1</v>
      </c>
      <c r="C696" t="s">
        <v>1374</v>
      </c>
      <c r="D696" t="s">
        <v>2529</v>
      </c>
      <c r="G696">
        <v>2024</v>
      </c>
      <c r="H696" t="s">
        <v>2533</v>
      </c>
      <c r="K696" t="s">
        <v>2534</v>
      </c>
      <c r="N696" t="s">
        <v>207</v>
      </c>
      <c r="Q696" t="str">
        <f t="shared" si="22"/>
        <v/>
      </c>
      <c r="R696">
        <v>2673097.21</v>
      </c>
      <c r="U696">
        <v>3115863.37</v>
      </c>
    </row>
    <row r="697" spans="1:21">
      <c r="A697" t="s">
        <v>1373</v>
      </c>
      <c r="B697" t="b">
        <f t="shared" si="21"/>
        <v>1</v>
      </c>
      <c r="C697" t="s">
        <v>1373</v>
      </c>
      <c r="D697" t="s">
        <v>2529</v>
      </c>
      <c r="G697">
        <v>2024</v>
      </c>
      <c r="H697" t="s">
        <v>2533</v>
      </c>
      <c r="K697" t="s">
        <v>2534</v>
      </c>
      <c r="N697" t="s">
        <v>207</v>
      </c>
      <c r="Q697" t="str">
        <f t="shared" si="22"/>
        <v/>
      </c>
      <c r="R697">
        <v>1145931.46</v>
      </c>
      <c r="U697">
        <v>1260895.05</v>
      </c>
    </row>
    <row r="698" spans="1:21">
      <c r="A698" t="s">
        <v>1105</v>
      </c>
      <c r="B698" t="b">
        <f t="shared" si="21"/>
        <v>1</v>
      </c>
      <c r="C698" t="s">
        <v>1105</v>
      </c>
      <c r="D698" t="s">
        <v>2529</v>
      </c>
      <c r="G698">
        <v>2024</v>
      </c>
      <c r="H698" t="s">
        <v>2530</v>
      </c>
      <c r="K698" t="s">
        <v>2531</v>
      </c>
      <c r="N698" t="s">
        <v>207</v>
      </c>
      <c r="Q698" t="str">
        <f t="shared" si="22"/>
        <v/>
      </c>
      <c r="R698">
        <v>724576.99</v>
      </c>
      <c r="U698">
        <v>711286.86</v>
      </c>
    </row>
    <row r="699" spans="1:21">
      <c r="A699" t="s">
        <v>797</v>
      </c>
      <c r="B699" t="b">
        <f t="shared" si="21"/>
        <v>1</v>
      </c>
      <c r="C699" t="s">
        <v>797</v>
      </c>
      <c r="D699" t="s">
        <v>2529</v>
      </c>
      <c r="G699">
        <v>2024</v>
      </c>
      <c r="H699" t="s">
        <v>2530</v>
      </c>
      <c r="K699" t="s">
        <v>2531</v>
      </c>
      <c r="N699" t="s">
        <v>207</v>
      </c>
      <c r="Q699" t="str">
        <f t="shared" si="22"/>
        <v/>
      </c>
      <c r="R699">
        <v>486524.38</v>
      </c>
      <c r="U699">
        <v>480932.89</v>
      </c>
    </row>
    <row r="700" spans="1:21">
      <c r="A700" t="s">
        <v>1120</v>
      </c>
      <c r="B700" t="b">
        <f t="shared" si="21"/>
        <v>1</v>
      </c>
      <c r="C700" t="s">
        <v>1120</v>
      </c>
      <c r="D700" t="s">
        <v>2529</v>
      </c>
      <c r="G700">
        <v>2024</v>
      </c>
      <c r="H700" t="s">
        <v>2530</v>
      </c>
      <c r="K700" t="s">
        <v>2531</v>
      </c>
      <c r="N700" t="s">
        <v>207</v>
      </c>
      <c r="Q700" t="str">
        <f t="shared" si="22"/>
        <v/>
      </c>
      <c r="R700">
        <v>1781550.07</v>
      </c>
      <c r="U700">
        <v>1760804.05</v>
      </c>
    </row>
    <row r="701" spans="1:21">
      <c r="A701" t="s">
        <v>1138</v>
      </c>
      <c r="B701" t="b">
        <f t="shared" si="21"/>
        <v>1</v>
      </c>
      <c r="C701" t="s">
        <v>1138</v>
      </c>
      <c r="D701" t="s">
        <v>2529</v>
      </c>
      <c r="G701">
        <v>2024</v>
      </c>
      <c r="H701" t="s">
        <v>2530</v>
      </c>
      <c r="K701" t="s">
        <v>2531</v>
      </c>
      <c r="N701" t="s">
        <v>207</v>
      </c>
      <c r="Q701" t="str">
        <f t="shared" si="22"/>
        <v/>
      </c>
      <c r="R701">
        <v>113668.62</v>
      </c>
      <c r="U701">
        <v>110319.29</v>
      </c>
    </row>
    <row r="702" spans="1:21">
      <c r="A702" t="s">
        <v>328</v>
      </c>
      <c r="B702" t="b">
        <f t="shared" si="21"/>
        <v>1</v>
      </c>
      <c r="C702" t="s">
        <v>328</v>
      </c>
      <c r="D702" t="s">
        <v>2529</v>
      </c>
      <c r="G702">
        <v>2024</v>
      </c>
      <c r="H702" t="s">
        <v>2530</v>
      </c>
      <c r="K702" t="s">
        <v>2531</v>
      </c>
      <c r="N702" t="s">
        <v>207</v>
      </c>
      <c r="Q702" t="str">
        <f t="shared" si="22"/>
        <v/>
      </c>
      <c r="R702">
        <v>1694246.22</v>
      </c>
      <c r="U702">
        <v>1693182.24</v>
      </c>
    </row>
    <row r="703" spans="1:21">
      <c r="A703" t="s">
        <v>1400</v>
      </c>
      <c r="B703" t="b">
        <f t="shared" si="21"/>
        <v>1</v>
      </c>
      <c r="C703" t="s">
        <v>1400</v>
      </c>
      <c r="D703" t="s">
        <v>2532</v>
      </c>
      <c r="G703">
        <v>2024</v>
      </c>
      <c r="H703" t="s">
        <v>2530</v>
      </c>
      <c r="K703" t="s">
        <v>2545</v>
      </c>
      <c r="N703" t="s">
        <v>207</v>
      </c>
      <c r="Q703" t="str">
        <f t="shared" si="22"/>
        <v/>
      </c>
      <c r="R703">
        <v>1562680</v>
      </c>
      <c r="U703">
        <v>1562680</v>
      </c>
    </row>
    <row r="704" spans="1:21">
      <c r="A704" t="s">
        <v>546</v>
      </c>
      <c r="B704" t="b">
        <f t="shared" si="21"/>
        <v>1</v>
      </c>
      <c r="C704" t="s">
        <v>546</v>
      </c>
      <c r="D704" t="s">
        <v>2529</v>
      </c>
      <c r="G704">
        <v>2024</v>
      </c>
      <c r="H704" t="s">
        <v>2530</v>
      </c>
      <c r="K704" t="s">
        <v>2539</v>
      </c>
      <c r="N704" t="s">
        <v>2540</v>
      </c>
      <c r="Q704" t="str">
        <f t="shared" si="22"/>
        <v>FAIS municipal</v>
      </c>
      <c r="R704">
        <v>1665283.77</v>
      </c>
      <c r="U704">
        <v>1661334.38</v>
      </c>
    </row>
    <row r="705" spans="1:22">
      <c r="A705" t="s">
        <v>2397</v>
      </c>
      <c r="B705" t="b">
        <f t="shared" si="21"/>
        <v>1</v>
      </c>
      <c r="C705" t="s">
        <v>2397</v>
      </c>
      <c r="D705" t="s">
        <v>2529</v>
      </c>
      <c r="G705">
        <v>2024</v>
      </c>
      <c r="H705" t="s">
        <v>2530</v>
      </c>
      <c r="K705" t="s">
        <v>2531</v>
      </c>
      <c r="N705" t="s">
        <v>207</v>
      </c>
      <c r="Q705" t="str">
        <f t="shared" si="22"/>
        <v/>
      </c>
      <c r="R705">
        <v>1702923.89</v>
      </c>
      <c r="U705">
        <v>1701800.57</v>
      </c>
    </row>
    <row r="706" spans="1:22">
      <c r="A706" t="s">
        <v>1638</v>
      </c>
      <c r="B706" t="b">
        <f t="shared" si="21"/>
        <v>1</v>
      </c>
      <c r="C706" t="s">
        <v>1638</v>
      </c>
      <c r="D706" t="s">
        <v>2529</v>
      </c>
      <c r="G706">
        <v>2024</v>
      </c>
      <c r="H706" t="s">
        <v>2530</v>
      </c>
      <c r="K706" t="s">
        <v>2539</v>
      </c>
      <c r="N706" t="s">
        <v>2540</v>
      </c>
      <c r="Q706" t="str">
        <f t="shared" si="22"/>
        <v>FAIS municipal</v>
      </c>
      <c r="R706">
        <v>976985.1</v>
      </c>
      <c r="U706">
        <v>976985.1</v>
      </c>
    </row>
    <row r="707" spans="1:22">
      <c r="A707" t="s">
        <v>2144</v>
      </c>
      <c r="B707" t="b">
        <f t="shared" ref="B707:B770" si="23">+A707=C707</f>
        <v>1</v>
      </c>
      <c r="C707" t="s">
        <v>2144</v>
      </c>
      <c r="D707" t="s">
        <v>2529</v>
      </c>
      <c r="G707">
        <v>2024</v>
      </c>
      <c r="H707" t="s">
        <v>2533</v>
      </c>
      <c r="K707" t="s">
        <v>2534</v>
      </c>
      <c r="N707" t="s">
        <v>207</v>
      </c>
      <c r="Q707" t="str">
        <f t="shared" ref="Q707:Q770" si="24">+N707</f>
        <v/>
      </c>
      <c r="R707">
        <v>145000</v>
      </c>
      <c r="U707">
        <v>144855</v>
      </c>
    </row>
    <row r="708" spans="1:22">
      <c r="A708" t="s">
        <v>2150</v>
      </c>
      <c r="B708" t="b">
        <f t="shared" si="23"/>
        <v>1</v>
      </c>
      <c r="C708" t="s">
        <v>2150</v>
      </c>
      <c r="D708" t="s">
        <v>2529</v>
      </c>
      <c r="G708">
        <v>2024</v>
      </c>
      <c r="H708" t="s">
        <v>2533</v>
      </c>
      <c r="K708" t="s">
        <v>2534</v>
      </c>
      <c r="N708" t="s">
        <v>207</v>
      </c>
      <c r="Q708" t="str">
        <f t="shared" si="24"/>
        <v/>
      </c>
      <c r="R708">
        <v>132500</v>
      </c>
      <c r="U708">
        <v>132367.5</v>
      </c>
    </row>
    <row r="709" spans="1:22">
      <c r="A709" t="s">
        <v>2163</v>
      </c>
      <c r="B709" t="b">
        <f t="shared" si="23"/>
        <v>1</v>
      </c>
      <c r="C709" t="s">
        <v>2163</v>
      </c>
      <c r="D709" t="s">
        <v>2529</v>
      </c>
      <c r="G709">
        <v>2024</v>
      </c>
      <c r="H709" t="s">
        <v>2533</v>
      </c>
      <c r="K709" t="s">
        <v>2534</v>
      </c>
      <c r="N709" t="s">
        <v>207</v>
      </c>
      <c r="Q709" t="str">
        <f t="shared" si="24"/>
        <v/>
      </c>
      <c r="R709">
        <v>580000</v>
      </c>
      <c r="U709">
        <v>579420</v>
      </c>
    </row>
    <row r="710" spans="1:22">
      <c r="A710" t="s">
        <v>2167</v>
      </c>
      <c r="B710" t="b">
        <f t="shared" si="23"/>
        <v>1</v>
      </c>
      <c r="C710" t="s">
        <v>2167</v>
      </c>
      <c r="D710" t="s">
        <v>2529</v>
      </c>
      <c r="G710">
        <v>2024</v>
      </c>
      <c r="H710" t="s">
        <v>2533</v>
      </c>
      <c r="K710" t="s">
        <v>2534</v>
      </c>
      <c r="N710" t="s">
        <v>207</v>
      </c>
      <c r="Q710" t="str">
        <f t="shared" si="24"/>
        <v/>
      </c>
      <c r="R710">
        <v>350000</v>
      </c>
      <c r="U710">
        <v>349650</v>
      </c>
    </row>
    <row r="711" spans="1:22">
      <c r="A711" t="s">
        <v>2178</v>
      </c>
      <c r="B711" t="b">
        <f t="shared" si="23"/>
        <v>1</v>
      </c>
      <c r="C711" t="s">
        <v>2178</v>
      </c>
      <c r="D711" t="s">
        <v>2529</v>
      </c>
      <c r="G711">
        <v>2024</v>
      </c>
      <c r="H711" t="s">
        <v>2533</v>
      </c>
      <c r="K711" t="s">
        <v>2534</v>
      </c>
      <c r="N711" t="s">
        <v>207</v>
      </c>
      <c r="Q711" t="str">
        <f t="shared" si="24"/>
        <v/>
      </c>
      <c r="R711">
        <v>165000</v>
      </c>
      <c r="U711">
        <v>164835</v>
      </c>
    </row>
    <row r="712" spans="1:22">
      <c r="A712" t="s">
        <v>1443</v>
      </c>
      <c r="B712" t="b">
        <f t="shared" si="23"/>
        <v>1</v>
      </c>
      <c r="C712" t="s">
        <v>1443</v>
      </c>
      <c r="D712" t="s">
        <v>2529</v>
      </c>
      <c r="G712">
        <v>2024</v>
      </c>
      <c r="H712" t="s">
        <v>2530</v>
      </c>
      <c r="K712" t="s">
        <v>2531</v>
      </c>
      <c r="N712" t="s">
        <v>207</v>
      </c>
      <c r="Q712" t="str">
        <f t="shared" si="24"/>
        <v/>
      </c>
      <c r="R712">
        <v>696955.57</v>
      </c>
      <c r="U712">
        <v>696057.44</v>
      </c>
    </row>
    <row r="713" spans="1:22">
      <c r="A713" t="s">
        <v>429</v>
      </c>
      <c r="B713" t="b">
        <f t="shared" si="23"/>
        <v>1</v>
      </c>
      <c r="C713" t="s">
        <v>429</v>
      </c>
      <c r="D713" t="s">
        <v>2532</v>
      </c>
      <c r="G713">
        <v>2023</v>
      </c>
      <c r="H713" t="s">
        <v>2530</v>
      </c>
      <c r="K713" t="s">
        <v>2545</v>
      </c>
      <c r="N713" t="s">
        <v>207</v>
      </c>
      <c r="Q713" t="str">
        <f t="shared" si="24"/>
        <v/>
      </c>
      <c r="R713">
        <v>1200000</v>
      </c>
      <c r="U713">
        <v>1200000</v>
      </c>
    </row>
    <row r="714" spans="1:22">
      <c r="A714" t="s">
        <v>742</v>
      </c>
      <c r="B714" t="b">
        <f t="shared" si="23"/>
        <v>1</v>
      </c>
      <c r="C714" t="s">
        <v>742</v>
      </c>
      <c r="D714" t="s">
        <v>2529</v>
      </c>
      <c r="G714">
        <v>2025</v>
      </c>
      <c r="H714" t="s">
        <v>2530</v>
      </c>
      <c r="K714" t="s">
        <v>2548</v>
      </c>
      <c r="N714" t="s">
        <v>207</v>
      </c>
      <c r="Q714" t="str">
        <f t="shared" si="24"/>
        <v/>
      </c>
      <c r="R714">
        <v>5100000</v>
      </c>
      <c r="U714">
        <v>4199998.08</v>
      </c>
    </row>
    <row r="715" spans="1:22">
      <c r="A715" t="s">
        <v>1831</v>
      </c>
      <c r="B715" t="b">
        <f t="shared" si="23"/>
        <v>1</v>
      </c>
      <c r="C715" t="s">
        <v>1831</v>
      </c>
      <c r="D715" t="s">
        <v>2532</v>
      </c>
      <c r="G715">
        <v>2023</v>
      </c>
      <c r="H715" t="s">
        <v>2530</v>
      </c>
      <c r="K715" t="s">
        <v>2531</v>
      </c>
      <c r="N715" t="s">
        <v>207</v>
      </c>
      <c r="Q715" t="str">
        <f t="shared" si="24"/>
        <v/>
      </c>
      <c r="R715">
        <v>1358072.46</v>
      </c>
      <c r="U715">
        <v>1346254.28</v>
      </c>
    </row>
    <row r="716" spans="1:22">
      <c r="A716" t="s">
        <v>1768</v>
      </c>
      <c r="B716" t="b">
        <f t="shared" si="23"/>
        <v>1</v>
      </c>
      <c r="C716" t="s">
        <v>1768</v>
      </c>
      <c r="D716" t="s">
        <v>2529</v>
      </c>
      <c r="G716">
        <v>2024</v>
      </c>
      <c r="H716" t="s">
        <v>2533</v>
      </c>
      <c r="K716" t="s">
        <v>2534</v>
      </c>
      <c r="N716" t="s">
        <v>207</v>
      </c>
      <c r="Q716" t="str">
        <f t="shared" si="24"/>
        <v/>
      </c>
      <c r="R716">
        <v>1510722.49</v>
      </c>
      <c r="U716">
        <v>1468979.02</v>
      </c>
    </row>
    <row r="717" spans="1:22">
      <c r="A717" t="s">
        <v>1718</v>
      </c>
      <c r="B717" t="b">
        <f t="shared" si="23"/>
        <v>1</v>
      </c>
      <c r="C717" t="s">
        <v>1718</v>
      </c>
      <c r="D717" t="s">
        <v>2529</v>
      </c>
      <c r="G717">
        <v>2024</v>
      </c>
      <c r="H717" t="s">
        <v>2530</v>
      </c>
      <c r="K717" t="s">
        <v>2545</v>
      </c>
      <c r="N717" t="s">
        <v>207</v>
      </c>
      <c r="Q717" t="str">
        <f t="shared" si="24"/>
        <v/>
      </c>
      <c r="R717">
        <v>162283.91</v>
      </c>
      <c r="U717">
        <v>160000.04999999999</v>
      </c>
    </row>
    <row r="718" spans="1:22">
      <c r="A718" t="s">
        <v>2453</v>
      </c>
      <c r="B718" t="b">
        <f t="shared" si="23"/>
        <v>1</v>
      </c>
      <c r="C718" t="s">
        <v>2453</v>
      </c>
      <c r="D718" t="s">
        <v>2529</v>
      </c>
      <c r="G718">
        <v>2024</v>
      </c>
      <c r="H718" t="s">
        <v>2530</v>
      </c>
      <c r="K718" t="s">
        <v>2545</v>
      </c>
      <c r="N718" t="s">
        <v>207</v>
      </c>
      <c r="Q718" t="str">
        <f t="shared" si="24"/>
        <v/>
      </c>
      <c r="R718">
        <v>7972808</v>
      </c>
      <c r="U718">
        <v>7686261.6100000003</v>
      </c>
    </row>
    <row r="719" spans="1:22">
      <c r="A719" t="s">
        <v>1261</v>
      </c>
      <c r="B719" t="b">
        <f t="shared" si="23"/>
        <v>1</v>
      </c>
      <c r="C719" t="s">
        <v>1261</v>
      </c>
      <c r="D719" t="s">
        <v>2529</v>
      </c>
      <c r="G719">
        <v>2024</v>
      </c>
      <c r="H719" t="s">
        <v>2533</v>
      </c>
      <c r="K719" t="s">
        <v>2534</v>
      </c>
      <c r="N719" t="s">
        <v>207</v>
      </c>
      <c r="Q719" t="str">
        <f t="shared" si="24"/>
        <v/>
      </c>
      <c r="R719">
        <v>2046527.96</v>
      </c>
      <c r="U719">
        <v>1634016.69</v>
      </c>
    </row>
    <row r="720" spans="1:22" s="64" customFormat="1">
      <c r="A720" t="s">
        <v>1853</v>
      </c>
      <c r="B720" t="b">
        <f t="shared" si="23"/>
        <v>1</v>
      </c>
      <c r="C720" s="64" t="s">
        <v>1853</v>
      </c>
      <c r="D720" s="64" t="s">
        <v>2529</v>
      </c>
      <c r="E720" s="64" t="s">
        <v>2541</v>
      </c>
      <c r="G720" s="64">
        <v>2024</v>
      </c>
      <c r="H720" s="64" t="s">
        <v>2530</v>
      </c>
      <c r="K720" s="64" t="s">
        <v>2548</v>
      </c>
      <c r="N720" s="64" t="s">
        <v>207</v>
      </c>
      <c r="O720" s="64" t="s">
        <v>2557</v>
      </c>
      <c r="Q720" t="str">
        <f>CONCATENATE(N720,"/",O720)</f>
        <v>/DIRECTO MUNICIPAL</v>
      </c>
      <c r="R720" s="64">
        <v>321652.28999999998</v>
      </c>
      <c r="S720" s="64">
        <v>438850.18</v>
      </c>
      <c r="U720" s="64">
        <v>321652.28999999998</v>
      </c>
      <c r="V720" s="64">
        <v>777023.43</v>
      </c>
    </row>
    <row r="721" spans="1:21">
      <c r="A721" s="64" t="s">
        <v>1262</v>
      </c>
      <c r="B721" t="b">
        <f t="shared" si="23"/>
        <v>1</v>
      </c>
      <c r="C721" t="s">
        <v>1262</v>
      </c>
      <c r="D721" t="s">
        <v>2529</v>
      </c>
      <c r="G721">
        <v>2024</v>
      </c>
      <c r="H721" t="s">
        <v>2533</v>
      </c>
      <c r="K721" t="s">
        <v>2534</v>
      </c>
      <c r="N721" t="s">
        <v>207</v>
      </c>
      <c r="Q721" t="str">
        <f t="shared" si="24"/>
        <v/>
      </c>
      <c r="R721">
        <v>726999.45</v>
      </c>
      <c r="U721">
        <v>582657.87</v>
      </c>
    </row>
    <row r="722" spans="1:21">
      <c r="A722" t="s">
        <v>662</v>
      </c>
      <c r="B722" t="b">
        <f t="shared" si="23"/>
        <v>1</v>
      </c>
      <c r="C722" t="s">
        <v>662</v>
      </c>
      <c r="D722" t="s">
        <v>2529</v>
      </c>
      <c r="G722">
        <v>2024</v>
      </c>
      <c r="H722" t="s">
        <v>2533</v>
      </c>
      <c r="K722" t="s">
        <v>2534</v>
      </c>
      <c r="N722" t="s">
        <v>207</v>
      </c>
      <c r="Q722" t="str">
        <f t="shared" si="24"/>
        <v/>
      </c>
      <c r="R722">
        <v>2078666.34</v>
      </c>
      <c r="U722">
        <v>1683704.89</v>
      </c>
    </row>
    <row r="723" spans="1:21">
      <c r="A723" t="s">
        <v>1393</v>
      </c>
      <c r="B723" t="b">
        <f t="shared" si="23"/>
        <v>1</v>
      </c>
      <c r="C723" t="s">
        <v>1393</v>
      </c>
      <c r="D723" t="s">
        <v>2529</v>
      </c>
      <c r="G723">
        <v>2024</v>
      </c>
      <c r="H723" t="s">
        <v>2533</v>
      </c>
      <c r="K723" t="s">
        <v>2534</v>
      </c>
      <c r="N723" t="s">
        <v>207</v>
      </c>
      <c r="Q723" t="str">
        <f t="shared" si="24"/>
        <v/>
      </c>
      <c r="R723">
        <v>1750522.5</v>
      </c>
      <c r="U723">
        <v>1421577.58</v>
      </c>
    </row>
    <row r="724" spans="1:21">
      <c r="A724" t="s">
        <v>1325</v>
      </c>
      <c r="B724" t="b">
        <f t="shared" si="23"/>
        <v>1</v>
      </c>
      <c r="C724" t="s">
        <v>1325</v>
      </c>
      <c r="D724" t="s">
        <v>2529</v>
      </c>
      <c r="G724">
        <v>2024</v>
      </c>
      <c r="H724" t="s">
        <v>2533</v>
      </c>
      <c r="K724" t="s">
        <v>2534</v>
      </c>
      <c r="N724" t="s">
        <v>207</v>
      </c>
      <c r="Q724" t="str">
        <f t="shared" si="24"/>
        <v/>
      </c>
      <c r="R724">
        <v>2872500</v>
      </c>
      <c r="U724">
        <v>2301827.87</v>
      </c>
    </row>
    <row r="725" spans="1:21">
      <c r="A725" t="s">
        <v>2489</v>
      </c>
      <c r="B725" t="b">
        <f t="shared" si="23"/>
        <v>1</v>
      </c>
      <c r="C725" t="s">
        <v>2489</v>
      </c>
      <c r="D725" t="s">
        <v>2529</v>
      </c>
      <c r="G725">
        <v>2024</v>
      </c>
      <c r="H725" t="s">
        <v>2533</v>
      </c>
      <c r="K725" t="s">
        <v>2534</v>
      </c>
      <c r="N725" t="s">
        <v>207</v>
      </c>
      <c r="Q725" t="str">
        <f t="shared" si="24"/>
        <v/>
      </c>
      <c r="R725">
        <v>1545000</v>
      </c>
      <c r="U725">
        <v>1543455</v>
      </c>
    </row>
    <row r="726" spans="1:21">
      <c r="A726" t="s">
        <v>473</v>
      </c>
      <c r="B726" t="b">
        <f t="shared" si="23"/>
        <v>1</v>
      </c>
      <c r="C726" t="s">
        <v>473</v>
      </c>
      <c r="D726" t="s">
        <v>2529</v>
      </c>
      <c r="G726">
        <v>2024</v>
      </c>
      <c r="H726" t="s">
        <v>2533</v>
      </c>
      <c r="K726" t="s">
        <v>2534</v>
      </c>
      <c r="N726" t="s">
        <v>207</v>
      </c>
      <c r="Q726" t="str">
        <f t="shared" si="24"/>
        <v/>
      </c>
      <c r="R726">
        <v>388507</v>
      </c>
      <c r="U726">
        <v>388118.5</v>
      </c>
    </row>
    <row r="727" spans="1:21">
      <c r="A727" t="s">
        <v>1425</v>
      </c>
      <c r="B727" t="b">
        <f t="shared" si="23"/>
        <v>1</v>
      </c>
      <c r="C727" t="s">
        <v>1425</v>
      </c>
      <c r="D727" t="s">
        <v>2529</v>
      </c>
      <c r="G727">
        <v>2024</v>
      </c>
      <c r="H727" t="s">
        <v>2533</v>
      </c>
      <c r="K727" t="s">
        <v>2534</v>
      </c>
      <c r="N727" t="s">
        <v>207</v>
      </c>
      <c r="Q727" t="str">
        <f t="shared" si="24"/>
        <v/>
      </c>
      <c r="R727">
        <v>710050</v>
      </c>
      <c r="U727">
        <v>708646.32</v>
      </c>
    </row>
    <row r="728" spans="1:21">
      <c r="A728" t="s">
        <v>1157</v>
      </c>
      <c r="B728" t="b">
        <f t="shared" si="23"/>
        <v>1</v>
      </c>
      <c r="C728" t="s">
        <v>1157</v>
      </c>
      <c r="D728" t="s">
        <v>2529</v>
      </c>
      <c r="G728">
        <v>2024</v>
      </c>
      <c r="H728" t="s">
        <v>2533</v>
      </c>
      <c r="K728" t="s">
        <v>2534</v>
      </c>
      <c r="N728" t="s">
        <v>207</v>
      </c>
      <c r="Q728" t="str">
        <f t="shared" si="24"/>
        <v/>
      </c>
      <c r="R728">
        <v>649950</v>
      </c>
      <c r="U728">
        <v>646302.16</v>
      </c>
    </row>
    <row r="729" spans="1:21">
      <c r="A729" t="s">
        <v>1183</v>
      </c>
      <c r="B729" t="b">
        <f t="shared" si="23"/>
        <v>1</v>
      </c>
      <c r="C729" t="s">
        <v>1183</v>
      </c>
      <c r="D729" t="s">
        <v>2529</v>
      </c>
      <c r="G729">
        <v>2024</v>
      </c>
      <c r="H729" t="s">
        <v>2533</v>
      </c>
      <c r="K729" t="s">
        <v>2534</v>
      </c>
      <c r="N729" t="s">
        <v>207</v>
      </c>
      <c r="Q729" t="str">
        <f t="shared" si="24"/>
        <v/>
      </c>
      <c r="R729">
        <v>795000</v>
      </c>
      <c r="U729">
        <v>792916.26</v>
      </c>
    </row>
    <row r="730" spans="1:21">
      <c r="A730" t="s">
        <v>1384</v>
      </c>
      <c r="B730" t="b">
        <f t="shared" si="23"/>
        <v>1</v>
      </c>
      <c r="C730" t="s">
        <v>1384</v>
      </c>
      <c r="D730" t="s">
        <v>2529</v>
      </c>
      <c r="G730">
        <v>2024</v>
      </c>
      <c r="H730" t="s">
        <v>2530</v>
      </c>
      <c r="K730" t="s">
        <v>2539</v>
      </c>
      <c r="N730" t="s">
        <v>2540</v>
      </c>
      <c r="Q730" t="str">
        <f t="shared" si="24"/>
        <v>FAIS municipal</v>
      </c>
      <c r="R730">
        <v>426355.18</v>
      </c>
      <c r="U730">
        <v>421169.68</v>
      </c>
    </row>
    <row r="731" spans="1:21">
      <c r="A731" t="s">
        <v>1769</v>
      </c>
      <c r="B731" t="b">
        <f t="shared" si="23"/>
        <v>1</v>
      </c>
      <c r="C731" t="s">
        <v>1769</v>
      </c>
      <c r="D731" t="s">
        <v>2529</v>
      </c>
      <c r="G731">
        <v>2024</v>
      </c>
      <c r="H731" t="s">
        <v>2533</v>
      </c>
      <c r="K731" t="s">
        <v>2534</v>
      </c>
      <c r="N731" t="s">
        <v>207</v>
      </c>
      <c r="Q731" t="str">
        <f t="shared" si="24"/>
        <v/>
      </c>
      <c r="R731">
        <v>7242500</v>
      </c>
      <c r="U731">
        <v>7225426.4199999999</v>
      </c>
    </row>
    <row r="732" spans="1:21">
      <c r="A732" t="s">
        <v>1770</v>
      </c>
      <c r="B732" t="b">
        <f t="shared" si="23"/>
        <v>1</v>
      </c>
      <c r="C732" t="s">
        <v>1770</v>
      </c>
      <c r="D732" t="s">
        <v>2529</v>
      </c>
      <c r="G732">
        <v>2024</v>
      </c>
      <c r="H732" t="s">
        <v>2533</v>
      </c>
      <c r="K732" t="s">
        <v>2534</v>
      </c>
      <c r="N732" t="s">
        <v>207</v>
      </c>
      <c r="Q732" t="str">
        <f t="shared" si="24"/>
        <v/>
      </c>
      <c r="R732">
        <v>8017500</v>
      </c>
      <c r="U732">
        <v>7754507.1100000003</v>
      </c>
    </row>
    <row r="733" spans="1:21">
      <c r="A733" t="s">
        <v>1260</v>
      </c>
      <c r="B733" t="b">
        <f t="shared" si="23"/>
        <v>1</v>
      </c>
      <c r="C733" t="s">
        <v>1260</v>
      </c>
      <c r="D733" t="s">
        <v>2529</v>
      </c>
      <c r="G733">
        <v>2024</v>
      </c>
      <c r="H733" t="s">
        <v>2533</v>
      </c>
      <c r="K733" t="s">
        <v>2534</v>
      </c>
      <c r="N733" t="s">
        <v>207</v>
      </c>
      <c r="Q733" t="str">
        <f t="shared" si="24"/>
        <v/>
      </c>
      <c r="R733">
        <v>968231.15</v>
      </c>
      <c r="U733">
        <v>775584.87</v>
      </c>
    </row>
    <row r="734" spans="1:21">
      <c r="A734" t="s">
        <v>625</v>
      </c>
      <c r="B734" t="b">
        <f t="shared" si="23"/>
        <v>1</v>
      </c>
      <c r="C734" t="s">
        <v>625</v>
      </c>
      <c r="D734" t="s">
        <v>2529</v>
      </c>
      <c r="G734">
        <v>2024</v>
      </c>
      <c r="H734" t="s">
        <v>2533</v>
      </c>
      <c r="K734" t="s">
        <v>2534</v>
      </c>
      <c r="N734" t="s">
        <v>207</v>
      </c>
      <c r="Q734" t="str">
        <f t="shared" si="24"/>
        <v/>
      </c>
      <c r="R734">
        <v>4030359.81</v>
      </c>
      <c r="U734">
        <v>3197108.42</v>
      </c>
    </row>
    <row r="735" spans="1:21">
      <c r="A735" t="s">
        <v>740</v>
      </c>
      <c r="B735" t="b">
        <f t="shared" si="23"/>
        <v>1</v>
      </c>
      <c r="C735" t="s">
        <v>740</v>
      </c>
      <c r="D735" t="s">
        <v>2529</v>
      </c>
      <c r="G735">
        <v>2024</v>
      </c>
      <c r="H735" t="s">
        <v>2533</v>
      </c>
      <c r="K735" t="s">
        <v>2534</v>
      </c>
      <c r="N735" t="s">
        <v>207</v>
      </c>
      <c r="Q735" t="str">
        <f t="shared" si="24"/>
        <v/>
      </c>
      <c r="R735">
        <v>827482.07</v>
      </c>
      <c r="U735">
        <v>826654.59</v>
      </c>
    </row>
    <row r="736" spans="1:21">
      <c r="A736" t="s">
        <v>578</v>
      </c>
      <c r="B736" t="b">
        <f t="shared" si="23"/>
        <v>1</v>
      </c>
      <c r="C736" t="s">
        <v>578</v>
      </c>
      <c r="D736" t="s">
        <v>2529</v>
      </c>
      <c r="G736">
        <v>2024</v>
      </c>
      <c r="H736" t="s">
        <v>2530</v>
      </c>
      <c r="K736" t="s">
        <v>2539</v>
      </c>
      <c r="N736" t="s">
        <v>2540</v>
      </c>
      <c r="Q736" t="str">
        <f t="shared" si="24"/>
        <v>FAIS municipal</v>
      </c>
      <c r="R736">
        <v>240845.01</v>
      </c>
      <c r="U736">
        <v>240193.69</v>
      </c>
    </row>
    <row r="737" spans="1:21">
      <c r="A737" t="s">
        <v>570</v>
      </c>
      <c r="B737" t="b">
        <f t="shared" si="23"/>
        <v>1</v>
      </c>
      <c r="C737" t="s">
        <v>570</v>
      </c>
      <c r="D737" t="s">
        <v>2529</v>
      </c>
      <c r="G737">
        <v>2024</v>
      </c>
      <c r="H737" t="s">
        <v>2530</v>
      </c>
      <c r="K737" t="s">
        <v>2531</v>
      </c>
      <c r="N737" t="s">
        <v>207</v>
      </c>
      <c r="Q737" t="str">
        <f t="shared" si="24"/>
        <v/>
      </c>
      <c r="R737">
        <v>409540.83</v>
      </c>
      <c r="U737">
        <v>408765.27</v>
      </c>
    </row>
    <row r="738" spans="1:21">
      <c r="A738" t="s">
        <v>966</v>
      </c>
      <c r="B738" t="b">
        <f t="shared" si="23"/>
        <v>1</v>
      </c>
      <c r="C738" t="s">
        <v>966</v>
      </c>
      <c r="D738" t="s">
        <v>2529</v>
      </c>
      <c r="G738">
        <v>2024</v>
      </c>
      <c r="H738" t="s">
        <v>2533</v>
      </c>
      <c r="K738" t="s">
        <v>2534</v>
      </c>
      <c r="N738" t="s">
        <v>207</v>
      </c>
      <c r="Q738" t="str">
        <f t="shared" si="24"/>
        <v/>
      </c>
      <c r="R738">
        <v>225000</v>
      </c>
      <c r="U738">
        <v>224775</v>
      </c>
    </row>
    <row r="739" spans="1:21">
      <c r="A739" t="s">
        <v>969</v>
      </c>
      <c r="B739" t="b">
        <f t="shared" si="23"/>
        <v>1</v>
      </c>
      <c r="C739" t="s">
        <v>969</v>
      </c>
      <c r="D739" t="s">
        <v>2529</v>
      </c>
      <c r="G739">
        <v>2024</v>
      </c>
      <c r="H739" t="s">
        <v>2533</v>
      </c>
      <c r="K739" t="s">
        <v>2534</v>
      </c>
      <c r="N739" t="s">
        <v>207</v>
      </c>
      <c r="Q739" t="str">
        <f t="shared" si="24"/>
        <v/>
      </c>
      <c r="R739">
        <v>107500</v>
      </c>
      <c r="U739">
        <v>107392.5</v>
      </c>
    </row>
    <row r="740" spans="1:21">
      <c r="A740" t="s">
        <v>970</v>
      </c>
      <c r="B740" t="b">
        <f t="shared" si="23"/>
        <v>1</v>
      </c>
      <c r="C740" t="s">
        <v>970</v>
      </c>
      <c r="D740" t="s">
        <v>2529</v>
      </c>
      <c r="G740">
        <v>2024</v>
      </c>
      <c r="H740" t="s">
        <v>2533</v>
      </c>
      <c r="K740" t="s">
        <v>2534</v>
      </c>
      <c r="N740" t="s">
        <v>207</v>
      </c>
      <c r="Q740" t="str">
        <f t="shared" si="24"/>
        <v/>
      </c>
      <c r="R740">
        <v>35000</v>
      </c>
      <c r="U740">
        <v>34965</v>
      </c>
    </row>
    <row r="741" spans="1:21">
      <c r="A741" t="s">
        <v>979</v>
      </c>
      <c r="B741" t="b">
        <f t="shared" si="23"/>
        <v>1</v>
      </c>
      <c r="C741" t="s">
        <v>979</v>
      </c>
      <c r="D741" t="s">
        <v>2529</v>
      </c>
      <c r="G741">
        <v>2024</v>
      </c>
      <c r="H741" t="s">
        <v>2533</v>
      </c>
      <c r="K741" t="s">
        <v>2534</v>
      </c>
      <c r="N741" t="s">
        <v>207</v>
      </c>
      <c r="Q741" t="str">
        <f t="shared" si="24"/>
        <v/>
      </c>
      <c r="R741">
        <v>52500</v>
      </c>
      <c r="U741">
        <v>52447.5</v>
      </c>
    </row>
    <row r="742" spans="1:21">
      <c r="A742" t="s">
        <v>996</v>
      </c>
      <c r="B742" t="b">
        <f t="shared" si="23"/>
        <v>1</v>
      </c>
      <c r="C742" t="s">
        <v>996</v>
      </c>
      <c r="D742" t="s">
        <v>2529</v>
      </c>
      <c r="G742">
        <v>2024</v>
      </c>
      <c r="H742" t="s">
        <v>2533</v>
      </c>
      <c r="K742" t="s">
        <v>2534</v>
      </c>
      <c r="N742" t="s">
        <v>207</v>
      </c>
      <c r="Q742" t="str">
        <f t="shared" si="24"/>
        <v/>
      </c>
      <c r="R742">
        <v>87500</v>
      </c>
      <c r="U742">
        <v>87412.5</v>
      </c>
    </row>
    <row r="743" spans="1:21">
      <c r="A743" t="s">
        <v>591</v>
      </c>
      <c r="B743" t="b">
        <f t="shared" si="23"/>
        <v>1</v>
      </c>
      <c r="C743" t="s">
        <v>591</v>
      </c>
      <c r="D743" t="s">
        <v>2529</v>
      </c>
      <c r="G743">
        <v>2024</v>
      </c>
      <c r="H743" t="s">
        <v>2530</v>
      </c>
      <c r="K743" t="s">
        <v>2539</v>
      </c>
      <c r="N743" t="s">
        <v>2540</v>
      </c>
      <c r="Q743" t="str">
        <f t="shared" si="24"/>
        <v>FAIS municipal</v>
      </c>
      <c r="R743">
        <v>2070600</v>
      </c>
      <c r="U743">
        <v>2070600</v>
      </c>
    </row>
    <row r="744" spans="1:21">
      <c r="A744" t="s">
        <v>2070</v>
      </c>
      <c r="B744" t="b">
        <f t="shared" si="23"/>
        <v>1</v>
      </c>
      <c r="C744" t="s">
        <v>2070</v>
      </c>
      <c r="D744" t="s">
        <v>2529</v>
      </c>
      <c r="G744">
        <v>2024</v>
      </c>
      <c r="H744" t="s">
        <v>2533</v>
      </c>
      <c r="K744" t="s">
        <v>2534</v>
      </c>
      <c r="N744" t="s">
        <v>207</v>
      </c>
      <c r="Q744" t="str">
        <f t="shared" si="24"/>
        <v/>
      </c>
      <c r="R744">
        <v>995000</v>
      </c>
      <c r="U744">
        <v>994005</v>
      </c>
    </row>
    <row r="745" spans="1:21">
      <c r="A745" t="s">
        <v>2080</v>
      </c>
      <c r="B745" t="b">
        <f t="shared" si="23"/>
        <v>1</v>
      </c>
      <c r="C745" t="s">
        <v>2080</v>
      </c>
      <c r="D745" t="s">
        <v>2529</v>
      </c>
      <c r="G745">
        <v>2024</v>
      </c>
      <c r="H745" t="s">
        <v>2533</v>
      </c>
      <c r="K745" t="s">
        <v>2534</v>
      </c>
      <c r="N745" t="s">
        <v>207</v>
      </c>
      <c r="Q745" t="str">
        <f t="shared" si="24"/>
        <v/>
      </c>
      <c r="R745">
        <v>1417203.65</v>
      </c>
      <c r="U745">
        <v>1415786.45</v>
      </c>
    </row>
    <row r="746" spans="1:21">
      <c r="A746" t="s">
        <v>2081</v>
      </c>
      <c r="B746" t="b">
        <f t="shared" si="23"/>
        <v>1</v>
      </c>
      <c r="C746" t="s">
        <v>2081</v>
      </c>
      <c r="D746" t="s">
        <v>2529</v>
      </c>
      <c r="G746">
        <v>2024</v>
      </c>
      <c r="H746" t="s">
        <v>2533</v>
      </c>
      <c r="K746" t="s">
        <v>2534</v>
      </c>
      <c r="N746" t="s">
        <v>207</v>
      </c>
      <c r="Q746" t="str">
        <f t="shared" si="24"/>
        <v/>
      </c>
      <c r="R746">
        <v>1251346</v>
      </c>
      <c r="U746">
        <v>1250094.6499999999</v>
      </c>
    </row>
    <row r="747" spans="1:21">
      <c r="A747" t="s">
        <v>2082</v>
      </c>
      <c r="B747" t="b">
        <f t="shared" si="23"/>
        <v>1</v>
      </c>
      <c r="C747" t="s">
        <v>2082</v>
      </c>
      <c r="D747" t="s">
        <v>2529</v>
      </c>
      <c r="G747">
        <v>2024</v>
      </c>
      <c r="H747" t="s">
        <v>2533</v>
      </c>
      <c r="K747" t="s">
        <v>2534</v>
      </c>
      <c r="N747" t="s">
        <v>207</v>
      </c>
      <c r="Q747" t="str">
        <f t="shared" si="24"/>
        <v/>
      </c>
      <c r="R747">
        <v>1101450.3500000001</v>
      </c>
      <c r="U747">
        <v>1100348.8999999999</v>
      </c>
    </row>
    <row r="748" spans="1:21">
      <c r="A748" t="s">
        <v>2083</v>
      </c>
      <c r="B748" t="b">
        <f t="shared" si="23"/>
        <v>1</v>
      </c>
      <c r="C748" t="s">
        <v>2083</v>
      </c>
      <c r="D748" t="s">
        <v>2529</v>
      </c>
      <c r="G748">
        <v>2024</v>
      </c>
      <c r="H748" t="s">
        <v>2533</v>
      </c>
      <c r="K748" t="s">
        <v>2534</v>
      </c>
      <c r="N748" t="s">
        <v>207</v>
      </c>
      <c r="Q748" t="str">
        <f t="shared" si="24"/>
        <v/>
      </c>
      <c r="R748">
        <v>2237374.75</v>
      </c>
      <c r="U748">
        <v>2235137.38</v>
      </c>
    </row>
    <row r="749" spans="1:21">
      <c r="A749" t="s">
        <v>2084</v>
      </c>
      <c r="B749" t="b">
        <f t="shared" si="23"/>
        <v>1</v>
      </c>
      <c r="C749" t="s">
        <v>2084</v>
      </c>
      <c r="D749" t="s">
        <v>2529</v>
      </c>
      <c r="G749">
        <v>2024</v>
      </c>
      <c r="H749" t="s">
        <v>2533</v>
      </c>
      <c r="K749" t="s">
        <v>2534</v>
      </c>
      <c r="N749" t="s">
        <v>207</v>
      </c>
      <c r="Q749" t="str">
        <f t="shared" si="24"/>
        <v/>
      </c>
      <c r="R749">
        <v>1192625.25</v>
      </c>
      <c r="U749">
        <v>1191432.6200000001</v>
      </c>
    </row>
    <row r="750" spans="1:21">
      <c r="A750" t="s">
        <v>2085</v>
      </c>
      <c r="B750" t="b">
        <f t="shared" si="23"/>
        <v>1</v>
      </c>
      <c r="C750" t="s">
        <v>2085</v>
      </c>
      <c r="D750" t="s">
        <v>2529</v>
      </c>
      <c r="G750">
        <v>2024</v>
      </c>
      <c r="H750" t="s">
        <v>2533</v>
      </c>
      <c r="K750" t="s">
        <v>2534</v>
      </c>
      <c r="N750" t="s">
        <v>207</v>
      </c>
      <c r="Q750" t="str">
        <f t="shared" si="24"/>
        <v/>
      </c>
      <c r="R750">
        <v>1057500</v>
      </c>
      <c r="U750">
        <v>1056442.5</v>
      </c>
    </row>
    <row r="751" spans="1:21">
      <c r="A751" t="s">
        <v>2091</v>
      </c>
      <c r="B751" t="b">
        <f t="shared" si="23"/>
        <v>1</v>
      </c>
      <c r="C751" t="s">
        <v>2091</v>
      </c>
      <c r="D751" t="s">
        <v>2529</v>
      </c>
      <c r="G751">
        <v>2024</v>
      </c>
      <c r="H751" t="s">
        <v>2533</v>
      </c>
      <c r="K751" t="s">
        <v>2534</v>
      </c>
      <c r="N751" t="s">
        <v>207</v>
      </c>
      <c r="Q751" t="str">
        <f t="shared" si="24"/>
        <v/>
      </c>
      <c r="R751">
        <v>2187507.13</v>
      </c>
      <c r="U751">
        <v>2185319.62</v>
      </c>
    </row>
    <row r="752" spans="1:21">
      <c r="A752" t="s">
        <v>2066</v>
      </c>
      <c r="B752" t="b">
        <f t="shared" si="23"/>
        <v>1</v>
      </c>
      <c r="C752" t="s">
        <v>2066</v>
      </c>
      <c r="D752" t="s">
        <v>2529</v>
      </c>
      <c r="G752">
        <v>2024</v>
      </c>
      <c r="H752" t="s">
        <v>2533</v>
      </c>
      <c r="K752" t="s">
        <v>2534</v>
      </c>
      <c r="N752" t="s">
        <v>207</v>
      </c>
      <c r="Q752" t="str">
        <f t="shared" si="24"/>
        <v/>
      </c>
      <c r="R752">
        <v>1053925.02</v>
      </c>
      <c r="U752">
        <v>1052871.1000000001</v>
      </c>
    </row>
    <row r="753" spans="1:22">
      <c r="A753" t="s">
        <v>2068</v>
      </c>
      <c r="B753" t="b">
        <f t="shared" si="23"/>
        <v>1</v>
      </c>
      <c r="C753" t="s">
        <v>2068</v>
      </c>
      <c r="D753" t="s">
        <v>2529</v>
      </c>
      <c r="G753">
        <v>2024</v>
      </c>
      <c r="H753" t="s">
        <v>2533</v>
      </c>
      <c r="K753" t="s">
        <v>2534</v>
      </c>
      <c r="N753" t="s">
        <v>207</v>
      </c>
      <c r="Q753" t="str">
        <f t="shared" si="24"/>
        <v/>
      </c>
      <c r="R753">
        <v>1820000</v>
      </c>
      <c r="U753">
        <v>1818180</v>
      </c>
    </row>
    <row r="754" spans="1:22">
      <c r="A754" t="s">
        <v>2092</v>
      </c>
      <c r="B754" t="b">
        <f t="shared" si="23"/>
        <v>1</v>
      </c>
      <c r="C754" t="s">
        <v>2092</v>
      </c>
      <c r="D754" t="s">
        <v>2529</v>
      </c>
      <c r="G754">
        <v>2024</v>
      </c>
      <c r="H754" t="s">
        <v>2533</v>
      </c>
      <c r="K754" t="s">
        <v>2534</v>
      </c>
      <c r="N754" t="s">
        <v>207</v>
      </c>
      <c r="Q754" t="str">
        <f t="shared" si="24"/>
        <v/>
      </c>
      <c r="R754">
        <v>97500</v>
      </c>
      <c r="U754">
        <v>97402.5</v>
      </c>
    </row>
    <row r="755" spans="1:22">
      <c r="A755" t="s">
        <v>2095</v>
      </c>
      <c r="B755" t="b">
        <f t="shared" si="23"/>
        <v>1</v>
      </c>
      <c r="C755" t="s">
        <v>2095</v>
      </c>
      <c r="D755" t="s">
        <v>2529</v>
      </c>
      <c r="G755">
        <v>2024</v>
      </c>
      <c r="H755" t="s">
        <v>2533</v>
      </c>
      <c r="K755" t="s">
        <v>2534</v>
      </c>
      <c r="N755" t="s">
        <v>207</v>
      </c>
      <c r="Q755" t="str">
        <f t="shared" si="24"/>
        <v/>
      </c>
      <c r="R755">
        <v>137500</v>
      </c>
      <c r="U755">
        <v>137362.5</v>
      </c>
    </row>
    <row r="756" spans="1:22">
      <c r="A756" t="s">
        <v>2100</v>
      </c>
      <c r="B756" t="b">
        <f t="shared" si="23"/>
        <v>1</v>
      </c>
      <c r="C756" t="s">
        <v>2100</v>
      </c>
      <c r="D756" t="s">
        <v>2529</v>
      </c>
      <c r="G756">
        <v>2024</v>
      </c>
      <c r="H756" t="s">
        <v>2533</v>
      </c>
      <c r="K756" t="s">
        <v>2534</v>
      </c>
      <c r="N756" t="s">
        <v>207</v>
      </c>
      <c r="Q756" t="str">
        <f t="shared" si="24"/>
        <v/>
      </c>
      <c r="R756">
        <v>160000</v>
      </c>
      <c r="U756">
        <v>159840</v>
      </c>
    </row>
    <row r="757" spans="1:22">
      <c r="A757" t="s">
        <v>2105</v>
      </c>
      <c r="B757" t="b">
        <f t="shared" si="23"/>
        <v>1</v>
      </c>
      <c r="C757" t="s">
        <v>2105</v>
      </c>
      <c r="D757" t="s">
        <v>2529</v>
      </c>
      <c r="G757">
        <v>2024</v>
      </c>
      <c r="H757" t="s">
        <v>2533</v>
      </c>
      <c r="K757" t="s">
        <v>2534</v>
      </c>
      <c r="N757" t="s">
        <v>207</v>
      </c>
      <c r="Q757" t="str">
        <f t="shared" si="24"/>
        <v/>
      </c>
      <c r="R757">
        <v>100000</v>
      </c>
      <c r="U757">
        <v>99900</v>
      </c>
    </row>
    <row r="758" spans="1:22">
      <c r="A758" t="s">
        <v>2111</v>
      </c>
      <c r="B758" t="b">
        <f t="shared" si="23"/>
        <v>1</v>
      </c>
      <c r="C758" t="s">
        <v>2111</v>
      </c>
      <c r="D758" t="s">
        <v>2529</v>
      </c>
      <c r="G758">
        <v>2024</v>
      </c>
      <c r="H758" t="s">
        <v>2533</v>
      </c>
      <c r="K758" t="s">
        <v>2534</v>
      </c>
      <c r="N758" t="s">
        <v>207</v>
      </c>
      <c r="Q758" t="str">
        <f t="shared" si="24"/>
        <v/>
      </c>
      <c r="R758">
        <v>564108.59</v>
      </c>
      <c r="U758">
        <v>555495</v>
      </c>
    </row>
    <row r="759" spans="1:22">
      <c r="A759" t="s">
        <v>2113</v>
      </c>
      <c r="B759" t="b">
        <f t="shared" si="23"/>
        <v>1</v>
      </c>
      <c r="C759" t="s">
        <v>2113</v>
      </c>
      <c r="D759" t="s">
        <v>2529</v>
      </c>
      <c r="G759">
        <v>2024</v>
      </c>
      <c r="H759" t="s">
        <v>2533</v>
      </c>
      <c r="K759" t="s">
        <v>2534</v>
      </c>
      <c r="N759" t="s">
        <v>207</v>
      </c>
      <c r="Q759" t="str">
        <f t="shared" si="24"/>
        <v/>
      </c>
      <c r="R759">
        <v>1440000</v>
      </c>
      <c r="U759">
        <v>1438097.36</v>
      </c>
    </row>
    <row r="760" spans="1:22">
      <c r="A760" t="s">
        <v>5670</v>
      </c>
      <c r="B760" t="b">
        <f t="shared" si="23"/>
        <v>1</v>
      </c>
      <c r="C760" t="s">
        <v>5670</v>
      </c>
      <c r="D760" t="s">
        <v>2529</v>
      </c>
      <c r="G760">
        <v>2025</v>
      </c>
      <c r="H760" t="s">
        <v>2530</v>
      </c>
      <c r="K760" t="s">
        <v>2539</v>
      </c>
      <c r="N760" t="s">
        <v>2540</v>
      </c>
      <c r="Q760" t="str">
        <f t="shared" si="24"/>
        <v>FAIS municipal</v>
      </c>
      <c r="R760">
        <v>588741.01</v>
      </c>
      <c r="U760">
        <v>588741.01</v>
      </c>
    </row>
    <row r="761" spans="1:22">
      <c r="A761" t="s">
        <v>5203</v>
      </c>
      <c r="B761" t="b">
        <f t="shared" si="23"/>
        <v>1</v>
      </c>
      <c r="C761" t="s">
        <v>5203</v>
      </c>
      <c r="D761" t="s">
        <v>2529</v>
      </c>
      <c r="G761">
        <v>2025</v>
      </c>
      <c r="H761" t="s">
        <v>2530</v>
      </c>
      <c r="K761" t="s">
        <v>2539</v>
      </c>
      <c r="N761" t="s">
        <v>2540</v>
      </c>
      <c r="Q761" t="str">
        <f t="shared" si="24"/>
        <v>FAIS municipal</v>
      </c>
      <c r="R761">
        <v>1500000</v>
      </c>
      <c r="U761">
        <v>1500000</v>
      </c>
    </row>
    <row r="762" spans="1:22">
      <c r="A762" t="s">
        <v>5680</v>
      </c>
      <c r="B762" t="b">
        <f t="shared" si="23"/>
        <v>1</v>
      </c>
      <c r="C762" t="s">
        <v>5680</v>
      </c>
      <c r="D762" t="s">
        <v>2529</v>
      </c>
      <c r="G762">
        <v>2025</v>
      </c>
      <c r="H762" t="s">
        <v>2530</v>
      </c>
      <c r="K762" t="s">
        <v>2539</v>
      </c>
      <c r="N762" t="s">
        <v>2540</v>
      </c>
      <c r="Q762" t="str">
        <f t="shared" si="24"/>
        <v>FAIS municipal</v>
      </c>
      <c r="R762">
        <v>1535898</v>
      </c>
      <c r="U762">
        <v>1535898</v>
      </c>
    </row>
    <row r="763" spans="1:22">
      <c r="A763" t="s">
        <v>5692</v>
      </c>
      <c r="B763" t="b">
        <f t="shared" si="23"/>
        <v>1</v>
      </c>
      <c r="C763" t="s">
        <v>5692</v>
      </c>
      <c r="D763" t="s">
        <v>2529</v>
      </c>
      <c r="G763">
        <v>2025</v>
      </c>
      <c r="H763" t="s">
        <v>2530</v>
      </c>
      <c r="K763" t="s">
        <v>2539</v>
      </c>
      <c r="N763" t="s">
        <v>2540</v>
      </c>
      <c r="Q763" t="str">
        <f t="shared" si="24"/>
        <v>FAIS municipal</v>
      </c>
      <c r="R763">
        <v>1603700</v>
      </c>
      <c r="U763">
        <v>1603700</v>
      </c>
    </row>
    <row r="764" spans="1:22">
      <c r="A764" t="s">
        <v>6496</v>
      </c>
      <c r="B764" t="b">
        <f t="shared" si="23"/>
        <v>1</v>
      </c>
      <c r="C764" t="s">
        <v>6496</v>
      </c>
      <c r="D764" t="s">
        <v>2529</v>
      </c>
      <c r="G764">
        <v>2025</v>
      </c>
      <c r="H764" t="s">
        <v>2530</v>
      </c>
      <c r="K764" t="s">
        <v>2539</v>
      </c>
      <c r="N764" t="s">
        <v>2540</v>
      </c>
      <c r="Q764" t="str">
        <f t="shared" si="24"/>
        <v>FAIS municipal</v>
      </c>
      <c r="R764">
        <v>361028.9</v>
      </c>
      <c r="U764">
        <v>361028.9</v>
      </c>
    </row>
    <row r="765" spans="1:22" s="64" customFormat="1">
      <c r="A765" t="s">
        <v>946</v>
      </c>
      <c r="B765" t="b">
        <f t="shared" si="23"/>
        <v>1</v>
      </c>
      <c r="C765" s="64" t="s">
        <v>946</v>
      </c>
      <c r="D765" s="64" t="s">
        <v>2529</v>
      </c>
      <c r="E765" s="64" t="s">
        <v>2529</v>
      </c>
      <c r="G765" s="64">
        <v>2023</v>
      </c>
      <c r="H765" s="64" t="s">
        <v>2530</v>
      </c>
      <c r="I765" s="64" t="s">
        <v>2530</v>
      </c>
      <c r="K765" s="64" t="s">
        <v>2539</v>
      </c>
      <c r="L765" s="64" t="s">
        <v>2543</v>
      </c>
      <c r="N765" s="64" t="s">
        <v>207</v>
      </c>
      <c r="Q765"/>
      <c r="R765" s="64">
        <v>500000</v>
      </c>
      <c r="S765" s="64">
        <v>500000</v>
      </c>
      <c r="U765" s="64">
        <v>0</v>
      </c>
      <c r="V765" s="64">
        <v>497758.79</v>
      </c>
    </row>
    <row r="766" spans="1:22">
      <c r="A766" s="64" t="s">
        <v>5102</v>
      </c>
      <c r="B766" t="b">
        <f t="shared" si="23"/>
        <v>1</v>
      </c>
      <c r="C766" t="s">
        <v>5102</v>
      </c>
      <c r="D766" t="s">
        <v>2529</v>
      </c>
      <c r="G766">
        <v>2025</v>
      </c>
      <c r="H766" t="s">
        <v>2530</v>
      </c>
      <c r="K766" t="s">
        <v>2539</v>
      </c>
      <c r="N766" t="s">
        <v>2540</v>
      </c>
      <c r="Q766" t="str">
        <f t="shared" si="24"/>
        <v>FAIS municipal</v>
      </c>
      <c r="R766">
        <v>427572.01</v>
      </c>
      <c r="U766">
        <v>427572.01</v>
      </c>
    </row>
    <row r="767" spans="1:22">
      <c r="A767" t="s">
        <v>5114</v>
      </c>
      <c r="B767" t="b">
        <f t="shared" si="23"/>
        <v>1</v>
      </c>
      <c r="C767" t="s">
        <v>5114</v>
      </c>
      <c r="D767" t="s">
        <v>2529</v>
      </c>
      <c r="G767">
        <v>2025</v>
      </c>
      <c r="H767" t="s">
        <v>2530</v>
      </c>
      <c r="K767" t="s">
        <v>2539</v>
      </c>
      <c r="N767" t="s">
        <v>2540</v>
      </c>
      <c r="Q767" t="str">
        <f t="shared" si="24"/>
        <v>FAIS municipal</v>
      </c>
      <c r="R767">
        <v>618887.54</v>
      </c>
      <c r="U767">
        <v>618887.54</v>
      </c>
    </row>
    <row r="768" spans="1:22">
      <c r="A768" t="s">
        <v>5704</v>
      </c>
      <c r="B768" t="b">
        <f t="shared" si="23"/>
        <v>1</v>
      </c>
      <c r="C768" t="s">
        <v>5704</v>
      </c>
      <c r="D768" t="s">
        <v>2529</v>
      </c>
      <c r="G768">
        <v>2025</v>
      </c>
      <c r="H768" t="s">
        <v>2530</v>
      </c>
      <c r="K768" t="s">
        <v>2539</v>
      </c>
      <c r="N768" t="s">
        <v>2540</v>
      </c>
      <c r="Q768" t="str">
        <f t="shared" si="24"/>
        <v>FAIS municipal</v>
      </c>
      <c r="R768">
        <v>609016.88</v>
      </c>
      <c r="U768">
        <v>609016.88</v>
      </c>
    </row>
    <row r="769" spans="1:21">
      <c r="A769" t="s">
        <v>5717</v>
      </c>
      <c r="B769" t="b">
        <f t="shared" si="23"/>
        <v>1</v>
      </c>
      <c r="C769" t="s">
        <v>5717</v>
      </c>
      <c r="D769" t="s">
        <v>2529</v>
      </c>
      <c r="G769">
        <v>2025</v>
      </c>
      <c r="H769" t="s">
        <v>2530</v>
      </c>
      <c r="K769" t="s">
        <v>2539</v>
      </c>
      <c r="N769" t="s">
        <v>2540</v>
      </c>
      <c r="Q769" t="str">
        <f t="shared" si="24"/>
        <v>FAIS municipal</v>
      </c>
      <c r="R769">
        <v>1903418.02</v>
      </c>
      <c r="U769">
        <v>1903418.02</v>
      </c>
    </row>
    <row r="770" spans="1:21">
      <c r="A770" t="s">
        <v>6442</v>
      </c>
      <c r="B770" t="b">
        <f t="shared" si="23"/>
        <v>1</v>
      </c>
      <c r="C770" t="s">
        <v>6442</v>
      </c>
      <c r="D770" t="s">
        <v>2529</v>
      </c>
      <c r="G770">
        <v>2025</v>
      </c>
      <c r="H770" t="s">
        <v>2530</v>
      </c>
      <c r="K770" t="s">
        <v>2539</v>
      </c>
      <c r="N770" t="s">
        <v>2540</v>
      </c>
      <c r="Q770" t="str">
        <f t="shared" si="24"/>
        <v>FAIS municipal</v>
      </c>
      <c r="R770">
        <v>1148182.3999999999</v>
      </c>
      <c r="U770">
        <v>1148182.3999999999</v>
      </c>
    </row>
    <row r="771" spans="1:21">
      <c r="A771" t="s">
        <v>6574</v>
      </c>
      <c r="B771" t="b">
        <f t="shared" ref="B771:B834" si="25">+A771=C771</f>
        <v>1</v>
      </c>
      <c r="C771" t="s">
        <v>6574</v>
      </c>
      <c r="D771" t="s">
        <v>2529</v>
      </c>
      <c r="G771">
        <v>2025</v>
      </c>
      <c r="H771" t="s">
        <v>2530</v>
      </c>
      <c r="K771" t="s">
        <v>2539</v>
      </c>
      <c r="N771" t="s">
        <v>2540</v>
      </c>
      <c r="Q771" t="str">
        <f t="shared" ref="Q771:Q834" si="26">+N771</f>
        <v>FAIS municipal</v>
      </c>
      <c r="R771">
        <v>1062300</v>
      </c>
      <c r="U771">
        <v>1062300</v>
      </c>
    </row>
    <row r="772" spans="1:21">
      <c r="A772" t="s">
        <v>6587</v>
      </c>
      <c r="B772" t="b">
        <f t="shared" si="25"/>
        <v>1</v>
      </c>
      <c r="C772" t="s">
        <v>6587</v>
      </c>
      <c r="D772" t="s">
        <v>2529</v>
      </c>
      <c r="G772">
        <v>2025</v>
      </c>
      <c r="H772" t="s">
        <v>2530</v>
      </c>
      <c r="K772" t="s">
        <v>2539</v>
      </c>
      <c r="N772" t="s">
        <v>2540</v>
      </c>
      <c r="Q772" t="str">
        <f t="shared" si="26"/>
        <v>FAIS municipal</v>
      </c>
      <c r="R772">
        <v>1312268.48</v>
      </c>
      <c r="U772">
        <v>1312268.48</v>
      </c>
    </row>
    <row r="773" spans="1:21">
      <c r="A773" t="s">
        <v>5726</v>
      </c>
      <c r="B773" t="b">
        <f t="shared" si="25"/>
        <v>1</v>
      </c>
      <c r="C773" t="s">
        <v>5726</v>
      </c>
      <c r="D773" t="s">
        <v>2529</v>
      </c>
      <c r="G773">
        <v>2025</v>
      </c>
      <c r="H773" t="s">
        <v>2530</v>
      </c>
      <c r="K773" t="s">
        <v>2539</v>
      </c>
      <c r="N773" t="s">
        <v>2540</v>
      </c>
      <c r="Q773" t="str">
        <f t="shared" si="26"/>
        <v>FAIS municipal</v>
      </c>
      <c r="R773">
        <v>527800</v>
      </c>
      <c r="U773">
        <v>527800</v>
      </c>
    </row>
    <row r="774" spans="1:21">
      <c r="A774" t="s">
        <v>5738</v>
      </c>
      <c r="B774" t="b">
        <f t="shared" si="25"/>
        <v>1</v>
      </c>
      <c r="C774" t="s">
        <v>5738</v>
      </c>
      <c r="D774" t="s">
        <v>2529</v>
      </c>
      <c r="G774">
        <v>2025</v>
      </c>
      <c r="H774" t="s">
        <v>2530</v>
      </c>
      <c r="K774" t="s">
        <v>2539</v>
      </c>
      <c r="N774" t="s">
        <v>2540</v>
      </c>
      <c r="Q774" t="str">
        <f t="shared" si="26"/>
        <v>FAIS municipal</v>
      </c>
      <c r="R774">
        <v>16606881.619999999</v>
      </c>
      <c r="U774">
        <v>16545552.119999999</v>
      </c>
    </row>
    <row r="775" spans="1:21">
      <c r="A775" t="s">
        <v>5749</v>
      </c>
      <c r="B775" t="b">
        <f t="shared" si="25"/>
        <v>1</v>
      </c>
      <c r="C775" t="s">
        <v>5749</v>
      </c>
      <c r="D775" t="s">
        <v>2529</v>
      </c>
      <c r="G775">
        <v>2025</v>
      </c>
      <c r="H775" t="s">
        <v>2530</v>
      </c>
      <c r="K775" t="s">
        <v>2539</v>
      </c>
      <c r="N775" t="s">
        <v>2540</v>
      </c>
      <c r="Q775" t="str">
        <f t="shared" si="26"/>
        <v>FAIS municipal</v>
      </c>
      <c r="R775">
        <v>1010158.19</v>
      </c>
      <c r="U775">
        <v>1010158.19</v>
      </c>
    </row>
    <row r="776" spans="1:21">
      <c r="A776" t="s">
        <v>5761</v>
      </c>
      <c r="B776" t="b">
        <f t="shared" si="25"/>
        <v>1</v>
      </c>
      <c r="C776" t="s">
        <v>5761</v>
      </c>
      <c r="D776" t="s">
        <v>2529</v>
      </c>
      <c r="G776">
        <v>2025</v>
      </c>
      <c r="H776" t="s">
        <v>2530</v>
      </c>
      <c r="K776" t="s">
        <v>2539</v>
      </c>
      <c r="N776" t="s">
        <v>2540</v>
      </c>
      <c r="Q776" t="str">
        <f t="shared" si="26"/>
        <v>FAIS municipal</v>
      </c>
      <c r="R776">
        <v>1382916.55</v>
      </c>
      <c r="U776">
        <v>1382916.04</v>
      </c>
    </row>
    <row r="777" spans="1:21">
      <c r="A777" t="s">
        <v>5770</v>
      </c>
      <c r="B777" t="b">
        <f t="shared" si="25"/>
        <v>1</v>
      </c>
      <c r="C777" t="s">
        <v>5770</v>
      </c>
      <c r="D777" t="s">
        <v>2529</v>
      </c>
      <c r="G777">
        <v>2025</v>
      </c>
      <c r="H777" t="s">
        <v>2530</v>
      </c>
      <c r="K777" t="s">
        <v>2539</v>
      </c>
      <c r="N777" t="s">
        <v>2540</v>
      </c>
      <c r="Q777" t="str">
        <f t="shared" si="26"/>
        <v>FAIS municipal</v>
      </c>
      <c r="R777">
        <v>14251803.380000001</v>
      </c>
      <c r="U777">
        <v>14236373.65</v>
      </c>
    </row>
    <row r="778" spans="1:21">
      <c r="A778" t="s">
        <v>5781</v>
      </c>
      <c r="B778" t="b">
        <f t="shared" si="25"/>
        <v>1</v>
      </c>
      <c r="C778" t="s">
        <v>5781</v>
      </c>
      <c r="D778" t="s">
        <v>2529</v>
      </c>
      <c r="G778">
        <v>2025</v>
      </c>
      <c r="H778" t="s">
        <v>2530</v>
      </c>
      <c r="K778" t="s">
        <v>2539</v>
      </c>
      <c r="N778" t="s">
        <v>2540</v>
      </c>
      <c r="Q778" t="str">
        <f t="shared" si="26"/>
        <v>FAIS municipal</v>
      </c>
      <c r="R778">
        <v>852623.63</v>
      </c>
      <c r="U778">
        <v>852623.63</v>
      </c>
    </row>
    <row r="779" spans="1:21">
      <c r="A779" t="s">
        <v>5793</v>
      </c>
      <c r="B779" t="b">
        <f t="shared" si="25"/>
        <v>1</v>
      </c>
      <c r="C779" t="s">
        <v>5793</v>
      </c>
      <c r="D779" t="s">
        <v>2529</v>
      </c>
      <c r="G779">
        <v>2025</v>
      </c>
      <c r="H779" t="s">
        <v>2530</v>
      </c>
      <c r="K779" t="s">
        <v>2539</v>
      </c>
      <c r="N779" t="s">
        <v>2540</v>
      </c>
      <c r="Q779" t="str">
        <f t="shared" si="26"/>
        <v>FAIS municipal</v>
      </c>
      <c r="R779">
        <v>131926.79999999999</v>
      </c>
      <c r="U779">
        <v>131926.79999999999</v>
      </c>
    </row>
    <row r="780" spans="1:21">
      <c r="A780" t="s">
        <v>5805</v>
      </c>
      <c r="B780" t="b">
        <f t="shared" si="25"/>
        <v>1</v>
      </c>
      <c r="C780" t="s">
        <v>5805</v>
      </c>
      <c r="D780" t="s">
        <v>2529</v>
      </c>
      <c r="G780">
        <v>2025</v>
      </c>
      <c r="H780" t="s">
        <v>2530</v>
      </c>
      <c r="K780" t="s">
        <v>2539</v>
      </c>
      <c r="N780" t="s">
        <v>2540</v>
      </c>
      <c r="Q780" t="str">
        <f t="shared" si="26"/>
        <v>FAIS municipal</v>
      </c>
      <c r="R780">
        <v>1915871.78</v>
      </c>
      <c r="U780">
        <v>1915871.78</v>
      </c>
    </row>
    <row r="781" spans="1:21">
      <c r="A781" t="s">
        <v>5815</v>
      </c>
      <c r="B781" t="b">
        <f t="shared" si="25"/>
        <v>1</v>
      </c>
      <c r="C781" t="s">
        <v>5815</v>
      </c>
      <c r="D781" t="s">
        <v>2529</v>
      </c>
      <c r="G781">
        <v>2025</v>
      </c>
      <c r="H781" t="s">
        <v>2530</v>
      </c>
      <c r="K781" t="s">
        <v>2539</v>
      </c>
      <c r="N781" t="s">
        <v>2540</v>
      </c>
      <c r="Q781" t="str">
        <f t="shared" si="26"/>
        <v>FAIS municipal</v>
      </c>
      <c r="R781">
        <v>1565480.94</v>
      </c>
      <c r="U781">
        <v>1565480.92</v>
      </c>
    </row>
    <row r="782" spans="1:21">
      <c r="A782" t="s">
        <v>5824</v>
      </c>
      <c r="B782" t="b">
        <f t="shared" si="25"/>
        <v>1</v>
      </c>
      <c r="C782" t="s">
        <v>5824</v>
      </c>
      <c r="D782" t="s">
        <v>2529</v>
      </c>
      <c r="G782">
        <v>2025</v>
      </c>
      <c r="H782" t="s">
        <v>2530</v>
      </c>
      <c r="K782" t="s">
        <v>2539</v>
      </c>
      <c r="N782" t="s">
        <v>2540</v>
      </c>
      <c r="Q782" t="str">
        <f t="shared" si="26"/>
        <v>FAIS municipal</v>
      </c>
      <c r="R782">
        <v>1601290.14</v>
      </c>
      <c r="U782">
        <v>1601290.12</v>
      </c>
    </row>
    <row r="783" spans="1:21">
      <c r="A783" t="s">
        <v>5833</v>
      </c>
      <c r="B783" t="b">
        <f t="shared" si="25"/>
        <v>1</v>
      </c>
      <c r="C783" t="s">
        <v>5833</v>
      </c>
      <c r="D783" t="s">
        <v>2529</v>
      </c>
      <c r="G783">
        <v>2025</v>
      </c>
      <c r="H783" t="s">
        <v>2530</v>
      </c>
      <c r="K783" t="s">
        <v>2539</v>
      </c>
      <c r="N783" t="s">
        <v>2540</v>
      </c>
      <c r="Q783" t="str">
        <f t="shared" si="26"/>
        <v>FAIS municipal</v>
      </c>
      <c r="R783">
        <v>1624000</v>
      </c>
      <c r="U783">
        <v>1624000</v>
      </c>
    </row>
    <row r="784" spans="1:21">
      <c r="A784" t="s">
        <v>5844</v>
      </c>
      <c r="B784" t="b">
        <f t="shared" si="25"/>
        <v>1</v>
      </c>
      <c r="C784" t="s">
        <v>5844</v>
      </c>
      <c r="D784" t="s">
        <v>2529</v>
      </c>
      <c r="G784">
        <v>2025</v>
      </c>
      <c r="H784" t="s">
        <v>2530</v>
      </c>
      <c r="K784" t="s">
        <v>2539</v>
      </c>
      <c r="N784" t="s">
        <v>2540</v>
      </c>
      <c r="Q784" t="str">
        <f t="shared" si="26"/>
        <v>FAIS municipal</v>
      </c>
      <c r="R784">
        <v>1913607.46</v>
      </c>
      <c r="U784">
        <v>1913607.46</v>
      </c>
    </row>
    <row r="785" spans="1:21">
      <c r="A785" t="s">
        <v>5853</v>
      </c>
      <c r="B785" t="b">
        <f t="shared" si="25"/>
        <v>1</v>
      </c>
      <c r="C785" t="s">
        <v>5853</v>
      </c>
      <c r="D785" t="s">
        <v>2529</v>
      </c>
      <c r="G785">
        <v>2025</v>
      </c>
      <c r="H785" t="s">
        <v>2530</v>
      </c>
      <c r="K785" t="s">
        <v>2539</v>
      </c>
      <c r="N785" t="s">
        <v>2540</v>
      </c>
      <c r="Q785" t="str">
        <f t="shared" si="26"/>
        <v>FAIS municipal</v>
      </c>
      <c r="R785">
        <v>1913607.46</v>
      </c>
      <c r="U785">
        <v>1913607.46</v>
      </c>
    </row>
    <row r="786" spans="1:21">
      <c r="A786" t="s">
        <v>5862</v>
      </c>
      <c r="B786" t="b">
        <f t="shared" si="25"/>
        <v>1</v>
      </c>
      <c r="C786" t="s">
        <v>5862</v>
      </c>
      <c r="D786" t="s">
        <v>2529</v>
      </c>
      <c r="G786">
        <v>2025</v>
      </c>
      <c r="H786" t="s">
        <v>2530</v>
      </c>
      <c r="K786" t="s">
        <v>2539</v>
      </c>
      <c r="N786" t="s">
        <v>2540</v>
      </c>
      <c r="Q786" t="str">
        <f t="shared" si="26"/>
        <v>FAIS municipal</v>
      </c>
      <c r="R786">
        <v>1039360</v>
      </c>
      <c r="U786">
        <v>1039360</v>
      </c>
    </row>
    <row r="787" spans="1:21">
      <c r="A787" t="s">
        <v>5874</v>
      </c>
      <c r="B787" t="b">
        <f t="shared" si="25"/>
        <v>1</v>
      </c>
      <c r="C787" t="s">
        <v>5874</v>
      </c>
      <c r="D787" t="s">
        <v>2529</v>
      </c>
      <c r="G787">
        <v>2025</v>
      </c>
      <c r="H787" t="s">
        <v>2530</v>
      </c>
      <c r="K787" t="s">
        <v>2539</v>
      </c>
      <c r="N787" t="s">
        <v>2540</v>
      </c>
      <c r="Q787" t="str">
        <f t="shared" si="26"/>
        <v>FAIS municipal</v>
      </c>
      <c r="R787">
        <v>1850267.24</v>
      </c>
      <c r="U787">
        <v>1850267.21</v>
      </c>
    </row>
    <row r="788" spans="1:21">
      <c r="A788" t="s">
        <v>5885</v>
      </c>
      <c r="B788" t="b">
        <f t="shared" si="25"/>
        <v>1</v>
      </c>
      <c r="C788" t="s">
        <v>5885</v>
      </c>
      <c r="D788" t="s">
        <v>2529</v>
      </c>
      <c r="G788">
        <v>2025</v>
      </c>
      <c r="H788" t="s">
        <v>2530</v>
      </c>
      <c r="K788" t="s">
        <v>2539</v>
      </c>
      <c r="N788" t="s">
        <v>2540</v>
      </c>
      <c r="Q788" t="str">
        <f t="shared" si="26"/>
        <v>FAIS municipal</v>
      </c>
      <c r="R788">
        <v>1912475.3</v>
      </c>
      <c r="U788">
        <v>1912475.3</v>
      </c>
    </row>
    <row r="789" spans="1:21">
      <c r="A789" t="s">
        <v>5895</v>
      </c>
      <c r="B789" t="b">
        <f t="shared" si="25"/>
        <v>1</v>
      </c>
      <c r="C789" t="s">
        <v>5895</v>
      </c>
      <c r="D789" t="s">
        <v>2529</v>
      </c>
      <c r="G789">
        <v>2025</v>
      </c>
      <c r="H789" t="s">
        <v>2530</v>
      </c>
      <c r="K789" t="s">
        <v>2539</v>
      </c>
      <c r="N789" t="s">
        <v>2540</v>
      </c>
      <c r="Q789" t="str">
        <f t="shared" si="26"/>
        <v>FAIS municipal</v>
      </c>
      <c r="R789">
        <v>1914994.35</v>
      </c>
      <c r="U789">
        <v>1914994.35</v>
      </c>
    </row>
    <row r="790" spans="1:21">
      <c r="A790" t="s">
        <v>5905</v>
      </c>
      <c r="B790" t="b">
        <f t="shared" si="25"/>
        <v>1</v>
      </c>
      <c r="C790" t="s">
        <v>5905</v>
      </c>
      <c r="D790" t="s">
        <v>2529</v>
      </c>
      <c r="G790">
        <v>2025</v>
      </c>
      <c r="H790" t="s">
        <v>2530</v>
      </c>
      <c r="K790" t="s">
        <v>2539</v>
      </c>
      <c r="N790" t="s">
        <v>2540</v>
      </c>
      <c r="Q790" t="str">
        <f t="shared" si="26"/>
        <v>FAIS municipal</v>
      </c>
      <c r="R790">
        <v>1915843.47</v>
      </c>
      <c r="U790">
        <v>1915843.47</v>
      </c>
    </row>
    <row r="791" spans="1:21">
      <c r="A791" t="s">
        <v>5915</v>
      </c>
      <c r="B791" t="b">
        <f t="shared" si="25"/>
        <v>1</v>
      </c>
      <c r="C791" t="s">
        <v>5915</v>
      </c>
      <c r="D791" t="s">
        <v>2529</v>
      </c>
      <c r="G791">
        <v>2025</v>
      </c>
      <c r="H791" t="s">
        <v>2530</v>
      </c>
      <c r="K791" t="s">
        <v>2539</v>
      </c>
      <c r="N791" t="s">
        <v>2540</v>
      </c>
      <c r="Q791" t="str">
        <f t="shared" si="26"/>
        <v>FAIS municipal</v>
      </c>
      <c r="R791">
        <v>1915928.39</v>
      </c>
      <c r="U791">
        <v>1915928.39</v>
      </c>
    </row>
    <row r="792" spans="1:21">
      <c r="A792" t="s">
        <v>5925</v>
      </c>
      <c r="B792" t="b">
        <f t="shared" si="25"/>
        <v>1</v>
      </c>
      <c r="C792" t="s">
        <v>5925</v>
      </c>
      <c r="D792" t="s">
        <v>2529</v>
      </c>
      <c r="G792">
        <v>2025</v>
      </c>
      <c r="H792" t="s">
        <v>2530</v>
      </c>
      <c r="K792" t="s">
        <v>2539</v>
      </c>
      <c r="N792" t="s">
        <v>2540</v>
      </c>
      <c r="Q792" t="str">
        <f t="shared" si="26"/>
        <v>FAIS municipal</v>
      </c>
      <c r="R792">
        <v>893200</v>
      </c>
      <c r="U792">
        <v>893200</v>
      </c>
    </row>
    <row r="793" spans="1:21">
      <c r="A793" t="s">
        <v>5937</v>
      </c>
      <c r="B793" t="b">
        <f t="shared" si="25"/>
        <v>1</v>
      </c>
      <c r="C793" t="s">
        <v>5937</v>
      </c>
      <c r="D793" t="s">
        <v>2529</v>
      </c>
      <c r="G793">
        <v>2025</v>
      </c>
      <c r="H793" t="s">
        <v>2530</v>
      </c>
      <c r="K793" t="s">
        <v>2539</v>
      </c>
      <c r="N793" t="s">
        <v>2540</v>
      </c>
      <c r="Q793" t="str">
        <f t="shared" si="26"/>
        <v>FAIS municipal</v>
      </c>
      <c r="R793">
        <v>812000</v>
      </c>
      <c r="U793">
        <v>812000</v>
      </c>
    </row>
    <row r="794" spans="1:21">
      <c r="A794" t="s">
        <v>6010</v>
      </c>
      <c r="B794" t="b">
        <f t="shared" si="25"/>
        <v>1</v>
      </c>
      <c r="C794" t="s">
        <v>6010</v>
      </c>
      <c r="D794" t="s">
        <v>2529</v>
      </c>
      <c r="G794">
        <v>2025</v>
      </c>
      <c r="H794" t="s">
        <v>2530</v>
      </c>
      <c r="K794" t="s">
        <v>2539</v>
      </c>
      <c r="N794" t="s">
        <v>2540</v>
      </c>
      <c r="Q794" t="str">
        <f t="shared" si="26"/>
        <v>FAIS municipal</v>
      </c>
      <c r="R794">
        <v>1000000</v>
      </c>
      <c r="U794">
        <v>1000000</v>
      </c>
    </row>
    <row r="795" spans="1:21">
      <c r="A795" t="s">
        <v>6020</v>
      </c>
      <c r="B795" t="b">
        <f t="shared" si="25"/>
        <v>1</v>
      </c>
      <c r="C795" t="s">
        <v>6020</v>
      </c>
      <c r="D795" t="s">
        <v>2529</v>
      </c>
      <c r="G795">
        <v>2025</v>
      </c>
      <c r="H795" t="s">
        <v>2530</v>
      </c>
      <c r="K795" t="s">
        <v>2539</v>
      </c>
      <c r="N795" t="s">
        <v>2540</v>
      </c>
      <c r="Q795" t="str">
        <f t="shared" si="26"/>
        <v>FAIS municipal</v>
      </c>
      <c r="R795">
        <v>1113034.57</v>
      </c>
      <c r="U795">
        <v>1105728.08</v>
      </c>
    </row>
    <row r="796" spans="1:21">
      <c r="A796" t="s">
        <v>6515</v>
      </c>
      <c r="B796" t="b">
        <f t="shared" si="25"/>
        <v>1</v>
      </c>
      <c r="C796" t="s">
        <v>6515</v>
      </c>
      <c r="D796" t="s">
        <v>2529</v>
      </c>
      <c r="G796">
        <v>2025</v>
      </c>
      <c r="H796" t="s">
        <v>2530</v>
      </c>
      <c r="K796" t="s">
        <v>2539</v>
      </c>
      <c r="N796" t="s">
        <v>2540</v>
      </c>
      <c r="Q796" t="str">
        <f t="shared" si="26"/>
        <v>FAIS municipal</v>
      </c>
      <c r="R796">
        <v>310938</v>
      </c>
      <c r="U796">
        <v>310938</v>
      </c>
    </row>
    <row r="797" spans="1:21">
      <c r="A797" t="s">
        <v>5581</v>
      </c>
      <c r="B797" t="b">
        <f t="shared" si="25"/>
        <v>1</v>
      </c>
      <c r="C797" t="s">
        <v>5581</v>
      </c>
      <c r="D797" t="s">
        <v>2529</v>
      </c>
      <c r="G797">
        <v>2025</v>
      </c>
      <c r="H797" t="s">
        <v>2530</v>
      </c>
      <c r="K797" t="s">
        <v>2539</v>
      </c>
      <c r="N797" t="s">
        <v>2540</v>
      </c>
      <c r="Q797" t="str">
        <f t="shared" si="26"/>
        <v>FAIS municipal</v>
      </c>
      <c r="R797">
        <v>104086.8</v>
      </c>
      <c r="U797">
        <v>104086.8</v>
      </c>
    </row>
    <row r="798" spans="1:21">
      <c r="A798" t="s">
        <v>259</v>
      </c>
      <c r="B798" t="b">
        <f t="shared" si="25"/>
        <v>1</v>
      </c>
      <c r="C798" t="s">
        <v>259</v>
      </c>
      <c r="D798" t="s">
        <v>2529</v>
      </c>
      <c r="G798">
        <v>2024</v>
      </c>
      <c r="H798" t="s">
        <v>2530</v>
      </c>
      <c r="K798" t="s">
        <v>2531</v>
      </c>
      <c r="N798" t="s">
        <v>207</v>
      </c>
      <c r="Q798" t="str">
        <f t="shared" si="26"/>
        <v/>
      </c>
      <c r="R798">
        <v>689766.26</v>
      </c>
      <c r="U798">
        <v>688784.47</v>
      </c>
    </row>
    <row r="799" spans="1:21">
      <c r="A799" t="s">
        <v>782</v>
      </c>
      <c r="B799" t="b">
        <f t="shared" si="25"/>
        <v>1</v>
      </c>
      <c r="C799" t="s">
        <v>782</v>
      </c>
      <c r="D799" t="s">
        <v>2529</v>
      </c>
      <c r="G799">
        <v>2024</v>
      </c>
      <c r="H799" t="s">
        <v>2530</v>
      </c>
      <c r="K799" t="s">
        <v>2531</v>
      </c>
      <c r="N799" t="s">
        <v>207</v>
      </c>
      <c r="Q799" t="str">
        <f t="shared" si="26"/>
        <v/>
      </c>
      <c r="R799">
        <v>483246</v>
      </c>
      <c r="U799">
        <v>482183.14</v>
      </c>
    </row>
    <row r="800" spans="1:21">
      <c r="A800" t="s">
        <v>858</v>
      </c>
      <c r="B800" t="b">
        <f t="shared" si="25"/>
        <v>1</v>
      </c>
      <c r="C800" t="s">
        <v>858</v>
      </c>
      <c r="D800" t="s">
        <v>2529</v>
      </c>
      <c r="G800">
        <v>2024</v>
      </c>
      <c r="H800" t="s">
        <v>2530</v>
      </c>
      <c r="K800" t="s">
        <v>2531</v>
      </c>
      <c r="N800" t="s">
        <v>207</v>
      </c>
      <c r="Q800" t="str">
        <f t="shared" si="26"/>
        <v/>
      </c>
      <c r="R800">
        <v>842604.64</v>
      </c>
      <c r="U800">
        <v>819452.25</v>
      </c>
    </row>
    <row r="801" spans="1:22">
      <c r="A801" t="s">
        <v>866</v>
      </c>
      <c r="B801" t="b">
        <f t="shared" si="25"/>
        <v>1</v>
      </c>
      <c r="C801" t="s">
        <v>866</v>
      </c>
      <c r="D801" t="s">
        <v>2529</v>
      </c>
      <c r="G801">
        <v>2024</v>
      </c>
      <c r="H801" t="s">
        <v>2530</v>
      </c>
      <c r="K801" t="s">
        <v>2531</v>
      </c>
      <c r="N801" t="s">
        <v>207</v>
      </c>
      <c r="Q801" t="str">
        <f t="shared" si="26"/>
        <v/>
      </c>
      <c r="R801">
        <v>732557.09</v>
      </c>
      <c r="U801">
        <v>718392.56</v>
      </c>
    </row>
    <row r="802" spans="1:22">
      <c r="A802" t="s">
        <v>1525</v>
      </c>
      <c r="B802" t="b">
        <f t="shared" si="25"/>
        <v>1</v>
      </c>
      <c r="C802" t="s">
        <v>1525</v>
      </c>
      <c r="D802" t="s">
        <v>2529</v>
      </c>
      <c r="G802">
        <v>2024</v>
      </c>
      <c r="H802" t="s">
        <v>2551</v>
      </c>
      <c r="K802" t="s">
        <v>2552</v>
      </c>
      <c r="N802" t="s">
        <v>207</v>
      </c>
      <c r="Q802" t="str">
        <f t="shared" si="26"/>
        <v/>
      </c>
      <c r="R802">
        <v>8572936</v>
      </c>
      <c r="U802">
        <v>6566367.4000000004</v>
      </c>
    </row>
    <row r="803" spans="1:22">
      <c r="A803" t="s">
        <v>748</v>
      </c>
      <c r="B803" t="b">
        <f t="shared" si="25"/>
        <v>1</v>
      </c>
      <c r="C803" t="s">
        <v>748</v>
      </c>
      <c r="D803" t="s">
        <v>2529</v>
      </c>
      <c r="G803">
        <v>2024</v>
      </c>
      <c r="H803" t="s">
        <v>2530</v>
      </c>
      <c r="K803" t="s">
        <v>2531</v>
      </c>
      <c r="N803" t="s">
        <v>207</v>
      </c>
      <c r="Q803" t="str">
        <f t="shared" si="26"/>
        <v/>
      </c>
      <c r="R803">
        <v>895619.73</v>
      </c>
      <c r="U803">
        <v>886019.03</v>
      </c>
    </row>
    <row r="804" spans="1:22">
      <c r="A804" t="s">
        <v>1327</v>
      </c>
      <c r="B804" t="b">
        <f t="shared" si="25"/>
        <v>1</v>
      </c>
      <c r="C804" t="s">
        <v>1327</v>
      </c>
      <c r="D804" t="s">
        <v>2529</v>
      </c>
      <c r="G804">
        <v>2024</v>
      </c>
      <c r="H804" t="s">
        <v>2530</v>
      </c>
      <c r="K804" t="s">
        <v>2531</v>
      </c>
      <c r="N804" t="s">
        <v>207</v>
      </c>
      <c r="Q804" t="str">
        <f t="shared" si="26"/>
        <v/>
      </c>
      <c r="R804">
        <v>1571932.27</v>
      </c>
      <c r="U804">
        <v>1536573.58</v>
      </c>
    </row>
    <row r="805" spans="1:22">
      <c r="A805" t="s">
        <v>1176</v>
      </c>
      <c r="B805" t="b">
        <f t="shared" si="25"/>
        <v>1</v>
      </c>
      <c r="C805" t="s">
        <v>1176</v>
      </c>
      <c r="D805" t="s">
        <v>2529</v>
      </c>
      <c r="G805">
        <v>2024</v>
      </c>
      <c r="H805" t="s">
        <v>2530</v>
      </c>
      <c r="K805" t="s">
        <v>2531</v>
      </c>
      <c r="N805" t="s">
        <v>207</v>
      </c>
      <c r="Q805" t="str">
        <f t="shared" si="26"/>
        <v/>
      </c>
      <c r="R805">
        <v>3199367</v>
      </c>
      <c r="U805">
        <v>3041220.63</v>
      </c>
    </row>
    <row r="806" spans="1:22">
      <c r="A806" t="s">
        <v>2381</v>
      </c>
      <c r="B806" t="b">
        <f t="shared" si="25"/>
        <v>1</v>
      </c>
      <c r="C806" t="s">
        <v>2381</v>
      </c>
      <c r="D806" t="s">
        <v>2529</v>
      </c>
      <c r="G806">
        <v>2024</v>
      </c>
      <c r="H806" t="s">
        <v>2530</v>
      </c>
      <c r="K806" t="s">
        <v>2531</v>
      </c>
      <c r="N806" t="s">
        <v>207</v>
      </c>
      <c r="Q806" t="str">
        <f t="shared" si="26"/>
        <v/>
      </c>
      <c r="R806">
        <v>1869929.94</v>
      </c>
      <c r="U806">
        <v>1869784.89</v>
      </c>
    </row>
    <row r="807" spans="1:22">
      <c r="A807" t="s">
        <v>251</v>
      </c>
      <c r="B807" t="b">
        <f t="shared" si="25"/>
        <v>1</v>
      </c>
      <c r="C807" t="s">
        <v>251</v>
      </c>
      <c r="D807" t="s">
        <v>2529</v>
      </c>
      <c r="G807">
        <v>2024</v>
      </c>
      <c r="H807" t="s">
        <v>2530</v>
      </c>
      <c r="K807" t="s">
        <v>2531</v>
      </c>
      <c r="N807" t="s">
        <v>207</v>
      </c>
      <c r="Q807" t="str">
        <f t="shared" si="26"/>
        <v/>
      </c>
      <c r="R807">
        <v>1923595.2</v>
      </c>
      <c r="U807">
        <v>1923494.36</v>
      </c>
    </row>
    <row r="808" spans="1:22">
      <c r="A808" t="s">
        <v>674</v>
      </c>
      <c r="B808" t="b">
        <f t="shared" si="25"/>
        <v>1</v>
      </c>
      <c r="C808" t="s">
        <v>674</v>
      </c>
      <c r="D808" t="s">
        <v>2529</v>
      </c>
      <c r="G808">
        <v>2024</v>
      </c>
      <c r="H808" t="s">
        <v>2530</v>
      </c>
      <c r="K808" t="s">
        <v>2531</v>
      </c>
      <c r="N808" t="s">
        <v>207</v>
      </c>
      <c r="Q808" t="str">
        <f t="shared" si="26"/>
        <v/>
      </c>
      <c r="R808">
        <v>4508022.37</v>
      </c>
      <c r="U808">
        <v>4507840.5999999996</v>
      </c>
    </row>
    <row r="809" spans="1:22">
      <c r="A809" t="s">
        <v>2320</v>
      </c>
      <c r="B809" t="b">
        <f t="shared" si="25"/>
        <v>1</v>
      </c>
      <c r="C809" t="s">
        <v>2320</v>
      </c>
      <c r="D809" t="s">
        <v>2529</v>
      </c>
      <c r="G809">
        <v>2024</v>
      </c>
      <c r="H809" t="s">
        <v>2530</v>
      </c>
      <c r="K809" t="s">
        <v>2531</v>
      </c>
      <c r="N809" t="s">
        <v>207</v>
      </c>
      <c r="Q809" t="str">
        <f t="shared" si="26"/>
        <v/>
      </c>
      <c r="R809">
        <v>1620717.34</v>
      </c>
      <c r="U809">
        <v>1580424.57</v>
      </c>
    </row>
    <row r="810" spans="1:22">
      <c r="A810" t="s">
        <v>267</v>
      </c>
      <c r="B810" t="b">
        <f t="shared" si="25"/>
        <v>1</v>
      </c>
      <c r="C810" t="s">
        <v>267</v>
      </c>
      <c r="D810" t="s">
        <v>2529</v>
      </c>
      <c r="G810">
        <v>2024</v>
      </c>
      <c r="H810" t="s">
        <v>2530</v>
      </c>
      <c r="K810" t="s">
        <v>2531</v>
      </c>
      <c r="N810" t="s">
        <v>207</v>
      </c>
      <c r="Q810" t="str">
        <f t="shared" si="26"/>
        <v/>
      </c>
      <c r="R810">
        <v>875137.63</v>
      </c>
      <c r="U810">
        <v>854646.62</v>
      </c>
    </row>
    <row r="811" spans="1:22">
      <c r="A811" t="s">
        <v>1600</v>
      </c>
      <c r="B811" t="b">
        <f t="shared" si="25"/>
        <v>1</v>
      </c>
      <c r="C811" t="s">
        <v>1600</v>
      </c>
      <c r="D811" t="s">
        <v>2529</v>
      </c>
      <c r="G811">
        <v>2024</v>
      </c>
      <c r="H811" t="s">
        <v>2533</v>
      </c>
      <c r="K811" t="s">
        <v>2534</v>
      </c>
      <c r="N811" t="s">
        <v>207</v>
      </c>
      <c r="Q811" t="str">
        <f t="shared" si="26"/>
        <v/>
      </c>
      <c r="R811">
        <v>435000</v>
      </c>
      <c r="U811">
        <v>434565</v>
      </c>
    </row>
    <row r="812" spans="1:22">
      <c r="A812" t="s">
        <v>1375</v>
      </c>
      <c r="B812" t="b">
        <f t="shared" si="25"/>
        <v>1</v>
      </c>
      <c r="C812" t="s">
        <v>1375</v>
      </c>
      <c r="D812" t="s">
        <v>2532</v>
      </c>
      <c r="G812">
        <v>2024</v>
      </c>
      <c r="H812" t="s">
        <v>2530</v>
      </c>
      <c r="K812" t="s">
        <v>2545</v>
      </c>
      <c r="N812" t="s">
        <v>207</v>
      </c>
      <c r="Q812" t="str">
        <f t="shared" si="26"/>
        <v/>
      </c>
      <c r="R812">
        <v>658624.71</v>
      </c>
      <c r="U812">
        <v>659343.72</v>
      </c>
    </row>
    <row r="813" spans="1:22" s="64" customFormat="1">
      <c r="A813" t="s">
        <v>2032</v>
      </c>
      <c r="B813" t="b">
        <f t="shared" si="25"/>
        <v>1</v>
      </c>
      <c r="C813" s="64" t="s">
        <v>2032</v>
      </c>
      <c r="D813" s="64" t="s">
        <v>2529</v>
      </c>
      <c r="E813" s="64" t="s">
        <v>2529</v>
      </c>
      <c r="G813" s="64">
        <v>2024</v>
      </c>
      <c r="H813" s="64" t="s">
        <v>2530</v>
      </c>
      <c r="I813" s="64" t="s">
        <v>2530</v>
      </c>
      <c r="K813" s="64" t="s">
        <v>2539</v>
      </c>
      <c r="L813" s="64" t="s">
        <v>2543</v>
      </c>
      <c r="N813" s="64" t="s">
        <v>2540</v>
      </c>
      <c r="O813" s="64" t="s">
        <v>2555</v>
      </c>
      <c r="Q813" t="str">
        <f>CONCATENATE(N813,"/",O813)</f>
        <v>FAIS municipal/FAIS entidades</v>
      </c>
      <c r="R813" s="64">
        <v>2294173.41</v>
      </c>
      <c r="S813" s="64">
        <v>2500000</v>
      </c>
      <c r="U813" s="64">
        <v>0</v>
      </c>
      <c r="V813" s="64">
        <v>2500000</v>
      </c>
    </row>
    <row r="814" spans="1:22">
      <c r="A814" s="64" t="s">
        <v>2086</v>
      </c>
      <c r="B814" t="b">
        <f t="shared" si="25"/>
        <v>1</v>
      </c>
      <c r="C814" t="s">
        <v>2086</v>
      </c>
      <c r="D814" t="s">
        <v>2529</v>
      </c>
      <c r="G814">
        <v>2024</v>
      </c>
      <c r="H814" t="s">
        <v>2533</v>
      </c>
      <c r="K814" t="s">
        <v>2534</v>
      </c>
      <c r="N814" t="s">
        <v>207</v>
      </c>
      <c r="Q814" t="str">
        <f t="shared" si="26"/>
        <v/>
      </c>
      <c r="R814">
        <v>65000</v>
      </c>
      <c r="U814">
        <v>64935</v>
      </c>
    </row>
    <row r="815" spans="1:22">
      <c r="A815" t="s">
        <v>2098</v>
      </c>
      <c r="B815" t="b">
        <f t="shared" si="25"/>
        <v>1</v>
      </c>
      <c r="C815" t="s">
        <v>2098</v>
      </c>
      <c r="D815" t="s">
        <v>2529</v>
      </c>
      <c r="G815">
        <v>2024</v>
      </c>
      <c r="H815" t="s">
        <v>2533</v>
      </c>
      <c r="K815" t="s">
        <v>2534</v>
      </c>
      <c r="N815" t="s">
        <v>207</v>
      </c>
      <c r="Q815" t="str">
        <f t="shared" si="26"/>
        <v/>
      </c>
      <c r="R815">
        <v>182500</v>
      </c>
      <c r="U815">
        <v>182317.5</v>
      </c>
    </row>
    <row r="816" spans="1:22">
      <c r="A816" t="s">
        <v>2152</v>
      </c>
      <c r="B816" t="b">
        <f t="shared" si="25"/>
        <v>1</v>
      </c>
      <c r="C816" t="s">
        <v>2152</v>
      </c>
      <c r="D816" t="s">
        <v>2529</v>
      </c>
      <c r="G816">
        <v>2024</v>
      </c>
      <c r="H816" t="s">
        <v>2533</v>
      </c>
      <c r="K816" t="s">
        <v>2534</v>
      </c>
      <c r="N816" t="s">
        <v>207</v>
      </c>
      <c r="Q816" t="str">
        <f t="shared" si="26"/>
        <v/>
      </c>
      <c r="R816">
        <v>475000</v>
      </c>
      <c r="U816">
        <v>474525</v>
      </c>
    </row>
    <row r="817" spans="1:22">
      <c r="A817" t="s">
        <v>2180</v>
      </c>
      <c r="B817" t="b">
        <f t="shared" si="25"/>
        <v>1</v>
      </c>
      <c r="C817" t="s">
        <v>2180</v>
      </c>
      <c r="D817" t="s">
        <v>2529</v>
      </c>
      <c r="G817">
        <v>2024</v>
      </c>
      <c r="H817" t="s">
        <v>2533</v>
      </c>
      <c r="K817" t="s">
        <v>2534</v>
      </c>
      <c r="N817" t="s">
        <v>207</v>
      </c>
      <c r="Q817" t="str">
        <f t="shared" si="26"/>
        <v/>
      </c>
      <c r="R817">
        <v>52500</v>
      </c>
      <c r="U817">
        <v>52447.5</v>
      </c>
    </row>
    <row r="818" spans="1:22">
      <c r="A818" t="s">
        <v>5948</v>
      </c>
      <c r="B818" t="b">
        <f t="shared" si="25"/>
        <v>1</v>
      </c>
      <c r="C818" t="s">
        <v>5948</v>
      </c>
      <c r="D818" t="s">
        <v>2529</v>
      </c>
      <c r="G818">
        <v>2025</v>
      </c>
      <c r="H818" t="s">
        <v>2530</v>
      </c>
      <c r="K818" t="s">
        <v>2539</v>
      </c>
      <c r="N818" t="s">
        <v>2540</v>
      </c>
      <c r="Q818" t="str">
        <f t="shared" si="26"/>
        <v>FAIS municipal</v>
      </c>
      <c r="R818">
        <v>1619194.74</v>
      </c>
      <c r="U818">
        <v>1619194.74</v>
      </c>
    </row>
    <row r="819" spans="1:22">
      <c r="A819" t="s">
        <v>5957</v>
      </c>
      <c r="B819" t="b">
        <f t="shared" si="25"/>
        <v>1</v>
      </c>
      <c r="C819" t="s">
        <v>5957</v>
      </c>
      <c r="D819" t="s">
        <v>2529</v>
      </c>
      <c r="G819">
        <v>2025</v>
      </c>
      <c r="H819" t="s">
        <v>2530</v>
      </c>
      <c r="K819" t="s">
        <v>2539</v>
      </c>
      <c r="N819" t="s">
        <v>2540</v>
      </c>
      <c r="Q819" t="str">
        <f t="shared" si="26"/>
        <v>FAIS municipal</v>
      </c>
      <c r="R819">
        <v>1913041.38</v>
      </c>
      <c r="U819">
        <v>1913041.38</v>
      </c>
    </row>
    <row r="820" spans="1:22">
      <c r="A820" t="s">
        <v>5967</v>
      </c>
      <c r="B820" t="b">
        <f t="shared" si="25"/>
        <v>1</v>
      </c>
      <c r="C820" t="s">
        <v>5967</v>
      </c>
      <c r="D820" t="s">
        <v>2529</v>
      </c>
      <c r="G820">
        <v>2025</v>
      </c>
      <c r="H820" t="s">
        <v>2530</v>
      </c>
      <c r="K820" t="s">
        <v>2539</v>
      </c>
      <c r="N820" t="s">
        <v>2540</v>
      </c>
      <c r="Q820" t="str">
        <f t="shared" si="26"/>
        <v>FAIS municipal</v>
      </c>
      <c r="R820">
        <v>1915984.99</v>
      </c>
      <c r="U820">
        <v>1915984.99</v>
      </c>
    </row>
    <row r="821" spans="1:22">
      <c r="A821" t="s">
        <v>6032</v>
      </c>
      <c r="B821" t="b">
        <f t="shared" si="25"/>
        <v>1</v>
      </c>
      <c r="C821" t="s">
        <v>6032</v>
      </c>
      <c r="D821" t="s">
        <v>2529</v>
      </c>
      <c r="G821">
        <v>2025</v>
      </c>
      <c r="H821" t="s">
        <v>2530</v>
      </c>
      <c r="K821" t="s">
        <v>2539</v>
      </c>
      <c r="N821" t="s">
        <v>2540</v>
      </c>
      <c r="Q821" t="str">
        <f t="shared" si="26"/>
        <v>FAIS municipal</v>
      </c>
      <c r="R821">
        <v>850010.82</v>
      </c>
      <c r="U821">
        <v>825117.08</v>
      </c>
    </row>
    <row r="822" spans="1:22">
      <c r="A822" t="s">
        <v>6043</v>
      </c>
      <c r="B822" t="b">
        <f t="shared" si="25"/>
        <v>1</v>
      </c>
      <c r="C822" t="s">
        <v>6043</v>
      </c>
      <c r="D822" t="s">
        <v>2529</v>
      </c>
      <c r="G822">
        <v>2025</v>
      </c>
      <c r="H822" t="s">
        <v>2530</v>
      </c>
      <c r="K822" t="s">
        <v>2539</v>
      </c>
      <c r="N822" t="s">
        <v>2540</v>
      </c>
      <c r="Q822" t="str">
        <f t="shared" si="26"/>
        <v>FAIS municipal</v>
      </c>
      <c r="R822">
        <v>702166.38</v>
      </c>
      <c r="U822">
        <v>702166.38</v>
      </c>
    </row>
    <row r="823" spans="1:22" s="64" customFormat="1">
      <c r="A823" t="s">
        <v>1333</v>
      </c>
      <c r="B823" t="b">
        <f t="shared" si="25"/>
        <v>1</v>
      </c>
      <c r="C823" s="64" t="s">
        <v>1333</v>
      </c>
      <c r="D823" s="64" t="s">
        <v>2537</v>
      </c>
      <c r="E823" s="64" t="s">
        <v>2529</v>
      </c>
      <c r="G823" s="64">
        <v>2024</v>
      </c>
      <c r="H823" s="64" t="s">
        <v>207</v>
      </c>
      <c r="I823" s="64" t="s">
        <v>2530</v>
      </c>
      <c r="K823" s="64" t="s">
        <v>207</v>
      </c>
      <c r="L823" s="64" t="s">
        <v>2539</v>
      </c>
      <c r="N823" s="64" t="s">
        <v>2556</v>
      </c>
      <c r="O823" s="64" t="s">
        <v>2540</v>
      </c>
      <c r="Q823" t="str">
        <f>CONCATENATE(N823,"/",O823)</f>
        <v>FISE/FAIS municipal</v>
      </c>
      <c r="R823" s="64">
        <v>1000000</v>
      </c>
      <c r="S823" s="64">
        <v>1049902.5</v>
      </c>
      <c r="U823" s="64">
        <v>1000000</v>
      </c>
      <c r="V823" s="64">
        <v>1049902.5</v>
      </c>
    </row>
    <row r="824" spans="1:22">
      <c r="A824" s="64" t="s">
        <v>2238</v>
      </c>
      <c r="B824" t="b">
        <f t="shared" si="25"/>
        <v>1</v>
      </c>
      <c r="C824" t="s">
        <v>2238</v>
      </c>
      <c r="D824" t="s">
        <v>2529</v>
      </c>
      <c r="G824">
        <v>2024</v>
      </c>
      <c r="H824" t="s">
        <v>2530</v>
      </c>
      <c r="K824" t="s">
        <v>2539</v>
      </c>
      <c r="N824" t="s">
        <v>2540</v>
      </c>
      <c r="Q824" t="str">
        <f t="shared" si="26"/>
        <v>FAIS municipal</v>
      </c>
      <c r="R824">
        <v>1094666.1299999999</v>
      </c>
      <c r="U824">
        <v>1094666.1299999999</v>
      </c>
    </row>
    <row r="825" spans="1:22">
      <c r="A825" t="s">
        <v>2018</v>
      </c>
      <c r="B825" t="b">
        <f t="shared" si="25"/>
        <v>1</v>
      </c>
      <c r="C825" t="s">
        <v>2018</v>
      </c>
      <c r="D825" t="s">
        <v>2529</v>
      </c>
      <c r="G825">
        <v>2024</v>
      </c>
      <c r="H825" t="s">
        <v>2530</v>
      </c>
      <c r="K825" t="s">
        <v>2539</v>
      </c>
      <c r="N825" t="s">
        <v>2540</v>
      </c>
      <c r="Q825" t="str">
        <f t="shared" si="26"/>
        <v>FAIS municipal</v>
      </c>
      <c r="R825">
        <v>1971697</v>
      </c>
      <c r="U825">
        <v>1971697</v>
      </c>
    </row>
    <row r="826" spans="1:22">
      <c r="A826" t="s">
        <v>2425</v>
      </c>
      <c r="B826" t="b">
        <f t="shared" si="25"/>
        <v>1</v>
      </c>
      <c r="C826" t="s">
        <v>2425</v>
      </c>
      <c r="D826" t="s">
        <v>2529</v>
      </c>
      <c r="G826">
        <v>2024</v>
      </c>
      <c r="H826" t="s">
        <v>2530</v>
      </c>
      <c r="K826" t="s">
        <v>2539</v>
      </c>
      <c r="N826" t="s">
        <v>2540</v>
      </c>
      <c r="Q826" t="str">
        <f t="shared" si="26"/>
        <v>FAIS municipal</v>
      </c>
      <c r="R826">
        <v>108067.39</v>
      </c>
      <c r="U826">
        <v>111164.4</v>
      </c>
    </row>
    <row r="827" spans="1:22">
      <c r="A827" t="s">
        <v>161</v>
      </c>
      <c r="B827" t="b">
        <f t="shared" si="25"/>
        <v>1</v>
      </c>
      <c r="C827" t="s">
        <v>161</v>
      </c>
      <c r="D827" t="s">
        <v>2529</v>
      </c>
      <c r="G827">
        <v>2023</v>
      </c>
      <c r="H827" t="s">
        <v>2533</v>
      </c>
      <c r="K827" t="s">
        <v>2534</v>
      </c>
      <c r="N827" t="s">
        <v>207</v>
      </c>
      <c r="Q827" t="str">
        <f t="shared" si="26"/>
        <v/>
      </c>
      <c r="R827">
        <v>164786</v>
      </c>
      <c r="U827">
        <v>164621.21</v>
      </c>
    </row>
    <row r="828" spans="1:22" s="64" customFormat="1">
      <c r="A828" t="s">
        <v>2336</v>
      </c>
      <c r="B828" t="b">
        <f t="shared" si="25"/>
        <v>1</v>
      </c>
      <c r="C828" s="64" t="s">
        <v>2336</v>
      </c>
      <c r="D828" s="64" t="s">
        <v>2558</v>
      </c>
      <c r="E828" s="64" t="s">
        <v>2529</v>
      </c>
      <c r="G828" s="64">
        <v>2024</v>
      </c>
      <c r="H828" s="64" t="s">
        <v>207</v>
      </c>
      <c r="I828" s="64" t="s">
        <v>2530</v>
      </c>
      <c r="K828" s="64" t="s">
        <v>207</v>
      </c>
      <c r="L828" s="64" t="s">
        <v>2531</v>
      </c>
      <c r="N828" s="64" t="s">
        <v>207</v>
      </c>
      <c r="Q828"/>
      <c r="R828" s="64">
        <v>22880.799999999999</v>
      </c>
      <c r="S828" s="64">
        <v>549139.19999999995</v>
      </c>
      <c r="U828" s="64">
        <v>22880.799999999999</v>
      </c>
      <c r="V828" s="64">
        <v>545651.39</v>
      </c>
    </row>
    <row r="829" spans="1:22">
      <c r="A829" s="64" t="s">
        <v>618</v>
      </c>
      <c r="B829" t="b">
        <f t="shared" si="25"/>
        <v>1</v>
      </c>
      <c r="C829" t="s">
        <v>618</v>
      </c>
      <c r="D829" t="s">
        <v>2529</v>
      </c>
      <c r="G829">
        <v>2024</v>
      </c>
      <c r="H829" t="s">
        <v>2533</v>
      </c>
      <c r="K829" t="s">
        <v>2534</v>
      </c>
      <c r="N829" t="s">
        <v>207</v>
      </c>
      <c r="Q829" t="str">
        <f t="shared" si="26"/>
        <v/>
      </c>
      <c r="R829">
        <v>6097728.4100000001</v>
      </c>
      <c r="U829">
        <v>5238409.91</v>
      </c>
    </row>
    <row r="830" spans="1:22">
      <c r="A830" t="s">
        <v>1324</v>
      </c>
      <c r="B830" t="b">
        <f t="shared" si="25"/>
        <v>1</v>
      </c>
      <c r="C830" t="s">
        <v>1324</v>
      </c>
      <c r="D830" t="s">
        <v>2529</v>
      </c>
      <c r="G830">
        <v>2024</v>
      </c>
      <c r="H830" t="s">
        <v>2533</v>
      </c>
      <c r="K830" t="s">
        <v>2534</v>
      </c>
      <c r="N830" t="s">
        <v>207</v>
      </c>
      <c r="Q830" t="str">
        <f t="shared" si="26"/>
        <v/>
      </c>
      <c r="R830">
        <v>2417202.61</v>
      </c>
      <c r="U830">
        <v>1962892</v>
      </c>
    </row>
    <row r="831" spans="1:22">
      <c r="A831" t="s">
        <v>1057</v>
      </c>
      <c r="B831" t="b">
        <f t="shared" si="25"/>
        <v>1</v>
      </c>
      <c r="C831" t="s">
        <v>1057</v>
      </c>
      <c r="D831" t="s">
        <v>2529</v>
      </c>
      <c r="G831">
        <v>2024</v>
      </c>
      <c r="H831" t="s">
        <v>2533</v>
      </c>
      <c r="K831" t="s">
        <v>2534</v>
      </c>
      <c r="N831" t="s">
        <v>207</v>
      </c>
      <c r="Q831" t="str">
        <f t="shared" si="26"/>
        <v/>
      </c>
      <c r="R831">
        <v>213786</v>
      </c>
      <c r="U831">
        <v>213572.21</v>
      </c>
    </row>
    <row r="832" spans="1:22">
      <c r="A832" t="s">
        <v>4729</v>
      </c>
      <c r="B832" t="b">
        <f t="shared" si="25"/>
        <v>1</v>
      </c>
      <c r="C832" t="s">
        <v>4729</v>
      </c>
      <c r="D832" t="s">
        <v>2532</v>
      </c>
      <c r="G832">
        <v>2024</v>
      </c>
      <c r="H832" t="s">
        <v>2530</v>
      </c>
      <c r="K832" t="s">
        <v>2545</v>
      </c>
      <c r="N832" t="s">
        <v>207</v>
      </c>
      <c r="Q832" t="str">
        <f t="shared" si="26"/>
        <v/>
      </c>
      <c r="R832">
        <v>359795.62</v>
      </c>
      <c r="U832">
        <v>359795.62</v>
      </c>
    </row>
    <row r="833" spans="1:22">
      <c r="A833" t="s">
        <v>619</v>
      </c>
      <c r="B833" t="b">
        <f t="shared" si="25"/>
        <v>1</v>
      </c>
      <c r="C833" t="s">
        <v>619</v>
      </c>
      <c r="D833" t="s">
        <v>2529</v>
      </c>
      <c r="G833">
        <v>2024</v>
      </c>
      <c r="H833" t="s">
        <v>2530</v>
      </c>
      <c r="K833" t="s">
        <v>2548</v>
      </c>
      <c r="N833" t="s">
        <v>207</v>
      </c>
      <c r="Q833" t="str">
        <f t="shared" si="26"/>
        <v/>
      </c>
      <c r="R833">
        <v>39600000</v>
      </c>
      <c r="U833">
        <v>39588045</v>
      </c>
    </row>
    <row r="834" spans="1:22">
      <c r="A834" t="s">
        <v>486</v>
      </c>
      <c r="B834" t="b">
        <f t="shared" si="25"/>
        <v>1</v>
      </c>
      <c r="C834" t="s">
        <v>486</v>
      </c>
      <c r="D834" t="s">
        <v>2529</v>
      </c>
      <c r="G834">
        <v>2024</v>
      </c>
      <c r="H834" t="s">
        <v>2530</v>
      </c>
      <c r="K834" t="s">
        <v>2531</v>
      </c>
      <c r="N834" t="s">
        <v>207</v>
      </c>
      <c r="Q834" t="str">
        <f t="shared" si="26"/>
        <v/>
      </c>
      <c r="R834">
        <v>885464.33</v>
      </c>
      <c r="U834">
        <v>884634.36</v>
      </c>
    </row>
    <row r="835" spans="1:22">
      <c r="A835" t="s">
        <v>523</v>
      </c>
      <c r="B835" t="b">
        <f t="shared" ref="B835:B875" si="27">+A835=C835</f>
        <v>1</v>
      </c>
      <c r="C835" t="s">
        <v>523</v>
      </c>
      <c r="D835" t="s">
        <v>2529</v>
      </c>
      <c r="G835">
        <v>2024</v>
      </c>
      <c r="H835" t="s">
        <v>2530</v>
      </c>
      <c r="K835" t="s">
        <v>2531</v>
      </c>
      <c r="N835" t="s">
        <v>207</v>
      </c>
      <c r="Q835" t="str">
        <f t="shared" ref="Q835:Q875" si="28">+N835</f>
        <v/>
      </c>
      <c r="R835">
        <v>2523488.91</v>
      </c>
      <c r="U835">
        <v>2523170.2799999998</v>
      </c>
    </row>
    <row r="836" spans="1:22">
      <c r="A836" t="s">
        <v>2389</v>
      </c>
      <c r="B836" t="b">
        <f t="shared" si="27"/>
        <v>1</v>
      </c>
      <c r="C836" t="s">
        <v>2389</v>
      </c>
      <c r="D836" t="s">
        <v>2529</v>
      </c>
      <c r="G836">
        <v>2024</v>
      </c>
      <c r="H836" t="s">
        <v>2530</v>
      </c>
      <c r="K836" t="s">
        <v>2531</v>
      </c>
      <c r="N836" t="s">
        <v>207</v>
      </c>
      <c r="Q836" t="str">
        <f t="shared" si="28"/>
        <v/>
      </c>
      <c r="R836">
        <v>432749.02</v>
      </c>
      <c r="U836">
        <v>630546.55000000005</v>
      </c>
    </row>
    <row r="837" spans="1:22">
      <c r="A837" t="s">
        <v>1126</v>
      </c>
      <c r="B837" t="b">
        <f t="shared" si="27"/>
        <v>1</v>
      </c>
      <c r="C837" t="s">
        <v>1126</v>
      </c>
      <c r="D837" t="s">
        <v>2529</v>
      </c>
      <c r="G837">
        <v>2024</v>
      </c>
      <c r="H837" t="s">
        <v>2530</v>
      </c>
      <c r="K837" t="s">
        <v>2531</v>
      </c>
      <c r="N837" t="s">
        <v>207</v>
      </c>
      <c r="Q837" t="str">
        <f t="shared" si="28"/>
        <v/>
      </c>
      <c r="R837">
        <v>452202.8</v>
      </c>
      <c r="U837">
        <v>443734.44</v>
      </c>
    </row>
    <row r="838" spans="1:22">
      <c r="A838" t="s">
        <v>626</v>
      </c>
      <c r="B838" t="b">
        <f t="shared" si="27"/>
        <v>1</v>
      </c>
      <c r="C838" t="s">
        <v>626</v>
      </c>
      <c r="D838" t="s">
        <v>2529</v>
      </c>
      <c r="G838">
        <v>2024</v>
      </c>
      <c r="H838" t="s">
        <v>2530</v>
      </c>
      <c r="K838" t="s">
        <v>2531</v>
      </c>
      <c r="N838" t="s">
        <v>207</v>
      </c>
      <c r="Q838" t="str">
        <f t="shared" si="28"/>
        <v/>
      </c>
      <c r="R838">
        <v>2386135.9500000002</v>
      </c>
      <c r="U838">
        <v>2585592.77</v>
      </c>
    </row>
    <row r="839" spans="1:22">
      <c r="A839" t="s">
        <v>1297</v>
      </c>
      <c r="B839" t="b">
        <f t="shared" si="27"/>
        <v>1</v>
      </c>
      <c r="C839" t="s">
        <v>1297</v>
      </c>
      <c r="D839" t="s">
        <v>2532</v>
      </c>
      <c r="G839">
        <v>2023</v>
      </c>
      <c r="H839" t="s">
        <v>2530</v>
      </c>
      <c r="K839" t="s">
        <v>2531</v>
      </c>
      <c r="N839" t="s">
        <v>207</v>
      </c>
      <c r="Q839" t="str">
        <f t="shared" si="28"/>
        <v/>
      </c>
      <c r="R839">
        <v>956800</v>
      </c>
      <c r="U839">
        <v>910709.8</v>
      </c>
    </row>
    <row r="840" spans="1:22">
      <c r="A840" t="s">
        <v>852</v>
      </c>
      <c r="B840" t="b">
        <f t="shared" si="27"/>
        <v>1</v>
      </c>
      <c r="C840" t="s">
        <v>852</v>
      </c>
      <c r="D840" t="s">
        <v>2529</v>
      </c>
      <c r="G840">
        <v>2024</v>
      </c>
      <c r="H840" t="s">
        <v>2530</v>
      </c>
      <c r="K840" t="s">
        <v>2531</v>
      </c>
      <c r="N840" t="s">
        <v>207</v>
      </c>
      <c r="Q840" t="str">
        <f t="shared" si="28"/>
        <v/>
      </c>
      <c r="R840">
        <v>1398478.31</v>
      </c>
      <c r="U840">
        <v>1390123.85</v>
      </c>
    </row>
    <row r="841" spans="1:22">
      <c r="A841" t="s">
        <v>1283</v>
      </c>
      <c r="B841" t="b">
        <f t="shared" si="27"/>
        <v>1</v>
      </c>
      <c r="C841" t="s">
        <v>1283</v>
      </c>
      <c r="D841" t="s">
        <v>2529</v>
      </c>
      <c r="G841">
        <v>2024</v>
      </c>
      <c r="H841" t="s">
        <v>2530</v>
      </c>
      <c r="K841" t="s">
        <v>2531</v>
      </c>
      <c r="N841" t="s">
        <v>207</v>
      </c>
      <c r="Q841" t="str">
        <f t="shared" si="28"/>
        <v/>
      </c>
      <c r="R841">
        <v>2033842.8</v>
      </c>
      <c r="U841">
        <v>2016369.09</v>
      </c>
    </row>
    <row r="842" spans="1:22">
      <c r="A842" t="s">
        <v>905</v>
      </c>
      <c r="B842" t="b">
        <f t="shared" si="27"/>
        <v>1</v>
      </c>
      <c r="C842" t="s">
        <v>905</v>
      </c>
      <c r="D842" t="s">
        <v>2529</v>
      </c>
      <c r="G842">
        <v>2024</v>
      </c>
      <c r="H842" t="s">
        <v>2530</v>
      </c>
      <c r="K842" t="s">
        <v>2531</v>
      </c>
      <c r="N842" t="s">
        <v>207</v>
      </c>
      <c r="Q842" t="str">
        <f t="shared" si="28"/>
        <v/>
      </c>
      <c r="R842">
        <v>351608.41</v>
      </c>
      <c r="U842">
        <v>351441.43</v>
      </c>
    </row>
    <row r="843" spans="1:22">
      <c r="A843" t="s">
        <v>1029</v>
      </c>
      <c r="B843" t="b">
        <f t="shared" si="27"/>
        <v>1</v>
      </c>
      <c r="C843" t="s">
        <v>1029</v>
      </c>
      <c r="D843" t="s">
        <v>2529</v>
      </c>
      <c r="G843">
        <v>2024</v>
      </c>
      <c r="H843" t="s">
        <v>2530</v>
      </c>
      <c r="K843" t="s">
        <v>2531</v>
      </c>
      <c r="N843" t="s">
        <v>207</v>
      </c>
      <c r="Q843" t="str">
        <f t="shared" si="28"/>
        <v/>
      </c>
      <c r="R843">
        <v>1701907.21</v>
      </c>
      <c r="U843">
        <v>1691589.24</v>
      </c>
    </row>
    <row r="844" spans="1:22" s="64" customFormat="1">
      <c r="A844" t="s">
        <v>182</v>
      </c>
      <c r="B844" t="b">
        <f t="shared" si="27"/>
        <v>1</v>
      </c>
      <c r="C844" s="64" t="s">
        <v>182</v>
      </c>
      <c r="D844" s="64" t="s">
        <v>2529</v>
      </c>
      <c r="E844" s="64" t="s">
        <v>2529</v>
      </c>
      <c r="G844" s="64">
        <v>2023</v>
      </c>
      <c r="H844" s="64" t="s">
        <v>2530</v>
      </c>
      <c r="I844" s="64" t="s">
        <v>2530</v>
      </c>
      <c r="K844" s="64" t="s">
        <v>2539</v>
      </c>
      <c r="L844" s="64" t="s">
        <v>2543</v>
      </c>
      <c r="N844" s="64" t="s">
        <v>207</v>
      </c>
      <c r="Q844"/>
      <c r="R844" s="64">
        <v>2500000</v>
      </c>
      <c r="S844" s="64">
        <v>2500000</v>
      </c>
      <c r="U844" s="64">
        <v>2499607.9900000002</v>
      </c>
      <c r="V844" s="64">
        <v>2499608</v>
      </c>
    </row>
    <row r="845" spans="1:22">
      <c r="A845" s="64" t="s">
        <v>1767</v>
      </c>
      <c r="B845" t="b">
        <f t="shared" si="27"/>
        <v>1</v>
      </c>
      <c r="C845" t="s">
        <v>1767</v>
      </c>
      <c r="D845" t="s">
        <v>2529</v>
      </c>
      <c r="G845">
        <v>2024</v>
      </c>
      <c r="H845" t="s">
        <v>2533</v>
      </c>
      <c r="K845" t="s">
        <v>2534</v>
      </c>
      <c r="N845" t="s">
        <v>207</v>
      </c>
      <c r="Q845" t="str">
        <f t="shared" si="28"/>
        <v/>
      </c>
      <c r="R845">
        <v>865465.12</v>
      </c>
      <c r="U845">
        <v>796091.71</v>
      </c>
    </row>
    <row r="846" spans="1:22">
      <c r="A846" t="s">
        <v>2205</v>
      </c>
      <c r="B846" t="b">
        <f t="shared" si="27"/>
        <v>1</v>
      </c>
      <c r="C846" t="s">
        <v>2205</v>
      </c>
      <c r="D846" t="s">
        <v>2529</v>
      </c>
      <c r="G846">
        <v>2024</v>
      </c>
      <c r="H846" t="s">
        <v>2533</v>
      </c>
      <c r="K846" t="s">
        <v>2534</v>
      </c>
      <c r="N846" t="s">
        <v>207</v>
      </c>
      <c r="Q846" t="str">
        <f t="shared" si="28"/>
        <v/>
      </c>
      <c r="R846">
        <v>7702500</v>
      </c>
      <c r="U846">
        <v>7673564.1500000004</v>
      </c>
    </row>
    <row r="847" spans="1:22">
      <c r="A847" t="s">
        <v>2112</v>
      </c>
      <c r="B847" t="b">
        <f t="shared" si="27"/>
        <v>1</v>
      </c>
      <c r="C847" t="s">
        <v>2112</v>
      </c>
      <c r="D847" t="s">
        <v>2529</v>
      </c>
      <c r="G847">
        <v>2024</v>
      </c>
      <c r="H847" t="s">
        <v>2533</v>
      </c>
      <c r="K847" t="s">
        <v>2534</v>
      </c>
      <c r="N847" t="s">
        <v>207</v>
      </c>
      <c r="Q847" t="str">
        <f t="shared" si="28"/>
        <v/>
      </c>
      <c r="R847">
        <v>472500</v>
      </c>
      <c r="U847">
        <v>468378.86</v>
      </c>
    </row>
    <row r="848" spans="1:22">
      <c r="A848" t="s">
        <v>663</v>
      </c>
      <c r="B848" t="b">
        <f t="shared" si="27"/>
        <v>1</v>
      </c>
      <c r="C848" t="s">
        <v>663</v>
      </c>
      <c r="D848" t="s">
        <v>2529</v>
      </c>
      <c r="G848">
        <v>2024</v>
      </c>
      <c r="H848" t="s">
        <v>2533</v>
      </c>
      <c r="K848" t="s">
        <v>2534</v>
      </c>
      <c r="N848" t="s">
        <v>207</v>
      </c>
      <c r="Q848" t="str">
        <f t="shared" si="28"/>
        <v/>
      </c>
      <c r="R848">
        <v>2724900.92</v>
      </c>
      <c r="U848">
        <v>2199544.4700000002</v>
      </c>
    </row>
    <row r="849" spans="1:21">
      <c r="A849" t="s">
        <v>702</v>
      </c>
      <c r="B849" t="b">
        <f t="shared" si="27"/>
        <v>1</v>
      </c>
      <c r="C849" t="s">
        <v>702</v>
      </c>
      <c r="D849" t="s">
        <v>2529</v>
      </c>
      <c r="G849">
        <v>2024</v>
      </c>
      <c r="H849" t="s">
        <v>2530</v>
      </c>
      <c r="K849" t="s">
        <v>2548</v>
      </c>
      <c r="N849" t="s">
        <v>207</v>
      </c>
      <c r="Q849" t="str">
        <f t="shared" si="28"/>
        <v/>
      </c>
      <c r="R849">
        <v>2107455.16</v>
      </c>
      <c r="U849">
        <v>2528269.52</v>
      </c>
    </row>
    <row r="850" spans="1:21">
      <c r="A850" t="s">
        <v>617</v>
      </c>
      <c r="B850" t="b">
        <f t="shared" si="27"/>
        <v>1</v>
      </c>
      <c r="C850" t="s">
        <v>617</v>
      </c>
      <c r="D850" t="s">
        <v>2529</v>
      </c>
      <c r="G850">
        <v>2024</v>
      </c>
      <c r="H850" t="s">
        <v>2533</v>
      </c>
      <c r="K850" t="s">
        <v>2534</v>
      </c>
      <c r="N850" t="s">
        <v>207</v>
      </c>
      <c r="Q850" t="str">
        <f t="shared" si="28"/>
        <v/>
      </c>
      <c r="R850">
        <v>686837.64</v>
      </c>
      <c r="U850">
        <v>550624.03</v>
      </c>
    </row>
    <row r="851" spans="1:21">
      <c r="A851" t="s">
        <v>1203</v>
      </c>
      <c r="B851" t="b">
        <f t="shared" si="27"/>
        <v>1</v>
      </c>
      <c r="C851" t="s">
        <v>1203</v>
      </c>
      <c r="D851" t="s">
        <v>2529</v>
      </c>
      <c r="G851">
        <v>2024</v>
      </c>
      <c r="H851" t="s">
        <v>2533</v>
      </c>
      <c r="K851" t="s">
        <v>2534</v>
      </c>
      <c r="N851" t="s">
        <v>207</v>
      </c>
      <c r="Q851" t="str">
        <f t="shared" si="28"/>
        <v/>
      </c>
      <c r="R851">
        <v>4660814.97</v>
      </c>
      <c r="U851">
        <v>3720689.99</v>
      </c>
    </row>
    <row r="852" spans="1:21">
      <c r="A852" t="s">
        <v>1168</v>
      </c>
      <c r="B852" t="b">
        <f t="shared" si="27"/>
        <v>1</v>
      </c>
      <c r="C852" t="s">
        <v>1168</v>
      </c>
      <c r="D852" t="s">
        <v>2529</v>
      </c>
      <c r="G852">
        <v>2024</v>
      </c>
      <c r="H852" t="s">
        <v>2530</v>
      </c>
      <c r="K852" t="s">
        <v>2531</v>
      </c>
      <c r="N852" t="s">
        <v>207</v>
      </c>
      <c r="Q852" t="str">
        <f t="shared" si="28"/>
        <v/>
      </c>
      <c r="R852">
        <v>1920832.16</v>
      </c>
      <c r="U852">
        <v>1916481.27</v>
      </c>
    </row>
    <row r="853" spans="1:21">
      <c r="A853" t="s">
        <v>701</v>
      </c>
      <c r="B853" t="b">
        <f t="shared" si="27"/>
        <v>1</v>
      </c>
      <c r="C853" t="s">
        <v>701</v>
      </c>
      <c r="D853" t="s">
        <v>2529</v>
      </c>
      <c r="G853">
        <v>2024</v>
      </c>
      <c r="H853" t="s">
        <v>2533</v>
      </c>
      <c r="K853" t="s">
        <v>2534</v>
      </c>
      <c r="N853" t="s">
        <v>207</v>
      </c>
      <c r="Q853" t="str">
        <f t="shared" si="28"/>
        <v/>
      </c>
      <c r="R853">
        <v>2565072.6</v>
      </c>
      <c r="U853">
        <v>2209807.75</v>
      </c>
    </row>
    <row r="854" spans="1:21">
      <c r="A854" t="s">
        <v>476</v>
      </c>
      <c r="B854" t="b">
        <f t="shared" si="27"/>
        <v>1</v>
      </c>
      <c r="C854" t="s">
        <v>476</v>
      </c>
      <c r="D854" t="s">
        <v>2529</v>
      </c>
      <c r="G854">
        <v>2024</v>
      </c>
      <c r="H854" t="s">
        <v>2533</v>
      </c>
      <c r="K854" t="s">
        <v>2534</v>
      </c>
      <c r="N854" t="s">
        <v>207</v>
      </c>
      <c r="Q854" t="str">
        <f t="shared" si="28"/>
        <v/>
      </c>
      <c r="R854">
        <v>292707</v>
      </c>
      <c r="U854">
        <v>292414.28999999998</v>
      </c>
    </row>
    <row r="855" spans="1:21">
      <c r="A855" t="s">
        <v>314</v>
      </c>
      <c r="B855" t="b">
        <f t="shared" si="27"/>
        <v>1</v>
      </c>
      <c r="C855" t="s">
        <v>314</v>
      </c>
      <c r="D855" t="s">
        <v>2529</v>
      </c>
      <c r="G855">
        <v>2024</v>
      </c>
      <c r="H855" t="s">
        <v>2530</v>
      </c>
      <c r="K855" t="s">
        <v>2531</v>
      </c>
      <c r="N855" t="s">
        <v>207</v>
      </c>
      <c r="Q855" t="str">
        <f t="shared" si="28"/>
        <v/>
      </c>
      <c r="R855">
        <v>153707.85</v>
      </c>
      <c r="U855">
        <v>143989.01</v>
      </c>
    </row>
    <row r="856" spans="1:21">
      <c r="A856" t="s">
        <v>2312</v>
      </c>
      <c r="B856" t="b">
        <f t="shared" si="27"/>
        <v>1</v>
      </c>
      <c r="C856" t="s">
        <v>2312</v>
      </c>
      <c r="D856" t="s">
        <v>2529</v>
      </c>
      <c r="G856">
        <v>2024</v>
      </c>
      <c r="H856" t="s">
        <v>2530</v>
      </c>
      <c r="K856" t="s">
        <v>2531</v>
      </c>
      <c r="N856" t="s">
        <v>207</v>
      </c>
      <c r="Q856" t="str">
        <f t="shared" si="28"/>
        <v/>
      </c>
      <c r="R856">
        <v>1484525.11</v>
      </c>
      <c r="U856">
        <v>1831299.11</v>
      </c>
    </row>
    <row r="857" spans="1:21">
      <c r="A857" t="s">
        <v>298</v>
      </c>
      <c r="B857" t="b">
        <f t="shared" si="27"/>
        <v>1</v>
      </c>
      <c r="C857" t="s">
        <v>298</v>
      </c>
      <c r="D857" t="s">
        <v>2529</v>
      </c>
      <c r="G857">
        <v>2024</v>
      </c>
      <c r="H857" t="s">
        <v>2530</v>
      </c>
      <c r="K857" t="s">
        <v>2531</v>
      </c>
      <c r="N857" t="s">
        <v>207</v>
      </c>
      <c r="Q857" t="str">
        <f t="shared" si="28"/>
        <v/>
      </c>
      <c r="R857">
        <v>473119.71</v>
      </c>
      <c r="U857">
        <v>471331.53</v>
      </c>
    </row>
    <row r="858" spans="1:21">
      <c r="A858" t="s">
        <v>366</v>
      </c>
      <c r="B858" t="b">
        <f t="shared" si="27"/>
        <v>1</v>
      </c>
      <c r="C858" t="s">
        <v>366</v>
      </c>
      <c r="D858" t="s">
        <v>2529</v>
      </c>
      <c r="G858">
        <v>2024</v>
      </c>
      <c r="H858" t="s">
        <v>2530</v>
      </c>
      <c r="K858" t="s">
        <v>2531</v>
      </c>
      <c r="N858" t="s">
        <v>207</v>
      </c>
      <c r="Q858" t="str">
        <f t="shared" si="28"/>
        <v/>
      </c>
      <c r="R858">
        <v>1589710.37</v>
      </c>
      <c r="U858">
        <v>1588544.49</v>
      </c>
    </row>
    <row r="859" spans="1:21">
      <c r="A859" t="s">
        <v>1519</v>
      </c>
      <c r="B859" t="b">
        <f t="shared" si="27"/>
        <v>1</v>
      </c>
      <c r="C859" t="s">
        <v>1519</v>
      </c>
      <c r="D859" t="s">
        <v>2529</v>
      </c>
      <c r="G859">
        <v>2024</v>
      </c>
      <c r="H859" t="s">
        <v>2530</v>
      </c>
      <c r="K859" t="s">
        <v>2531</v>
      </c>
      <c r="N859" t="s">
        <v>207</v>
      </c>
      <c r="Q859" t="str">
        <f t="shared" si="28"/>
        <v/>
      </c>
      <c r="R859">
        <v>962386.02</v>
      </c>
      <c r="U859">
        <v>957430.46</v>
      </c>
    </row>
    <row r="860" spans="1:21">
      <c r="A860" t="s">
        <v>290</v>
      </c>
      <c r="B860" t="b">
        <f t="shared" si="27"/>
        <v>1</v>
      </c>
      <c r="C860" t="s">
        <v>290</v>
      </c>
      <c r="D860" t="s">
        <v>2529</v>
      </c>
      <c r="G860">
        <v>2024</v>
      </c>
      <c r="H860" t="s">
        <v>2530</v>
      </c>
      <c r="K860" t="s">
        <v>2531</v>
      </c>
      <c r="N860" t="s">
        <v>207</v>
      </c>
      <c r="Q860" t="str">
        <f t="shared" si="28"/>
        <v/>
      </c>
      <c r="R860">
        <v>386070.02</v>
      </c>
      <c r="U860">
        <v>378143.15</v>
      </c>
    </row>
    <row r="861" spans="1:21">
      <c r="A861" t="s">
        <v>2351</v>
      </c>
      <c r="B861" t="b">
        <f t="shared" si="27"/>
        <v>1</v>
      </c>
      <c r="C861" t="s">
        <v>2351</v>
      </c>
      <c r="D861" t="s">
        <v>2529</v>
      </c>
      <c r="G861">
        <v>2024</v>
      </c>
      <c r="H861" t="s">
        <v>2530</v>
      </c>
      <c r="K861" t="s">
        <v>2531</v>
      </c>
      <c r="N861" t="s">
        <v>207</v>
      </c>
      <c r="Q861" t="str">
        <f t="shared" si="28"/>
        <v/>
      </c>
      <c r="R861">
        <v>1044680.37</v>
      </c>
      <c r="U861">
        <v>1031510.08</v>
      </c>
    </row>
    <row r="862" spans="1:21">
      <c r="A862" t="s">
        <v>1111</v>
      </c>
      <c r="B862" t="b">
        <f t="shared" si="27"/>
        <v>1</v>
      </c>
      <c r="C862" t="s">
        <v>1111</v>
      </c>
      <c r="D862" t="s">
        <v>2529</v>
      </c>
      <c r="G862">
        <v>2024</v>
      </c>
      <c r="H862" t="s">
        <v>2530</v>
      </c>
      <c r="K862" t="s">
        <v>2531</v>
      </c>
      <c r="N862" t="s">
        <v>207</v>
      </c>
      <c r="Q862" t="str">
        <f t="shared" si="28"/>
        <v/>
      </c>
      <c r="R862">
        <v>1073822.8600000001</v>
      </c>
      <c r="U862">
        <v>1059890.55</v>
      </c>
    </row>
    <row r="863" spans="1:21">
      <c r="A863" t="s">
        <v>2367</v>
      </c>
      <c r="B863" t="b">
        <f t="shared" si="27"/>
        <v>1</v>
      </c>
      <c r="C863" t="s">
        <v>2367</v>
      </c>
      <c r="D863" t="s">
        <v>2529</v>
      </c>
      <c r="G863">
        <v>2024</v>
      </c>
      <c r="H863" t="s">
        <v>2530</v>
      </c>
      <c r="K863" t="s">
        <v>2531</v>
      </c>
      <c r="N863" t="s">
        <v>207</v>
      </c>
      <c r="Q863" t="str">
        <f t="shared" si="28"/>
        <v/>
      </c>
      <c r="R863">
        <v>86576.26</v>
      </c>
      <c r="U863">
        <v>86026.59</v>
      </c>
    </row>
    <row r="864" spans="1:21">
      <c r="A864" t="s">
        <v>1554</v>
      </c>
      <c r="B864" t="b">
        <f t="shared" si="27"/>
        <v>1</v>
      </c>
      <c r="C864" t="s">
        <v>1554</v>
      </c>
      <c r="D864" t="s">
        <v>2529</v>
      </c>
      <c r="G864">
        <v>2024</v>
      </c>
      <c r="H864" t="s">
        <v>2530</v>
      </c>
      <c r="K864" t="s">
        <v>2548</v>
      </c>
      <c r="N864" t="s">
        <v>207</v>
      </c>
      <c r="Q864" t="str">
        <f t="shared" si="28"/>
        <v/>
      </c>
      <c r="R864">
        <v>2417041</v>
      </c>
      <c r="U864">
        <v>1023403</v>
      </c>
    </row>
    <row r="865" spans="1:21">
      <c r="A865" t="s">
        <v>1560</v>
      </c>
      <c r="B865" t="b">
        <f t="shared" si="27"/>
        <v>1</v>
      </c>
      <c r="C865" t="s">
        <v>1560</v>
      </c>
      <c r="D865" t="s">
        <v>2529</v>
      </c>
      <c r="G865">
        <v>2024</v>
      </c>
      <c r="H865" t="s">
        <v>2530</v>
      </c>
      <c r="K865" t="s">
        <v>2548</v>
      </c>
      <c r="N865" t="s">
        <v>207</v>
      </c>
      <c r="Q865" t="str">
        <f t="shared" si="28"/>
        <v/>
      </c>
      <c r="R865">
        <v>2845105.88</v>
      </c>
      <c r="U865">
        <v>2845105.88</v>
      </c>
    </row>
    <row r="866" spans="1:21">
      <c r="A866" t="s">
        <v>399</v>
      </c>
      <c r="B866" t="b">
        <f t="shared" si="27"/>
        <v>1</v>
      </c>
      <c r="C866" t="s">
        <v>399</v>
      </c>
      <c r="D866" t="s">
        <v>2529</v>
      </c>
      <c r="G866">
        <v>2024</v>
      </c>
      <c r="H866" t="s">
        <v>2530</v>
      </c>
      <c r="K866" t="s">
        <v>2531</v>
      </c>
      <c r="N866" t="s">
        <v>207</v>
      </c>
      <c r="Q866" t="str">
        <f t="shared" si="28"/>
        <v/>
      </c>
      <c r="R866">
        <v>370470.67</v>
      </c>
      <c r="U866">
        <v>637227.35</v>
      </c>
    </row>
    <row r="867" spans="1:21">
      <c r="A867" t="s">
        <v>1546</v>
      </c>
      <c r="B867" t="b">
        <f t="shared" si="27"/>
        <v>1</v>
      </c>
      <c r="C867" t="s">
        <v>1546</v>
      </c>
      <c r="D867" t="s">
        <v>2529</v>
      </c>
      <c r="G867">
        <v>2024</v>
      </c>
      <c r="H867" t="s">
        <v>2530</v>
      </c>
      <c r="K867" t="s">
        <v>2531</v>
      </c>
      <c r="N867" t="s">
        <v>207</v>
      </c>
      <c r="Q867" t="str">
        <f t="shared" si="28"/>
        <v/>
      </c>
      <c r="R867">
        <v>869092.62</v>
      </c>
      <c r="U867">
        <v>1428358.62</v>
      </c>
    </row>
    <row r="868" spans="1:21">
      <c r="A868" t="s">
        <v>1586</v>
      </c>
      <c r="B868" t="b">
        <f t="shared" si="27"/>
        <v>1</v>
      </c>
      <c r="C868" t="s">
        <v>1586</v>
      </c>
      <c r="D868" t="s">
        <v>2529</v>
      </c>
      <c r="G868">
        <v>2024</v>
      </c>
      <c r="H868" t="s">
        <v>2530</v>
      </c>
      <c r="K868" t="s">
        <v>2531</v>
      </c>
      <c r="N868" t="s">
        <v>207</v>
      </c>
      <c r="Q868" t="str">
        <f t="shared" si="28"/>
        <v/>
      </c>
      <c r="R868">
        <v>1273889.1599999999</v>
      </c>
      <c r="U868">
        <v>1267387.19</v>
      </c>
    </row>
    <row r="869" spans="1:21">
      <c r="A869" t="s">
        <v>1511</v>
      </c>
      <c r="B869" t="b">
        <f t="shared" si="27"/>
        <v>1</v>
      </c>
      <c r="C869" t="s">
        <v>1511</v>
      </c>
      <c r="D869" t="s">
        <v>2529</v>
      </c>
      <c r="G869">
        <v>2024</v>
      </c>
      <c r="H869" t="s">
        <v>2530</v>
      </c>
      <c r="K869" t="s">
        <v>2531</v>
      </c>
      <c r="N869" t="s">
        <v>207</v>
      </c>
      <c r="Q869" t="str">
        <f t="shared" si="28"/>
        <v/>
      </c>
      <c r="R869">
        <v>286616.34000000003</v>
      </c>
      <c r="U869">
        <v>285373.08</v>
      </c>
    </row>
    <row r="870" spans="1:21">
      <c r="A870" t="s">
        <v>634</v>
      </c>
      <c r="B870" t="b">
        <f t="shared" si="27"/>
        <v>1</v>
      </c>
      <c r="C870" t="s">
        <v>634</v>
      </c>
      <c r="D870" t="s">
        <v>2529</v>
      </c>
      <c r="G870">
        <v>2024</v>
      </c>
      <c r="H870" t="s">
        <v>2530</v>
      </c>
      <c r="K870" t="s">
        <v>2531</v>
      </c>
      <c r="N870" t="s">
        <v>207</v>
      </c>
      <c r="Q870" t="str">
        <f t="shared" si="28"/>
        <v/>
      </c>
      <c r="R870">
        <v>405025.83</v>
      </c>
      <c r="U870">
        <v>387446.52</v>
      </c>
    </row>
    <row r="871" spans="1:21">
      <c r="A871" t="s">
        <v>642</v>
      </c>
      <c r="B871" t="b">
        <f t="shared" si="27"/>
        <v>1</v>
      </c>
      <c r="C871" t="s">
        <v>642</v>
      </c>
      <c r="D871" t="s">
        <v>2529</v>
      </c>
      <c r="G871">
        <v>2024</v>
      </c>
      <c r="H871" t="s">
        <v>2530</v>
      </c>
      <c r="K871" t="s">
        <v>2531</v>
      </c>
      <c r="N871" t="s">
        <v>207</v>
      </c>
      <c r="Q871" t="str">
        <f t="shared" si="28"/>
        <v/>
      </c>
      <c r="R871">
        <v>898407.54</v>
      </c>
      <c r="U871">
        <v>881992.93</v>
      </c>
    </row>
    <row r="872" spans="1:21">
      <c r="A872" t="s">
        <v>2345</v>
      </c>
      <c r="B872" t="b">
        <f t="shared" si="27"/>
        <v>1</v>
      </c>
      <c r="C872" t="s">
        <v>2345</v>
      </c>
      <c r="D872" t="s">
        <v>2529</v>
      </c>
      <c r="G872">
        <v>2024</v>
      </c>
      <c r="H872" t="s">
        <v>2530</v>
      </c>
      <c r="K872" t="s">
        <v>2531</v>
      </c>
      <c r="N872" t="s">
        <v>207</v>
      </c>
      <c r="Q872" t="str">
        <f t="shared" si="28"/>
        <v/>
      </c>
      <c r="R872">
        <v>766924.88</v>
      </c>
      <c r="U872">
        <v>753237.69</v>
      </c>
    </row>
    <row r="873" spans="1:21">
      <c r="A873" t="s">
        <v>1051</v>
      </c>
      <c r="B873" t="b">
        <f t="shared" si="27"/>
        <v>1</v>
      </c>
      <c r="C873" t="s">
        <v>1051</v>
      </c>
      <c r="D873" t="s">
        <v>2529</v>
      </c>
      <c r="G873">
        <v>2024</v>
      </c>
      <c r="H873" t="s">
        <v>2530</v>
      </c>
      <c r="K873" t="s">
        <v>2531</v>
      </c>
      <c r="N873" t="s">
        <v>207</v>
      </c>
      <c r="Q873" t="str">
        <f t="shared" si="28"/>
        <v/>
      </c>
      <c r="R873">
        <v>2648250.91</v>
      </c>
      <c r="U873">
        <v>2635171.0699999998</v>
      </c>
    </row>
    <row r="874" spans="1:21">
      <c r="A874" t="s">
        <v>1058</v>
      </c>
      <c r="B874" t="b">
        <f t="shared" si="27"/>
        <v>1</v>
      </c>
      <c r="C874" t="s">
        <v>1058</v>
      </c>
      <c r="D874" t="s">
        <v>2529</v>
      </c>
      <c r="G874">
        <v>2024</v>
      </c>
      <c r="H874" t="s">
        <v>2530</v>
      </c>
      <c r="K874" t="s">
        <v>2531</v>
      </c>
      <c r="N874" t="s">
        <v>207</v>
      </c>
      <c r="Q874" t="str">
        <f t="shared" si="28"/>
        <v/>
      </c>
      <c r="R874">
        <v>724259.25</v>
      </c>
      <c r="U874">
        <v>724240.15</v>
      </c>
    </row>
    <row r="875" spans="1:21">
      <c r="A875" t="s">
        <v>2490</v>
      </c>
      <c r="B875" t="b">
        <f t="shared" si="27"/>
        <v>1</v>
      </c>
      <c r="C875" t="s">
        <v>2490</v>
      </c>
      <c r="D875" t="s">
        <v>2529</v>
      </c>
      <c r="G875">
        <v>2024</v>
      </c>
      <c r="H875" t="s">
        <v>2530</v>
      </c>
      <c r="K875" t="s">
        <v>2531</v>
      </c>
      <c r="N875" t="s">
        <v>207</v>
      </c>
      <c r="Q875" t="str">
        <f t="shared" si="28"/>
        <v/>
      </c>
      <c r="R875">
        <v>180666.73</v>
      </c>
      <c r="U875">
        <v>179252.7</v>
      </c>
    </row>
  </sheetData>
  <autoFilter ref="A1:S853" xr:uid="{00000000-0009-0000-0000-000001000000}"/>
  <conditionalFormatting sqref="C1:C1048576">
    <cfRule type="duplicateValues" dxfId="6"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19"/>
  <sheetViews>
    <sheetView topLeftCell="A884" workbookViewId="0">
      <selection activeCell="A919" sqref="A919"/>
    </sheetView>
  </sheetViews>
  <sheetFormatPr baseColWidth="10" defaultRowHeight="15"/>
  <cols>
    <col min="2" max="2" width="18.28515625" customWidth="1"/>
    <col min="3" max="3" width="12.42578125" customWidth="1"/>
    <col min="4" max="4" width="18.140625" bestFit="1" customWidth="1"/>
  </cols>
  <sheetData>
    <row r="1" spans="1:4">
      <c r="A1" t="s">
        <v>1</v>
      </c>
      <c r="B1" t="s">
        <v>32</v>
      </c>
      <c r="C1" t="s">
        <v>33</v>
      </c>
      <c r="D1" t="s">
        <v>48</v>
      </c>
    </row>
    <row r="2" spans="1:4">
      <c r="A2" t="s">
        <v>3698</v>
      </c>
      <c r="B2" t="s">
        <v>2572</v>
      </c>
      <c r="C2">
        <v>1</v>
      </c>
      <c r="D2">
        <v>0</v>
      </c>
    </row>
    <row r="3" spans="1:4">
      <c r="A3" t="s">
        <v>1075</v>
      </c>
      <c r="B3" t="s">
        <v>2564</v>
      </c>
      <c r="C3">
        <v>1</v>
      </c>
      <c r="D3">
        <v>1</v>
      </c>
    </row>
    <row r="4" spans="1:4">
      <c r="A4" t="s">
        <v>806</v>
      </c>
      <c r="B4" t="s">
        <v>2564</v>
      </c>
      <c r="C4">
        <v>1</v>
      </c>
      <c r="D4">
        <v>1</v>
      </c>
    </row>
    <row r="5" spans="1:4">
      <c r="A5" t="s">
        <v>492</v>
      </c>
      <c r="B5" t="s">
        <v>2564</v>
      </c>
      <c r="C5">
        <v>1</v>
      </c>
      <c r="D5">
        <v>1</v>
      </c>
    </row>
    <row r="6" spans="1:4">
      <c r="A6" t="s">
        <v>3711</v>
      </c>
      <c r="B6" t="s">
        <v>2572</v>
      </c>
      <c r="C6">
        <v>1</v>
      </c>
      <c r="D6">
        <v>0</v>
      </c>
    </row>
    <row r="7" spans="1:4">
      <c r="A7" t="s">
        <v>3719</v>
      </c>
      <c r="B7" t="s">
        <v>2572</v>
      </c>
      <c r="C7">
        <v>1</v>
      </c>
      <c r="D7">
        <v>0</v>
      </c>
    </row>
    <row r="8" spans="1:4">
      <c r="A8" t="s">
        <v>1125</v>
      </c>
      <c r="B8" t="s">
        <v>2564</v>
      </c>
      <c r="C8">
        <v>1</v>
      </c>
      <c r="D8">
        <v>1</v>
      </c>
    </row>
    <row r="9" spans="1:4">
      <c r="A9" t="s">
        <v>4021</v>
      </c>
      <c r="B9" t="s">
        <v>2572</v>
      </c>
      <c r="C9">
        <v>1</v>
      </c>
      <c r="D9">
        <v>100</v>
      </c>
    </row>
    <row r="10" spans="1:4">
      <c r="A10" t="s">
        <v>3728</v>
      </c>
      <c r="B10" t="s">
        <v>2572</v>
      </c>
      <c r="C10">
        <v>1</v>
      </c>
      <c r="D10">
        <v>0</v>
      </c>
    </row>
    <row r="11" spans="1:4">
      <c r="A11" t="s">
        <v>3871</v>
      </c>
      <c r="B11" t="s">
        <v>2572</v>
      </c>
      <c r="C11">
        <v>1</v>
      </c>
      <c r="D11">
        <v>0</v>
      </c>
    </row>
    <row r="12" spans="1:4">
      <c r="A12" t="s">
        <v>3737</v>
      </c>
      <c r="B12" t="s">
        <v>2572</v>
      </c>
      <c r="C12">
        <v>1</v>
      </c>
      <c r="D12">
        <v>0</v>
      </c>
    </row>
    <row r="13" spans="1:4">
      <c r="A13" t="s">
        <v>805</v>
      </c>
      <c r="B13" t="s">
        <v>2564</v>
      </c>
      <c r="C13">
        <v>1</v>
      </c>
      <c r="D13">
        <v>1</v>
      </c>
    </row>
    <row r="14" spans="1:4">
      <c r="A14" t="s">
        <v>3747</v>
      </c>
      <c r="B14" t="s">
        <v>2572</v>
      </c>
      <c r="C14">
        <v>1</v>
      </c>
      <c r="D14">
        <v>0</v>
      </c>
    </row>
    <row r="15" spans="1:4">
      <c r="A15" t="s">
        <v>3879</v>
      </c>
      <c r="B15" t="s">
        <v>2572</v>
      </c>
      <c r="C15">
        <v>1</v>
      </c>
      <c r="D15">
        <v>0</v>
      </c>
    </row>
    <row r="16" spans="1:4">
      <c r="A16" t="s">
        <v>4270</v>
      </c>
      <c r="B16" t="s">
        <v>2572</v>
      </c>
      <c r="C16">
        <v>1</v>
      </c>
      <c r="D16">
        <v>0</v>
      </c>
    </row>
    <row r="17" spans="1:4">
      <c r="A17" t="s">
        <v>4271</v>
      </c>
      <c r="B17" t="s">
        <v>2572</v>
      </c>
      <c r="C17">
        <v>1</v>
      </c>
      <c r="D17">
        <v>0</v>
      </c>
    </row>
    <row r="18" spans="1:4">
      <c r="A18" t="s">
        <v>1119</v>
      </c>
      <c r="B18" t="s">
        <v>2564</v>
      </c>
      <c r="C18">
        <v>1</v>
      </c>
      <c r="D18">
        <v>1</v>
      </c>
    </row>
    <row r="19" spans="1:4">
      <c r="A19" t="s">
        <v>796</v>
      </c>
      <c r="B19" t="s">
        <v>2564</v>
      </c>
      <c r="C19">
        <v>1</v>
      </c>
      <c r="D19">
        <v>1</v>
      </c>
    </row>
    <row r="20" spans="1:4">
      <c r="A20" t="s">
        <v>3756</v>
      </c>
      <c r="B20" t="s">
        <v>2572</v>
      </c>
      <c r="C20">
        <v>1</v>
      </c>
      <c r="D20">
        <v>0</v>
      </c>
    </row>
    <row r="21" spans="1:4">
      <c r="A21" t="s">
        <v>3765</v>
      </c>
      <c r="B21" t="s">
        <v>2572</v>
      </c>
      <c r="C21">
        <v>1</v>
      </c>
      <c r="D21">
        <v>0</v>
      </c>
    </row>
    <row r="22" spans="1:4">
      <c r="A22" t="s">
        <v>3887</v>
      </c>
      <c r="B22" t="s">
        <v>2572</v>
      </c>
      <c r="C22">
        <v>1</v>
      </c>
      <c r="D22">
        <v>0</v>
      </c>
    </row>
    <row r="23" spans="1:4">
      <c r="A23" t="s">
        <v>3894</v>
      </c>
      <c r="B23" t="s">
        <v>2572</v>
      </c>
      <c r="C23">
        <v>1</v>
      </c>
      <c r="D23">
        <v>0</v>
      </c>
    </row>
    <row r="24" spans="1:4">
      <c r="A24" t="s">
        <v>3901</v>
      </c>
      <c r="B24" t="s">
        <v>2572</v>
      </c>
      <c r="C24">
        <v>1</v>
      </c>
      <c r="D24">
        <v>0</v>
      </c>
    </row>
    <row r="25" spans="1:4">
      <c r="A25" t="s">
        <v>3773</v>
      </c>
      <c r="B25" t="s">
        <v>2572</v>
      </c>
      <c r="C25">
        <v>1</v>
      </c>
      <c r="D25">
        <v>0</v>
      </c>
    </row>
    <row r="26" spans="1:4">
      <c r="A26" t="s">
        <v>1156</v>
      </c>
      <c r="B26" t="s">
        <v>146</v>
      </c>
      <c r="C26">
        <v>1</v>
      </c>
      <c r="D26">
        <v>1</v>
      </c>
    </row>
    <row r="27" spans="1:4">
      <c r="A27" t="s">
        <v>3781</v>
      </c>
      <c r="B27" t="s">
        <v>2572</v>
      </c>
      <c r="C27">
        <v>1</v>
      </c>
      <c r="D27">
        <v>0</v>
      </c>
    </row>
    <row r="28" spans="1:4">
      <c r="A28" t="s">
        <v>3789</v>
      </c>
      <c r="B28" t="s">
        <v>2572</v>
      </c>
      <c r="C28">
        <v>1</v>
      </c>
      <c r="D28">
        <v>0</v>
      </c>
    </row>
    <row r="29" spans="1:4">
      <c r="A29" t="s">
        <v>3908</v>
      </c>
      <c r="B29" t="s">
        <v>2572</v>
      </c>
      <c r="C29">
        <v>1</v>
      </c>
      <c r="D29">
        <v>0</v>
      </c>
    </row>
    <row r="30" spans="1:4">
      <c r="A30" t="s">
        <v>4031</v>
      </c>
      <c r="B30" t="s">
        <v>2572</v>
      </c>
      <c r="C30">
        <v>1</v>
      </c>
      <c r="D30">
        <v>0</v>
      </c>
    </row>
    <row r="31" spans="1:4">
      <c r="A31" t="s">
        <v>3916</v>
      </c>
      <c r="B31" t="s">
        <v>2572</v>
      </c>
      <c r="C31">
        <v>1</v>
      </c>
      <c r="D31">
        <v>0</v>
      </c>
    </row>
    <row r="32" spans="1:4">
      <c r="A32" t="s">
        <v>795</v>
      </c>
      <c r="B32" t="s">
        <v>2564</v>
      </c>
      <c r="C32">
        <v>1</v>
      </c>
      <c r="D32">
        <v>1</v>
      </c>
    </row>
    <row r="33" spans="1:4">
      <c r="A33" t="s">
        <v>794</v>
      </c>
      <c r="B33" t="s">
        <v>2564</v>
      </c>
      <c r="C33">
        <v>1</v>
      </c>
      <c r="D33">
        <v>1</v>
      </c>
    </row>
    <row r="34" spans="1:4">
      <c r="A34" t="s">
        <v>3797</v>
      </c>
      <c r="B34" t="s">
        <v>2572</v>
      </c>
      <c r="C34">
        <v>1</v>
      </c>
      <c r="D34">
        <v>0</v>
      </c>
    </row>
    <row r="35" spans="1:4">
      <c r="A35" t="s">
        <v>3806</v>
      </c>
      <c r="B35" t="s">
        <v>2572</v>
      </c>
      <c r="C35">
        <v>1</v>
      </c>
      <c r="D35">
        <v>0</v>
      </c>
    </row>
    <row r="36" spans="1:4">
      <c r="A36" t="s">
        <v>793</v>
      </c>
      <c r="B36" t="s">
        <v>2564</v>
      </c>
      <c r="C36">
        <v>1</v>
      </c>
      <c r="D36">
        <v>1</v>
      </c>
    </row>
    <row r="37" spans="1:4">
      <c r="A37" t="s">
        <v>792</v>
      </c>
      <c r="B37" t="s">
        <v>2564</v>
      </c>
      <c r="C37">
        <v>1</v>
      </c>
      <c r="D37">
        <v>1</v>
      </c>
    </row>
    <row r="38" spans="1:4">
      <c r="A38" t="s">
        <v>791</v>
      </c>
      <c r="B38" t="s">
        <v>2564</v>
      </c>
      <c r="C38">
        <v>1</v>
      </c>
      <c r="D38">
        <v>1</v>
      </c>
    </row>
    <row r="39" spans="1:4">
      <c r="A39" t="s">
        <v>3924</v>
      </c>
      <c r="B39" t="s">
        <v>2572</v>
      </c>
      <c r="C39">
        <v>1</v>
      </c>
      <c r="D39">
        <v>0</v>
      </c>
    </row>
    <row r="40" spans="1:4">
      <c r="A40" t="s">
        <v>144</v>
      </c>
      <c r="B40" t="s">
        <v>146</v>
      </c>
      <c r="C40">
        <v>1</v>
      </c>
      <c r="D40">
        <v>1</v>
      </c>
    </row>
    <row r="41" spans="1:4">
      <c r="A41" t="s">
        <v>3932</v>
      </c>
      <c r="B41" t="s">
        <v>2572</v>
      </c>
      <c r="C41">
        <v>1</v>
      </c>
      <c r="D41">
        <v>0</v>
      </c>
    </row>
    <row r="42" spans="1:4">
      <c r="A42" t="s">
        <v>2366</v>
      </c>
      <c r="B42" t="s">
        <v>2564</v>
      </c>
      <c r="C42">
        <v>1</v>
      </c>
      <c r="D42">
        <v>1</v>
      </c>
    </row>
    <row r="43" spans="1:4">
      <c r="A43" t="s">
        <v>790</v>
      </c>
      <c r="B43" t="s">
        <v>2564</v>
      </c>
      <c r="C43">
        <v>1</v>
      </c>
      <c r="D43">
        <v>1</v>
      </c>
    </row>
    <row r="44" spans="1:4">
      <c r="A44" t="s">
        <v>3940</v>
      </c>
      <c r="B44" t="s">
        <v>2572</v>
      </c>
      <c r="C44">
        <v>1</v>
      </c>
      <c r="D44">
        <v>0</v>
      </c>
    </row>
    <row r="45" spans="1:4">
      <c r="A45" t="s">
        <v>3948</v>
      </c>
      <c r="B45" t="s">
        <v>2572</v>
      </c>
      <c r="C45">
        <v>1</v>
      </c>
      <c r="D45">
        <v>0</v>
      </c>
    </row>
    <row r="46" spans="1:4">
      <c r="A46" t="s">
        <v>1104</v>
      </c>
      <c r="B46" t="s">
        <v>2564</v>
      </c>
      <c r="C46">
        <v>1</v>
      </c>
      <c r="D46">
        <v>1</v>
      </c>
    </row>
    <row r="47" spans="1:4">
      <c r="A47" t="s">
        <v>726</v>
      </c>
      <c r="B47" t="s">
        <v>2564</v>
      </c>
      <c r="C47">
        <v>1</v>
      </c>
      <c r="D47">
        <v>1</v>
      </c>
    </row>
    <row r="48" spans="1:4">
      <c r="A48" t="s">
        <v>4019</v>
      </c>
      <c r="B48" t="s">
        <v>2564</v>
      </c>
      <c r="C48">
        <v>1</v>
      </c>
      <c r="D48">
        <v>0</v>
      </c>
    </row>
    <row r="49" spans="1:4">
      <c r="A49" t="s">
        <v>3955</v>
      </c>
      <c r="B49" t="s">
        <v>2572</v>
      </c>
      <c r="C49">
        <v>1</v>
      </c>
      <c r="D49">
        <v>0</v>
      </c>
    </row>
    <row r="50" spans="1:4">
      <c r="A50" t="s">
        <v>4272</v>
      </c>
      <c r="B50" t="s">
        <v>2572</v>
      </c>
      <c r="C50">
        <v>1</v>
      </c>
      <c r="D50">
        <v>0</v>
      </c>
    </row>
    <row r="51" spans="1:4">
      <c r="A51" t="s">
        <v>725</v>
      </c>
      <c r="B51" t="s">
        <v>2564</v>
      </c>
      <c r="C51">
        <v>1</v>
      </c>
      <c r="D51">
        <v>1</v>
      </c>
    </row>
    <row r="52" spans="1:4">
      <c r="A52" t="s">
        <v>3814</v>
      </c>
      <c r="B52" t="s">
        <v>2572</v>
      </c>
      <c r="C52">
        <v>1</v>
      </c>
      <c r="D52">
        <v>0</v>
      </c>
    </row>
    <row r="53" spans="1:4">
      <c r="A53" t="s">
        <v>3821</v>
      </c>
      <c r="B53" t="s">
        <v>2572</v>
      </c>
      <c r="C53">
        <v>1</v>
      </c>
      <c r="D53">
        <v>0</v>
      </c>
    </row>
    <row r="54" spans="1:4">
      <c r="A54" t="s">
        <v>3829</v>
      </c>
      <c r="B54" t="s">
        <v>2572</v>
      </c>
      <c r="C54">
        <v>1</v>
      </c>
      <c r="D54">
        <v>0</v>
      </c>
    </row>
    <row r="55" spans="1:4">
      <c r="A55" t="s">
        <v>567</v>
      </c>
      <c r="B55" t="s">
        <v>2572</v>
      </c>
      <c r="C55">
        <v>1</v>
      </c>
      <c r="D55">
        <v>1</v>
      </c>
    </row>
    <row r="56" spans="1:4">
      <c r="A56" t="s">
        <v>3963</v>
      </c>
      <c r="B56" t="s">
        <v>2572</v>
      </c>
      <c r="C56">
        <v>1</v>
      </c>
      <c r="D56">
        <v>0</v>
      </c>
    </row>
    <row r="57" spans="1:4">
      <c r="A57" t="s">
        <v>4041</v>
      </c>
      <c r="B57" t="s">
        <v>2572</v>
      </c>
      <c r="C57">
        <v>1</v>
      </c>
      <c r="D57">
        <v>0</v>
      </c>
    </row>
    <row r="58" spans="1:4">
      <c r="A58" t="s">
        <v>3970</v>
      </c>
      <c r="B58" t="s">
        <v>2572</v>
      </c>
      <c r="C58">
        <v>1</v>
      </c>
      <c r="D58">
        <v>0</v>
      </c>
    </row>
    <row r="59" spans="1:4">
      <c r="A59" t="s">
        <v>3977</v>
      </c>
      <c r="B59" t="s">
        <v>2572</v>
      </c>
      <c r="C59">
        <v>1</v>
      </c>
      <c r="D59">
        <v>0</v>
      </c>
    </row>
    <row r="60" spans="1:4">
      <c r="A60" t="s">
        <v>3984</v>
      </c>
      <c r="B60" t="s">
        <v>2572</v>
      </c>
      <c r="C60">
        <v>1</v>
      </c>
      <c r="D60">
        <v>0</v>
      </c>
    </row>
    <row r="61" spans="1:4">
      <c r="A61" t="s">
        <v>3991</v>
      </c>
      <c r="B61" t="s">
        <v>2572</v>
      </c>
      <c r="C61">
        <v>1</v>
      </c>
      <c r="D61">
        <v>0</v>
      </c>
    </row>
    <row r="62" spans="1:4">
      <c r="A62" t="s">
        <v>1074</v>
      </c>
      <c r="B62" t="s">
        <v>2564</v>
      </c>
      <c r="C62">
        <v>1</v>
      </c>
      <c r="D62">
        <v>1</v>
      </c>
    </row>
    <row r="63" spans="1:4">
      <c r="A63" t="s">
        <v>3838</v>
      </c>
      <c r="B63" t="s">
        <v>2572</v>
      </c>
      <c r="C63">
        <v>1</v>
      </c>
      <c r="D63">
        <v>0</v>
      </c>
    </row>
    <row r="64" spans="1:4">
      <c r="A64" t="s">
        <v>3846</v>
      </c>
      <c r="B64" t="s">
        <v>2572</v>
      </c>
      <c r="C64">
        <v>1</v>
      </c>
      <c r="D64">
        <v>0</v>
      </c>
    </row>
    <row r="65" spans="1:4">
      <c r="A65" t="s">
        <v>147</v>
      </c>
      <c r="B65" t="s">
        <v>146</v>
      </c>
      <c r="C65">
        <v>1</v>
      </c>
      <c r="D65">
        <v>1</v>
      </c>
    </row>
    <row r="66" spans="1:4">
      <c r="A66" t="s">
        <v>3854</v>
      </c>
      <c r="B66" t="s">
        <v>2572</v>
      </c>
      <c r="C66">
        <v>1</v>
      </c>
      <c r="D66">
        <v>0</v>
      </c>
    </row>
    <row r="67" spans="1:4">
      <c r="A67" t="s">
        <v>3998</v>
      </c>
      <c r="B67" t="s">
        <v>2572</v>
      </c>
      <c r="C67">
        <v>1</v>
      </c>
      <c r="D67">
        <v>0</v>
      </c>
    </row>
    <row r="68" spans="1:4">
      <c r="A68" t="s">
        <v>4005</v>
      </c>
      <c r="B68" t="s">
        <v>2572</v>
      </c>
      <c r="C68">
        <v>1</v>
      </c>
      <c r="D68">
        <v>0</v>
      </c>
    </row>
    <row r="69" spans="1:4">
      <c r="A69" t="s">
        <v>4012</v>
      </c>
      <c r="B69" t="s">
        <v>2572</v>
      </c>
      <c r="C69">
        <v>1</v>
      </c>
      <c r="D69">
        <v>0</v>
      </c>
    </row>
    <row r="70" spans="1:4">
      <c r="A70" t="s">
        <v>3861</v>
      </c>
      <c r="B70" t="s">
        <v>2572</v>
      </c>
      <c r="C70">
        <v>1</v>
      </c>
      <c r="D70">
        <v>0</v>
      </c>
    </row>
    <row r="71" spans="1:4">
      <c r="A71" t="s">
        <v>4048</v>
      </c>
      <c r="B71" t="s">
        <v>2572</v>
      </c>
      <c r="C71">
        <v>1</v>
      </c>
      <c r="D71">
        <v>0</v>
      </c>
    </row>
    <row r="72" spans="1:4">
      <c r="A72" t="s">
        <v>4056</v>
      </c>
      <c r="B72" t="s">
        <v>2572</v>
      </c>
      <c r="C72">
        <v>1</v>
      </c>
      <c r="D72">
        <v>0</v>
      </c>
    </row>
    <row r="73" spans="1:4">
      <c r="A73" t="s">
        <v>4063</v>
      </c>
      <c r="B73" t="s">
        <v>2572</v>
      </c>
      <c r="C73">
        <v>1</v>
      </c>
      <c r="D73">
        <v>0</v>
      </c>
    </row>
    <row r="74" spans="1:4">
      <c r="A74" t="s">
        <v>4071</v>
      </c>
      <c r="B74" t="s">
        <v>2572</v>
      </c>
      <c r="C74">
        <v>1</v>
      </c>
      <c r="D74">
        <v>0</v>
      </c>
    </row>
    <row r="75" spans="1:4">
      <c r="A75" t="s">
        <v>4078</v>
      </c>
      <c r="B75" t="s">
        <v>2572</v>
      </c>
      <c r="C75">
        <v>1</v>
      </c>
      <c r="D75">
        <v>0</v>
      </c>
    </row>
    <row r="76" spans="1:4">
      <c r="A76" t="s">
        <v>4086</v>
      </c>
      <c r="B76" t="s">
        <v>2572</v>
      </c>
      <c r="C76">
        <v>1</v>
      </c>
      <c r="D76">
        <v>0</v>
      </c>
    </row>
    <row r="77" spans="1:4">
      <c r="A77" t="s">
        <v>4093</v>
      </c>
      <c r="B77" t="s">
        <v>2572</v>
      </c>
      <c r="C77">
        <v>1</v>
      </c>
      <c r="D77">
        <v>0</v>
      </c>
    </row>
    <row r="78" spans="1:4">
      <c r="A78" t="s">
        <v>4100</v>
      </c>
      <c r="B78" t="s">
        <v>2572</v>
      </c>
      <c r="C78">
        <v>1</v>
      </c>
      <c r="D78">
        <v>0</v>
      </c>
    </row>
    <row r="79" spans="1:4">
      <c r="A79" t="s">
        <v>1679</v>
      </c>
      <c r="B79" t="s">
        <v>2564</v>
      </c>
      <c r="C79">
        <v>100</v>
      </c>
      <c r="D79">
        <v>100</v>
      </c>
    </row>
    <row r="80" spans="1:4">
      <c r="A80" t="s">
        <v>1685</v>
      </c>
      <c r="B80" t="s">
        <v>2564</v>
      </c>
      <c r="C80">
        <v>100</v>
      </c>
      <c r="D80">
        <v>100</v>
      </c>
    </row>
    <row r="81" spans="1:4">
      <c r="A81" t="s">
        <v>2157</v>
      </c>
      <c r="B81" t="s">
        <v>2564</v>
      </c>
      <c r="C81">
        <v>100</v>
      </c>
      <c r="D81">
        <v>100</v>
      </c>
    </row>
    <row r="82" spans="1:4">
      <c r="A82" t="s">
        <v>1674</v>
      </c>
      <c r="B82" t="s">
        <v>2564</v>
      </c>
      <c r="C82">
        <v>100</v>
      </c>
      <c r="D82">
        <v>100</v>
      </c>
    </row>
    <row r="83" spans="1:4">
      <c r="A83" t="s">
        <v>4107</v>
      </c>
      <c r="B83" t="s">
        <v>2572</v>
      </c>
      <c r="C83">
        <v>1</v>
      </c>
      <c r="D83">
        <v>0</v>
      </c>
    </row>
    <row r="84" spans="1:4">
      <c r="A84" t="s">
        <v>4114</v>
      </c>
      <c r="B84" t="s">
        <v>2572</v>
      </c>
      <c r="C84">
        <v>1</v>
      </c>
      <c r="D84">
        <v>0</v>
      </c>
    </row>
    <row r="85" spans="1:4">
      <c r="A85" t="s">
        <v>4122</v>
      </c>
      <c r="B85" t="s">
        <v>2572</v>
      </c>
      <c r="C85">
        <v>1</v>
      </c>
      <c r="D85">
        <v>0</v>
      </c>
    </row>
    <row r="86" spans="1:4">
      <c r="A86" t="s">
        <v>4129</v>
      </c>
      <c r="B86" t="s">
        <v>2572</v>
      </c>
      <c r="C86">
        <v>1</v>
      </c>
      <c r="D86">
        <v>0</v>
      </c>
    </row>
    <row r="87" spans="1:4">
      <c r="A87" t="s">
        <v>4136</v>
      </c>
      <c r="B87" t="s">
        <v>2572</v>
      </c>
      <c r="C87">
        <v>1</v>
      </c>
      <c r="D87">
        <v>0</v>
      </c>
    </row>
    <row r="88" spans="1:4">
      <c r="A88" t="s">
        <v>4143</v>
      </c>
      <c r="B88" t="s">
        <v>2572</v>
      </c>
      <c r="C88">
        <v>1</v>
      </c>
      <c r="D88">
        <v>0</v>
      </c>
    </row>
    <row r="89" spans="1:4">
      <c r="A89" t="s">
        <v>4151</v>
      </c>
      <c r="B89" t="s">
        <v>2572</v>
      </c>
      <c r="C89">
        <v>1</v>
      </c>
      <c r="D89">
        <v>0</v>
      </c>
    </row>
    <row r="90" spans="1:4">
      <c r="A90" t="s">
        <v>4158</v>
      </c>
      <c r="B90" t="s">
        <v>2572</v>
      </c>
      <c r="C90">
        <v>1</v>
      </c>
      <c r="D90">
        <v>0</v>
      </c>
    </row>
    <row r="91" spans="1:4">
      <c r="A91" t="s">
        <v>4164</v>
      </c>
      <c r="B91" t="s">
        <v>2572</v>
      </c>
      <c r="C91">
        <v>1</v>
      </c>
      <c r="D91">
        <v>0</v>
      </c>
    </row>
    <row r="92" spans="1:4">
      <c r="A92" t="s">
        <v>4171</v>
      </c>
      <c r="B92" t="s">
        <v>2572</v>
      </c>
      <c r="C92">
        <v>1</v>
      </c>
      <c r="D92">
        <v>0</v>
      </c>
    </row>
    <row r="93" spans="1:4">
      <c r="A93" t="s">
        <v>4178</v>
      </c>
      <c r="B93" t="s">
        <v>2572</v>
      </c>
      <c r="C93">
        <v>1</v>
      </c>
      <c r="D93">
        <v>0</v>
      </c>
    </row>
    <row r="94" spans="1:4">
      <c r="A94" t="s">
        <v>4185</v>
      </c>
      <c r="B94" t="s">
        <v>2572</v>
      </c>
      <c r="C94">
        <v>1</v>
      </c>
      <c r="D94">
        <v>0</v>
      </c>
    </row>
    <row r="95" spans="1:4">
      <c r="A95" t="s">
        <v>4191</v>
      </c>
      <c r="B95" t="s">
        <v>2572</v>
      </c>
      <c r="C95">
        <v>1</v>
      </c>
      <c r="D95">
        <v>0</v>
      </c>
    </row>
    <row r="96" spans="1:4">
      <c r="A96" t="s">
        <v>4199</v>
      </c>
      <c r="B96" t="s">
        <v>2572</v>
      </c>
      <c r="C96">
        <v>1</v>
      </c>
      <c r="D96">
        <v>0</v>
      </c>
    </row>
    <row r="97" spans="1:4">
      <c r="A97" t="s">
        <v>4205</v>
      </c>
      <c r="B97" t="s">
        <v>2572</v>
      </c>
      <c r="C97">
        <v>1</v>
      </c>
      <c r="D97">
        <v>0</v>
      </c>
    </row>
    <row r="98" spans="1:4">
      <c r="A98" t="s">
        <v>4212</v>
      </c>
      <c r="B98" t="s">
        <v>2572</v>
      </c>
      <c r="C98">
        <v>1</v>
      </c>
      <c r="D98">
        <v>0</v>
      </c>
    </row>
    <row r="99" spans="1:4">
      <c r="A99" t="s">
        <v>4218</v>
      </c>
      <c r="B99" t="s">
        <v>2572</v>
      </c>
      <c r="C99">
        <v>1</v>
      </c>
      <c r="D99">
        <v>0</v>
      </c>
    </row>
    <row r="100" spans="1:4">
      <c r="A100" t="s">
        <v>4226</v>
      </c>
      <c r="B100" t="s">
        <v>2572</v>
      </c>
      <c r="C100">
        <v>1</v>
      </c>
      <c r="D100">
        <v>0</v>
      </c>
    </row>
    <row r="101" spans="1:4">
      <c r="A101" t="s">
        <v>4233</v>
      </c>
      <c r="B101" t="s">
        <v>2572</v>
      </c>
      <c r="C101">
        <v>1</v>
      </c>
      <c r="D101">
        <v>0</v>
      </c>
    </row>
    <row r="102" spans="1:4">
      <c r="A102" t="s">
        <v>4241</v>
      </c>
      <c r="B102" t="s">
        <v>2572</v>
      </c>
      <c r="C102">
        <v>1</v>
      </c>
      <c r="D102">
        <v>0</v>
      </c>
    </row>
    <row r="103" spans="1:4">
      <c r="A103" t="s">
        <v>1611</v>
      </c>
      <c r="B103" t="s">
        <v>2566</v>
      </c>
      <c r="C103">
        <v>1</v>
      </c>
      <c r="D103">
        <v>1</v>
      </c>
    </row>
    <row r="104" spans="1:4">
      <c r="A104" t="s">
        <v>4273</v>
      </c>
      <c r="B104" t="s">
        <v>2572</v>
      </c>
      <c r="C104">
        <v>1</v>
      </c>
      <c r="D104">
        <v>0</v>
      </c>
    </row>
    <row r="105" spans="1:4">
      <c r="A105" t="s">
        <v>4280</v>
      </c>
      <c r="B105" t="s">
        <v>2572</v>
      </c>
      <c r="C105">
        <v>1</v>
      </c>
      <c r="D105">
        <v>0</v>
      </c>
    </row>
    <row r="106" spans="1:4">
      <c r="A106" t="s">
        <v>4288</v>
      </c>
      <c r="B106" t="s">
        <v>2572</v>
      </c>
      <c r="C106">
        <v>1</v>
      </c>
      <c r="D106">
        <v>0</v>
      </c>
    </row>
    <row r="107" spans="1:4">
      <c r="A107" t="s">
        <v>4295</v>
      </c>
      <c r="B107" t="s">
        <v>2572</v>
      </c>
      <c r="C107">
        <v>1</v>
      </c>
      <c r="D107">
        <v>0</v>
      </c>
    </row>
    <row r="108" spans="1:4">
      <c r="A108" t="s">
        <v>4303</v>
      </c>
      <c r="B108" t="s">
        <v>2572</v>
      </c>
      <c r="C108">
        <v>1</v>
      </c>
      <c r="D108">
        <v>0</v>
      </c>
    </row>
    <row r="109" spans="1:4">
      <c r="A109" t="s">
        <v>4310</v>
      </c>
      <c r="B109" t="s">
        <v>2572</v>
      </c>
      <c r="C109">
        <v>1</v>
      </c>
      <c r="D109">
        <v>0</v>
      </c>
    </row>
    <row r="110" spans="1:4">
      <c r="A110" t="s">
        <v>4317</v>
      </c>
      <c r="B110" t="s">
        <v>2572</v>
      </c>
      <c r="C110">
        <v>1</v>
      </c>
      <c r="D110">
        <v>0</v>
      </c>
    </row>
    <row r="111" spans="1:4">
      <c r="A111" t="s">
        <v>4325</v>
      </c>
      <c r="B111" t="s">
        <v>2565</v>
      </c>
      <c r="C111">
        <v>2500</v>
      </c>
      <c r="D111">
        <v>0</v>
      </c>
    </row>
    <row r="112" spans="1:4">
      <c r="A112" t="s">
        <v>658</v>
      </c>
      <c r="B112" t="s">
        <v>2566</v>
      </c>
      <c r="C112">
        <v>100</v>
      </c>
      <c r="D112">
        <v>100</v>
      </c>
    </row>
    <row r="113" spans="1:4">
      <c r="A113" t="s">
        <v>1932</v>
      </c>
      <c r="B113" t="s">
        <v>2564</v>
      </c>
      <c r="C113">
        <v>360</v>
      </c>
      <c r="D113">
        <v>360</v>
      </c>
    </row>
    <row r="114" spans="1:4">
      <c r="A114" t="s">
        <v>1942</v>
      </c>
      <c r="B114" t="s">
        <v>2564</v>
      </c>
      <c r="C114">
        <v>461.53</v>
      </c>
      <c r="D114">
        <v>461.53</v>
      </c>
    </row>
    <row r="115" spans="1:4">
      <c r="A115" t="s">
        <v>1006</v>
      </c>
      <c r="B115" t="s">
        <v>2566</v>
      </c>
      <c r="C115">
        <v>1</v>
      </c>
      <c r="D115">
        <v>1</v>
      </c>
    </row>
    <row r="116" spans="1:4">
      <c r="A116" t="s">
        <v>954</v>
      </c>
      <c r="B116" t="s">
        <v>2566</v>
      </c>
      <c r="C116">
        <v>1</v>
      </c>
      <c r="D116">
        <v>1</v>
      </c>
    </row>
    <row r="117" spans="1:4">
      <c r="A117" t="s">
        <v>1906</v>
      </c>
      <c r="B117" t="s">
        <v>2564</v>
      </c>
      <c r="C117">
        <v>480</v>
      </c>
      <c r="D117">
        <v>480</v>
      </c>
    </row>
    <row r="118" spans="1:4">
      <c r="A118" t="s">
        <v>1912</v>
      </c>
      <c r="B118" t="s">
        <v>2564</v>
      </c>
      <c r="C118">
        <v>360</v>
      </c>
      <c r="D118">
        <v>360</v>
      </c>
    </row>
    <row r="119" spans="1:4">
      <c r="A119" t="s">
        <v>1977</v>
      </c>
      <c r="B119" t="s">
        <v>2564</v>
      </c>
      <c r="C119">
        <v>1410</v>
      </c>
      <c r="D119">
        <v>1410</v>
      </c>
    </row>
    <row r="120" spans="1:4">
      <c r="A120" t="s">
        <v>1956</v>
      </c>
      <c r="B120" t="s">
        <v>2564</v>
      </c>
      <c r="C120">
        <v>677.5</v>
      </c>
      <c r="D120">
        <v>677.5</v>
      </c>
    </row>
    <row r="121" spans="1:4">
      <c r="A121" t="s">
        <v>1949</v>
      </c>
      <c r="B121" t="s">
        <v>2564</v>
      </c>
      <c r="C121">
        <v>1235</v>
      </c>
      <c r="D121">
        <v>1235</v>
      </c>
    </row>
    <row r="122" spans="1:4">
      <c r="A122" t="s">
        <v>1964</v>
      </c>
      <c r="B122" t="s">
        <v>2564</v>
      </c>
      <c r="C122">
        <v>150</v>
      </c>
      <c r="D122">
        <v>150</v>
      </c>
    </row>
    <row r="123" spans="1:4">
      <c r="A123" t="s">
        <v>1018</v>
      </c>
      <c r="B123" t="s">
        <v>2578</v>
      </c>
      <c r="C123">
        <v>100</v>
      </c>
      <c r="D123">
        <v>100</v>
      </c>
    </row>
    <row r="124" spans="1:4">
      <c r="A124" t="s">
        <v>1024</v>
      </c>
      <c r="B124" t="s">
        <v>2566</v>
      </c>
      <c r="C124">
        <v>100</v>
      </c>
      <c r="D124">
        <v>100</v>
      </c>
    </row>
    <row r="125" spans="1:4">
      <c r="A125" t="s">
        <v>1011</v>
      </c>
      <c r="B125" t="s">
        <v>2578</v>
      </c>
      <c r="C125">
        <v>100</v>
      </c>
      <c r="D125">
        <v>98.9</v>
      </c>
    </row>
    <row r="126" spans="1:4">
      <c r="A126" t="s">
        <v>201</v>
      </c>
      <c r="B126" t="s">
        <v>2566</v>
      </c>
      <c r="C126">
        <v>100</v>
      </c>
      <c r="D126">
        <v>100</v>
      </c>
    </row>
    <row r="127" spans="1:4">
      <c r="A127" t="s">
        <v>1817</v>
      </c>
      <c r="B127" t="s">
        <v>2581</v>
      </c>
      <c r="C127">
        <v>1</v>
      </c>
      <c r="D127">
        <v>1</v>
      </c>
    </row>
    <row r="128" spans="1:4">
      <c r="A128" t="s">
        <v>1869</v>
      </c>
      <c r="B128" t="s">
        <v>2565</v>
      </c>
      <c r="C128">
        <v>1364</v>
      </c>
      <c r="D128">
        <v>1364</v>
      </c>
    </row>
    <row r="129" spans="1:4">
      <c r="A129" t="s">
        <v>2206</v>
      </c>
      <c r="B129" t="s">
        <v>2564</v>
      </c>
      <c r="C129">
        <v>2915</v>
      </c>
      <c r="D129">
        <v>2915</v>
      </c>
    </row>
    <row r="130" spans="1:4">
      <c r="A130" t="s">
        <v>1861</v>
      </c>
      <c r="B130" t="s">
        <v>2564</v>
      </c>
      <c r="C130">
        <v>56.54</v>
      </c>
      <c r="D130">
        <v>56.54</v>
      </c>
    </row>
    <row r="131" spans="1:4">
      <c r="A131" t="s">
        <v>102</v>
      </c>
      <c r="B131" t="s">
        <v>2564</v>
      </c>
      <c r="C131">
        <v>334.8</v>
      </c>
      <c r="D131">
        <v>334.8</v>
      </c>
    </row>
    <row r="132" spans="1:4">
      <c r="A132" t="s">
        <v>212</v>
      </c>
      <c r="B132" t="s">
        <v>2566</v>
      </c>
      <c r="C132">
        <v>100</v>
      </c>
      <c r="D132">
        <v>100</v>
      </c>
    </row>
    <row r="133" spans="1:4">
      <c r="A133" t="s">
        <v>1984</v>
      </c>
      <c r="B133" t="s">
        <v>2564</v>
      </c>
      <c r="C133">
        <v>91</v>
      </c>
      <c r="D133">
        <v>91</v>
      </c>
    </row>
    <row r="134" spans="1:4">
      <c r="A134" t="s">
        <v>1991</v>
      </c>
      <c r="B134" t="s">
        <v>2564</v>
      </c>
      <c r="C134">
        <v>233</v>
      </c>
      <c r="D134">
        <v>233</v>
      </c>
    </row>
    <row r="135" spans="1:4">
      <c r="A135" t="s">
        <v>2287</v>
      </c>
      <c r="B135" t="s">
        <v>2564</v>
      </c>
      <c r="C135">
        <v>28.25</v>
      </c>
      <c r="D135">
        <v>28.25</v>
      </c>
    </row>
    <row r="136" spans="1:4">
      <c r="A136" t="s">
        <v>2295</v>
      </c>
      <c r="B136" t="s">
        <v>2564</v>
      </c>
      <c r="C136">
        <v>62.5</v>
      </c>
      <c r="D136">
        <v>62.5</v>
      </c>
    </row>
    <row r="137" spans="1:4">
      <c r="A137" t="s">
        <v>2253</v>
      </c>
      <c r="B137" t="s">
        <v>2564</v>
      </c>
      <c r="C137">
        <v>100</v>
      </c>
      <c r="D137">
        <v>100</v>
      </c>
    </row>
    <row r="138" spans="1:4">
      <c r="A138" t="s">
        <v>1748</v>
      </c>
      <c r="B138" t="s">
        <v>2564</v>
      </c>
      <c r="C138">
        <v>84.37</v>
      </c>
      <c r="D138">
        <v>84.37</v>
      </c>
    </row>
    <row r="139" spans="1:4">
      <c r="A139" t="s">
        <v>556</v>
      </c>
      <c r="B139" t="s">
        <v>2564</v>
      </c>
      <c r="C139">
        <v>165</v>
      </c>
      <c r="D139">
        <v>165</v>
      </c>
    </row>
    <row r="140" spans="1:4">
      <c r="A140" t="s">
        <v>1883</v>
      </c>
      <c r="B140" t="s">
        <v>2566</v>
      </c>
      <c r="C140">
        <v>1</v>
      </c>
      <c r="D140">
        <v>1</v>
      </c>
    </row>
    <row r="141" spans="1:4">
      <c r="A141" t="s">
        <v>1883</v>
      </c>
      <c r="B141" t="s">
        <v>2567</v>
      </c>
      <c r="C141">
        <v>9</v>
      </c>
      <c r="D141">
        <v>9</v>
      </c>
    </row>
    <row r="142" spans="1:4">
      <c r="A142" t="s">
        <v>1810</v>
      </c>
      <c r="B142" t="s">
        <v>2564</v>
      </c>
      <c r="C142">
        <v>384</v>
      </c>
      <c r="D142">
        <v>384</v>
      </c>
    </row>
    <row r="143" spans="1:4">
      <c r="A143" t="s">
        <v>691</v>
      </c>
      <c r="B143" t="s">
        <v>2575</v>
      </c>
      <c r="C143">
        <v>87</v>
      </c>
      <c r="D143">
        <v>87</v>
      </c>
    </row>
    <row r="144" spans="1:4">
      <c r="A144" t="s">
        <v>1251</v>
      </c>
      <c r="B144" t="s">
        <v>2564</v>
      </c>
      <c r="C144">
        <v>270</v>
      </c>
      <c r="D144">
        <v>270</v>
      </c>
    </row>
    <row r="145" spans="1:4">
      <c r="A145" t="s">
        <v>648</v>
      </c>
      <c r="B145" t="s">
        <v>2564</v>
      </c>
      <c r="C145">
        <v>2400</v>
      </c>
      <c r="D145">
        <v>2400</v>
      </c>
    </row>
    <row r="146" spans="1:4">
      <c r="A146" t="s">
        <v>1215</v>
      </c>
      <c r="B146" t="s">
        <v>2564</v>
      </c>
      <c r="C146">
        <v>250</v>
      </c>
      <c r="D146">
        <v>250</v>
      </c>
    </row>
    <row r="147" spans="1:4">
      <c r="A147" t="s">
        <v>939</v>
      </c>
      <c r="B147" t="s">
        <v>2564</v>
      </c>
      <c r="C147">
        <v>718</v>
      </c>
      <c r="D147">
        <v>718</v>
      </c>
    </row>
    <row r="148" spans="1:4">
      <c r="A148" t="s">
        <v>1236</v>
      </c>
      <c r="B148" t="s">
        <v>2564</v>
      </c>
      <c r="C148">
        <v>96</v>
      </c>
      <c r="D148">
        <v>96</v>
      </c>
    </row>
    <row r="149" spans="1:4">
      <c r="A149" t="s">
        <v>1756</v>
      </c>
      <c r="B149" t="s">
        <v>2564</v>
      </c>
      <c r="C149">
        <v>33.75</v>
      </c>
      <c r="D149">
        <v>33.75</v>
      </c>
    </row>
    <row r="150" spans="1:4">
      <c r="A150" t="s">
        <v>2275</v>
      </c>
      <c r="B150" t="s">
        <v>2567</v>
      </c>
      <c r="C150">
        <v>1</v>
      </c>
      <c r="D150">
        <v>1</v>
      </c>
    </row>
    <row r="151" spans="1:4">
      <c r="A151" t="s">
        <v>2405</v>
      </c>
      <c r="B151" t="s">
        <v>2564</v>
      </c>
      <c r="C151">
        <v>215</v>
      </c>
      <c r="D151">
        <v>215</v>
      </c>
    </row>
    <row r="152" spans="1:4">
      <c r="A152" t="s">
        <v>1227</v>
      </c>
      <c r="B152" t="s">
        <v>2564</v>
      </c>
      <c r="C152">
        <v>78</v>
      </c>
      <c r="D152">
        <v>78</v>
      </c>
    </row>
    <row r="153" spans="1:4">
      <c r="A153" t="s">
        <v>932</v>
      </c>
      <c r="B153" t="s">
        <v>2564</v>
      </c>
      <c r="C153">
        <v>299</v>
      </c>
      <c r="D153">
        <v>299</v>
      </c>
    </row>
    <row r="154" spans="1:4">
      <c r="A154" t="s">
        <v>2260</v>
      </c>
      <c r="B154" t="s">
        <v>2564</v>
      </c>
      <c r="C154">
        <v>93</v>
      </c>
      <c r="D154">
        <v>93</v>
      </c>
    </row>
    <row r="155" spans="1:4">
      <c r="A155" t="s">
        <v>925</v>
      </c>
      <c r="B155" t="s">
        <v>2564</v>
      </c>
      <c r="C155">
        <v>912</v>
      </c>
      <c r="D155">
        <v>912</v>
      </c>
    </row>
    <row r="156" spans="1:4">
      <c r="A156" t="s">
        <v>1221</v>
      </c>
      <c r="B156" t="s">
        <v>2564</v>
      </c>
      <c r="C156">
        <v>180</v>
      </c>
      <c r="D156">
        <v>180</v>
      </c>
    </row>
    <row r="157" spans="1:4">
      <c r="A157" t="s">
        <v>2409</v>
      </c>
      <c r="B157" t="s">
        <v>2564</v>
      </c>
      <c r="C157">
        <v>175</v>
      </c>
      <c r="D157">
        <v>175</v>
      </c>
    </row>
    <row r="158" spans="1:4">
      <c r="A158" t="s">
        <v>2417</v>
      </c>
      <c r="B158" t="s">
        <v>2564</v>
      </c>
      <c r="C158">
        <v>44.75</v>
      </c>
      <c r="D158">
        <v>44.75</v>
      </c>
    </row>
    <row r="159" spans="1:4">
      <c r="A159" t="s">
        <v>913</v>
      </c>
      <c r="B159" t="s">
        <v>2564</v>
      </c>
      <c r="C159">
        <v>337</v>
      </c>
      <c r="D159">
        <v>337</v>
      </c>
    </row>
    <row r="160" spans="1:4">
      <c r="A160" t="s">
        <v>342</v>
      </c>
      <c r="B160" t="s">
        <v>2564</v>
      </c>
      <c r="C160">
        <v>300</v>
      </c>
      <c r="D160">
        <v>300</v>
      </c>
    </row>
    <row r="161" spans="1:4">
      <c r="A161" t="s">
        <v>2267</v>
      </c>
      <c r="B161" t="s">
        <v>2564</v>
      </c>
      <c r="C161">
        <v>34.5</v>
      </c>
      <c r="D161">
        <v>34.5</v>
      </c>
    </row>
    <row r="162" spans="1:4">
      <c r="A162" t="s">
        <v>1204</v>
      </c>
      <c r="B162" t="s">
        <v>2564</v>
      </c>
      <c r="C162">
        <v>48</v>
      </c>
      <c r="D162">
        <v>48</v>
      </c>
    </row>
    <row r="163" spans="1:4">
      <c r="A163" t="s">
        <v>1877</v>
      </c>
      <c r="B163" t="s">
        <v>2564</v>
      </c>
      <c r="C163">
        <v>1197.18</v>
      </c>
      <c r="D163">
        <v>1197.18</v>
      </c>
    </row>
    <row r="164" spans="1:4">
      <c r="A164" t="s">
        <v>1877</v>
      </c>
      <c r="B164" t="s">
        <v>2565</v>
      </c>
      <c r="C164">
        <v>308</v>
      </c>
      <c r="D164">
        <v>308</v>
      </c>
    </row>
    <row r="165" spans="1:4">
      <c r="A165" t="s">
        <v>693</v>
      </c>
      <c r="B165" t="s">
        <v>2564</v>
      </c>
      <c r="C165">
        <v>489</v>
      </c>
      <c r="D165">
        <v>489</v>
      </c>
    </row>
    <row r="166" spans="1:4">
      <c r="A166" t="s">
        <v>2472</v>
      </c>
      <c r="B166" t="s">
        <v>2565</v>
      </c>
      <c r="C166">
        <v>237.15</v>
      </c>
      <c r="D166">
        <v>237.15</v>
      </c>
    </row>
    <row r="167" spans="1:4">
      <c r="A167" t="s">
        <v>1844</v>
      </c>
      <c r="B167" t="s">
        <v>2567</v>
      </c>
      <c r="C167">
        <v>135</v>
      </c>
      <c r="D167">
        <v>135</v>
      </c>
    </row>
    <row r="168" spans="1:4">
      <c r="A168" t="s">
        <v>1836</v>
      </c>
      <c r="B168" t="s">
        <v>2565</v>
      </c>
      <c r="C168">
        <v>537.80999999999995</v>
      </c>
      <c r="D168">
        <v>537.80999999999995</v>
      </c>
    </row>
    <row r="169" spans="1:4">
      <c r="A169" t="s">
        <v>2229</v>
      </c>
      <c r="B169" t="s">
        <v>2565</v>
      </c>
      <c r="C169">
        <v>1896.1</v>
      </c>
      <c r="D169">
        <v>1896.1</v>
      </c>
    </row>
    <row r="170" spans="1:4">
      <c r="A170" t="s">
        <v>2221</v>
      </c>
      <c r="B170" t="s">
        <v>2565</v>
      </c>
      <c r="C170">
        <v>500</v>
      </c>
      <c r="D170">
        <v>500</v>
      </c>
    </row>
    <row r="171" spans="1:4">
      <c r="A171" t="s">
        <v>1782</v>
      </c>
      <c r="B171" t="s">
        <v>2565</v>
      </c>
      <c r="C171">
        <v>514</v>
      </c>
      <c r="D171">
        <v>514</v>
      </c>
    </row>
    <row r="172" spans="1:4">
      <c r="A172" t="s">
        <v>2303</v>
      </c>
      <c r="B172" t="s">
        <v>2565</v>
      </c>
      <c r="C172">
        <v>5207.09</v>
      </c>
      <c r="D172">
        <v>5207.09</v>
      </c>
    </row>
    <row r="173" spans="1:4">
      <c r="A173" t="s">
        <v>1772</v>
      </c>
      <c r="B173" t="s">
        <v>2565</v>
      </c>
      <c r="C173">
        <v>811.09</v>
      </c>
      <c r="D173">
        <v>811.09</v>
      </c>
    </row>
    <row r="174" spans="1:4">
      <c r="A174" t="s">
        <v>2197</v>
      </c>
      <c r="B174" t="s">
        <v>2565</v>
      </c>
      <c r="C174">
        <v>889.07</v>
      </c>
      <c r="D174">
        <v>889.07</v>
      </c>
    </row>
    <row r="175" spans="1:4">
      <c r="A175" t="s">
        <v>2056</v>
      </c>
      <c r="B175" t="s">
        <v>2567</v>
      </c>
      <c r="C175">
        <v>440</v>
      </c>
      <c r="D175">
        <v>440</v>
      </c>
    </row>
    <row r="176" spans="1:4">
      <c r="A176" t="s">
        <v>1919</v>
      </c>
      <c r="B176" t="s">
        <v>2564</v>
      </c>
      <c r="C176">
        <v>96</v>
      </c>
      <c r="D176">
        <v>96</v>
      </c>
    </row>
    <row r="177" spans="1:4">
      <c r="A177" t="s">
        <v>122</v>
      </c>
      <c r="B177" t="s">
        <v>2564</v>
      </c>
      <c r="C177">
        <v>192</v>
      </c>
      <c r="D177">
        <v>192</v>
      </c>
    </row>
    <row r="178" spans="1:4">
      <c r="A178" t="s">
        <v>1658</v>
      </c>
      <c r="B178" t="s">
        <v>2565</v>
      </c>
      <c r="C178">
        <v>655.69</v>
      </c>
      <c r="D178">
        <v>655.69</v>
      </c>
    </row>
    <row r="179" spans="1:4">
      <c r="A179" t="s">
        <v>1625</v>
      </c>
      <c r="B179" t="s">
        <v>2564</v>
      </c>
      <c r="C179">
        <v>38.590000000000003</v>
      </c>
      <c r="D179">
        <v>38.590000000000003</v>
      </c>
    </row>
    <row r="180" spans="1:4">
      <c r="A180" t="s">
        <v>1625</v>
      </c>
      <c r="B180" t="s">
        <v>2567</v>
      </c>
      <c r="C180">
        <v>7</v>
      </c>
      <c r="D180">
        <v>7</v>
      </c>
    </row>
    <row r="181" spans="1:4">
      <c r="A181" t="s">
        <v>1649</v>
      </c>
      <c r="B181" t="s">
        <v>2567</v>
      </c>
      <c r="C181">
        <v>28</v>
      </c>
      <c r="D181">
        <v>28</v>
      </c>
    </row>
    <row r="182" spans="1:4">
      <c r="A182" t="s">
        <v>612</v>
      </c>
      <c r="B182" t="s">
        <v>2564</v>
      </c>
      <c r="C182">
        <v>570</v>
      </c>
      <c r="D182">
        <v>570</v>
      </c>
    </row>
    <row r="183" spans="1:4">
      <c r="A183" t="s">
        <v>898</v>
      </c>
      <c r="B183" t="s">
        <v>2577</v>
      </c>
      <c r="C183">
        <v>184</v>
      </c>
      <c r="D183">
        <v>184</v>
      </c>
    </row>
    <row r="184" spans="1:4">
      <c r="A184" t="s">
        <v>898</v>
      </c>
      <c r="B184" t="s">
        <v>2566</v>
      </c>
      <c r="C184">
        <v>2</v>
      </c>
      <c r="D184">
        <v>2</v>
      </c>
    </row>
    <row r="185" spans="1:4">
      <c r="A185" t="s">
        <v>2047</v>
      </c>
      <c r="B185" t="s">
        <v>2567</v>
      </c>
      <c r="C185">
        <v>382</v>
      </c>
      <c r="D185">
        <v>382</v>
      </c>
    </row>
    <row r="186" spans="1:4">
      <c r="A186" t="s">
        <v>1791</v>
      </c>
      <c r="B186" t="s">
        <v>2567</v>
      </c>
      <c r="C186">
        <v>191</v>
      </c>
      <c r="D186">
        <v>191</v>
      </c>
    </row>
    <row r="187" spans="1:4">
      <c r="A187" t="s">
        <v>1601</v>
      </c>
      <c r="B187" t="s">
        <v>2573</v>
      </c>
      <c r="C187">
        <v>100</v>
      </c>
      <c r="D187">
        <v>100</v>
      </c>
    </row>
    <row r="188" spans="1:4">
      <c r="A188" t="s">
        <v>130</v>
      </c>
      <c r="B188" t="s">
        <v>2564</v>
      </c>
      <c r="C188">
        <v>168</v>
      </c>
      <c r="D188">
        <v>168</v>
      </c>
    </row>
    <row r="189" spans="1:4">
      <c r="A189" t="s">
        <v>130</v>
      </c>
      <c r="B189" t="s">
        <v>2565</v>
      </c>
      <c r="C189">
        <v>570</v>
      </c>
      <c r="D189">
        <v>570</v>
      </c>
    </row>
    <row r="190" spans="1:4">
      <c r="A190" t="s">
        <v>235</v>
      </c>
      <c r="B190" t="s">
        <v>2566</v>
      </c>
      <c r="C190">
        <v>10</v>
      </c>
      <c r="D190">
        <v>10</v>
      </c>
    </row>
    <row r="191" spans="1:4">
      <c r="A191" t="s">
        <v>1196</v>
      </c>
      <c r="B191" t="s">
        <v>2567</v>
      </c>
      <c r="C191">
        <v>1</v>
      </c>
      <c r="D191">
        <v>1</v>
      </c>
    </row>
    <row r="192" spans="1:4">
      <c r="A192" t="s">
        <v>2447</v>
      </c>
      <c r="B192" t="s">
        <v>2564</v>
      </c>
      <c r="C192">
        <v>825</v>
      </c>
      <c r="D192">
        <v>825</v>
      </c>
    </row>
    <row r="193" spans="1:4">
      <c r="A193" t="s">
        <v>1372</v>
      </c>
      <c r="B193" t="s">
        <v>2564</v>
      </c>
      <c r="C193">
        <v>337.7</v>
      </c>
      <c r="D193">
        <v>337.7</v>
      </c>
    </row>
    <row r="194" spans="1:4">
      <c r="A194" t="s">
        <v>509</v>
      </c>
      <c r="B194" t="s">
        <v>2564</v>
      </c>
      <c r="C194">
        <v>440</v>
      </c>
      <c r="D194">
        <v>440</v>
      </c>
    </row>
    <row r="195" spans="1:4">
      <c r="A195" t="s">
        <v>2497</v>
      </c>
      <c r="B195" t="s">
        <v>2564</v>
      </c>
      <c r="C195">
        <v>640</v>
      </c>
      <c r="D195">
        <v>640</v>
      </c>
    </row>
    <row r="196" spans="1:4">
      <c r="A196" t="s">
        <v>2137</v>
      </c>
      <c r="B196" t="s">
        <v>2564</v>
      </c>
      <c r="C196">
        <v>5315.56</v>
      </c>
      <c r="D196">
        <v>5315.56</v>
      </c>
    </row>
    <row r="197" spans="1:4">
      <c r="A197" t="s">
        <v>1190</v>
      </c>
      <c r="B197" t="s">
        <v>2564</v>
      </c>
      <c r="C197">
        <v>595.20000000000005</v>
      </c>
      <c r="D197">
        <v>595.20000000000005</v>
      </c>
    </row>
    <row r="198" spans="1:4">
      <c r="A198" t="s">
        <v>1665</v>
      </c>
      <c r="B198" t="s">
        <v>2567</v>
      </c>
      <c r="C198">
        <v>75</v>
      </c>
      <c r="D198">
        <v>75</v>
      </c>
    </row>
    <row r="199" spans="1:4">
      <c r="A199" t="s">
        <v>1800</v>
      </c>
      <c r="B199" t="s">
        <v>2567</v>
      </c>
      <c r="C199">
        <v>522</v>
      </c>
      <c r="D199">
        <v>522</v>
      </c>
    </row>
    <row r="200" spans="1:4">
      <c r="A200" t="s">
        <v>1343</v>
      </c>
      <c r="B200" t="s">
        <v>2566</v>
      </c>
      <c r="C200">
        <v>1</v>
      </c>
      <c r="D200">
        <v>1</v>
      </c>
    </row>
    <row r="201" spans="1:4">
      <c r="A201" t="s">
        <v>1343</v>
      </c>
      <c r="B201" t="s">
        <v>2567</v>
      </c>
      <c r="C201">
        <v>25</v>
      </c>
      <c r="D201">
        <v>25</v>
      </c>
    </row>
    <row r="202" spans="1:4">
      <c r="A202" t="s">
        <v>827</v>
      </c>
      <c r="B202" t="s">
        <v>2571</v>
      </c>
      <c r="C202">
        <v>1</v>
      </c>
      <c r="D202">
        <v>1</v>
      </c>
    </row>
    <row r="203" spans="1:4">
      <c r="A203" t="s">
        <v>1184</v>
      </c>
      <c r="B203" t="s">
        <v>2570</v>
      </c>
      <c r="C203">
        <v>489</v>
      </c>
      <c r="D203">
        <v>489</v>
      </c>
    </row>
    <row r="204" spans="1:4">
      <c r="A204" t="s">
        <v>2448</v>
      </c>
      <c r="B204" t="s">
        <v>2571</v>
      </c>
      <c r="C204">
        <v>7</v>
      </c>
      <c r="D204">
        <v>7</v>
      </c>
    </row>
    <row r="205" spans="1:4">
      <c r="A205" t="s">
        <v>477</v>
      </c>
      <c r="B205" t="s">
        <v>2571</v>
      </c>
      <c r="C205">
        <v>8</v>
      </c>
      <c r="D205">
        <v>8</v>
      </c>
    </row>
    <row r="206" spans="1:4">
      <c r="A206" t="s">
        <v>1318</v>
      </c>
      <c r="B206" t="s">
        <v>2571</v>
      </c>
      <c r="C206">
        <v>2</v>
      </c>
      <c r="D206">
        <v>2</v>
      </c>
    </row>
    <row r="207" spans="1:4">
      <c r="A207" t="s">
        <v>1491</v>
      </c>
      <c r="B207" t="s">
        <v>2571</v>
      </c>
      <c r="C207">
        <v>1</v>
      </c>
      <c r="D207">
        <v>1</v>
      </c>
    </row>
    <row r="208" spans="1:4">
      <c r="A208" t="s">
        <v>832</v>
      </c>
      <c r="B208" t="s">
        <v>2571</v>
      </c>
      <c r="C208">
        <v>18</v>
      </c>
      <c r="D208">
        <v>18</v>
      </c>
    </row>
    <row r="209" spans="1:4">
      <c r="A209" t="s">
        <v>243</v>
      </c>
      <c r="B209" t="s">
        <v>2568</v>
      </c>
      <c r="C209">
        <v>201</v>
      </c>
      <c r="D209">
        <v>201</v>
      </c>
    </row>
    <row r="210" spans="1:4">
      <c r="A210" t="s">
        <v>421</v>
      </c>
      <c r="B210" t="s">
        <v>2569</v>
      </c>
      <c r="C210">
        <v>540</v>
      </c>
      <c r="D210">
        <v>540</v>
      </c>
    </row>
    <row r="211" spans="1:4">
      <c r="A211" t="s">
        <v>465</v>
      </c>
      <c r="B211" t="s">
        <v>2569</v>
      </c>
      <c r="C211">
        <v>836</v>
      </c>
      <c r="D211">
        <v>836</v>
      </c>
    </row>
    <row r="212" spans="1:4">
      <c r="A212" t="s">
        <v>275</v>
      </c>
      <c r="B212" t="s">
        <v>2566</v>
      </c>
      <c r="C212">
        <v>37</v>
      </c>
      <c r="D212">
        <v>37</v>
      </c>
    </row>
    <row r="213" spans="1:4">
      <c r="A213" t="s">
        <v>2138</v>
      </c>
      <c r="B213" t="s">
        <v>2564</v>
      </c>
      <c r="C213">
        <v>8160</v>
      </c>
      <c r="D213">
        <v>8160</v>
      </c>
    </row>
    <row r="214" spans="1:4">
      <c r="A214" t="s">
        <v>2139</v>
      </c>
      <c r="B214" t="s">
        <v>2564</v>
      </c>
      <c r="C214">
        <v>6152</v>
      </c>
      <c r="D214">
        <v>6152</v>
      </c>
    </row>
    <row r="215" spans="1:4">
      <c r="A215" t="s">
        <v>2140</v>
      </c>
      <c r="B215" t="s">
        <v>2564</v>
      </c>
      <c r="C215">
        <v>3619.76</v>
      </c>
      <c r="D215">
        <v>3619.76</v>
      </c>
    </row>
    <row r="216" spans="1:4">
      <c r="A216" t="s">
        <v>2141</v>
      </c>
      <c r="B216" t="s">
        <v>2564</v>
      </c>
      <c r="C216">
        <v>6385.33</v>
      </c>
      <c r="D216">
        <v>6385.33</v>
      </c>
    </row>
    <row r="217" spans="1:4">
      <c r="A217" t="s">
        <v>2142</v>
      </c>
      <c r="B217" t="s">
        <v>2564</v>
      </c>
      <c r="C217">
        <v>1785</v>
      </c>
      <c r="D217">
        <v>1785</v>
      </c>
    </row>
    <row r="218" spans="1:4">
      <c r="A218" t="s">
        <v>2143</v>
      </c>
      <c r="B218" t="s">
        <v>2564</v>
      </c>
      <c r="C218">
        <v>7875</v>
      </c>
      <c r="D218">
        <v>7875</v>
      </c>
    </row>
    <row r="219" spans="1:4">
      <c r="A219" t="s">
        <v>2147</v>
      </c>
      <c r="B219" t="s">
        <v>2564</v>
      </c>
      <c r="C219">
        <v>196.37</v>
      </c>
      <c r="D219">
        <v>196.37</v>
      </c>
    </row>
    <row r="220" spans="1:4">
      <c r="A220" t="s">
        <v>1735</v>
      </c>
      <c r="B220" t="s">
        <v>2568</v>
      </c>
      <c r="C220">
        <v>693</v>
      </c>
      <c r="D220">
        <v>693</v>
      </c>
    </row>
    <row r="221" spans="1:4">
      <c r="A221" t="s">
        <v>2154</v>
      </c>
      <c r="B221" t="s">
        <v>2564</v>
      </c>
      <c r="C221">
        <v>1200</v>
      </c>
      <c r="D221">
        <v>1200</v>
      </c>
    </row>
    <row r="222" spans="1:4">
      <c r="A222" t="s">
        <v>2169</v>
      </c>
      <c r="B222" t="s">
        <v>2564</v>
      </c>
      <c r="C222">
        <v>2894.4</v>
      </c>
      <c r="D222">
        <v>2894.4</v>
      </c>
    </row>
    <row r="223" spans="1:4">
      <c r="A223" t="s">
        <v>2170</v>
      </c>
      <c r="B223" t="s">
        <v>2564</v>
      </c>
      <c r="C223">
        <v>182.8</v>
      </c>
      <c r="D223">
        <v>182.8</v>
      </c>
    </row>
    <row r="224" spans="1:4">
      <c r="A224" t="s">
        <v>2172</v>
      </c>
      <c r="B224" t="s">
        <v>2564</v>
      </c>
      <c r="C224">
        <v>292</v>
      </c>
      <c r="D224">
        <v>292</v>
      </c>
    </row>
    <row r="225" spans="1:4">
      <c r="A225" t="s">
        <v>2173</v>
      </c>
      <c r="B225" t="s">
        <v>2564</v>
      </c>
      <c r="C225">
        <v>54</v>
      </c>
      <c r="D225">
        <v>54</v>
      </c>
    </row>
    <row r="226" spans="1:4">
      <c r="A226" t="s">
        <v>2176</v>
      </c>
      <c r="B226" t="s">
        <v>2564</v>
      </c>
      <c r="C226">
        <v>594.09</v>
      </c>
      <c r="D226">
        <v>594.09</v>
      </c>
    </row>
    <row r="227" spans="1:4">
      <c r="A227" t="s">
        <v>2183</v>
      </c>
      <c r="B227" t="s">
        <v>2564</v>
      </c>
      <c r="C227">
        <v>80</v>
      </c>
      <c r="D227">
        <v>80</v>
      </c>
    </row>
    <row r="228" spans="1:4">
      <c r="A228" t="s">
        <v>2186</v>
      </c>
      <c r="B228" t="s">
        <v>2564</v>
      </c>
      <c r="C228">
        <v>1225</v>
      </c>
      <c r="D228">
        <v>1225</v>
      </c>
    </row>
    <row r="229" spans="1:4">
      <c r="A229" t="s">
        <v>2187</v>
      </c>
      <c r="B229" t="s">
        <v>2564</v>
      </c>
      <c r="C229">
        <v>160</v>
      </c>
      <c r="D229">
        <v>160</v>
      </c>
    </row>
    <row r="230" spans="1:4">
      <c r="A230" t="s">
        <v>2191</v>
      </c>
      <c r="B230" t="s">
        <v>2564</v>
      </c>
      <c r="C230">
        <v>881.64</v>
      </c>
      <c r="D230">
        <v>881.64</v>
      </c>
    </row>
    <row r="231" spans="1:4">
      <c r="A231" t="s">
        <v>2193</v>
      </c>
      <c r="B231" t="s">
        <v>2564</v>
      </c>
      <c r="C231">
        <v>334.54</v>
      </c>
      <c r="D231">
        <v>334.54</v>
      </c>
    </row>
    <row r="232" spans="1:4">
      <c r="A232" t="s">
        <v>819</v>
      </c>
      <c r="B232" t="s">
        <v>2574</v>
      </c>
      <c r="C232">
        <v>1</v>
      </c>
      <c r="D232">
        <v>1</v>
      </c>
    </row>
    <row r="233" spans="1:4">
      <c r="A233" t="s">
        <v>1618</v>
      </c>
      <c r="B233" t="s">
        <v>2566</v>
      </c>
      <c r="C233">
        <v>299</v>
      </c>
      <c r="D233">
        <v>299</v>
      </c>
    </row>
    <row r="234" spans="1:4">
      <c r="A234" t="s">
        <v>1439</v>
      </c>
      <c r="B234" t="s">
        <v>2564</v>
      </c>
      <c r="C234">
        <v>96</v>
      </c>
      <c r="D234">
        <v>96</v>
      </c>
    </row>
    <row r="235" spans="1:4">
      <c r="A235" t="s">
        <v>1898</v>
      </c>
      <c r="B235" t="s">
        <v>2564</v>
      </c>
      <c r="C235">
        <v>129.6</v>
      </c>
      <c r="D235">
        <v>129.6</v>
      </c>
    </row>
    <row r="236" spans="1:4">
      <c r="A236" t="s">
        <v>1614</v>
      </c>
      <c r="B236" t="s">
        <v>2571</v>
      </c>
      <c r="C236">
        <v>1</v>
      </c>
      <c r="D236">
        <v>1</v>
      </c>
    </row>
    <row r="237" spans="1:4">
      <c r="A237" t="s">
        <v>1255</v>
      </c>
      <c r="B237" t="s">
        <v>2571</v>
      </c>
      <c r="C237">
        <v>1</v>
      </c>
      <c r="D237">
        <v>1</v>
      </c>
    </row>
    <row r="238" spans="1:4">
      <c r="A238" t="s">
        <v>1406</v>
      </c>
      <c r="B238" t="s">
        <v>2571</v>
      </c>
      <c r="C238">
        <v>4</v>
      </c>
      <c r="D238">
        <v>4</v>
      </c>
    </row>
    <row r="239" spans="1:4">
      <c r="A239" t="s">
        <v>893</v>
      </c>
      <c r="B239" t="s">
        <v>2571</v>
      </c>
      <c r="C239">
        <v>100</v>
      </c>
      <c r="D239">
        <v>100</v>
      </c>
    </row>
    <row r="240" spans="1:4">
      <c r="A240" t="s">
        <v>2039</v>
      </c>
      <c r="B240" t="s">
        <v>2572</v>
      </c>
      <c r="C240">
        <v>1</v>
      </c>
      <c r="D240">
        <v>1</v>
      </c>
    </row>
    <row r="241" spans="1:4">
      <c r="A241" t="s">
        <v>356</v>
      </c>
      <c r="B241" t="s">
        <v>2569</v>
      </c>
      <c r="C241">
        <v>489</v>
      </c>
      <c r="D241">
        <v>489</v>
      </c>
    </row>
    <row r="242" spans="1:4">
      <c r="A242" t="s">
        <v>1527</v>
      </c>
      <c r="B242" t="s">
        <v>2571</v>
      </c>
      <c r="C242">
        <v>2</v>
      </c>
      <c r="D242">
        <v>2</v>
      </c>
    </row>
    <row r="243" spans="1:4">
      <c r="A243" t="s">
        <v>283</v>
      </c>
      <c r="B243" t="s">
        <v>2567</v>
      </c>
      <c r="C243">
        <v>188</v>
      </c>
      <c r="D243">
        <v>188</v>
      </c>
    </row>
    <row r="244" spans="1:4">
      <c r="A244" t="s">
        <v>1892</v>
      </c>
      <c r="B244" t="s">
        <v>2566</v>
      </c>
      <c r="C244">
        <v>1</v>
      </c>
      <c r="D244">
        <v>1</v>
      </c>
    </row>
    <row r="245" spans="1:4">
      <c r="A245" t="s">
        <v>1892</v>
      </c>
      <c r="B245" t="s">
        <v>2567</v>
      </c>
      <c r="C245">
        <v>31</v>
      </c>
      <c r="D245">
        <v>31</v>
      </c>
    </row>
    <row r="246" spans="1:4">
      <c r="A246" t="s">
        <v>2461</v>
      </c>
      <c r="B246" t="s">
        <v>2564</v>
      </c>
      <c r="C246">
        <v>300</v>
      </c>
      <c r="D246">
        <v>300</v>
      </c>
    </row>
    <row r="247" spans="1:4">
      <c r="A247" t="s">
        <v>2466</v>
      </c>
      <c r="B247" t="s">
        <v>2564</v>
      </c>
      <c r="C247">
        <v>360</v>
      </c>
      <c r="D247">
        <v>360</v>
      </c>
    </row>
    <row r="248" spans="1:4">
      <c r="A248" t="s">
        <v>1434</v>
      </c>
      <c r="B248" t="s">
        <v>2564</v>
      </c>
      <c r="C248">
        <v>430</v>
      </c>
      <c r="D248">
        <v>430</v>
      </c>
    </row>
    <row r="249" spans="1:4">
      <c r="A249" t="s">
        <v>407</v>
      </c>
      <c r="B249" t="s">
        <v>2564</v>
      </c>
      <c r="C249">
        <v>96</v>
      </c>
      <c r="D249">
        <v>96</v>
      </c>
    </row>
    <row r="250" spans="1:4">
      <c r="A250" t="s">
        <v>414</v>
      </c>
      <c r="B250" t="s">
        <v>2564</v>
      </c>
      <c r="C250">
        <v>218.75</v>
      </c>
      <c r="D250">
        <v>218.75</v>
      </c>
    </row>
    <row r="251" spans="1:4">
      <c r="A251" t="s">
        <v>1301</v>
      </c>
      <c r="B251" t="s">
        <v>2564</v>
      </c>
      <c r="C251">
        <v>254.15</v>
      </c>
      <c r="D251">
        <v>254.15</v>
      </c>
    </row>
    <row r="252" spans="1:4">
      <c r="A252" t="s">
        <v>1308</v>
      </c>
      <c r="B252" t="s">
        <v>2564</v>
      </c>
      <c r="C252">
        <v>313.95</v>
      </c>
      <c r="D252">
        <v>313.95</v>
      </c>
    </row>
    <row r="253" spans="1:4">
      <c r="A253" t="s">
        <v>1254</v>
      </c>
      <c r="B253" t="s">
        <v>2564</v>
      </c>
      <c r="C253">
        <v>1445</v>
      </c>
      <c r="D253">
        <v>1445</v>
      </c>
    </row>
    <row r="254" spans="1:4">
      <c r="A254" t="s">
        <v>1313</v>
      </c>
      <c r="B254" t="s">
        <v>2564</v>
      </c>
      <c r="C254">
        <v>215</v>
      </c>
      <c r="D254">
        <v>215</v>
      </c>
    </row>
    <row r="255" spans="1:4">
      <c r="A255" t="s">
        <v>502</v>
      </c>
      <c r="B255" t="s">
        <v>2564</v>
      </c>
      <c r="C255">
        <v>215</v>
      </c>
      <c r="D255">
        <v>215</v>
      </c>
    </row>
    <row r="256" spans="1:4">
      <c r="A256" t="s">
        <v>1326</v>
      </c>
      <c r="B256" t="s">
        <v>2564</v>
      </c>
      <c r="C256">
        <v>12094.13</v>
      </c>
      <c r="D256">
        <v>12094.13</v>
      </c>
    </row>
    <row r="257" spans="1:4">
      <c r="A257" t="s">
        <v>664</v>
      </c>
      <c r="B257" t="s">
        <v>2564</v>
      </c>
      <c r="C257">
        <v>5429.91</v>
      </c>
      <c r="D257">
        <v>5429.91</v>
      </c>
    </row>
    <row r="258" spans="1:4">
      <c r="A258" t="s">
        <v>507</v>
      </c>
      <c r="B258" t="s">
        <v>2564</v>
      </c>
      <c r="C258">
        <v>5067</v>
      </c>
      <c r="D258">
        <v>5067</v>
      </c>
    </row>
    <row r="259" spans="1:4">
      <c r="A259" t="s">
        <v>2465</v>
      </c>
      <c r="B259" t="s">
        <v>2564</v>
      </c>
      <c r="C259">
        <v>1131.2</v>
      </c>
      <c r="D259">
        <v>1131.2</v>
      </c>
    </row>
    <row r="260" spans="1:4">
      <c r="A260" t="s">
        <v>2439</v>
      </c>
      <c r="B260" t="s">
        <v>2564</v>
      </c>
      <c r="C260">
        <v>48</v>
      </c>
      <c r="D260">
        <v>48</v>
      </c>
    </row>
    <row r="261" spans="1:4">
      <c r="A261" t="s">
        <v>348</v>
      </c>
      <c r="B261" t="s">
        <v>2564</v>
      </c>
      <c r="C261">
        <v>313.95</v>
      </c>
      <c r="D261">
        <v>313.95</v>
      </c>
    </row>
    <row r="262" spans="1:4">
      <c r="A262" t="s">
        <v>2443</v>
      </c>
      <c r="B262" t="s">
        <v>2564</v>
      </c>
      <c r="C262">
        <v>179</v>
      </c>
      <c r="D262">
        <v>179</v>
      </c>
    </row>
    <row r="263" spans="1:4">
      <c r="A263" t="s">
        <v>1355</v>
      </c>
      <c r="B263" t="s">
        <v>2564</v>
      </c>
      <c r="C263">
        <v>13923.56</v>
      </c>
      <c r="D263">
        <v>13923.56</v>
      </c>
    </row>
    <row r="264" spans="1:4">
      <c r="A264" t="s">
        <v>2012</v>
      </c>
      <c r="B264" t="s">
        <v>2564</v>
      </c>
      <c r="C264">
        <v>121.97</v>
      </c>
      <c r="D264">
        <v>121.97</v>
      </c>
    </row>
    <row r="265" spans="1:4">
      <c r="A265" t="s">
        <v>2012</v>
      </c>
      <c r="B265" t="s">
        <v>2567</v>
      </c>
      <c r="C265">
        <v>10</v>
      </c>
      <c r="D265">
        <v>10</v>
      </c>
    </row>
    <row r="266" spans="1:4">
      <c r="A266" t="s">
        <v>2027</v>
      </c>
      <c r="B266" t="s">
        <v>2564</v>
      </c>
      <c r="C266">
        <v>270</v>
      </c>
      <c r="D266">
        <v>270</v>
      </c>
    </row>
    <row r="267" spans="1:4">
      <c r="A267" t="s">
        <v>539</v>
      </c>
      <c r="B267" t="s">
        <v>2564</v>
      </c>
      <c r="C267">
        <v>1167.5999999999999</v>
      </c>
      <c r="D267">
        <v>1167.5999999999999</v>
      </c>
    </row>
    <row r="268" spans="1:4">
      <c r="A268" t="s">
        <v>2471</v>
      </c>
      <c r="B268" t="s">
        <v>2564</v>
      </c>
      <c r="C268">
        <v>2173.3000000000002</v>
      </c>
      <c r="D268">
        <v>2173.3000000000002</v>
      </c>
    </row>
    <row r="269" spans="1:4">
      <c r="A269" t="s">
        <v>1399</v>
      </c>
      <c r="B269" t="s">
        <v>2564</v>
      </c>
      <c r="C269">
        <v>1386</v>
      </c>
      <c r="D269">
        <v>1386</v>
      </c>
    </row>
    <row r="270" spans="1:4">
      <c r="A270" t="s">
        <v>1747</v>
      </c>
      <c r="B270" t="s">
        <v>2564</v>
      </c>
      <c r="C270">
        <v>2881</v>
      </c>
      <c r="D270">
        <v>2881</v>
      </c>
    </row>
    <row r="271" spans="1:4">
      <c r="A271" t="s">
        <v>1746</v>
      </c>
      <c r="B271" t="s">
        <v>2564</v>
      </c>
      <c r="C271">
        <v>2821</v>
      </c>
      <c r="D271">
        <v>2821</v>
      </c>
    </row>
    <row r="272" spans="1:4">
      <c r="A272" t="s">
        <v>1631</v>
      </c>
      <c r="B272" t="s">
        <v>2564</v>
      </c>
      <c r="C272">
        <v>144</v>
      </c>
      <c r="D272">
        <v>144</v>
      </c>
    </row>
    <row r="273" spans="1:4">
      <c r="A273" t="s">
        <v>1394</v>
      </c>
      <c r="B273" t="s">
        <v>2564</v>
      </c>
      <c r="C273">
        <v>718.75</v>
      </c>
      <c r="D273">
        <v>718.75</v>
      </c>
    </row>
    <row r="274" spans="1:4">
      <c r="A274" t="s">
        <v>540</v>
      </c>
      <c r="B274" t="s">
        <v>2564</v>
      </c>
      <c r="C274">
        <v>96</v>
      </c>
      <c r="D274">
        <v>96</v>
      </c>
    </row>
    <row r="275" spans="1:4">
      <c r="A275" t="s">
        <v>2281</v>
      </c>
      <c r="B275" t="s">
        <v>2567</v>
      </c>
      <c r="C275">
        <v>1</v>
      </c>
      <c r="D275">
        <v>1</v>
      </c>
    </row>
    <row r="276" spans="1:4">
      <c r="A276" t="s">
        <v>961</v>
      </c>
      <c r="B276" t="s">
        <v>2564</v>
      </c>
      <c r="C276">
        <v>750</v>
      </c>
      <c r="D276">
        <v>750</v>
      </c>
    </row>
    <row r="277" spans="1:4">
      <c r="A277" t="s">
        <v>962</v>
      </c>
      <c r="B277" t="s">
        <v>2564</v>
      </c>
      <c r="C277">
        <v>645</v>
      </c>
      <c r="D277">
        <v>645</v>
      </c>
    </row>
    <row r="278" spans="1:4">
      <c r="A278" t="s">
        <v>963</v>
      </c>
      <c r="B278" t="s">
        <v>2564</v>
      </c>
      <c r="C278">
        <v>880</v>
      </c>
      <c r="D278">
        <v>880</v>
      </c>
    </row>
    <row r="279" spans="1:4">
      <c r="A279" t="s">
        <v>964</v>
      </c>
      <c r="B279" t="s">
        <v>2564</v>
      </c>
      <c r="C279">
        <v>787.2</v>
      </c>
      <c r="D279">
        <v>787.2</v>
      </c>
    </row>
    <row r="280" spans="1:4">
      <c r="A280" t="s">
        <v>964</v>
      </c>
      <c r="B280" t="s">
        <v>2565</v>
      </c>
      <c r="C280">
        <v>199.6</v>
      </c>
      <c r="D280">
        <v>199.6</v>
      </c>
    </row>
    <row r="281" spans="1:4">
      <c r="A281" t="s">
        <v>965</v>
      </c>
      <c r="B281" t="s">
        <v>2564</v>
      </c>
      <c r="C281">
        <v>1316.2</v>
      </c>
      <c r="D281">
        <v>1316.2</v>
      </c>
    </row>
    <row r="282" spans="1:4">
      <c r="A282" t="s">
        <v>973</v>
      </c>
      <c r="B282" t="s">
        <v>2564</v>
      </c>
      <c r="C282">
        <v>75</v>
      </c>
      <c r="D282">
        <v>75</v>
      </c>
    </row>
    <row r="283" spans="1:4">
      <c r="A283" t="s">
        <v>975</v>
      </c>
      <c r="B283" t="s">
        <v>2564</v>
      </c>
      <c r="C283">
        <v>870</v>
      </c>
      <c r="D283">
        <v>870</v>
      </c>
    </row>
    <row r="284" spans="1:4">
      <c r="A284" t="s">
        <v>977</v>
      </c>
      <c r="B284" t="s">
        <v>2564</v>
      </c>
      <c r="C284">
        <v>911.44</v>
      </c>
      <c r="D284">
        <v>911.44</v>
      </c>
    </row>
    <row r="285" spans="1:4">
      <c r="A285" t="s">
        <v>978</v>
      </c>
      <c r="B285" t="s">
        <v>2564</v>
      </c>
      <c r="C285">
        <v>451</v>
      </c>
      <c r="D285">
        <v>451</v>
      </c>
    </row>
    <row r="286" spans="1:4">
      <c r="A286" t="s">
        <v>982</v>
      </c>
      <c r="B286" t="s">
        <v>2564</v>
      </c>
      <c r="C286">
        <v>100</v>
      </c>
      <c r="D286">
        <v>100</v>
      </c>
    </row>
    <row r="287" spans="1:4">
      <c r="A287" t="s">
        <v>985</v>
      </c>
      <c r="B287" t="s">
        <v>2564</v>
      </c>
      <c r="C287">
        <v>57.97</v>
      </c>
      <c r="D287">
        <v>57.97</v>
      </c>
    </row>
    <row r="288" spans="1:4">
      <c r="A288" t="s">
        <v>986</v>
      </c>
      <c r="B288" t="s">
        <v>2564</v>
      </c>
      <c r="C288">
        <v>287</v>
      </c>
      <c r="D288">
        <v>287</v>
      </c>
    </row>
    <row r="289" spans="1:4">
      <c r="A289" t="s">
        <v>989</v>
      </c>
      <c r="B289" t="s">
        <v>2564</v>
      </c>
      <c r="C289">
        <v>17434</v>
      </c>
      <c r="D289">
        <v>17434</v>
      </c>
    </row>
    <row r="290" spans="1:4">
      <c r="A290" t="s">
        <v>990</v>
      </c>
      <c r="B290" t="s">
        <v>2564</v>
      </c>
      <c r="C290">
        <v>600</v>
      </c>
      <c r="D290">
        <v>600</v>
      </c>
    </row>
    <row r="291" spans="1:4">
      <c r="A291" t="s">
        <v>995</v>
      </c>
      <c r="B291" t="s">
        <v>2564</v>
      </c>
      <c r="C291">
        <v>352.05</v>
      </c>
      <c r="D291">
        <v>352.05</v>
      </c>
    </row>
    <row r="292" spans="1:4">
      <c r="A292" t="s">
        <v>999</v>
      </c>
      <c r="B292" t="s">
        <v>2564</v>
      </c>
      <c r="C292">
        <v>108.06</v>
      </c>
      <c r="D292">
        <v>108.06</v>
      </c>
    </row>
    <row r="293" spans="1:4">
      <c r="A293" t="s">
        <v>1002</v>
      </c>
      <c r="B293" t="s">
        <v>2564</v>
      </c>
      <c r="C293">
        <v>63</v>
      </c>
      <c r="D293">
        <v>63</v>
      </c>
    </row>
    <row r="294" spans="1:4">
      <c r="A294" t="s">
        <v>1003</v>
      </c>
      <c r="B294" t="s">
        <v>2564</v>
      </c>
      <c r="C294">
        <v>152</v>
      </c>
      <c r="D294">
        <v>152</v>
      </c>
    </row>
    <row r="295" spans="1:4">
      <c r="A295" t="s">
        <v>651</v>
      </c>
      <c r="B295" t="s">
        <v>2564</v>
      </c>
      <c r="C295">
        <v>513</v>
      </c>
      <c r="D295">
        <v>513</v>
      </c>
    </row>
    <row r="296" spans="1:4">
      <c r="A296" t="s">
        <v>2114</v>
      </c>
      <c r="B296" t="s">
        <v>2564</v>
      </c>
      <c r="C296">
        <v>2821.11</v>
      </c>
      <c r="D296">
        <v>2821.11</v>
      </c>
    </row>
    <row r="297" spans="1:4">
      <c r="A297" t="s">
        <v>2115</v>
      </c>
      <c r="B297" t="s">
        <v>2564</v>
      </c>
      <c r="C297">
        <v>2626.5</v>
      </c>
      <c r="D297">
        <v>2626.5</v>
      </c>
    </row>
    <row r="298" spans="1:4">
      <c r="A298" t="s">
        <v>2116</v>
      </c>
      <c r="B298" t="s">
        <v>2564</v>
      </c>
      <c r="C298">
        <v>971.1</v>
      </c>
      <c r="D298">
        <v>971.1</v>
      </c>
    </row>
    <row r="299" spans="1:4">
      <c r="A299" t="s">
        <v>2117</v>
      </c>
      <c r="B299" t="s">
        <v>2564</v>
      </c>
      <c r="C299">
        <v>2740</v>
      </c>
      <c r="D299">
        <v>2740</v>
      </c>
    </row>
    <row r="300" spans="1:4">
      <c r="A300" t="s">
        <v>2118</v>
      </c>
      <c r="B300" t="s">
        <v>2564</v>
      </c>
      <c r="C300">
        <v>2302.5</v>
      </c>
      <c r="D300">
        <v>2302.5</v>
      </c>
    </row>
    <row r="301" spans="1:4">
      <c r="A301" t="s">
        <v>2119</v>
      </c>
      <c r="B301" t="s">
        <v>2564</v>
      </c>
      <c r="C301">
        <v>5699.49</v>
      </c>
      <c r="D301">
        <v>5699.49</v>
      </c>
    </row>
    <row r="302" spans="1:4">
      <c r="A302" t="s">
        <v>2120</v>
      </c>
      <c r="B302" t="s">
        <v>2564</v>
      </c>
      <c r="C302">
        <v>1214.81</v>
      </c>
      <c r="D302">
        <v>1214.81</v>
      </c>
    </row>
    <row r="303" spans="1:4">
      <c r="A303" t="s">
        <v>2121</v>
      </c>
      <c r="B303" t="s">
        <v>2564</v>
      </c>
      <c r="C303">
        <v>5136.6000000000004</v>
      </c>
      <c r="D303">
        <v>5136.6000000000004</v>
      </c>
    </row>
    <row r="304" spans="1:4">
      <c r="A304" t="s">
        <v>2122</v>
      </c>
      <c r="B304" t="s">
        <v>2564</v>
      </c>
      <c r="C304">
        <v>8295.48</v>
      </c>
      <c r="D304">
        <v>8295.48</v>
      </c>
    </row>
    <row r="305" spans="1:4">
      <c r="A305" t="s">
        <v>2123</v>
      </c>
      <c r="B305" t="s">
        <v>2564</v>
      </c>
      <c r="C305">
        <v>8547.75</v>
      </c>
      <c r="D305">
        <v>8547.75</v>
      </c>
    </row>
    <row r="306" spans="1:4">
      <c r="A306" t="s">
        <v>2124</v>
      </c>
      <c r="B306" t="s">
        <v>2564</v>
      </c>
      <c r="C306">
        <v>5126.04</v>
      </c>
      <c r="D306">
        <v>5126.04</v>
      </c>
    </row>
    <row r="307" spans="1:4">
      <c r="A307" t="s">
        <v>2125</v>
      </c>
      <c r="B307" t="s">
        <v>2564</v>
      </c>
      <c r="C307">
        <v>2886.99</v>
      </c>
      <c r="D307">
        <v>2886.99</v>
      </c>
    </row>
    <row r="308" spans="1:4">
      <c r="A308" t="s">
        <v>2126</v>
      </c>
      <c r="B308" t="s">
        <v>2564</v>
      </c>
      <c r="C308">
        <v>4117.96</v>
      </c>
      <c r="D308">
        <v>4117.96</v>
      </c>
    </row>
    <row r="309" spans="1:4">
      <c r="A309" t="s">
        <v>2127</v>
      </c>
      <c r="B309" t="s">
        <v>2564</v>
      </c>
      <c r="C309">
        <v>4366.91</v>
      </c>
      <c r="D309">
        <v>4366.91</v>
      </c>
    </row>
    <row r="310" spans="1:4">
      <c r="A310" t="s">
        <v>2128</v>
      </c>
      <c r="B310" t="s">
        <v>2564</v>
      </c>
      <c r="C310">
        <v>5220.49</v>
      </c>
      <c r="D310">
        <v>5220.49</v>
      </c>
    </row>
    <row r="311" spans="1:4">
      <c r="A311" t="s">
        <v>2129</v>
      </c>
      <c r="B311" t="s">
        <v>2564</v>
      </c>
      <c r="C311">
        <v>4364.2</v>
      </c>
      <c r="D311">
        <v>4364.2</v>
      </c>
    </row>
    <row r="312" spans="1:4">
      <c r="A312" t="s">
        <v>2130</v>
      </c>
      <c r="B312" t="s">
        <v>2564</v>
      </c>
      <c r="C312">
        <v>1645.31</v>
      </c>
      <c r="D312">
        <v>1645.31</v>
      </c>
    </row>
    <row r="313" spans="1:4">
      <c r="A313" t="s">
        <v>2131</v>
      </c>
      <c r="B313" t="s">
        <v>2564</v>
      </c>
      <c r="C313">
        <v>926.26</v>
      </c>
      <c r="D313">
        <v>926.26</v>
      </c>
    </row>
    <row r="314" spans="1:4">
      <c r="A314" t="s">
        <v>2132</v>
      </c>
      <c r="B314" t="s">
        <v>2564</v>
      </c>
      <c r="C314">
        <v>3250.05</v>
      </c>
      <c r="D314">
        <v>3250.05</v>
      </c>
    </row>
    <row r="315" spans="1:4">
      <c r="A315" t="s">
        <v>2133</v>
      </c>
      <c r="B315" t="s">
        <v>2564</v>
      </c>
      <c r="C315">
        <v>9362.02</v>
      </c>
      <c r="D315">
        <v>9362.02</v>
      </c>
    </row>
    <row r="316" spans="1:4">
      <c r="A316" t="s">
        <v>2134</v>
      </c>
      <c r="B316" t="s">
        <v>2564</v>
      </c>
      <c r="C316">
        <v>5450.68</v>
      </c>
      <c r="D316">
        <v>5450.68</v>
      </c>
    </row>
    <row r="317" spans="1:4">
      <c r="A317" t="s">
        <v>2135</v>
      </c>
      <c r="B317" t="s">
        <v>2564</v>
      </c>
      <c r="C317">
        <v>17374.89</v>
      </c>
      <c r="D317">
        <v>17374.89</v>
      </c>
    </row>
    <row r="318" spans="1:4">
      <c r="A318" t="s">
        <v>2136</v>
      </c>
      <c r="B318" t="s">
        <v>2564</v>
      </c>
      <c r="C318">
        <v>19660</v>
      </c>
      <c r="D318">
        <v>19660</v>
      </c>
    </row>
    <row r="319" spans="1:4">
      <c r="A319" t="s">
        <v>2408</v>
      </c>
      <c r="B319" t="s">
        <v>2564</v>
      </c>
      <c r="C319">
        <v>640</v>
      </c>
      <c r="D319">
        <v>640</v>
      </c>
    </row>
    <row r="320" spans="1:4">
      <c r="A320" t="s">
        <v>2498</v>
      </c>
      <c r="B320" t="s">
        <v>2574</v>
      </c>
      <c r="C320">
        <v>16</v>
      </c>
      <c r="D320">
        <v>16</v>
      </c>
    </row>
    <row r="321" spans="1:4">
      <c r="A321" t="s">
        <v>2213</v>
      </c>
      <c r="B321" t="s">
        <v>2567</v>
      </c>
      <c r="C321">
        <v>306</v>
      </c>
      <c r="D321">
        <v>306</v>
      </c>
    </row>
    <row r="322" spans="1:4">
      <c r="A322" t="s">
        <v>2074</v>
      </c>
      <c r="B322" t="s">
        <v>2564</v>
      </c>
      <c r="C322">
        <v>34.729999999999997</v>
      </c>
      <c r="D322">
        <v>34.729999999999997</v>
      </c>
    </row>
    <row r="323" spans="1:4">
      <c r="A323" t="s">
        <v>2077</v>
      </c>
      <c r="B323" t="s">
        <v>2564</v>
      </c>
      <c r="C323">
        <v>24.95</v>
      </c>
      <c r="D323">
        <v>24.95</v>
      </c>
    </row>
    <row r="324" spans="1:4">
      <c r="A324" t="s">
        <v>2078</v>
      </c>
      <c r="B324" t="s">
        <v>2564</v>
      </c>
      <c r="C324">
        <v>19</v>
      </c>
      <c r="D324">
        <v>19</v>
      </c>
    </row>
    <row r="325" spans="1:4">
      <c r="A325" t="s">
        <v>2079</v>
      </c>
      <c r="B325" t="s">
        <v>2564</v>
      </c>
      <c r="C325">
        <v>37.65</v>
      </c>
      <c r="D325">
        <v>37.65</v>
      </c>
    </row>
    <row r="326" spans="1:4">
      <c r="A326" t="s">
        <v>2088</v>
      </c>
      <c r="B326" t="s">
        <v>2564</v>
      </c>
      <c r="C326">
        <v>200</v>
      </c>
      <c r="D326">
        <v>200</v>
      </c>
    </row>
    <row r="327" spans="1:4">
      <c r="A327" t="s">
        <v>2090</v>
      </c>
      <c r="B327" t="s">
        <v>2564</v>
      </c>
      <c r="C327">
        <v>200</v>
      </c>
      <c r="D327">
        <v>200</v>
      </c>
    </row>
    <row r="328" spans="1:4">
      <c r="A328" t="s">
        <v>2069</v>
      </c>
      <c r="B328" t="s">
        <v>2564</v>
      </c>
      <c r="C328">
        <v>350</v>
      </c>
      <c r="D328">
        <v>350</v>
      </c>
    </row>
    <row r="329" spans="1:4">
      <c r="A329" t="s">
        <v>2096</v>
      </c>
      <c r="B329" t="s">
        <v>2564</v>
      </c>
      <c r="C329">
        <v>585</v>
      </c>
      <c r="D329">
        <v>585</v>
      </c>
    </row>
    <row r="330" spans="1:4">
      <c r="A330" t="s">
        <v>2101</v>
      </c>
      <c r="B330" t="s">
        <v>2564</v>
      </c>
      <c r="C330">
        <v>2138.92</v>
      </c>
      <c r="D330">
        <v>2138.92</v>
      </c>
    </row>
    <row r="331" spans="1:4">
      <c r="A331" t="s">
        <v>2102</v>
      </c>
      <c r="B331" t="s">
        <v>2564</v>
      </c>
      <c r="C331">
        <v>1817</v>
      </c>
      <c r="D331">
        <v>1817</v>
      </c>
    </row>
    <row r="332" spans="1:4">
      <c r="A332" t="s">
        <v>2103</v>
      </c>
      <c r="B332" t="s">
        <v>2564</v>
      </c>
      <c r="C332">
        <v>71</v>
      </c>
      <c r="D332">
        <v>71</v>
      </c>
    </row>
    <row r="333" spans="1:4">
      <c r="A333" t="s">
        <v>136</v>
      </c>
      <c r="B333" t="s">
        <v>2564</v>
      </c>
      <c r="C333">
        <v>152</v>
      </c>
      <c r="D333">
        <v>152</v>
      </c>
    </row>
    <row r="334" spans="1:4">
      <c r="A334" t="s">
        <v>2104</v>
      </c>
      <c r="B334" t="s">
        <v>2564</v>
      </c>
      <c r="C334">
        <v>240</v>
      </c>
      <c r="D334">
        <v>240</v>
      </c>
    </row>
    <row r="335" spans="1:4">
      <c r="A335" t="s">
        <v>2106</v>
      </c>
      <c r="B335" t="s">
        <v>2564</v>
      </c>
      <c r="C335">
        <v>247.05</v>
      </c>
      <c r="D335">
        <v>247.05</v>
      </c>
    </row>
    <row r="336" spans="1:4">
      <c r="A336" t="s">
        <v>2108</v>
      </c>
      <c r="B336" t="s">
        <v>2564</v>
      </c>
      <c r="C336">
        <v>145</v>
      </c>
      <c r="D336">
        <v>145</v>
      </c>
    </row>
    <row r="337" spans="1:4">
      <c r="A337" t="s">
        <v>2109</v>
      </c>
      <c r="B337" t="s">
        <v>2564</v>
      </c>
      <c r="C337">
        <v>2424</v>
      </c>
      <c r="D337">
        <v>2424</v>
      </c>
    </row>
    <row r="338" spans="1:4">
      <c r="A338" t="s">
        <v>2110</v>
      </c>
      <c r="B338" t="s">
        <v>2564</v>
      </c>
      <c r="C338">
        <v>586.5</v>
      </c>
      <c r="D338">
        <v>586.5</v>
      </c>
    </row>
    <row r="339" spans="1:4">
      <c r="A339" t="s">
        <v>4798</v>
      </c>
      <c r="B339" t="s">
        <v>2574</v>
      </c>
      <c r="C339">
        <v>1</v>
      </c>
      <c r="D339">
        <v>1</v>
      </c>
    </row>
    <row r="340" spans="1:4">
      <c r="A340" t="s">
        <v>4800</v>
      </c>
      <c r="B340" t="s">
        <v>2574</v>
      </c>
      <c r="C340">
        <v>1</v>
      </c>
      <c r="D340">
        <v>1</v>
      </c>
    </row>
    <row r="341" spans="1:4">
      <c r="A341" t="s">
        <v>6749</v>
      </c>
      <c r="B341" t="s">
        <v>2567</v>
      </c>
      <c r="C341">
        <v>384</v>
      </c>
      <c r="D341">
        <v>384</v>
      </c>
    </row>
    <row r="342" spans="1:4">
      <c r="A342" t="s">
        <v>6756</v>
      </c>
      <c r="B342" t="s">
        <v>2567</v>
      </c>
      <c r="C342">
        <v>40</v>
      </c>
      <c r="D342">
        <v>40</v>
      </c>
    </row>
    <row r="343" spans="1:4">
      <c r="A343" t="s">
        <v>4409</v>
      </c>
      <c r="B343" t="s">
        <v>2566</v>
      </c>
      <c r="C343">
        <v>7</v>
      </c>
      <c r="D343">
        <v>7</v>
      </c>
    </row>
    <row r="344" spans="1:4">
      <c r="A344" t="s">
        <v>4807</v>
      </c>
      <c r="B344" t="s">
        <v>2574</v>
      </c>
      <c r="C344">
        <v>1</v>
      </c>
      <c r="D344">
        <v>1</v>
      </c>
    </row>
    <row r="345" spans="1:4">
      <c r="A345" t="s">
        <v>4811</v>
      </c>
      <c r="B345" t="s">
        <v>2574</v>
      </c>
      <c r="C345">
        <v>1</v>
      </c>
      <c r="D345">
        <v>1</v>
      </c>
    </row>
    <row r="346" spans="1:4">
      <c r="A346" t="s">
        <v>6916</v>
      </c>
      <c r="B346" t="s">
        <v>2571</v>
      </c>
      <c r="C346">
        <v>52</v>
      </c>
      <c r="D346">
        <v>52</v>
      </c>
    </row>
    <row r="347" spans="1:4">
      <c r="A347" t="s">
        <v>4997</v>
      </c>
      <c r="B347" t="s">
        <v>2564</v>
      </c>
      <c r="C347">
        <v>5784.01</v>
      </c>
      <c r="D347">
        <v>5784.01</v>
      </c>
    </row>
    <row r="348" spans="1:4">
      <c r="A348" t="s">
        <v>5018</v>
      </c>
      <c r="B348" t="s">
        <v>2564</v>
      </c>
      <c r="C348">
        <v>4950</v>
      </c>
      <c r="D348">
        <v>4950</v>
      </c>
    </row>
    <row r="349" spans="1:4">
      <c r="A349" t="s">
        <v>6485</v>
      </c>
      <c r="B349" t="s">
        <v>2565</v>
      </c>
      <c r="C349">
        <v>685</v>
      </c>
      <c r="D349">
        <v>685</v>
      </c>
    </row>
    <row r="350" spans="1:4">
      <c r="A350" t="s">
        <v>4847</v>
      </c>
      <c r="B350" t="s">
        <v>2567</v>
      </c>
      <c r="C350">
        <v>1</v>
      </c>
      <c r="D350">
        <v>1</v>
      </c>
    </row>
    <row r="351" spans="1:4">
      <c r="A351" t="s">
        <v>5060</v>
      </c>
      <c r="B351" t="s">
        <v>2567</v>
      </c>
      <c r="C351">
        <v>1</v>
      </c>
      <c r="D351">
        <v>1</v>
      </c>
    </row>
    <row r="352" spans="1:4">
      <c r="A352" t="s">
        <v>5007</v>
      </c>
      <c r="B352" t="s">
        <v>2564</v>
      </c>
      <c r="C352">
        <v>1072</v>
      </c>
      <c r="D352">
        <v>1072</v>
      </c>
    </row>
    <row r="353" spans="1:4">
      <c r="A353" t="s">
        <v>4948</v>
      </c>
      <c r="B353" t="s">
        <v>2567</v>
      </c>
      <c r="C353">
        <v>1</v>
      </c>
      <c r="D353">
        <v>1</v>
      </c>
    </row>
    <row r="354" spans="1:4">
      <c r="A354" t="s">
        <v>4901</v>
      </c>
      <c r="B354" t="s">
        <v>2564</v>
      </c>
      <c r="C354">
        <v>1021.2</v>
      </c>
      <c r="D354">
        <v>1021.2</v>
      </c>
    </row>
    <row r="355" spans="1:4">
      <c r="A355" t="s">
        <v>4828</v>
      </c>
      <c r="B355" t="s">
        <v>2567</v>
      </c>
      <c r="C355">
        <v>1</v>
      </c>
      <c r="D355">
        <v>1</v>
      </c>
    </row>
    <row r="356" spans="1:4">
      <c r="A356" t="s">
        <v>4835</v>
      </c>
      <c r="B356" t="s">
        <v>2567</v>
      </c>
      <c r="C356">
        <v>1</v>
      </c>
      <c r="D356">
        <v>1</v>
      </c>
    </row>
    <row r="357" spans="1:4">
      <c r="A357" t="s">
        <v>4810</v>
      </c>
      <c r="B357" t="s">
        <v>2574</v>
      </c>
      <c r="C357">
        <v>1</v>
      </c>
      <c r="D357">
        <v>1</v>
      </c>
    </row>
    <row r="358" spans="1:4">
      <c r="A358" t="s">
        <v>4806</v>
      </c>
      <c r="B358" t="s">
        <v>2574</v>
      </c>
      <c r="C358">
        <v>1</v>
      </c>
      <c r="D358">
        <v>1</v>
      </c>
    </row>
    <row r="359" spans="1:4">
      <c r="A359" t="s">
        <v>6921</v>
      </c>
      <c r="B359" t="s">
        <v>2567</v>
      </c>
      <c r="C359">
        <v>682</v>
      </c>
      <c r="D359">
        <v>682</v>
      </c>
    </row>
    <row r="360" spans="1:4">
      <c r="A360" t="s">
        <v>5517</v>
      </c>
      <c r="B360" t="s">
        <v>2567</v>
      </c>
      <c r="C360">
        <v>1</v>
      </c>
      <c r="D360">
        <v>1</v>
      </c>
    </row>
    <row r="361" spans="1:4">
      <c r="A361" t="s">
        <v>6525</v>
      </c>
      <c r="B361" t="s">
        <v>6528</v>
      </c>
      <c r="C361">
        <v>10</v>
      </c>
      <c r="D361">
        <v>10</v>
      </c>
    </row>
    <row r="362" spans="1:4">
      <c r="A362" t="s">
        <v>5977</v>
      </c>
      <c r="B362" t="s">
        <v>2579</v>
      </c>
      <c r="C362">
        <v>1</v>
      </c>
      <c r="D362">
        <v>1</v>
      </c>
    </row>
    <row r="363" spans="1:4">
      <c r="A363" t="s">
        <v>6761</v>
      </c>
      <c r="B363" t="s">
        <v>2567</v>
      </c>
      <c r="C363">
        <v>200</v>
      </c>
      <c r="D363">
        <v>200</v>
      </c>
    </row>
    <row r="364" spans="1:4">
      <c r="A364" t="s">
        <v>5068</v>
      </c>
      <c r="B364" t="s">
        <v>2564</v>
      </c>
      <c r="C364">
        <v>470</v>
      </c>
      <c r="D364">
        <v>470</v>
      </c>
    </row>
    <row r="365" spans="1:4">
      <c r="A365" t="s">
        <v>5157</v>
      </c>
      <c r="B365" t="s">
        <v>2565</v>
      </c>
      <c r="C365">
        <v>623</v>
      </c>
      <c r="D365">
        <v>623</v>
      </c>
    </row>
    <row r="366" spans="1:4">
      <c r="A366" t="s">
        <v>5165</v>
      </c>
      <c r="B366" t="s">
        <v>2565</v>
      </c>
      <c r="C366">
        <v>5200</v>
      </c>
      <c r="D366">
        <v>5200</v>
      </c>
    </row>
    <row r="367" spans="1:4">
      <c r="A367" t="s">
        <v>5215</v>
      </c>
      <c r="B367" t="s">
        <v>2564</v>
      </c>
      <c r="C367">
        <v>48000</v>
      </c>
      <c r="D367">
        <v>48000</v>
      </c>
    </row>
    <row r="368" spans="1:4">
      <c r="A368" t="s">
        <v>5224</v>
      </c>
      <c r="B368" t="s">
        <v>2564</v>
      </c>
      <c r="C368">
        <v>3140</v>
      </c>
      <c r="D368">
        <v>3140</v>
      </c>
    </row>
    <row r="369" spans="1:4">
      <c r="A369" t="s">
        <v>5233</v>
      </c>
      <c r="B369" t="s">
        <v>2567</v>
      </c>
      <c r="C369">
        <v>1</v>
      </c>
      <c r="D369">
        <v>1</v>
      </c>
    </row>
    <row r="370" spans="1:4">
      <c r="A370" t="s">
        <v>5242</v>
      </c>
      <c r="B370" t="s">
        <v>2567</v>
      </c>
      <c r="C370">
        <v>1</v>
      </c>
      <c r="D370">
        <v>1</v>
      </c>
    </row>
    <row r="371" spans="1:4">
      <c r="A371" t="s">
        <v>4804</v>
      </c>
      <c r="B371" t="s">
        <v>2574</v>
      </c>
      <c r="C371">
        <v>1</v>
      </c>
      <c r="D371">
        <v>1</v>
      </c>
    </row>
    <row r="372" spans="1:4">
      <c r="A372" t="s">
        <v>4808</v>
      </c>
      <c r="B372" t="s">
        <v>2574</v>
      </c>
      <c r="C372">
        <v>1</v>
      </c>
      <c r="D372">
        <v>1</v>
      </c>
    </row>
    <row r="373" spans="1:4">
      <c r="A373" t="s">
        <v>4956</v>
      </c>
      <c r="B373" t="s">
        <v>2564</v>
      </c>
      <c r="C373">
        <v>2250</v>
      </c>
      <c r="D373">
        <v>2250</v>
      </c>
    </row>
    <row r="374" spans="1:4">
      <c r="A374" t="s">
        <v>5302</v>
      </c>
      <c r="B374" t="s">
        <v>2564</v>
      </c>
      <c r="C374">
        <v>497.08</v>
      </c>
      <c r="D374">
        <v>497.08</v>
      </c>
    </row>
    <row r="375" spans="1:4">
      <c r="A375" t="s">
        <v>5311</v>
      </c>
      <c r="B375" t="s">
        <v>2564</v>
      </c>
      <c r="C375">
        <v>459.79</v>
      </c>
      <c r="D375">
        <v>459.79</v>
      </c>
    </row>
    <row r="376" spans="1:4">
      <c r="A376" t="s">
        <v>5319</v>
      </c>
      <c r="B376" t="s">
        <v>2569</v>
      </c>
      <c r="C376">
        <v>3848</v>
      </c>
      <c r="D376">
        <v>3848</v>
      </c>
    </row>
    <row r="377" spans="1:4">
      <c r="A377" t="s">
        <v>5327</v>
      </c>
      <c r="B377" t="s">
        <v>2564</v>
      </c>
      <c r="C377">
        <v>1323</v>
      </c>
      <c r="D377">
        <v>1323</v>
      </c>
    </row>
    <row r="378" spans="1:4">
      <c r="A378" t="s">
        <v>5335</v>
      </c>
      <c r="B378" t="s">
        <v>2564</v>
      </c>
      <c r="C378">
        <v>703.1</v>
      </c>
      <c r="D378">
        <v>703.1</v>
      </c>
    </row>
    <row r="379" spans="1:4">
      <c r="A379" t="s">
        <v>5399</v>
      </c>
      <c r="B379" t="s">
        <v>2565</v>
      </c>
      <c r="C379">
        <v>819</v>
      </c>
      <c r="D379">
        <v>819</v>
      </c>
    </row>
    <row r="380" spans="1:4">
      <c r="A380" t="s">
        <v>5525</v>
      </c>
      <c r="B380" t="s">
        <v>2565</v>
      </c>
      <c r="C380">
        <v>1662</v>
      </c>
      <c r="D380">
        <v>1662</v>
      </c>
    </row>
    <row r="381" spans="1:4">
      <c r="A381" t="s">
        <v>4966</v>
      </c>
      <c r="B381" t="s">
        <v>2567</v>
      </c>
      <c r="C381">
        <v>1</v>
      </c>
      <c r="D381">
        <v>1</v>
      </c>
    </row>
    <row r="382" spans="1:4">
      <c r="A382" t="s">
        <v>5541</v>
      </c>
      <c r="B382" t="s">
        <v>2564</v>
      </c>
      <c r="C382">
        <v>4200</v>
      </c>
      <c r="D382">
        <v>4200</v>
      </c>
    </row>
    <row r="383" spans="1:4">
      <c r="A383" t="s">
        <v>5456</v>
      </c>
      <c r="B383" t="s">
        <v>2565</v>
      </c>
      <c r="C383">
        <v>190</v>
      </c>
      <c r="D383">
        <v>190</v>
      </c>
    </row>
    <row r="384" spans="1:4">
      <c r="A384" t="s">
        <v>5468</v>
      </c>
      <c r="B384" t="s">
        <v>2564</v>
      </c>
      <c r="C384">
        <v>583.53</v>
      </c>
      <c r="D384">
        <v>583.53</v>
      </c>
    </row>
    <row r="385" spans="1:4">
      <c r="A385" t="s">
        <v>5606</v>
      </c>
      <c r="B385" t="s">
        <v>2564</v>
      </c>
      <c r="C385">
        <v>1274.32</v>
      </c>
      <c r="D385">
        <v>1274.32</v>
      </c>
    </row>
    <row r="386" spans="1:4">
      <c r="A386" t="s">
        <v>5614</v>
      </c>
      <c r="B386" t="s">
        <v>2564</v>
      </c>
      <c r="C386">
        <v>634</v>
      </c>
      <c r="D386">
        <v>634</v>
      </c>
    </row>
    <row r="387" spans="1:4">
      <c r="A387" t="s">
        <v>5622</v>
      </c>
      <c r="B387" t="s">
        <v>2564</v>
      </c>
      <c r="C387">
        <v>330.48</v>
      </c>
      <c r="D387">
        <v>330.48</v>
      </c>
    </row>
    <row r="388" spans="1:4">
      <c r="A388" t="s">
        <v>5630</v>
      </c>
      <c r="B388" t="s">
        <v>2564</v>
      </c>
      <c r="C388">
        <v>550.87</v>
      </c>
      <c r="D388">
        <v>550.87</v>
      </c>
    </row>
    <row r="389" spans="1:4">
      <c r="A389" t="s">
        <v>4976</v>
      </c>
      <c r="B389" t="s">
        <v>2567</v>
      </c>
      <c r="C389">
        <v>1</v>
      </c>
      <c r="D389">
        <v>1</v>
      </c>
    </row>
    <row r="390" spans="1:4">
      <c r="A390" t="s">
        <v>5988</v>
      </c>
      <c r="B390" t="s">
        <v>2580</v>
      </c>
      <c r="C390">
        <v>21</v>
      </c>
      <c r="D390">
        <v>21</v>
      </c>
    </row>
    <row r="391" spans="1:4">
      <c r="A391" t="s">
        <v>6000</v>
      </c>
      <c r="B391" t="s">
        <v>2580</v>
      </c>
      <c r="C391">
        <v>10.5</v>
      </c>
      <c r="D391">
        <v>10.5</v>
      </c>
    </row>
    <row r="392" spans="1:4">
      <c r="A392" t="s">
        <v>6055</v>
      </c>
      <c r="B392" t="s">
        <v>2564</v>
      </c>
      <c r="C392">
        <v>10253.84</v>
      </c>
      <c r="D392">
        <v>10253.84</v>
      </c>
    </row>
    <row r="393" spans="1:4">
      <c r="A393" t="s">
        <v>6063</v>
      </c>
      <c r="B393" t="s">
        <v>2565</v>
      </c>
      <c r="C393">
        <v>166.7</v>
      </c>
      <c r="D393">
        <v>166.7</v>
      </c>
    </row>
    <row r="394" spans="1:4">
      <c r="A394" t="s">
        <v>4813</v>
      </c>
      <c r="B394" t="s">
        <v>2582</v>
      </c>
      <c r="C394">
        <v>1</v>
      </c>
      <c r="D394">
        <v>1</v>
      </c>
    </row>
    <row r="395" spans="1:4">
      <c r="A395" t="s">
        <v>6103</v>
      </c>
      <c r="B395" t="s">
        <v>2564</v>
      </c>
      <c r="C395">
        <v>1250</v>
      </c>
      <c r="D395">
        <v>1250</v>
      </c>
    </row>
    <row r="396" spans="1:4">
      <c r="A396" t="s">
        <v>6116</v>
      </c>
      <c r="B396" t="s">
        <v>2564</v>
      </c>
      <c r="C396">
        <v>1925</v>
      </c>
      <c r="D396">
        <v>1925</v>
      </c>
    </row>
    <row r="397" spans="1:4">
      <c r="A397" t="s">
        <v>6157</v>
      </c>
      <c r="B397" t="s">
        <v>2564</v>
      </c>
      <c r="C397">
        <v>274.23</v>
      </c>
      <c r="D397">
        <v>274.23</v>
      </c>
    </row>
    <row r="398" spans="1:4">
      <c r="A398" t="s">
        <v>6165</v>
      </c>
      <c r="B398" t="s">
        <v>2564</v>
      </c>
      <c r="C398">
        <v>4782.2</v>
      </c>
      <c r="D398">
        <v>4782.2</v>
      </c>
    </row>
    <row r="399" spans="1:4">
      <c r="A399" t="s">
        <v>6173</v>
      </c>
      <c r="B399" t="s">
        <v>2564</v>
      </c>
      <c r="C399">
        <v>235.34</v>
      </c>
      <c r="D399">
        <v>235.34</v>
      </c>
    </row>
    <row r="400" spans="1:4">
      <c r="A400" t="s">
        <v>6181</v>
      </c>
      <c r="B400" t="s">
        <v>2564</v>
      </c>
      <c r="C400">
        <v>572.20000000000005</v>
      </c>
      <c r="D400">
        <v>572.20000000000005</v>
      </c>
    </row>
    <row r="401" spans="1:4">
      <c r="A401" t="s">
        <v>6189</v>
      </c>
      <c r="B401" t="s">
        <v>2564</v>
      </c>
      <c r="C401">
        <v>132.6</v>
      </c>
      <c r="D401">
        <v>132.6</v>
      </c>
    </row>
    <row r="402" spans="1:4">
      <c r="A402" t="s">
        <v>6258</v>
      </c>
      <c r="B402" t="s">
        <v>2565</v>
      </c>
      <c r="C402">
        <v>200</v>
      </c>
      <c r="D402">
        <v>200</v>
      </c>
    </row>
    <row r="403" spans="1:4">
      <c r="A403" t="s">
        <v>6266</v>
      </c>
      <c r="B403" t="s">
        <v>2567</v>
      </c>
      <c r="C403">
        <v>72</v>
      </c>
      <c r="D403">
        <v>72</v>
      </c>
    </row>
    <row r="404" spans="1:4">
      <c r="A404" t="s">
        <v>6344</v>
      </c>
      <c r="B404" t="s">
        <v>2564</v>
      </c>
      <c r="C404">
        <v>1547</v>
      </c>
      <c r="D404">
        <v>1547</v>
      </c>
    </row>
    <row r="405" spans="1:4">
      <c r="A405" t="s">
        <v>6352</v>
      </c>
      <c r="B405" t="s">
        <v>2564</v>
      </c>
      <c r="C405">
        <v>3135</v>
      </c>
      <c r="D405">
        <v>3135</v>
      </c>
    </row>
    <row r="406" spans="1:4">
      <c r="A406" t="s">
        <v>6360</v>
      </c>
      <c r="B406" t="s">
        <v>2564</v>
      </c>
      <c r="C406">
        <v>1771</v>
      </c>
      <c r="D406">
        <v>1771</v>
      </c>
    </row>
    <row r="407" spans="1:4">
      <c r="A407" t="s">
        <v>6376</v>
      </c>
      <c r="B407" t="s">
        <v>2564</v>
      </c>
      <c r="C407">
        <v>460</v>
      </c>
      <c r="D407">
        <v>460</v>
      </c>
    </row>
    <row r="408" spans="1:4">
      <c r="A408" t="s">
        <v>6388</v>
      </c>
      <c r="B408" t="s">
        <v>2564</v>
      </c>
      <c r="C408">
        <v>460</v>
      </c>
      <c r="D408">
        <v>460</v>
      </c>
    </row>
    <row r="409" spans="1:4">
      <c r="A409" t="s">
        <v>6396</v>
      </c>
      <c r="B409" t="s">
        <v>2567</v>
      </c>
      <c r="C409">
        <v>1</v>
      </c>
      <c r="D409">
        <v>1</v>
      </c>
    </row>
    <row r="410" spans="1:4">
      <c r="A410" t="s">
        <v>6403</v>
      </c>
      <c r="B410" t="s">
        <v>2567</v>
      </c>
      <c r="C410">
        <v>1</v>
      </c>
      <c r="D410">
        <v>1</v>
      </c>
    </row>
    <row r="411" spans="1:4">
      <c r="A411" t="s">
        <v>7244</v>
      </c>
      <c r="B411" t="s">
        <v>2567</v>
      </c>
      <c r="C411">
        <v>50</v>
      </c>
      <c r="D411">
        <v>50</v>
      </c>
    </row>
    <row r="412" spans="1:4">
      <c r="A412" t="s">
        <v>6462</v>
      </c>
      <c r="B412" t="s">
        <v>2567</v>
      </c>
      <c r="C412">
        <v>1</v>
      </c>
      <c r="D412">
        <v>1</v>
      </c>
    </row>
    <row r="413" spans="1:4">
      <c r="A413" t="s">
        <v>6470</v>
      </c>
      <c r="B413" t="s">
        <v>2567</v>
      </c>
      <c r="C413">
        <v>1</v>
      </c>
      <c r="D413">
        <v>1</v>
      </c>
    </row>
    <row r="414" spans="1:4">
      <c r="A414" t="s">
        <v>4749</v>
      </c>
      <c r="B414" t="s">
        <v>2580</v>
      </c>
      <c r="C414">
        <v>2</v>
      </c>
      <c r="D414">
        <v>2</v>
      </c>
    </row>
    <row r="415" spans="1:4">
      <c r="A415" t="s">
        <v>5560</v>
      </c>
      <c r="B415" t="s">
        <v>2567</v>
      </c>
      <c r="C415">
        <v>1</v>
      </c>
      <c r="D415">
        <v>1</v>
      </c>
    </row>
    <row r="416" spans="1:4">
      <c r="A416" t="s">
        <v>6599</v>
      </c>
      <c r="B416" t="s">
        <v>2580</v>
      </c>
      <c r="C416">
        <v>11</v>
      </c>
      <c r="D416">
        <v>11</v>
      </c>
    </row>
    <row r="417" spans="1:4">
      <c r="A417" t="s">
        <v>4983</v>
      </c>
      <c r="B417" t="s">
        <v>2569</v>
      </c>
      <c r="C417">
        <v>997.22</v>
      </c>
      <c r="D417">
        <v>997.22</v>
      </c>
    </row>
    <row r="418" spans="1:4">
      <c r="A418" t="s">
        <v>7235</v>
      </c>
      <c r="B418" t="s">
        <v>2569</v>
      </c>
      <c r="C418">
        <v>3500</v>
      </c>
      <c r="D418">
        <v>3500</v>
      </c>
    </row>
    <row r="419" spans="1:4">
      <c r="A419" t="s">
        <v>6608</v>
      </c>
      <c r="B419" t="s">
        <v>2564</v>
      </c>
      <c r="C419">
        <v>50.57</v>
      </c>
      <c r="D419">
        <v>50.57</v>
      </c>
    </row>
    <row r="420" spans="1:4">
      <c r="A420" t="s">
        <v>6705</v>
      </c>
      <c r="B420" t="s">
        <v>2569</v>
      </c>
      <c r="C420">
        <v>263</v>
      </c>
      <c r="D420">
        <v>263</v>
      </c>
    </row>
    <row r="421" spans="1:4">
      <c r="A421" t="s">
        <v>6714</v>
      </c>
      <c r="B421" t="s">
        <v>2569</v>
      </c>
      <c r="C421">
        <v>328</v>
      </c>
      <c r="D421">
        <v>328</v>
      </c>
    </row>
    <row r="422" spans="1:4">
      <c r="A422" t="s">
        <v>5051</v>
      </c>
      <c r="B422" t="s">
        <v>2565</v>
      </c>
      <c r="C422">
        <v>21551.24</v>
      </c>
      <c r="D422">
        <v>21551.24</v>
      </c>
    </row>
    <row r="423" spans="1:4">
      <c r="A423" t="s">
        <v>4841</v>
      </c>
      <c r="B423" t="s">
        <v>2567</v>
      </c>
      <c r="C423">
        <v>1</v>
      </c>
      <c r="D423">
        <v>1</v>
      </c>
    </row>
    <row r="424" spans="1:4">
      <c r="A424" t="s">
        <v>4814</v>
      </c>
      <c r="B424" t="s">
        <v>2567</v>
      </c>
      <c r="C424">
        <v>1</v>
      </c>
      <c r="D424">
        <v>1</v>
      </c>
    </row>
    <row r="425" spans="1:4">
      <c r="A425" t="s">
        <v>4822</v>
      </c>
      <c r="B425" t="s">
        <v>2567</v>
      </c>
      <c r="C425">
        <v>1</v>
      </c>
      <c r="D425">
        <v>1</v>
      </c>
    </row>
    <row r="426" spans="1:4">
      <c r="A426" t="s">
        <v>5033</v>
      </c>
      <c r="B426" t="s">
        <v>2565</v>
      </c>
      <c r="C426">
        <v>768.72</v>
      </c>
      <c r="D426">
        <v>768.72</v>
      </c>
    </row>
    <row r="427" spans="1:4">
      <c r="A427" t="s">
        <v>5025</v>
      </c>
      <c r="B427" t="s">
        <v>2564</v>
      </c>
      <c r="C427">
        <v>5335</v>
      </c>
      <c r="D427">
        <v>5335</v>
      </c>
    </row>
    <row r="428" spans="1:4">
      <c r="A428" t="s">
        <v>5042</v>
      </c>
      <c r="B428" t="s">
        <v>2565</v>
      </c>
      <c r="C428">
        <v>3463</v>
      </c>
      <c r="D428">
        <v>3463</v>
      </c>
    </row>
    <row r="429" spans="1:4">
      <c r="A429" t="s">
        <v>5079</v>
      </c>
      <c r="B429" t="s">
        <v>2564</v>
      </c>
      <c r="C429">
        <v>97.2</v>
      </c>
      <c r="D429">
        <v>97.2</v>
      </c>
    </row>
    <row r="430" spans="1:4">
      <c r="A430" t="s">
        <v>5089</v>
      </c>
      <c r="B430" t="s">
        <v>2565</v>
      </c>
      <c r="C430">
        <v>330</v>
      </c>
      <c r="D430">
        <v>330</v>
      </c>
    </row>
    <row r="431" spans="1:4">
      <c r="A431" t="s">
        <v>5125</v>
      </c>
      <c r="B431" t="s">
        <v>2567</v>
      </c>
      <c r="C431">
        <v>180</v>
      </c>
      <c r="D431">
        <v>180</v>
      </c>
    </row>
    <row r="432" spans="1:4">
      <c r="A432" t="s">
        <v>5135</v>
      </c>
      <c r="B432" t="s">
        <v>2569</v>
      </c>
      <c r="C432">
        <v>292</v>
      </c>
      <c r="D432">
        <v>292</v>
      </c>
    </row>
    <row r="433" spans="1:4">
      <c r="A433" t="s">
        <v>5146</v>
      </c>
      <c r="B433" t="s">
        <v>2567</v>
      </c>
      <c r="C433">
        <v>400</v>
      </c>
      <c r="D433">
        <v>400</v>
      </c>
    </row>
    <row r="434" spans="1:4">
      <c r="A434" t="s">
        <v>5177</v>
      </c>
      <c r="B434" t="s">
        <v>2564</v>
      </c>
      <c r="C434">
        <v>570</v>
      </c>
      <c r="D434">
        <v>570</v>
      </c>
    </row>
    <row r="435" spans="1:4">
      <c r="A435" t="s">
        <v>5343</v>
      </c>
      <c r="B435" t="s">
        <v>2564</v>
      </c>
      <c r="C435">
        <v>535</v>
      </c>
      <c r="D435">
        <v>535</v>
      </c>
    </row>
    <row r="436" spans="1:4">
      <c r="A436" t="s">
        <v>5408</v>
      </c>
      <c r="B436" t="s">
        <v>2565</v>
      </c>
      <c r="C436">
        <v>830</v>
      </c>
      <c r="D436">
        <v>830</v>
      </c>
    </row>
    <row r="437" spans="1:4">
      <c r="A437" t="s">
        <v>4866</v>
      </c>
      <c r="B437" t="s">
        <v>2565</v>
      </c>
      <c r="C437">
        <v>1800</v>
      </c>
      <c r="D437">
        <v>1800</v>
      </c>
    </row>
    <row r="438" spans="1:4">
      <c r="A438" t="s">
        <v>4874</v>
      </c>
      <c r="B438" t="s">
        <v>2565</v>
      </c>
      <c r="C438">
        <v>1050</v>
      </c>
      <c r="D438">
        <v>1050</v>
      </c>
    </row>
    <row r="439" spans="1:4">
      <c r="A439" t="s">
        <v>4882</v>
      </c>
      <c r="B439" t="s">
        <v>2564</v>
      </c>
      <c r="C439">
        <v>1633.37</v>
      </c>
      <c r="D439">
        <v>1633.37</v>
      </c>
    </row>
    <row r="440" spans="1:4">
      <c r="A440" t="s">
        <v>4892</v>
      </c>
      <c r="B440" t="s">
        <v>2564</v>
      </c>
      <c r="C440">
        <v>1989.6</v>
      </c>
      <c r="D440">
        <v>1989.6</v>
      </c>
    </row>
    <row r="441" spans="1:4">
      <c r="A441" t="s">
        <v>6205</v>
      </c>
      <c r="B441" t="s">
        <v>2565</v>
      </c>
      <c r="C441">
        <v>99.2</v>
      </c>
      <c r="D441">
        <v>99.2</v>
      </c>
    </row>
    <row r="442" spans="1:4">
      <c r="A442" t="s">
        <v>6215</v>
      </c>
      <c r="B442" t="s">
        <v>2565</v>
      </c>
      <c r="C442">
        <v>81.8</v>
      </c>
      <c r="D442">
        <v>81.8</v>
      </c>
    </row>
    <row r="443" spans="1:4">
      <c r="A443" t="s">
        <v>6225</v>
      </c>
      <c r="B443" t="s">
        <v>2565</v>
      </c>
      <c r="C443">
        <v>560</v>
      </c>
      <c r="D443">
        <v>560</v>
      </c>
    </row>
    <row r="444" spans="1:4">
      <c r="A444" t="s">
        <v>6233</v>
      </c>
      <c r="B444" t="s">
        <v>2565</v>
      </c>
      <c r="C444">
        <v>192.9</v>
      </c>
      <c r="D444">
        <v>192.9</v>
      </c>
    </row>
    <row r="445" spans="1:4">
      <c r="A445" t="s">
        <v>6241</v>
      </c>
      <c r="B445" t="s">
        <v>2565</v>
      </c>
      <c r="C445">
        <v>102</v>
      </c>
      <c r="D445">
        <v>102</v>
      </c>
    </row>
    <row r="446" spans="1:4">
      <c r="A446" t="s">
        <v>5533</v>
      </c>
      <c r="B446" t="s">
        <v>2565</v>
      </c>
      <c r="C446">
        <v>980</v>
      </c>
      <c r="D446">
        <v>980</v>
      </c>
    </row>
    <row r="447" spans="1:4">
      <c r="A447" t="s">
        <v>5416</v>
      </c>
      <c r="B447" t="s">
        <v>2569</v>
      </c>
      <c r="C447">
        <v>145</v>
      </c>
      <c r="D447">
        <v>145</v>
      </c>
    </row>
    <row r="448" spans="1:4">
      <c r="A448" t="s">
        <v>5424</v>
      </c>
      <c r="B448" t="s">
        <v>2569</v>
      </c>
      <c r="C448">
        <v>100</v>
      </c>
      <c r="D448">
        <v>100</v>
      </c>
    </row>
    <row r="449" spans="1:4">
      <c r="A449" t="s">
        <v>5432</v>
      </c>
      <c r="B449" t="s">
        <v>2569</v>
      </c>
      <c r="C449">
        <v>589</v>
      </c>
      <c r="D449">
        <v>589</v>
      </c>
    </row>
    <row r="450" spans="1:4">
      <c r="A450" t="s">
        <v>5440</v>
      </c>
      <c r="B450" t="s">
        <v>2569</v>
      </c>
      <c r="C450">
        <v>84</v>
      </c>
      <c r="D450">
        <v>84</v>
      </c>
    </row>
    <row r="451" spans="1:4">
      <c r="A451" t="s">
        <v>5448</v>
      </c>
      <c r="B451" t="s">
        <v>2569</v>
      </c>
      <c r="C451">
        <v>146</v>
      </c>
      <c r="D451">
        <v>146</v>
      </c>
    </row>
    <row r="452" spans="1:4">
      <c r="A452" t="s">
        <v>5477</v>
      </c>
      <c r="B452" t="s">
        <v>2564</v>
      </c>
      <c r="C452">
        <v>1657.89</v>
      </c>
      <c r="D452">
        <v>1657.89</v>
      </c>
    </row>
    <row r="453" spans="1:4">
      <c r="A453" t="s">
        <v>5486</v>
      </c>
      <c r="B453" t="s">
        <v>2564</v>
      </c>
      <c r="C453">
        <v>72</v>
      </c>
      <c r="D453">
        <v>72</v>
      </c>
    </row>
    <row r="454" spans="1:4">
      <c r="A454" t="s">
        <v>5497</v>
      </c>
      <c r="B454" t="s">
        <v>2580</v>
      </c>
      <c r="C454">
        <v>9</v>
      </c>
      <c r="D454">
        <v>9</v>
      </c>
    </row>
    <row r="455" spans="1:4">
      <c r="A455" t="s">
        <v>5509</v>
      </c>
      <c r="B455" t="s">
        <v>2567</v>
      </c>
      <c r="C455">
        <v>250</v>
      </c>
      <c r="D455">
        <v>250</v>
      </c>
    </row>
    <row r="456" spans="1:4">
      <c r="A456" t="s">
        <v>5550</v>
      </c>
      <c r="B456" t="s">
        <v>2565</v>
      </c>
      <c r="C456">
        <v>1416</v>
      </c>
      <c r="D456">
        <v>1416</v>
      </c>
    </row>
    <row r="457" spans="1:4">
      <c r="A457" t="s">
        <v>5638</v>
      </c>
      <c r="B457" t="s">
        <v>2565</v>
      </c>
      <c r="C457">
        <v>431</v>
      </c>
      <c r="D457">
        <v>431</v>
      </c>
    </row>
    <row r="458" spans="1:4">
      <c r="A458" t="s">
        <v>6071</v>
      </c>
      <c r="B458" t="s">
        <v>2565</v>
      </c>
      <c r="C458">
        <v>194.24</v>
      </c>
      <c r="D458">
        <v>194.24</v>
      </c>
    </row>
    <row r="459" spans="1:4">
      <c r="A459" t="s">
        <v>6411</v>
      </c>
      <c r="B459" t="s">
        <v>2564</v>
      </c>
      <c r="C459">
        <v>778</v>
      </c>
      <c r="D459">
        <v>778</v>
      </c>
    </row>
    <row r="460" spans="1:4">
      <c r="A460" t="s">
        <v>6418</v>
      </c>
      <c r="B460" t="s">
        <v>2580</v>
      </c>
      <c r="C460">
        <v>12.5</v>
      </c>
      <c r="D460">
        <v>12.5</v>
      </c>
    </row>
    <row r="461" spans="1:4">
      <c r="A461" t="s">
        <v>6454</v>
      </c>
      <c r="B461" t="s">
        <v>2564</v>
      </c>
      <c r="C461">
        <v>861.63</v>
      </c>
      <c r="D461">
        <v>861.63</v>
      </c>
    </row>
    <row r="462" spans="1:4">
      <c r="A462" t="s">
        <v>6477</v>
      </c>
      <c r="B462" t="s">
        <v>2567</v>
      </c>
      <c r="C462">
        <v>1</v>
      </c>
      <c r="D462">
        <v>1</v>
      </c>
    </row>
    <row r="463" spans="1:4">
      <c r="A463" t="s">
        <v>6545</v>
      </c>
      <c r="B463" t="s">
        <v>2565</v>
      </c>
      <c r="C463">
        <v>750</v>
      </c>
      <c r="D463">
        <v>750</v>
      </c>
    </row>
    <row r="464" spans="1:4">
      <c r="A464" t="s">
        <v>5571</v>
      </c>
      <c r="B464" t="s">
        <v>2567</v>
      </c>
      <c r="C464">
        <v>404782</v>
      </c>
      <c r="D464">
        <v>1</v>
      </c>
    </row>
    <row r="465" spans="1:4">
      <c r="A465" t="s">
        <v>6619</v>
      </c>
      <c r="B465" t="s">
        <v>2564</v>
      </c>
      <c r="C465">
        <v>579</v>
      </c>
      <c r="D465">
        <v>579</v>
      </c>
    </row>
    <row r="466" spans="1:4">
      <c r="A466" t="s">
        <v>4909</v>
      </c>
      <c r="B466" t="s">
        <v>2569</v>
      </c>
      <c r="C466">
        <v>535.79999999999995</v>
      </c>
      <c r="D466">
        <v>535.79999999999995</v>
      </c>
    </row>
    <row r="467" spans="1:4">
      <c r="A467" t="s">
        <v>4933</v>
      </c>
      <c r="B467" t="s">
        <v>2564</v>
      </c>
      <c r="C467">
        <v>8810.4699999999993</v>
      </c>
      <c r="D467">
        <v>8810.4699999999993</v>
      </c>
    </row>
    <row r="468" spans="1:4">
      <c r="A468" t="s">
        <v>4854</v>
      </c>
      <c r="B468" t="s">
        <v>2565</v>
      </c>
      <c r="C468">
        <v>1495.23</v>
      </c>
      <c r="D468">
        <v>1495.23</v>
      </c>
    </row>
    <row r="469" spans="1:4">
      <c r="A469" t="s">
        <v>4921</v>
      </c>
      <c r="B469" t="s">
        <v>2567</v>
      </c>
      <c r="C469">
        <v>12</v>
      </c>
      <c r="D469">
        <v>12</v>
      </c>
    </row>
    <row r="470" spans="1:4">
      <c r="A470" t="s">
        <v>4941</v>
      </c>
      <c r="B470" t="s">
        <v>2567</v>
      </c>
      <c r="C470">
        <v>1</v>
      </c>
      <c r="D470">
        <v>1</v>
      </c>
    </row>
    <row r="471" spans="1:4">
      <c r="A471" t="s">
        <v>1158</v>
      </c>
      <c r="B471" t="s">
        <v>2572</v>
      </c>
      <c r="C471">
        <v>1</v>
      </c>
      <c r="D471">
        <v>1</v>
      </c>
    </row>
    <row r="472" spans="1:4">
      <c r="A472" t="s">
        <v>4761</v>
      </c>
      <c r="B472" t="s">
        <v>2564</v>
      </c>
      <c r="C472">
        <v>3000</v>
      </c>
      <c r="D472">
        <v>3000</v>
      </c>
    </row>
    <row r="473" spans="1:4">
      <c r="A473" t="s">
        <v>5187</v>
      </c>
      <c r="B473" t="s">
        <v>2569</v>
      </c>
      <c r="C473">
        <v>2653</v>
      </c>
      <c r="D473">
        <v>2653</v>
      </c>
    </row>
    <row r="474" spans="1:4">
      <c r="A474" t="s">
        <v>5195</v>
      </c>
      <c r="B474" t="s">
        <v>2565</v>
      </c>
      <c r="C474">
        <v>326</v>
      </c>
      <c r="D474">
        <v>326</v>
      </c>
    </row>
    <row r="475" spans="1:4">
      <c r="A475" t="s">
        <v>5250</v>
      </c>
      <c r="B475" t="s">
        <v>2565</v>
      </c>
      <c r="C475">
        <v>476</v>
      </c>
      <c r="D475">
        <v>476</v>
      </c>
    </row>
    <row r="476" spans="1:4">
      <c r="A476" t="s">
        <v>5262</v>
      </c>
      <c r="B476" t="s">
        <v>2567</v>
      </c>
      <c r="C476">
        <v>1</v>
      </c>
      <c r="D476">
        <v>1</v>
      </c>
    </row>
    <row r="477" spans="1:4">
      <c r="A477" t="s">
        <v>5270</v>
      </c>
      <c r="B477" t="s">
        <v>2567</v>
      </c>
      <c r="C477">
        <v>1</v>
      </c>
      <c r="D477">
        <v>1</v>
      </c>
    </row>
    <row r="478" spans="1:4">
      <c r="A478" t="s">
        <v>5279</v>
      </c>
      <c r="B478" t="s">
        <v>2564</v>
      </c>
      <c r="C478">
        <v>48000</v>
      </c>
      <c r="D478">
        <v>48000</v>
      </c>
    </row>
    <row r="479" spans="1:4">
      <c r="A479" t="s">
        <v>5286</v>
      </c>
      <c r="B479" t="s">
        <v>2564</v>
      </c>
      <c r="C479">
        <v>7328.87</v>
      </c>
      <c r="D479">
        <v>7328.87</v>
      </c>
    </row>
    <row r="480" spans="1:4">
      <c r="A480" t="s">
        <v>5296</v>
      </c>
      <c r="B480" t="s">
        <v>2567</v>
      </c>
      <c r="C480">
        <v>1</v>
      </c>
      <c r="D480">
        <v>1</v>
      </c>
    </row>
    <row r="481" spans="1:4">
      <c r="A481" t="s">
        <v>4772</v>
      </c>
      <c r="B481" t="s">
        <v>2564</v>
      </c>
      <c r="C481">
        <v>4950</v>
      </c>
      <c r="D481">
        <v>4950</v>
      </c>
    </row>
    <row r="482" spans="1:4">
      <c r="A482" t="s">
        <v>5351</v>
      </c>
      <c r="B482" t="s">
        <v>2564</v>
      </c>
      <c r="C482">
        <v>120</v>
      </c>
      <c r="D482">
        <v>120</v>
      </c>
    </row>
    <row r="483" spans="1:4">
      <c r="A483" t="s">
        <v>5359</v>
      </c>
      <c r="B483" t="s">
        <v>2565</v>
      </c>
      <c r="C483">
        <v>167</v>
      </c>
      <c r="D483">
        <v>167</v>
      </c>
    </row>
    <row r="484" spans="1:4">
      <c r="A484" t="s">
        <v>5367</v>
      </c>
      <c r="B484" t="s">
        <v>2565</v>
      </c>
      <c r="C484">
        <v>87.4</v>
      </c>
      <c r="D484">
        <v>87.4</v>
      </c>
    </row>
    <row r="485" spans="1:4">
      <c r="A485" t="s">
        <v>5375</v>
      </c>
      <c r="B485" t="s">
        <v>2567</v>
      </c>
      <c r="C485">
        <v>1</v>
      </c>
      <c r="D485">
        <v>1</v>
      </c>
    </row>
    <row r="486" spans="1:4">
      <c r="A486" t="s">
        <v>5383</v>
      </c>
      <c r="B486" t="s">
        <v>2564</v>
      </c>
      <c r="C486">
        <v>57.6</v>
      </c>
      <c r="D486">
        <v>57.6</v>
      </c>
    </row>
    <row r="487" spans="1:4">
      <c r="A487" t="s">
        <v>5590</v>
      </c>
      <c r="B487" t="s">
        <v>2567</v>
      </c>
      <c r="C487">
        <v>1</v>
      </c>
      <c r="D487">
        <v>1</v>
      </c>
    </row>
    <row r="488" spans="1:4">
      <c r="A488" t="s">
        <v>5598</v>
      </c>
      <c r="B488" t="s">
        <v>2565</v>
      </c>
      <c r="C488">
        <v>100</v>
      </c>
      <c r="D488">
        <v>100</v>
      </c>
    </row>
    <row r="489" spans="1:4">
      <c r="A489" t="s">
        <v>5646</v>
      </c>
      <c r="B489" t="s">
        <v>2564</v>
      </c>
      <c r="C489">
        <v>2600</v>
      </c>
      <c r="D489">
        <v>2600</v>
      </c>
    </row>
    <row r="490" spans="1:4">
      <c r="A490" t="s">
        <v>5655</v>
      </c>
      <c r="B490" t="s">
        <v>2564</v>
      </c>
      <c r="C490">
        <v>134</v>
      </c>
      <c r="D490">
        <v>134</v>
      </c>
    </row>
    <row r="491" spans="1:4">
      <c r="A491" t="s">
        <v>5663</v>
      </c>
      <c r="B491" t="s">
        <v>2567</v>
      </c>
      <c r="C491">
        <v>6</v>
      </c>
      <c r="D491">
        <v>6</v>
      </c>
    </row>
    <row r="492" spans="1:4">
      <c r="A492" t="s">
        <v>6079</v>
      </c>
      <c r="B492" t="s">
        <v>2565</v>
      </c>
      <c r="C492">
        <v>238.13</v>
      </c>
      <c r="D492">
        <v>238.13</v>
      </c>
    </row>
    <row r="493" spans="1:4">
      <c r="A493" t="s">
        <v>6087</v>
      </c>
      <c r="B493" t="s">
        <v>2565</v>
      </c>
      <c r="C493">
        <v>325.38</v>
      </c>
      <c r="D493">
        <v>325.38</v>
      </c>
    </row>
    <row r="494" spans="1:4">
      <c r="A494" t="s">
        <v>6095</v>
      </c>
      <c r="B494" t="s">
        <v>2565</v>
      </c>
      <c r="C494">
        <v>225.2</v>
      </c>
      <c r="D494">
        <v>225.2</v>
      </c>
    </row>
    <row r="495" spans="1:4">
      <c r="A495" t="s">
        <v>6126</v>
      </c>
      <c r="B495" t="s">
        <v>2564</v>
      </c>
      <c r="C495">
        <v>27432</v>
      </c>
      <c r="D495">
        <v>27432</v>
      </c>
    </row>
    <row r="496" spans="1:4">
      <c r="A496" t="s">
        <v>6134</v>
      </c>
      <c r="B496" t="s">
        <v>2564</v>
      </c>
      <c r="C496">
        <v>518</v>
      </c>
      <c r="D496">
        <v>518</v>
      </c>
    </row>
    <row r="497" spans="1:4">
      <c r="A497" t="s">
        <v>6142</v>
      </c>
      <c r="B497" t="s">
        <v>2564</v>
      </c>
      <c r="C497">
        <v>518</v>
      </c>
      <c r="D497">
        <v>518</v>
      </c>
    </row>
    <row r="498" spans="1:4">
      <c r="A498" t="s">
        <v>6149</v>
      </c>
      <c r="B498" t="s">
        <v>2564</v>
      </c>
      <c r="C498">
        <v>647</v>
      </c>
      <c r="D498">
        <v>647</v>
      </c>
    </row>
    <row r="499" spans="1:4">
      <c r="A499" t="s">
        <v>6197</v>
      </c>
      <c r="B499" t="s">
        <v>2564</v>
      </c>
      <c r="C499">
        <v>925.82</v>
      </c>
      <c r="D499">
        <v>925.82</v>
      </c>
    </row>
    <row r="500" spans="1:4">
      <c r="A500" t="s">
        <v>6249</v>
      </c>
      <c r="B500" t="s">
        <v>2565</v>
      </c>
      <c r="C500">
        <v>400</v>
      </c>
      <c r="D500">
        <v>400</v>
      </c>
    </row>
    <row r="501" spans="1:4">
      <c r="A501" t="s">
        <v>6274</v>
      </c>
      <c r="B501" t="s">
        <v>2580</v>
      </c>
      <c r="C501">
        <v>23</v>
      </c>
      <c r="D501">
        <v>23</v>
      </c>
    </row>
    <row r="502" spans="1:4">
      <c r="A502" t="s">
        <v>6283</v>
      </c>
      <c r="B502" t="s">
        <v>2564</v>
      </c>
      <c r="C502">
        <v>3120</v>
      </c>
      <c r="D502">
        <v>3120</v>
      </c>
    </row>
    <row r="503" spans="1:4">
      <c r="A503" t="s">
        <v>6294</v>
      </c>
      <c r="B503" t="s">
        <v>2565</v>
      </c>
      <c r="C503">
        <v>130</v>
      </c>
      <c r="D503">
        <v>130</v>
      </c>
    </row>
    <row r="504" spans="1:4">
      <c r="A504" t="s">
        <v>6302</v>
      </c>
      <c r="B504" t="s">
        <v>2564</v>
      </c>
      <c r="C504">
        <v>540</v>
      </c>
      <c r="D504">
        <v>540</v>
      </c>
    </row>
    <row r="505" spans="1:4">
      <c r="A505" t="s">
        <v>6314</v>
      </c>
      <c r="B505" t="s">
        <v>2564</v>
      </c>
      <c r="C505">
        <v>540</v>
      </c>
      <c r="D505">
        <v>540</v>
      </c>
    </row>
    <row r="506" spans="1:4">
      <c r="A506" t="s">
        <v>6322</v>
      </c>
      <c r="B506" t="s">
        <v>2564</v>
      </c>
      <c r="C506">
        <v>990</v>
      </c>
      <c r="D506">
        <v>990</v>
      </c>
    </row>
    <row r="507" spans="1:4">
      <c r="A507" t="s">
        <v>6331</v>
      </c>
      <c r="B507" t="s">
        <v>2565</v>
      </c>
      <c r="C507">
        <v>732</v>
      </c>
      <c r="D507">
        <v>732</v>
      </c>
    </row>
    <row r="508" spans="1:4">
      <c r="A508" t="s">
        <v>6368</v>
      </c>
      <c r="B508" t="s">
        <v>2564</v>
      </c>
      <c r="C508">
        <v>1384.5</v>
      </c>
      <c r="D508">
        <v>1384.5</v>
      </c>
    </row>
    <row r="509" spans="1:4">
      <c r="A509" t="s">
        <v>6427</v>
      </c>
      <c r="B509" t="s">
        <v>2567</v>
      </c>
      <c r="C509">
        <v>1</v>
      </c>
      <c r="D509">
        <v>1</v>
      </c>
    </row>
    <row r="510" spans="1:4">
      <c r="A510" t="s">
        <v>6435</v>
      </c>
      <c r="B510" t="s">
        <v>2567</v>
      </c>
      <c r="C510">
        <v>1</v>
      </c>
      <c r="D510">
        <v>1</v>
      </c>
    </row>
    <row r="511" spans="1:4">
      <c r="A511" t="s">
        <v>4780</v>
      </c>
      <c r="B511" t="s">
        <v>2564</v>
      </c>
      <c r="C511">
        <v>315</v>
      </c>
      <c r="D511">
        <v>315</v>
      </c>
    </row>
    <row r="512" spans="1:4">
      <c r="A512" t="s">
        <v>6506</v>
      </c>
      <c r="B512" t="s">
        <v>2564</v>
      </c>
      <c r="C512">
        <v>700</v>
      </c>
      <c r="D512">
        <v>700</v>
      </c>
    </row>
    <row r="513" spans="1:4">
      <c r="A513" t="s">
        <v>6534</v>
      </c>
      <c r="B513" t="s">
        <v>2564</v>
      </c>
      <c r="C513">
        <v>480</v>
      </c>
      <c r="D513">
        <v>480</v>
      </c>
    </row>
    <row r="514" spans="1:4">
      <c r="A514" t="s">
        <v>6561</v>
      </c>
      <c r="B514" t="s">
        <v>2565</v>
      </c>
      <c r="C514">
        <v>2182</v>
      </c>
      <c r="D514">
        <v>2182</v>
      </c>
    </row>
    <row r="515" spans="1:4">
      <c r="A515" t="s">
        <v>6628</v>
      </c>
      <c r="B515" t="s">
        <v>2564</v>
      </c>
      <c r="C515">
        <v>78</v>
      </c>
      <c r="D515">
        <v>78</v>
      </c>
    </row>
    <row r="516" spans="1:4">
      <c r="A516" t="s">
        <v>6637</v>
      </c>
      <c r="B516" t="s">
        <v>2580</v>
      </c>
      <c r="C516">
        <v>1</v>
      </c>
      <c r="D516">
        <v>1</v>
      </c>
    </row>
    <row r="517" spans="1:4">
      <c r="A517" t="s">
        <v>6646</v>
      </c>
      <c r="B517" t="s">
        <v>2564</v>
      </c>
      <c r="C517">
        <v>409.74</v>
      </c>
      <c r="D517">
        <v>409.74</v>
      </c>
    </row>
    <row r="518" spans="1:4">
      <c r="A518" t="s">
        <v>6654</v>
      </c>
      <c r="B518" t="s">
        <v>2580</v>
      </c>
      <c r="C518">
        <v>25</v>
      </c>
      <c r="D518">
        <v>25</v>
      </c>
    </row>
    <row r="519" spans="1:4">
      <c r="A519" t="s">
        <v>6662</v>
      </c>
      <c r="B519" t="s">
        <v>2580</v>
      </c>
      <c r="C519">
        <v>18</v>
      </c>
      <c r="D519">
        <v>18</v>
      </c>
    </row>
    <row r="520" spans="1:4">
      <c r="A520" t="s">
        <v>6670</v>
      </c>
      <c r="B520" t="s">
        <v>2564</v>
      </c>
      <c r="C520">
        <v>2500</v>
      </c>
      <c r="D520">
        <v>2500</v>
      </c>
    </row>
    <row r="521" spans="1:4">
      <c r="A521" t="s">
        <v>6679</v>
      </c>
      <c r="B521" t="s">
        <v>2564</v>
      </c>
      <c r="C521">
        <v>56</v>
      </c>
      <c r="D521">
        <v>56</v>
      </c>
    </row>
    <row r="522" spans="1:4">
      <c r="A522" t="s">
        <v>6688</v>
      </c>
      <c r="B522" t="s">
        <v>2564</v>
      </c>
      <c r="C522">
        <v>127.63</v>
      </c>
      <c r="D522">
        <v>127.63</v>
      </c>
    </row>
    <row r="523" spans="1:4">
      <c r="A523" t="s">
        <v>6697</v>
      </c>
      <c r="B523" t="s">
        <v>2564</v>
      </c>
      <c r="C523">
        <v>56.28</v>
      </c>
      <c r="D523">
        <v>56.28</v>
      </c>
    </row>
    <row r="524" spans="1:4">
      <c r="A524" t="s">
        <v>6724</v>
      </c>
      <c r="B524" t="s">
        <v>2564</v>
      </c>
      <c r="C524">
        <v>847</v>
      </c>
      <c r="D524">
        <v>847</v>
      </c>
    </row>
    <row r="525" spans="1:4">
      <c r="A525" t="s">
        <v>6734</v>
      </c>
      <c r="B525" t="s">
        <v>2564</v>
      </c>
      <c r="C525">
        <v>656</v>
      </c>
      <c r="D525">
        <v>656</v>
      </c>
    </row>
    <row r="526" spans="1:4">
      <c r="A526" t="s">
        <v>6742</v>
      </c>
      <c r="B526" t="s">
        <v>2565</v>
      </c>
      <c r="C526">
        <v>400</v>
      </c>
      <c r="D526">
        <v>400</v>
      </c>
    </row>
    <row r="527" spans="1:4">
      <c r="A527" t="s">
        <v>6926</v>
      </c>
      <c r="B527" t="s">
        <v>2574</v>
      </c>
      <c r="C527">
        <v>1</v>
      </c>
      <c r="D527">
        <v>1</v>
      </c>
    </row>
    <row r="528" spans="1:4">
      <c r="A528" t="s">
        <v>6991</v>
      </c>
      <c r="B528" t="s">
        <v>2564</v>
      </c>
      <c r="C528">
        <v>48</v>
      </c>
      <c r="D528">
        <v>48</v>
      </c>
    </row>
    <row r="529" spans="1:4">
      <c r="A529" t="s">
        <v>6766</v>
      </c>
      <c r="B529" t="s">
        <v>2564</v>
      </c>
      <c r="C529">
        <v>2456</v>
      </c>
      <c r="D529">
        <v>2456</v>
      </c>
    </row>
    <row r="530" spans="1:4">
      <c r="A530" t="s">
        <v>6775</v>
      </c>
      <c r="B530" t="s">
        <v>2572</v>
      </c>
      <c r="C530">
        <v>16908</v>
      </c>
      <c r="D530">
        <v>16908</v>
      </c>
    </row>
    <row r="531" spans="1:4">
      <c r="A531" t="s">
        <v>4718</v>
      </c>
      <c r="B531" t="s">
        <v>2572</v>
      </c>
      <c r="C531">
        <v>1</v>
      </c>
      <c r="D531">
        <v>1</v>
      </c>
    </row>
    <row r="532" spans="1:4">
      <c r="A532" t="s">
        <v>7159</v>
      </c>
      <c r="B532" t="s">
        <v>2564</v>
      </c>
      <c r="C532">
        <v>150</v>
      </c>
      <c r="D532">
        <v>150</v>
      </c>
    </row>
    <row r="533" spans="1:4">
      <c r="A533" t="s">
        <v>6997</v>
      </c>
      <c r="B533" t="s">
        <v>2564</v>
      </c>
      <c r="C533">
        <v>48</v>
      </c>
      <c r="D533">
        <v>48</v>
      </c>
    </row>
    <row r="534" spans="1:4">
      <c r="A534" t="s">
        <v>7007</v>
      </c>
      <c r="B534" t="s">
        <v>2564</v>
      </c>
      <c r="C534">
        <v>48</v>
      </c>
      <c r="D534">
        <v>48</v>
      </c>
    </row>
    <row r="535" spans="1:4">
      <c r="A535" t="s">
        <v>7014</v>
      </c>
      <c r="B535" t="s">
        <v>2564</v>
      </c>
      <c r="C535">
        <v>5813.79</v>
      </c>
      <c r="D535">
        <v>5813.79</v>
      </c>
    </row>
    <row r="536" spans="1:4">
      <c r="A536" t="s">
        <v>7014</v>
      </c>
      <c r="B536" t="s">
        <v>2565</v>
      </c>
      <c r="C536">
        <v>6526</v>
      </c>
      <c r="D536">
        <v>6526</v>
      </c>
    </row>
    <row r="537" spans="1:4">
      <c r="A537" t="s">
        <v>7026</v>
      </c>
      <c r="B537" t="s">
        <v>2564</v>
      </c>
      <c r="C537">
        <v>287.36</v>
      </c>
      <c r="D537">
        <v>287.36</v>
      </c>
    </row>
    <row r="538" spans="1:4">
      <c r="A538" t="s">
        <v>7175</v>
      </c>
      <c r="B538" t="s">
        <v>2570</v>
      </c>
      <c r="C538">
        <v>540</v>
      </c>
      <c r="D538">
        <v>540</v>
      </c>
    </row>
    <row r="539" spans="1:4">
      <c r="A539" t="s">
        <v>4792</v>
      </c>
      <c r="B539" t="s">
        <v>2567</v>
      </c>
      <c r="C539">
        <v>10</v>
      </c>
      <c r="D539">
        <v>10</v>
      </c>
    </row>
    <row r="540" spans="1:4">
      <c r="A540" t="s">
        <v>6942</v>
      </c>
      <c r="B540" t="s">
        <v>2567</v>
      </c>
      <c r="C540">
        <v>1818</v>
      </c>
      <c r="D540">
        <v>1818</v>
      </c>
    </row>
    <row r="541" spans="1:4">
      <c r="A541" t="s">
        <v>6950</v>
      </c>
      <c r="B541" t="s">
        <v>2567</v>
      </c>
      <c r="C541">
        <v>7000</v>
      </c>
      <c r="D541">
        <v>7000</v>
      </c>
    </row>
    <row r="542" spans="1:4">
      <c r="A542" t="s">
        <v>7036</v>
      </c>
      <c r="B542" t="s">
        <v>2565</v>
      </c>
      <c r="C542">
        <v>315</v>
      </c>
      <c r="D542">
        <v>315</v>
      </c>
    </row>
    <row r="543" spans="1:4">
      <c r="A543" t="s">
        <v>6784</v>
      </c>
      <c r="B543" t="s">
        <v>2572</v>
      </c>
      <c r="C543">
        <v>6229</v>
      </c>
      <c r="D543">
        <v>6229</v>
      </c>
    </row>
    <row r="544" spans="1:4">
      <c r="A544" t="s">
        <v>6958</v>
      </c>
      <c r="B544" t="s">
        <v>2564</v>
      </c>
      <c r="C544">
        <v>540</v>
      </c>
      <c r="D544">
        <v>540</v>
      </c>
    </row>
    <row r="545" spans="1:4">
      <c r="A545" t="s">
        <v>6965</v>
      </c>
      <c r="B545" t="s">
        <v>2567</v>
      </c>
      <c r="C545">
        <v>60</v>
      </c>
      <c r="D545">
        <v>60</v>
      </c>
    </row>
    <row r="546" spans="1:4">
      <c r="A546" t="s">
        <v>6792</v>
      </c>
      <c r="B546" t="s">
        <v>2564</v>
      </c>
      <c r="C546">
        <v>1470</v>
      </c>
      <c r="D546">
        <v>1470</v>
      </c>
    </row>
    <row r="547" spans="1:4">
      <c r="A547" t="s">
        <v>6799</v>
      </c>
      <c r="B547" t="s">
        <v>2564</v>
      </c>
      <c r="C547">
        <v>5400</v>
      </c>
      <c r="D547">
        <v>5400</v>
      </c>
    </row>
    <row r="548" spans="1:4">
      <c r="A548" t="s">
        <v>6807</v>
      </c>
      <c r="B548" t="s">
        <v>2564</v>
      </c>
      <c r="C548">
        <v>1450</v>
      </c>
      <c r="D548">
        <v>1450</v>
      </c>
    </row>
    <row r="549" spans="1:4">
      <c r="A549" t="s">
        <v>7196</v>
      </c>
      <c r="B549" t="s">
        <v>2565</v>
      </c>
      <c r="C549">
        <v>395.31</v>
      </c>
      <c r="D549">
        <v>395.31</v>
      </c>
    </row>
    <row r="550" spans="1:4">
      <c r="A550" t="s">
        <v>7196</v>
      </c>
      <c r="B550" t="s">
        <v>2567</v>
      </c>
      <c r="C550">
        <v>537</v>
      </c>
      <c r="D550">
        <v>537</v>
      </c>
    </row>
    <row r="551" spans="1:4">
      <c r="A551" t="s">
        <v>6815</v>
      </c>
      <c r="B551" t="s">
        <v>2564</v>
      </c>
      <c r="C551">
        <v>965</v>
      </c>
      <c r="D551">
        <v>965</v>
      </c>
    </row>
    <row r="552" spans="1:4">
      <c r="A552" t="s">
        <v>6932</v>
      </c>
      <c r="B552" t="s">
        <v>2567</v>
      </c>
      <c r="C552">
        <v>500</v>
      </c>
      <c r="D552">
        <v>500</v>
      </c>
    </row>
    <row r="553" spans="1:4">
      <c r="A553" t="s">
        <v>7186</v>
      </c>
      <c r="B553" t="s">
        <v>2564</v>
      </c>
      <c r="C553">
        <v>852.05</v>
      </c>
      <c r="D553">
        <v>852.05</v>
      </c>
    </row>
    <row r="554" spans="1:4">
      <c r="A554" t="s">
        <v>4802</v>
      </c>
      <c r="B554" t="s">
        <v>2574</v>
      </c>
      <c r="C554">
        <v>1</v>
      </c>
      <c r="D554">
        <v>1</v>
      </c>
    </row>
    <row r="555" spans="1:4">
      <c r="A555" t="s">
        <v>6935</v>
      </c>
      <c r="B555" t="s">
        <v>2571</v>
      </c>
      <c r="C555">
        <v>10</v>
      </c>
      <c r="D555">
        <v>10</v>
      </c>
    </row>
    <row r="556" spans="1:4">
      <c r="A556" t="s">
        <v>7043</v>
      </c>
      <c r="B556" t="s">
        <v>2564</v>
      </c>
      <c r="C556">
        <v>161.6</v>
      </c>
      <c r="D556">
        <v>161.6</v>
      </c>
    </row>
    <row r="557" spans="1:4">
      <c r="A557" t="s">
        <v>7210</v>
      </c>
      <c r="B557" t="s">
        <v>6528</v>
      </c>
      <c r="C557">
        <v>1</v>
      </c>
      <c r="D557">
        <v>1</v>
      </c>
    </row>
    <row r="558" spans="1:4">
      <c r="A558" t="s">
        <v>7049</v>
      </c>
      <c r="B558" t="s">
        <v>2564</v>
      </c>
      <c r="C558">
        <v>422.64</v>
      </c>
      <c r="D558">
        <v>422.64</v>
      </c>
    </row>
    <row r="559" spans="1:4">
      <c r="A559" t="s">
        <v>7057</v>
      </c>
      <c r="B559" t="s">
        <v>2564</v>
      </c>
      <c r="C559">
        <v>48</v>
      </c>
      <c r="D559">
        <v>48</v>
      </c>
    </row>
    <row r="560" spans="1:4">
      <c r="A560" t="s">
        <v>7063</v>
      </c>
      <c r="B560" t="s">
        <v>2565</v>
      </c>
      <c r="C560">
        <v>1462</v>
      </c>
      <c r="D560">
        <v>1462</v>
      </c>
    </row>
    <row r="561" spans="1:4">
      <c r="A561" t="s">
        <v>7063</v>
      </c>
      <c r="B561" t="s">
        <v>2567</v>
      </c>
      <c r="C561">
        <v>107</v>
      </c>
      <c r="D561">
        <v>107</v>
      </c>
    </row>
    <row r="562" spans="1:4">
      <c r="A562" t="s">
        <v>7072</v>
      </c>
      <c r="B562" t="s">
        <v>2564</v>
      </c>
      <c r="C562">
        <v>202.32</v>
      </c>
      <c r="D562">
        <v>202.32</v>
      </c>
    </row>
    <row r="563" spans="1:4">
      <c r="A563" t="s">
        <v>7079</v>
      </c>
      <c r="B563" t="s">
        <v>2564</v>
      </c>
      <c r="C563">
        <v>96</v>
      </c>
      <c r="D563">
        <v>96</v>
      </c>
    </row>
    <row r="564" spans="1:4">
      <c r="A564" t="s">
        <v>7085</v>
      </c>
      <c r="B564" t="s">
        <v>2565</v>
      </c>
      <c r="C564">
        <v>50</v>
      </c>
      <c r="D564">
        <v>50</v>
      </c>
    </row>
    <row r="565" spans="1:4">
      <c r="A565" t="s">
        <v>7085</v>
      </c>
      <c r="B565" t="s">
        <v>2567</v>
      </c>
      <c r="C565">
        <v>2</v>
      </c>
      <c r="D565">
        <v>2</v>
      </c>
    </row>
    <row r="566" spans="1:4">
      <c r="A566" t="s">
        <v>5391</v>
      </c>
      <c r="B566" t="s">
        <v>2564</v>
      </c>
      <c r="C566">
        <v>703</v>
      </c>
      <c r="D566">
        <v>703</v>
      </c>
    </row>
    <row r="567" spans="1:4">
      <c r="A567" t="s">
        <v>6822</v>
      </c>
      <c r="B567" t="s">
        <v>2572</v>
      </c>
      <c r="C567">
        <v>870</v>
      </c>
      <c r="D567">
        <v>870</v>
      </c>
    </row>
    <row r="568" spans="1:4">
      <c r="A568" t="s">
        <v>6830</v>
      </c>
      <c r="B568" t="s">
        <v>2572</v>
      </c>
      <c r="C568">
        <v>7723</v>
      </c>
      <c r="D568">
        <v>7723</v>
      </c>
    </row>
    <row r="569" spans="1:4">
      <c r="A569" t="s">
        <v>6838</v>
      </c>
      <c r="B569" t="s">
        <v>2564</v>
      </c>
      <c r="C569">
        <v>870</v>
      </c>
      <c r="D569">
        <v>870</v>
      </c>
    </row>
    <row r="570" spans="1:4">
      <c r="A570" t="s">
        <v>6845</v>
      </c>
      <c r="B570" t="s">
        <v>2564</v>
      </c>
      <c r="C570">
        <v>1664</v>
      </c>
      <c r="D570">
        <v>1664</v>
      </c>
    </row>
    <row r="571" spans="1:4">
      <c r="A571" t="s">
        <v>6853</v>
      </c>
      <c r="B571" t="s">
        <v>2564</v>
      </c>
      <c r="C571">
        <v>732</v>
      </c>
      <c r="D571">
        <v>732</v>
      </c>
    </row>
    <row r="572" spans="1:4">
      <c r="A572" t="s">
        <v>6861</v>
      </c>
      <c r="B572" t="s">
        <v>2564</v>
      </c>
      <c r="C572">
        <v>1546</v>
      </c>
      <c r="D572">
        <v>1546</v>
      </c>
    </row>
    <row r="573" spans="1:4">
      <c r="A573" t="s">
        <v>6868</v>
      </c>
      <c r="B573" t="s">
        <v>2564</v>
      </c>
      <c r="C573">
        <v>1204</v>
      </c>
      <c r="D573">
        <v>1204</v>
      </c>
    </row>
    <row r="574" spans="1:4">
      <c r="A574" t="s">
        <v>6875</v>
      </c>
      <c r="B574" t="s">
        <v>2564</v>
      </c>
      <c r="C574">
        <v>437</v>
      </c>
      <c r="D574">
        <v>437</v>
      </c>
    </row>
    <row r="575" spans="1:4">
      <c r="A575" t="s">
        <v>6882</v>
      </c>
      <c r="B575" t="s">
        <v>2564</v>
      </c>
      <c r="C575">
        <v>955</v>
      </c>
      <c r="D575">
        <v>955</v>
      </c>
    </row>
    <row r="576" spans="1:4">
      <c r="A576" t="s">
        <v>6889</v>
      </c>
      <c r="B576" t="s">
        <v>2564</v>
      </c>
      <c r="C576">
        <v>1211</v>
      </c>
      <c r="D576">
        <v>1211</v>
      </c>
    </row>
    <row r="577" spans="1:4">
      <c r="A577" t="s">
        <v>6897</v>
      </c>
      <c r="B577" t="s">
        <v>2564</v>
      </c>
      <c r="C577">
        <v>1040</v>
      </c>
      <c r="D577">
        <v>1040</v>
      </c>
    </row>
    <row r="578" spans="1:4">
      <c r="A578" t="s">
        <v>6903</v>
      </c>
      <c r="B578" t="s">
        <v>2572</v>
      </c>
      <c r="C578">
        <v>1</v>
      </c>
      <c r="D578">
        <v>1</v>
      </c>
    </row>
    <row r="579" spans="1:4">
      <c r="A579" t="s">
        <v>6972</v>
      </c>
      <c r="B579" t="s">
        <v>2567</v>
      </c>
      <c r="C579">
        <v>17300</v>
      </c>
      <c r="D579">
        <v>17300</v>
      </c>
    </row>
    <row r="580" spans="1:4">
      <c r="A580" t="s">
        <v>6980</v>
      </c>
      <c r="B580" t="s">
        <v>2567</v>
      </c>
      <c r="C580">
        <v>300</v>
      </c>
      <c r="D580">
        <v>300</v>
      </c>
    </row>
    <row r="581" spans="1:4">
      <c r="A581" t="s">
        <v>7093</v>
      </c>
      <c r="B581" t="s">
        <v>2564</v>
      </c>
      <c r="C581">
        <v>101.16</v>
      </c>
      <c r="D581">
        <v>101.16</v>
      </c>
    </row>
    <row r="582" spans="1:4">
      <c r="A582" t="s">
        <v>7227</v>
      </c>
      <c r="B582" t="s">
        <v>2564</v>
      </c>
      <c r="C582">
        <v>2413.11</v>
      </c>
      <c r="D582">
        <v>2413.11</v>
      </c>
    </row>
    <row r="583" spans="1:4">
      <c r="A583" t="s">
        <v>7103</v>
      </c>
      <c r="B583" t="s">
        <v>2564</v>
      </c>
      <c r="C583">
        <v>161.6</v>
      </c>
      <c r="D583">
        <v>161.6</v>
      </c>
    </row>
    <row r="584" spans="1:4">
      <c r="A584" t="s">
        <v>7111</v>
      </c>
      <c r="B584" t="s">
        <v>2564</v>
      </c>
      <c r="C584">
        <v>6022.47</v>
      </c>
      <c r="D584">
        <v>6022.47</v>
      </c>
    </row>
    <row r="585" spans="1:4">
      <c r="A585" t="s">
        <v>7111</v>
      </c>
      <c r="B585" t="s">
        <v>2565</v>
      </c>
      <c r="C585">
        <v>5622.6</v>
      </c>
      <c r="D585">
        <v>5622.6</v>
      </c>
    </row>
    <row r="586" spans="1:4">
      <c r="A586" t="s">
        <v>7111</v>
      </c>
      <c r="B586" t="s">
        <v>2567</v>
      </c>
      <c r="C586">
        <v>90</v>
      </c>
      <c r="D586">
        <v>90</v>
      </c>
    </row>
    <row r="587" spans="1:4">
      <c r="A587" t="s">
        <v>7219</v>
      </c>
      <c r="B587" t="s">
        <v>2564</v>
      </c>
      <c r="C587">
        <v>3584</v>
      </c>
      <c r="D587">
        <v>3584</v>
      </c>
    </row>
    <row r="588" spans="1:4">
      <c r="A588" t="s">
        <v>7120</v>
      </c>
      <c r="B588" t="s">
        <v>2564</v>
      </c>
      <c r="C588">
        <v>48</v>
      </c>
      <c r="D588">
        <v>48</v>
      </c>
    </row>
    <row r="589" spans="1:4">
      <c r="A589" t="s">
        <v>7126</v>
      </c>
      <c r="B589" t="s">
        <v>2564</v>
      </c>
      <c r="C589">
        <v>144.31</v>
      </c>
      <c r="D589">
        <v>144.31</v>
      </c>
    </row>
    <row r="590" spans="1:4">
      <c r="A590" t="s">
        <v>7133</v>
      </c>
      <c r="B590" t="s">
        <v>2564</v>
      </c>
      <c r="C590">
        <v>48</v>
      </c>
      <c r="D590">
        <v>48</v>
      </c>
    </row>
    <row r="591" spans="1:4">
      <c r="A591" t="s">
        <v>7139</v>
      </c>
      <c r="B591" t="s">
        <v>2564</v>
      </c>
      <c r="C591">
        <v>129.6</v>
      </c>
      <c r="D591">
        <v>129.6</v>
      </c>
    </row>
    <row r="592" spans="1:4">
      <c r="A592" t="s">
        <v>7145</v>
      </c>
      <c r="B592" t="s">
        <v>2564</v>
      </c>
      <c r="C592">
        <v>129.6</v>
      </c>
      <c r="D592">
        <v>129.6</v>
      </c>
    </row>
    <row r="593" spans="1:4">
      <c r="A593" t="s">
        <v>6988</v>
      </c>
      <c r="B593" t="s">
        <v>2567</v>
      </c>
      <c r="C593">
        <v>60</v>
      </c>
      <c r="D593">
        <v>60</v>
      </c>
    </row>
    <row r="594" spans="1:4">
      <c r="A594" t="s">
        <v>4796</v>
      </c>
      <c r="B594" t="s">
        <v>2564</v>
      </c>
      <c r="C594">
        <v>415</v>
      </c>
      <c r="D594">
        <v>415</v>
      </c>
    </row>
    <row r="595" spans="1:4">
      <c r="A595" t="s">
        <v>4703</v>
      </c>
      <c r="B595" t="s">
        <v>2564</v>
      </c>
      <c r="C595">
        <v>444.33</v>
      </c>
      <c r="D595">
        <v>444.33</v>
      </c>
    </row>
    <row r="596" spans="1:4">
      <c r="A596" t="s">
        <v>7151</v>
      </c>
      <c r="B596" t="s">
        <v>2564</v>
      </c>
      <c r="C596">
        <v>508.8</v>
      </c>
      <c r="D596">
        <v>508.8</v>
      </c>
    </row>
    <row r="597" spans="1:4">
      <c r="A597" t="s">
        <v>7167</v>
      </c>
      <c r="B597" t="s">
        <v>2564</v>
      </c>
      <c r="C597">
        <v>540</v>
      </c>
      <c r="D597">
        <v>540</v>
      </c>
    </row>
    <row r="598" spans="1:4">
      <c r="A598" t="s">
        <v>4794</v>
      </c>
      <c r="B598" t="s">
        <v>2573</v>
      </c>
      <c r="C598">
        <v>2500</v>
      </c>
      <c r="D598">
        <v>2500</v>
      </c>
    </row>
    <row r="599" spans="1:4">
      <c r="A599" t="s">
        <v>1728</v>
      </c>
      <c r="B599" t="s">
        <v>2564</v>
      </c>
      <c r="C599">
        <v>2000</v>
      </c>
      <c r="D599">
        <v>2000</v>
      </c>
    </row>
    <row r="600" spans="1:4">
      <c r="A600" t="s">
        <v>3694</v>
      </c>
      <c r="B600" t="s">
        <v>2564</v>
      </c>
      <c r="C600">
        <v>1</v>
      </c>
      <c r="D600">
        <v>1</v>
      </c>
    </row>
    <row r="601" spans="1:4">
      <c r="A601" t="s">
        <v>4249</v>
      </c>
      <c r="B601" t="s">
        <v>2572</v>
      </c>
      <c r="C601">
        <v>20000</v>
      </c>
      <c r="D601">
        <v>20000</v>
      </c>
    </row>
    <row r="602" spans="1:4">
      <c r="A602" t="s">
        <v>4260</v>
      </c>
      <c r="B602" t="s">
        <v>2572</v>
      </c>
      <c r="C602">
        <v>36</v>
      </c>
      <c r="D602">
        <v>36</v>
      </c>
    </row>
    <row r="603" spans="1:4">
      <c r="A603" t="s">
        <v>733</v>
      </c>
      <c r="B603" t="s">
        <v>2565</v>
      </c>
      <c r="C603">
        <v>139</v>
      </c>
      <c r="D603">
        <v>1725</v>
      </c>
    </row>
    <row r="604" spans="1:4">
      <c r="A604" t="s">
        <v>727</v>
      </c>
      <c r="B604" t="s">
        <v>2565</v>
      </c>
      <c r="C604">
        <v>1</v>
      </c>
      <c r="D604">
        <v>142.30000000000001</v>
      </c>
    </row>
    <row r="605" spans="1:4">
      <c r="A605" t="s">
        <v>680</v>
      </c>
      <c r="B605" t="s">
        <v>2565</v>
      </c>
      <c r="C605">
        <v>339.3</v>
      </c>
      <c r="D605">
        <v>339.3</v>
      </c>
    </row>
    <row r="606" spans="1:4">
      <c r="A606" t="s">
        <v>1082</v>
      </c>
      <c r="B606" t="s">
        <v>2565</v>
      </c>
      <c r="C606">
        <v>592</v>
      </c>
      <c r="D606">
        <v>592</v>
      </c>
    </row>
    <row r="607" spans="1:4">
      <c r="A607" t="s">
        <v>1450</v>
      </c>
      <c r="B607" t="s">
        <v>2580</v>
      </c>
      <c r="C607">
        <v>2.6</v>
      </c>
      <c r="D607">
        <v>2.6</v>
      </c>
    </row>
    <row r="608" spans="1:4">
      <c r="A608" t="s">
        <v>1475</v>
      </c>
      <c r="B608" t="s">
        <v>2569</v>
      </c>
      <c r="C608">
        <v>107.28</v>
      </c>
      <c r="D608">
        <v>107.28</v>
      </c>
    </row>
    <row r="609" spans="1:4">
      <c r="A609" t="s">
        <v>1483</v>
      </c>
      <c r="B609" t="s">
        <v>2569</v>
      </c>
      <c r="C609">
        <v>71.52</v>
      </c>
      <c r="D609">
        <v>71.52</v>
      </c>
    </row>
    <row r="610" spans="1:4">
      <c r="A610" t="s">
        <v>192</v>
      </c>
      <c r="B610" t="s">
        <v>2564</v>
      </c>
      <c r="C610">
        <v>4600</v>
      </c>
      <c r="D610">
        <v>4600</v>
      </c>
    </row>
    <row r="611" spans="1:4">
      <c r="A611" t="s">
        <v>164</v>
      </c>
      <c r="B611" t="s">
        <v>2565</v>
      </c>
      <c r="C611">
        <v>2289.3000000000002</v>
      </c>
      <c r="D611">
        <v>2289.3000000000002</v>
      </c>
    </row>
    <row r="612" spans="1:4">
      <c r="A612" t="s">
        <v>173</v>
      </c>
      <c r="B612" t="s">
        <v>2564</v>
      </c>
      <c r="C612">
        <v>99.2</v>
      </c>
      <c r="D612">
        <v>99.2</v>
      </c>
    </row>
    <row r="613" spans="1:4">
      <c r="A613" t="s">
        <v>2046</v>
      </c>
      <c r="B613" t="s">
        <v>2564</v>
      </c>
      <c r="C613">
        <v>1685</v>
      </c>
      <c r="D613">
        <v>1685</v>
      </c>
    </row>
    <row r="614" spans="1:4">
      <c r="A614" t="s">
        <v>1459</v>
      </c>
      <c r="B614" t="s">
        <v>2569</v>
      </c>
      <c r="C614">
        <v>96.44</v>
      </c>
      <c r="D614">
        <v>96.44</v>
      </c>
    </row>
    <row r="615" spans="1:4">
      <c r="A615" t="s">
        <v>1467</v>
      </c>
      <c r="B615" t="s">
        <v>2564</v>
      </c>
      <c r="C615">
        <v>396.76</v>
      </c>
      <c r="D615">
        <v>396.76</v>
      </c>
    </row>
    <row r="616" spans="1:4">
      <c r="A616" t="s">
        <v>1578</v>
      </c>
      <c r="B616" t="s">
        <v>2565</v>
      </c>
      <c r="C616">
        <v>469</v>
      </c>
      <c r="D616">
        <v>469</v>
      </c>
    </row>
    <row r="617" spans="1:4">
      <c r="A617" t="s">
        <v>531</v>
      </c>
      <c r="B617" t="s">
        <v>2565</v>
      </c>
      <c r="C617">
        <v>82</v>
      </c>
      <c r="D617">
        <v>82</v>
      </c>
    </row>
    <row r="618" spans="1:4">
      <c r="A618" t="s">
        <v>1035</v>
      </c>
      <c r="B618" t="s">
        <v>2564</v>
      </c>
      <c r="C618">
        <v>98.58</v>
      </c>
      <c r="D618">
        <v>98.58</v>
      </c>
    </row>
    <row r="619" spans="1:4">
      <c r="A619" t="s">
        <v>1570</v>
      </c>
      <c r="B619" t="s">
        <v>2565</v>
      </c>
      <c r="C619">
        <v>1292.5</v>
      </c>
      <c r="D619">
        <v>1292.5</v>
      </c>
    </row>
    <row r="620" spans="1:4">
      <c r="A620" t="s">
        <v>515</v>
      </c>
      <c r="B620" t="s">
        <v>2564</v>
      </c>
      <c r="C620">
        <v>53.16</v>
      </c>
      <c r="D620">
        <v>53.16</v>
      </c>
    </row>
    <row r="621" spans="1:4">
      <c r="A621" t="s">
        <v>162</v>
      </c>
      <c r="B621" t="s">
        <v>2564</v>
      </c>
      <c r="C621">
        <v>2235.59</v>
      </c>
      <c r="D621">
        <v>2235.59</v>
      </c>
    </row>
    <row r="622" spans="1:4">
      <c r="A622" t="s">
        <v>1567</v>
      </c>
      <c r="B622" t="s">
        <v>2564</v>
      </c>
      <c r="C622">
        <v>2716.2</v>
      </c>
      <c r="D622">
        <v>2716.2</v>
      </c>
    </row>
    <row r="623" spans="1:4">
      <c r="A623" t="s">
        <v>163</v>
      </c>
      <c r="B623" t="s">
        <v>2564</v>
      </c>
      <c r="C623">
        <v>905.2</v>
      </c>
      <c r="D623">
        <v>905.2</v>
      </c>
    </row>
    <row r="624" spans="1:4">
      <c r="A624" t="s">
        <v>1569</v>
      </c>
      <c r="B624" t="s">
        <v>2564</v>
      </c>
      <c r="C624">
        <v>783</v>
      </c>
      <c r="D624">
        <v>783</v>
      </c>
    </row>
    <row r="625" spans="1:4">
      <c r="A625" t="s">
        <v>1725</v>
      </c>
      <c r="B625" t="s">
        <v>2564</v>
      </c>
      <c r="C625">
        <v>1326</v>
      </c>
      <c r="D625">
        <v>1326</v>
      </c>
    </row>
    <row r="626" spans="1:4">
      <c r="A626" t="s">
        <v>219</v>
      </c>
      <c r="B626" t="s">
        <v>2565</v>
      </c>
      <c r="C626">
        <v>405.65</v>
      </c>
      <c r="D626">
        <v>405.65</v>
      </c>
    </row>
    <row r="627" spans="1:4">
      <c r="A627" t="s">
        <v>148</v>
      </c>
      <c r="B627" t="s">
        <v>2564</v>
      </c>
      <c r="C627">
        <v>539</v>
      </c>
      <c r="D627">
        <v>539</v>
      </c>
    </row>
    <row r="628" spans="1:4">
      <c r="A628" t="s">
        <v>1209</v>
      </c>
      <c r="B628" t="s">
        <v>2564</v>
      </c>
      <c r="C628">
        <v>125</v>
      </c>
      <c r="D628">
        <v>125</v>
      </c>
    </row>
    <row r="629" spans="1:4">
      <c r="A629" t="s">
        <v>921</v>
      </c>
      <c r="B629" t="s">
        <v>2564</v>
      </c>
      <c r="C629">
        <v>48</v>
      </c>
      <c r="D629">
        <v>48</v>
      </c>
    </row>
    <row r="630" spans="1:4">
      <c r="A630" t="s">
        <v>838</v>
      </c>
      <c r="B630" t="s">
        <v>2564</v>
      </c>
      <c r="C630">
        <v>408.31</v>
      </c>
      <c r="D630">
        <v>408.31</v>
      </c>
    </row>
    <row r="631" spans="1:4">
      <c r="A631" t="s">
        <v>882</v>
      </c>
      <c r="B631" t="s">
        <v>2564</v>
      </c>
      <c r="C631">
        <v>434.1</v>
      </c>
      <c r="D631">
        <v>434.1</v>
      </c>
    </row>
    <row r="632" spans="1:4">
      <c r="A632" t="s">
        <v>600</v>
      </c>
      <c r="B632" t="s">
        <v>2573</v>
      </c>
      <c r="C632">
        <v>635</v>
      </c>
      <c r="D632">
        <v>635</v>
      </c>
    </row>
    <row r="633" spans="1:4">
      <c r="A633" t="s">
        <v>600</v>
      </c>
      <c r="B633" t="s">
        <v>2567</v>
      </c>
      <c r="C633">
        <v>24</v>
      </c>
      <c r="D633">
        <v>24</v>
      </c>
    </row>
    <row r="634" spans="1:4">
      <c r="A634" t="s">
        <v>1289</v>
      </c>
      <c r="B634" t="s">
        <v>2565</v>
      </c>
      <c r="C634">
        <v>1553</v>
      </c>
      <c r="D634">
        <v>1553</v>
      </c>
    </row>
    <row r="635" spans="1:4">
      <c r="A635" t="s">
        <v>762</v>
      </c>
      <c r="B635" t="s">
        <v>2564</v>
      </c>
      <c r="C635">
        <v>48</v>
      </c>
      <c r="D635">
        <v>48</v>
      </c>
    </row>
    <row r="636" spans="1:4">
      <c r="A636" t="s">
        <v>2431</v>
      </c>
      <c r="B636" t="s">
        <v>2565</v>
      </c>
      <c r="C636">
        <v>67.2</v>
      </c>
      <c r="D636">
        <v>67.2</v>
      </c>
    </row>
    <row r="637" spans="1:4">
      <c r="A637" t="s">
        <v>2481</v>
      </c>
      <c r="B637" t="s">
        <v>2565</v>
      </c>
      <c r="C637">
        <v>200</v>
      </c>
      <c r="D637">
        <v>200</v>
      </c>
    </row>
    <row r="638" spans="1:4">
      <c r="A638" t="s">
        <v>227</v>
      </c>
      <c r="B638" t="s">
        <v>2564</v>
      </c>
      <c r="C638">
        <v>12.9</v>
      </c>
      <c r="D638">
        <v>12.9</v>
      </c>
    </row>
    <row r="639" spans="1:4">
      <c r="A639" t="s">
        <v>2375</v>
      </c>
      <c r="B639" t="s">
        <v>2564</v>
      </c>
      <c r="C639">
        <v>152</v>
      </c>
      <c r="D639">
        <v>152</v>
      </c>
    </row>
    <row r="640" spans="1:4">
      <c r="A640" t="s">
        <v>1263</v>
      </c>
      <c r="B640" t="s">
        <v>2564</v>
      </c>
      <c r="C640">
        <v>48</v>
      </c>
      <c r="D640">
        <v>48</v>
      </c>
    </row>
    <row r="641" spans="1:4">
      <c r="A641" t="s">
        <v>1269</v>
      </c>
      <c r="B641" t="s">
        <v>2564</v>
      </c>
      <c r="C641">
        <v>104.34</v>
      </c>
      <c r="D641">
        <v>104.34</v>
      </c>
    </row>
    <row r="642" spans="1:4">
      <c r="A642" t="s">
        <v>768</v>
      </c>
      <c r="B642" t="s">
        <v>2564</v>
      </c>
      <c r="C642">
        <v>48</v>
      </c>
      <c r="D642">
        <v>48</v>
      </c>
    </row>
    <row r="643" spans="1:4">
      <c r="A643" t="s">
        <v>1277</v>
      </c>
      <c r="B643" t="s">
        <v>2564</v>
      </c>
      <c r="C643">
        <v>48</v>
      </c>
      <c r="D643">
        <v>48</v>
      </c>
    </row>
    <row r="644" spans="1:4">
      <c r="A644" t="s">
        <v>774</v>
      </c>
      <c r="B644" t="s">
        <v>2565</v>
      </c>
      <c r="C644">
        <v>2858</v>
      </c>
      <c r="D644">
        <v>2858</v>
      </c>
    </row>
    <row r="645" spans="1:4">
      <c r="A645" t="s">
        <v>608</v>
      </c>
      <c r="B645" t="s">
        <v>2574</v>
      </c>
      <c r="C645">
        <v>1</v>
      </c>
      <c r="D645">
        <v>1</v>
      </c>
    </row>
    <row r="646" spans="1:4">
      <c r="A646" t="s">
        <v>1005</v>
      </c>
      <c r="B646" t="s">
        <v>2574</v>
      </c>
      <c r="C646">
        <v>1</v>
      </c>
      <c r="D646">
        <v>1</v>
      </c>
    </row>
    <row r="647" spans="1:4">
      <c r="A647" t="s">
        <v>2247</v>
      </c>
      <c r="B647" t="s">
        <v>2566</v>
      </c>
      <c r="C647">
        <v>100</v>
      </c>
      <c r="D647">
        <v>100</v>
      </c>
    </row>
    <row r="648" spans="1:4">
      <c r="A648" t="s">
        <v>1356</v>
      </c>
      <c r="B648" t="s">
        <v>2565</v>
      </c>
      <c r="C648">
        <v>90</v>
      </c>
      <c r="D648">
        <v>90</v>
      </c>
    </row>
    <row r="649" spans="1:4">
      <c r="A649" t="s">
        <v>1364</v>
      </c>
      <c r="B649" t="s">
        <v>2565</v>
      </c>
      <c r="C649">
        <v>1100</v>
      </c>
      <c r="D649">
        <v>1100</v>
      </c>
    </row>
    <row r="650" spans="1:4">
      <c r="A650" t="s">
        <v>846</v>
      </c>
      <c r="B650" t="s">
        <v>2564</v>
      </c>
      <c r="C650">
        <v>78.22</v>
      </c>
      <c r="D650">
        <v>78.22</v>
      </c>
    </row>
    <row r="651" spans="1:4">
      <c r="A651" t="s">
        <v>846</v>
      </c>
      <c r="B651" t="s">
        <v>2567</v>
      </c>
      <c r="C651">
        <v>9</v>
      </c>
      <c r="D651">
        <v>9</v>
      </c>
    </row>
    <row r="652" spans="1:4">
      <c r="A652" t="s">
        <v>611</v>
      </c>
      <c r="B652" t="s">
        <v>2574</v>
      </c>
      <c r="C652">
        <v>1</v>
      </c>
      <c r="D652">
        <v>1</v>
      </c>
    </row>
    <row r="653" spans="1:4">
      <c r="A653" t="s">
        <v>1043</v>
      </c>
      <c r="B653" t="s">
        <v>2564</v>
      </c>
      <c r="C653">
        <v>192.39</v>
      </c>
      <c r="D653">
        <v>192.39</v>
      </c>
    </row>
    <row r="654" spans="1:4">
      <c r="A654" t="s">
        <v>754</v>
      </c>
      <c r="B654" t="s">
        <v>2564</v>
      </c>
      <c r="C654">
        <v>50.58</v>
      </c>
      <c r="D654">
        <v>50.58</v>
      </c>
    </row>
    <row r="655" spans="1:4">
      <c r="A655" t="s">
        <v>1242</v>
      </c>
      <c r="B655" t="s">
        <v>2567</v>
      </c>
      <c r="C655">
        <v>42</v>
      </c>
      <c r="D655">
        <v>42</v>
      </c>
    </row>
    <row r="656" spans="1:4">
      <c r="A656" t="s">
        <v>1936</v>
      </c>
      <c r="B656" t="s">
        <v>2564</v>
      </c>
      <c r="C656">
        <v>359.09</v>
      </c>
      <c r="D656">
        <v>359.09</v>
      </c>
    </row>
    <row r="657" spans="1:4">
      <c r="A657" t="s">
        <v>1743</v>
      </c>
      <c r="B657" t="s">
        <v>2564</v>
      </c>
      <c r="C657">
        <v>1071</v>
      </c>
      <c r="D657">
        <v>1071</v>
      </c>
    </row>
    <row r="658" spans="1:4">
      <c r="A658" t="s">
        <v>1692</v>
      </c>
      <c r="B658" t="s">
        <v>2564</v>
      </c>
      <c r="C658">
        <v>800</v>
      </c>
      <c r="D658">
        <v>800</v>
      </c>
    </row>
    <row r="659" spans="1:4">
      <c r="A659" t="s">
        <v>1532</v>
      </c>
      <c r="B659" t="s">
        <v>2564</v>
      </c>
      <c r="C659">
        <v>640</v>
      </c>
      <c r="D659">
        <v>640</v>
      </c>
    </row>
    <row r="660" spans="1:4">
      <c r="A660" t="s">
        <v>1532</v>
      </c>
      <c r="B660" t="s">
        <v>2565</v>
      </c>
      <c r="C660">
        <v>964</v>
      </c>
      <c r="D660">
        <v>964</v>
      </c>
    </row>
    <row r="661" spans="1:4">
      <c r="A661" t="s">
        <v>1532</v>
      </c>
      <c r="B661" t="s">
        <v>2567</v>
      </c>
      <c r="C661">
        <v>159</v>
      </c>
      <c r="D661">
        <v>159</v>
      </c>
    </row>
    <row r="662" spans="1:4">
      <c r="A662" t="s">
        <v>1700</v>
      </c>
      <c r="B662" t="s">
        <v>2564</v>
      </c>
      <c r="C662">
        <v>1230</v>
      </c>
      <c r="D662">
        <v>1230</v>
      </c>
    </row>
    <row r="663" spans="1:4">
      <c r="A663" t="s">
        <v>1150</v>
      </c>
      <c r="B663" t="s">
        <v>2564</v>
      </c>
      <c r="C663">
        <v>96</v>
      </c>
      <c r="D663">
        <v>96</v>
      </c>
    </row>
    <row r="664" spans="1:4">
      <c r="A664" t="s">
        <v>1162</v>
      </c>
      <c r="B664" t="s">
        <v>2564</v>
      </c>
      <c r="C664">
        <v>1119.7</v>
      </c>
      <c r="D664">
        <v>1119.7</v>
      </c>
    </row>
    <row r="665" spans="1:4">
      <c r="A665" t="s">
        <v>1162</v>
      </c>
      <c r="B665" t="s">
        <v>2567</v>
      </c>
      <c r="C665">
        <v>3</v>
      </c>
      <c r="D665">
        <v>3</v>
      </c>
    </row>
    <row r="666" spans="1:4">
      <c r="A666" t="s">
        <v>1999</v>
      </c>
      <c r="B666" t="s">
        <v>2566</v>
      </c>
      <c r="C666">
        <v>3</v>
      </c>
      <c r="D666">
        <v>3</v>
      </c>
    </row>
    <row r="667" spans="1:4">
      <c r="A667" t="s">
        <v>1714</v>
      </c>
      <c r="B667" t="s">
        <v>2572</v>
      </c>
      <c r="C667">
        <v>1</v>
      </c>
      <c r="D667">
        <v>1</v>
      </c>
    </row>
    <row r="668" spans="1:4">
      <c r="A668" t="s">
        <v>1972</v>
      </c>
      <c r="B668" t="s">
        <v>2564</v>
      </c>
      <c r="C668">
        <v>300</v>
      </c>
      <c r="D668">
        <v>300</v>
      </c>
    </row>
    <row r="669" spans="1:4">
      <c r="A669" t="s">
        <v>1417</v>
      </c>
      <c r="B669" t="s">
        <v>2564</v>
      </c>
      <c r="C669">
        <v>31.8</v>
      </c>
      <c r="D669">
        <v>31.8</v>
      </c>
    </row>
    <row r="670" spans="1:4">
      <c r="A670" t="s">
        <v>322</v>
      </c>
      <c r="B670" t="s">
        <v>2564</v>
      </c>
      <c r="C670">
        <v>48</v>
      </c>
      <c r="D670">
        <v>48</v>
      </c>
    </row>
    <row r="671" spans="1:4">
      <c r="A671" t="s">
        <v>874</v>
      </c>
      <c r="B671" t="s">
        <v>2564</v>
      </c>
      <c r="C671">
        <v>18.440000000000001</v>
      </c>
      <c r="D671">
        <v>18.440000000000001</v>
      </c>
    </row>
    <row r="672" spans="1:4">
      <c r="A672" t="s">
        <v>2005</v>
      </c>
      <c r="B672" t="s">
        <v>2564</v>
      </c>
      <c r="C672">
        <v>3434.75</v>
      </c>
      <c r="D672">
        <v>3434.75</v>
      </c>
    </row>
    <row r="673" spans="1:4">
      <c r="A673" t="s">
        <v>372</v>
      </c>
      <c r="B673" t="s">
        <v>2565</v>
      </c>
      <c r="C673">
        <v>785.75</v>
      </c>
      <c r="D673">
        <v>785.75</v>
      </c>
    </row>
    <row r="674" spans="1:4">
      <c r="A674" t="s">
        <v>1826</v>
      </c>
      <c r="B674" t="s">
        <v>2564</v>
      </c>
      <c r="C674">
        <v>96</v>
      </c>
      <c r="D674">
        <v>96</v>
      </c>
    </row>
    <row r="675" spans="1:4">
      <c r="A675" t="s">
        <v>1495</v>
      </c>
      <c r="B675" t="s">
        <v>2564</v>
      </c>
      <c r="C675">
        <v>185.97</v>
      </c>
      <c r="D675">
        <v>185.97</v>
      </c>
    </row>
    <row r="676" spans="1:4">
      <c r="A676" t="s">
        <v>1503</v>
      </c>
      <c r="B676" t="s">
        <v>2564</v>
      </c>
      <c r="C676">
        <v>70.72</v>
      </c>
      <c r="D676">
        <v>70.72</v>
      </c>
    </row>
    <row r="677" spans="1:4">
      <c r="A677" t="s">
        <v>386</v>
      </c>
      <c r="B677" t="s">
        <v>2564</v>
      </c>
      <c r="C677">
        <v>3947.02</v>
      </c>
      <c r="D677">
        <v>3947.02</v>
      </c>
    </row>
    <row r="678" spans="1:4">
      <c r="A678" t="s">
        <v>386</v>
      </c>
      <c r="B678" t="s">
        <v>2567</v>
      </c>
      <c r="C678">
        <v>168</v>
      </c>
      <c r="D678">
        <v>168</v>
      </c>
    </row>
    <row r="679" spans="1:4">
      <c r="A679" t="s">
        <v>1744</v>
      </c>
      <c r="B679" t="s">
        <v>2564</v>
      </c>
      <c r="C679">
        <v>924</v>
      </c>
      <c r="D679">
        <v>924</v>
      </c>
    </row>
    <row r="680" spans="1:4">
      <c r="A680" t="s">
        <v>1426</v>
      </c>
      <c r="B680" t="s">
        <v>2565</v>
      </c>
      <c r="C680">
        <v>2072</v>
      </c>
      <c r="D680">
        <v>2072</v>
      </c>
    </row>
    <row r="681" spans="1:4">
      <c r="A681" t="s">
        <v>1426</v>
      </c>
      <c r="B681" t="s">
        <v>2567</v>
      </c>
      <c r="C681">
        <v>113</v>
      </c>
      <c r="D681">
        <v>113</v>
      </c>
    </row>
    <row r="682" spans="1:4">
      <c r="A682" t="s">
        <v>336</v>
      </c>
      <c r="B682" t="s">
        <v>2564</v>
      </c>
      <c r="C682">
        <v>839.16</v>
      </c>
      <c r="D682">
        <v>839.16</v>
      </c>
    </row>
    <row r="683" spans="1:4">
      <c r="A683" t="s">
        <v>336</v>
      </c>
      <c r="B683" t="s">
        <v>2567</v>
      </c>
      <c r="C683">
        <v>8</v>
      </c>
      <c r="D683">
        <v>8</v>
      </c>
    </row>
    <row r="684" spans="1:4">
      <c r="A684" t="s">
        <v>1925</v>
      </c>
      <c r="B684" t="s">
        <v>2564</v>
      </c>
      <c r="C684">
        <v>508.75</v>
      </c>
      <c r="D684">
        <v>508.75</v>
      </c>
    </row>
    <row r="685" spans="1:4">
      <c r="A685" t="s">
        <v>1349</v>
      </c>
      <c r="B685" t="s">
        <v>2564</v>
      </c>
      <c r="C685">
        <v>1200</v>
      </c>
      <c r="D685">
        <v>1200</v>
      </c>
    </row>
    <row r="686" spans="1:4">
      <c r="A686" t="s">
        <v>445</v>
      </c>
      <c r="B686" t="s">
        <v>2565</v>
      </c>
      <c r="C686">
        <v>2023</v>
      </c>
      <c r="D686">
        <v>2023</v>
      </c>
    </row>
    <row r="687" spans="1:4">
      <c r="A687" t="s">
        <v>445</v>
      </c>
      <c r="B687" t="s">
        <v>2567</v>
      </c>
      <c r="C687">
        <v>250</v>
      </c>
      <c r="D687">
        <v>250</v>
      </c>
    </row>
    <row r="688" spans="1:4">
      <c r="A688" t="s">
        <v>1707</v>
      </c>
      <c r="B688" t="s">
        <v>2564</v>
      </c>
      <c r="C688">
        <v>6481</v>
      </c>
      <c r="D688">
        <v>6481</v>
      </c>
    </row>
    <row r="689" spans="1:4">
      <c r="A689" t="s">
        <v>1411</v>
      </c>
      <c r="B689" t="s">
        <v>2564</v>
      </c>
      <c r="C689">
        <v>13.28</v>
      </c>
      <c r="D689">
        <v>13.28</v>
      </c>
    </row>
    <row r="690" spans="1:4">
      <c r="A690" t="s">
        <v>306</v>
      </c>
      <c r="B690" t="s">
        <v>2565</v>
      </c>
      <c r="C690">
        <v>246</v>
      </c>
      <c r="D690">
        <v>246</v>
      </c>
    </row>
    <row r="691" spans="1:4">
      <c r="A691" t="s">
        <v>392</v>
      </c>
      <c r="B691" t="s">
        <v>2565</v>
      </c>
      <c r="C691">
        <v>70</v>
      </c>
      <c r="D691">
        <v>70</v>
      </c>
    </row>
    <row r="692" spans="1:4">
      <c r="A692" t="s">
        <v>1538</v>
      </c>
      <c r="B692" t="s">
        <v>2564</v>
      </c>
      <c r="C692">
        <v>312.13</v>
      </c>
      <c r="D692">
        <v>312.13</v>
      </c>
    </row>
    <row r="693" spans="1:4">
      <c r="A693" t="s">
        <v>2328</v>
      </c>
      <c r="B693" t="s">
        <v>2564</v>
      </c>
      <c r="C693">
        <v>396.8</v>
      </c>
      <c r="D693">
        <v>396.8</v>
      </c>
    </row>
    <row r="694" spans="1:4">
      <c r="A694" t="s">
        <v>1592</v>
      </c>
      <c r="B694" t="s">
        <v>2564</v>
      </c>
      <c r="C694">
        <v>312</v>
      </c>
      <c r="D694">
        <v>312</v>
      </c>
    </row>
    <row r="695" spans="1:4">
      <c r="A695" t="s">
        <v>1763</v>
      </c>
      <c r="B695" t="s">
        <v>2564</v>
      </c>
      <c r="C695">
        <v>950</v>
      </c>
      <c r="D695">
        <v>950</v>
      </c>
    </row>
    <row r="696" spans="1:4">
      <c r="A696" t="s">
        <v>354</v>
      </c>
      <c r="B696" t="s">
        <v>2564</v>
      </c>
      <c r="C696">
        <v>3010</v>
      </c>
      <c r="D696">
        <v>3010</v>
      </c>
    </row>
    <row r="697" spans="1:4">
      <c r="A697" t="s">
        <v>1745</v>
      </c>
      <c r="B697" t="s">
        <v>2564</v>
      </c>
      <c r="C697">
        <v>2556.3000000000002</v>
      </c>
      <c r="D697">
        <v>2556.3000000000002</v>
      </c>
    </row>
    <row r="698" spans="1:4">
      <c r="A698" t="s">
        <v>717</v>
      </c>
      <c r="B698" t="s">
        <v>2565</v>
      </c>
      <c r="C698">
        <v>1678.8</v>
      </c>
      <c r="D698">
        <v>1678.8</v>
      </c>
    </row>
    <row r="699" spans="1:4">
      <c r="A699" t="s">
        <v>717</v>
      </c>
      <c r="B699" t="s">
        <v>2567</v>
      </c>
      <c r="C699">
        <v>78</v>
      </c>
      <c r="D699">
        <v>78</v>
      </c>
    </row>
    <row r="700" spans="1:4">
      <c r="A700" t="s">
        <v>2359</v>
      </c>
      <c r="B700" t="s">
        <v>2564</v>
      </c>
      <c r="C700">
        <v>152</v>
      </c>
      <c r="D700">
        <v>152</v>
      </c>
    </row>
    <row r="701" spans="1:4">
      <c r="A701" t="s">
        <v>1076</v>
      </c>
      <c r="B701" t="s">
        <v>2564</v>
      </c>
      <c r="C701">
        <v>48</v>
      </c>
      <c r="D701">
        <v>48</v>
      </c>
    </row>
    <row r="702" spans="1:4">
      <c r="A702" t="s">
        <v>1090</v>
      </c>
      <c r="B702" t="s">
        <v>2564</v>
      </c>
      <c r="C702">
        <v>8</v>
      </c>
      <c r="D702">
        <v>8</v>
      </c>
    </row>
    <row r="703" spans="1:4">
      <c r="A703" t="s">
        <v>1096</v>
      </c>
      <c r="B703" t="s">
        <v>2564</v>
      </c>
      <c r="C703">
        <v>39.799999999999997</v>
      </c>
      <c r="D703">
        <v>39.799999999999997</v>
      </c>
    </row>
    <row r="704" spans="1:4">
      <c r="A704" t="s">
        <v>1132</v>
      </c>
      <c r="B704" t="s">
        <v>2564</v>
      </c>
      <c r="C704">
        <v>50</v>
      </c>
      <c r="D704">
        <v>50</v>
      </c>
    </row>
    <row r="705" spans="1:4">
      <c r="A705" t="s">
        <v>1144</v>
      </c>
      <c r="B705" t="s">
        <v>2564</v>
      </c>
      <c r="C705">
        <v>306.42</v>
      </c>
      <c r="D705">
        <v>306.42</v>
      </c>
    </row>
    <row r="706" spans="1:4">
      <c r="A706" t="s">
        <v>1144</v>
      </c>
      <c r="B706" t="s">
        <v>2567</v>
      </c>
      <c r="C706">
        <v>8</v>
      </c>
      <c r="D706">
        <v>8</v>
      </c>
    </row>
    <row r="707" spans="1:4">
      <c r="A707" t="s">
        <v>807</v>
      </c>
      <c r="B707" t="s">
        <v>2564</v>
      </c>
      <c r="C707">
        <v>349.44</v>
      </c>
      <c r="D707">
        <v>349.44</v>
      </c>
    </row>
    <row r="708" spans="1:4">
      <c r="A708" t="s">
        <v>807</v>
      </c>
      <c r="B708" t="s">
        <v>2565</v>
      </c>
      <c r="C708">
        <v>928</v>
      </c>
      <c r="D708">
        <v>928</v>
      </c>
    </row>
    <row r="709" spans="1:4">
      <c r="A709" t="s">
        <v>807</v>
      </c>
      <c r="B709" t="s">
        <v>2567</v>
      </c>
      <c r="C709">
        <v>49</v>
      </c>
      <c r="D709">
        <v>49</v>
      </c>
    </row>
    <row r="710" spans="1:4">
      <c r="A710" t="s">
        <v>813</v>
      </c>
      <c r="B710" t="s">
        <v>2564</v>
      </c>
      <c r="C710">
        <v>2265.7600000000002</v>
      </c>
      <c r="D710">
        <v>2265.7600000000002</v>
      </c>
    </row>
    <row r="711" spans="1:4">
      <c r="A711" t="s">
        <v>813</v>
      </c>
      <c r="B711" t="s">
        <v>2567</v>
      </c>
      <c r="C711">
        <v>96</v>
      </c>
      <c r="D711">
        <v>96</v>
      </c>
    </row>
    <row r="712" spans="1:4">
      <c r="A712" t="s">
        <v>380</v>
      </c>
      <c r="B712" t="s">
        <v>2564</v>
      </c>
      <c r="C712">
        <v>262.32</v>
      </c>
      <c r="D712">
        <v>262.32</v>
      </c>
    </row>
    <row r="713" spans="1:4">
      <c r="A713" t="s">
        <v>380</v>
      </c>
      <c r="B713" t="s">
        <v>2567</v>
      </c>
      <c r="C713">
        <v>38</v>
      </c>
      <c r="D713">
        <v>38</v>
      </c>
    </row>
    <row r="714" spans="1:4">
      <c r="A714" t="s">
        <v>437</v>
      </c>
      <c r="B714" t="s">
        <v>2565</v>
      </c>
      <c r="C714">
        <v>373</v>
      </c>
      <c r="D714">
        <v>373</v>
      </c>
    </row>
    <row r="715" spans="1:4">
      <c r="A715" t="s">
        <v>437</v>
      </c>
      <c r="B715" t="s">
        <v>2567</v>
      </c>
      <c r="C715">
        <v>9</v>
      </c>
      <c r="D715">
        <v>9</v>
      </c>
    </row>
    <row r="716" spans="1:4">
      <c r="A716" t="s">
        <v>453</v>
      </c>
      <c r="B716" t="s">
        <v>2564</v>
      </c>
      <c r="C716">
        <v>48</v>
      </c>
      <c r="D716">
        <v>48</v>
      </c>
    </row>
    <row r="717" spans="1:4">
      <c r="A717" t="s">
        <v>459</v>
      </c>
      <c r="B717" t="s">
        <v>2564</v>
      </c>
      <c r="C717">
        <v>262.08</v>
      </c>
      <c r="D717">
        <v>262.08</v>
      </c>
    </row>
    <row r="718" spans="1:4">
      <c r="A718" t="s">
        <v>459</v>
      </c>
      <c r="B718" t="s">
        <v>2567</v>
      </c>
      <c r="C718">
        <v>36</v>
      </c>
      <c r="D718">
        <v>36</v>
      </c>
    </row>
    <row r="719" spans="1:4">
      <c r="A719" t="s">
        <v>666</v>
      </c>
      <c r="B719" t="s">
        <v>2564</v>
      </c>
      <c r="C719">
        <v>461.68</v>
      </c>
      <c r="D719">
        <v>461.68</v>
      </c>
    </row>
    <row r="720" spans="1:4">
      <c r="A720" t="s">
        <v>2195</v>
      </c>
      <c r="B720" t="s">
        <v>2564</v>
      </c>
      <c r="C720">
        <v>9800</v>
      </c>
      <c r="D720">
        <v>9800</v>
      </c>
    </row>
    <row r="721" spans="1:4">
      <c r="A721" t="s">
        <v>1764</v>
      </c>
      <c r="B721" t="s">
        <v>2564</v>
      </c>
      <c r="C721">
        <v>9472.4</v>
      </c>
      <c r="D721">
        <v>9472.4</v>
      </c>
    </row>
    <row r="722" spans="1:4">
      <c r="A722" t="s">
        <v>1766</v>
      </c>
      <c r="B722" t="s">
        <v>2564</v>
      </c>
      <c r="C722">
        <v>2975</v>
      </c>
      <c r="D722">
        <v>2975</v>
      </c>
    </row>
    <row r="723" spans="1:4">
      <c r="A723" t="s">
        <v>2196</v>
      </c>
      <c r="B723" t="s">
        <v>2564</v>
      </c>
      <c r="C723">
        <v>1155.48</v>
      </c>
      <c r="D723">
        <v>1155.48</v>
      </c>
    </row>
    <row r="724" spans="1:4">
      <c r="A724" t="s">
        <v>709</v>
      </c>
      <c r="B724" t="s">
        <v>2565</v>
      </c>
      <c r="C724">
        <v>1944</v>
      </c>
      <c r="D724">
        <v>1944</v>
      </c>
    </row>
    <row r="725" spans="1:4">
      <c r="A725" t="s">
        <v>709</v>
      </c>
      <c r="B725" t="s">
        <v>2567</v>
      </c>
      <c r="C725">
        <v>12</v>
      </c>
      <c r="D725">
        <v>12</v>
      </c>
    </row>
    <row r="726" spans="1:4">
      <c r="A726" t="s">
        <v>1066</v>
      </c>
      <c r="B726" t="s">
        <v>2564</v>
      </c>
      <c r="C726">
        <v>262.08</v>
      </c>
      <c r="D726">
        <v>262.08</v>
      </c>
    </row>
    <row r="727" spans="1:4">
      <c r="A727" t="s">
        <v>2286</v>
      </c>
      <c r="B727" t="s">
        <v>2564</v>
      </c>
      <c r="C727">
        <v>2124</v>
      </c>
      <c r="D727">
        <v>2124</v>
      </c>
    </row>
    <row r="728" spans="1:4">
      <c r="A728" t="s">
        <v>2194</v>
      </c>
      <c r="B728" t="s">
        <v>2564</v>
      </c>
      <c r="C728">
        <v>1050</v>
      </c>
      <c r="D728">
        <v>1050</v>
      </c>
    </row>
    <row r="729" spans="1:4">
      <c r="A729" t="s">
        <v>1374</v>
      </c>
      <c r="B729" t="s">
        <v>2564</v>
      </c>
      <c r="C729">
        <v>2268</v>
      </c>
      <c r="D729">
        <v>2268</v>
      </c>
    </row>
    <row r="730" spans="1:4">
      <c r="A730" t="s">
        <v>1373</v>
      </c>
      <c r="B730" t="s">
        <v>2564</v>
      </c>
      <c r="C730">
        <v>1164.72</v>
      </c>
      <c r="D730">
        <v>1164.72</v>
      </c>
    </row>
    <row r="731" spans="1:4">
      <c r="A731" t="s">
        <v>1105</v>
      </c>
      <c r="B731" t="s">
        <v>2564</v>
      </c>
      <c r="C731">
        <v>48</v>
      </c>
      <c r="D731">
        <v>48</v>
      </c>
    </row>
    <row r="732" spans="1:4">
      <c r="A732" t="s">
        <v>797</v>
      </c>
      <c r="B732" t="s">
        <v>2564</v>
      </c>
      <c r="C732">
        <v>8</v>
      </c>
      <c r="D732">
        <v>8</v>
      </c>
    </row>
    <row r="733" spans="1:4">
      <c r="A733" t="s">
        <v>1120</v>
      </c>
      <c r="B733" t="s">
        <v>2564</v>
      </c>
      <c r="C733">
        <v>48</v>
      </c>
      <c r="D733">
        <v>48</v>
      </c>
    </row>
    <row r="734" spans="1:4">
      <c r="A734" t="s">
        <v>1138</v>
      </c>
      <c r="B734" t="s">
        <v>2564</v>
      </c>
      <c r="C734">
        <v>1</v>
      </c>
      <c r="D734">
        <v>1</v>
      </c>
    </row>
    <row r="735" spans="1:4">
      <c r="A735" t="s">
        <v>1138</v>
      </c>
      <c r="B735" t="s">
        <v>2565</v>
      </c>
      <c r="C735">
        <v>31</v>
      </c>
      <c r="D735">
        <v>31</v>
      </c>
    </row>
    <row r="736" spans="1:4">
      <c r="A736" t="s">
        <v>328</v>
      </c>
      <c r="B736" t="s">
        <v>2564</v>
      </c>
      <c r="C736">
        <v>331.2</v>
      </c>
      <c r="D736">
        <v>331.2</v>
      </c>
    </row>
    <row r="737" spans="1:4">
      <c r="A737" t="s">
        <v>1400</v>
      </c>
      <c r="B737" t="s">
        <v>2564</v>
      </c>
      <c r="C737">
        <v>510</v>
      </c>
      <c r="D737">
        <v>510</v>
      </c>
    </row>
    <row r="738" spans="1:4">
      <c r="A738" t="s">
        <v>546</v>
      </c>
      <c r="B738" t="s">
        <v>2567</v>
      </c>
      <c r="C738">
        <v>116</v>
      </c>
      <c r="D738">
        <v>116</v>
      </c>
    </row>
    <row r="739" spans="1:4">
      <c r="A739" t="s">
        <v>2397</v>
      </c>
      <c r="B739" t="s">
        <v>2564</v>
      </c>
      <c r="C739">
        <v>212</v>
      </c>
      <c r="D739">
        <v>212</v>
      </c>
    </row>
    <row r="740" spans="1:4">
      <c r="A740" t="s">
        <v>1638</v>
      </c>
      <c r="B740" t="s">
        <v>2564</v>
      </c>
      <c r="C740">
        <v>449.82</v>
      </c>
      <c r="D740">
        <v>449.82</v>
      </c>
    </row>
    <row r="741" spans="1:4">
      <c r="A741" t="s">
        <v>2144</v>
      </c>
      <c r="B741" t="s">
        <v>2564</v>
      </c>
      <c r="C741">
        <v>122.85</v>
      </c>
      <c r="D741">
        <v>122.85</v>
      </c>
    </row>
    <row r="742" spans="1:4">
      <c r="A742" t="s">
        <v>2144</v>
      </c>
      <c r="B742" t="s">
        <v>2565</v>
      </c>
      <c r="C742">
        <v>54</v>
      </c>
      <c r="D742">
        <v>54</v>
      </c>
    </row>
    <row r="743" spans="1:4">
      <c r="A743" t="s">
        <v>2150</v>
      </c>
      <c r="B743" t="s">
        <v>2564</v>
      </c>
      <c r="C743">
        <v>123</v>
      </c>
      <c r="D743">
        <v>123</v>
      </c>
    </row>
    <row r="744" spans="1:4">
      <c r="A744" t="s">
        <v>2163</v>
      </c>
      <c r="B744" t="s">
        <v>2564</v>
      </c>
      <c r="C744">
        <v>702</v>
      </c>
      <c r="D744">
        <v>702</v>
      </c>
    </row>
    <row r="745" spans="1:4">
      <c r="A745" t="s">
        <v>2167</v>
      </c>
      <c r="B745" t="s">
        <v>2564</v>
      </c>
      <c r="C745">
        <v>283.98</v>
      </c>
      <c r="D745">
        <v>283.98</v>
      </c>
    </row>
    <row r="746" spans="1:4">
      <c r="A746" t="s">
        <v>2167</v>
      </c>
      <c r="B746" t="s">
        <v>2565</v>
      </c>
      <c r="C746">
        <v>18.93</v>
      </c>
      <c r="D746">
        <v>18.93</v>
      </c>
    </row>
    <row r="747" spans="1:4">
      <c r="A747" t="s">
        <v>2178</v>
      </c>
      <c r="B747" t="s">
        <v>2564</v>
      </c>
      <c r="C747">
        <v>95</v>
      </c>
      <c r="D747">
        <v>95</v>
      </c>
    </row>
    <row r="748" spans="1:4">
      <c r="A748" t="s">
        <v>1443</v>
      </c>
      <c r="B748" t="s">
        <v>2564</v>
      </c>
      <c r="C748">
        <v>87</v>
      </c>
      <c r="D748">
        <v>87</v>
      </c>
    </row>
    <row r="749" spans="1:4">
      <c r="A749" t="s">
        <v>429</v>
      </c>
      <c r="B749" t="s">
        <v>2565</v>
      </c>
      <c r="C749">
        <v>992</v>
      </c>
      <c r="D749">
        <v>992</v>
      </c>
    </row>
    <row r="750" spans="1:4">
      <c r="A750" t="s">
        <v>742</v>
      </c>
      <c r="B750" t="s">
        <v>2577</v>
      </c>
      <c r="C750">
        <v>400</v>
      </c>
      <c r="D750">
        <v>400</v>
      </c>
    </row>
    <row r="751" spans="1:4">
      <c r="A751" t="s">
        <v>1831</v>
      </c>
      <c r="B751" t="s">
        <v>2564</v>
      </c>
      <c r="C751">
        <v>8</v>
      </c>
      <c r="D751">
        <v>8</v>
      </c>
    </row>
    <row r="752" spans="1:4">
      <c r="A752" t="s">
        <v>1768</v>
      </c>
      <c r="B752" t="s">
        <v>2564</v>
      </c>
      <c r="C752">
        <v>5412.45</v>
      </c>
      <c r="D752">
        <v>5412.45</v>
      </c>
    </row>
    <row r="753" spans="1:4">
      <c r="A753" t="s">
        <v>1718</v>
      </c>
      <c r="B753" t="s">
        <v>2577</v>
      </c>
      <c r="C753">
        <v>14</v>
      </c>
      <c r="D753">
        <v>14</v>
      </c>
    </row>
    <row r="754" spans="1:4">
      <c r="A754" t="s">
        <v>2453</v>
      </c>
      <c r="B754" t="s">
        <v>2568</v>
      </c>
      <c r="C754">
        <v>1</v>
      </c>
      <c r="D754">
        <v>1</v>
      </c>
    </row>
    <row r="755" spans="1:4">
      <c r="A755" t="s">
        <v>1261</v>
      </c>
      <c r="B755" t="s">
        <v>2564</v>
      </c>
      <c r="C755">
        <v>3782.96</v>
      </c>
      <c r="D755">
        <v>3782.96</v>
      </c>
    </row>
    <row r="756" spans="1:4">
      <c r="A756" t="s">
        <v>1853</v>
      </c>
      <c r="B756" t="s">
        <v>2564</v>
      </c>
      <c r="C756">
        <v>322.14999999999998</v>
      </c>
      <c r="D756">
        <v>322.14999999999998</v>
      </c>
    </row>
    <row r="757" spans="1:4">
      <c r="A757" t="s">
        <v>1262</v>
      </c>
      <c r="B757" t="s">
        <v>2564</v>
      </c>
      <c r="C757">
        <v>1333.42</v>
      </c>
      <c r="D757">
        <v>1333.42</v>
      </c>
    </row>
    <row r="758" spans="1:4">
      <c r="A758" t="s">
        <v>662</v>
      </c>
      <c r="B758" t="s">
        <v>2564</v>
      </c>
      <c r="C758">
        <v>3343.81</v>
      </c>
      <c r="D758">
        <v>3343.81</v>
      </c>
    </row>
    <row r="759" spans="1:4">
      <c r="A759" t="s">
        <v>1393</v>
      </c>
      <c r="B759" t="s">
        <v>2564</v>
      </c>
      <c r="C759">
        <v>1915.89</v>
      </c>
      <c r="D759">
        <v>1915.89</v>
      </c>
    </row>
    <row r="760" spans="1:4">
      <c r="A760" t="s">
        <v>1325</v>
      </c>
      <c r="B760" t="s">
        <v>2564</v>
      </c>
      <c r="C760">
        <v>5321.51</v>
      </c>
      <c r="D760">
        <v>5321.51</v>
      </c>
    </row>
    <row r="761" spans="1:4">
      <c r="A761" t="s">
        <v>2489</v>
      </c>
      <c r="B761" t="s">
        <v>2564</v>
      </c>
      <c r="C761">
        <v>1188.46</v>
      </c>
      <c r="D761">
        <v>1188.46</v>
      </c>
    </row>
    <row r="762" spans="1:4">
      <c r="A762" t="s">
        <v>473</v>
      </c>
      <c r="B762" t="s">
        <v>2570</v>
      </c>
      <c r="C762">
        <v>4853.91</v>
      </c>
      <c r="D762">
        <v>6369.91</v>
      </c>
    </row>
    <row r="763" spans="1:4">
      <c r="A763" t="s">
        <v>1425</v>
      </c>
      <c r="B763" t="s">
        <v>2564</v>
      </c>
      <c r="C763">
        <v>2438</v>
      </c>
      <c r="D763">
        <v>2438</v>
      </c>
    </row>
    <row r="764" spans="1:4">
      <c r="A764" t="s">
        <v>1157</v>
      </c>
      <c r="B764" t="s">
        <v>2564</v>
      </c>
      <c r="C764">
        <v>2220</v>
      </c>
      <c r="D764">
        <v>2220</v>
      </c>
    </row>
    <row r="765" spans="1:4">
      <c r="A765" t="s">
        <v>1183</v>
      </c>
      <c r="B765" t="s">
        <v>2564</v>
      </c>
      <c r="C765">
        <v>2735</v>
      </c>
      <c r="D765">
        <v>2735</v>
      </c>
    </row>
    <row r="766" spans="1:4">
      <c r="A766" t="s">
        <v>1384</v>
      </c>
      <c r="B766" t="s">
        <v>2564</v>
      </c>
      <c r="C766">
        <v>9.5</v>
      </c>
      <c r="D766">
        <v>9.5</v>
      </c>
    </row>
    <row r="767" spans="1:4">
      <c r="A767" t="s">
        <v>1769</v>
      </c>
      <c r="B767" t="s">
        <v>2564</v>
      </c>
      <c r="C767">
        <v>24222.5</v>
      </c>
      <c r="D767">
        <v>24222.5</v>
      </c>
    </row>
    <row r="768" spans="1:4">
      <c r="A768" t="s">
        <v>1770</v>
      </c>
      <c r="B768" t="s">
        <v>2564</v>
      </c>
      <c r="C768">
        <v>2100</v>
      </c>
      <c r="D768">
        <v>2100</v>
      </c>
    </row>
    <row r="769" spans="1:4">
      <c r="A769" t="s">
        <v>1260</v>
      </c>
      <c r="B769" t="s">
        <v>2564</v>
      </c>
      <c r="C769">
        <v>1787.38</v>
      </c>
      <c r="D769">
        <v>1787.38</v>
      </c>
    </row>
    <row r="770" spans="1:4">
      <c r="A770" t="s">
        <v>625</v>
      </c>
      <c r="B770" t="s">
        <v>2564</v>
      </c>
      <c r="C770">
        <v>5994.72</v>
      </c>
      <c r="D770">
        <v>5994.72</v>
      </c>
    </row>
    <row r="771" spans="1:4">
      <c r="A771" t="s">
        <v>740</v>
      </c>
      <c r="B771" t="s">
        <v>2564</v>
      </c>
      <c r="C771">
        <v>539</v>
      </c>
      <c r="D771">
        <v>539</v>
      </c>
    </row>
    <row r="772" spans="1:4">
      <c r="A772" t="s">
        <v>578</v>
      </c>
      <c r="B772" t="s">
        <v>2564</v>
      </c>
      <c r="C772">
        <v>1112</v>
      </c>
      <c r="D772">
        <v>1112</v>
      </c>
    </row>
    <row r="773" spans="1:4">
      <c r="A773" t="s">
        <v>570</v>
      </c>
      <c r="B773" t="s">
        <v>2564</v>
      </c>
      <c r="C773">
        <v>50</v>
      </c>
      <c r="D773">
        <v>50</v>
      </c>
    </row>
    <row r="774" spans="1:4">
      <c r="A774" t="s">
        <v>966</v>
      </c>
      <c r="B774" t="s">
        <v>2564</v>
      </c>
      <c r="C774">
        <v>1100</v>
      </c>
      <c r="D774">
        <v>1100</v>
      </c>
    </row>
    <row r="775" spans="1:4">
      <c r="A775" t="s">
        <v>969</v>
      </c>
      <c r="B775" t="s">
        <v>2564</v>
      </c>
      <c r="C775">
        <v>520</v>
      </c>
      <c r="D775">
        <v>520</v>
      </c>
    </row>
    <row r="776" spans="1:4">
      <c r="A776" t="s">
        <v>970</v>
      </c>
      <c r="B776" t="s">
        <v>2564</v>
      </c>
      <c r="C776">
        <v>37.5</v>
      </c>
      <c r="D776">
        <v>37.5</v>
      </c>
    </row>
    <row r="777" spans="1:4">
      <c r="A777" t="s">
        <v>979</v>
      </c>
      <c r="B777" t="s">
        <v>2564</v>
      </c>
      <c r="C777">
        <v>62</v>
      </c>
      <c r="D777">
        <v>62</v>
      </c>
    </row>
    <row r="778" spans="1:4">
      <c r="A778" t="s">
        <v>996</v>
      </c>
      <c r="B778" t="s">
        <v>2564</v>
      </c>
      <c r="C778">
        <v>18</v>
      </c>
      <c r="D778">
        <v>18</v>
      </c>
    </row>
    <row r="779" spans="1:4">
      <c r="A779" t="s">
        <v>591</v>
      </c>
      <c r="B779" t="s">
        <v>2567</v>
      </c>
      <c r="C779">
        <v>500</v>
      </c>
      <c r="D779">
        <v>500</v>
      </c>
    </row>
    <row r="780" spans="1:4">
      <c r="A780" t="s">
        <v>2070</v>
      </c>
      <c r="B780" t="s">
        <v>2564</v>
      </c>
      <c r="C780">
        <v>990</v>
      </c>
      <c r="D780">
        <v>990</v>
      </c>
    </row>
    <row r="781" spans="1:4">
      <c r="A781" t="s">
        <v>2080</v>
      </c>
      <c r="B781" t="s">
        <v>2564</v>
      </c>
      <c r="C781">
        <v>1960</v>
      </c>
      <c r="D781">
        <v>1960</v>
      </c>
    </row>
    <row r="782" spans="1:4">
      <c r="A782" t="s">
        <v>2081</v>
      </c>
      <c r="B782" t="s">
        <v>2564</v>
      </c>
      <c r="C782">
        <v>1560</v>
      </c>
      <c r="D782">
        <v>1560</v>
      </c>
    </row>
    <row r="783" spans="1:4">
      <c r="A783" t="s">
        <v>2082</v>
      </c>
      <c r="B783" t="s">
        <v>2564</v>
      </c>
      <c r="C783">
        <v>1400</v>
      </c>
      <c r="D783">
        <v>1400</v>
      </c>
    </row>
    <row r="784" spans="1:4">
      <c r="A784" t="s">
        <v>2083</v>
      </c>
      <c r="B784" t="s">
        <v>2564</v>
      </c>
      <c r="C784">
        <v>2800</v>
      </c>
      <c r="D784">
        <v>2800</v>
      </c>
    </row>
    <row r="785" spans="1:4">
      <c r="A785" t="s">
        <v>2084</v>
      </c>
      <c r="B785" t="s">
        <v>2564</v>
      </c>
      <c r="C785">
        <v>1295</v>
      </c>
      <c r="D785">
        <v>1295</v>
      </c>
    </row>
    <row r="786" spans="1:4">
      <c r="A786" t="s">
        <v>2085</v>
      </c>
      <c r="B786" t="s">
        <v>2564</v>
      </c>
      <c r="C786">
        <v>4900</v>
      </c>
      <c r="D786">
        <v>4900</v>
      </c>
    </row>
    <row r="787" spans="1:4">
      <c r="A787" t="s">
        <v>2091</v>
      </c>
      <c r="B787" t="s">
        <v>2564</v>
      </c>
      <c r="C787">
        <v>6080</v>
      </c>
      <c r="D787">
        <v>6080</v>
      </c>
    </row>
    <row r="788" spans="1:4">
      <c r="A788" t="s">
        <v>2066</v>
      </c>
      <c r="B788" t="s">
        <v>2564</v>
      </c>
      <c r="C788">
        <v>2567.2600000000002</v>
      </c>
      <c r="D788">
        <v>2567.2600000000002</v>
      </c>
    </row>
    <row r="789" spans="1:4">
      <c r="A789" t="s">
        <v>2068</v>
      </c>
      <c r="B789" t="s">
        <v>2564</v>
      </c>
      <c r="C789">
        <v>4261.8900000000003</v>
      </c>
      <c r="D789">
        <v>4261.8900000000003</v>
      </c>
    </row>
    <row r="790" spans="1:4">
      <c r="A790" t="s">
        <v>2092</v>
      </c>
      <c r="B790" t="s">
        <v>2564</v>
      </c>
      <c r="C790">
        <v>1850</v>
      </c>
      <c r="D790">
        <v>1850</v>
      </c>
    </row>
    <row r="791" spans="1:4">
      <c r="A791" t="s">
        <v>2095</v>
      </c>
      <c r="B791" t="s">
        <v>2564</v>
      </c>
      <c r="C791">
        <v>190</v>
      </c>
      <c r="D791">
        <v>190</v>
      </c>
    </row>
    <row r="792" spans="1:4">
      <c r="A792" t="s">
        <v>2100</v>
      </c>
      <c r="B792" t="s">
        <v>2573</v>
      </c>
      <c r="C792">
        <v>263</v>
      </c>
      <c r="D792">
        <v>263</v>
      </c>
    </row>
    <row r="793" spans="1:4">
      <c r="A793" t="s">
        <v>2105</v>
      </c>
      <c r="B793" t="s">
        <v>2564</v>
      </c>
      <c r="C793">
        <v>174.8</v>
      </c>
      <c r="D793">
        <v>174.8</v>
      </c>
    </row>
    <row r="794" spans="1:4">
      <c r="A794" t="s">
        <v>2111</v>
      </c>
      <c r="B794" t="s">
        <v>2564</v>
      </c>
      <c r="C794">
        <v>1950</v>
      </c>
      <c r="D794">
        <v>1950</v>
      </c>
    </row>
    <row r="795" spans="1:4">
      <c r="A795" t="s">
        <v>2113</v>
      </c>
      <c r="B795" t="s">
        <v>2564</v>
      </c>
      <c r="C795">
        <v>4946.0600000000004</v>
      </c>
      <c r="D795">
        <v>4946.0600000000004</v>
      </c>
    </row>
    <row r="796" spans="1:4">
      <c r="A796" t="s">
        <v>5670</v>
      </c>
      <c r="B796" t="s">
        <v>2567</v>
      </c>
      <c r="C796">
        <v>1</v>
      </c>
      <c r="D796">
        <v>1</v>
      </c>
    </row>
    <row r="797" spans="1:4">
      <c r="A797" t="s">
        <v>5203</v>
      </c>
      <c r="B797" t="s">
        <v>2565</v>
      </c>
      <c r="C797">
        <v>371</v>
      </c>
      <c r="D797">
        <v>371</v>
      </c>
    </row>
    <row r="798" spans="1:4">
      <c r="A798" t="s">
        <v>5680</v>
      </c>
      <c r="B798" t="s">
        <v>2580</v>
      </c>
      <c r="C798">
        <v>37.83</v>
      </c>
      <c r="D798">
        <v>37.83</v>
      </c>
    </row>
    <row r="799" spans="1:4">
      <c r="A799" t="s">
        <v>5692</v>
      </c>
      <c r="B799" t="s">
        <v>2580</v>
      </c>
      <c r="C799">
        <v>39.5</v>
      </c>
      <c r="D799">
        <v>39.5</v>
      </c>
    </row>
    <row r="800" spans="1:4">
      <c r="A800" t="s">
        <v>6496</v>
      </c>
      <c r="B800" t="s">
        <v>2567</v>
      </c>
      <c r="C800">
        <v>12</v>
      </c>
      <c r="D800">
        <v>12</v>
      </c>
    </row>
    <row r="801" spans="1:4">
      <c r="A801" t="s">
        <v>946</v>
      </c>
      <c r="B801" t="s">
        <v>2564</v>
      </c>
      <c r="C801">
        <v>290</v>
      </c>
      <c r="D801">
        <v>290</v>
      </c>
    </row>
    <row r="802" spans="1:4">
      <c r="A802" t="s">
        <v>5102</v>
      </c>
      <c r="B802" t="s">
        <v>2565</v>
      </c>
      <c r="C802">
        <v>600</v>
      </c>
      <c r="D802">
        <v>600</v>
      </c>
    </row>
    <row r="803" spans="1:4">
      <c r="A803" t="s">
        <v>5114</v>
      </c>
      <c r="B803" t="s">
        <v>2565</v>
      </c>
      <c r="C803">
        <v>1150</v>
      </c>
      <c r="D803">
        <v>1150</v>
      </c>
    </row>
    <row r="804" spans="1:4">
      <c r="A804" t="s">
        <v>5704</v>
      </c>
      <c r="B804" t="s">
        <v>2580</v>
      </c>
      <c r="C804">
        <v>15</v>
      </c>
      <c r="D804">
        <v>15</v>
      </c>
    </row>
    <row r="805" spans="1:4">
      <c r="A805" t="s">
        <v>5717</v>
      </c>
      <c r="B805" t="s">
        <v>2567</v>
      </c>
      <c r="C805">
        <v>1</v>
      </c>
      <c r="D805">
        <v>1</v>
      </c>
    </row>
    <row r="806" spans="1:4">
      <c r="A806" t="s">
        <v>6442</v>
      </c>
      <c r="B806" t="s">
        <v>2564</v>
      </c>
      <c r="C806">
        <v>1049.5999999999999</v>
      </c>
      <c r="D806">
        <v>1049.5999999999999</v>
      </c>
    </row>
    <row r="807" spans="1:4">
      <c r="A807" t="s">
        <v>6574</v>
      </c>
      <c r="B807" t="s">
        <v>2580</v>
      </c>
      <c r="C807">
        <v>30</v>
      </c>
      <c r="D807">
        <v>30</v>
      </c>
    </row>
    <row r="808" spans="1:4">
      <c r="A808" t="s">
        <v>6587</v>
      </c>
      <c r="B808" t="s">
        <v>2565</v>
      </c>
      <c r="C808">
        <v>20400</v>
      </c>
      <c r="D808">
        <v>20400</v>
      </c>
    </row>
    <row r="809" spans="1:4">
      <c r="A809" t="s">
        <v>5726</v>
      </c>
      <c r="B809" t="s">
        <v>2580</v>
      </c>
      <c r="C809">
        <v>13</v>
      </c>
      <c r="D809">
        <v>13</v>
      </c>
    </row>
    <row r="810" spans="1:4">
      <c r="A810" t="s">
        <v>5738</v>
      </c>
      <c r="B810" t="s">
        <v>2564</v>
      </c>
      <c r="C810">
        <v>5507.26</v>
      </c>
      <c r="D810">
        <v>5507.26</v>
      </c>
    </row>
    <row r="811" spans="1:4">
      <c r="A811" t="s">
        <v>5749</v>
      </c>
      <c r="B811" t="s">
        <v>2565</v>
      </c>
      <c r="C811">
        <v>77</v>
      </c>
      <c r="D811">
        <v>77</v>
      </c>
    </row>
    <row r="812" spans="1:4">
      <c r="A812" t="s">
        <v>5761</v>
      </c>
      <c r="B812" t="s">
        <v>2567</v>
      </c>
      <c r="C812">
        <v>1</v>
      </c>
      <c r="D812">
        <v>1</v>
      </c>
    </row>
    <row r="813" spans="1:4">
      <c r="A813" t="s">
        <v>5770</v>
      </c>
      <c r="B813" t="s">
        <v>2565</v>
      </c>
      <c r="C813">
        <v>15600</v>
      </c>
      <c r="D813">
        <v>15600</v>
      </c>
    </row>
    <row r="814" spans="1:4">
      <c r="A814" t="s">
        <v>5781</v>
      </c>
      <c r="B814" t="s">
        <v>2580</v>
      </c>
      <c r="C814">
        <v>21</v>
      </c>
      <c r="D814">
        <v>21</v>
      </c>
    </row>
    <row r="815" spans="1:4">
      <c r="A815" t="s">
        <v>5793</v>
      </c>
      <c r="B815" t="s">
        <v>2580</v>
      </c>
      <c r="C815">
        <v>3</v>
      </c>
      <c r="D815">
        <v>3</v>
      </c>
    </row>
    <row r="816" spans="1:4">
      <c r="A816" t="s">
        <v>5805</v>
      </c>
      <c r="B816" t="s">
        <v>2567</v>
      </c>
      <c r="C816">
        <v>1</v>
      </c>
      <c r="D816">
        <v>1</v>
      </c>
    </row>
    <row r="817" spans="1:4">
      <c r="A817" t="s">
        <v>5815</v>
      </c>
      <c r="B817" t="s">
        <v>2567</v>
      </c>
      <c r="C817">
        <v>6</v>
      </c>
      <c r="D817">
        <v>6</v>
      </c>
    </row>
    <row r="818" spans="1:4">
      <c r="A818" t="s">
        <v>5824</v>
      </c>
      <c r="B818" t="s">
        <v>2567</v>
      </c>
      <c r="C818">
        <v>6</v>
      </c>
      <c r="D818">
        <v>6</v>
      </c>
    </row>
    <row r="819" spans="1:4">
      <c r="A819" t="s">
        <v>5833</v>
      </c>
      <c r="B819" t="s">
        <v>2580</v>
      </c>
      <c r="C819">
        <v>40</v>
      </c>
      <c r="D819">
        <v>40</v>
      </c>
    </row>
    <row r="820" spans="1:4">
      <c r="A820" t="s">
        <v>5844</v>
      </c>
      <c r="B820" t="s">
        <v>2567</v>
      </c>
      <c r="C820">
        <v>1</v>
      </c>
      <c r="D820">
        <v>1</v>
      </c>
    </row>
    <row r="821" spans="1:4">
      <c r="A821" t="s">
        <v>5853</v>
      </c>
      <c r="B821" t="s">
        <v>2567</v>
      </c>
      <c r="C821">
        <v>1</v>
      </c>
      <c r="D821">
        <v>1</v>
      </c>
    </row>
    <row r="822" spans="1:4">
      <c r="A822" t="s">
        <v>5862</v>
      </c>
      <c r="B822" t="s">
        <v>2580</v>
      </c>
      <c r="C822">
        <v>25.6</v>
      </c>
      <c r="D822">
        <v>25.6</v>
      </c>
    </row>
    <row r="823" spans="1:4">
      <c r="A823" t="s">
        <v>5874</v>
      </c>
      <c r="B823" t="s">
        <v>2567</v>
      </c>
      <c r="C823">
        <v>7</v>
      </c>
      <c r="D823">
        <v>7</v>
      </c>
    </row>
    <row r="824" spans="1:4">
      <c r="A824" t="s">
        <v>5885</v>
      </c>
      <c r="B824" t="s">
        <v>2567</v>
      </c>
      <c r="C824">
        <v>1</v>
      </c>
      <c r="D824">
        <v>1</v>
      </c>
    </row>
    <row r="825" spans="1:4">
      <c r="A825" t="s">
        <v>5895</v>
      </c>
      <c r="B825" t="s">
        <v>2567</v>
      </c>
      <c r="C825">
        <v>1</v>
      </c>
      <c r="D825">
        <v>1</v>
      </c>
    </row>
    <row r="826" spans="1:4">
      <c r="A826" t="s">
        <v>5905</v>
      </c>
      <c r="B826" t="s">
        <v>2567</v>
      </c>
      <c r="C826">
        <v>1</v>
      </c>
      <c r="D826">
        <v>1</v>
      </c>
    </row>
    <row r="827" spans="1:4">
      <c r="A827" t="s">
        <v>5915</v>
      </c>
      <c r="B827" t="s">
        <v>2567</v>
      </c>
      <c r="C827">
        <v>1</v>
      </c>
      <c r="D827">
        <v>1</v>
      </c>
    </row>
    <row r="828" spans="1:4">
      <c r="A828" t="s">
        <v>5925</v>
      </c>
      <c r="B828" t="s">
        <v>2580</v>
      </c>
      <c r="C828">
        <v>22</v>
      </c>
      <c r="D828">
        <v>22</v>
      </c>
    </row>
    <row r="829" spans="1:4">
      <c r="A829" t="s">
        <v>5937</v>
      </c>
      <c r="B829" t="s">
        <v>2580</v>
      </c>
      <c r="C829">
        <v>20</v>
      </c>
      <c r="D829">
        <v>20</v>
      </c>
    </row>
    <row r="830" spans="1:4">
      <c r="A830" t="s">
        <v>6010</v>
      </c>
      <c r="B830" t="s">
        <v>2567</v>
      </c>
      <c r="C830">
        <v>21</v>
      </c>
      <c r="D830">
        <v>21</v>
      </c>
    </row>
    <row r="831" spans="1:4">
      <c r="A831" t="s">
        <v>6020</v>
      </c>
      <c r="B831" t="s">
        <v>2580</v>
      </c>
      <c r="C831">
        <v>12</v>
      </c>
      <c r="D831">
        <v>12</v>
      </c>
    </row>
    <row r="832" spans="1:4">
      <c r="A832" t="s">
        <v>6515</v>
      </c>
      <c r="B832" t="s">
        <v>2567</v>
      </c>
      <c r="C832">
        <v>1</v>
      </c>
      <c r="D832">
        <v>1</v>
      </c>
    </row>
    <row r="833" spans="1:4">
      <c r="A833" t="s">
        <v>5581</v>
      </c>
      <c r="B833" t="s">
        <v>2567</v>
      </c>
      <c r="C833">
        <v>1</v>
      </c>
      <c r="D833">
        <v>1</v>
      </c>
    </row>
    <row r="834" spans="1:4">
      <c r="A834" t="s">
        <v>259</v>
      </c>
      <c r="B834" t="s">
        <v>2564</v>
      </c>
      <c r="C834">
        <v>40.97</v>
      </c>
      <c r="D834">
        <v>40.97</v>
      </c>
    </row>
    <row r="835" spans="1:4">
      <c r="A835" t="s">
        <v>782</v>
      </c>
      <c r="B835" t="s">
        <v>2565</v>
      </c>
      <c r="C835">
        <v>362</v>
      </c>
      <c r="D835">
        <v>362</v>
      </c>
    </row>
    <row r="836" spans="1:4">
      <c r="A836" t="s">
        <v>858</v>
      </c>
      <c r="B836" t="s">
        <v>2564</v>
      </c>
      <c r="C836">
        <v>34.380000000000003</v>
      </c>
      <c r="D836">
        <v>34.380000000000003</v>
      </c>
    </row>
    <row r="837" spans="1:4">
      <c r="A837" t="s">
        <v>866</v>
      </c>
      <c r="B837" t="s">
        <v>2564</v>
      </c>
      <c r="C837">
        <v>13.95</v>
      </c>
      <c r="D837">
        <v>13.95</v>
      </c>
    </row>
    <row r="838" spans="1:4">
      <c r="A838" t="s">
        <v>1525</v>
      </c>
      <c r="B838" t="s">
        <v>2574</v>
      </c>
      <c r="C838">
        <v>1</v>
      </c>
      <c r="D838">
        <v>1</v>
      </c>
    </row>
    <row r="839" spans="1:4">
      <c r="A839" t="s">
        <v>748</v>
      </c>
      <c r="B839" t="s">
        <v>2564</v>
      </c>
      <c r="C839">
        <v>48</v>
      </c>
      <c r="D839">
        <v>48</v>
      </c>
    </row>
    <row r="840" spans="1:4">
      <c r="A840" t="s">
        <v>1327</v>
      </c>
      <c r="B840" t="s">
        <v>2564</v>
      </c>
      <c r="C840">
        <v>77.760000000000005</v>
      </c>
      <c r="D840">
        <v>77.760000000000005</v>
      </c>
    </row>
    <row r="841" spans="1:4">
      <c r="A841" t="s">
        <v>1176</v>
      </c>
      <c r="B841" t="s">
        <v>2567</v>
      </c>
      <c r="C841">
        <v>575</v>
      </c>
      <c r="D841">
        <v>575</v>
      </c>
    </row>
    <row r="842" spans="1:4">
      <c r="A842" t="s">
        <v>2381</v>
      </c>
      <c r="B842" t="s">
        <v>2565</v>
      </c>
      <c r="C842">
        <v>2176</v>
      </c>
      <c r="D842">
        <v>2176</v>
      </c>
    </row>
    <row r="843" spans="1:4">
      <c r="A843" t="s">
        <v>2381</v>
      </c>
      <c r="B843" t="s">
        <v>2567</v>
      </c>
      <c r="C843">
        <v>196</v>
      </c>
      <c r="D843">
        <v>196</v>
      </c>
    </row>
    <row r="844" spans="1:4">
      <c r="A844" t="s">
        <v>251</v>
      </c>
      <c r="B844" t="s">
        <v>2564</v>
      </c>
      <c r="C844">
        <v>77.760000000000005</v>
      </c>
      <c r="D844">
        <v>77.760000000000005</v>
      </c>
    </row>
    <row r="845" spans="1:4">
      <c r="A845" t="s">
        <v>674</v>
      </c>
      <c r="B845" t="s">
        <v>2564</v>
      </c>
      <c r="C845">
        <v>2041</v>
      </c>
      <c r="D845">
        <v>2041</v>
      </c>
    </row>
    <row r="846" spans="1:4">
      <c r="A846" t="s">
        <v>674</v>
      </c>
      <c r="B846" t="s">
        <v>2567</v>
      </c>
      <c r="C846">
        <v>256</v>
      </c>
      <c r="D846">
        <v>256</v>
      </c>
    </row>
    <row r="847" spans="1:4">
      <c r="A847" t="s">
        <v>2320</v>
      </c>
      <c r="B847" t="s">
        <v>2564</v>
      </c>
      <c r="C847">
        <v>2084.8200000000002</v>
      </c>
      <c r="D847">
        <v>2084.8200000000002</v>
      </c>
    </row>
    <row r="848" spans="1:4">
      <c r="A848" t="s">
        <v>267</v>
      </c>
      <c r="B848" t="s">
        <v>2564</v>
      </c>
      <c r="C848">
        <v>48</v>
      </c>
      <c r="D848">
        <v>48</v>
      </c>
    </row>
    <row r="849" spans="1:4">
      <c r="A849" t="s">
        <v>1600</v>
      </c>
      <c r="B849" t="s">
        <v>2564</v>
      </c>
      <c r="C849">
        <v>2170.5</v>
      </c>
      <c r="D849">
        <v>2170.5</v>
      </c>
    </row>
    <row r="850" spans="1:4">
      <c r="A850" t="s">
        <v>1375</v>
      </c>
      <c r="B850" t="s">
        <v>2566</v>
      </c>
      <c r="C850">
        <v>69</v>
      </c>
      <c r="D850">
        <v>69</v>
      </c>
    </row>
    <row r="851" spans="1:4">
      <c r="A851" t="s">
        <v>2032</v>
      </c>
      <c r="B851" t="s">
        <v>2565</v>
      </c>
      <c r="C851">
        <v>1380.1</v>
      </c>
      <c r="D851">
        <v>1380.1</v>
      </c>
    </row>
    <row r="852" spans="1:4">
      <c r="A852" t="s">
        <v>2086</v>
      </c>
      <c r="B852" t="s">
        <v>2564</v>
      </c>
      <c r="C852">
        <v>42</v>
      </c>
      <c r="D852">
        <v>42</v>
      </c>
    </row>
    <row r="853" spans="1:4">
      <c r="A853" t="s">
        <v>2098</v>
      </c>
      <c r="B853" t="s">
        <v>2573</v>
      </c>
      <c r="C853">
        <v>300</v>
      </c>
      <c r="D853">
        <v>300</v>
      </c>
    </row>
    <row r="854" spans="1:4">
      <c r="A854" t="s">
        <v>2152</v>
      </c>
      <c r="B854" t="s">
        <v>2564</v>
      </c>
      <c r="C854">
        <v>240.17</v>
      </c>
      <c r="D854">
        <v>240.17</v>
      </c>
    </row>
    <row r="855" spans="1:4">
      <c r="A855" t="s">
        <v>2180</v>
      </c>
      <c r="B855" t="s">
        <v>2564</v>
      </c>
      <c r="C855">
        <v>27.6</v>
      </c>
      <c r="D855">
        <v>27.6</v>
      </c>
    </row>
    <row r="856" spans="1:4">
      <c r="A856" t="s">
        <v>5948</v>
      </c>
      <c r="B856" t="s">
        <v>2567</v>
      </c>
      <c r="C856">
        <v>6</v>
      </c>
      <c r="D856">
        <v>6</v>
      </c>
    </row>
    <row r="857" spans="1:4">
      <c r="A857" t="s">
        <v>5957</v>
      </c>
      <c r="B857" t="s">
        <v>2567</v>
      </c>
      <c r="C857">
        <v>1</v>
      </c>
      <c r="D857">
        <v>1</v>
      </c>
    </row>
    <row r="858" spans="1:4">
      <c r="A858" t="s">
        <v>5967</v>
      </c>
      <c r="B858" t="s">
        <v>2567</v>
      </c>
      <c r="C858">
        <v>1</v>
      </c>
      <c r="D858">
        <v>1</v>
      </c>
    </row>
    <row r="859" spans="1:4">
      <c r="A859" t="s">
        <v>6032</v>
      </c>
      <c r="B859" t="s">
        <v>2565</v>
      </c>
      <c r="C859">
        <v>291</v>
      </c>
      <c r="D859">
        <v>291</v>
      </c>
    </row>
    <row r="860" spans="1:4">
      <c r="A860" t="s">
        <v>6043</v>
      </c>
      <c r="B860" t="s">
        <v>2580</v>
      </c>
      <c r="C860">
        <v>25</v>
      </c>
      <c r="D860">
        <v>25</v>
      </c>
    </row>
    <row r="861" spans="1:4">
      <c r="A861" t="s">
        <v>1333</v>
      </c>
      <c r="B861" t="s">
        <v>2567</v>
      </c>
      <c r="C861">
        <v>9</v>
      </c>
      <c r="D861">
        <v>9</v>
      </c>
    </row>
    <row r="862" spans="1:4">
      <c r="A862" t="s">
        <v>2238</v>
      </c>
      <c r="B862" t="s">
        <v>2564</v>
      </c>
      <c r="C862">
        <v>504</v>
      </c>
      <c r="D862">
        <v>504</v>
      </c>
    </row>
    <row r="863" spans="1:4">
      <c r="A863" t="s">
        <v>2018</v>
      </c>
      <c r="B863" t="s">
        <v>2564</v>
      </c>
      <c r="C863">
        <v>601.52</v>
      </c>
      <c r="D863">
        <v>601.52</v>
      </c>
    </row>
    <row r="864" spans="1:4">
      <c r="A864" t="s">
        <v>2425</v>
      </c>
      <c r="B864" t="s">
        <v>2579</v>
      </c>
      <c r="C864">
        <v>1</v>
      </c>
      <c r="D864">
        <v>1</v>
      </c>
    </row>
    <row r="865" spans="1:4">
      <c r="A865" t="s">
        <v>161</v>
      </c>
      <c r="B865" t="s">
        <v>2564</v>
      </c>
      <c r="C865">
        <v>1028.46</v>
      </c>
      <c r="D865">
        <v>1028.46</v>
      </c>
    </row>
    <row r="866" spans="1:4">
      <c r="A866" t="s">
        <v>2336</v>
      </c>
      <c r="B866" t="s">
        <v>2564</v>
      </c>
      <c r="C866">
        <v>186</v>
      </c>
      <c r="D866">
        <v>186</v>
      </c>
    </row>
    <row r="867" spans="1:4">
      <c r="A867" t="s">
        <v>618</v>
      </c>
      <c r="B867" t="s">
        <v>2564</v>
      </c>
      <c r="C867">
        <v>11299.7</v>
      </c>
      <c r="D867">
        <v>11299.7</v>
      </c>
    </row>
    <row r="868" spans="1:4">
      <c r="A868" t="s">
        <v>1324</v>
      </c>
      <c r="B868" t="s">
        <v>2564</v>
      </c>
      <c r="C868">
        <v>4529.09</v>
      </c>
      <c r="D868">
        <v>4529.09</v>
      </c>
    </row>
    <row r="869" spans="1:4">
      <c r="A869" t="s">
        <v>1057</v>
      </c>
      <c r="B869" t="s">
        <v>2564</v>
      </c>
      <c r="C869">
        <v>2673</v>
      </c>
      <c r="D869">
        <v>2673</v>
      </c>
    </row>
    <row r="870" spans="1:4">
      <c r="A870" t="s">
        <v>4729</v>
      </c>
      <c r="B870" t="s">
        <v>2566</v>
      </c>
      <c r="C870">
        <v>1</v>
      </c>
      <c r="D870">
        <v>1</v>
      </c>
    </row>
    <row r="871" spans="1:4">
      <c r="A871" t="s">
        <v>619</v>
      </c>
      <c r="B871" t="s">
        <v>2574</v>
      </c>
      <c r="C871">
        <v>1</v>
      </c>
      <c r="D871">
        <v>1</v>
      </c>
    </row>
    <row r="872" spans="1:4">
      <c r="A872" t="s">
        <v>486</v>
      </c>
      <c r="B872" t="s">
        <v>2564</v>
      </c>
      <c r="C872">
        <v>48</v>
      </c>
      <c r="D872">
        <v>48</v>
      </c>
    </row>
    <row r="873" spans="1:4">
      <c r="A873" t="s">
        <v>523</v>
      </c>
      <c r="B873" t="s">
        <v>2564</v>
      </c>
      <c r="C873">
        <v>103.68</v>
      </c>
      <c r="D873">
        <v>103.68</v>
      </c>
    </row>
    <row r="874" spans="1:4">
      <c r="A874" t="s">
        <v>2389</v>
      </c>
      <c r="B874" t="s">
        <v>2564</v>
      </c>
      <c r="C874">
        <v>632</v>
      </c>
      <c r="D874">
        <v>632</v>
      </c>
    </row>
    <row r="875" spans="1:4">
      <c r="A875" t="s">
        <v>1126</v>
      </c>
      <c r="B875" t="s">
        <v>2564</v>
      </c>
      <c r="C875">
        <v>8</v>
      </c>
      <c r="D875">
        <v>8</v>
      </c>
    </row>
    <row r="876" spans="1:4">
      <c r="A876" t="s">
        <v>626</v>
      </c>
      <c r="B876" t="s">
        <v>2565</v>
      </c>
      <c r="C876">
        <v>3201</v>
      </c>
      <c r="D876">
        <v>3201</v>
      </c>
    </row>
    <row r="877" spans="1:4">
      <c r="A877" t="s">
        <v>626</v>
      </c>
      <c r="B877" t="s">
        <v>2567</v>
      </c>
      <c r="C877">
        <v>146</v>
      </c>
      <c r="D877">
        <v>146</v>
      </c>
    </row>
    <row r="878" spans="1:4">
      <c r="A878" t="s">
        <v>1297</v>
      </c>
      <c r="B878" t="s">
        <v>2564</v>
      </c>
      <c r="C878">
        <v>48</v>
      </c>
      <c r="D878">
        <v>48</v>
      </c>
    </row>
    <row r="879" spans="1:4">
      <c r="A879" t="s">
        <v>852</v>
      </c>
      <c r="B879" t="s">
        <v>2564</v>
      </c>
      <c r="C879">
        <v>77.760000000000005</v>
      </c>
      <c r="D879">
        <v>77.760000000000005</v>
      </c>
    </row>
    <row r="880" spans="1:4">
      <c r="A880" t="s">
        <v>1283</v>
      </c>
      <c r="B880" t="s">
        <v>2564</v>
      </c>
      <c r="C880">
        <v>48</v>
      </c>
      <c r="D880">
        <v>48</v>
      </c>
    </row>
    <row r="881" spans="1:4">
      <c r="A881" t="s">
        <v>905</v>
      </c>
      <c r="B881" t="s">
        <v>2564</v>
      </c>
      <c r="C881">
        <v>43.84</v>
      </c>
      <c r="D881">
        <v>43.84</v>
      </c>
    </row>
    <row r="882" spans="1:4">
      <c r="A882" t="s">
        <v>1029</v>
      </c>
      <c r="B882" t="s">
        <v>2564</v>
      </c>
      <c r="C882">
        <v>48</v>
      </c>
      <c r="D882">
        <v>48</v>
      </c>
    </row>
    <row r="883" spans="1:4">
      <c r="A883" t="s">
        <v>182</v>
      </c>
      <c r="B883" t="s">
        <v>2564</v>
      </c>
      <c r="C883">
        <v>2402.64</v>
      </c>
      <c r="D883">
        <v>2402.64</v>
      </c>
    </row>
    <row r="884" spans="1:4">
      <c r="A884" t="s">
        <v>1767</v>
      </c>
      <c r="B884" t="s">
        <v>2564</v>
      </c>
      <c r="C884">
        <v>2894.5</v>
      </c>
      <c r="D884">
        <v>2894.5</v>
      </c>
    </row>
    <row r="885" spans="1:4">
      <c r="A885" t="s">
        <v>2205</v>
      </c>
      <c r="B885" t="s">
        <v>2564</v>
      </c>
      <c r="C885">
        <v>25760.9</v>
      </c>
      <c r="D885">
        <v>25760.9</v>
      </c>
    </row>
    <row r="886" spans="1:4">
      <c r="A886" t="s">
        <v>2112</v>
      </c>
      <c r="B886" t="s">
        <v>2564</v>
      </c>
      <c r="C886">
        <v>1600</v>
      </c>
      <c r="D886">
        <v>1600</v>
      </c>
    </row>
    <row r="887" spans="1:4">
      <c r="A887" t="s">
        <v>663</v>
      </c>
      <c r="B887" t="s">
        <v>2564</v>
      </c>
      <c r="C887">
        <v>3516.54</v>
      </c>
      <c r="D887">
        <v>3516.54</v>
      </c>
    </row>
    <row r="888" spans="1:4">
      <c r="A888" t="s">
        <v>702</v>
      </c>
      <c r="B888" t="s">
        <v>2576</v>
      </c>
      <c r="C888">
        <v>1</v>
      </c>
      <c r="D888">
        <v>1</v>
      </c>
    </row>
    <row r="889" spans="1:4">
      <c r="A889" t="s">
        <v>617</v>
      </c>
      <c r="B889" t="s">
        <v>2564</v>
      </c>
      <c r="C889">
        <v>1257.45</v>
      </c>
      <c r="D889">
        <v>1257.45</v>
      </c>
    </row>
    <row r="890" spans="1:4">
      <c r="A890" t="s">
        <v>1203</v>
      </c>
      <c r="B890" t="s">
        <v>2564</v>
      </c>
      <c r="C890">
        <v>8631.65</v>
      </c>
      <c r="D890">
        <v>8631.65</v>
      </c>
    </row>
    <row r="891" spans="1:4">
      <c r="A891" t="s">
        <v>1168</v>
      </c>
      <c r="B891" t="s">
        <v>2565</v>
      </c>
      <c r="C891">
        <v>1360</v>
      </c>
      <c r="D891">
        <v>1360</v>
      </c>
    </row>
    <row r="892" spans="1:4">
      <c r="A892" t="s">
        <v>1168</v>
      </c>
      <c r="B892" t="s">
        <v>2567</v>
      </c>
      <c r="C892">
        <v>150</v>
      </c>
      <c r="D892">
        <v>150</v>
      </c>
    </row>
    <row r="893" spans="1:4">
      <c r="A893" t="s">
        <v>701</v>
      </c>
      <c r="B893" t="s">
        <v>2564</v>
      </c>
      <c r="C893">
        <v>2804.45</v>
      </c>
      <c r="D893">
        <v>2804.45</v>
      </c>
    </row>
    <row r="894" spans="1:4">
      <c r="A894" t="s">
        <v>476</v>
      </c>
      <c r="B894" t="s">
        <v>2564</v>
      </c>
      <c r="C894">
        <v>417</v>
      </c>
      <c r="D894">
        <v>417</v>
      </c>
    </row>
    <row r="895" spans="1:4">
      <c r="A895" t="s">
        <v>314</v>
      </c>
      <c r="B895" t="s">
        <v>2565</v>
      </c>
      <c r="C895">
        <v>50</v>
      </c>
      <c r="D895">
        <v>50</v>
      </c>
    </row>
    <row r="896" spans="1:4">
      <c r="A896" t="s">
        <v>2312</v>
      </c>
      <c r="B896" t="s">
        <v>2565</v>
      </c>
      <c r="C896">
        <v>2424.16</v>
      </c>
      <c r="D896">
        <v>2424.16</v>
      </c>
    </row>
    <row r="897" spans="1:4">
      <c r="A897" t="s">
        <v>2312</v>
      </c>
      <c r="B897" t="s">
        <v>2567</v>
      </c>
      <c r="C897">
        <v>196</v>
      </c>
      <c r="D897">
        <v>196</v>
      </c>
    </row>
    <row r="898" spans="1:4">
      <c r="A898" t="s">
        <v>298</v>
      </c>
      <c r="B898" t="s">
        <v>2564</v>
      </c>
      <c r="C898">
        <v>196.37</v>
      </c>
      <c r="D898">
        <v>196.37</v>
      </c>
    </row>
    <row r="899" spans="1:4">
      <c r="A899" t="s">
        <v>366</v>
      </c>
      <c r="B899" t="s">
        <v>2564</v>
      </c>
      <c r="C899">
        <v>77.760000000000005</v>
      </c>
      <c r="D899">
        <v>77.760000000000005</v>
      </c>
    </row>
    <row r="900" spans="1:4">
      <c r="A900" t="s">
        <v>1519</v>
      </c>
      <c r="B900" t="s">
        <v>2564</v>
      </c>
      <c r="C900">
        <v>48</v>
      </c>
      <c r="D900">
        <v>48</v>
      </c>
    </row>
    <row r="901" spans="1:4">
      <c r="A901" t="s">
        <v>290</v>
      </c>
      <c r="B901" t="s">
        <v>2564</v>
      </c>
      <c r="C901">
        <v>90</v>
      </c>
      <c r="D901">
        <v>90</v>
      </c>
    </row>
    <row r="902" spans="1:4">
      <c r="A902" t="s">
        <v>2351</v>
      </c>
      <c r="B902" t="s">
        <v>2565</v>
      </c>
      <c r="C902">
        <v>480</v>
      </c>
      <c r="D902">
        <v>480</v>
      </c>
    </row>
    <row r="903" spans="1:4">
      <c r="A903" t="s">
        <v>2351</v>
      </c>
      <c r="B903" t="s">
        <v>2567</v>
      </c>
      <c r="C903">
        <v>10</v>
      </c>
      <c r="D903">
        <v>10</v>
      </c>
    </row>
    <row r="904" spans="1:4">
      <c r="A904" t="s">
        <v>1111</v>
      </c>
      <c r="B904" t="s">
        <v>2564</v>
      </c>
      <c r="C904">
        <v>57</v>
      </c>
      <c r="D904">
        <v>57</v>
      </c>
    </row>
    <row r="905" spans="1:4">
      <c r="A905" t="s">
        <v>2367</v>
      </c>
      <c r="B905" t="s">
        <v>2564</v>
      </c>
      <c r="C905">
        <v>46.87</v>
      </c>
      <c r="D905">
        <v>46.87</v>
      </c>
    </row>
    <row r="906" spans="1:4">
      <c r="A906" t="s">
        <v>1554</v>
      </c>
      <c r="B906" t="s">
        <v>2564</v>
      </c>
      <c r="C906">
        <v>1269</v>
      </c>
      <c r="D906">
        <v>1269</v>
      </c>
    </row>
    <row r="907" spans="1:4">
      <c r="A907" t="s">
        <v>1560</v>
      </c>
      <c r="B907" t="s">
        <v>2564</v>
      </c>
      <c r="C907">
        <v>588.65</v>
      </c>
      <c r="D907">
        <v>588.65</v>
      </c>
    </row>
    <row r="908" spans="1:4">
      <c r="A908" t="s">
        <v>399</v>
      </c>
      <c r="B908" t="s">
        <v>2565</v>
      </c>
      <c r="C908">
        <v>22.89</v>
      </c>
      <c r="D908">
        <v>22.89</v>
      </c>
    </row>
    <row r="909" spans="1:4">
      <c r="A909" t="s">
        <v>1546</v>
      </c>
      <c r="B909" t="s">
        <v>2564</v>
      </c>
      <c r="C909">
        <v>940.28</v>
      </c>
      <c r="D909">
        <v>940.28</v>
      </c>
    </row>
    <row r="910" spans="1:4">
      <c r="A910" t="s">
        <v>1586</v>
      </c>
      <c r="B910" t="s">
        <v>2564</v>
      </c>
      <c r="C910">
        <v>118.04</v>
      </c>
      <c r="D910">
        <v>118.04</v>
      </c>
    </row>
    <row r="911" spans="1:4">
      <c r="A911" t="s">
        <v>1586</v>
      </c>
      <c r="B911" t="s">
        <v>2567</v>
      </c>
      <c r="C911">
        <v>10</v>
      </c>
      <c r="D911">
        <v>10</v>
      </c>
    </row>
    <row r="912" spans="1:4">
      <c r="A912" t="s">
        <v>1511</v>
      </c>
      <c r="B912" t="s">
        <v>2567</v>
      </c>
      <c r="C912">
        <v>24</v>
      </c>
      <c r="D912">
        <v>24</v>
      </c>
    </row>
    <row r="913" spans="1:4">
      <c r="A913" t="s">
        <v>634</v>
      </c>
      <c r="B913" t="s">
        <v>2564</v>
      </c>
      <c r="C913">
        <v>301.68</v>
      </c>
      <c r="D913">
        <v>301.68</v>
      </c>
    </row>
    <row r="914" spans="1:4">
      <c r="A914" t="s">
        <v>642</v>
      </c>
      <c r="B914" t="s">
        <v>2564</v>
      </c>
      <c r="C914">
        <v>48</v>
      </c>
      <c r="D914">
        <v>48</v>
      </c>
    </row>
    <row r="915" spans="1:4">
      <c r="A915" t="s">
        <v>2345</v>
      </c>
      <c r="B915" t="s">
        <v>2564</v>
      </c>
      <c r="C915">
        <v>87.36</v>
      </c>
      <c r="D915">
        <v>87.36</v>
      </c>
    </row>
    <row r="916" spans="1:4">
      <c r="A916" t="s">
        <v>2345</v>
      </c>
      <c r="B916" t="s">
        <v>2567</v>
      </c>
      <c r="C916">
        <v>10</v>
      </c>
      <c r="D916">
        <v>10</v>
      </c>
    </row>
    <row r="917" spans="1:4">
      <c r="A917" t="s">
        <v>1051</v>
      </c>
      <c r="B917" t="s">
        <v>2564</v>
      </c>
      <c r="C917">
        <v>103.68</v>
      </c>
      <c r="D917">
        <v>103.68</v>
      </c>
    </row>
    <row r="918" spans="1:4">
      <c r="A918" t="s">
        <v>1058</v>
      </c>
      <c r="B918" t="s">
        <v>2567</v>
      </c>
      <c r="C918">
        <v>27</v>
      </c>
      <c r="D918">
        <v>27</v>
      </c>
    </row>
    <row r="919" spans="1:4">
      <c r="A919" t="s">
        <v>2490</v>
      </c>
      <c r="B919" t="s">
        <v>2567</v>
      </c>
      <c r="C919">
        <v>5</v>
      </c>
      <c r="D919">
        <v>5</v>
      </c>
    </row>
  </sheetData>
  <autoFilter ref="A1:P853" xr:uid="{00000000-0009-0000-0000-000002000000}"/>
  <conditionalFormatting sqref="A1:B1048576">
    <cfRule type="duplicateValues" dxfId="5" priority="3"/>
  </conditionalFormatting>
  <conditionalFormatting sqref="F2:F853">
    <cfRule type="duplicateValues" dxfId="4" priority="2"/>
  </conditionalFormatting>
  <conditionalFormatting sqref="J2:J853">
    <cfRule type="duplicateValues" dxfId="3"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875"/>
  <sheetViews>
    <sheetView topLeftCell="A840" workbookViewId="0">
      <selection activeCell="A875" sqref="A875"/>
    </sheetView>
  </sheetViews>
  <sheetFormatPr baseColWidth="10" defaultRowHeight="15"/>
  <cols>
    <col min="1" max="1" width="19.85546875" bestFit="1" customWidth="1"/>
    <col min="2" max="2" width="12.28515625" bestFit="1" customWidth="1"/>
    <col min="3" max="3" width="22" customWidth="1"/>
    <col min="4" max="4" width="10.42578125" bestFit="1" customWidth="1"/>
    <col min="5" max="5" width="31.7109375" bestFit="1" customWidth="1"/>
    <col min="6" max="6" width="18" customWidth="1"/>
    <col min="7" max="8" width="31.7109375" customWidth="1"/>
    <col min="9" max="9" width="27.42578125" customWidth="1"/>
    <col min="10" max="10" width="19" customWidth="1"/>
    <col min="11" max="12" width="16.140625" customWidth="1"/>
    <col min="13" max="13" width="19.7109375" customWidth="1"/>
    <col min="14" max="14" width="30.140625" customWidth="1"/>
    <col min="15" max="15" width="20.140625" customWidth="1"/>
    <col min="16" max="16" width="68.140625" customWidth="1"/>
    <col min="17" max="17" width="12.7109375" bestFit="1" customWidth="1"/>
    <col min="18" max="18" width="12.7109375" customWidth="1"/>
    <col min="19" max="19" width="10" customWidth="1"/>
    <col min="20" max="20" width="53.28515625" customWidth="1"/>
    <col min="21" max="21" width="12" bestFit="1" customWidth="1"/>
  </cols>
  <sheetData>
    <row r="1" spans="1:24">
      <c r="C1" s="1" t="s">
        <v>1</v>
      </c>
      <c r="D1" s="1" t="s">
        <v>34</v>
      </c>
      <c r="E1" s="1" t="s">
        <v>35</v>
      </c>
      <c r="F1" s="1"/>
      <c r="G1" s="1"/>
      <c r="H1" s="1"/>
      <c r="I1" s="1" t="s">
        <v>36</v>
      </c>
      <c r="J1" s="1"/>
      <c r="K1" s="1"/>
      <c r="L1" s="1"/>
      <c r="M1" s="1" t="s">
        <v>37</v>
      </c>
      <c r="N1" s="1"/>
      <c r="O1" s="1"/>
      <c r="P1" s="1"/>
      <c r="Q1" s="1" t="s">
        <v>38</v>
      </c>
      <c r="R1" s="1"/>
      <c r="S1" s="1"/>
      <c r="T1" s="1" t="s">
        <v>38</v>
      </c>
      <c r="U1" s="1" t="s">
        <v>39</v>
      </c>
    </row>
    <row r="2" spans="1:24">
      <c r="A2" t="s">
        <v>3698</v>
      </c>
      <c r="B2" t="b">
        <f>+A2=C2</f>
        <v>1</v>
      </c>
      <c r="C2" t="s">
        <v>3698</v>
      </c>
      <c r="D2" t="s">
        <v>106</v>
      </c>
      <c r="E2" t="s">
        <v>2665</v>
      </c>
      <c r="H2" t="str">
        <f>+E2</f>
        <v>Batopilas de Manuel Gómez Morín</v>
      </c>
      <c r="I2" t="s">
        <v>3702</v>
      </c>
      <c r="L2" t="str">
        <f>+I2</f>
        <v>Ranchito de Báez</v>
      </c>
      <c r="M2" t="s">
        <v>3703</v>
      </c>
      <c r="P2" t="str">
        <f>+M2</f>
        <v>BRECHA TRAMO RANCHITO DE BAEZ  - PIE DE LA CUESTA  KILÓMETRO 0 + 0 INTERIOR SN EJIDO NINGUNO, 33400  RANCHITO DE BÁEZ, BATOPILAS CHIHUAHUA  ENTRE NINGUNO NINGUNO Y NINGUNO NINGUNO, NINGUNO NINGUNO DE BATOPILAS A SAN IGNACIO A RANCHITO DE BAEZ</v>
      </c>
      <c r="Q2">
        <v>-107.8968706</v>
      </c>
      <c r="T2">
        <f>+Q2</f>
        <v>-107.8968706</v>
      </c>
      <c r="U2">
        <v>26.607210779999999</v>
      </c>
      <c r="X2">
        <f>+U2</f>
        <v>26.607210779999999</v>
      </c>
    </row>
    <row r="3" spans="1:24">
      <c r="A3" t="s">
        <v>1075</v>
      </c>
      <c r="B3" t="b">
        <f t="shared" ref="B3:B66" si="0">+A3=C3</f>
        <v>1</v>
      </c>
      <c r="C3" t="s">
        <v>1075</v>
      </c>
      <c r="D3" t="s">
        <v>106</v>
      </c>
      <c r="E3" t="s">
        <v>145</v>
      </c>
      <c r="H3" t="str">
        <f t="shared" ref="H3:H66" si="1">+E3</f>
        <v>Hidalgo del Parral</v>
      </c>
      <c r="I3" t="s">
        <v>145</v>
      </c>
      <c r="L3" t="str">
        <f t="shared" ref="L3:L66" si="2">+I3</f>
        <v>Hidalgo del Parral</v>
      </c>
      <c r="M3" t="s">
        <v>2587</v>
      </c>
      <c r="P3" t="str">
        <f t="shared" ref="P3:P66" si="3">+M3</f>
        <v>HIDALGO DEL PARRAL</v>
      </c>
      <c r="Q3">
        <v>-105.663055</v>
      </c>
      <c r="T3">
        <f t="shared" ref="T3:T66" si="4">+Q3</f>
        <v>-105.663055</v>
      </c>
      <c r="U3">
        <v>26.932500000000001</v>
      </c>
      <c r="X3">
        <f t="shared" ref="X3:X66" si="5">+U3</f>
        <v>26.932500000000001</v>
      </c>
    </row>
    <row r="4" spans="1:24">
      <c r="A4" t="s">
        <v>806</v>
      </c>
      <c r="B4" t="b">
        <f t="shared" si="0"/>
        <v>1</v>
      </c>
      <c r="C4" t="s">
        <v>806</v>
      </c>
      <c r="D4" t="s">
        <v>106</v>
      </c>
      <c r="E4" t="s">
        <v>145</v>
      </c>
      <c r="H4" t="str">
        <f t="shared" si="1"/>
        <v>Hidalgo del Parral</v>
      </c>
      <c r="I4" t="s">
        <v>145</v>
      </c>
      <c r="L4" t="str">
        <f t="shared" si="2"/>
        <v>Hidalgo del Parral</v>
      </c>
      <c r="M4" t="s">
        <v>2587</v>
      </c>
      <c r="P4" t="str">
        <f t="shared" si="3"/>
        <v>HIDALGO DEL PARRAL</v>
      </c>
      <c r="Q4">
        <v>-105.663055</v>
      </c>
      <c r="T4">
        <f t="shared" si="4"/>
        <v>-105.663055</v>
      </c>
      <c r="U4">
        <v>26.932500000000001</v>
      </c>
      <c r="X4">
        <f t="shared" si="5"/>
        <v>26.932500000000001</v>
      </c>
    </row>
    <row r="5" spans="1:24">
      <c r="A5" t="s">
        <v>492</v>
      </c>
      <c r="B5" t="b">
        <f t="shared" si="0"/>
        <v>1</v>
      </c>
      <c r="C5" t="s">
        <v>492</v>
      </c>
      <c r="D5" t="s">
        <v>106</v>
      </c>
      <c r="E5" t="s">
        <v>1641</v>
      </c>
      <c r="H5" t="str">
        <f t="shared" si="1"/>
        <v>Guadalupe y Calvo</v>
      </c>
      <c r="I5" t="s">
        <v>207</v>
      </c>
      <c r="L5" t="str">
        <f t="shared" si="2"/>
        <v/>
      </c>
      <c r="M5" t="s">
        <v>496</v>
      </c>
      <c r="P5" t="str">
        <f t="shared" si="3"/>
        <v>-</v>
      </c>
      <c r="Q5">
        <v>-106.964369</v>
      </c>
      <c r="T5">
        <f t="shared" si="4"/>
        <v>-106.964369</v>
      </c>
      <c r="U5">
        <v>26.094515999999999</v>
      </c>
      <c r="X5">
        <f t="shared" si="5"/>
        <v>26.094515999999999</v>
      </c>
    </row>
    <row r="6" spans="1:24">
      <c r="A6" t="s">
        <v>3711</v>
      </c>
      <c r="B6" t="b">
        <f t="shared" si="0"/>
        <v>1</v>
      </c>
      <c r="C6" t="s">
        <v>3711</v>
      </c>
      <c r="D6" t="s">
        <v>106</v>
      </c>
      <c r="E6" t="s">
        <v>2665</v>
      </c>
      <c r="H6" t="str">
        <f t="shared" si="1"/>
        <v>Batopilas de Manuel Gómez Morín</v>
      </c>
      <c r="I6" t="s">
        <v>3714</v>
      </c>
      <c r="L6" t="str">
        <f t="shared" si="2"/>
        <v>Guadalupe Viejo</v>
      </c>
      <c r="M6" t="s">
        <v>3715</v>
      </c>
      <c r="P6" t="str">
        <f t="shared" si="3"/>
        <v>CAMINO TRAMO PUERTA DE FIERRO  - ENTRONQUE GUADALUPE MARGEN DERECHO   KILÓMETRO 1 + 1 EJIDO NINGUNO, 00000  GUADALUPE VIEJO, BATOPILAS CHIHUAHUA  ENTRE NINGUNO NINGUNO Y NINGUNO NINGUNO, NINGUNO NINGUNO SE ENCUENTRA UBICADO APROXIMADAMENTE A 5 HRS DE</v>
      </c>
      <c r="Q6">
        <v>-107.8276214</v>
      </c>
      <c r="T6">
        <f t="shared" si="4"/>
        <v>-107.8276214</v>
      </c>
      <c r="U6">
        <v>26.78162111</v>
      </c>
      <c r="X6">
        <f t="shared" si="5"/>
        <v>26.78162111</v>
      </c>
    </row>
    <row r="7" spans="1:24">
      <c r="A7" t="s">
        <v>3719</v>
      </c>
      <c r="B7" t="b">
        <f t="shared" si="0"/>
        <v>1</v>
      </c>
      <c r="C7" t="s">
        <v>3719</v>
      </c>
      <c r="D7" t="s">
        <v>106</v>
      </c>
      <c r="E7" t="s">
        <v>2665</v>
      </c>
      <c r="H7" t="str">
        <f t="shared" si="1"/>
        <v>Batopilas de Manuel Gómez Morín</v>
      </c>
      <c r="I7" t="s">
        <v>3723</v>
      </c>
      <c r="L7" t="str">
        <f t="shared" si="2"/>
        <v>Guacayvo</v>
      </c>
      <c r="M7" t="s">
        <v>3724</v>
      </c>
      <c r="P7" t="str">
        <f t="shared" si="3"/>
        <v>CAMINO TRAMO SIN NOMBRE  - SIN NOMBRE MARGEN DERECHO   KILÓMETRO 1 + 1 EJIDO NINGUNO, 00000  GUACAYVO, BATOPILAS CHIHUAHUA  ENTRE NINGUNO NINGUNO Y NINGUNO NINGUNO, NINGUNO NINGUNO SE ENCUENTRA UBICADO APROXIMADAMENTE A 2 HORAS DE LA CABECERA MUNICIP</v>
      </c>
      <c r="Q7">
        <v>-107.7769198</v>
      </c>
      <c r="T7">
        <f t="shared" si="4"/>
        <v>-107.7769198</v>
      </c>
      <c r="U7">
        <v>27.120817939999998</v>
      </c>
      <c r="X7">
        <f t="shared" si="5"/>
        <v>27.120817939999998</v>
      </c>
    </row>
    <row r="8" spans="1:24">
      <c r="A8" t="s">
        <v>1125</v>
      </c>
      <c r="B8" t="b">
        <f t="shared" si="0"/>
        <v>1</v>
      </c>
      <c r="C8" t="s">
        <v>1125</v>
      </c>
      <c r="D8" t="s">
        <v>106</v>
      </c>
      <c r="E8" t="s">
        <v>145</v>
      </c>
      <c r="H8" t="str">
        <f t="shared" si="1"/>
        <v>Hidalgo del Parral</v>
      </c>
      <c r="I8" t="s">
        <v>145</v>
      </c>
      <c r="L8" t="str">
        <f t="shared" si="2"/>
        <v>Hidalgo del Parral</v>
      </c>
      <c r="M8" t="s">
        <v>2587</v>
      </c>
      <c r="P8" t="str">
        <f t="shared" si="3"/>
        <v>HIDALGO DEL PARRAL</v>
      </c>
      <c r="Q8">
        <v>-105.663055</v>
      </c>
      <c r="T8">
        <f t="shared" si="4"/>
        <v>-105.663055</v>
      </c>
      <c r="U8">
        <v>26.932500000000001</v>
      </c>
      <c r="X8">
        <f t="shared" si="5"/>
        <v>26.932500000000001</v>
      </c>
    </row>
    <row r="9" spans="1:24">
      <c r="A9" t="s">
        <v>4021</v>
      </c>
      <c r="B9" t="b">
        <f t="shared" si="0"/>
        <v>1</v>
      </c>
      <c r="C9" t="s">
        <v>4021</v>
      </c>
      <c r="D9" t="s">
        <v>106</v>
      </c>
      <c r="E9" t="s">
        <v>2665</v>
      </c>
      <c r="H9" t="str">
        <f t="shared" si="1"/>
        <v>Batopilas de Manuel Gómez Morín</v>
      </c>
      <c r="I9" t="s">
        <v>3958</v>
      </c>
      <c r="L9" t="str">
        <f t="shared" si="2"/>
        <v>Polanco (Ranchería Mineral Polanco)</v>
      </c>
      <c r="M9" t="s">
        <v>4025</v>
      </c>
      <c r="P9" t="str">
        <f t="shared" si="3"/>
        <v>PUEBLO , 00000 POLANCO (RANCHERÍA MINERAL POLANCO), BATOPILAS DE MANUEL GÓMEZ MORÍN CHIHUAHUA, LOCALIDAD POLANCO BATOPILAS MANUEL DE GOMEZ MORIN, CHIHUAHUA</v>
      </c>
      <c r="Q9">
        <v>-107.6359789</v>
      </c>
      <c r="T9">
        <f t="shared" si="4"/>
        <v>-107.6359789</v>
      </c>
      <c r="U9">
        <v>26.83317546</v>
      </c>
      <c r="X9">
        <f t="shared" si="5"/>
        <v>26.83317546</v>
      </c>
    </row>
    <row r="10" spans="1:24">
      <c r="A10" t="s">
        <v>3728</v>
      </c>
      <c r="B10" t="b">
        <f t="shared" si="0"/>
        <v>1</v>
      </c>
      <c r="C10" t="s">
        <v>3728</v>
      </c>
      <c r="D10" t="s">
        <v>106</v>
      </c>
      <c r="E10" t="s">
        <v>2665</v>
      </c>
      <c r="H10" t="str">
        <f t="shared" si="1"/>
        <v>Batopilas de Manuel Gómez Morín</v>
      </c>
      <c r="I10" t="s">
        <v>3732</v>
      </c>
      <c r="L10" t="str">
        <f t="shared" si="2"/>
        <v>Mesa de Buenavista</v>
      </c>
      <c r="M10" t="s">
        <v>3733</v>
      </c>
      <c r="P10" t="str">
        <f t="shared" si="3"/>
        <v>CAMINO TRAMO SIN NOMBRE  - SIN NOMBRE MARGEN DERECHO   KILÓMETRO 1 + 1 EJIDO NINGUNO, 00000  MESA DE BUENAVISTA, BATOPILAS CHIHUAHUA  ENTRE NINGUNO NINGUNO Y NINGUNO NINGUNO, NINGUNO NINGUNO SE ENCUENTRA UBICADO APROXIMADAMENTE A 4 HRS DE LA CABECERA</v>
      </c>
      <c r="Q10">
        <v>-107.9288729</v>
      </c>
      <c r="T10">
        <f t="shared" si="4"/>
        <v>-107.9288729</v>
      </c>
      <c r="U10">
        <v>26.780998</v>
      </c>
      <c r="X10">
        <f t="shared" si="5"/>
        <v>26.780998</v>
      </c>
    </row>
    <row r="11" spans="1:24">
      <c r="A11" t="s">
        <v>3871</v>
      </c>
      <c r="B11" t="b">
        <f t="shared" si="0"/>
        <v>1</v>
      </c>
      <c r="C11" t="s">
        <v>3871</v>
      </c>
      <c r="D11" t="s">
        <v>106</v>
      </c>
      <c r="E11" t="s">
        <v>2665</v>
      </c>
      <c r="H11" t="str">
        <f t="shared" si="1"/>
        <v>Batopilas de Manuel Gómez Morín</v>
      </c>
      <c r="I11" t="s">
        <v>3723</v>
      </c>
      <c r="L11" t="str">
        <f t="shared" si="2"/>
        <v>Guacayvo</v>
      </c>
      <c r="M11" t="s">
        <v>3875</v>
      </c>
      <c r="P11" t="str">
        <f t="shared" si="3"/>
        <v>PUEBLO ,  GUACAYVO, BATOPILAS CHIHUAHUA ,  LOCALIZACION EN LOCALIDAD DE GUACAYVO MUNICIPIO DE BATOPILAS, EN EL ESTADO DE CHIHUAHUA</v>
      </c>
      <c r="Q11">
        <v>-107.76808440000001</v>
      </c>
      <c r="T11">
        <f t="shared" si="4"/>
        <v>-107.76808440000001</v>
      </c>
      <c r="U11">
        <v>27.132441719999999</v>
      </c>
      <c r="X11">
        <f t="shared" si="5"/>
        <v>27.132441719999999</v>
      </c>
    </row>
    <row r="12" spans="1:24">
      <c r="A12" t="s">
        <v>3737</v>
      </c>
      <c r="B12" t="b">
        <f t="shared" si="0"/>
        <v>1</v>
      </c>
      <c r="C12" t="s">
        <v>3737</v>
      </c>
      <c r="D12" t="s">
        <v>106</v>
      </c>
      <c r="E12" t="s">
        <v>2665</v>
      </c>
      <c r="H12" t="str">
        <f t="shared" si="1"/>
        <v>Batopilas de Manuel Gómez Morín</v>
      </c>
      <c r="I12" t="s">
        <v>3741</v>
      </c>
      <c r="L12" t="str">
        <f t="shared" si="2"/>
        <v>Cachoguichi</v>
      </c>
      <c r="M12" t="s">
        <v>3742</v>
      </c>
      <c r="P12" t="str">
        <f t="shared" si="3"/>
        <v>CAMINO TRAMO ENTRONQUE CACHOUICHE   - CACHOUICHE MARGEN IZQUIERDO   KILÓMETRO 1 + 1 EJIDO NINGUNO, 00000  CACHOGUICHI, BATOPILAS CHIHUAHUA  ENTRE NINGUNO NINGUNO Y NINGUNO NINGUNO, NINGUNO NINGUNO SE ENCUENTRA UBICADO A PROXIMADAMENTE A 5 HRS DE LA C</v>
      </c>
      <c r="Q12">
        <v>-107.66048019999999</v>
      </c>
      <c r="T12">
        <f t="shared" si="4"/>
        <v>-107.66048019999999</v>
      </c>
      <c r="U12">
        <v>27.112637639999999</v>
      </c>
      <c r="X12">
        <f t="shared" si="5"/>
        <v>27.112637639999999</v>
      </c>
    </row>
    <row r="13" spans="1:24">
      <c r="A13" t="s">
        <v>805</v>
      </c>
      <c r="B13" t="b">
        <f t="shared" si="0"/>
        <v>1</v>
      </c>
      <c r="C13" t="s">
        <v>805</v>
      </c>
      <c r="D13" t="s">
        <v>106</v>
      </c>
      <c r="E13" t="s">
        <v>145</v>
      </c>
      <c r="H13" t="str">
        <f t="shared" si="1"/>
        <v>Hidalgo del Parral</v>
      </c>
      <c r="I13" t="s">
        <v>145</v>
      </c>
      <c r="L13" t="str">
        <f t="shared" si="2"/>
        <v>Hidalgo del Parral</v>
      </c>
      <c r="M13" t="s">
        <v>2587</v>
      </c>
      <c r="P13" t="str">
        <f t="shared" si="3"/>
        <v>HIDALGO DEL PARRAL</v>
      </c>
      <c r="Q13">
        <v>-105.663055</v>
      </c>
      <c r="T13">
        <f t="shared" si="4"/>
        <v>-105.663055</v>
      </c>
      <c r="U13">
        <v>26.932500000000001</v>
      </c>
      <c r="X13">
        <f t="shared" si="5"/>
        <v>26.932500000000001</v>
      </c>
    </row>
    <row r="14" spans="1:24">
      <c r="A14" t="s">
        <v>3747</v>
      </c>
      <c r="B14" t="b">
        <f t="shared" si="0"/>
        <v>1</v>
      </c>
      <c r="C14" t="s">
        <v>3747</v>
      </c>
      <c r="D14" t="s">
        <v>106</v>
      </c>
      <c r="E14" t="s">
        <v>2665</v>
      </c>
      <c r="H14" t="str">
        <f t="shared" si="1"/>
        <v>Batopilas de Manuel Gómez Morín</v>
      </c>
      <c r="I14" t="s">
        <v>3751</v>
      </c>
      <c r="L14" t="str">
        <f t="shared" si="2"/>
        <v>Batopilas</v>
      </c>
      <c r="M14" t="s">
        <v>3752</v>
      </c>
      <c r="P14" t="str">
        <f t="shared" si="3"/>
        <v>NINGUNOPUEBLO BATOPILAS, 33400  BATOPILAS, BATOPILAS CHIHUAHUA  ENTRE NINGUNO NINGUNO Y NINGUNO NINGUNO, NINGUNO NINGUNO CABECERA MUNICIPAL</v>
      </c>
      <c r="Q14">
        <v>-107.7396696</v>
      </c>
      <c r="T14">
        <f t="shared" si="4"/>
        <v>-107.7396696</v>
      </c>
      <c r="U14">
        <v>27.02676155</v>
      </c>
      <c r="X14">
        <f t="shared" si="5"/>
        <v>27.02676155</v>
      </c>
    </row>
    <row r="15" spans="1:24">
      <c r="A15" t="s">
        <v>3879</v>
      </c>
      <c r="B15" t="b">
        <f t="shared" si="0"/>
        <v>1</v>
      </c>
      <c r="C15" t="s">
        <v>3879</v>
      </c>
      <c r="D15" t="s">
        <v>106</v>
      </c>
      <c r="E15" t="s">
        <v>2665</v>
      </c>
      <c r="H15" t="str">
        <f t="shared" si="1"/>
        <v>Batopilas de Manuel Gómez Morín</v>
      </c>
      <c r="I15" t="s">
        <v>3882</v>
      </c>
      <c r="L15" t="str">
        <f t="shared" si="2"/>
        <v>El Rodeo</v>
      </c>
      <c r="M15" t="s">
        <v>3883</v>
      </c>
      <c r="P15" t="str">
        <f t="shared" si="3"/>
        <v>PUEBLO , 00000 EL RODEO, BATOPILAS CHIHUAHUA, EL RODEO BATOPILAS, CHIHUAHUA</v>
      </c>
      <c r="Q15">
        <v>-107.81834480000001</v>
      </c>
      <c r="T15">
        <f t="shared" si="4"/>
        <v>-107.81834480000001</v>
      </c>
      <c r="U15">
        <v>26.957072490000002</v>
      </c>
      <c r="X15">
        <f t="shared" si="5"/>
        <v>26.957072490000002</v>
      </c>
    </row>
    <row r="16" spans="1:24">
      <c r="A16" t="s">
        <v>4270</v>
      </c>
      <c r="B16" t="b">
        <f t="shared" si="0"/>
        <v>1</v>
      </c>
      <c r="C16" t="s">
        <v>4270</v>
      </c>
      <c r="D16" t="s">
        <v>106</v>
      </c>
      <c r="E16" t="s">
        <v>2665</v>
      </c>
      <c r="H16" t="str">
        <f t="shared" si="1"/>
        <v>Batopilas de Manuel Gómez Morín</v>
      </c>
      <c r="I16" t="s">
        <v>207</v>
      </c>
      <c r="L16" t="str">
        <f t="shared" si="2"/>
        <v/>
      </c>
      <c r="M16" t="s">
        <v>2657</v>
      </c>
      <c r="P16" t="str">
        <f t="shared" si="3"/>
        <v>No se registró dirección</v>
      </c>
      <c r="Q16">
        <v>-107.73971</v>
      </c>
      <c r="T16">
        <f t="shared" si="4"/>
        <v>-107.73971</v>
      </c>
      <c r="U16">
        <v>27.026651999999999</v>
      </c>
      <c r="X16">
        <f t="shared" si="5"/>
        <v>27.026651999999999</v>
      </c>
    </row>
    <row r="17" spans="1:24">
      <c r="A17" t="s">
        <v>4271</v>
      </c>
      <c r="B17" t="b">
        <f t="shared" si="0"/>
        <v>1</v>
      </c>
      <c r="C17" t="s">
        <v>4271</v>
      </c>
      <c r="D17" t="s">
        <v>106</v>
      </c>
      <c r="E17" t="s">
        <v>2665</v>
      </c>
      <c r="H17" t="str">
        <f t="shared" si="1"/>
        <v>Batopilas de Manuel Gómez Morín</v>
      </c>
      <c r="I17" t="s">
        <v>207</v>
      </c>
      <c r="L17" t="str">
        <f t="shared" si="2"/>
        <v/>
      </c>
      <c r="M17" t="s">
        <v>2657</v>
      </c>
      <c r="P17" t="str">
        <f t="shared" si="3"/>
        <v>No se registró dirección</v>
      </c>
      <c r="Q17">
        <v>-107.73971</v>
      </c>
      <c r="T17">
        <f t="shared" si="4"/>
        <v>-107.73971</v>
      </c>
      <c r="U17">
        <v>27.026651999999999</v>
      </c>
      <c r="X17">
        <f t="shared" si="5"/>
        <v>27.026651999999999</v>
      </c>
    </row>
    <row r="18" spans="1:24">
      <c r="A18" t="s">
        <v>1119</v>
      </c>
      <c r="B18" t="b">
        <f t="shared" si="0"/>
        <v>1</v>
      </c>
      <c r="C18" t="s">
        <v>1119</v>
      </c>
      <c r="D18" t="s">
        <v>106</v>
      </c>
      <c r="E18" t="s">
        <v>145</v>
      </c>
      <c r="H18" t="str">
        <f t="shared" si="1"/>
        <v>Hidalgo del Parral</v>
      </c>
      <c r="I18" t="s">
        <v>145</v>
      </c>
      <c r="L18" t="str">
        <f t="shared" si="2"/>
        <v>Hidalgo del Parral</v>
      </c>
      <c r="M18" t="s">
        <v>2587</v>
      </c>
      <c r="P18" t="str">
        <f t="shared" si="3"/>
        <v>HIDALGO DEL PARRAL</v>
      </c>
      <c r="Q18">
        <v>-105.663055</v>
      </c>
      <c r="T18">
        <f t="shared" si="4"/>
        <v>-105.663055</v>
      </c>
      <c r="U18">
        <v>26.932500000000001</v>
      </c>
      <c r="X18">
        <f t="shared" si="5"/>
        <v>26.932500000000001</v>
      </c>
    </row>
    <row r="19" spans="1:24">
      <c r="A19" t="s">
        <v>796</v>
      </c>
      <c r="B19" t="b">
        <f t="shared" si="0"/>
        <v>1</v>
      </c>
      <c r="C19" t="s">
        <v>796</v>
      </c>
      <c r="D19" t="s">
        <v>106</v>
      </c>
      <c r="E19" t="s">
        <v>145</v>
      </c>
      <c r="H19" t="str">
        <f t="shared" si="1"/>
        <v>Hidalgo del Parral</v>
      </c>
      <c r="I19" t="s">
        <v>145</v>
      </c>
      <c r="L19" t="str">
        <f t="shared" si="2"/>
        <v>Hidalgo del Parral</v>
      </c>
      <c r="M19" t="s">
        <v>2587</v>
      </c>
      <c r="P19" t="str">
        <f t="shared" si="3"/>
        <v>HIDALGO DEL PARRAL</v>
      </c>
      <c r="Q19">
        <v>-105.663055</v>
      </c>
      <c r="T19">
        <f t="shared" si="4"/>
        <v>-105.663055</v>
      </c>
      <c r="U19">
        <v>26.932500000000001</v>
      </c>
      <c r="X19">
        <f t="shared" si="5"/>
        <v>26.932500000000001</v>
      </c>
    </row>
    <row r="20" spans="1:24">
      <c r="A20" t="s">
        <v>3756</v>
      </c>
      <c r="B20" t="b">
        <f t="shared" si="0"/>
        <v>1</v>
      </c>
      <c r="C20" t="s">
        <v>3756</v>
      </c>
      <c r="D20" t="s">
        <v>106</v>
      </c>
      <c r="E20" t="s">
        <v>2665</v>
      </c>
      <c r="H20" t="str">
        <f t="shared" si="1"/>
        <v>Batopilas de Manuel Gómez Morín</v>
      </c>
      <c r="I20" t="s">
        <v>3760</v>
      </c>
      <c r="L20" t="str">
        <f t="shared" si="2"/>
        <v>San José de Valenzuela</v>
      </c>
      <c r="M20" t="s">
        <v>3761</v>
      </c>
      <c r="P20" t="str">
        <f t="shared" si="3"/>
        <v>CAMINO TRAMO SIN NOMBRE  - SIN NOMBRE MARGEN IZQUIERDO   KILÓMETRO 1 + 1 EJIDO NINGUNO, 00000  SAN JOSÉ DE VALENZUELA, BATOPILAS CHIHUAHUA  ENTRE NINGUNO NINGUNO Y NINGUNO NINGUNO, NINGUNO NINGUNO SE ENCUENTRA UBICADO APROXIMADAMENTE A 3 HRS DE LA CA</v>
      </c>
      <c r="Q20">
        <v>-107.7311054</v>
      </c>
      <c r="T20">
        <f t="shared" si="4"/>
        <v>-107.7311054</v>
      </c>
      <c r="U20">
        <v>26.927230120000001</v>
      </c>
      <c r="X20">
        <f t="shared" si="5"/>
        <v>26.927230120000001</v>
      </c>
    </row>
    <row r="21" spans="1:24">
      <c r="A21" t="s">
        <v>3765</v>
      </c>
      <c r="B21" t="b">
        <f t="shared" si="0"/>
        <v>1</v>
      </c>
      <c r="C21" t="s">
        <v>3765</v>
      </c>
      <c r="D21" t="s">
        <v>106</v>
      </c>
      <c r="E21" t="s">
        <v>2665</v>
      </c>
      <c r="H21" t="str">
        <f t="shared" si="1"/>
        <v>Batopilas de Manuel Gómez Morín</v>
      </c>
      <c r="I21" t="s">
        <v>3768</v>
      </c>
      <c r="L21" t="str">
        <f t="shared" si="2"/>
        <v>El Refugio (Ranchería)</v>
      </c>
      <c r="M21" t="s">
        <v>3769</v>
      </c>
      <c r="P21" t="str">
        <f t="shared" si="3"/>
        <v>CAMINO TRAMO EL REFUGIO  - EL REFUGIO MARGEN DERECHO   KILÓMETRO 1 + 1 EJIDO NINGUNO, 00000  EL REFUGIO (RANCHERÍA), BATOPILAS CHIHUAHUA  ENTRE NINGUNO NINGUNO Y NINGUNO NINGUNO, NINGUNO NINGUNO SE ENCUENTRA UBICADO A PROXIMADAMENTE A 5 HRS DE LA CAB</v>
      </c>
      <c r="Q21">
        <v>-107.8967986</v>
      </c>
      <c r="T21">
        <f t="shared" si="4"/>
        <v>-107.8967986</v>
      </c>
      <c r="U21">
        <v>26.609006239999999</v>
      </c>
      <c r="X21">
        <f t="shared" si="5"/>
        <v>26.609006239999999</v>
      </c>
    </row>
    <row r="22" spans="1:24">
      <c r="A22" t="s">
        <v>3887</v>
      </c>
      <c r="B22" t="b">
        <f t="shared" si="0"/>
        <v>1</v>
      </c>
      <c r="C22" t="s">
        <v>3887</v>
      </c>
      <c r="D22" t="s">
        <v>106</v>
      </c>
      <c r="E22" t="s">
        <v>2665</v>
      </c>
      <c r="H22" t="str">
        <f t="shared" si="1"/>
        <v>Batopilas de Manuel Gómez Morín</v>
      </c>
      <c r="I22" t="s">
        <v>3111</v>
      </c>
      <c r="L22" t="str">
        <f t="shared" si="2"/>
        <v>San Rafael</v>
      </c>
      <c r="M22" t="s">
        <v>3890</v>
      </c>
      <c r="P22" t="str">
        <f t="shared" si="3"/>
        <v>PUEBLO, 00000 SAN RAFAEL, BATOPILAS CHIHUAHUA, SAN RAFAEL BATOPILAS, CHIHUAHUA</v>
      </c>
      <c r="Q22">
        <v>-107.6748833</v>
      </c>
      <c r="T22">
        <f t="shared" si="4"/>
        <v>-107.6748833</v>
      </c>
      <c r="U22">
        <v>26.93673398</v>
      </c>
      <c r="X22">
        <f t="shared" si="5"/>
        <v>26.93673398</v>
      </c>
    </row>
    <row r="23" spans="1:24">
      <c r="A23" t="s">
        <v>3894</v>
      </c>
      <c r="B23" t="b">
        <f t="shared" si="0"/>
        <v>1</v>
      </c>
      <c r="C23" t="s">
        <v>3894</v>
      </c>
      <c r="D23" t="s">
        <v>106</v>
      </c>
      <c r="E23" t="s">
        <v>2665</v>
      </c>
      <c r="H23" t="str">
        <f t="shared" si="1"/>
        <v>Batopilas de Manuel Gómez Morín</v>
      </c>
      <c r="I23" t="s">
        <v>3882</v>
      </c>
      <c r="L23" t="str">
        <f t="shared" si="2"/>
        <v>El Rodeo</v>
      </c>
      <c r="M23" t="s">
        <v>3897</v>
      </c>
      <c r="P23" t="str">
        <f t="shared" si="3"/>
        <v>PUEBLO, 00000 EL RODEO, BATOPILAS CHIHUAHUA, EL RODEO BATOPILAS CHIHUAHUA</v>
      </c>
      <c r="Q23">
        <v>-107.8238379</v>
      </c>
      <c r="T23">
        <f t="shared" si="4"/>
        <v>-107.8238379</v>
      </c>
      <c r="U23">
        <v>26.96049987</v>
      </c>
      <c r="X23">
        <f t="shared" si="5"/>
        <v>26.96049987</v>
      </c>
    </row>
    <row r="24" spans="1:24">
      <c r="A24" t="s">
        <v>3901</v>
      </c>
      <c r="B24" t="b">
        <f t="shared" si="0"/>
        <v>1</v>
      </c>
      <c r="C24" t="s">
        <v>3901</v>
      </c>
      <c r="D24" t="s">
        <v>106</v>
      </c>
      <c r="E24" t="s">
        <v>2665</v>
      </c>
      <c r="H24" t="str">
        <f t="shared" si="1"/>
        <v>Batopilas de Manuel Gómez Morín</v>
      </c>
      <c r="I24" t="s">
        <v>3751</v>
      </c>
      <c r="L24" t="str">
        <f t="shared" si="2"/>
        <v>Batopilas</v>
      </c>
      <c r="M24" t="s">
        <v>3904</v>
      </c>
      <c r="P24" t="str">
        <f t="shared" si="3"/>
        <v>PUEBLO, 00000 BATOPILAS, BATOPILAS CHIHUAHUA, LOCALIDAD DE BATOPILAS MUNICIPIO DE BATOPILAS EN EL ESTADO DE CHIHUAHUA</v>
      </c>
      <c r="Q24">
        <v>-107.7219915</v>
      </c>
      <c r="T24">
        <f t="shared" si="4"/>
        <v>-107.7219915</v>
      </c>
      <c r="U24">
        <v>27.03803645</v>
      </c>
      <c r="X24">
        <f t="shared" si="5"/>
        <v>27.03803645</v>
      </c>
    </row>
    <row r="25" spans="1:24">
      <c r="A25" t="s">
        <v>3773</v>
      </c>
      <c r="B25" t="b">
        <f t="shared" si="0"/>
        <v>1</v>
      </c>
      <c r="C25" t="s">
        <v>3773</v>
      </c>
      <c r="D25" t="s">
        <v>106</v>
      </c>
      <c r="E25" t="s">
        <v>2665</v>
      </c>
      <c r="H25" t="str">
        <f t="shared" si="1"/>
        <v>Batopilas de Manuel Gómez Morín</v>
      </c>
      <c r="I25" t="s">
        <v>3776</v>
      </c>
      <c r="L25" t="str">
        <f t="shared" si="2"/>
        <v>Puerto de San Juan</v>
      </c>
      <c r="M25" t="s">
        <v>3777</v>
      </c>
      <c r="P25" t="str">
        <f t="shared" si="3"/>
        <v>CAMINO TRAMO SIN NOMBRE  - SIN NOMBRE MARGEN IZQUIERDO   KILÓMETRO 1 + 1 EJIDO NINGUNO, 00000  PUERTO DE SAN JUAN, BATOPILAS CHIHUAHUA  ENTRE NINGUNO NINGUNO Y NINGUNO NINGUNO, NINGUNO NINGUNO SE ENCUENTRA UBICADO APROXIMADAMENTE A 2 HRS DE LA CABECE</v>
      </c>
      <c r="Q25">
        <v>-107.8779804</v>
      </c>
      <c r="T25">
        <f t="shared" si="4"/>
        <v>-107.8779804</v>
      </c>
      <c r="U25">
        <v>26.67205779</v>
      </c>
      <c r="X25">
        <f t="shared" si="5"/>
        <v>26.67205779</v>
      </c>
    </row>
    <row r="26" spans="1:24">
      <c r="A26" t="s">
        <v>1156</v>
      </c>
      <c r="B26" t="b">
        <f t="shared" si="0"/>
        <v>1</v>
      </c>
      <c r="C26" t="s">
        <v>1156</v>
      </c>
      <c r="D26" t="s">
        <v>106</v>
      </c>
      <c r="E26" t="s">
        <v>145</v>
      </c>
      <c r="H26" t="str">
        <f t="shared" si="1"/>
        <v>Hidalgo del Parral</v>
      </c>
      <c r="I26" t="s">
        <v>145</v>
      </c>
      <c r="L26" t="str">
        <f t="shared" si="2"/>
        <v>Hidalgo del Parral</v>
      </c>
      <c r="M26" t="s">
        <v>2587</v>
      </c>
      <c r="P26" t="str">
        <f t="shared" si="3"/>
        <v>HIDALGO DEL PARRAL</v>
      </c>
      <c r="Q26">
        <v>-105.663055</v>
      </c>
      <c r="T26">
        <f t="shared" si="4"/>
        <v>-105.663055</v>
      </c>
      <c r="U26">
        <v>26.932500000000001</v>
      </c>
      <c r="X26">
        <f t="shared" si="5"/>
        <v>26.932500000000001</v>
      </c>
    </row>
    <row r="27" spans="1:24">
      <c r="A27" t="s">
        <v>3781</v>
      </c>
      <c r="B27" t="b">
        <f t="shared" si="0"/>
        <v>1</v>
      </c>
      <c r="C27" t="s">
        <v>3781</v>
      </c>
      <c r="D27" t="s">
        <v>106</v>
      </c>
      <c r="E27" t="s">
        <v>2665</v>
      </c>
      <c r="H27" t="str">
        <f t="shared" si="1"/>
        <v>Batopilas de Manuel Gómez Morín</v>
      </c>
      <c r="I27" t="s">
        <v>3784</v>
      </c>
      <c r="L27" t="str">
        <f t="shared" si="2"/>
        <v>Vinata Vieja</v>
      </c>
      <c r="M27" t="s">
        <v>3785</v>
      </c>
      <c r="P27" t="str">
        <f t="shared" si="3"/>
        <v>CAMINO TRAMO SIN NOMBRES  - SIN NOMBRE MARGEN DERECHO   KILÓMETRO 1 + 1 EJIDO NINGUNO, 00000  VINATA VIEJA, BATOPILAS CHIHUAHUA  ENTRE NINGUNO NINGUNO Y NINGUNO NINGUNO, NINGUNO NINGUNO SE ENCUENTRA UBICADO APROXIMADAMENTE A 3 HRS DE LA CABECERA MUNI</v>
      </c>
      <c r="Q27">
        <v>-107.8315198</v>
      </c>
      <c r="T27">
        <f t="shared" si="4"/>
        <v>-107.8315198</v>
      </c>
      <c r="U27">
        <v>27.043016739999999</v>
      </c>
      <c r="X27">
        <f t="shared" si="5"/>
        <v>27.043016739999999</v>
      </c>
    </row>
    <row r="28" spans="1:24">
      <c r="A28" t="s">
        <v>3789</v>
      </c>
      <c r="B28" t="b">
        <f t="shared" si="0"/>
        <v>1</v>
      </c>
      <c r="C28" t="s">
        <v>3789</v>
      </c>
      <c r="D28" t="s">
        <v>106</v>
      </c>
      <c r="E28" t="s">
        <v>2665</v>
      </c>
      <c r="H28" t="str">
        <f t="shared" si="1"/>
        <v>Batopilas de Manuel Gómez Morín</v>
      </c>
      <c r="I28" t="s">
        <v>3792</v>
      </c>
      <c r="L28" t="str">
        <f t="shared" si="2"/>
        <v>San José de Colima</v>
      </c>
      <c r="M28" t="s">
        <v>3793</v>
      </c>
      <c r="P28" t="str">
        <f t="shared" si="3"/>
        <v>CAMINO TRAMO ENTRONQUE DE GUADALUPE  - SAN JOSE DE COLIMAS MARGEN DERECHO   KILÓMETRO 1 + 1 EJIDO NINGUNO, 00000  SAN JOSÉ DE COLIMA, BATOPILAS CHIHUAHUA  ENTRE NINGUNO NINGUNO Y NINGUNO NINGUNO, NINGUNO NINGUNO SE ENCUENTRA UBICADO APROXIMADAMENTE A</v>
      </c>
      <c r="Q28">
        <v>-107.8447888</v>
      </c>
      <c r="T28">
        <f t="shared" si="4"/>
        <v>-107.8447888</v>
      </c>
      <c r="U28">
        <v>26.798947269999999</v>
      </c>
      <c r="X28">
        <f t="shared" si="5"/>
        <v>26.798947269999999</v>
      </c>
    </row>
    <row r="29" spans="1:24">
      <c r="A29" t="s">
        <v>3908</v>
      </c>
      <c r="B29" t="b">
        <f t="shared" si="0"/>
        <v>1</v>
      </c>
      <c r="C29" t="s">
        <v>3908</v>
      </c>
      <c r="D29" t="s">
        <v>106</v>
      </c>
      <c r="E29" t="s">
        <v>2665</v>
      </c>
      <c r="H29" t="str">
        <f t="shared" si="1"/>
        <v>Batopilas de Manuel Gómez Morín</v>
      </c>
      <c r="I29" t="s">
        <v>3911</v>
      </c>
      <c r="L29" t="str">
        <f t="shared" si="2"/>
        <v>Mesa de la Yerbabuena</v>
      </c>
      <c r="M29" t="s">
        <v>3912</v>
      </c>
      <c r="P29" t="str">
        <f t="shared" si="3"/>
        <v>PUEBLO, 00000 MESA DE LA YERBABUENA, BATOPILAS CHIHUAHUA, MESA DE YERBABUENA BATOPILAS CHIHUAHUA</v>
      </c>
      <c r="Q29">
        <v>-107.6646915</v>
      </c>
      <c r="T29">
        <f t="shared" si="4"/>
        <v>-107.6646915</v>
      </c>
      <c r="U29">
        <v>27.10620067</v>
      </c>
      <c r="X29">
        <f t="shared" si="5"/>
        <v>27.10620067</v>
      </c>
    </row>
    <row r="30" spans="1:24">
      <c r="A30" t="s">
        <v>4031</v>
      </c>
      <c r="B30" t="b">
        <f t="shared" si="0"/>
        <v>1</v>
      </c>
      <c r="C30" t="s">
        <v>4031</v>
      </c>
      <c r="D30" t="s">
        <v>106</v>
      </c>
      <c r="E30" t="s">
        <v>2665</v>
      </c>
      <c r="H30" t="str">
        <f t="shared" si="1"/>
        <v>Batopilas de Manuel Gómez Morín</v>
      </c>
      <c r="I30" t="s">
        <v>4034</v>
      </c>
      <c r="L30" t="str">
        <f t="shared" si="2"/>
        <v>La Tableta</v>
      </c>
      <c r="M30" t="s">
        <v>4035</v>
      </c>
      <c r="P30" t="str">
        <f t="shared" si="3"/>
        <v>PUEBLO , 00000 LA TABLETA, BATOPILAS DE MANUEL GÓMEZ MORÍN CHIHUAHUA, LA TABLETA BATOPILAS DE MANUEL GOMEZ MORIN, CHIHUAHUA</v>
      </c>
      <c r="Q30">
        <v>-107.9233852</v>
      </c>
      <c r="T30">
        <f t="shared" si="4"/>
        <v>-107.9233852</v>
      </c>
      <c r="U30">
        <v>26.787549089999999</v>
      </c>
      <c r="X30">
        <f t="shared" si="5"/>
        <v>26.787549089999999</v>
      </c>
    </row>
    <row r="31" spans="1:24">
      <c r="A31" t="s">
        <v>3916</v>
      </c>
      <c r="B31" t="b">
        <f t="shared" si="0"/>
        <v>1</v>
      </c>
      <c r="C31" t="s">
        <v>3916</v>
      </c>
      <c r="D31" t="s">
        <v>106</v>
      </c>
      <c r="E31" t="s">
        <v>2665</v>
      </c>
      <c r="H31" t="str">
        <f t="shared" si="1"/>
        <v>Batopilas de Manuel Gómez Morín</v>
      </c>
      <c r="I31" t="s">
        <v>3919</v>
      </c>
      <c r="L31" t="str">
        <f t="shared" si="2"/>
        <v>Mesa de Eguiz</v>
      </c>
      <c r="M31" t="s">
        <v>3920</v>
      </c>
      <c r="P31" t="str">
        <f t="shared" si="3"/>
        <v>PUEBLO, 00000 MESA DE EGUIZ, BATOPILAS CHIHUAHUA, MESA DE EGUIS BATOPILAS, CHIHUAHUA</v>
      </c>
      <c r="Q31">
        <v>-107.7978648</v>
      </c>
      <c r="T31">
        <f t="shared" si="4"/>
        <v>-107.7978648</v>
      </c>
      <c r="U31">
        <v>26.89151193</v>
      </c>
      <c r="X31">
        <f t="shared" si="5"/>
        <v>26.89151193</v>
      </c>
    </row>
    <row r="32" spans="1:24">
      <c r="A32" t="s">
        <v>795</v>
      </c>
      <c r="B32" t="b">
        <f t="shared" si="0"/>
        <v>1</v>
      </c>
      <c r="C32" t="s">
        <v>795</v>
      </c>
      <c r="D32" t="s">
        <v>106</v>
      </c>
      <c r="E32" t="s">
        <v>145</v>
      </c>
      <c r="H32" t="str">
        <f t="shared" si="1"/>
        <v>Hidalgo del Parral</v>
      </c>
      <c r="I32" t="s">
        <v>145</v>
      </c>
      <c r="L32" t="str">
        <f t="shared" si="2"/>
        <v>Hidalgo del Parral</v>
      </c>
      <c r="M32" t="s">
        <v>2587</v>
      </c>
      <c r="P32" t="str">
        <f t="shared" si="3"/>
        <v>HIDALGO DEL PARRAL</v>
      </c>
      <c r="Q32">
        <v>-105.663055</v>
      </c>
      <c r="T32">
        <f t="shared" si="4"/>
        <v>-105.663055</v>
      </c>
      <c r="U32">
        <v>26.932500000000001</v>
      </c>
      <c r="X32">
        <f t="shared" si="5"/>
        <v>26.932500000000001</v>
      </c>
    </row>
    <row r="33" spans="1:24">
      <c r="A33" t="s">
        <v>794</v>
      </c>
      <c r="B33" t="b">
        <f t="shared" si="0"/>
        <v>1</v>
      </c>
      <c r="C33" t="s">
        <v>794</v>
      </c>
      <c r="D33" t="s">
        <v>106</v>
      </c>
      <c r="E33" t="s">
        <v>145</v>
      </c>
      <c r="H33" t="str">
        <f t="shared" si="1"/>
        <v>Hidalgo del Parral</v>
      </c>
      <c r="I33" t="s">
        <v>145</v>
      </c>
      <c r="L33" t="str">
        <f t="shared" si="2"/>
        <v>Hidalgo del Parral</v>
      </c>
      <c r="M33" t="s">
        <v>2587</v>
      </c>
      <c r="P33" t="str">
        <f t="shared" si="3"/>
        <v>HIDALGO DEL PARRAL</v>
      </c>
      <c r="Q33">
        <v>-105.663055</v>
      </c>
      <c r="T33">
        <f t="shared" si="4"/>
        <v>-105.663055</v>
      </c>
      <c r="U33">
        <v>26.932500000000001</v>
      </c>
      <c r="X33">
        <f t="shared" si="5"/>
        <v>26.932500000000001</v>
      </c>
    </row>
    <row r="34" spans="1:24">
      <c r="A34" t="s">
        <v>3797</v>
      </c>
      <c r="B34" t="b">
        <f t="shared" si="0"/>
        <v>1</v>
      </c>
      <c r="C34" t="s">
        <v>3797</v>
      </c>
      <c r="D34" t="s">
        <v>106</v>
      </c>
      <c r="E34" t="s">
        <v>2665</v>
      </c>
      <c r="H34" t="str">
        <f t="shared" si="1"/>
        <v>Batopilas de Manuel Gómez Morín</v>
      </c>
      <c r="I34" t="s">
        <v>3801</v>
      </c>
      <c r="L34" t="str">
        <f t="shared" si="2"/>
        <v>Las Breas</v>
      </c>
      <c r="M34" t="s">
        <v>3802</v>
      </c>
      <c r="P34" t="str">
        <f t="shared" si="3"/>
        <v>CAMINO TRAMO SIN NOMBRE  - SIN NOMBRE MARGEN DERECHO   KILÓMETRO 1 + 1 EJIDO NINGUNO, 00000  LAS BREAS, BATOPILAS CHIHUAHUA  ENTRE NINGUNO NINGUNO Y NINGUNO NINGUNO, NINGUNO NINGUNO SON VARIAS LOCALIDADES</v>
      </c>
      <c r="Q34">
        <v>-107.9925034</v>
      </c>
      <c r="T34">
        <f t="shared" si="4"/>
        <v>-107.9925034</v>
      </c>
      <c r="U34">
        <v>26.753411289999999</v>
      </c>
      <c r="X34">
        <f t="shared" si="5"/>
        <v>26.753411289999999</v>
      </c>
    </row>
    <row r="35" spans="1:24">
      <c r="A35" t="s">
        <v>3806</v>
      </c>
      <c r="B35" t="b">
        <f t="shared" si="0"/>
        <v>1</v>
      </c>
      <c r="C35" t="s">
        <v>3806</v>
      </c>
      <c r="D35" t="s">
        <v>106</v>
      </c>
      <c r="E35" t="s">
        <v>2665</v>
      </c>
      <c r="H35" t="str">
        <f t="shared" si="1"/>
        <v>Batopilas de Manuel Gómez Morín</v>
      </c>
      <c r="I35" t="s">
        <v>3809</v>
      </c>
      <c r="L35" t="str">
        <f t="shared" si="2"/>
        <v>Cordón Colorado</v>
      </c>
      <c r="M35" t="s">
        <v>3810</v>
      </c>
      <c r="P35" t="str">
        <f t="shared" si="3"/>
        <v>CAMINO TRAMO SIN NOMBRE  - SIN NOMBRE MARGEN DERECHO   KILÓMETRO 1 + 1 EJIDO NINGUNO, 00000  CORDÓN COLORADO, BATOPILAS CHIHUAHUA  ENTRE NINGUNO NINGUNO Y NINGUNO NINGUNO, NINGUNO NINGUNO SE ENCUENTRA UBICADO APROXIMADAMENTE A 4 HRS DE LA CABECERA MU</v>
      </c>
      <c r="Q35">
        <v>-107.5625448</v>
      </c>
      <c r="T35">
        <f t="shared" si="4"/>
        <v>-107.5625448</v>
      </c>
      <c r="U35">
        <v>26.86870695</v>
      </c>
      <c r="X35">
        <f t="shared" si="5"/>
        <v>26.86870695</v>
      </c>
    </row>
    <row r="36" spans="1:24">
      <c r="A36" t="s">
        <v>793</v>
      </c>
      <c r="B36" t="b">
        <f t="shared" si="0"/>
        <v>1</v>
      </c>
      <c r="C36" t="s">
        <v>793</v>
      </c>
      <c r="D36" t="s">
        <v>106</v>
      </c>
      <c r="E36" t="s">
        <v>145</v>
      </c>
      <c r="H36" t="str">
        <f t="shared" si="1"/>
        <v>Hidalgo del Parral</v>
      </c>
      <c r="I36" t="s">
        <v>145</v>
      </c>
      <c r="L36" t="str">
        <f t="shared" si="2"/>
        <v>Hidalgo del Parral</v>
      </c>
      <c r="M36" t="s">
        <v>2587</v>
      </c>
      <c r="P36" t="str">
        <f t="shared" si="3"/>
        <v>HIDALGO DEL PARRAL</v>
      </c>
      <c r="Q36">
        <v>-105.663055</v>
      </c>
      <c r="T36">
        <f t="shared" si="4"/>
        <v>-105.663055</v>
      </c>
      <c r="U36">
        <v>26.932500000000001</v>
      </c>
      <c r="X36">
        <f t="shared" si="5"/>
        <v>26.932500000000001</v>
      </c>
    </row>
    <row r="37" spans="1:24">
      <c r="A37" t="s">
        <v>792</v>
      </c>
      <c r="B37" t="b">
        <f t="shared" si="0"/>
        <v>1</v>
      </c>
      <c r="C37" t="s">
        <v>792</v>
      </c>
      <c r="D37" t="s">
        <v>106</v>
      </c>
      <c r="E37" t="s">
        <v>145</v>
      </c>
      <c r="H37" t="str">
        <f t="shared" si="1"/>
        <v>Hidalgo del Parral</v>
      </c>
      <c r="I37" t="s">
        <v>145</v>
      </c>
      <c r="L37" t="str">
        <f t="shared" si="2"/>
        <v>Hidalgo del Parral</v>
      </c>
      <c r="M37" t="s">
        <v>2587</v>
      </c>
      <c r="P37" t="str">
        <f t="shared" si="3"/>
        <v>HIDALGO DEL PARRAL</v>
      </c>
      <c r="Q37">
        <v>-105.663055</v>
      </c>
      <c r="T37">
        <f t="shared" si="4"/>
        <v>-105.663055</v>
      </c>
      <c r="U37">
        <v>26.932500000000001</v>
      </c>
      <c r="X37">
        <f t="shared" si="5"/>
        <v>26.932500000000001</v>
      </c>
    </row>
    <row r="38" spans="1:24">
      <c r="A38" t="s">
        <v>791</v>
      </c>
      <c r="B38" t="b">
        <f t="shared" si="0"/>
        <v>1</v>
      </c>
      <c r="C38" t="s">
        <v>791</v>
      </c>
      <c r="D38" t="s">
        <v>106</v>
      </c>
      <c r="E38" t="s">
        <v>145</v>
      </c>
      <c r="H38" t="str">
        <f t="shared" si="1"/>
        <v>Hidalgo del Parral</v>
      </c>
      <c r="I38" t="s">
        <v>145</v>
      </c>
      <c r="L38" t="str">
        <f t="shared" si="2"/>
        <v>Hidalgo del Parral</v>
      </c>
      <c r="M38" t="s">
        <v>2702</v>
      </c>
      <c r="P38" t="str">
        <f t="shared" si="3"/>
        <v>PARRAL, CHIHUAHUA</v>
      </c>
      <c r="Q38">
        <v>-105.663055</v>
      </c>
      <c r="T38">
        <f t="shared" si="4"/>
        <v>-105.663055</v>
      </c>
      <c r="U38">
        <v>26.932500000000001</v>
      </c>
      <c r="X38">
        <f t="shared" si="5"/>
        <v>26.932500000000001</v>
      </c>
    </row>
    <row r="39" spans="1:24">
      <c r="A39" t="s">
        <v>3924</v>
      </c>
      <c r="B39" t="b">
        <f t="shared" si="0"/>
        <v>1</v>
      </c>
      <c r="C39" t="s">
        <v>3924</v>
      </c>
      <c r="D39" t="s">
        <v>106</v>
      </c>
      <c r="E39" t="s">
        <v>2665</v>
      </c>
      <c r="H39" t="str">
        <f t="shared" si="1"/>
        <v>Batopilas de Manuel Gómez Morín</v>
      </c>
      <c r="I39" t="s">
        <v>3927</v>
      </c>
      <c r="L39" t="str">
        <f t="shared" si="2"/>
        <v>San Juan de Dios (Agua Caliente)</v>
      </c>
      <c r="M39" t="s">
        <v>3928</v>
      </c>
      <c r="P39" t="str">
        <f t="shared" si="3"/>
        <v>PUEBLO, 00000 SAN JUAN DE DIOS (AGUA CALIENTE), BATOPILAS CHIHUAHUA, SAN JUAN DE DIOS AGUA CALIENTE BATOPILAS, CHIHUAHUA</v>
      </c>
      <c r="Q39">
        <v>-107.8886937</v>
      </c>
      <c r="T39">
        <f t="shared" si="4"/>
        <v>-107.8886937</v>
      </c>
      <c r="U39">
        <v>26.897122979999999</v>
      </c>
      <c r="X39">
        <f t="shared" si="5"/>
        <v>26.897122979999999</v>
      </c>
    </row>
    <row r="40" spans="1:24">
      <c r="A40" t="s">
        <v>144</v>
      </c>
      <c r="B40" t="b">
        <f t="shared" si="0"/>
        <v>1</v>
      </c>
      <c r="C40" t="s">
        <v>144</v>
      </c>
      <c r="D40" t="s">
        <v>106</v>
      </c>
      <c r="E40" t="s">
        <v>145</v>
      </c>
      <c r="H40" t="str">
        <f t="shared" si="1"/>
        <v>Hidalgo del Parral</v>
      </c>
      <c r="I40" t="s">
        <v>145</v>
      </c>
      <c r="L40" t="str">
        <f t="shared" si="2"/>
        <v>Hidalgo del Parral</v>
      </c>
      <c r="M40" t="s">
        <v>2587</v>
      </c>
      <c r="P40" t="str">
        <f t="shared" si="3"/>
        <v>HIDALGO DEL PARRAL</v>
      </c>
      <c r="Q40">
        <v>-105.663055</v>
      </c>
      <c r="T40">
        <f t="shared" si="4"/>
        <v>-105.663055</v>
      </c>
      <c r="U40">
        <v>26.932500000000001</v>
      </c>
      <c r="X40">
        <f t="shared" si="5"/>
        <v>26.932500000000001</v>
      </c>
    </row>
    <row r="41" spans="1:24">
      <c r="A41" t="s">
        <v>3932</v>
      </c>
      <c r="B41" t="b">
        <f t="shared" si="0"/>
        <v>1</v>
      </c>
      <c r="C41" t="s">
        <v>3932</v>
      </c>
      <c r="D41" t="s">
        <v>106</v>
      </c>
      <c r="E41" t="s">
        <v>2665</v>
      </c>
      <c r="H41" t="str">
        <f t="shared" si="1"/>
        <v>Batopilas de Manuel Gómez Morín</v>
      </c>
      <c r="I41" t="s">
        <v>3935</v>
      </c>
      <c r="L41" t="str">
        <f t="shared" si="2"/>
        <v>Los Tepehuajes</v>
      </c>
      <c r="M41" t="s">
        <v>3936</v>
      </c>
      <c r="P41" t="str">
        <f t="shared" si="3"/>
        <v>PUEBLO, 00000 LOS TEPEHUAJES, BATOPILAS CHIHUAHUA, LOS TEHUAJES BATOPILAS, CHIHUAHUA</v>
      </c>
      <c r="Q41">
        <v>-107.8342675</v>
      </c>
      <c r="T41">
        <f t="shared" si="4"/>
        <v>-107.8342675</v>
      </c>
      <c r="U41">
        <v>26.89066416</v>
      </c>
      <c r="X41">
        <f t="shared" si="5"/>
        <v>26.89066416</v>
      </c>
    </row>
    <row r="42" spans="1:24">
      <c r="A42" t="s">
        <v>2366</v>
      </c>
      <c r="B42" t="b">
        <f t="shared" si="0"/>
        <v>1</v>
      </c>
      <c r="C42" t="s">
        <v>2366</v>
      </c>
      <c r="D42" t="s">
        <v>106</v>
      </c>
      <c r="E42" t="s">
        <v>145</v>
      </c>
      <c r="H42" t="str">
        <f t="shared" si="1"/>
        <v>Hidalgo del Parral</v>
      </c>
      <c r="I42" t="s">
        <v>145</v>
      </c>
      <c r="L42" t="str">
        <f t="shared" si="2"/>
        <v>Hidalgo del Parral</v>
      </c>
      <c r="M42" t="s">
        <v>2587</v>
      </c>
      <c r="P42" t="str">
        <f t="shared" si="3"/>
        <v>HIDALGO DEL PARRAL</v>
      </c>
      <c r="Q42">
        <v>-105.663055</v>
      </c>
      <c r="T42">
        <f t="shared" si="4"/>
        <v>-105.663055</v>
      </c>
      <c r="U42">
        <v>26.932500000000001</v>
      </c>
      <c r="X42">
        <f t="shared" si="5"/>
        <v>26.932500000000001</v>
      </c>
    </row>
    <row r="43" spans="1:24">
      <c r="A43" t="s">
        <v>790</v>
      </c>
      <c r="B43" t="b">
        <f t="shared" si="0"/>
        <v>1</v>
      </c>
      <c r="C43" t="s">
        <v>790</v>
      </c>
      <c r="D43" t="s">
        <v>106</v>
      </c>
      <c r="E43" t="s">
        <v>145</v>
      </c>
      <c r="H43" t="str">
        <f t="shared" si="1"/>
        <v>Hidalgo del Parral</v>
      </c>
      <c r="I43" t="s">
        <v>145</v>
      </c>
      <c r="L43" t="str">
        <f t="shared" si="2"/>
        <v>Hidalgo del Parral</v>
      </c>
      <c r="M43" t="s">
        <v>2587</v>
      </c>
      <c r="P43" t="str">
        <f t="shared" si="3"/>
        <v>HIDALGO DEL PARRAL</v>
      </c>
      <c r="Q43">
        <v>-105.663055</v>
      </c>
      <c r="T43">
        <f t="shared" si="4"/>
        <v>-105.663055</v>
      </c>
      <c r="U43">
        <v>26.932500000000001</v>
      </c>
      <c r="X43">
        <f t="shared" si="5"/>
        <v>26.932500000000001</v>
      </c>
    </row>
    <row r="44" spans="1:24">
      <c r="A44" t="s">
        <v>3940</v>
      </c>
      <c r="B44" t="b">
        <f t="shared" si="0"/>
        <v>1</v>
      </c>
      <c r="C44" t="s">
        <v>3940</v>
      </c>
      <c r="D44" t="s">
        <v>106</v>
      </c>
      <c r="E44" t="s">
        <v>2665</v>
      </c>
      <c r="H44" t="str">
        <f t="shared" si="1"/>
        <v>Batopilas de Manuel Gómez Morín</v>
      </c>
      <c r="I44" t="s">
        <v>3943</v>
      </c>
      <c r="L44" t="str">
        <f t="shared" si="2"/>
        <v>Cachihuichi</v>
      </c>
      <c r="M44" t="s">
        <v>3944</v>
      </c>
      <c r="P44" t="str">
        <f t="shared" si="3"/>
        <v>PUEBLO, 00000 CACHIHUICHI, BATOPILAS CHIHUAHUA, VARIAS LOCALIDADES CACHIHUICHI Y SAHUEACHI, BATOPILAS, CHIHUAHUA</v>
      </c>
      <c r="Q44">
        <v>-107.5815818</v>
      </c>
      <c r="T44">
        <f t="shared" si="4"/>
        <v>-107.5815818</v>
      </c>
      <c r="U44">
        <v>26.935529979999998</v>
      </c>
      <c r="X44">
        <f t="shared" si="5"/>
        <v>26.935529979999998</v>
      </c>
    </row>
    <row r="45" spans="1:24">
      <c r="A45" t="s">
        <v>3948</v>
      </c>
      <c r="B45" t="b">
        <f t="shared" si="0"/>
        <v>1</v>
      </c>
      <c r="C45" t="s">
        <v>3948</v>
      </c>
      <c r="D45" t="s">
        <v>106</v>
      </c>
      <c r="E45" t="s">
        <v>2665</v>
      </c>
      <c r="H45" t="str">
        <f t="shared" si="1"/>
        <v>Batopilas de Manuel Gómez Morín</v>
      </c>
      <c r="I45" t="s">
        <v>3801</v>
      </c>
      <c r="L45" t="str">
        <f t="shared" si="2"/>
        <v>Las Breas</v>
      </c>
      <c r="M45" t="s">
        <v>3951</v>
      </c>
      <c r="P45" t="str">
        <f t="shared" si="3"/>
        <v>PUEBLO , 00000 LAS BREAS, BATOPILAS CHIHUAHUA, LAS BREAS BATOPILAS, CHIHUAHUA</v>
      </c>
      <c r="Q45">
        <v>-107.9819839</v>
      </c>
      <c r="T45">
        <f t="shared" si="4"/>
        <v>-107.9819839</v>
      </c>
      <c r="U45">
        <v>26.751326580000001</v>
      </c>
      <c r="X45">
        <f t="shared" si="5"/>
        <v>26.751326580000001</v>
      </c>
    </row>
    <row r="46" spans="1:24">
      <c r="A46" t="s">
        <v>1104</v>
      </c>
      <c r="B46" t="b">
        <f t="shared" si="0"/>
        <v>1</v>
      </c>
      <c r="C46" t="s">
        <v>1104</v>
      </c>
      <c r="D46" t="s">
        <v>106</v>
      </c>
      <c r="E46" t="s">
        <v>145</v>
      </c>
      <c r="H46" t="str">
        <f t="shared" si="1"/>
        <v>Hidalgo del Parral</v>
      </c>
      <c r="I46" t="s">
        <v>145</v>
      </c>
      <c r="L46" t="str">
        <f t="shared" si="2"/>
        <v>Hidalgo del Parral</v>
      </c>
      <c r="M46" t="s">
        <v>2587</v>
      </c>
      <c r="P46" t="str">
        <f t="shared" si="3"/>
        <v>HIDALGO DEL PARRAL</v>
      </c>
      <c r="Q46">
        <v>-105.663055</v>
      </c>
      <c r="T46">
        <f t="shared" si="4"/>
        <v>-105.663055</v>
      </c>
      <c r="U46">
        <v>26.932500000000001</v>
      </c>
      <c r="X46">
        <f t="shared" si="5"/>
        <v>26.932500000000001</v>
      </c>
    </row>
    <row r="47" spans="1:24">
      <c r="A47" t="s">
        <v>726</v>
      </c>
      <c r="B47" t="b">
        <f t="shared" si="0"/>
        <v>1</v>
      </c>
      <c r="C47" t="s">
        <v>726</v>
      </c>
      <c r="D47" t="s">
        <v>106</v>
      </c>
      <c r="E47" t="s">
        <v>145</v>
      </c>
      <c r="H47" t="str">
        <f t="shared" si="1"/>
        <v>Hidalgo del Parral</v>
      </c>
      <c r="I47" t="s">
        <v>145</v>
      </c>
      <c r="L47" t="str">
        <f t="shared" si="2"/>
        <v>Hidalgo del Parral</v>
      </c>
      <c r="M47" t="s">
        <v>2587</v>
      </c>
      <c r="P47" t="str">
        <f t="shared" si="3"/>
        <v>HIDALGO DEL PARRAL</v>
      </c>
      <c r="Q47">
        <v>-105.663055</v>
      </c>
      <c r="T47">
        <f t="shared" si="4"/>
        <v>-105.663055</v>
      </c>
      <c r="U47">
        <v>26.932500000000001</v>
      </c>
      <c r="X47">
        <f t="shared" si="5"/>
        <v>26.932500000000001</v>
      </c>
    </row>
    <row r="48" spans="1:24">
      <c r="A48" t="s">
        <v>4019</v>
      </c>
      <c r="B48" t="b">
        <f t="shared" si="0"/>
        <v>1</v>
      </c>
      <c r="C48" t="s">
        <v>4019</v>
      </c>
      <c r="D48" t="s">
        <v>106</v>
      </c>
      <c r="E48" t="s">
        <v>2665</v>
      </c>
      <c r="H48" t="str">
        <f t="shared" si="1"/>
        <v>Batopilas de Manuel Gómez Morín</v>
      </c>
      <c r="I48" t="s">
        <v>207</v>
      </c>
      <c r="L48" t="str">
        <f t="shared" si="2"/>
        <v/>
      </c>
      <c r="M48" t="s">
        <v>4020</v>
      </c>
      <c r="P48" t="str">
        <f t="shared" si="3"/>
        <v>Sin reporte de información por la Entidad y Municipio</v>
      </c>
      <c r="Q48">
        <v>-106.076307</v>
      </c>
      <c r="T48">
        <f t="shared" si="4"/>
        <v>-106.076307</v>
      </c>
      <c r="U48">
        <v>28.636793999999998</v>
      </c>
      <c r="X48">
        <f t="shared" si="5"/>
        <v>28.636793999999998</v>
      </c>
    </row>
    <row r="49" spans="1:24">
      <c r="A49" t="s">
        <v>3955</v>
      </c>
      <c r="B49" t="b">
        <f t="shared" si="0"/>
        <v>1</v>
      </c>
      <c r="C49" t="s">
        <v>3955</v>
      </c>
      <c r="D49" t="s">
        <v>106</v>
      </c>
      <c r="E49" t="s">
        <v>2665</v>
      </c>
      <c r="H49" t="str">
        <f t="shared" si="1"/>
        <v>Batopilas de Manuel Gómez Morín</v>
      </c>
      <c r="I49" t="s">
        <v>3958</v>
      </c>
      <c r="L49" t="str">
        <f t="shared" si="2"/>
        <v>Polanco (Ranchería Mineral Polanco)</v>
      </c>
      <c r="M49" t="s">
        <v>3959</v>
      </c>
      <c r="P49" t="str">
        <f t="shared" si="3"/>
        <v>PUEBLO, 00000 POLANCO (RANCHERÍA MINERAL POLANCO), BATOPILAS CHIHUAHUA, POLANCO BATOPILAS CHIHUAHUA</v>
      </c>
      <c r="Q49">
        <v>-107.6357848</v>
      </c>
      <c r="T49">
        <f t="shared" si="4"/>
        <v>-107.6357848</v>
      </c>
      <c r="U49">
        <v>26.834235209999999</v>
      </c>
      <c r="X49">
        <f t="shared" si="5"/>
        <v>26.834235209999999</v>
      </c>
    </row>
    <row r="50" spans="1:24">
      <c r="A50" t="s">
        <v>4272</v>
      </c>
      <c r="B50" t="b">
        <f t="shared" si="0"/>
        <v>1</v>
      </c>
      <c r="C50" t="s">
        <v>4272</v>
      </c>
      <c r="D50" t="s">
        <v>106</v>
      </c>
      <c r="E50" t="s">
        <v>2665</v>
      </c>
      <c r="H50" t="str">
        <f t="shared" si="1"/>
        <v>Batopilas de Manuel Gómez Morín</v>
      </c>
      <c r="I50" t="s">
        <v>207</v>
      </c>
      <c r="L50" t="str">
        <f t="shared" si="2"/>
        <v/>
      </c>
      <c r="M50" t="s">
        <v>2657</v>
      </c>
      <c r="P50" t="str">
        <f t="shared" si="3"/>
        <v>No se registró dirección</v>
      </c>
      <c r="Q50">
        <v>-107.73971</v>
      </c>
      <c r="T50">
        <f t="shared" si="4"/>
        <v>-107.73971</v>
      </c>
      <c r="U50">
        <v>27.026651999999999</v>
      </c>
      <c r="X50">
        <f t="shared" si="5"/>
        <v>27.026651999999999</v>
      </c>
    </row>
    <row r="51" spans="1:24">
      <c r="A51" t="s">
        <v>725</v>
      </c>
      <c r="B51" t="b">
        <f t="shared" si="0"/>
        <v>1</v>
      </c>
      <c r="C51" t="s">
        <v>725</v>
      </c>
      <c r="D51" t="s">
        <v>106</v>
      </c>
      <c r="E51" t="s">
        <v>145</v>
      </c>
      <c r="H51" t="str">
        <f t="shared" si="1"/>
        <v>Hidalgo del Parral</v>
      </c>
      <c r="I51" t="s">
        <v>145</v>
      </c>
      <c r="L51" t="str">
        <f t="shared" si="2"/>
        <v>Hidalgo del Parral</v>
      </c>
      <c r="M51" t="s">
        <v>2587</v>
      </c>
      <c r="P51" t="str">
        <f t="shared" si="3"/>
        <v>HIDALGO DEL PARRAL</v>
      </c>
      <c r="Q51">
        <v>-105.663055</v>
      </c>
      <c r="T51">
        <f t="shared" si="4"/>
        <v>-105.663055</v>
      </c>
      <c r="U51">
        <v>26.932500000000001</v>
      </c>
      <c r="X51">
        <f t="shared" si="5"/>
        <v>26.932500000000001</v>
      </c>
    </row>
    <row r="52" spans="1:24">
      <c r="A52" t="s">
        <v>3814</v>
      </c>
      <c r="B52" t="b">
        <f t="shared" si="0"/>
        <v>1</v>
      </c>
      <c r="C52" t="s">
        <v>3814</v>
      </c>
      <c r="D52" t="s">
        <v>106</v>
      </c>
      <c r="E52" t="s">
        <v>2665</v>
      </c>
      <c r="H52" t="str">
        <f t="shared" si="1"/>
        <v>Batopilas de Manuel Gómez Morín</v>
      </c>
      <c r="I52" t="s">
        <v>3792</v>
      </c>
      <c r="L52" t="str">
        <f t="shared" si="2"/>
        <v>San José de Colima</v>
      </c>
      <c r="M52" t="s">
        <v>3817</v>
      </c>
      <c r="P52" t="str">
        <f t="shared" si="3"/>
        <v>CAMINO TRAMO SAN JOSE DE COLIMAS  - SAN JOSE DE COLIMAS MARGEN DERECHO   KILÓMETRO 1 + 1 EJIDO NINGUNO, 00000  SAN JOSÉ DE COLIMA, BATOPILAS CHIHUAHUA  ENTRE NINGUNO NINGUNO Y NINGUNO NINGUNO, NINGUNO NINGUNO SE ENCUENTRA UBICADO APROXIMADAMENTE A 3</v>
      </c>
      <c r="Q52">
        <v>-107.8406689</v>
      </c>
      <c r="T52">
        <f t="shared" si="4"/>
        <v>-107.8406689</v>
      </c>
      <c r="U52">
        <v>26.798947269999999</v>
      </c>
      <c r="X52">
        <f t="shared" si="5"/>
        <v>26.798947269999999</v>
      </c>
    </row>
    <row r="53" spans="1:24">
      <c r="A53" t="s">
        <v>3821</v>
      </c>
      <c r="B53" t="b">
        <f t="shared" si="0"/>
        <v>1</v>
      </c>
      <c r="C53" t="s">
        <v>3821</v>
      </c>
      <c r="D53" t="s">
        <v>106</v>
      </c>
      <c r="E53" t="s">
        <v>2665</v>
      </c>
      <c r="H53" t="str">
        <f t="shared" si="1"/>
        <v>Batopilas de Manuel Gómez Morín</v>
      </c>
      <c r="I53" t="s">
        <v>3824</v>
      </c>
      <c r="L53" t="str">
        <f t="shared" si="2"/>
        <v>El Barranco</v>
      </c>
      <c r="M53" t="s">
        <v>3825</v>
      </c>
      <c r="P53" t="str">
        <f t="shared" si="3"/>
        <v>CAMINO TRAMO SIN NOMBRE  - SIN NOMBRE MARGEN DERECHO   KILÓMETRO 1 + 1 EJIDO NINGUNO, 00000  EL BARRANCO, BATOPILAS CHIHUAHUA  ENTRE NINGUNO NINGUNO Y NINGUNO NINGUNO, NINGUNO NINGUNO SE ENCUENTRA UBICADO APROXIMADAMENTE A 4 HRS DE LA CABECERA MUNICI</v>
      </c>
      <c r="Q53">
        <v>-107.8265024</v>
      </c>
      <c r="T53">
        <f t="shared" si="4"/>
        <v>-107.8265024</v>
      </c>
      <c r="U53">
        <v>27.030480220000001</v>
      </c>
      <c r="X53">
        <f t="shared" si="5"/>
        <v>27.030480220000001</v>
      </c>
    </row>
    <row r="54" spans="1:24">
      <c r="A54" t="s">
        <v>3829</v>
      </c>
      <c r="B54" t="b">
        <f t="shared" si="0"/>
        <v>1</v>
      </c>
      <c r="C54" t="s">
        <v>3829</v>
      </c>
      <c r="D54" t="s">
        <v>106</v>
      </c>
      <c r="E54" t="s">
        <v>2665</v>
      </c>
      <c r="H54" t="str">
        <f t="shared" si="1"/>
        <v>Batopilas de Manuel Gómez Morín</v>
      </c>
      <c r="I54" t="s">
        <v>3832</v>
      </c>
      <c r="L54" t="str">
        <f t="shared" si="2"/>
        <v>Los Algodones</v>
      </c>
      <c r="M54" t="s">
        <v>3833</v>
      </c>
      <c r="P54" t="str">
        <f t="shared" si="3"/>
        <v>CAMINO TRAMO SIN NOMBRE  - SIN NOMBRE MARGEN DERECHO   KILÓMETRO 1 + 1 NINGUNO NINGUNO, 00000  LOS ALGODONES, BATOPILAS CHIHUAHUA  ENTRE NINGUNO NINGUNO Y NINGUNO NINGUNO, NINGUNO NINGUNO SE ENCUENTRA UBICADO APROXIMADAMENTE A TREINTA MINUTOS DE LA C</v>
      </c>
      <c r="Q54">
        <v>-107.6888792</v>
      </c>
      <c r="T54">
        <f t="shared" si="4"/>
        <v>-107.6888792</v>
      </c>
      <c r="U54">
        <v>27.094703190000001</v>
      </c>
      <c r="X54">
        <f t="shared" si="5"/>
        <v>27.094703190000001</v>
      </c>
    </row>
    <row r="55" spans="1:24">
      <c r="A55" t="s">
        <v>567</v>
      </c>
      <c r="B55" t="b">
        <f t="shared" si="0"/>
        <v>1</v>
      </c>
      <c r="C55" t="s">
        <v>567</v>
      </c>
      <c r="D55" t="s">
        <v>106</v>
      </c>
      <c r="E55" t="s">
        <v>107</v>
      </c>
      <c r="H55" t="str">
        <f t="shared" si="1"/>
        <v>Gobierno de la Entidad</v>
      </c>
      <c r="I55" t="s">
        <v>207</v>
      </c>
      <c r="L55" t="str">
        <f t="shared" si="2"/>
        <v/>
      </c>
      <c r="M55" t="s">
        <v>2657</v>
      </c>
      <c r="P55" t="str">
        <f t="shared" si="3"/>
        <v>No se registró dirección</v>
      </c>
      <c r="Q55">
        <v>-106.076307</v>
      </c>
      <c r="T55">
        <f t="shared" si="4"/>
        <v>-106.076307</v>
      </c>
      <c r="U55">
        <v>28.636793999999998</v>
      </c>
      <c r="X55">
        <f t="shared" si="5"/>
        <v>28.636793999999998</v>
      </c>
    </row>
    <row r="56" spans="1:24">
      <c r="A56" t="s">
        <v>3963</v>
      </c>
      <c r="B56" t="b">
        <f t="shared" si="0"/>
        <v>1</v>
      </c>
      <c r="C56" t="s">
        <v>3963</v>
      </c>
      <c r="D56" t="s">
        <v>106</v>
      </c>
      <c r="E56" t="s">
        <v>2665</v>
      </c>
      <c r="H56" t="str">
        <f t="shared" si="1"/>
        <v>Batopilas de Manuel Gómez Morín</v>
      </c>
      <c r="I56" t="s">
        <v>3958</v>
      </c>
      <c r="L56" t="str">
        <f t="shared" si="2"/>
        <v>Polanco (Ranchería Mineral Polanco)</v>
      </c>
      <c r="M56" t="s">
        <v>3966</v>
      </c>
      <c r="P56" t="str">
        <f t="shared" si="3"/>
        <v>PUEBLO, 00000 POLANCO (RANCHERÍA MINERAL POLANCO), BATOPILAS CHIHUAHUA, VARIAS LOCALIDADES BATOPILAS CHIHUAHUA</v>
      </c>
      <c r="Q56">
        <v>-107.6356194</v>
      </c>
      <c r="T56">
        <f t="shared" si="4"/>
        <v>-107.6356194</v>
      </c>
      <c r="U56">
        <v>26.834120330000001</v>
      </c>
      <c r="X56">
        <f t="shared" si="5"/>
        <v>26.834120330000001</v>
      </c>
    </row>
    <row r="57" spans="1:24">
      <c r="A57" t="s">
        <v>4041</v>
      </c>
      <c r="B57" t="b">
        <f t="shared" si="0"/>
        <v>1</v>
      </c>
      <c r="C57" t="s">
        <v>4041</v>
      </c>
      <c r="D57" t="s">
        <v>106</v>
      </c>
      <c r="E57" t="s">
        <v>2665</v>
      </c>
      <c r="H57" t="str">
        <f t="shared" si="1"/>
        <v>Batopilas de Manuel Gómez Morín</v>
      </c>
      <c r="I57" t="s">
        <v>3760</v>
      </c>
      <c r="L57" t="str">
        <f t="shared" si="2"/>
        <v>San José de Valenzuela</v>
      </c>
      <c r="M57" t="s">
        <v>4044</v>
      </c>
      <c r="P57" t="str">
        <f t="shared" si="3"/>
        <v>PUEBLO, 00000 SAN JOSÉ DE VALENZUELA, BATOPILAS CHIHUAHUA, SAN JOSE VALENZUELA BATOPILAS, CHIHUAHUA</v>
      </c>
      <c r="Q57">
        <v>-107.7315491</v>
      </c>
      <c r="T57">
        <f t="shared" si="4"/>
        <v>-107.7315491</v>
      </c>
      <c r="U57">
        <v>26.927761969999999</v>
      </c>
      <c r="X57">
        <f t="shared" si="5"/>
        <v>26.927761969999999</v>
      </c>
    </row>
    <row r="58" spans="1:24">
      <c r="A58" t="s">
        <v>3970</v>
      </c>
      <c r="B58" t="b">
        <f t="shared" si="0"/>
        <v>1</v>
      </c>
      <c r="C58" t="s">
        <v>3970</v>
      </c>
      <c r="D58" t="s">
        <v>106</v>
      </c>
      <c r="E58" t="s">
        <v>2665</v>
      </c>
      <c r="H58" t="str">
        <f t="shared" si="1"/>
        <v>Batopilas de Manuel Gómez Morín</v>
      </c>
      <c r="I58" t="s">
        <v>3792</v>
      </c>
      <c r="L58" t="str">
        <f t="shared" si="2"/>
        <v>San José de Colima</v>
      </c>
      <c r="M58" t="s">
        <v>3973</v>
      </c>
      <c r="P58" t="str">
        <f t="shared" si="3"/>
        <v>PUEBLO, 00000 SAN JOSÉ DE COLIMA, BATOPILAS CHIHUAHUA, SAN JOSE DE COLIMA BATOPILAS CHIHUAHUA</v>
      </c>
      <c r="Q58">
        <v>-107.8274029</v>
      </c>
      <c r="T58">
        <f t="shared" si="4"/>
        <v>-107.8274029</v>
      </c>
      <c r="U58">
        <v>26.79392142</v>
      </c>
      <c r="X58">
        <f t="shared" si="5"/>
        <v>26.79392142</v>
      </c>
    </row>
    <row r="59" spans="1:24">
      <c r="A59" t="s">
        <v>3977</v>
      </c>
      <c r="B59" t="b">
        <f t="shared" si="0"/>
        <v>1</v>
      </c>
      <c r="C59" t="s">
        <v>3977</v>
      </c>
      <c r="D59" t="s">
        <v>106</v>
      </c>
      <c r="E59" t="s">
        <v>2665</v>
      </c>
      <c r="H59" t="str">
        <f t="shared" si="1"/>
        <v>Batopilas de Manuel Gómez Morín</v>
      </c>
      <c r="I59" t="s">
        <v>3702</v>
      </c>
      <c r="L59" t="str">
        <f t="shared" si="2"/>
        <v>Ranchito de Báez</v>
      </c>
      <c r="M59" t="s">
        <v>3980</v>
      </c>
      <c r="P59" t="str">
        <f t="shared" si="3"/>
        <v>PUEBLO, 00000 RANCHITO DE BÁEZ, BATOPILAS CHIHUAHUA, RANCHITO DE BAEZ BATOPILAS CHIHUAHUA</v>
      </c>
      <c r="Q59">
        <v>-107.89453589999999</v>
      </c>
      <c r="T59">
        <f t="shared" si="4"/>
        <v>-107.89453589999999</v>
      </c>
      <c r="U59">
        <v>26.599843400000001</v>
      </c>
      <c r="X59">
        <f t="shared" si="5"/>
        <v>26.599843400000001</v>
      </c>
    </row>
    <row r="60" spans="1:24">
      <c r="A60" t="s">
        <v>3984</v>
      </c>
      <c r="B60" t="b">
        <f t="shared" si="0"/>
        <v>1</v>
      </c>
      <c r="C60" t="s">
        <v>3984</v>
      </c>
      <c r="D60" t="s">
        <v>106</v>
      </c>
      <c r="E60" t="s">
        <v>2665</v>
      </c>
      <c r="H60" t="str">
        <f t="shared" si="1"/>
        <v>Batopilas de Manuel Gómez Morín</v>
      </c>
      <c r="I60" t="s">
        <v>3751</v>
      </c>
      <c r="L60" t="str">
        <f t="shared" si="2"/>
        <v>Batopilas</v>
      </c>
      <c r="M60" t="s">
        <v>3987</v>
      </c>
      <c r="P60" t="str">
        <f t="shared" si="3"/>
        <v>PUEBLO , 00000 BATOPILAS, BATOPILAS CHIHUAHUA, BATOPILAS BATOPILAS CHIHUAHUA</v>
      </c>
      <c r="Q60">
        <v>-107.7364372</v>
      </c>
      <c r="T60">
        <f t="shared" si="4"/>
        <v>-107.7364372</v>
      </c>
      <c r="U60">
        <v>27.03241161</v>
      </c>
      <c r="X60">
        <f t="shared" si="5"/>
        <v>27.03241161</v>
      </c>
    </row>
    <row r="61" spans="1:24">
      <c r="A61" t="s">
        <v>3991</v>
      </c>
      <c r="B61" t="b">
        <f t="shared" si="0"/>
        <v>1</v>
      </c>
      <c r="C61" t="s">
        <v>3991</v>
      </c>
      <c r="D61" t="s">
        <v>106</v>
      </c>
      <c r="E61" t="s">
        <v>2665</v>
      </c>
      <c r="H61" t="str">
        <f t="shared" si="1"/>
        <v>Batopilas de Manuel Gómez Morín</v>
      </c>
      <c r="I61" t="s">
        <v>3702</v>
      </c>
      <c r="L61" t="str">
        <f t="shared" si="2"/>
        <v>Ranchito de Báez</v>
      </c>
      <c r="M61" t="s">
        <v>3994</v>
      </c>
      <c r="P61" t="str">
        <f t="shared" si="3"/>
        <v>PUEBLO, 00000 RANCHITO DE BÁEZ, BATOPILAS CHIHUAHUA, RANCHITO DE BAEZ BATOPILAS, CHIHAUHUA</v>
      </c>
      <c r="Q61">
        <v>-107.89178939999999</v>
      </c>
      <c r="T61">
        <f t="shared" si="4"/>
        <v>-107.89178939999999</v>
      </c>
      <c r="U61">
        <v>26.617033209999999</v>
      </c>
      <c r="X61">
        <f t="shared" si="5"/>
        <v>26.617033209999999</v>
      </c>
    </row>
    <row r="62" spans="1:24">
      <c r="A62" t="s">
        <v>1074</v>
      </c>
      <c r="B62" t="b">
        <f t="shared" si="0"/>
        <v>1</v>
      </c>
      <c r="C62" t="s">
        <v>1074</v>
      </c>
      <c r="D62" t="s">
        <v>106</v>
      </c>
      <c r="E62" t="s">
        <v>145</v>
      </c>
      <c r="H62" t="str">
        <f t="shared" si="1"/>
        <v>Hidalgo del Parral</v>
      </c>
      <c r="I62" t="s">
        <v>145</v>
      </c>
      <c r="L62" t="str">
        <f t="shared" si="2"/>
        <v>Hidalgo del Parral</v>
      </c>
      <c r="M62" t="s">
        <v>2762</v>
      </c>
      <c r="P62" t="str">
        <f t="shared" si="3"/>
        <v>HIDALGO  DEL PARRAL</v>
      </c>
      <c r="Q62">
        <v>-105.663055</v>
      </c>
      <c r="T62">
        <f t="shared" si="4"/>
        <v>-105.663055</v>
      </c>
      <c r="U62">
        <v>26.932500000000001</v>
      </c>
      <c r="X62">
        <f t="shared" si="5"/>
        <v>26.932500000000001</v>
      </c>
    </row>
    <row r="63" spans="1:24">
      <c r="A63" t="s">
        <v>3838</v>
      </c>
      <c r="B63" t="b">
        <f t="shared" si="0"/>
        <v>1</v>
      </c>
      <c r="C63" t="s">
        <v>3838</v>
      </c>
      <c r="D63" t="s">
        <v>106</v>
      </c>
      <c r="E63" t="s">
        <v>2665</v>
      </c>
      <c r="H63" t="str">
        <f t="shared" si="1"/>
        <v>Batopilas de Manuel Gómez Morín</v>
      </c>
      <c r="I63" t="s">
        <v>3841</v>
      </c>
      <c r="L63" t="str">
        <f t="shared" si="2"/>
        <v>La Caña</v>
      </c>
      <c r="M63" t="s">
        <v>3842</v>
      </c>
      <c r="P63" t="str">
        <f t="shared" si="3"/>
        <v>CAMINO TRAMO SAN JOSE DE COLIMAS  - LA CAÑA MARGEN DERECHO   KILÓMETRO 1 + 1 EJIDO NINGUNO, 00000  LA CAÑA, BATOPILAS CHIHUAHUA  ENTRE NINGUNO NINGUNO Y NINGUNO NINGUNO, NINGUNO NINGUNO SE ENCUENTRA UBICADO APROXIMADAMENTE A 4 HRS Y MEDIA DE LA CABEC</v>
      </c>
      <c r="Q63">
        <v>-107.8220109</v>
      </c>
      <c r="T63">
        <f t="shared" si="4"/>
        <v>-107.8220109</v>
      </c>
      <c r="U63">
        <v>26.759779200000001</v>
      </c>
      <c r="X63">
        <f t="shared" si="5"/>
        <v>26.759779200000001</v>
      </c>
    </row>
    <row r="64" spans="1:24">
      <c r="A64" t="s">
        <v>3846</v>
      </c>
      <c r="B64" t="b">
        <f t="shared" si="0"/>
        <v>1</v>
      </c>
      <c r="C64" t="s">
        <v>3846</v>
      </c>
      <c r="D64" t="s">
        <v>106</v>
      </c>
      <c r="E64" t="s">
        <v>2665</v>
      </c>
      <c r="H64" t="str">
        <f t="shared" si="1"/>
        <v>Batopilas de Manuel Gómez Morín</v>
      </c>
      <c r="I64" t="s">
        <v>3849</v>
      </c>
      <c r="L64" t="str">
        <f t="shared" si="2"/>
        <v>Arroyo de Santiago</v>
      </c>
      <c r="M64" t="s">
        <v>3850</v>
      </c>
      <c r="P64" t="str">
        <f t="shared" si="3"/>
        <v>BRECHA TRAMO SIN NOMBRE  - SIN NOMBRE MARGEN IZQUIERDO   KILÓMETRO 1 + 1 RANCHO NINGUNO, 00000  ARROYO DE SANTIAGO, BATOPILAS CHIHUAHUA  ENTRE NINGUNO NINGUNO Y NINGUNO NINGUNO, NINGUNO NINGUNO SE ENCUETRA UBICADO APROXIMADAMENTE A 20 MINUTOS DE LA C</v>
      </c>
      <c r="Q64">
        <v>-107.6927814</v>
      </c>
      <c r="T64">
        <f t="shared" si="4"/>
        <v>-107.6927814</v>
      </c>
      <c r="U64">
        <v>27.066122</v>
      </c>
      <c r="X64">
        <f t="shared" si="5"/>
        <v>27.066122</v>
      </c>
    </row>
    <row r="65" spans="1:24">
      <c r="A65" t="s">
        <v>147</v>
      </c>
      <c r="B65" t="b">
        <f t="shared" si="0"/>
        <v>1</v>
      </c>
      <c r="C65" t="s">
        <v>147</v>
      </c>
      <c r="D65" t="s">
        <v>106</v>
      </c>
      <c r="E65" t="s">
        <v>145</v>
      </c>
      <c r="H65" t="str">
        <f t="shared" si="1"/>
        <v>Hidalgo del Parral</v>
      </c>
      <c r="I65" t="s">
        <v>145</v>
      </c>
      <c r="L65" t="str">
        <f t="shared" si="2"/>
        <v>Hidalgo del Parral</v>
      </c>
      <c r="M65" t="s">
        <v>2587</v>
      </c>
      <c r="P65" t="str">
        <f t="shared" si="3"/>
        <v>HIDALGO DEL PARRAL</v>
      </c>
      <c r="Q65">
        <v>-105.663055</v>
      </c>
      <c r="T65">
        <f t="shared" si="4"/>
        <v>-105.663055</v>
      </c>
      <c r="U65">
        <v>26.932500000000001</v>
      </c>
      <c r="X65">
        <f t="shared" si="5"/>
        <v>26.932500000000001</v>
      </c>
    </row>
    <row r="66" spans="1:24">
      <c r="A66" t="s">
        <v>3854</v>
      </c>
      <c r="B66" t="b">
        <f t="shared" si="0"/>
        <v>1</v>
      </c>
      <c r="C66" t="s">
        <v>3854</v>
      </c>
      <c r="D66" t="s">
        <v>106</v>
      </c>
      <c r="E66" t="s">
        <v>2665</v>
      </c>
      <c r="H66" t="str">
        <f t="shared" si="1"/>
        <v>Batopilas de Manuel Gómez Morín</v>
      </c>
      <c r="I66" t="s">
        <v>3857</v>
      </c>
      <c r="L66" t="str">
        <f t="shared" si="2"/>
        <v>Santa Inés</v>
      </c>
      <c r="M66" t="s">
        <v>3858</v>
      </c>
      <c r="P66" t="str">
        <f t="shared" si="3"/>
        <v>CAMINO TRAMO SIN NOMBRE  - SIN NOMBRE MARGEN IZQUIERDO   KILÓMETRO 1 + 1 EJIDO NINGUNO, 00000  SANTA INÉS, BATOPILAS CHIHUAHUA  ENTRE NINGUNO NINGUNO Y NINGUNO NINGUNO, NINGUNO NINGUNO SE ENCUENTRA UBICADO APROXIMADAMENTE A 5 HRS DE LA CABECERA MUNIC</v>
      </c>
      <c r="Q66">
        <v>-107.893772</v>
      </c>
      <c r="T66">
        <f t="shared" si="4"/>
        <v>-107.893772</v>
      </c>
      <c r="U66">
        <v>26.66759038</v>
      </c>
      <c r="X66">
        <f t="shared" si="5"/>
        <v>26.66759038</v>
      </c>
    </row>
    <row r="67" spans="1:24">
      <c r="A67" t="s">
        <v>3998</v>
      </c>
      <c r="B67" t="b">
        <f t="shared" ref="B67:B130" si="6">+A67=C67</f>
        <v>1</v>
      </c>
      <c r="C67" t="s">
        <v>3998</v>
      </c>
      <c r="D67" t="s">
        <v>106</v>
      </c>
      <c r="E67" t="s">
        <v>2665</v>
      </c>
      <c r="H67" t="str">
        <f t="shared" ref="H67:H130" si="7">+E67</f>
        <v>Batopilas de Manuel Gómez Morín</v>
      </c>
      <c r="I67" t="s">
        <v>3751</v>
      </c>
      <c r="L67" t="str">
        <f t="shared" ref="L67:L130" si="8">+I67</f>
        <v>Batopilas</v>
      </c>
      <c r="M67" t="s">
        <v>4001</v>
      </c>
      <c r="P67" t="str">
        <f t="shared" ref="P67:P130" si="9">+M67</f>
        <v>PUEBLO, 00000 BATOPILAS, BATOPILAS CHIHUAHUA, VARIAS LOCALIDADES BATOPILAS, CHIHUAHUA</v>
      </c>
      <c r="Q67">
        <v>-107.7390979</v>
      </c>
      <c r="T67">
        <f t="shared" ref="T67:T130" si="10">+Q67</f>
        <v>-107.7390979</v>
      </c>
      <c r="U67">
        <v>27.027090309999998</v>
      </c>
      <c r="X67">
        <f t="shared" ref="X67:X130" si="11">+U67</f>
        <v>27.027090309999998</v>
      </c>
    </row>
    <row r="68" spans="1:24">
      <c r="A68" t="s">
        <v>4005</v>
      </c>
      <c r="B68" t="b">
        <f t="shared" si="6"/>
        <v>1</v>
      </c>
      <c r="C68" t="s">
        <v>4005</v>
      </c>
      <c r="D68" t="s">
        <v>106</v>
      </c>
      <c r="E68" t="s">
        <v>2665</v>
      </c>
      <c r="H68" t="str">
        <f t="shared" si="7"/>
        <v>Batopilas de Manuel Gómez Morín</v>
      </c>
      <c r="I68" t="s">
        <v>3732</v>
      </c>
      <c r="L68" t="str">
        <f t="shared" si="8"/>
        <v>Mesa de Buenavista</v>
      </c>
      <c r="M68" t="s">
        <v>4008</v>
      </c>
      <c r="P68" t="str">
        <f t="shared" si="9"/>
        <v>PUEBLO, 00000 MESA DE BUENAVISTA, BATOPILAS CHIHUAHUA, MESA DE BUENA VISTA BATOPILAS, CHIHUAHUA</v>
      </c>
      <c r="Q68">
        <v>-107.91286030000001</v>
      </c>
      <c r="T68">
        <f t="shared" si="10"/>
        <v>-107.91286030000001</v>
      </c>
      <c r="U68">
        <v>26.786514799999999</v>
      </c>
      <c r="X68">
        <f t="shared" si="11"/>
        <v>26.786514799999999</v>
      </c>
    </row>
    <row r="69" spans="1:24">
      <c r="A69" t="s">
        <v>4012</v>
      </c>
      <c r="B69" t="b">
        <f t="shared" si="6"/>
        <v>1</v>
      </c>
      <c r="C69" t="s">
        <v>4012</v>
      </c>
      <c r="D69" t="s">
        <v>106</v>
      </c>
      <c r="E69" t="s">
        <v>2665</v>
      </c>
      <c r="H69" t="str">
        <f t="shared" si="7"/>
        <v>Batopilas de Manuel Gómez Morín</v>
      </c>
      <c r="I69" t="s">
        <v>3114</v>
      </c>
      <c r="L69" t="str">
        <f t="shared" si="8"/>
        <v>Santa Rita</v>
      </c>
      <c r="M69" t="s">
        <v>4015</v>
      </c>
      <c r="P69" t="str">
        <f t="shared" si="9"/>
        <v>PUEBLO, 00000 SANTA RITA, BATOPILAS CHIHUAHUA, SANTA RITA BATOPILAS CHIHUAHUA</v>
      </c>
      <c r="Q69">
        <v>-107.7080586</v>
      </c>
      <c r="T69">
        <f t="shared" si="10"/>
        <v>-107.7080586</v>
      </c>
      <c r="U69">
        <v>27.125293540000001</v>
      </c>
      <c r="X69">
        <f t="shared" si="11"/>
        <v>27.125293540000001</v>
      </c>
    </row>
    <row r="70" spans="1:24">
      <c r="A70" t="s">
        <v>3861</v>
      </c>
      <c r="B70" t="b">
        <f t="shared" si="6"/>
        <v>1</v>
      </c>
      <c r="C70" t="s">
        <v>3861</v>
      </c>
      <c r="D70" t="s">
        <v>106</v>
      </c>
      <c r="E70" t="s">
        <v>2665</v>
      </c>
      <c r="H70" t="str">
        <f t="shared" si="7"/>
        <v>Batopilas de Manuel Gómez Morín</v>
      </c>
      <c r="I70" t="s">
        <v>3865</v>
      </c>
      <c r="L70" t="str">
        <f t="shared" si="8"/>
        <v>Loreto</v>
      </c>
      <c r="M70" t="s">
        <v>3866</v>
      </c>
      <c r="P70" t="str">
        <f t="shared" si="9"/>
        <v>CAMINO TRAMO LORETO  - LORETO MARGEN DERECHO   KILÓMETRO 1 + 1 EJIDO NINGUNO, 00000  LORETO, BATOPILAS CHIHUAHUA  ENTRE NINGUNO NINGUNO Y NINGUNO NINGUNO, NINGUNO NINGUNO SE ENCUENTRA UBICADO COLINDANDO CON EL MUNICIPIO DE MORELOS</v>
      </c>
      <c r="Q70">
        <v>-107.7090027</v>
      </c>
      <c r="T70">
        <f t="shared" si="10"/>
        <v>-107.7090027</v>
      </c>
      <c r="U70">
        <v>26.793105820000001</v>
      </c>
      <c r="X70">
        <f t="shared" si="11"/>
        <v>26.793105820000001</v>
      </c>
    </row>
    <row r="71" spans="1:24">
      <c r="A71" t="s">
        <v>4048</v>
      </c>
      <c r="B71" t="b">
        <f t="shared" si="6"/>
        <v>1</v>
      </c>
      <c r="C71" t="s">
        <v>4048</v>
      </c>
      <c r="D71" t="s">
        <v>106</v>
      </c>
      <c r="E71" t="s">
        <v>2665</v>
      </c>
      <c r="H71" t="str">
        <f t="shared" si="7"/>
        <v>Batopilas de Manuel Gómez Morín</v>
      </c>
      <c r="I71" t="s">
        <v>4051</v>
      </c>
      <c r="L71" t="str">
        <f t="shared" si="8"/>
        <v>Santa Gertrudis</v>
      </c>
      <c r="M71" t="s">
        <v>4052</v>
      </c>
      <c r="P71" t="str">
        <f t="shared" si="9"/>
        <v>PUEBLO , 00000SANTA GERTRUDIS, BATOPILAS DE MANUEL GÓMEZ MORÍN CHIHUAHUAENTRE Y,LOCALIDAD SANTA GERTRUDIS BATOPILAS DE MANUEL GOMEZ MORIN CHIHUAHUA</v>
      </c>
      <c r="Q71">
        <v>-108.01066324</v>
      </c>
      <c r="T71">
        <f t="shared" si="10"/>
        <v>-108.01066324</v>
      </c>
      <c r="U71">
        <v>26.814280650000001</v>
      </c>
      <c r="X71">
        <f t="shared" si="11"/>
        <v>26.814280650000001</v>
      </c>
    </row>
    <row r="72" spans="1:24">
      <c r="A72" t="s">
        <v>4056</v>
      </c>
      <c r="B72" t="b">
        <f t="shared" si="6"/>
        <v>1</v>
      </c>
      <c r="C72" t="s">
        <v>4056</v>
      </c>
      <c r="D72" t="s">
        <v>106</v>
      </c>
      <c r="E72" t="s">
        <v>2665</v>
      </c>
      <c r="H72" t="str">
        <f t="shared" si="7"/>
        <v>Batopilas de Manuel Gómez Morín</v>
      </c>
      <c r="I72" t="s">
        <v>3702</v>
      </c>
      <c r="L72" t="str">
        <f t="shared" si="8"/>
        <v>Ranchito de Báez</v>
      </c>
      <c r="M72" t="s">
        <v>4059</v>
      </c>
      <c r="P72" t="str">
        <f t="shared" si="9"/>
        <v>PUEBLO , 00000RANCHITO DE BÁEZ, BATOPILAS DE MANUEL GÓMEZ MORÍN CHIHUAHUAENTREY,LOCALIDAD DE RANCHITO DE BAEZ BATOPILAS MANUEL DE GOMEZ MORIN, BATOPILAS</v>
      </c>
      <c r="Q72">
        <v>-107.89890303999999</v>
      </c>
      <c r="T72">
        <f t="shared" si="10"/>
        <v>-107.89890303999999</v>
      </c>
      <c r="U72">
        <v>26.60401835</v>
      </c>
      <c r="X72">
        <f t="shared" si="11"/>
        <v>26.60401835</v>
      </c>
    </row>
    <row r="73" spans="1:24">
      <c r="A73" t="s">
        <v>4063</v>
      </c>
      <c r="B73" t="b">
        <f t="shared" si="6"/>
        <v>1</v>
      </c>
      <c r="C73" t="s">
        <v>4063</v>
      </c>
      <c r="D73" t="s">
        <v>106</v>
      </c>
      <c r="E73" t="s">
        <v>2665</v>
      </c>
      <c r="H73" t="str">
        <f t="shared" si="7"/>
        <v>Batopilas de Manuel Gómez Morín</v>
      </c>
      <c r="I73" t="s">
        <v>3927</v>
      </c>
      <c r="L73" t="str">
        <f t="shared" si="8"/>
        <v>San Juan de Dios (Agua Caliente)</v>
      </c>
      <c r="M73" t="s">
        <v>4066</v>
      </c>
      <c r="P73" t="str">
        <f t="shared" si="9"/>
        <v>PUEBLO , 00000SAN JUAN DE DIOS (AGUA CALIENTE), BATOPILAS DE MANUEL GÓMEZ MORÍN CHIHUAHUAENTREY,LOCALIDAD SAN JUAN DE DIOS AGUACALIENTE EN BATOPILAS DE MANUEL GOMEZ MORIN EN CHIHUAHUA</v>
      </c>
      <c r="Q73">
        <v>-107.88760627000001</v>
      </c>
      <c r="T73">
        <f t="shared" si="10"/>
        <v>-107.88760627000001</v>
      </c>
      <c r="U73">
        <v>26.898374530000002</v>
      </c>
      <c r="X73">
        <f t="shared" si="11"/>
        <v>26.898374530000002</v>
      </c>
    </row>
    <row r="74" spans="1:24">
      <c r="A74" t="s">
        <v>4071</v>
      </c>
      <c r="B74" t="b">
        <f t="shared" si="6"/>
        <v>1</v>
      </c>
      <c r="C74" t="s">
        <v>4071</v>
      </c>
      <c r="D74" t="s">
        <v>106</v>
      </c>
      <c r="E74" t="s">
        <v>2665</v>
      </c>
      <c r="H74" t="str">
        <f t="shared" si="7"/>
        <v>Batopilas de Manuel Gómez Morín</v>
      </c>
      <c r="I74" t="s">
        <v>1004</v>
      </c>
      <c r="L74" t="str">
        <f t="shared" si="8"/>
        <v>Satevó</v>
      </c>
      <c r="M74" t="s">
        <v>4074</v>
      </c>
      <c r="P74" t="str">
        <f t="shared" si="9"/>
        <v>PUEBLO , 00000SATEVÓ, BATOPILAS DE MANUEL GÓMEZ MORÍN CHIHUAHUAENTREY,LOCALIDAD DE SATEVO EN EL MUNICIPIO DE BATOPILAS DE MANUEL GOMEZ MORIN EN CHIHUAHUA</v>
      </c>
      <c r="Q74">
        <v>-107.71483032</v>
      </c>
      <c r="T74">
        <f t="shared" si="10"/>
        <v>-107.71483032</v>
      </c>
      <c r="U74">
        <v>26.99242014</v>
      </c>
      <c r="X74">
        <f t="shared" si="11"/>
        <v>26.99242014</v>
      </c>
    </row>
    <row r="75" spans="1:24">
      <c r="A75" t="s">
        <v>4078</v>
      </c>
      <c r="B75" t="b">
        <f t="shared" si="6"/>
        <v>1</v>
      </c>
      <c r="C75" t="s">
        <v>4078</v>
      </c>
      <c r="D75" t="s">
        <v>106</v>
      </c>
      <c r="E75" t="s">
        <v>2665</v>
      </c>
      <c r="H75" t="str">
        <f t="shared" si="7"/>
        <v>Batopilas de Manuel Gómez Morín</v>
      </c>
      <c r="I75" t="s">
        <v>4081</v>
      </c>
      <c r="L75" t="str">
        <f t="shared" si="8"/>
        <v>San Ignacio</v>
      </c>
      <c r="M75" t="s">
        <v>4082</v>
      </c>
      <c r="P75" t="str">
        <f t="shared" si="9"/>
        <v>PUEBLO , 00000SAN IGNACIO, BATOPILAS DE MANUEL GÓMEZ MORÍN CHIHUAHUAENTREY,LOCALIDAD DE SAN IGNACIO BATOPILAS DE MANUEL GOMEZ MORIN CHIHUAHUA</v>
      </c>
      <c r="Q75">
        <v>-107.84459149</v>
      </c>
      <c r="T75">
        <f t="shared" si="10"/>
        <v>-107.84459149</v>
      </c>
      <c r="U75">
        <v>26.851394679999999</v>
      </c>
      <c r="X75">
        <f t="shared" si="11"/>
        <v>26.851394679999999</v>
      </c>
    </row>
    <row r="76" spans="1:24">
      <c r="A76" t="s">
        <v>4086</v>
      </c>
      <c r="B76" t="b">
        <f t="shared" si="6"/>
        <v>1</v>
      </c>
      <c r="C76" t="s">
        <v>4086</v>
      </c>
      <c r="D76" t="s">
        <v>106</v>
      </c>
      <c r="E76" t="s">
        <v>2665</v>
      </c>
      <c r="H76" t="str">
        <f t="shared" si="7"/>
        <v>Batopilas de Manuel Gómez Morín</v>
      </c>
      <c r="I76" t="s">
        <v>3751</v>
      </c>
      <c r="L76" t="str">
        <f t="shared" si="8"/>
        <v>Batopilas</v>
      </c>
      <c r="M76" t="s">
        <v>4089</v>
      </c>
      <c r="P76" t="str">
        <f t="shared" si="9"/>
        <v>PUEBLO , 00000BATOPILAS DE MANUEL GÓMEZ MORÍN, BATOPILAS DE MANUEL GÓMEZ MORÍN CHIHUAHUAENTREY,BATOPILAS DE MANUEL GOMEZ MORIN BATOPILAS DE MANUEL GOMEZ MORIN CHIHUAHUA</v>
      </c>
      <c r="Q76">
        <v>-107.74018459</v>
      </c>
      <c r="T76">
        <f t="shared" si="10"/>
        <v>-107.74018459</v>
      </c>
      <c r="U76">
        <v>27.030890209999999</v>
      </c>
      <c r="X76">
        <f t="shared" si="11"/>
        <v>27.030890209999999</v>
      </c>
    </row>
    <row r="77" spans="1:24">
      <c r="A77" t="s">
        <v>4093</v>
      </c>
      <c r="B77" t="b">
        <f t="shared" si="6"/>
        <v>1</v>
      </c>
      <c r="C77" t="s">
        <v>4093</v>
      </c>
      <c r="D77" t="s">
        <v>106</v>
      </c>
      <c r="E77" t="s">
        <v>2665</v>
      </c>
      <c r="H77" t="str">
        <f t="shared" si="7"/>
        <v>Batopilas de Manuel Gómez Morín</v>
      </c>
      <c r="I77" t="s">
        <v>3751</v>
      </c>
      <c r="L77" t="str">
        <f t="shared" si="8"/>
        <v>Batopilas</v>
      </c>
      <c r="M77" t="s">
        <v>4096</v>
      </c>
      <c r="P77" t="str">
        <f t="shared" si="9"/>
        <v>PUEBLO , 00000 BATOPILAS DE MANUEL GÓMEZ MORÍN, BATOPILAS DE MANUEL GÓMEZ MORÍN CHIHUAHUA LOCALIDAD DE BATOPILAS A GUISUCHIL EN BATOPILAS DE MANUEL GOMEZ MORIN EN CHIHUAHUA</v>
      </c>
      <c r="Q77">
        <v>-107.74001292</v>
      </c>
      <c r="T77">
        <f t="shared" si="10"/>
        <v>-107.74001292</v>
      </c>
      <c r="U77">
        <v>27.026532209999999</v>
      </c>
      <c r="X77">
        <f t="shared" si="11"/>
        <v>27.026532209999999</v>
      </c>
    </row>
    <row r="78" spans="1:24">
      <c r="A78" t="s">
        <v>4100</v>
      </c>
      <c r="B78" t="b">
        <f t="shared" si="6"/>
        <v>1</v>
      </c>
      <c r="C78" t="s">
        <v>4100</v>
      </c>
      <c r="D78" t="s">
        <v>106</v>
      </c>
      <c r="E78" t="s">
        <v>2665</v>
      </c>
      <c r="H78" t="str">
        <f t="shared" si="7"/>
        <v>Batopilas de Manuel Gómez Morín</v>
      </c>
      <c r="I78" t="s">
        <v>3751</v>
      </c>
      <c r="L78" t="str">
        <f t="shared" si="8"/>
        <v>Batopilas</v>
      </c>
      <c r="M78" t="s">
        <v>4103</v>
      </c>
      <c r="P78" t="str">
        <f t="shared" si="9"/>
        <v>PUEBLO , 00000 BATOPILAS DE MANUEL GÓMEZ MORÍN, BATOPILAS DE MANUEL GÓMEZ MORÍN CHIHUAHUA LOCALIDAD DE BATOPILAS DE MANUEL GOMEZ MORIN A YOQUIVO EN BATOPILAS DE MANUEL GOMEZ MORIN EN CHIHUAHUA</v>
      </c>
      <c r="Q78">
        <v>-107.72130183</v>
      </c>
      <c r="T78">
        <f t="shared" si="10"/>
        <v>-107.72130183</v>
      </c>
      <c r="U78">
        <v>27.03761802</v>
      </c>
      <c r="X78">
        <f t="shared" si="11"/>
        <v>27.03761802</v>
      </c>
    </row>
    <row r="79" spans="1:24">
      <c r="A79" t="s">
        <v>1679</v>
      </c>
      <c r="B79" t="b">
        <f t="shared" si="6"/>
        <v>1</v>
      </c>
      <c r="C79" t="s">
        <v>1679</v>
      </c>
      <c r="D79" t="s">
        <v>106</v>
      </c>
      <c r="E79" t="s">
        <v>1682</v>
      </c>
      <c r="H79" t="str">
        <f t="shared" si="7"/>
        <v>Gómez Farías</v>
      </c>
      <c r="I79" t="s">
        <v>207</v>
      </c>
      <c r="L79" t="str">
        <f t="shared" si="8"/>
        <v/>
      </c>
      <c r="M79" t="s">
        <v>2871</v>
      </c>
      <c r="P79" t="str">
        <f t="shared" si="9"/>
        <v>M. Altamira, Peña Blanca, Chih., México</v>
      </c>
      <c r="Q79">
        <v>-107.71008968</v>
      </c>
      <c r="T79">
        <f t="shared" si="10"/>
        <v>-107.71008968</v>
      </c>
      <c r="U79">
        <v>29.292799250000002</v>
      </c>
      <c r="X79">
        <f t="shared" si="11"/>
        <v>29.292799250000002</v>
      </c>
    </row>
    <row r="80" spans="1:24">
      <c r="A80" t="s">
        <v>1685</v>
      </c>
      <c r="B80" t="b">
        <f t="shared" si="6"/>
        <v>1</v>
      </c>
      <c r="C80" t="s">
        <v>1685</v>
      </c>
      <c r="D80" t="s">
        <v>106</v>
      </c>
      <c r="E80" t="s">
        <v>1688</v>
      </c>
      <c r="H80" t="str">
        <f t="shared" si="7"/>
        <v>Janos</v>
      </c>
      <c r="I80" t="s">
        <v>207</v>
      </c>
      <c r="L80" t="str">
        <f t="shared" si="8"/>
        <v/>
      </c>
      <c r="M80" t="s">
        <v>2872</v>
      </c>
      <c r="P80" t="str">
        <f t="shared" si="9"/>
        <v>Casa de Janos, Chih., México</v>
      </c>
      <c r="Q80">
        <v>-108.42249990000001</v>
      </c>
      <c r="T80">
        <f t="shared" si="10"/>
        <v>-108.42249990000001</v>
      </c>
      <c r="U80">
        <v>30.714999899999999</v>
      </c>
      <c r="X80">
        <f t="shared" si="11"/>
        <v>30.714999899999999</v>
      </c>
    </row>
    <row r="81" spans="1:24">
      <c r="A81" t="s">
        <v>2157</v>
      </c>
      <c r="B81" t="b">
        <f t="shared" si="6"/>
        <v>1</v>
      </c>
      <c r="C81" t="s">
        <v>2157</v>
      </c>
      <c r="D81" t="s">
        <v>106</v>
      </c>
      <c r="E81" t="s">
        <v>1568</v>
      </c>
      <c r="H81" t="str">
        <f t="shared" si="7"/>
        <v>Saucillo</v>
      </c>
      <c r="I81" t="s">
        <v>207</v>
      </c>
      <c r="L81" t="str">
        <f t="shared" si="8"/>
        <v/>
      </c>
      <c r="M81" t="s">
        <v>3032</v>
      </c>
      <c r="P81" t="str">
        <f t="shared" si="9"/>
        <v>El Gomeño, Chih., México</v>
      </c>
      <c r="Q81">
        <v>-105.31472220000001</v>
      </c>
      <c r="T81">
        <f t="shared" si="10"/>
        <v>-105.31472220000001</v>
      </c>
      <c r="U81">
        <v>28.081666599999998</v>
      </c>
      <c r="X81">
        <f t="shared" si="11"/>
        <v>28.081666599999998</v>
      </c>
    </row>
    <row r="82" spans="1:24">
      <c r="A82" t="s">
        <v>1674</v>
      </c>
      <c r="B82" t="b">
        <f t="shared" si="6"/>
        <v>1</v>
      </c>
      <c r="C82" t="s">
        <v>1674</v>
      </c>
      <c r="D82" t="s">
        <v>106</v>
      </c>
      <c r="E82" t="s">
        <v>480</v>
      </c>
      <c r="H82" t="str">
        <f t="shared" si="7"/>
        <v>Juárez</v>
      </c>
      <c r="I82" t="s">
        <v>480</v>
      </c>
      <c r="L82" t="str">
        <f t="shared" si="8"/>
        <v>Juárez</v>
      </c>
      <c r="M82" t="s">
        <v>2870</v>
      </c>
      <c r="P82" t="str">
        <f t="shared" si="9"/>
        <v>Tacuba 110, Anáhuac, Cd Juárez, Chih., México</v>
      </c>
      <c r="Q82">
        <v>-106.47690654</v>
      </c>
      <c r="T82">
        <f t="shared" si="10"/>
        <v>-106.47690654</v>
      </c>
      <c r="U82">
        <v>31.716832660000001</v>
      </c>
      <c r="X82">
        <f t="shared" si="11"/>
        <v>31.716832660000001</v>
      </c>
    </row>
    <row r="83" spans="1:24">
      <c r="A83" t="s">
        <v>4107</v>
      </c>
      <c r="B83" t="b">
        <f t="shared" si="6"/>
        <v>1</v>
      </c>
      <c r="C83" t="s">
        <v>4107</v>
      </c>
      <c r="D83" t="s">
        <v>106</v>
      </c>
      <c r="E83" t="s">
        <v>2665</v>
      </c>
      <c r="H83" t="str">
        <f t="shared" si="7"/>
        <v>Batopilas de Manuel Gómez Morín</v>
      </c>
      <c r="I83" t="s">
        <v>3958</v>
      </c>
      <c r="L83" t="str">
        <f t="shared" si="8"/>
        <v>Polanco (Ranchería Mineral Polanco)</v>
      </c>
      <c r="M83" t="s">
        <v>4110</v>
      </c>
      <c r="P83" t="str">
        <f t="shared" si="9"/>
        <v>CAMINO TRAMO POLANCO - VARIOS MARGEN DERECHO KILÓMETRO 1 + undefined PUEBLO POLANCO, 00000 POLANCO (RANCHERÍA MINERAL POLANCO), BATOPILAS DE MANUEL GÓMEZ MORÍN CHIHUAHUA ENTRE Y , REHABILITACION DE VARIOS CAMINOS DE LA SECCION DE</v>
      </c>
      <c r="Q83">
        <v>-107.63591254000001</v>
      </c>
      <c r="T83">
        <f t="shared" si="10"/>
        <v>-107.63591254000001</v>
      </c>
      <c r="U83">
        <v>26.833575159999999</v>
      </c>
      <c r="X83">
        <f t="shared" si="11"/>
        <v>26.833575159999999</v>
      </c>
    </row>
    <row r="84" spans="1:24">
      <c r="A84" t="s">
        <v>4114</v>
      </c>
      <c r="B84" t="b">
        <f t="shared" si="6"/>
        <v>1</v>
      </c>
      <c r="C84" t="s">
        <v>4114</v>
      </c>
      <c r="D84" t="s">
        <v>106</v>
      </c>
      <c r="E84" t="s">
        <v>2665</v>
      </c>
      <c r="H84" t="str">
        <f t="shared" si="7"/>
        <v>Batopilas de Manuel Gómez Morín</v>
      </c>
      <c r="I84" t="s">
        <v>4117</v>
      </c>
      <c r="L84" t="str">
        <f t="shared" si="8"/>
        <v>La Tulita</v>
      </c>
      <c r="M84" t="s">
        <v>4118</v>
      </c>
      <c r="P84" t="str">
        <f t="shared" si="9"/>
        <v>PUEBLO , 00000 LA TULITA, BATOPILAS DE MANUEL GÓMEZ MORÍN CHIHUAHUA ENTRE Y , LOCALIDAD LA TULITA</v>
      </c>
      <c r="Q84">
        <v>-107.83573730000001</v>
      </c>
      <c r="T84">
        <f t="shared" si="10"/>
        <v>-107.83573730000001</v>
      </c>
      <c r="U84">
        <v>26.736461439999999</v>
      </c>
      <c r="X84">
        <f t="shared" si="11"/>
        <v>26.736461439999999</v>
      </c>
    </row>
    <row r="85" spans="1:24">
      <c r="A85" t="s">
        <v>4122</v>
      </c>
      <c r="B85" t="b">
        <f t="shared" si="6"/>
        <v>1</v>
      </c>
      <c r="C85" t="s">
        <v>4122</v>
      </c>
      <c r="D85" t="s">
        <v>106</v>
      </c>
      <c r="E85" t="s">
        <v>2665</v>
      </c>
      <c r="H85" t="str">
        <f t="shared" si="7"/>
        <v>Batopilas de Manuel Gómez Morín</v>
      </c>
      <c r="I85" t="s">
        <v>4051</v>
      </c>
      <c r="L85" t="str">
        <f t="shared" si="8"/>
        <v>Santa Gertrudis</v>
      </c>
      <c r="M85" t="s">
        <v>4125</v>
      </c>
      <c r="P85" t="str">
        <f t="shared" si="9"/>
        <v>PUEBLO , 00000 SANTA GERTRUDIS, BATOPILAS DE MANUEL GÓMEZ MORÍN CHIHUAHUA ENTRE Y , LOCALIDAD SANTA GERTRUDIS</v>
      </c>
      <c r="Q85">
        <v>-108.01910900999999</v>
      </c>
      <c r="T85">
        <f t="shared" si="10"/>
        <v>-108.01910900999999</v>
      </c>
      <c r="U85">
        <v>26.815016010000001</v>
      </c>
      <c r="X85">
        <f t="shared" si="11"/>
        <v>26.815016010000001</v>
      </c>
    </row>
    <row r="86" spans="1:24">
      <c r="A86" t="s">
        <v>4129</v>
      </c>
      <c r="B86" t="b">
        <f t="shared" si="6"/>
        <v>1</v>
      </c>
      <c r="C86" t="s">
        <v>4129</v>
      </c>
      <c r="D86" t="s">
        <v>106</v>
      </c>
      <c r="E86" t="s">
        <v>2665</v>
      </c>
      <c r="H86" t="str">
        <f t="shared" si="7"/>
        <v>Batopilas de Manuel Gómez Morín</v>
      </c>
      <c r="I86" t="s">
        <v>3801</v>
      </c>
      <c r="L86" t="str">
        <f t="shared" si="8"/>
        <v>Las Breas</v>
      </c>
      <c r="M86" t="s">
        <v>4132</v>
      </c>
      <c r="P86" t="str">
        <f t="shared" si="9"/>
        <v>PUEBLO , 00000 LAS BREAS, BATOPILAS DE MANUEL GÓMEZ MORÍN CHIHUAHUA ENTRE Y , LOCALIDAD DE LAS BREAS DE BATOPILAS</v>
      </c>
      <c r="Q86">
        <v>-107.99339608</v>
      </c>
      <c r="T86">
        <f t="shared" si="10"/>
        <v>-107.99339608</v>
      </c>
      <c r="U86">
        <v>26.7518478</v>
      </c>
      <c r="X86">
        <f t="shared" si="11"/>
        <v>26.7518478</v>
      </c>
    </row>
    <row r="87" spans="1:24">
      <c r="A87" t="s">
        <v>4136</v>
      </c>
      <c r="B87" t="b">
        <f t="shared" si="6"/>
        <v>1</v>
      </c>
      <c r="C87" t="s">
        <v>4136</v>
      </c>
      <c r="D87" t="s">
        <v>106</v>
      </c>
      <c r="E87" t="s">
        <v>2665</v>
      </c>
      <c r="H87" t="str">
        <f t="shared" si="7"/>
        <v>Batopilas de Manuel Gómez Morín</v>
      </c>
      <c r="I87" t="s">
        <v>4051</v>
      </c>
      <c r="L87" t="str">
        <f t="shared" si="8"/>
        <v>Santa Gertrudis</v>
      </c>
      <c r="M87" t="s">
        <v>4139</v>
      </c>
      <c r="P87" t="str">
        <f t="shared" si="9"/>
        <v>PUEBLO , 00000 SANTA GERTRUDIS, BATOPILAS DE MANUEL GÓMEZ MORÍN CHIHUAHUA ENTRE Y , LOCALIDAD DE SANTA GERTRUDIS</v>
      </c>
      <c r="Q87">
        <v>-108.01704908000001</v>
      </c>
      <c r="T87">
        <f t="shared" si="10"/>
        <v>-108.01704908000001</v>
      </c>
      <c r="U87">
        <v>26.808887760000001</v>
      </c>
      <c r="X87">
        <f t="shared" si="11"/>
        <v>26.808887760000001</v>
      </c>
    </row>
    <row r="88" spans="1:24">
      <c r="A88" t="s">
        <v>4143</v>
      </c>
      <c r="B88" t="b">
        <f t="shared" si="6"/>
        <v>1</v>
      </c>
      <c r="C88" t="s">
        <v>4143</v>
      </c>
      <c r="D88" t="s">
        <v>106</v>
      </c>
      <c r="E88" t="s">
        <v>2665</v>
      </c>
      <c r="H88" t="str">
        <f t="shared" si="7"/>
        <v>Batopilas de Manuel Gómez Morín</v>
      </c>
      <c r="I88" t="s">
        <v>4146</v>
      </c>
      <c r="L88" t="str">
        <f t="shared" si="8"/>
        <v>Yoquivo</v>
      </c>
      <c r="M88" t="s">
        <v>4147</v>
      </c>
      <c r="P88" t="str">
        <f t="shared" si="9"/>
        <v>PUEBLO , 00000 YOQUIVO, BATOPILAS DE MANUEL GÓMEZ MORÍN CHIHUAHUA ENTRE Y , LOCALIDAD DE YOQUIVO</v>
      </c>
      <c r="Q88">
        <v>-107.53708938</v>
      </c>
      <c r="T88">
        <f t="shared" si="10"/>
        <v>-107.53708938</v>
      </c>
      <c r="U88">
        <v>27.019021609999999</v>
      </c>
      <c r="X88">
        <f t="shared" si="11"/>
        <v>27.019021609999999</v>
      </c>
    </row>
    <row r="89" spans="1:24">
      <c r="A89" t="s">
        <v>4151</v>
      </c>
      <c r="B89" t="b">
        <f t="shared" si="6"/>
        <v>1</v>
      </c>
      <c r="C89" t="s">
        <v>4151</v>
      </c>
      <c r="D89" t="s">
        <v>106</v>
      </c>
      <c r="E89" t="s">
        <v>2665</v>
      </c>
      <c r="H89" t="str">
        <f t="shared" si="7"/>
        <v>Batopilas de Manuel Gómez Morín</v>
      </c>
      <c r="I89" t="s">
        <v>3792</v>
      </c>
      <c r="L89" t="str">
        <f t="shared" si="8"/>
        <v>San José de Colima</v>
      </c>
      <c r="M89" t="s">
        <v>4154</v>
      </c>
      <c r="P89" t="str">
        <f t="shared" si="9"/>
        <v>PUEBLO , 00000 SAN JOSÉ DE COLIMA, BATOPILAS DE MANUEL GÓMEZ MORÍN CHIHUAHUA ENTRE Y , LOCALIDAD EN SAN JOSE DE COLIMAS</v>
      </c>
      <c r="Q89">
        <v>-107.83948855</v>
      </c>
      <c r="T89">
        <f t="shared" si="10"/>
        <v>-107.83948855</v>
      </c>
      <c r="U89">
        <v>26.792708829999999</v>
      </c>
      <c r="X89">
        <f t="shared" si="11"/>
        <v>26.792708829999999</v>
      </c>
    </row>
    <row r="90" spans="1:24">
      <c r="A90" t="s">
        <v>4158</v>
      </c>
      <c r="B90" t="b">
        <f t="shared" si="6"/>
        <v>1</v>
      </c>
      <c r="C90" t="s">
        <v>4158</v>
      </c>
      <c r="D90" t="s">
        <v>106</v>
      </c>
      <c r="E90" t="s">
        <v>2665</v>
      </c>
      <c r="H90" t="str">
        <f t="shared" si="7"/>
        <v>Batopilas de Manuel Gómez Morín</v>
      </c>
      <c r="I90" t="s">
        <v>3732</v>
      </c>
      <c r="L90" t="str">
        <f t="shared" si="8"/>
        <v>Mesa de Buenavista</v>
      </c>
      <c r="M90" t="s">
        <v>4161</v>
      </c>
      <c r="P90" t="str">
        <f t="shared" si="9"/>
        <v>PUEBLO , 00000 MESA DE BUENAVISTA, BATOPILAS DE MANUEL GÓMEZ MORÍN CHIHUAHUA ENTRE Y , LOCALIDAD MESA DE BUENAVISTA</v>
      </c>
      <c r="Q90">
        <v>-107.92778654999999</v>
      </c>
      <c r="T90">
        <f t="shared" si="10"/>
        <v>-107.92778654999999</v>
      </c>
      <c r="U90">
        <v>26.777442560000001</v>
      </c>
      <c r="X90">
        <f t="shared" si="11"/>
        <v>26.777442560000001</v>
      </c>
    </row>
    <row r="91" spans="1:24">
      <c r="A91" t="s">
        <v>4164</v>
      </c>
      <c r="B91" t="b">
        <f t="shared" si="6"/>
        <v>1</v>
      </c>
      <c r="C91" t="s">
        <v>4164</v>
      </c>
      <c r="D91" t="s">
        <v>106</v>
      </c>
      <c r="E91" t="s">
        <v>2665</v>
      </c>
      <c r="H91" t="str">
        <f t="shared" si="7"/>
        <v>Batopilas de Manuel Gómez Morín</v>
      </c>
      <c r="I91" t="s">
        <v>3760</v>
      </c>
      <c r="L91" t="str">
        <f t="shared" si="8"/>
        <v>San José de Valenzuela</v>
      </c>
      <c r="M91" t="s">
        <v>4167</v>
      </c>
      <c r="P91" t="str">
        <f t="shared" si="9"/>
        <v>PUEBLO , 00000 SAN JOSÉ DE VALENZUELA, BATOPILAS DE MANUEL GÓMEZ MORÍN CHIHUAHUA ENTRE Y , LOCALIDAD EN SAN JOSE DE VALENZUELA</v>
      </c>
      <c r="Q91">
        <v>-107.73102602</v>
      </c>
      <c r="T91">
        <f t="shared" si="10"/>
        <v>-107.73102602</v>
      </c>
      <c r="U91">
        <v>26.92564608</v>
      </c>
      <c r="X91">
        <f t="shared" si="11"/>
        <v>26.92564608</v>
      </c>
    </row>
    <row r="92" spans="1:24">
      <c r="A92" t="s">
        <v>4171</v>
      </c>
      <c r="B92" t="b">
        <f t="shared" si="6"/>
        <v>1</v>
      </c>
      <c r="C92" t="s">
        <v>4171</v>
      </c>
      <c r="D92" t="s">
        <v>106</v>
      </c>
      <c r="E92" t="s">
        <v>2665</v>
      </c>
      <c r="H92" t="str">
        <f t="shared" si="7"/>
        <v>Batopilas de Manuel Gómez Morín</v>
      </c>
      <c r="I92" t="s">
        <v>4081</v>
      </c>
      <c r="L92" t="str">
        <f t="shared" si="8"/>
        <v>San Ignacio</v>
      </c>
      <c r="M92" t="s">
        <v>4174</v>
      </c>
      <c r="P92" t="str">
        <f t="shared" si="9"/>
        <v>PUEBLO , 00000 SAN IGNACIO, BATOPILAS DE MANUEL GÓMEZ MORÍN CHIHUAHUA ENTRE Y , VARIAS LOCALIDADES DE LA SECCION DE SAN IGNACIO</v>
      </c>
      <c r="Q92">
        <v>-107.84612285</v>
      </c>
      <c r="T92">
        <f t="shared" si="10"/>
        <v>-107.84612285</v>
      </c>
      <c r="U92">
        <v>26.84981719</v>
      </c>
      <c r="X92">
        <f t="shared" si="11"/>
        <v>26.84981719</v>
      </c>
    </row>
    <row r="93" spans="1:24">
      <c r="A93" t="s">
        <v>4178</v>
      </c>
      <c r="B93" t="b">
        <f t="shared" si="6"/>
        <v>1</v>
      </c>
      <c r="C93" t="s">
        <v>4178</v>
      </c>
      <c r="D93" t="s">
        <v>106</v>
      </c>
      <c r="E93" t="s">
        <v>2665</v>
      </c>
      <c r="H93" t="str">
        <f t="shared" si="7"/>
        <v>Batopilas de Manuel Gómez Morín</v>
      </c>
      <c r="I93" t="s">
        <v>3751</v>
      </c>
      <c r="L93" t="str">
        <f t="shared" si="8"/>
        <v>Batopilas</v>
      </c>
      <c r="M93" t="s">
        <v>4181</v>
      </c>
      <c r="P93" t="str">
        <f t="shared" si="9"/>
        <v>PUEBLO , 33400 BATOPILAS DE MANUEL GÓMEZ MORÍN, BATOPILAS DE MANUEL GÓMEZ MORÍN CHIHUAHUA ENTRE Y , LOCALIDAD DE BATOPILAS DE MANUEL GOMEZ MORIN</v>
      </c>
      <c r="Q93">
        <v>-107.73970392</v>
      </c>
      <c r="T93">
        <f t="shared" si="10"/>
        <v>-107.73970392</v>
      </c>
      <c r="U93">
        <v>27.026658919999999</v>
      </c>
      <c r="X93">
        <f t="shared" si="11"/>
        <v>27.026658919999999</v>
      </c>
    </row>
    <row r="94" spans="1:24">
      <c r="A94" t="s">
        <v>4185</v>
      </c>
      <c r="B94" t="b">
        <f t="shared" si="6"/>
        <v>1</v>
      </c>
      <c r="C94" t="s">
        <v>4185</v>
      </c>
      <c r="D94" t="s">
        <v>106</v>
      </c>
      <c r="E94" t="s">
        <v>2665</v>
      </c>
      <c r="H94" t="str">
        <f t="shared" si="7"/>
        <v>Batopilas de Manuel Gómez Morín</v>
      </c>
      <c r="I94" t="s">
        <v>3801</v>
      </c>
      <c r="L94" t="str">
        <f t="shared" si="8"/>
        <v>Las Breas</v>
      </c>
      <c r="M94" t="s">
        <v>4188</v>
      </c>
      <c r="P94" t="str">
        <f t="shared" si="9"/>
        <v>PUEBLO , 00000 LAS BREAS, BATOPILAS DE MANUEL GÓMEZ MORÍN CHIHUAHUA ENTRE Y , LOCALIDAD DE LAS BREAS</v>
      </c>
      <c r="Q94">
        <v>-107.99133614</v>
      </c>
      <c r="T94">
        <f t="shared" si="10"/>
        <v>-107.99133614</v>
      </c>
      <c r="U94">
        <v>26.75169451</v>
      </c>
      <c r="X94">
        <f t="shared" si="11"/>
        <v>26.75169451</v>
      </c>
    </row>
    <row r="95" spans="1:24">
      <c r="A95" t="s">
        <v>4191</v>
      </c>
      <c r="B95" t="b">
        <f t="shared" si="6"/>
        <v>1</v>
      </c>
      <c r="C95" t="s">
        <v>4191</v>
      </c>
      <c r="D95" t="s">
        <v>106</v>
      </c>
      <c r="E95" t="s">
        <v>2665</v>
      </c>
      <c r="H95" t="str">
        <f t="shared" si="7"/>
        <v>Batopilas de Manuel Gómez Morín</v>
      </c>
      <c r="I95" t="s">
        <v>4194</v>
      </c>
      <c r="L95" t="str">
        <f t="shared" si="8"/>
        <v>Pitorreal</v>
      </c>
      <c r="M95" t="s">
        <v>4195</v>
      </c>
      <c r="P95" t="str">
        <f t="shared" si="9"/>
        <v>PUEBLO , 00000 PITORREAL, BATOPILAS DE MANUEL GÓMEZ MORÍN CHIHUAHUA ENTRE Y , LOCALIDAD DE PITORREAL</v>
      </c>
      <c r="Q95">
        <v>-107.58714759999999</v>
      </c>
      <c r="T95">
        <f t="shared" si="10"/>
        <v>-107.58714759999999</v>
      </c>
      <c r="U95">
        <v>26.933904640000002</v>
      </c>
      <c r="X95">
        <f t="shared" si="11"/>
        <v>26.933904640000002</v>
      </c>
    </row>
    <row r="96" spans="1:24">
      <c r="A96" t="s">
        <v>4199</v>
      </c>
      <c r="B96" t="b">
        <f t="shared" si="6"/>
        <v>1</v>
      </c>
      <c r="C96" t="s">
        <v>4199</v>
      </c>
      <c r="D96" t="s">
        <v>106</v>
      </c>
      <c r="E96" t="s">
        <v>2665</v>
      </c>
      <c r="H96" t="str">
        <f t="shared" si="7"/>
        <v>Batopilas de Manuel Gómez Morín</v>
      </c>
      <c r="I96" t="s">
        <v>4051</v>
      </c>
      <c r="L96" t="str">
        <f t="shared" si="8"/>
        <v>Santa Gertrudis</v>
      </c>
      <c r="M96" t="s">
        <v>4139</v>
      </c>
      <c r="P96" t="str">
        <f t="shared" si="9"/>
        <v>PUEBLO , 00000 SANTA GERTRUDIS, BATOPILAS DE MANUEL GÓMEZ MORÍN CHIHUAHUA ENTRE Y , LOCALIDAD DE SANTA GERTRUDIS</v>
      </c>
      <c r="Q96">
        <v>-108.02215314999999</v>
      </c>
      <c r="T96">
        <f t="shared" si="10"/>
        <v>-108.02215314999999</v>
      </c>
      <c r="U96">
        <v>26.81256475</v>
      </c>
      <c r="X96">
        <f t="shared" si="11"/>
        <v>26.81256475</v>
      </c>
    </row>
    <row r="97" spans="1:24">
      <c r="A97" t="s">
        <v>4205</v>
      </c>
      <c r="B97" t="b">
        <f t="shared" si="6"/>
        <v>1</v>
      </c>
      <c r="C97" t="s">
        <v>4205</v>
      </c>
      <c r="D97" t="s">
        <v>106</v>
      </c>
      <c r="E97" t="s">
        <v>2665</v>
      </c>
      <c r="H97" t="str">
        <f t="shared" si="7"/>
        <v>Batopilas de Manuel Gómez Morín</v>
      </c>
      <c r="I97" t="s">
        <v>3857</v>
      </c>
      <c r="L97" t="str">
        <f t="shared" si="8"/>
        <v>Santa Inés</v>
      </c>
      <c r="M97" t="s">
        <v>4208</v>
      </c>
      <c r="P97" t="str">
        <f t="shared" si="9"/>
        <v>PUEBLO , 00000 SANTA INÉS, BATOPILAS DE MANUEL GÓMEZ MORÍN CHIHUAHUA ENTRE Y , LOCALIDAD DE SANTA INEZ</v>
      </c>
      <c r="Q97">
        <v>-107.8974113</v>
      </c>
      <c r="T97">
        <f t="shared" si="10"/>
        <v>-107.8974113</v>
      </c>
      <c r="U97">
        <v>26.665857930000001</v>
      </c>
      <c r="X97">
        <f t="shared" si="11"/>
        <v>26.665857930000001</v>
      </c>
    </row>
    <row r="98" spans="1:24">
      <c r="A98" t="s">
        <v>4212</v>
      </c>
      <c r="B98" t="b">
        <f t="shared" si="6"/>
        <v>1</v>
      </c>
      <c r="C98" t="s">
        <v>4212</v>
      </c>
      <c r="D98" t="s">
        <v>106</v>
      </c>
      <c r="E98" t="s">
        <v>2665</v>
      </c>
      <c r="H98" t="str">
        <f t="shared" si="7"/>
        <v>Batopilas de Manuel Gómez Morín</v>
      </c>
      <c r="I98" t="s">
        <v>4051</v>
      </c>
      <c r="L98" t="str">
        <f t="shared" si="8"/>
        <v>Santa Gertrudis</v>
      </c>
      <c r="M98" t="s">
        <v>4139</v>
      </c>
      <c r="P98" t="str">
        <f t="shared" si="9"/>
        <v>PUEBLO , 00000 SANTA GERTRUDIS, BATOPILAS DE MANUEL GÓMEZ MORÍN CHIHUAHUA ENTRE Y , LOCALIDAD DE SANTA GERTRUDIS</v>
      </c>
      <c r="Q98">
        <v>-108.01803328</v>
      </c>
      <c r="T98">
        <f t="shared" si="10"/>
        <v>-108.01803328</v>
      </c>
      <c r="U98">
        <v>26.808887760000001</v>
      </c>
      <c r="X98">
        <f t="shared" si="11"/>
        <v>26.808887760000001</v>
      </c>
    </row>
    <row r="99" spans="1:24">
      <c r="A99" t="s">
        <v>4218</v>
      </c>
      <c r="B99" t="b">
        <f t="shared" si="6"/>
        <v>1</v>
      </c>
      <c r="C99" t="s">
        <v>4218</v>
      </c>
      <c r="D99" t="s">
        <v>106</v>
      </c>
      <c r="E99" t="s">
        <v>2665</v>
      </c>
      <c r="H99" t="str">
        <f t="shared" si="7"/>
        <v>Batopilas de Manuel Gómez Morín</v>
      </c>
      <c r="I99" t="s">
        <v>4221</v>
      </c>
      <c r="L99" t="str">
        <f t="shared" si="8"/>
        <v>Casas Coloradas</v>
      </c>
      <c r="M99" t="s">
        <v>4222</v>
      </c>
      <c r="P99" t="str">
        <f t="shared" si="9"/>
        <v>PUEBLO , 00000 CASAS COLORADAS, BATOPILAS DE MANUEL GÓMEZ MORÍN CHIHUAHUA ENTRE Y , LOCALIDAD DE CASAS COLORADAS VADO K SE ENCUENTRA EN EL RIO DE BATOPILAS QUE CRUZA PARA LAS JUNTAS</v>
      </c>
      <c r="Q99">
        <v>-107.72099292</v>
      </c>
      <c r="T99">
        <f t="shared" si="10"/>
        <v>-107.72099292</v>
      </c>
      <c r="U99">
        <v>27.05965467</v>
      </c>
      <c r="X99">
        <f t="shared" si="11"/>
        <v>27.05965467</v>
      </c>
    </row>
    <row r="100" spans="1:24">
      <c r="A100" t="s">
        <v>4226</v>
      </c>
      <c r="B100" t="b">
        <f t="shared" si="6"/>
        <v>1</v>
      </c>
      <c r="C100" t="s">
        <v>4226</v>
      </c>
      <c r="D100" t="s">
        <v>106</v>
      </c>
      <c r="E100" t="s">
        <v>2665</v>
      </c>
      <c r="H100" t="str">
        <f t="shared" si="7"/>
        <v>Batopilas de Manuel Gómez Morín</v>
      </c>
      <c r="I100" t="s">
        <v>3113</v>
      </c>
      <c r="L100" t="str">
        <f t="shared" si="8"/>
        <v>Arenal de San José</v>
      </c>
      <c r="M100" t="s">
        <v>4229</v>
      </c>
      <c r="P100" t="str">
        <f t="shared" si="9"/>
        <v>PUEBLO , 00000 ARENAL DE SAN JOSÉ, BATOPILAS DE MANUEL GÓMEZ MORÍN CHIHUAHUA ENTRE Y , LOCALIDAD ARENAL DE SAN JOSE</v>
      </c>
      <c r="Q100">
        <v>-107.7242583</v>
      </c>
      <c r="T100">
        <f t="shared" si="10"/>
        <v>-107.7242583</v>
      </c>
      <c r="U100">
        <v>26.907747090000001</v>
      </c>
      <c r="X100">
        <f t="shared" si="11"/>
        <v>26.907747090000001</v>
      </c>
    </row>
    <row r="101" spans="1:24">
      <c r="A101" t="s">
        <v>4233</v>
      </c>
      <c r="B101" t="b">
        <f t="shared" si="6"/>
        <v>1</v>
      </c>
      <c r="C101" t="s">
        <v>4233</v>
      </c>
      <c r="D101" t="s">
        <v>106</v>
      </c>
      <c r="E101" t="s">
        <v>2665</v>
      </c>
      <c r="H101" t="str">
        <f t="shared" si="7"/>
        <v>Batopilas de Manuel Gómez Morín</v>
      </c>
      <c r="I101" t="s">
        <v>4236</v>
      </c>
      <c r="L101" t="str">
        <f t="shared" si="8"/>
        <v>El Arreyan</v>
      </c>
      <c r="M101" t="s">
        <v>4237</v>
      </c>
      <c r="P101" t="str">
        <f t="shared" si="9"/>
        <v>PUEBLO , 00000 EL ARRAYÁN, BATOPILAS DE MANUEL GÓMEZ MORÍN CHIHUAHUA ENTRE Y , LOCALIDAD DEL ARREYAN</v>
      </c>
      <c r="Q101">
        <v>-107.82125872</v>
      </c>
      <c r="T101">
        <f t="shared" si="10"/>
        <v>-107.82125872</v>
      </c>
      <c r="U101">
        <v>26.98315212</v>
      </c>
      <c r="X101">
        <f t="shared" si="11"/>
        <v>26.98315212</v>
      </c>
    </row>
    <row r="102" spans="1:24">
      <c r="A102" t="s">
        <v>4241</v>
      </c>
      <c r="B102" t="b">
        <f t="shared" si="6"/>
        <v>1</v>
      </c>
      <c r="C102" t="s">
        <v>4241</v>
      </c>
      <c r="D102" t="s">
        <v>106</v>
      </c>
      <c r="E102" t="s">
        <v>2665</v>
      </c>
      <c r="H102" t="str">
        <f t="shared" si="7"/>
        <v>Batopilas de Manuel Gómez Morín</v>
      </c>
      <c r="I102" t="s">
        <v>4244</v>
      </c>
      <c r="L102" t="str">
        <f t="shared" si="8"/>
        <v>Tasajisa</v>
      </c>
      <c r="M102" t="s">
        <v>4245</v>
      </c>
      <c r="P102" t="str">
        <f t="shared" si="9"/>
        <v>PUEBLO , 00000 TASAJISA, BATOPILAS DE MANUEL GÓMEZ MORÍN CHIHUAHUA ENTRE Y , LOCALIDAD DE TASAJISA</v>
      </c>
      <c r="Q102">
        <v>-107.49430672</v>
      </c>
      <c r="T102">
        <f t="shared" si="10"/>
        <v>-107.49430672</v>
      </c>
      <c r="U102">
        <v>26.962163409999999</v>
      </c>
      <c r="X102">
        <f t="shared" si="11"/>
        <v>26.962163409999999</v>
      </c>
    </row>
    <row r="103" spans="1:24">
      <c r="A103" t="s">
        <v>1611</v>
      </c>
      <c r="B103" t="b">
        <f t="shared" si="6"/>
        <v>1</v>
      </c>
      <c r="C103" t="s">
        <v>1611</v>
      </c>
      <c r="D103" t="s">
        <v>106</v>
      </c>
      <c r="E103" t="s">
        <v>106</v>
      </c>
      <c r="H103" t="str">
        <f t="shared" si="7"/>
        <v>Chihuahua</v>
      </c>
      <c r="I103" t="s">
        <v>106</v>
      </c>
      <c r="L103" t="str">
        <f t="shared" si="8"/>
        <v>Chihuahua</v>
      </c>
      <c r="M103" t="s">
        <v>2862</v>
      </c>
      <c r="P103" t="str">
        <f t="shared" si="9"/>
        <v>Ojinaga - Chihuahua, Chihuahua, Chih., México</v>
      </c>
      <c r="Q103">
        <v>-106.04003906</v>
      </c>
      <c r="T103">
        <f t="shared" si="10"/>
        <v>-106.04003906</v>
      </c>
      <c r="U103">
        <v>28.657604200000002</v>
      </c>
      <c r="X103">
        <f t="shared" si="11"/>
        <v>28.657604200000002</v>
      </c>
    </row>
    <row r="104" spans="1:24">
      <c r="A104" t="s">
        <v>4273</v>
      </c>
      <c r="B104" t="b">
        <f t="shared" si="6"/>
        <v>1</v>
      </c>
      <c r="C104" t="s">
        <v>4273</v>
      </c>
      <c r="D104" t="s">
        <v>106</v>
      </c>
      <c r="E104" t="s">
        <v>2665</v>
      </c>
      <c r="H104" t="str">
        <f t="shared" si="7"/>
        <v>Batopilas de Manuel Gómez Morín</v>
      </c>
      <c r="I104" t="s">
        <v>3115</v>
      </c>
      <c r="L104" t="str">
        <f t="shared" si="8"/>
        <v>Munerachi</v>
      </c>
      <c r="M104" t="s">
        <v>4276</v>
      </c>
      <c r="P104" t="str">
        <f t="shared" si="9"/>
        <v>PUEBLO , 00000 MUNERACHI, BATOPILAS DE MANUEL GÓMEZ MORÍN CHIHUAHUA  ENTRE    Y  ,    LOCALIDAD DE HUISUCHIMUNERACHI MUNICIPIO DE BATOPILAS DE MANUEL GOMEZ MORIN</v>
      </c>
      <c r="Q104">
        <v>-107.7240695</v>
      </c>
      <c r="T104">
        <f t="shared" si="10"/>
        <v>-107.7240695</v>
      </c>
      <c r="U104">
        <v>27.149357429999998</v>
      </c>
      <c r="X104">
        <f t="shared" si="11"/>
        <v>27.149357429999998</v>
      </c>
    </row>
    <row r="105" spans="1:24">
      <c r="A105" t="s">
        <v>4280</v>
      </c>
      <c r="B105" t="b">
        <f t="shared" si="6"/>
        <v>1</v>
      </c>
      <c r="C105" t="s">
        <v>4280</v>
      </c>
      <c r="D105" t="s">
        <v>106</v>
      </c>
      <c r="E105" t="s">
        <v>2665</v>
      </c>
      <c r="H105" t="str">
        <f t="shared" si="7"/>
        <v>Batopilas de Manuel Gómez Morín</v>
      </c>
      <c r="I105" t="s">
        <v>4283</v>
      </c>
      <c r="L105" t="str">
        <f t="shared" si="8"/>
        <v>Ranchito De Báez</v>
      </c>
      <c r="M105" t="s">
        <v>4284</v>
      </c>
      <c r="P105" t="str">
        <f t="shared" si="9"/>
        <v>PUEBLO , 00000 RANCHITO DE BÁEZ, BATOPILAS DE MANUEL GÓMEZ MORÍN CHIHUAHUA  ENTRE   Y  ,    LOCALIDAD DE LA CAÑA A RANCHITO DE BAEZ MUNICIPIO DE BATOPILAS DE MANUEL GOMEZ MORIN, CHIHUAHUA</v>
      </c>
      <c r="Q105">
        <v>-107.89641512</v>
      </c>
      <c r="T105">
        <f t="shared" si="10"/>
        <v>-107.89641512</v>
      </c>
      <c r="U105">
        <v>26.613580150000001</v>
      </c>
      <c r="X105">
        <f t="shared" si="11"/>
        <v>26.613580150000001</v>
      </c>
    </row>
    <row r="106" spans="1:24">
      <c r="A106" t="s">
        <v>4288</v>
      </c>
      <c r="B106" t="b">
        <f t="shared" si="6"/>
        <v>1</v>
      </c>
      <c r="C106" t="s">
        <v>4288</v>
      </c>
      <c r="D106" t="s">
        <v>106</v>
      </c>
      <c r="E106" t="s">
        <v>2665</v>
      </c>
      <c r="H106" t="str">
        <f t="shared" si="7"/>
        <v>Batopilas de Manuel Gómez Morín</v>
      </c>
      <c r="I106" t="s">
        <v>4244</v>
      </c>
      <c r="L106" t="str">
        <f t="shared" si="8"/>
        <v>Tasajisa</v>
      </c>
      <c r="M106" t="s">
        <v>4291</v>
      </c>
      <c r="P106" t="str">
        <f t="shared" si="9"/>
        <v>PUEBLO , 00000 TASAJISA, BATOPILAS DE MANUEL GÓMEZ MORÍN CHIHUAHUA  ENTRE    Y  ,    LOCALIDAD A TASAJISA MUNICIPIO DE BATOPILAS DE MANUEL GOMEZ MORIN CHIHUAHUA</v>
      </c>
      <c r="Q106">
        <v>-107.49043856</v>
      </c>
      <c r="T106">
        <f t="shared" si="10"/>
        <v>-107.49043856</v>
      </c>
      <c r="U106">
        <v>26.97366865</v>
      </c>
      <c r="X106">
        <f t="shared" si="11"/>
        <v>26.97366865</v>
      </c>
    </row>
    <row r="107" spans="1:24">
      <c r="A107" t="s">
        <v>4295</v>
      </c>
      <c r="B107" t="b">
        <f t="shared" si="6"/>
        <v>1</v>
      </c>
      <c r="C107" t="s">
        <v>4295</v>
      </c>
      <c r="D107" t="s">
        <v>106</v>
      </c>
      <c r="E107" t="s">
        <v>2665</v>
      </c>
      <c r="H107" t="str">
        <f t="shared" si="7"/>
        <v>Batopilas de Manuel Gómez Morín</v>
      </c>
      <c r="I107" t="s">
        <v>4298</v>
      </c>
      <c r="L107" t="str">
        <f t="shared" si="8"/>
        <v>San Juan De Dios (Agua Caliente)</v>
      </c>
      <c r="M107" t="s">
        <v>4299</v>
      </c>
      <c r="P107" t="str">
        <f t="shared" si="9"/>
        <v>PUEBLO , 00000 SAN JUAN DE DIOS (AGUA CALIENTE), BATOPILAS DE MANUEL GÓMEZ MORÍN CHIHUAHUA  ENTRE    Y  ,    LOCALIDAD DE SAN JUAN DE DIOS AGUACALIENTE MUNICIPIO DE BATOPILAS DE MANUEL GOMEZ MORIN</v>
      </c>
      <c r="Q107">
        <v>-107.88742745</v>
      </c>
      <c r="T107">
        <f t="shared" si="10"/>
        <v>-107.88742745</v>
      </c>
      <c r="U107">
        <v>26.897915260000001</v>
      </c>
      <c r="X107">
        <f t="shared" si="11"/>
        <v>26.897915260000001</v>
      </c>
    </row>
    <row r="108" spans="1:24">
      <c r="A108" t="s">
        <v>4303</v>
      </c>
      <c r="B108" t="b">
        <f t="shared" si="6"/>
        <v>1</v>
      </c>
      <c r="C108" t="s">
        <v>4303</v>
      </c>
      <c r="D108" t="s">
        <v>106</v>
      </c>
      <c r="E108" t="s">
        <v>2665</v>
      </c>
      <c r="H108" t="str">
        <f t="shared" si="7"/>
        <v>Batopilas de Manuel Gómez Morín</v>
      </c>
      <c r="I108" t="s">
        <v>4283</v>
      </c>
      <c r="L108" t="str">
        <f t="shared" si="8"/>
        <v>Ranchito De Báez</v>
      </c>
      <c r="M108" t="s">
        <v>4306</v>
      </c>
      <c r="P108" t="str">
        <f t="shared" si="9"/>
        <v>PUEBLO , 00000 RANCHITO DE BÁEZ, BATOPILAS DE MANUEL GÓMEZ MORÍN CHIHUAHUA  ENTRE    Y  ,    RANCHITO DE BAEZ BATOPILAS DE MANUEL GOMEZ MORIN CHIHUAHUA</v>
      </c>
      <c r="Q108">
        <v>-107.89537443</v>
      </c>
      <c r="T108">
        <f t="shared" si="10"/>
        <v>-107.89537443</v>
      </c>
      <c r="U108">
        <v>26.609772020000001</v>
      </c>
      <c r="X108">
        <f t="shared" si="11"/>
        <v>26.609772020000001</v>
      </c>
    </row>
    <row r="109" spans="1:24">
      <c r="A109" t="s">
        <v>4310</v>
      </c>
      <c r="B109" t="b">
        <f t="shared" si="6"/>
        <v>1</v>
      </c>
      <c r="C109" t="s">
        <v>4310</v>
      </c>
      <c r="D109" t="s">
        <v>106</v>
      </c>
      <c r="E109" t="s">
        <v>2665</v>
      </c>
      <c r="H109" t="str">
        <f t="shared" si="7"/>
        <v>Batopilas de Manuel Gómez Morín</v>
      </c>
      <c r="I109" t="s">
        <v>3115</v>
      </c>
      <c r="L109" t="str">
        <f t="shared" si="8"/>
        <v>Munerachi</v>
      </c>
      <c r="M109" t="s">
        <v>4313</v>
      </c>
      <c r="P109" t="str">
        <f t="shared" si="9"/>
        <v>CAMINO TRAMO CERRO COLORADO   - MUNERACHI MARGEN DERECHO   KILÓMETRO undefined + undefined  , 00000 MUNERACHI, BATOPILAS DE MANUEL GÓMEZ MORÍN CHIHUAHUA  ENTRE    Y  ,    CERRO COLORADO A MUNERACHI BATOPILAS DE MANUEL GOMEZ MORIN</v>
      </c>
      <c r="Q109">
        <v>-107.72403586999999</v>
      </c>
      <c r="T109">
        <f t="shared" si="10"/>
        <v>-107.72403586999999</v>
      </c>
      <c r="U109">
        <v>27.149307310000001</v>
      </c>
      <c r="X109">
        <f t="shared" si="11"/>
        <v>27.149307310000001</v>
      </c>
    </row>
    <row r="110" spans="1:24">
      <c r="A110" t="s">
        <v>4317</v>
      </c>
      <c r="B110" t="b">
        <f t="shared" si="6"/>
        <v>1</v>
      </c>
      <c r="C110" t="s">
        <v>4317</v>
      </c>
      <c r="D110" t="s">
        <v>106</v>
      </c>
      <c r="E110" t="s">
        <v>2665</v>
      </c>
      <c r="H110" t="str">
        <f t="shared" si="7"/>
        <v>Batopilas de Manuel Gómez Morín</v>
      </c>
      <c r="I110" t="s">
        <v>4320</v>
      </c>
      <c r="L110" t="str">
        <f t="shared" si="8"/>
        <v>Batopilas De Manuel Gómez Morín</v>
      </c>
      <c r="M110" t="s">
        <v>4321</v>
      </c>
      <c r="P110" t="str">
        <f t="shared" si="9"/>
        <v>PUEBLO , 00000 BATOPILAS DE MANUEL GÓMEZ MORÍN, BATOPILAS DE MANUEL GÓMEZ MORÍN CHIHUAHUA  ENTRE    Y  ,    LOCALIDAD DE BATOPILAS DE MANUEL GOMEZ MORIN EN EL MUNICIPIO DE BATOPILAS DE MANUEL GOMEZ MORIN CHIHUAHUHA</v>
      </c>
      <c r="Q110">
        <v>-107.73755244</v>
      </c>
      <c r="T110">
        <f t="shared" si="10"/>
        <v>-107.73755244</v>
      </c>
      <c r="U110">
        <v>27.0314254</v>
      </c>
      <c r="X110">
        <f t="shared" si="11"/>
        <v>27.0314254</v>
      </c>
    </row>
    <row r="111" spans="1:24">
      <c r="A111" t="s">
        <v>4325</v>
      </c>
      <c r="B111" t="b">
        <f t="shared" si="6"/>
        <v>1</v>
      </c>
      <c r="C111" t="s">
        <v>4325</v>
      </c>
      <c r="D111" t="s">
        <v>106</v>
      </c>
      <c r="E111" t="s">
        <v>2665</v>
      </c>
      <c r="H111" t="str">
        <f t="shared" si="7"/>
        <v>Batopilas de Manuel Gómez Morín</v>
      </c>
      <c r="I111" t="s">
        <v>2740</v>
      </c>
      <c r="L111" t="str">
        <f t="shared" si="8"/>
        <v>La Casita</v>
      </c>
      <c r="M111" t="s">
        <v>4328</v>
      </c>
      <c r="P111" t="str">
        <f t="shared" si="9"/>
        <v>PUEBLO , 00000 LA CASITA, BATOPILAS DE MANUEL GÓMEZ MORÍN CHIHUAHUA  ENTRE    Y  ,    LOCALIDAD DE LA CASITA MUNICIPIO DE BATOPILAS DE MANUEL GOMEZ MORIN</v>
      </c>
      <c r="Q111">
        <v>-107.79231406</v>
      </c>
      <c r="T111">
        <f t="shared" si="10"/>
        <v>-107.79231406</v>
      </c>
      <c r="U111">
        <v>26.995751479999999</v>
      </c>
      <c r="X111">
        <f t="shared" si="11"/>
        <v>26.995751479999999</v>
      </c>
    </row>
    <row r="112" spans="1:24">
      <c r="A112" t="s">
        <v>658</v>
      </c>
      <c r="B112" t="b">
        <f t="shared" si="6"/>
        <v>1</v>
      </c>
      <c r="C112" t="s">
        <v>658</v>
      </c>
      <c r="D112" t="s">
        <v>106</v>
      </c>
      <c r="E112" t="s">
        <v>106</v>
      </c>
      <c r="H112" t="str">
        <f t="shared" si="7"/>
        <v>Chihuahua</v>
      </c>
      <c r="I112" t="s">
        <v>106</v>
      </c>
      <c r="L112" t="str">
        <f t="shared" si="8"/>
        <v>Chihuahua</v>
      </c>
      <c r="M112" t="s">
        <v>2600</v>
      </c>
      <c r="P112" t="str">
        <f t="shared" si="9"/>
        <v>Km. 3 Carretera Chihuahua a Aldama S/N, Chihuahua, México</v>
      </c>
      <c r="Q112">
        <v>-106.03660583</v>
      </c>
      <c r="T112">
        <f t="shared" si="10"/>
        <v>-106.03660583</v>
      </c>
      <c r="U112">
        <v>28.662876229999998</v>
      </c>
      <c r="X112">
        <f t="shared" si="11"/>
        <v>28.662876229999998</v>
      </c>
    </row>
    <row r="113" spans="1:24">
      <c r="A113" t="s">
        <v>1932</v>
      </c>
      <c r="B113" t="b">
        <f t="shared" si="6"/>
        <v>1</v>
      </c>
      <c r="C113" t="s">
        <v>1932</v>
      </c>
      <c r="D113" t="s">
        <v>106</v>
      </c>
      <c r="E113" t="s">
        <v>2184</v>
      </c>
      <c r="H113" t="str">
        <f t="shared" si="7"/>
        <v>Ignacio Zaragoza</v>
      </c>
      <c r="I113" t="s">
        <v>2932</v>
      </c>
      <c r="L113" t="str">
        <f t="shared" si="8"/>
        <v>El Saucito (El Sauz)</v>
      </c>
      <c r="M113" t="s">
        <v>2933</v>
      </c>
      <c r="P113" t="str">
        <f t="shared" si="9"/>
        <v>Unnamed Road, Chihuahua, México</v>
      </c>
      <c r="Q113">
        <v>-107.76727438</v>
      </c>
      <c r="T113">
        <f t="shared" si="10"/>
        <v>-107.76727438</v>
      </c>
      <c r="U113">
        <v>29.666352249999999</v>
      </c>
      <c r="X113">
        <f t="shared" si="11"/>
        <v>29.666352249999999</v>
      </c>
    </row>
    <row r="114" spans="1:24">
      <c r="A114" t="s">
        <v>1942</v>
      </c>
      <c r="B114" t="b">
        <f t="shared" si="6"/>
        <v>1</v>
      </c>
      <c r="C114" t="s">
        <v>1942</v>
      </c>
      <c r="D114" t="s">
        <v>106</v>
      </c>
      <c r="E114" t="s">
        <v>1688</v>
      </c>
      <c r="H114" t="str">
        <f t="shared" si="7"/>
        <v>Janos</v>
      </c>
      <c r="I114" t="s">
        <v>2934</v>
      </c>
      <c r="L114" t="str">
        <f t="shared" si="8"/>
        <v>Pancho Villa (La Morita)</v>
      </c>
      <c r="M114" t="s">
        <v>2935</v>
      </c>
      <c r="P114" t="str">
        <f t="shared" si="9"/>
        <v>Pancho Villa, Chih., México</v>
      </c>
      <c r="Q114">
        <v>-108.646649</v>
      </c>
      <c r="T114">
        <f t="shared" si="10"/>
        <v>-108.646649</v>
      </c>
      <c r="U114">
        <v>30.80444</v>
      </c>
      <c r="X114">
        <f t="shared" si="11"/>
        <v>30.80444</v>
      </c>
    </row>
    <row r="115" spans="1:24">
      <c r="A115" t="s">
        <v>1006</v>
      </c>
      <c r="B115" t="b">
        <f t="shared" si="6"/>
        <v>1</v>
      </c>
      <c r="C115" t="s">
        <v>1006</v>
      </c>
      <c r="D115" t="s">
        <v>106</v>
      </c>
      <c r="E115" t="s">
        <v>106</v>
      </c>
      <c r="H115" t="str">
        <f t="shared" si="7"/>
        <v>Chihuahua</v>
      </c>
      <c r="I115" t="s">
        <v>106</v>
      </c>
      <c r="L115" t="str">
        <f t="shared" si="8"/>
        <v>Chihuahua</v>
      </c>
      <c r="M115" t="s">
        <v>2600</v>
      </c>
      <c r="P115" t="str">
        <f t="shared" si="9"/>
        <v>Km. 3 Carretera Chihuahua a Aldama S/N, Chihuahua, México</v>
      </c>
      <c r="Q115">
        <v>-106.03692234</v>
      </c>
      <c r="T115">
        <f t="shared" si="10"/>
        <v>-106.03692234</v>
      </c>
      <c r="U115">
        <v>28.661981879999999</v>
      </c>
      <c r="X115">
        <f t="shared" si="11"/>
        <v>28.661981879999999</v>
      </c>
    </row>
    <row r="116" spans="1:24">
      <c r="A116" t="s">
        <v>954</v>
      </c>
      <c r="B116" t="b">
        <f t="shared" si="6"/>
        <v>1</v>
      </c>
      <c r="C116" t="s">
        <v>954</v>
      </c>
      <c r="D116" t="s">
        <v>106</v>
      </c>
      <c r="E116" t="s">
        <v>106</v>
      </c>
      <c r="H116" t="str">
        <f t="shared" si="7"/>
        <v>Chihuahua</v>
      </c>
      <c r="I116" t="s">
        <v>106</v>
      </c>
      <c r="L116" t="str">
        <f t="shared" si="8"/>
        <v>Chihuahua</v>
      </c>
      <c r="M116" t="s">
        <v>2600</v>
      </c>
      <c r="P116" t="str">
        <f t="shared" si="9"/>
        <v>Km. 3 Carretera Chihuahua a Aldama S/N, Chihuahua, México</v>
      </c>
      <c r="Q116">
        <v>-106.03695989000001</v>
      </c>
      <c r="T116">
        <f t="shared" si="10"/>
        <v>-106.03695989000001</v>
      </c>
      <c r="U116">
        <v>28.661972469999998</v>
      </c>
      <c r="X116">
        <f t="shared" si="11"/>
        <v>28.661972469999998</v>
      </c>
    </row>
    <row r="117" spans="1:24">
      <c r="A117" t="s">
        <v>1906</v>
      </c>
      <c r="B117" t="b">
        <f t="shared" si="6"/>
        <v>1</v>
      </c>
      <c r="C117" t="s">
        <v>1906</v>
      </c>
      <c r="D117" t="s">
        <v>106</v>
      </c>
      <c r="E117" t="s">
        <v>2526</v>
      </c>
      <c r="H117" t="str">
        <f t="shared" si="7"/>
        <v>Ahumada</v>
      </c>
      <c r="I117" t="s">
        <v>2926</v>
      </c>
      <c r="L117" t="str">
        <f t="shared" si="8"/>
        <v>Miguel Ahumada</v>
      </c>
      <c r="M117" t="s">
        <v>2927</v>
      </c>
      <c r="P117" t="str">
        <f t="shared" si="9"/>
        <v>MIGUEL AHUMADA</v>
      </c>
      <c r="Q117">
        <v>-106.512415</v>
      </c>
      <c r="T117">
        <f t="shared" si="10"/>
        <v>-106.512415</v>
      </c>
      <c r="U117">
        <v>30.617733999999999</v>
      </c>
      <c r="X117">
        <f t="shared" si="11"/>
        <v>30.617733999999999</v>
      </c>
    </row>
    <row r="118" spans="1:24">
      <c r="A118" t="s">
        <v>1912</v>
      </c>
      <c r="B118" t="b">
        <f t="shared" si="6"/>
        <v>1</v>
      </c>
      <c r="C118" t="s">
        <v>1912</v>
      </c>
      <c r="D118" t="s">
        <v>106</v>
      </c>
      <c r="E118" t="s">
        <v>2526</v>
      </c>
      <c r="H118" t="str">
        <f t="shared" si="7"/>
        <v>Ahumada</v>
      </c>
      <c r="I118" t="s">
        <v>2928</v>
      </c>
      <c r="L118" t="str">
        <f t="shared" si="8"/>
        <v>Ojo Caliente [Colonia Seca]</v>
      </c>
      <c r="M118" t="s">
        <v>2929</v>
      </c>
      <c r="P118" t="str">
        <f t="shared" si="9"/>
        <v>OJO CALIENTE (COLONIA SECA)</v>
      </c>
      <c r="Q118">
        <v>-106.512415</v>
      </c>
      <c r="T118">
        <f t="shared" si="10"/>
        <v>-106.512415</v>
      </c>
      <c r="U118">
        <v>30.617733999999999</v>
      </c>
      <c r="X118">
        <f t="shared" si="11"/>
        <v>30.617733999999999</v>
      </c>
    </row>
    <row r="119" spans="1:24">
      <c r="A119" t="s">
        <v>1977</v>
      </c>
      <c r="B119" t="b">
        <f t="shared" si="6"/>
        <v>1</v>
      </c>
      <c r="C119" t="s">
        <v>1977</v>
      </c>
      <c r="D119" t="s">
        <v>106</v>
      </c>
      <c r="E119" t="s">
        <v>355</v>
      </c>
      <c r="H119" t="str">
        <f t="shared" si="7"/>
        <v>Nuevo Casas Grandes</v>
      </c>
      <c r="I119" t="s">
        <v>207</v>
      </c>
      <c r="L119" t="str">
        <f t="shared" si="8"/>
        <v/>
      </c>
      <c r="M119" t="s">
        <v>2940</v>
      </c>
      <c r="P119" t="str">
        <f t="shared" si="9"/>
        <v>Madreselva, Ampliación Heroes de La Reforma, Nuevo Casas Grandes, Chih., México</v>
      </c>
      <c r="Q119">
        <v>-107.8812059</v>
      </c>
      <c r="T119">
        <f t="shared" si="10"/>
        <v>-107.8812059</v>
      </c>
      <c r="U119">
        <v>30.394090299999998</v>
      </c>
      <c r="X119">
        <f t="shared" si="11"/>
        <v>30.394090299999998</v>
      </c>
    </row>
    <row r="120" spans="1:24">
      <c r="A120" t="s">
        <v>1956</v>
      </c>
      <c r="B120" t="b">
        <f t="shared" si="6"/>
        <v>1</v>
      </c>
      <c r="C120" t="s">
        <v>1956</v>
      </c>
      <c r="D120" t="s">
        <v>106</v>
      </c>
      <c r="E120" t="s">
        <v>480</v>
      </c>
      <c r="H120" t="str">
        <f t="shared" si="7"/>
        <v>Juárez</v>
      </c>
      <c r="I120" t="s">
        <v>207</v>
      </c>
      <c r="L120" t="str">
        <f t="shared" si="8"/>
        <v/>
      </c>
      <c r="M120" t="s">
        <v>2937</v>
      </c>
      <c r="P120" t="str">
        <f t="shared" si="9"/>
        <v>VIADUCTO DÍAZ ORDAZ Y LEY 6 DE ENERO</v>
      </c>
      <c r="Q120">
        <v>-106.48501899999999</v>
      </c>
      <c r="T120">
        <f t="shared" si="10"/>
        <v>-106.48501899999999</v>
      </c>
      <c r="U120">
        <v>31.746465000000001</v>
      </c>
      <c r="X120">
        <f t="shared" si="11"/>
        <v>31.746465000000001</v>
      </c>
    </row>
    <row r="121" spans="1:24">
      <c r="A121" t="s">
        <v>1949</v>
      </c>
      <c r="B121" t="b">
        <f t="shared" si="6"/>
        <v>1</v>
      </c>
      <c r="C121" t="s">
        <v>1949</v>
      </c>
      <c r="D121" t="s">
        <v>106</v>
      </c>
      <c r="E121" t="s">
        <v>480</v>
      </c>
      <c r="H121" t="str">
        <f t="shared" si="7"/>
        <v>Juárez</v>
      </c>
      <c r="I121" t="s">
        <v>207</v>
      </c>
      <c r="L121" t="str">
        <f t="shared" si="8"/>
        <v/>
      </c>
      <c r="M121" t="s">
        <v>2936</v>
      </c>
      <c r="P121" t="str">
        <f t="shared" si="9"/>
        <v>Colonia José Reyes Estrada</v>
      </c>
      <c r="Q121">
        <v>-106.48501899999999</v>
      </c>
      <c r="T121">
        <f t="shared" si="10"/>
        <v>-106.48501899999999</v>
      </c>
      <c r="U121">
        <v>31.746465000000001</v>
      </c>
      <c r="X121">
        <f t="shared" si="11"/>
        <v>31.746465000000001</v>
      </c>
    </row>
    <row r="122" spans="1:24">
      <c r="A122" t="s">
        <v>1964</v>
      </c>
      <c r="B122" t="b">
        <f t="shared" si="6"/>
        <v>1</v>
      </c>
      <c r="C122" t="s">
        <v>1964</v>
      </c>
      <c r="D122" t="s">
        <v>106</v>
      </c>
      <c r="E122" t="s">
        <v>480</v>
      </c>
      <c r="H122" t="str">
        <f t="shared" si="7"/>
        <v>Juárez</v>
      </c>
      <c r="I122" t="s">
        <v>207</v>
      </c>
      <c r="L122" t="str">
        <f t="shared" si="8"/>
        <v/>
      </c>
      <c r="M122" t="s">
        <v>2938</v>
      </c>
      <c r="P122" t="str">
        <f t="shared" si="9"/>
        <v>ISLA MALTA Y TERRANOVA</v>
      </c>
      <c r="Q122">
        <v>-106.48501899999999</v>
      </c>
      <c r="T122">
        <f t="shared" si="10"/>
        <v>-106.48501899999999</v>
      </c>
      <c r="U122">
        <v>31.746465000000001</v>
      </c>
      <c r="X122">
        <f t="shared" si="11"/>
        <v>31.746465000000001</v>
      </c>
    </row>
    <row r="123" spans="1:24">
      <c r="A123" t="s">
        <v>1018</v>
      </c>
      <c r="B123" t="b">
        <f t="shared" si="6"/>
        <v>1</v>
      </c>
      <c r="C123" t="s">
        <v>1018</v>
      </c>
      <c r="D123" t="s">
        <v>106</v>
      </c>
      <c r="E123" t="s">
        <v>106</v>
      </c>
      <c r="H123" t="str">
        <f t="shared" si="7"/>
        <v>Chihuahua</v>
      </c>
      <c r="I123" t="s">
        <v>207</v>
      </c>
      <c r="L123" t="str">
        <f t="shared" si="8"/>
        <v/>
      </c>
      <c r="M123" t="s">
        <v>2600</v>
      </c>
      <c r="P123" t="str">
        <f t="shared" si="9"/>
        <v>Km. 3 Carretera Chihuahua a Aldama S/N, Chihuahua, México</v>
      </c>
      <c r="Q123">
        <v>-106.03692770000001</v>
      </c>
      <c r="T123">
        <f t="shared" si="10"/>
        <v>-106.03692770000001</v>
      </c>
      <c r="U123">
        <v>28.661915990000001</v>
      </c>
      <c r="X123">
        <f t="shared" si="11"/>
        <v>28.661915990000001</v>
      </c>
    </row>
    <row r="124" spans="1:24">
      <c r="A124" t="s">
        <v>1024</v>
      </c>
      <c r="B124" t="b">
        <f t="shared" si="6"/>
        <v>1</v>
      </c>
      <c r="C124" t="s">
        <v>1024</v>
      </c>
      <c r="D124" t="s">
        <v>106</v>
      </c>
      <c r="E124" t="s">
        <v>106</v>
      </c>
      <c r="H124" t="str">
        <f t="shared" si="7"/>
        <v>Chihuahua</v>
      </c>
      <c r="I124" t="s">
        <v>106</v>
      </c>
      <c r="L124" t="str">
        <f t="shared" si="8"/>
        <v>Chihuahua</v>
      </c>
      <c r="M124" t="s">
        <v>2600</v>
      </c>
      <c r="P124" t="str">
        <f t="shared" si="9"/>
        <v>Km. 3 Carretera Chihuahua a Aldama S/N, Chihuahua, México</v>
      </c>
      <c r="Q124">
        <v>-106.03693843000001</v>
      </c>
      <c r="T124">
        <f t="shared" si="10"/>
        <v>-106.03693843000001</v>
      </c>
      <c r="U124">
        <v>28.66195364</v>
      </c>
      <c r="X124">
        <f t="shared" si="11"/>
        <v>28.66195364</v>
      </c>
    </row>
    <row r="125" spans="1:24">
      <c r="A125" t="s">
        <v>1011</v>
      </c>
      <c r="B125" t="b">
        <f t="shared" si="6"/>
        <v>1</v>
      </c>
      <c r="C125" t="s">
        <v>1011</v>
      </c>
      <c r="D125" t="s">
        <v>106</v>
      </c>
      <c r="E125" t="s">
        <v>106</v>
      </c>
      <c r="H125" t="str">
        <f t="shared" si="7"/>
        <v>Chihuahua</v>
      </c>
      <c r="I125" t="s">
        <v>106</v>
      </c>
      <c r="L125" t="str">
        <f t="shared" si="8"/>
        <v>Chihuahua</v>
      </c>
      <c r="M125" t="s">
        <v>2600</v>
      </c>
      <c r="P125" t="str">
        <f t="shared" si="9"/>
        <v>Km. 3 Carretera Chihuahua a Aldama S/N, Chihuahua, México</v>
      </c>
      <c r="Q125">
        <v>-106.03689550999999</v>
      </c>
      <c r="T125">
        <f t="shared" si="10"/>
        <v>-106.03689550999999</v>
      </c>
      <c r="U125">
        <v>28.66195364</v>
      </c>
      <c r="X125">
        <f t="shared" si="11"/>
        <v>28.66195364</v>
      </c>
    </row>
    <row r="126" spans="1:24">
      <c r="A126" t="s">
        <v>201</v>
      </c>
      <c r="B126" t="b">
        <f t="shared" si="6"/>
        <v>1</v>
      </c>
      <c r="C126" t="s">
        <v>201</v>
      </c>
      <c r="D126" t="s">
        <v>106</v>
      </c>
      <c r="E126" t="s">
        <v>106</v>
      </c>
      <c r="H126" t="str">
        <f t="shared" si="7"/>
        <v>Chihuahua</v>
      </c>
      <c r="I126" t="s">
        <v>106</v>
      </c>
      <c r="L126" t="str">
        <f t="shared" si="8"/>
        <v>Chihuahua</v>
      </c>
      <c r="M126" t="s">
        <v>2600</v>
      </c>
      <c r="P126" t="str">
        <f t="shared" si="9"/>
        <v>Km. 3 Carretera Chihuahua a Aldama S/N, Chihuahua, México</v>
      </c>
      <c r="Q126">
        <v>-106.03693306</v>
      </c>
      <c r="T126">
        <f t="shared" si="10"/>
        <v>-106.03693306</v>
      </c>
      <c r="U126">
        <v>28.6619913</v>
      </c>
      <c r="X126">
        <f t="shared" si="11"/>
        <v>28.6619913</v>
      </c>
    </row>
    <row r="127" spans="1:24">
      <c r="A127" t="s">
        <v>1817</v>
      </c>
      <c r="B127" t="b">
        <f t="shared" si="6"/>
        <v>1</v>
      </c>
      <c r="C127" t="s">
        <v>1817</v>
      </c>
      <c r="D127" t="s">
        <v>106</v>
      </c>
      <c r="E127" t="s">
        <v>145</v>
      </c>
      <c r="H127" t="str">
        <f t="shared" si="7"/>
        <v>Hidalgo del Parral</v>
      </c>
      <c r="I127" t="s">
        <v>145</v>
      </c>
      <c r="L127" t="str">
        <f t="shared" si="8"/>
        <v>Hidalgo del Parral</v>
      </c>
      <c r="M127" t="s">
        <v>2913</v>
      </c>
      <c r="P127" t="str">
        <f t="shared" si="9"/>
        <v>UTP, 33904 Hidalgo del Parral, Chih., México</v>
      </c>
      <c r="Q127">
        <v>-105.72352231000001</v>
      </c>
      <c r="T127">
        <f t="shared" si="10"/>
        <v>-105.72352231000001</v>
      </c>
      <c r="U127">
        <v>26.946365140000001</v>
      </c>
      <c r="X127">
        <f t="shared" si="11"/>
        <v>26.946365140000001</v>
      </c>
    </row>
    <row r="128" spans="1:24">
      <c r="A128" t="s">
        <v>1869</v>
      </c>
      <c r="B128" t="b">
        <f t="shared" si="6"/>
        <v>1</v>
      </c>
      <c r="C128" t="s">
        <v>1869</v>
      </c>
      <c r="D128" t="s">
        <v>106</v>
      </c>
      <c r="E128" t="s">
        <v>480</v>
      </c>
      <c r="H128" t="str">
        <f t="shared" si="7"/>
        <v>Juárez</v>
      </c>
      <c r="I128" t="s">
        <v>207</v>
      </c>
      <c r="L128" t="str">
        <f t="shared" si="8"/>
        <v/>
      </c>
      <c r="M128" t="s">
        <v>2921</v>
      </c>
      <c r="P128" t="str">
        <f t="shared" si="9"/>
        <v>Telegrafistas, Fidel Velázquez, Cd Juárez, Chih., México</v>
      </c>
      <c r="Q128">
        <v>-106.4103296</v>
      </c>
      <c r="T128">
        <f t="shared" si="10"/>
        <v>-106.4103296</v>
      </c>
      <c r="U128">
        <v>31.742343900000002</v>
      </c>
      <c r="X128">
        <f t="shared" si="11"/>
        <v>31.742343900000002</v>
      </c>
    </row>
    <row r="129" spans="1:24">
      <c r="A129" t="s">
        <v>2206</v>
      </c>
      <c r="B129" t="b">
        <f t="shared" si="6"/>
        <v>1</v>
      </c>
      <c r="C129" t="s">
        <v>2206</v>
      </c>
      <c r="D129" t="s">
        <v>106</v>
      </c>
      <c r="E129" t="s">
        <v>480</v>
      </c>
      <c r="H129" t="str">
        <f t="shared" si="7"/>
        <v>Juárez</v>
      </c>
      <c r="I129" t="s">
        <v>207</v>
      </c>
      <c r="L129" t="str">
        <f t="shared" si="8"/>
        <v/>
      </c>
      <c r="M129" t="s">
        <v>3061</v>
      </c>
      <c r="P129" t="str">
        <f t="shared" si="9"/>
        <v>C. Francisco R. Almada, Francisco I. Madero, Cd Juárez, Chih., México</v>
      </c>
      <c r="Q129">
        <v>-106.5057972</v>
      </c>
      <c r="T129">
        <f t="shared" si="10"/>
        <v>-106.5057972</v>
      </c>
      <c r="U129">
        <v>31.7370515</v>
      </c>
      <c r="X129">
        <f t="shared" si="11"/>
        <v>31.7370515</v>
      </c>
    </row>
    <row r="130" spans="1:24">
      <c r="A130" t="s">
        <v>1861</v>
      </c>
      <c r="B130" t="b">
        <f t="shared" si="6"/>
        <v>1</v>
      </c>
      <c r="C130" t="s">
        <v>1861</v>
      </c>
      <c r="D130" t="s">
        <v>106</v>
      </c>
      <c r="E130" t="s">
        <v>508</v>
      </c>
      <c r="H130" t="str">
        <f t="shared" si="7"/>
        <v>Cuauhtémoc</v>
      </c>
      <c r="I130" t="s">
        <v>207</v>
      </c>
      <c r="L130" t="str">
        <f t="shared" si="8"/>
        <v/>
      </c>
      <c r="M130" t="s">
        <v>2920</v>
      </c>
      <c r="P130" t="str">
        <f t="shared" si="9"/>
        <v>106 Y VILLA SAN PEDRO, FRACCIONAMIENTO MADEIRA</v>
      </c>
      <c r="Q130">
        <v>-106.90863</v>
      </c>
      <c r="T130">
        <f t="shared" si="10"/>
        <v>-106.90863</v>
      </c>
      <c r="U130">
        <v>28.410119000000002</v>
      </c>
      <c r="X130">
        <f t="shared" si="11"/>
        <v>28.410119000000002</v>
      </c>
    </row>
    <row r="131" spans="1:24">
      <c r="A131" t="s">
        <v>102</v>
      </c>
      <c r="B131" t="b">
        <f t="shared" ref="B131:B194" si="12">+A131=C131</f>
        <v>1</v>
      </c>
      <c r="C131" t="s">
        <v>102</v>
      </c>
      <c r="D131" t="s">
        <v>106</v>
      </c>
      <c r="E131" t="s">
        <v>480</v>
      </c>
      <c r="H131" t="str">
        <f t="shared" ref="H131:H194" si="13">+E131</f>
        <v>Juárez</v>
      </c>
      <c r="I131" t="s">
        <v>207</v>
      </c>
      <c r="L131" t="str">
        <f t="shared" ref="L131:L194" si="14">+I131</f>
        <v/>
      </c>
      <c r="M131" t="s">
        <v>2583</v>
      </c>
      <c r="P131" t="str">
        <f t="shared" ref="P131:P194" si="15">+M131</f>
        <v>CALLE SECOYA Y GLADIOLAS COLONIA FRANCISCO VILLA</v>
      </c>
      <c r="Q131">
        <v>-106.511897</v>
      </c>
      <c r="T131">
        <f t="shared" ref="T131:T194" si="16">+Q131</f>
        <v>-106.511897</v>
      </c>
      <c r="U131">
        <v>31.757172000000001</v>
      </c>
      <c r="X131">
        <f t="shared" ref="X131:X194" si="17">+U131</f>
        <v>31.757172000000001</v>
      </c>
    </row>
    <row r="132" spans="1:24" s="64" customFormat="1">
      <c r="A132" s="64" t="s">
        <v>212</v>
      </c>
      <c r="B132" s="64" t="b">
        <f t="shared" si="12"/>
        <v>1</v>
      </c>
      <c r="C132" s="64" t="s">
        <v>212</v>
      </c>
      <c r="D132" s="64" t="s">
        <v>106</v>
      </c>
      <c r="E132" s="64" t="s">
        <v>106</v>
      </c>
      <c r="F132" s="64" t="s">
        <v>106</v>
      </c>
      <c r="G132" s="64" t="s">
        <v>106</v>
      </c>
      <c r="H132" s="64" t="str">
        <f t="shared" si="13"/>
        <v>Chihuahua</v>
      </c>
      <c r="I132" s="64" t="s">
        <v>106</v>
      </c>
      <c r="J132" s="64" t="s">
        <v>106</v>
      </c>
      <c r="K132" s="64" t="s">
        <v>106</v>
      </c>
      <c r="L132" s="64" t="str">
        <f t="shared" si="14"/>
        <v>Chihuahua</v>
      </c>
      <c r="M132" s="64" t="s">
        <v>2601</v>
      </c>
      <c r="N132" s="64" t="s">
        <v>2602</v>
      </c>
      <c r="O132" s="64" t="s">
        <v>2601</v>
      </c>
      <c r="P132" s="64" t="str">
        <f t="shared" si="15"/>
        <v>KM 3 CARRETERA CHIHUAHUA-ALDAMA S/N</v>
      </c>
      <c r="Q132" s="64">
        <v>-106.035802</v>
      </c>
      <c r="R132" s="64">
        <v>-106.03580100000001</v>
      </c>
      <c r="S132" s="64">
        <v>-106.035803</v>
      </c>
      <c r="T132" s="65" t="str">
        <f>CONCATENATE(Q132,"/",R132,"/",S132)</f>
        <v>-106.035802/-106.035801/-106.035803</v>
      </c>
      <c r="U132" s="64">
        <v>28.661490000000001</v>
      </c>
      <c r="V132" s="64">
        <v>28.661490000000001</v>
      </c>
      <c r="W132" s="64">
        <v>28.661490000000001</v>
      </c>
      <c r="X132" s="65" t="str">
        <f>CONCATENATE(U132,"/",V132,"/",W132)</f>
        <v>28.66149/28.66149/28.66149</v>
      </c>
    </row>
    <row r="133" spans="1:24">
      <c r="A133" t="s">
        <v>1984</v>
      </c>
      <c r="B133" t="b">
        <f t="shared" si="12"/>
        <v>1</v>
      </c>
      <c r="C133" t="s">
        <v>1984</v>
      </c>
      <c r="D133" t="s">
        <v>106</v>
      </c>
      <c r="E133" t="s">
        <v>137</v>
      </c>
      <c r="H133" t="str">
        <f t="shared" si="13"/>
        <v>Uruachi</v>
      </c>
      <c r="I133" t="s">
        <v>207</v>
      </c>
      <c r="L133" t="str">
        <f t="shared" si="14"/>
        <v/>
      </c>
      <c r="M133" t="s">
        <v>2941</v>
      </c>
      <c r="P133" t="str">
        <f t="shared" si="15"/>
        <v>EL REBAJE</v>
      </c>
      <c r="Q133">
        <v>-108.9475322</v>
      </c>
      <c r="T133">
        <f t="shared" si="16"/>
        <v>-108.9475322</v>
      </c>
      <c r="U133">
        <v>28.0383967</v>
      </c>
      <c r="X133">
        <f t="shared" si="17"/>
        <v>28.0383967</v>
      </c>
    </row>
    <row r="134" spans="1:24">
      <c r="A134" t="s">
        <v>1991</v>
      </c>
      <c r="B134" t="b">
        <f t="shared" si="12"/>
        <v>1</v>
      </c>
      <c r="C134" t="s">
        <v>1991</v>
      </c>
      <c r="D134" t="s">
        <v>106</v>
      </c>
      <c r="E134" t="s">
        <v>480</v>
      </c>
      <c r="H134" t="str">
        <f t="shared" si="13"/>
        <v>Juárez</v>
      </c>
      <c r="I134" t="s">
        <v>207</v>
      </c>
      <c r="L134" t="str">
        <f t="shared" si="14"/>
        <v/>
      </c>
      <c r="M134" t="s">
        <v>2942</v>
      </c>
      <c r="P134" t="str">
        <f t="shared" si="15"/>
        <v>Boulevard Villas De Alcala</v>
      </c>
      <c r="Q134">
        <v>-106.368494</v>
      </c>
      <c r="T134">
        <f t="shared" si="16"/>
        <v>-106.368494</v>
      </c>
      <c r="U134">
        <v>31.550146999999999</v>
      </c>
      <c r="X134">
        <f t="shared" si="17"/>
        <v>31.550146999999999</v>
      </c>
    </row>
    <row r="135" spans="1:24">
      <c r="A135" t="s">
        <v>2287</v>
      </c>
      <c r="B135" t="b">
        <f t="shared" si="12"/>
        <v>1</v>
      </c>
      <c r="C135" t="s">
        <v>2287</v>
      </c>
      <c r="D135" t="s">
        <v>106</v>
      </c>
      <c r="E135" t="s">
        <v>480</v>
      </c>
      <c r="H135" t="str">
        <f t="shared" si="13"/>
        <v>Juárez</v>
      </c>
      <c r="I135" t="s">
        <v>207</v>
      </c>
      <c r="L135" t="str">
        <f t="shared" si="14"/>
        <v/>
      </c>
      <c r="M135" t="s">
        <v>3075</v>
      </c>
      <c r="P135" t="str">
        <f t="shared" si="15"/>
        <v>COLONIA PALO CHINO</v>
      </c>
      <c r="Q135">
        <v>-106.485</v>
      </c>
      <c r="T135">
        <f t="shared" si="16"/>
        <v>-106.485</v>
      </c>
      <c r="U135">
        <v>31.746500000000001</v>
      </c>
      <c r="X135">
        <f t="shared" si="17"/>
        <v>31.746500000000001</v>
      </c>
    </row>
    <row r="136" spans="1:24">
      <c r="A136" t="s">
        <v>2295</v>
      </c>
      <c r="B136" t="b">
        <f t="shared" si="12"/>
        <v>1</v>
      </c>
      <c r="C136" t="s">
        <v>2295</v>
      </c>
      <c r="D136" t="s">
        <v>106</v>
      </c>
      <c r="E136" t="s">
        <v>480</v>
      </c>
      <c r="H136" t="str">
        <f t="shared" si="13"/>
        <v>Juárez</v>
      </c>
      <c r="I136" t="s">
        <v>207</v>
      </c>
      <c r="L136" t="str">
        <f t="shared" si="14"/>
        <v/>
      </c>
      <c r="M136" t="s">
        <v>3076</v>
      </c>
      <c r="P136" t="str">
        <f t="shared" si="15"/>
        <v>Ayuntamiento Y Calzada Sanders SN, Juárez</v>
      </c>
      <c r="Q136">
        <v>-106.47718399999999</v>
      </c>
      <c r="T136">
        <f t="shared" si="16"/>
        <v>-106.47718399999999</v>
      </c>
      <c r="U136">
        <v>31.717127000000001</v>
      </c>
      <c r="X136">
        <f t="shared" si="17"/>
        <v>31.717127000000001</v>
      </c>
    </row>
    <row r="137" spans="1:24">
      <c r="A137" t="s">
        <v>2253</v>
      </c>
      <c r="B137" t="b">
        <f t="shared" si="12"/>
        <v>1</v>
      </c>
      <c r="C137" t="s">
        <v>2253</v>
      </c>
      <c r="D137" t="s">
        <v>106</v>
      </c>
      <c r="E137" t="s">
        <v>1688</v>
      </c>
      <c r="H137" t="str">
        <f t="shared" si="13"/>
        <v>Janos</v>
      </c>
      <c r="I137" t="s">
        <v>207</v>
      </c>
      <c r="L137" t="str">
        <f t="shared" si="14"/>
        <v/>
      </c>
      <c r="M137" t="s">
        <v>3068</v>
      </c>
      <c r="P137" t="str">
        <f t="shared" si="15"/>
        <v>Pancho Villa (la Morita) Pancho Villa Janos Chihuahua</v>
      </c>
      <c r="Q137">
        <v>-108.646389</v>
      </c>
      <c r="T137">
        <f t="shared" si="16"/>
        <v>-108.646389</v>
      </c>
      <c r="U137">
        <v>30.802499999999998</v>
      </c>
      <c r="X137">
        <f t="shared" si="17"/>
        <v>30.802499999999998</v>
      </c>
    </row>
    <row r="138" spans="1:24">
      <c r="A138" t="s">
        <v>1748</v>
      </c>
      <c r="B138" t="b">
        <f t="shared" si="12"/>
        <v>1</v>
      </c>
      <c r="C138" t="s">
        <v>1748</v>
      </c>
      <c r="D138" t="s">
        <v>106</v>
      </c>
      <c r="E138" t="s">
        <v>480</v>
      </c>
      <c r="H138" t="str">
        <f t="shared" si="13"/>
        <v>Juárez</v>
      </c>
      <c r="I138" t="s">
        <v>207</v>
      </c>
      <c r="L138" t="str">
        <f t="shared" si="14"/>
        <v/>
      </c>
      <c r="M138" t="s">
        <v>2895</v>
      </c>
      <c r="P138" t="str">
        <f t="shared" si="15"/>
        <v>Juárez Ref. Fernando Pacheco Parra - Henequen</v>
      </c>
      <c r="Q138">
        <v>-106.400639</v>
      </c>
      <c r="T138">
        <f t="shared" si="16"/>
        <v>-106.400639</v>
      </c>
      <c r="U138">
        <v>31.649588000000001</v>
      </c>
      <c r="X138">
        <f t="shared" si="17"/>
        <v>31.649588000000001</v>
      </c>
    </row>
    <row r="139" spans="1:24">
      <c r="A139" t="s">
        <v>556</v>
      </c>
      <c r="B139" t="b">
        <f t="shared" si="12"/>
        <v>1</v>
      </c>
      <c r="C139" t="s">
        <v>556</v>
      </c>
      <c r="D139" t="s">
        <v>106</v>
      </c>
      <c r="E139" t="s">
        <v>106</v>
      </c>
      <c r="H139" t="str">
        <f t="shared" si="13"/>
        <v>Chihuahua</v>
      </c>
      <c r="I139" t="s">
        <v>106</v>
      </c>
      <c r="L139" t="str">
        <f t="shared" si="14"/>
        <v>Chihuahua</v>
      </c>
      <c r="M139" t="s">
        <v>2656</v>
      </c>
      <c r="P139" t="str">
        <f t="shared" si="15"/>
        <v>KM 3 CARR. CHIH-ALDAMA S/N</v>
      </c>
      <c r="Q139">
        <v>-106.03570999999999</v>
      </c>
      <c r="T139">
        <f t="shared" si="16"/>
        <v>-106.03570999999999</v>
      </c>
      <c r="U139">
        <v>28.661339999999999</v>
      </c>
      <c r="X139">
        <f t="shared" si="17"/>
        <v>28.661339999999999</v>
      </c>
    </row>
    <row r="140" spans="1:24">
      <c r="A140" t="s">
        <v>1883</v>
      </c>
      <c r="B140" t="b">
        <f t="shared" si="12"/>
        <v>1</v>
      </c>
      <c r="C140" t="s">
        <v>1883</v>
      </c>
      <c r="D140" t="s">
        <v>106</v>
      </c>
      <c r="E140" t="s">
        <v>145</v>
      </c>
      <c r="H140" t="str">
        <f t="shared" si="13"/>
        <v>Hidalgo del Parral</v>
      </c>
      <c r="I140" t="s">
        <v>145</v>
      </c>
      <c r="L140" t="str">
        <f t="shared" si="14"/>
        <v>Hidalgo del Parral</v>
      </c>
      <c r="M140" t="s">
        <v>2923</v>
      </c>
      <c r="P140" t="str">
        <f t="shared" si="15"/>
        <v>AVENIDA GENERAL JESUS LOZOYA SOLIS KM 0.931, COLONIA PASEOS DEL ALMANCEÑA</v>
      </c>
      <c r="Q140">
        <v>-105.72393</v>
      </c>
      <c r="T140">
        <f t="shared" si="16"/>
        <v>-105.72393</v>
      </c>
      <c r="U140">
        <v>26.9466</v>
      </c>
      <c r="X140">
        <f t="shared" si="17"/>
        <v>26.9466</v>
      </c>
    </row>
    <row r="141" spans="1:24">
      <c r="A141" t="s">
        <v>1810</v>
      </c>
      <c r="B141" t="b">
        <f t="shared" si="12"/>
        <v>1</v>
      </c>
      <c r="C141" t="s">
        <v>1810</v>
      </c>
      <c r="D141" t="s">
        <v>106</v>
      </c>
      <c r="E141" t="s">
        <v>2513</v>
      </c>
      <c r="H141" t="str">
        <f t="shared" si="13"/>
        <v>Aquiles Serdán</v>
      </c>
      <c r="I141" t="s">
        <v>207</v>
      </c>
      <c r="L141" t="str">
        <f t="shared" si="14"/>
        <v/>
      </c>
      <c r="M141" t="s">
        <v>2912</v>
      </c>
      <c r="P141" t="str">
        <f t="shared" si="15"/>
        <v>SANTA EULALIA</v>
      </c>
      <c r="Q141">
        <v>-105.95744500000001</v>
      </c>
      <c r="T141">
        <f t="shared" si="16"/>
        <v>-105.95744500000001</v>
      </c>
      <c r="U141">
        <v>28.634616999999999</v>
      </c>
      <c r="X141">
        <f t="shared" si="17"/>
        <v>28.634616999999999</v>
      </c>
    </row>
    <row r="142" spans="1:24" s="64" customFormat="1">
      <c r="A142" s="64" t="s">
        <v>691</v>
      </c>
      <c r="B142" s="64" t="b">
        <f t="shared" si="12"/>
        <v>1</v>
      </c>
      <c r="C142" s="64" t="s">
        <v>691</v>
      </c>
      <c r="D142" s="64" t="s">
        <v>106</v>
      </c>
      <c r="E142" s="64" t="s">
        <v>692</v>
      </c>
      <c r="F142" s="64" t="s">
        <v>692</v>
      </c>
      <c r="H142" s="64" t="str">
        <f t="shared" si="13"/>
        <v>Dr. Belisario Domínguez</v>
      </c>
      <c r="I142" s="64" t="s">
        <v>2685</v>
      </c>
      <c r="J142" s="64" t="s">
        <v>2685</v>
      </c>
      <c r="L142" s="64" t="str">
        <f t="shared" si="14"/>
        <v>Ejido los Remedios (La Hacienda)</v>
      </c>
      <c r="M142" s="64" t="s">
        <v>2686</v>
      </c>
      <c r="N142" s="64" t="s">
        <v>2686</v>
      </c>
      <c r="P142" s="64" t="str">
        <f t="shared" si="15"/>
        <v>CALLE SIN NOMBRE ENTRE CAMINO KM 30 (EL MIRADOR - SAN FRANCISCO DE BORJA) - SANTA ROSALÍA DE CUEVAS - LLANO GRANDE Y CALLE SIN NOMBRE DEL KM 0+045 AL KM 0+058 (A 103 MTS DE LA IGLESIA HACIENDA DE LOS REMEDIOS)</v>
      </c>
      <c r="Q142" s="64">
        <v>-106.4120278</v>
      </c>
      <c r="R142" s="64">
        <v>-106.411936</v>
      </c>
      <c r="T142" s="65" t="str">
        <f>CONCATENATE(Q142,"/",R142)</f>
        <v>-106.4120278/-106.411936</v>
      </c>
      <c r="U142" s="64">
        <v>27.9531417</v>
      </c>
      <c r="V142" s="64">
        <v>27.953226999999998</v>
      </c>
      <c r="X142" s="65" t="str">
        <f>CONCATENATE(U142,"/",V142)</f>
        <v>27.9531417/27.953227</v>
      </c>
    </row>
    <row r="143" spans="1:24">
      <c r="A143" t="s">
        <v>1251</v>
      </c>
      <c r="B143" t="b">
        <f t="shared" si="12"/>
        <v>1</v>
      </c>
      <c r="C143" t="s">
        <v>1251</v>
      </c>
      <c r="D143" t="s">
        <v>106</v>
      </c>
      <c r="E143" t="s">
        <v>1252</v>
      </c>
      <c r="H143" t="str">
        <f t="shared" si="13"/>
        <v>Praxedis G. Guerrero</v>
      </c>
      <c r="I143" t="s">
        <v>1252</v>
      </c>
      <c r="L143" t="str">
        <f t="shared" si="14"/>
        <v>Praxedis G. Guerrero</v>
      </c>
      <c r="M143" t="s">
        <v>2795</v>
      </c>
      <c r="P143" t="str">
        <f t="shared" si="15"/>
        <v>Calle Emiliano Zapata</v>
      </c>
      <c r="Q143">
        <v>-106.011887</v>
      </c>
      <c r="T143">
        <f t="shared" si="16"/>
        <v>-106.011887</v>
      </c>
      <c r="U143">
        <v>31.362272000000001</v>
      </c>
      <c r="X143">
        <f t="shared" si="17"/>
        <v>31.362272000000001</v>
      </c>
    </row>
    <row r="144" spans="1:24">
      <c r="A144" t="s">
        <v>648</v>
      </c>
      <c r="B144" t="b">
        <f t="shared" si="12"/>
        <v>1</v>
      </c>
      <c r="C144" t="s">
        <v>648</v>
      </c>
      <c r="D144" t="s">
        <v>106</v>
      </c>
      <c r="E144" t="s">
        <v>649</v>
      </c>
      <c r="H144" t="str">
        <f t="shared" si="13"/>
        <v>Casas Grandes</v>
      </c>
      <c r="I144" t="s">
        <v>2675</v>
      </c>
      <c r="L144" t="str">
        <f t="shared" si="14"/>
        <v>Profesor Graciano Sánchez</v>
      </c>
      <c r="M144" t="s">
        <v>2676</v>
      </c>
      <c r="P144" t="str">
        <f t="shared" si="15"/>
        <v>carretera nuevo casas grandes - janos /federal hwy 10 del km 2+200 al km 2+500</v>
      </c>
      <c r="Q144">
        <v>-108.012669</v>
      </c>
      <c r="T144">
        <f t="shared" si="16"/>
        <v>-108.012669</v>
      </c>
      <c r="U144">
        <v>30.639468999999998</v>
      </c>
      <c r="X144">
        <f t="shared" si="17"/>
        <v>30.639468999999998</v>
      </c>
    </row>
    <row r="145" spans="1:24">
      <c r="A145" t="s">
        <v>1215</v>
      </c>
      <c r="B145" t="b">
        <f t="shared" si="12"/>
        <v>1</v>
      </c>
      <c r="C145" t="s">
        <v>1215</v>
      </c>
      <c r="D145" t="s">
        <v>106</v>
      </c>
      <c r="E145" t="s">
        <v>2153</v>
      </c>
      <c r="H145" t="str">
        <f t="shared" si="13"/>
        <v>Buenaventura</v>
      </c>
      <c r="I145" t="s">
        <v>207</v>
      </c>
      <c r="L145" t="str">
        <f t="shared" si="14"/>
        <v/>
      </c>
      <c r="M145" t="s">
        <v>2789</v>
      </c>
      <c r="P145" t="str">
        <f t="shared" si="15"/>
        <v>Calle Francisco I Madero, San Buenaventura Buenaventura</v>
      </c>
      <c r="Q145">
        <v>-107.46606199999999</v>
      </c>
      <c r="T145">
        <f t="shared" si="16"/>
        <v>-107.46606199999999</v>
      </c>
      <c r="U145">
        <v>29.846029000000001</v>
      </c>
      <c r="X145">
        <f t="shared" si="17"/>
        <v>29.846029000000001</v>
      </c>
    </row>
    <row r="146" spans="1:24">
      <c r="A146" t="s">
        <v>939</v>
      </c>
      <c r="B146" t="b">
        <f t="shared" si="12"/>
        <v>1</v>
      </c>
      <c r="C146" t="s">
        <v>939</v>
      </c>
      <c r="D146" t="s">
        <v>106</v>
      </c>
      <c r="E146" t="s">
        <v>106</v>
      </c>
      <c r="H146" t="str">
        <f t="shared" si="13"/>
        <v>Chihuahua</v>
      </c>
      <c r="I146" t="s">
        <v>207</v>
      </c>
      <c r="L146" t="str">
        <f t="shared" si="14"/>
        <v/>
      </c>
      <c r="M146" t="s">
        <v>2721</v>
      </c>
      <c r="P146" t="str">
        <f t="shared" si="15"/>
        <v>Calle 20 (salvador Almanza Bustillos) Num. Ext. 9008 Division del Norte</v>
      </c>
      <c r="Q146">
        <v>-106.029173</v>
      </c>
      <c r="T146">
        <f t="shared" si="16"/>
        <v>-106.029173</v>
      </c>
      <c r="U146">
        <v>28.615697999999998</v>
      </c>
      <c r="X146">
        <f t="shared" si="17"/>
        <v>28.615697999999998</v>
      </c>
    </row>
    <row r="147" spans="1:24">
      <c r="A147" t="s">
        <v>1236</v>
      </c>
      <c r="B147" t="b">
        <f t="shared" si="12"/>
        <v>1</v>
      </c>
      <c r="C147" t="s">
        <v>1236</v>
      </c>
      <c r="D147" t="s">
        <v>106</v>
      </c>
      <c r="E147" t="s">
        <v>508</v>
      </c>
      <c r="H147" t="str">
        <f t="shared" si="13"/>
        <v>Cuauhtémoc</v>
      </c>
      <c r="I147" t="s">
        <v>207</v>
      </c>
      <c r="L147" t="str">
        <f t="shared" si="14"/>
        <v/>
      </c>
      <c r="M147" t="s">
        <v>2793</v>
      </c>
      <c r="P147" t="str">
        <f t="shared" si="15"/>
        <v>Calle 66 1/2 Tierra Nueva , Cuauhtémoc, Cuauhtémoc</v>
      </c>
      <c r="Q147">
        <v>-106.89503499999999</v>
      </c>
      <c r="T147">
        <f t="shared" si="16"/>
        <v>-106.89503499999999</v>
      </c>
      <c r="U147">
        <v>28.386063</v>
      </c>
      <c r="X147">
        <f t="shared" si="17"/>
        <v>28.386063</v>
      </c>
    </row>
    <row r="148" spans="1:24">
      <c r="A148" t="s">
        <v>1756</v>
      </c>
      <c r="B148" t="b">
        <f t="shared" si="12"/>
        <v>1</v>
      </c>
      <c r="C148" t="s">
        <v>1756</v>
      </c>
      <c r="D148" t="s">
        <v>106</v>
      </c>
      <c r="E148" t="s">
        <v>480</v>
      </c>
      <c r="H148" t="str">
        <f t="shared" si="13"/>
        <v>Juárez</v>
      </c>
      <c r="I148" t="s">
        <v>207</v>
      </c>
      <c r="L148" t="str">
        <f t="shared" si="14"/>
        <v/>
      </c>
      <c r="M148" t="s">
        <v>2896</v>
      </c>
      <c r="P148" t="str">
        <f t="shared" si="15"/>
        <v>Calle Fernando Pacheco Parra Infonavit Solidaridad</v>
      </c>
      <c r="Q148">
        <v>-106.39843999999999</v>
      </c>
      <c r="T148">
        <f t="shared" si="16"/>
        <v>-106.39843999999999</v>
      </c>
      <c r="U148">
        <v>31.647798000000002</v>
      </c>
      <c r="X148">
        <f t="shared" si="17"/>
        <v>31.647798000000002</v>
      </c>
    </row>
    <row r="149" spans="1:24">
      <c r="A149" t="s">
        <v>2275</v>
      </c>
      <c r="B149" t="b">
        <f t="shared" si="12"/>
        <v>1</v>
      </c>
      <c r="C149" t="s">
        <v>2275</v>
      </c>
      <c r="D149" t="s">
        <v>106</v>
      </c>
      <c r="E149" t="s">
        <v>355</v>
      </c>
      <c r="H149" t="str">
        <f t="shared" si="13"/>
        <v>Nuevo Casas Grandes</v>
      </c>
      <c r="I149" t="s">
        <v>207</v>
      </c>
      <c r="L149" t="str">
        <f t="shared" si="14"/>
        <v/>
      </c>
      <c r="M149" t="s">
        <v>3071</v>
      </c>
      <c r="P149" t="str">
        <f t="shared" si="15"/>
        <v>Calle Damian Carmona Num. Ext. 3400 Villa Hermosa</v>
      </c>
      <c r="Q149">
        <v>-107.885227</v>
      </c>
      <c r="T149">
        <f t="shared" si="16"/>
        <v>-107.885227</v>
      </c>
      <c r="U149">
        <v>30.402653000000001</v>
      </c>
      <c r="X149">
        <f t="shared" si="17"/>
        <v>30.402653000000001</v>
      </c>
    </row>
    <row r="150" spans="1:24">
      <c r="A150" t="s">
        <v>2405</v>
      </c>
      <c r="B150" t="b">
        <f t="shared" si="12"/>
        <v>1</v>
      </c>
      <c r="C150" t="s">
        <v>2405</v>
      </c>
      <c r="D150" t="s">
        <v>106</v>
      </c>
      <c r="E150" t="s">
        <v>683</v>
      </c>
      <c r="H150" t="str">
        <f t="shared" si="13"/>
        <v>Camargo</v>
      </c>
      <c r="I150" t="s">
        <v>207</v>
      </c>
      <c r="L150" t="str">
        <f t="shared" si="14"/>
        <v/>
      </c>
      <c r="M150" t="s">
        <v>2634</v>
      </c>
      <c r="P150" t="str">
        <f t="shared" si="15"/>
        <v>SANTA ROSALIA DE CAMARGO</v>
      </c>
      <c r="Q150">
        <v>-105.181465</v>
      </c>
      <c r="T150">
        <f t="shared" si="16"/>
        <v>-105.181465</v>
      </c>
      <c r="U150">
        <v>27.684232000000002</v>
      </c>
      <c r="X150">
        <f t="shared" si="17"/>
        <v>27.684232000000002</v>
      </c>
    </row>
    <row r="151" spans="1:24">
      <c r="A151" t="s">
        <v>1227</v>
      </c>
      <c r="B151" t="b">
        <f t="shared" si="12"/>
        <v>1</v>
      </c>
      <c r="C151" t="s">
        <v>1227</v>
      </c>
      <c r="D151" t="s">
        <v>106</v>
      </c>
      <c r="E151" t="s">
        <v>480</v>
      </c>
      <c r="H151" t="str">
        <f t="shared" si="13"/>
        <v>Juárez</v>
      </c>
      <c r="I151" t="s">
        <v>207</v>
      </c>
      <c r="L151" t="str">
        <f t="shared" si="14"/>
        <v/>
      </c>
      <c r="M151" t="s">
        <v>2791</v>
      </c>
      <c r="P151" t="str">
        <f t="shared" si="15"/>
        <v>Calle Soneto 156 Num. Ext. 156</v>
      </c>
      <c r="Q151">
        <v>-106.35811</v>
      </c>
      <c r="T151">
        <f t="shared" si="16"/>
        <v>-106.35811</v>
      </c>
      <c r="U151">
        <v>31.580151000000001</v>
      </c>
      <c r="X151">
        <f t="shared" si="17"/>
        <v>31.580151000000001</v>
      </c>
    </row>
    <row r="152" spans="1:24">
      <c r="A152" t="s">
        <v>932</v>
      </c>
      <c r="B152" t="b">
        <f t="shared" si="12"/>
        <v>1</v>
      </c>
      <c r="C152" t="s">
        <v>932</v>
      </c>
      <c r="D152" t="s">
        <v>106</v>
      </c>
      <c r="E152" t="s">
        <v>480</v>
      </c>
      <c r="H152" t="str">
        <f t="shared" si="13"/>
        <v>Juárez</v>
      </c>
      <c r="I152" t="s">
        <v>207</v>
      </c>
      <c r="L152" t="str">
        <f t="shared" si="14"/>
        <v/>
      </c>
      <c r="M152" t="s">
        <v>2720</v>
      </c>
      <c r="P152" t="str">
        <f t="shared" si="15"/>
        <v>Calle Corindon Libertad, Juárez Juárez Chihuahua</v>
      </c>
      <c r="Q152">
        <v>-106.47986899999999</v>
      </c>
      <c r="T152">
        <f t="shared" si="16"/>
        <v>-106.47986899999999</v>
      </c>
      <c r="U152">
        <v>31.686444999999999</v>
      </c>
      <c r="X152">
        <f t="shared" si="17"/>
        <v>31.686444999999999</v>
      </c>
    </row>
    <row r="153" spans="1:24">
      <c r="A153" t="s">
        <v>2260</v>
      </c>
      <c r="B153" t="b">
        <f t="shared" si="12"/>
        <v>1</v>
      </c>
      <c r="C153" t="s">
        <v>2260</v>
      </c>
      <c r="D153" t="s">
        <v>106</v>
      </c>
      <c r="E153" t="s">
        <v>480</v>
      </c>
      <c r="H153" t="str">
        <f t="shared" si="13"/>
        <v>Juárez</v>
      </c>
      <c r="I153" t="s">
        <v>207</v>
      </c>
      <c r="L153" t="str">
        <f t="shared" si="14"/>
        <v/>
      </c>
      <c r="M153" t="s">
        <v>3069</v>
      </c>
      <c r="P153" t="str">
        <f t="shared" si="15"/>
        <v>AV. UNIVERSIDAD TECNOLOGICA NO. 3051</v>
      </c>
      <c r="Q153">
        <v>-106.4084522</v>
      </c>
      <c r="T153">
        <f t="shared" si="16"/>
        <v>-106.4084522</v>
      </c>
      <c r="U153">
        <v>31.599107400000001</v>
      </c>
      <c r="X153">
        <f t="shared" si="17"/>
        <v>31.599107400000001</v>
      </c>
    </row>
    <row r="154" spans="1:24">
      <c r="A154" t="s">
        <v>925</v>
      </c>
      <c r="B154" t="b">
        <f t="shared" si="12"/>
        <v>1</v>
      </c>
      <c r="C154" t="s">
        <v>925</v>
      </c>
      <c r="D154" t="s">
        <v>106</v>
      </c>
      <c r="E154" t="s">
        <v>151</v>
      </c>
      <c r="H154" t="str">
        <f t="shared" si="13"/>
        <v>Jiménez</v>
      </c>
      <c r="I154" t="s">
        <v>207</v>
      </c>
      <c r="L154" t="str">
        <f t="shared" si="14"/>
        <v/>
      </c>
      <c r="M154" t="s">
        <v>2719</v>
      </c>
      <c r="P154" t="str">
        <f t="shared" si="15"/>
        <v>JOSE MARIANO JIMENEZ</v>
      </c>
      <c r="Q154">
        <v>-104.90899899999999</v>
      </c>
      <c r="T154">
        <f t="shared" si="16"/>
        <v>-104.90899899999999</v>
      </c>
      <c r="U154">
        <v>27.138016</v>
      </c>
      <c r="X154">
        <f t="shared" si="17"/>
        <v>27.138016</v>
      </c>
    </row>
    <row r="155" spans="1:24">
      <c r="A155" t="s">
        <v>1221</v>
      </c>
      <c r="B155" t="b">
        <f t="shared" si="12"/>
        <v>1</v>
      </c>
      <c r="C155" t="s">
        <v>1221</v>
      </c>
      <c r="D155" t="s">
        <v>106</v>
      </c>
      <c r="E155" t="s">
        <v>991</v>
      </c>
      <c r="H155" t="str">
        <f t="shared" si="13"/>
        <v>Rosales</v>
      </c>
      <c r="I155" t="s">
        <v>207</v>
      </c>
      <c r="L155" t="str">
        <f t="shared" si="14"/>
        <v/>
      </c>
      <c r="M155" t="s">
        <v>2790</v>
      </c>
      <c r="P155" t="str">
        <f t="shared" si="15"/>
        <v>Calle Terminal Num. Ext. 9001 , Congregación Ortíz</v>
      </c>
      <c r="Q155">
        <v>-105.522266</v>
      </c>
      <c r="T155">
        <f t="shared" si="16"/>
        <v>-105.522266</v>
      </c>
      <c r="U155">
        <v>28.256929</v>
      </c>
      <c r="X155">
        <f t="shared" si="17"/>
        <v>28.256929</v>
      </c>
    </row>
    <row r="156" spans="1:24">
      <c r="A156" t="s">
        <v>2409</v>
      </c>
      <c r="B156" t="b">
        <f t="shared" si="12"/>
        <v>1</v>
      </c>
      <c r="C156" t="s">
        <v>2409</v>
      </c>
      <c r="D156" t="s">
        <v>106</v>
      </c>
      <c r="E156" t="s">
        <v>480</v>
      </c>
      <c r="H156" t="str">
        <f t="shared" si="13"/>
        <v>Juárez</v>
      </c>
      <c r="I156" t="s">
        <v>207</v>
      </c>
      <c r="L156" t="str">
        <f t="shared" si="14"/>
        <v/>
      </c>
      <c r="M156" t="s">
        <v>3092</v>
      </c>
      <c r="P156" t="str">
        <f t="shared" si="15"/>
        <v>REVOLUCIÓN Y VICENTE GUERRERO 206 SAN ISIDRO RÍO GRANDE</v>
      </c>
      <c r="Q156">
        <v>-106.280188</v>
      </c>
      <c r="T156">
        <f t="shared" si="16"/>
        <v>-106.280188</v>
      </c>
      <c r="U156">
        <v>31.546872</v>
      </c>
      <c r="X156">
        <f t="shared" si="17"/>
        <v>31.546872</v>
      </c>
    </row>
    <row r="157" spans="1:24">
      <c r="A157" t="s">
        <v>2417</v>
      </c>
      <c r="B157" t="b">
        <f t="shared" si="12"/>
        <v>1</v>
      </c>
      <c r="C157" t="s">
        <v>2417</v>
      </c>
      <c r="D157" t="s">
        <v>106</v>
      </c>
      <c r="E157" t="s">
        <v>480</v>
      </c>
      <c r="H157" t="str">
        <f t="shared" si="13"/>
        <v>Juárez</v>
      </c>
      <c r="I157" t="s">
        <v>207</v>
      </c>
      <c r="L157" t="str">
        <f t="shared" si="14"/>
        <v/>
      </c>
      <c r="M157" t="s">
        <v>3093</v>
      </c>
      <c r="P157" t="str">
        <f t="shared" si="15"/>
        <v>Fervor Patrio Y Sierra Buenavista SN</v>
      </c>
      <c r="Q157">
        <v>-106.432624</v>
      </c>
      <c r="T157">
        <f t="shared" si="16"/>
        <v>-106.432624</v>
      </c>
      <c r="U157">
        <v>31.684894</v>
      </c>
      <c r="X157">
        <f t="shared" si="17"/>
        <v>31.684894</v>
      </c>
    </row>
    <row r="158" spans="1:24">
      <c r="A158" t="s">
        <v>913</v>
      </c>
      <c r="B158" t="b">
        <f t="shared" si="12"/>
        <v>1</v>
      </c>
      <c r="C158" t="s">
        <v>913</v>
      </c>
      <c r="D158" t="s">
        <v>106</v>
      </c>
      <c r="E158" t="s">
        <v>649</v>
      </c>
      <c r="H158" t="str">
        <f t="shared" si="13"/>
        <v>Casas Grandes</v>
      </c>
      <c r="I158" t="s">
        <v>207</v>
      </c>
      <c r="L158" t="str">
        <f t="shared" si="14"/>
        <v/>
      </c>
      <c r="M158" t="s">
        <v>2717</v>
      </c>
      <c r="P158" t="str">
        <f t="shared" si="15"/>
        <v>Calle Allende Centro</v>
      </c>
      <c r="Q158">
        <v>-107.950799</v>
      </c>
      <c r="T158">
        <f t="shared" si="16"/>
        <v>-107.950799</v>
      </c>
      <c r="U158">
        <v>30.375951000000001</v>
      </c>
      <c r="X158">
        <f t="shared" si="17"/>
        <v>30.375951000000001</v>
      </c>
    </row>
    <row r="159" spans="1:24">
      <c r="A159" t="s">
        <v>342</v>
      </c>
      <c r="B159" t="b">
        <f t="shared" si="12"/>
        <v>1</v>
      </c>
      <c r="C159" t="s">
        <v>342</v>
      </c>
      <c r="D159" t="s">
        <v>106</v>
      </c>
      <c r="E159" t="s">
        <v>106</v>
      </c>
      <c r="H159" t="str">
        <f t="shared" si="13"/>
        <v>Chihuahua</v>
      </c>
      <c r="I159" t="s">
        <v>207</v>
      </c>
      <c r="L159" t="str">
        <f t="shared" si="14"/>
        <v/>
      </c>
      <c r="M159" t="s">
        <v>2622</v>
      </c>
      <c r="P159" t="str">
        <f t="shared" si="15"/>
        <v>Calle de los Eucaliptos Num. Ext. 2900</v>
      </c>
      <c r="Q159">
        <v>-106.156215</v>
      </c>
      <c r="T159">
        <f t="shared" si="16"/>
        <v>-106.156215</v>
      </c>
      <c r="U159">
        <v>28.572904999999999</v>
      </c>
      <c r="X159">
        <f t="shared" si="17"/>
        <v>28.572904999999999</v>
      </c>
    </row>
    <row r="160" spans="1:24">
      <c r="A160" t="s">
        <v>2267</v>
      </c>
      <c r="B160" t="b">
        <f t="shared" si="12"/>
        <v>1</v>
      </c>
      <c r="C160" t="s">
        <v>2267</v>
      </c>
      <c r="D160" t="s">
        <v>106</v>
      </c>
      <c r="E160" t="s">
        <v>480</v>
      </c>
      <c r="H160" t="str">
        <f t="shared" si="13"/>
        <v>Juárez</v>
      </c>
      <c r="I160" t="s">
        <v>207</v>
      </c>
      <c r="L160" t="str">
        <f t="shared" si="14"/>
        <v/>
      </c>
      <c r="M160" t="s">
        <v>3070</v>
      </c>
      <c r="P160" t="str">
        <f t="shared" si="15"/>
        <v>SAMALAYUCA</v>
      </c>
      <c r="Q160">
        <v>-106.478399</v>
      </c>
      <c r="T160">
        <f t="shared" si="16"/>
        <v>-106.478399</v>
      </c>
      <c r="U160">
        <v>31.340526000000001</v>
      </c>
      <c r="X160">
        <f t="shared" si="17"/>
        <v>31.340526000000001</v>
      </c>
    </row>
    <row r="161" spans="1:24">
      <c r="A161" t="s">
        <v>1204</v>
      </c>
      <c r="B161" t="b">
        <f t="shared" si="12"/>
        <v>1</v>
      </c>
      <c r="C161" t="s">
        <v>1204</v>
      </c>
      <c r="D161" t="s">
        <v>106</v>
      </c>
      <c r="E161" t="s">
        <v>480</v>
      </c>
      <c r="H161" t="str">
        <f t="shared" si="13"/>
        <v>Juárez</v>
      </c>
      <c r="I161" t="s">
        <v>207</v>
      </c>
      <c r="L161" t="str">
        <f t="shared" si="14"/>
        <v/>
      </c>
      <c r="M161" t="s">
        <v>2787</v>
      </c>
      <c r="P161" t="str">
        <f t="shared" si="15"/>
        <v>Calle Año 1659 Num. Ext. 1123 Fray Garcia de San Francisco</v>
      </c>
      <c r="Q161">
        <v>-106.359576</v>
      </c>
      <c r="T161">
        <f t="shared" si="16"/>
        <v>-106.359576</v>
      </c>
      <c r="U161">
        <v>31.608457999999999</v>
      </c>
      <c r="X161">
        <f t="shared" si="17"/>
        <v>31.608457999999999</v>
      </c>
    </row>
    <row r="162" spans="1:24">
      <c r="A162" t="s">
        <v>1877</v>
      </c>
      <c r="B162" t="b">
        <f t="shared" si="12"/>
        <v>1</v>
      </c>
      <c r="C162" t="s">
        <v>1877</v>
      </c>
      <c r="D162" t="s">
        <v>106</v>
      </c>
      <c r="E162" t="s">
        <v>480</v>
      </c>
      <c r="H162" t="str">
        <f t="shared" si="13"/>
        <v>Juárez</v>
      </c>
      <c r="I162" t="s">
        <v>207</v>
      </c>
      <c r="L162" t="str">
        <f t="shared" si="14"/>
        <v/>
      </c>
      <c r="M162" t="s">
        <v>2922</v>
      </c>
      <c r="P162" t="str">
        <f t="shared" si="15"/>
        <v>CALLE CONSTITUCION Y GALEANA, COLONIA CENTRO</v>
      </c>
      <c r="Q162">
        <v>-106.4774278</v>
      </c>
      <c r="T162">
        <f t="shared" si="16"/>
        <v>-106.4774278</v>
      </c>
      <c r="U162">
        <v>31.736913900000001</v>
      </c>
      <c r="X162">
        <f t="shared" si="17"/>
        <v>31.736913900000001</v>
      </c>
    </row>
    <row r="163" spans="1:24">
      <c r="A163" t="s">
        <v>693</v>
      </c>
      <c r="B163" t="b">
        <f t="shared" si="12"/>
        <v>1</v>
      </c>
      <c r="C163" t="s">
        <v>693</v>
      </c>
      <c r="D163" t="s">
        <v>106</v>
      </c>
      <c r="E163" t="s">
        <v>508</v>
      </c>
      <c r="H163" t="str">
        <f t="shared" si="13"/>
        <v>Cuauhtémoc</v>
      </c>
      <c r="I163" t="s">
        <v>508</v>
      </c>
      <c r="L163" t="str">
        <f t="shared" si="14"/>
        <v>Cuauhtémoc</v>
      </c>
      <c r="M163" t="s">
        <v>2687</v>
      </c>
      <c r="P163" t="str">
        <f t="shared" si="15"/>
        <v>COL PROGRESO</v>
      </c>
      <c r="Q163">
        <v>-106.8618675</v>
      </c>
      <c r="T163">
        <f t="shared" si="16"/>
        <v>-106.8618675</v>
      </c>
      <c r="U163">
        <v>28.404707999999999</v>
      </c>
      <c r="X163">
        <f t="shared" si="17"/>
        <v>28.404707999999999</v>
      </c>
    </row>
    <row r="164" spans="1:24">
      <c r="A164" t="s">
        <v>2472</v>
      </c>
      <c r="B164" t="b">
        <f t="shared" si="12"/>
        <v>1</v>
      </c>
      <c r="C164" t="s">
        <v>2472</v>
      </c>
      <c r="D164" t="s">
        <v>106</v>
      </c>
      <c r="E164" t="s">
        <v>2177</v>
      </c>
      <c r="H164" t="str">
        <f t="shared" si="13"/>
        <v>Guachochi</v>
      </c>
      <c r="I164" t="s">
        <v>2177</v>
      </c>
      <c r="L164" t="str">
        <f t="shared" si="14"/>
        <v>Guachochi</v>
      </c>
      <c r="M164" t="s">
        <v>3103</v>
      </c>
      <c r="P164" t="str">
        <f t="shared" si="15"/>
        <v>CARRETERA ESTATAL LIBRE 33180 TRAMO GUACHOCHI - COLONIA LA CORTINA KILÓMETRO 157 + 1 PUEBLO GUACHOCHI CENTRO, 33180 GUACHOCHI, GUACHOCHI CHIHUAHUA ENTRE CARRETERA SAN PEDRO - CREEL Y CARRETERA CUAUHTÉMOC - HERMOSILLO, CARRETER</v>
      </c>
      <c r="Q164">
        <v>-107.0630417</v>
      </c>
      <c r="T164">
        <f t="shared" si="16"/>
        <v>-107.0630417</v>
      </c>
      <c r="U164">
        <v>26.820208300000001</v>
      </c>
      <c r="X164">
        <f t="shared" si="17"/>
        <v>26.820208300000001</v>
      </c>
    </row>
    <row r="165" spans="1:24">
      <c r="A165" t="s">
        <v>1844</v>
      </c>
      <c r="B165" t="b">
        <f t="shared" si="12"/>
        <v>1</v>
      </c>
      <c r="C165" t="s">
        <v>1844</v>
      </c>
      <c r="D165" t="s">
        <v>106</v>
      </c>
      <c r="E165" t="s">
        <v>2168</v>
      </c>
      <c r="H165" t="str">
        <f t="shared" si="13"/>
        <v>Balleza</v>
      </c>
      <c r="I165" t="s">
        <v>2908</v>
      </c>
      <c r="L165" t="str">
        <f t="shared" si="14"/>
        <v>Mariano Balleza</v>
      </c>
      <c r="M165" t="s">
        <v>2918</v>
      </c>
      <c r="P165" t="str">
        <f t="shared" si="15"/>
        <v>CARRETERA ESTATAL LIBRE 33560 TRAMO BALLEZA - MARIANO BALLEZA KILÓMETRO 49 + 1 PUEBLO MARIANO BALLEZA CENTRO, 33560 COMUNIDAD EL CERRITO, BALLEZA CHIHUAHUA ENTRE CARRETERA HIDALGO DEL PARRAL - GUADALUPE Y CALVO Y , CARRETE</v>
      </c>
      <c r="Q165">
        <v>-106.3479633</v>
      </c>
      <c r="T165">
        <f t="shared" si="16"/>
        <v>-106.3479633</v>
      </c>
      <c r="U165">
        <v>26.947029350000001</v>
      </c>
      <c r="X165">
        <f t="shared" si="17"/>
        <v>26.947029350000001</v>
      </c>
    </row>
    <row r="166" spans="1:24">
      <c r="A166" t="s">
        <v>1836</v>
      </c>
      <c r="B166" t="b">
        <f t="shared" si="12"/>
        <v>1</v>
      </c>
      <c r="C166" t="s">
        <v>1836</v>
      </c>
      <c r="D166" t="s">
        <v>106</v>
      </c>
      <c r="E166" t="s">
        <v>2168</v>
      </c>
      <c r="H166" t="str">
        <f t="shared" si="13"/>
        <v>Balleza</v>
      </c>
      <c r="I166" t="s">
        <v>2916</v>
      </c>
      <c r="L166" t="str">
        <f t="shared" si="14"/>
        <v>Pichique</v>
      </c>
      <c r="M166" t="s">
        <v>2917</v>
      </c>
      <c r="P166" t="str">
        <f t="shared" si="15"/>
        <v>CARRETERA ESTATAL LIBRE 33575 TRAMO BALLEZA - PICHIQUE KILÓMETRO 60 + 1 RANCHERIA PICHIQUE, 33575 PICHIQUE, BALLEZA CHIHUAHUA ENTRE CARRETERA PUERTO JUSTO - BALLEZA Y CARRETERA HIDALGO DEL PARRAL - GUADALUPE Y CALVO, CARRET</v>
      </c>
      <c r="Q166">
        <v>-106.7365333</v>
      </c>
      <c r="T166">
        <f t="shared" si="16"/>
        <v>-106.7365333</v>
      </c>
      <c r="U166">
        <v>26.725075</v>
      </c>
      <c r="X166">
        <f t="shared" si="17"/>
        <v>26.725075</v>
      </c>
    </row>
    <row r="167" spans="1:24">
      <c r="A167" t="s">
        <v>2229</v>
      </c>
      <c r="B167" t="b">
        <f t="shared" si="12"/>
        <v>1</v>
      </c>
      <c r="C167" t="s">
        <v>2229</v>
      </c>
      <c r="D167" t="s">
        <v>106</v>
      </c>
      <c r="E167" t="s">
        <v>2168</v>
      </c>
      <c r="H167" t="str">
        <f t="shared" si="13"/>
        <v>Balleza</v>
      </c>
      <c r="I167" t="s">
        <v>3064</v>
      </c>
      <c r="L167" t="str">
        <f t="shared" si="14"/>
        <v>La Magdalena</v>
      </c>
      <c r="M167" t="s">
        <v>3065</v>
      </c>
      <c r="P167" t="str">
        <f t="shared" si="15"/>
        <v>CARRETERA ESTATAL LIBRE 33560 TRAMO BALLEZA - LA MAGDALENA KILÓMETRO 49 + 1 COLONIA LA MAGDALENA, 33567 LA MAGDALENA, BALLEZA CHIHUAHUA ENTRE CARRETERA HIDALGO DEL PARRAL - GUADALUPE Y CALVO Y , CARRETERA PUERTO JUSTO BALL</v>
      </c>
      <c r="Q167">
        <v>-106.3244444</v>
      </c>
      <c r="T167">
        <f t="shared" si="16"/>
        <v>-106.3244444</v>
      </c>
      <c r="U167">
        <v>26.870555599999999</v>
      </c>
      <c r="X167">
        <f t="shared" si="17"/>
        <v>26.870555599999999</v>
      </c>
    </row>
    <row r="168" spans="1:24">
      <c r="A168" t="s">
        <v>2221</v>
      </c>
      <c r="B168" t="b">
        <f t="shared" si="12"/>
        <v>1</v>
      </c>
      <c r="C168" t="s">
        <v>2221</v>
      </c>
      <c r="D168" t="s">
        <v>106</v>
      </c>
      <c r="E168" t="s">
        <v>2168</v>
      </c>
      <c r="H168" t="str">
        <f t="shared" si="13"/>
        <v>Balleza</v>
      </c>
      <c r="I168" t="s">
        <v>3062</v>
      </c>
      <c r="L168" t="str">
        <f t="shared" si="14"/>
        <v>Ejido el Vergel</v>
      </c>
      <c r="M168" t="s">
        <v>3063</v>
      </c>
      <c r="P168" t="str">
        <f t="shared" si="15"/>
        <v>CARRETERA ESTATAL LIBRE 33570 TRAMO BALLEZA - EJIDO EL VERGEL KILÓMETRO 128 + 1 RANCHERIA EJIDO EL VERGEL, 33570 EJIDO EL VERGEL, BALLEZA CHIHUAHUA ENTRE CARRETERA CHIHUAHUA - HIDALGO DEL PARRAL Y , CARRETERA HIDALGO DEL P</v>
      </c>
      <c r="Q168">
        <v>-106.3822583</v>
      </c>
      <c r="T168">
        <f t="shared" si="16"/>
        <v>-106.3822583</v>
      </c>
      <c r="U168">
        <v>26.480922199999998</v>
      </c>
      <c r="X168">
        <f t="shared" si="17"/>
        <v>26.480922199999998</v>
      </c>
    </row>
    <row r="169" spans="1:24">
      <c r="A169" t="s">
        <v>1782</v>
      </c>
      <c r="B169" t="b">
        <f t="shared" si="12"/>
        <v>1</v>
      </c>
      <c r="C169" t="s">
        <v>1782</v>
      </c>
      <c r="D169" t="s">
        <v>106</v>
      </c>
      <c r="E169" t="s">
        <v>2168</v>
      </c>
      <c r="H169" t="str">
        <f t="shared" si="13"/>
        <v>Balleza</v>
      </c>
      <c r="I169" t="s">
        <v>2908</v>
      </c>
      <c r="L169" t="str">
        <f t="shared" si="14"/>
        <v>Mariano Balleza</v>
      </c>
      <c r="M169" t="s">
        <v>2909</v>
      </c>
      <c r="P169" t="str">
        <f t="shared" si="15"/>
        <v>CARRETERA ESTATAL LIBRE 33560 TRAMO BALLEZA - MARIANO BALLEZA KILÓMETRO 49 + 1 PUEBLO MARIANO BALLEZA CENTRO, 33560 LA BÁSCULA GANADERA, BALLEZA CHIHUAHUA ENTRE CARRETERA HIDALGO DEL PARRAL - GUADALUPE Y CALVO Y , CARRETER</v>
      </c>
      <c r="Q169">
        <v>-106.3525806</v>
      </c>
      <c r="T169">
        <f t="shared" si="16"/>
        <v>-106.3525806</v>
      </c>
      <c r="U169">
        <v>26.943349999999999</v>
      </c>
      <c r="X169">
        <f t="shared" si="17"/>
        <v>26.943349999999999</v>
      </c>
    </row>
    <row r="170" spans="1:24">
      <c r="A170" t="s">
        <v>2303</v>
      </c>
      <c r="B170" t="b">
        <f t="shared" si="12"/>
        <v>1</v>
      </c>
      <c r="C170" t="s">
        <v>2303</v>
      </c>
      <c r="D170" t="s">
        <v>106</v>
      </c>
      <c r="E170" t="s">
        <v>2177</v>
      </c>
      <c r="H170" t="str">
        <f t="shared" si="13"/>
        <v>Guachochi</v>
      </c>
      <c r="I170" t="s">
        <v>3077</v>
      </c>
      <c r="L170" t="str">
        <f t="shared" si="14"/>
        <v>El Naranjo</v>
      </c>
      <c r="M170" t="s">
        <v>3078</v>
      </c>
      <c r="P170" t="str">
        <f t="shared" si="15"/>
        <v>CARRETERA ESTATAL LIBRE 33180 TRAMO GUACHOCHI - EL NARANJO KILÓMETRO 27 + 4 RANCHERIA EL NARANJO, 33180 CUMBRES DEL MANZANO, GUACHOCHI CHIHUAHUA ENTRE CARRETERA SAN PEDRO - CREEL Y CARRETERA CUAUHTÉMOC - HERMOSILLO, CARRETERA</v>
      </c>
      <c r="Q170">
        <v>-107.2790889</v>
      </c>
      <c r="T170">
        <f t="shared" si="16"/>
        <v>-107.2790889</v>
      </c>
      <c r="U170">
        <v>26.732152800000001</v>
      </c>
      <c r="X170">
        <f t="shared" si="17"/>
        <v>26.732152800000001</v>
      </c>
    </row>
    <row r="171" spans="1:24">
      <c r="A171" t="s">
        <v>1772</v>
      </c>
      <c r="B171" t="b">
        <f t="shared" si="12"/>
        <v>1</v>
      </c>
      <c r="C171" t="s">
        <v>1772</v>
      </c>
      <c r="D171" t="s">
        <v>106</v>
      </c>
      <c r="E171" t="s">
        <v>2168</v>
      </c>
      <c r="H171" t="str">
        <f t="shared" si="13"/>
        <v>Balleza</v>
      </c>
      <c r="I171" t="s">
        <v>2906</v>
      </c>
      <c r="L171" t="str">
        <f t="shared" si="14"/>
        <v>Ranchería el Pinole</v>
      </c>
      <c r="M171" t="s">
        <v>2907</v>
      </c>
      <c r="P171" t="str">
        <f t="shared" si="15"/>
        <v>CARRETERA ESTATAL LIBRE 33560 TRAMO BALLEZA - RANCHERIA EL PINOLE KILÓMETRO 48 + 2 RANCHERIA RANCHERIA EL PINOLE, 33560 RANCHERÍA EL PINOLE, BALLEZA CHIHUAHUA ENTRE CARRETERA HIDALGO DEL PARRAL - GUADALUPE Y CALVO Y , CARR</v>
      </c>
      <c r="Q171">
        <v>-106.45481669999999</v>
      </c>
      <c r="T171">
        <f t="shared" si="16"/>
        <v>-106.45481669999999</v>
      </c>
      <c r="U171">
        <v>26.526747199999999</v>
      </c>
      <c r="X171">
        <f t="shared" si="17"/>
        <v>26.526747199999999</v>
      </c>
    </row>
    <row r="172" spans="1:24">
      <c r="A172" t="s">
        <v>2197</v>
      </c>
      <c r="B172" t="b">
        <f t="shared" si="12"/>
        <v>1</v>
      </c>
      <c r="C172" t="s">
        <v>2197</v>
      </c>
      <c r="D172" t="s">
        <v>106</v>
      </c>
      <c r="E172" t="s">
        <v>2168</v>
      </c>
      <c r="H172" t="str">
        <f t="shared" si="13"/>
        <v>Balleza</v>
      </c>
      <c r="I172" t="s">
        <v>3058</v>
      </c>
      <c r="L172" t="str">
        <f t="shared" si="14"/>
        <v>San Carlos</v>
      </c>
      <c r="M172" t="s">
        <v>3059</v>
      </c>
      <c r="P172" t="str">
        <f t="shared" si="15"/>
        <v>CARRETERA ESTATAL LIBRE 33560 TRAMO BALLEZA - SAN CARLOS KILÓMETRO 491 + 1 RANCHERIA SAN CARLOS, 33560 EL REBAJE, BALLEZA CHIHUAHUA ENTRE CARRETERA HIDALGO DEL PARRAL - GUADALUPE Y CALVO Y , CARRETERA PUERTO JUSTO BALLEZA</v>
      </c>
      <c r="Q172">
        <v>-106.7256806</v>
      </c>
      <c r="T172">
        <f t="shared" si="16"/>
        <v>-106.7256806</v>
      </c>
      <c r="U172">
        <v>26.524955599999998</v>
      </c>
      <c r="X172">
        <f t="shared" si="17"/>
        <v>26.524955599999998</v>
      </c>
    </row>
    <row r="173" spans="1:24">
      <c r="A173" t="s">
        <v>2056</v>
      </c>
      <c r="B173" t="b">
        <f t="shared" si="12"/>
        <v>1</v>
      </c>
      <c r="C173" t="s">
        <v>2056</v>
      </c>
      <c r="D173" t="s">
        <v>106</v>
      </c>
      <c r="E173" t="s">
        <v>2177</v>
      </c>
      <c r="H173" t="str">
        <f t="shared" si="13"/>
        <v>Guachochi</v>
      </c>
      <c r="I173" t="s">
        <v>2177</v>
      </c>
      <c r="L173" t="str">
        <f t="shared" si="14"/>
        <v>Guachochi</v>
      </c>
      <c r="M173" t="s">
        <v>2952</v>
      </c>
      <c r="P173" t="str">
        <f t="shared" si="15"/>
        <v>CARRETERA ESTATAL LIBRE 33180 TRAMO CHIHUAHUA - GUACHOCHI KILÓMETRO 157 + 1 PUEBLO GUACHOCHI CENTRO, 33180 BAJÍO DE LAS PALMAS, GUACHOCHI CHIHUAHUA ENTRE CARRETERA SAN PEDRO - CREEL Y CARRETERA CUAUHTÉMOC - HERMOSILLO, CARRETE</v>
      </c>
      <c r="Q173">
        <v>-107.069362</v>
      </c>
      <c r="T173">
        <f t="shared" si="16"/>
        <v>-107.069362</v>
      </c>
      <c r="U173">
        <v>26.819153</v>
      </c>
      <c r="X173">
        <f t="shared" si="17"/>
        <v>26.819153</v>
      </c>
    </row>
    <row r="174" spans="1:24">
      <c r="A174" t="s">
        <v>1919</v>
      </c>
      <c r="B174" t="b">
        <f t="shared" si="12"/>
        <v>1</v>
      </c>
      <c r="C174" t="s">
        <v>1919</v>
      </c>
      <c r="D174" t="s">
        <v>106</v>
      </c>
      <c r="E174" t="s">
        <v>480</v>
      </c>
      <c r="H174" t="str">
        <f t="shared" si="13"/>
        <v>Juárez</v>
      </c>
      <c r="I174" t="s">
        <v>207</v>
      </c>
      <c r="L174" t="str">
        <f t="shared" si="14"/>
        <v/>
      </c>
      <c r="M174" t="s">
        <v>2930</v>
      </c>
      <c r="P174" t="str">
        <f t="shared" si="15"/>
        <v>CALLE PARRAL Y ZACATECAS, COLONIA FIDEL AVILA</v>
      </c>
      <c r="Q174">
        <v>-106.45809439999999</v>
      </c>
      <c r="T174">
        <f t="shared" si="16"/>
        <v>-106.45809439999999</v>
      </c>
      <c r="U174">
        <v>31.6538194</v>
      </c>
      <c r="X174">
        <f t="shared" si="17"/>
        <v>31.6538194</v>
      </c>
    </row>
    <row r="175" spans="1:24">
      <c r="A175" t="s">
        <v>122</v>
      </c>
      <c r="B175" t="b">
        <f t="shared" si="12"/>
        <v>1</v>
      </c>
      <c r="C175" t="s">
        <v>122</v>
      </c>
      <c r="D175" t="s">
        <v>106</v>
      </c>
      <c r="E175" t="s">
        <v>480</v>
      </c>
      <c r="H175" t="str">
        <f t="shared" si="13"/>
        <v>Juárez</v>
      </c>
      <c r="I175" t="s">
        <v>207</v>
      </c>
      <c r="L175" t="str">
        <f t="shared" si="14"/>
        <v/>
      </c>
      <c r="M175" t="s">
        <v>2584</v>
      </c>
      <c r="P175" t="str">
        <f t="shared" si="15"/>
        <v>CALLE FRANCISCO I. MADERO E IGNACIO ALDAMA,FRACCIONAMIENTO MARIA ISABEL ZARAGOZA</v>
      </c>
      <c r="Q175">
        <v>-106.35669439999999</v>
      </c>
      <c r="T175">
        <f t="shared" si="16"/>
        <v>-106.35669439999999</v>
      </c>
      <c r="U175">
        <v>31.6561111</v>
      </c>
      <c r="X175">
        <f t="shared" si="17"/>
        <v>31.6561111</v>
      </c>
    </row>
    <row r="176" spans="1:24">
      <c r="A176" t="s">
        <v>1658</v>
      </c>
      <c r="B176" t="b">
        <f t="shared" si="12"/>
        <v>1</v>
      </c>
      <c r="C176" t="s">
        <v>1658</v>
      </c>
      <c r="D176" t="s">
        <v>106</v>
      </c>
      <c r="E176" t="s">
        <v>2171</v>
      </c>
      <c r="H176" t="str">
        <f t="shared" si="13"/>
        <v>Carichí</v>
      </c>
      <c r="I176" t="s">
        <v>2595</v>
      </c>
      <c r="L176" t="str">
        <f t="shared" si="14"/>
        <v>Tónachi</v>
      </c>
      <c r="M176" t="s">
        <v>2868</v>
      </c>
      <c r="P176" t="str">
        <f t="shared" si="15"/>
        <v>BRECHA TRAMO CARICHI - TONACHI MARGEN DERECHO KILÓMETRO 26 + 7 RANCHERIA TONACHI, 33280 LA MESA, CARICHÍ CHIHUAHUA ENTRE BRECHA CARICHÍ - SAN JOSÉ BAQUIACHI Y CARRETERA CARRETERA CUAUHTÉMOC - CARICHÍ, BRECHA CARICHÍ SAN J</v>
      </c>
      <c r="Q176">
        <v>-107.058925</v>
      </c>
      <c r="T176">
        <f t="shared" si="16"/>
        <v>-107.058925</v>
      </c>
      <c r="U176">
        <v>27.6665083</v>
      </c>
      <c r="X176">
        <f t="shared" si="17"/>
        <v>27.6665083</v>
      </c>
    </row>
    <row r="177" spans="1:24">
      <c r="A177" t="s">
        <v>1625</v>
      </c>
      <c r="B177" t="b">
        <f t="shared" si="12"/>
        <v>1</v>
      </c>
      <c r="C177" t="s">
        <v>1625</v>
      </c>
      <c r="D177" t="s">
        <v>106</v>
      </c>
      <c r="E177" t="s">
        <v>2164</v>
      </c>
      <c r="H177" t="str">
        <f t="shared" si="13"/>
        <v>Madera</v>
      </c>
      <c r="I177" t="s">
        <v>207</v>
      </c>
      <c r="L177" t="str">
        <f t="shared" si="14"/>
        <v/>
      </c>
      <c r="M177" t="s">
        <v>2864</v>
      </c>
      <c r="P177" t="str">
        <f t="shared" si="15"/>
        <v>INDEPENDENCIA Y 41 BARRIO LOS OJITOS, COLONIA BARRIO LOS OJITOS</v>
      </c>
      <c r="Q177">
        <v>-108.15495559999999</v>
      </c>
      <c r="T177">
        <f t="shared" si="16"/>
        <v>-108.15495559999999</v>
      </c>
      <c r="U177">
        <v>29.1850278</v>
      </c>
      <c r="X177">
        <f t="shared" si="17"/>
        <v>29.1850278</v>
      </c>
    </row>
    <row r="178" spans="1:24">
      <c r="A178" t="s">
        <v>1649</v>
      </c>
      <c r="B178" t="b">
        <f t="shared" si="12"/>
        <v>1</v>
      </c>
      <c r="C178" t="s">
        <v>1649</v>
      </c>
      <c r="D178" t="s">
        <v>106</v>
      </c>
      <c r="E178" t="s">
        <v>2171</v>
      </c>
      <c r="H178" t="str">
        <f t="shared" si="13"/>
        <v>Carichí</v>
      </c>
      <c r="I178" t="s">
        <v>2171</v>
      </c>
      <c r="L178" t="str">
        <f t="shared" si="14"/>
        <v>Carichí</v>
      </c>
      <c r="M178" t="s">
        <v>2867</v>
      </c>
      <c r="P178" t="str">
        <f t="shared" si="15"/>
        <v>CARRETERA ESTATAL LIBRE 33280 TRAMO CARICHI - CABECERA MUNICIPAL KILÓMETRO 66 + 1 PUEBLO CARICHI, 33280 CHINEACHI, CARICHÍ CHIHUAHUA ENTRE CARRETERA CHIHUAHUA - CUAUHTÉMOC Y , CARRETERA CUAUHTÉMOC CARICHÍ KM. 66 A MANO DE</v>
      </c>
      <c r="Q178">
        <v>-107.04911936000001</v>
      </c>
      <c r="T178">
        <f t="shared" si="16"/>
        <v>-107.04911936000001</v>
      </c>
      <c r="U178">
        <v>27.918242599999999</v>
      </c>
      <c r="X178">
        <f t="shared" si="17"/>
        <v>27.918242599999999</v>
      </c>
    </row>
    <row r="179" spans="1:24">
      <c r="A179" t="s">
        <v>612</v>
      </c>
      <c r="B179" t="b">
        <f t="shared" si="12"/>
        <v>1</v>
      </c>
      <c r="C179" t="s">
        <v>612</v>
      </c>
      <c r="D179" t="s">
        <v>106</v>
      </c>
      <c r="E179" t="s">
        <v>106</v>
      </c>
      <c r="H179" t="str">
        <f t="shared" si="13"/>
        <v>Chihuahua</v>
      </c>
      <c r="I179" t="s">
        <v>106</v>
      </c>
      <c r="L179" t="str">
        <f t="shared" si="14"/>
        <v>Chihuahua</v>
      </c>
      <c r="M179" t="s">
        <v>2667</v>
      </c>
      <c r="P179" t="str">
        <f t="shared" si="15"/>
        <v>COLINAS DE LEON #41501</v>
      </c>
      <c r="Q179">
        <v>-106.0372222</v>
      </c>
      <c r="T179">
        <f t="shared" si="16"/>
        <v>-106.0372222</v>
      </c>
      <c r="U179">
        <v>28.661265</v>
      </c>
      <c r="X179">
        <f t="shared" si="17"/>
        <v>28.661265</v>
      </c>
    </row>
    <row r="180" spans="1:24">
      <c r="A180" t="s">
        <v>898</v>
      </c>
      <c r="B180" t="b">
        <f t="shared" si="12"/>
        <v>1</v>
      </c>
      <c r="C180" t="s">
        <v>898</v>
      </c>
      <c r="D180" t="s">
        <v>106</v>
      </c>
      <c r="E180" t="s">
        <v>480</v>
      </c>
      <c r="H180" t="str">
        <f t="shared" si="13"/>
        <v>Juárez</v>
      </c>
      <c r="I180" t="s">
        <v>480</v>
      </c>
      <c r="L180" t="str">
        <f t="shared" si="14"/>
        <v>Juárez</v>
      </c>
      <c r="M180" t="s">
        <v>2715</v>
      </c>
      <c r="P180" t="str">
        <f t="shared" si="15"/>
        <v>Alfa, 32310 Juárez, Chih.</v>
      </c>
      <c r="Q180">
        <v>-106.4421</v>
      </c>
      <c r="T180">
        <f t="shared" si="16"/>
        <v>-106.4421</v>
      </c>
      <c r="U180">
        <v>31.746079999999999</v>
      </c>
      <c r="X180">
        <f t="shared" si="17"/>
        <v>31.746079999999999</v>
      </c>
    </row>
    <row r="181" spans="1:24">
      <c r="A181" t="s">
        <v>2047</v>
      </c>
      <c r="B181" t="b">
        <f t="shared" si="12"/>
        <v>1</v>
      </c>
      <c r="C181" t="s">
        <v>2047</v>
      </c>
      <c r="D181" t="s">
        <v>106</v>
      </c>
      <c r="E181" t="s">
        <v>2177</v>
      </c>
      <c r="H181" t="str">
        <f t="shared" si="13"/>
        <v>Guachochi</v>
      </c>
      <c r="I181" t="s">
        <v>2177</v>
      </c>
      <c r="L181" t="str">
        <f t="shared" si="14"/>
        <v>Guachochi</v>
      </c>
      <c r="M181" t="s">
        <v>2951</v>
      </c>
      <c r="P181" t="str">
        <f t="shared" si="15"/>
        <v>CARRETERA ESTATAL LIBRE 33180 TRAMO GUACHOCHI - GUACHOCHI KILÓMETRO 157 + 1 PUEBLO GUACHOCHI CENTRO, 33180 GUACHOCHI, GUACHOCHI CHIHUAHUA ENTRE CARRETERA SAN PEDRO - CREEL Y CARRETERA CUAUHTÉMOC - HERMOSILLO, CARRETERA CHIHUAH</v>
      </c>
      <c r="Q181">
        <v>-107.06931761</v>
      </c>
      <c r="T181">
        <f t="shared" si="16"/>
        <v>-107.06931761</v>
      </c>
      <c r="U181">
        <v>26.819265170000001</v>
      </c>
      <c r="X181">
        <f t="shared" si="17"/>
        <v>26.819265170000001</v>
      </c>
    </row>
    <row r="182" spans="1:24">
      <c r="A182" t="s">
        <v>1791</v>
      </c>
      <c r="B182" t="b">
        <f t="shared" si="12"/>
        <v>1</v>
      </c>
      <c r="C182" t="s">
        <v>1791</v>
      </c>
      <c r="D182" t="s">
        <v>106</v>
      </c>
      <c r="E182" t="s">
        <v>2168</v>
      </c>
      <c r="H182" t="str">
        <f t="shared" si="13"/>
        <v>Balleza</v>
      </c>
      <c r="I182" t="s">
        <v>2908</v>
      </c>
      <c r="L182" t="str">
        <f t="shared" si="14"/>
        <v>Mariano Balleza</v>
      </c>
      <c r="M182" t="s">
        <v>2910</v>
      </c>
      <c r="P182" t="str">
        <f t="shared" si="15"/>
        <v>CARRETERA ESTATAL LIBRE 33560 TRAMO BALLEZA - MARIANO BALLEZA KILÓMETRO 49 + 1 PUEBLO MARIANO BALLEZA CENTRO, 33560 MARIANO BALLEZA, BALLEZA CHIHUAHUA ENTRE CARRETERA HIDALGO DEL PARRAL - GUADALUPE Y CALVO Y CARRETERA PUERTO J</v>
      </c>
      <c r="Q182">
        <v>-106.34620929</v>
      </c>
      <c r="T182">
        <f t="shared" si="16"/>
        <v>-106.34620929</v>
      </c>
      <c r="U182">
        <v>26.953199940000001</v>
      </c>
      <c r="X182">
        <f t="shared" si="17"/>
        <v>26.953199940000001</v>
      </c>
    </row>
    <row r="183" spans="1:24">
      <c r="A183" t="s">
        <v>1601</v>
      </c>
      <c r="B183" t="b">
        <f t="shared" si="12"/>
        <v>1</v>
      </c>
      <c r="C183" t="s">
        <v>1601</v>
      </c>
      <c r="D183" t="s">
        <v>106</v>
      </c>
      <c r="E183" t="s">
        <v>480</v>
      </c>
      <c r="H183" t="str">
        <f t="shared" si="13"/>
        <v>Juárez</v>
      </c>
      <c r="I183" t="s">
        <v>480</v>
      </c>
      <c r="L183" t="str">
        <f t="shared" si="14"/>
        <v>Juárez</v>
      </c>
      <c r="M183" t="s">
        <v>2861</v>
      </c>
      <c r="P183" t="str">
        <f t="shared" si="15"/>
        <v>EJE VIAL JUAN GABRIEL Y AV. MUNCIPIO LIBRE</v>
      </c>
      <c r="Q183">
        <v>-106.47342999999999</v>
      </c>
      <c r="T183">
        <f t="shared" si="16"/>
        <v>-106.47342999999999</v>
      </c>
      <c r="U183">
        <v>31.721613999999999</v>
      </c>
      <c r="X183">
        <f t="shared" si="17"/>
        <v>31.721613999999999</v>
      </c>
    </row>
    <row r="184" spans="1:24">
      <c r="A184" t="s">
        <v>130</v>
      </c>
      <c r="B184" t="b">
        <f t="shared" si="12"/>
        <v>1</v>
      </c>
      <c r="C184" t="s">
        <v>130</v>
      </c>
      <c r="D184" t="s">
        <v>106</v>
      </c>
      <c r="E184" t="s">
        <v>1641</v>
      </c>
      <c r="H184" t="str">
        <f t="shared" si="13"/>
        <v>Guadalupe y Calvo</v>
      </c>
      <c r="I184" t="s">
        <v>207</v>
      </c>
      <c r="L184" t="str">
        <f t="shared" si="14"/>
        <v/>
      </c>
      <c r="M184" t="s">
        <v>2585</v>
      </c>
      <c r="P184" t="str">
        <f t="shared" si="15"/>
        <v>LAS TROJAS</v>
      </c>
      <c r="Q184">
        <v>-106.7871389</v>
      </c>
      <c r="T184">
        <f t="shared" si="16"/>
        <v>-106.7871389</v>
      </c>
      <c r="U184">
        <v>25.861049999999999</v>
      </c>
      <c r="X184">
        <f t="shared" si="17"/>
        <v>25.861049999999999</v>
      </c>
    </row>
    <row r="185" spans="1:24">
      <c r="A185" t="s">
        <v>235</v>
      </c>
      <c r="B185" t="b">
        <f t="shared" si="12"/>
        <v>1</v>
      </c>
      <c r="C185" t="s">
        <v>235</v>
      </c>
      <c r="D185" t="s">
        <v>106</v>
      </c>
      <c r="E185" t="s">
        <v>221</v>
      </c>
      <c r="H185" t="str">
        <f t="shared" si="13"/>
        <v>Delicias</v>
      </c>
      <c r="I185" t="s">
        <v>207</v>
      </c>
      <c r="L185" t="str">
        <f t="shared" si="14"/>
        <v/>
      </c>
      <c r="M185" t="s">
        <v>2606</v>
      </c>
      <c r="P185" t="str">
        <f t="shared" si="15"/>
        <v>Km. 2.5 carretera a Rosales, Poniente, 33000 Delicias, Chih.</v>
      </c>
      <c r="Q185">
        <v>-105.50068</v>
      </c>
      <c r="T185">
        <f t="shared" si="16"/>
        <v>-105.50068</v>
      </c>
      <c r="U185">
        <v>28.18102</v>
      </c>
      <c r="X185">
        <f t="shared" si="17"/>
        <v>28.18102</v>
      </c>
    </row>
    <row r="186" spans="1:24">
      <c r="A186" t="s">
        <v>1196</v>
      </c>
      <c r="B186" t="b">
        <f t="shared" si="12"/>
        <v>1</v>
      </c>
      <c r="C186" t="s">
        <v>1196</v>
      </c>
      <c r="D186" t="s">
        <v>106</v>
      </c>
      <c r="E186" t="s">
        <v>474</v>
      </c>
      <c r="H186" t="str">
        <f t="shared" si="13"/>
        <v>Namiquipa</v>
      </c>
      <c r="I186" t="s">
        <v>2662</v>
      </c>
      <c r="L186" t="str">
        <f t="shared" si="14"/>
        <v>Santa Ana</v>
      </c>
      <c r="M186" t="s">
        <v>2785</v>
      </c>
      <c r="P186" t="str">
        <f t="shared" si="15"/>
        <v>KM 1 CARRETERA SOTO MAYNEZ - GOMEZ FARIAS 31963 NAMIQUIPA CHIHUAHUA</v>
      </c>
      <c r="Q186">
        <v>-107.48277</v>
      </c>
      <c r="T186">
        <f t="shared" si="16"/>
        <v>-107.48277</v>
      </c>
      <c r="U186">
        <v>29.0443</v>
      </c>
      <c r="X186">
        <f t="shared" si="17"/>
        <v>29.0443</v>
      </c>
    </row>
    <row r="187" spans="1:24">
      <c r="A187" t="s">
        <v>2447</v>
      </c>
      <c r="B187" t="b">
        <f t="shared" si="12"/>
        <v>1</v>
      </c>
      <c r="C187" t="s">
        <v>2447</v>
      </c>
      <c r="D187" t="s">
        <v>106</v>
      </c>
      <c r="E187" t="s">
        <v>508</v>
      </c>
      <c r="H187" t="str">
        <f t="shared" si="13"/>
        <v>Cuauhtémoc</v>
      </c>
      <c r="I187" t="s">
        <v>508</v>
      </c>
      <c r="L187" t="str">
        <f t="shared" si="14"/>
        <v>Cuauhtémoc</v>
      </c>
      <c r="M187" t="s">
        <v>3097</v>
      </c>
      <c r="P187" t="str">
        <f t="shared" si="15"/>
        <v>Calle 39 entre Pípila y calle Álvaro Obregón</v>
      </c>
      <c r="Q187">
        <v>-106.84572199999999</v>
      </c>
      <c r="T187">
        <f t="shared" si="16"/>
        <v>-106.84572199999999</v>
      </c>
      <c r="U187">
        <v>28.416556</v>
      </c>
      <c r="X187">
        <f t="shared" si="17"/>
        <v>28.416556</v>
      </c>
    </row>
    <row r="188" spans="1:24">
      <c r="A188" t="s">
        <v>1372</v>
      </c>
      <c r="B188" t="b">
        <f t="shared" si="12"/>
        <v>1</v>
      </c>
      <c r="C188" t="s">
        <v>1372</v>
      </c>
      <c r="D188" t="s">
        <v>106</v>
      </c>
      <c r="E188" t="s">
        <v>508</v>
      </c>
      <c r="H188" t="str">
        <f t="shared" si="13"/>
        <v>Cuauhtémoc</v>
      </c>
      <c r="I188" t="s">
        <v>508</v>
      </c>
      <c r="L188" t="str">
        <f t="shared" si="14"/>
        <v>Cuauhtémoc</v>
      </c>
      <c r="M188" t="s">
        <v>2818</v>
      </c>
      <c r="P188" t="str">
        <f t="shared" si="15"/>
        <v>Calle 41 entre calle Miguel Alemán y calle Simón Bolívar</v>
      </c>
      <c r="Q188">
        <v>-106.84322</v>
      </c>
      <c r="T188">
        <f t="shared" si="16"/>
        <v>-106.84322</v>
      </c>
      <c r="U188">
        <v>28.416944000000001</v>
      </c>
      <c r="X188">
        <f t="shared" si="17"/>
        <v>28.416944000000001</v>
      </c>
    </row>
    <row r="189" spans="1:24">
      <c r="A189" t="s">
        <v>509</v>
      </c>
      <c r="B189" t="b">
        <f t="shared" si="12"/>
        <v>1</v>
      </c>
      <c r="C189" t="s">
        <v>509</v>
      </c>
      <c r="D189" t="s">
        <v>106</v>
      </c>
      <c r="E189" t="s">
        <v>359</v>
      </c>
      <c r="H189" t="str">
        <f t="shared" si="13"/>
        <v>Coronado</v>
      </c>
      <c r="I189" t="s">
        <v>2635</v>
      </c>
      <c r="L189" t="str">
        <f t="shared" si="14"/>
        <v>Emiliano Zapata</v>
      </c>
      <c r="M189" t="s">
        <v>2649</v>
      </c>
      <c r="P189" t="str">
        <f t="shared" si="15"/>
        <v>EJIDO EMILIANO ZAPATA, 33992 EMILIANO ZAPATA, CORONADO CHIHUAHUA ENTRE Y , ESCUELA PRIMARIA EMILIANO ZAPATA EN EJIDO EMILIANO ZAPATA DENTRO DEL MUNICIPIO DE CORONADO CHIHUAHUA</v>
      </c>
      <c r="Q189">
        <v>-105.13070335</v>
      </c>
      <c r="T189">
        <f t="shared" si="16"/>
        <v>-105.13070335</v>
      </c>
      <c r="U189">
        <v>26.875295749999999</v>
      </c>
      <c r="X189">
        <f t="shared" si="17"/>
        <v>26.875295749999999</v>
      </c>
    </row>
    <row r="190" spans="1:24">
      <c r="A190" t="s">
        <v>2497</v>
      </c>
      <c r="B190" t="b">
        <f t="shared" si="12"/>
        <v>1</v>
      </c>
      <c r="C190" t="s">
        <v>2497</v>
      </c>
      <c r="D190" t="s">
        <v>106</v>
      </c>
      <c r="E190" t="s">
        <v>480</v>
      </c>
      <c r="H190" t="str">
        <f t="shared" si="13"/>
        <v>Juárez</v>
      </c>
      <c r="I190" t="s">
        <v>480</v>
      </c>
      <c r="L190" t="str">
        <f t="shared" si="14"/>
        <v>Juárez</v>
      </c>
      <c r="M190" t="s">
        <v>3108</v>
      </c>
      <c r="P190" t="str">
        <f t="shared" si="15"/>
        <v>Calle Paseo de Isidro No. 1907 Fracc. Parajes de San Isidro C. P. 32575</v>
      </c>
      <c r="Q190">
        <v>-106.33987999999999</v>
      </c>
      <c r="T190">
        <f t="shared" si="16"/>
        <v>-106.33987999999999</v>
      </c>
      <c r="U190">
        <v>31.259139999999999</v>
      </c>
      <c r="X190">
        <f t="shared" si="17"/>
        <v>31.259139999999999</v>
      </c>
    </row>
    <row r="191" spans="1:24" s="64" customFormat="1">
      <c r="A191" s="64" t="s">
        <v>2137</v>
      </c>
      <c r="B191" s="64" t="b">
        <f t="shared" si="12"/>
        <v>1</v>
      </c>
      <c r="C191" s="64" t="s">
        <v>2137</v>
      </c>
      <c r="D191" s="64" t="s">
        <v>106</v>
      </c>
      <c r="E191" s="64" t="s">
        <v>106</v>
      </c>
      <c r="F191" s="64" t="s">
        <v>106</v>
      </c>
      <c r="H191" s="64" t="str">
        <f t="shared" si="13"/>
        <v>Chihuahua</v>
      </c>
      <c r="I191" s="64" t="s">
        <v>106</v>
      </c>
      <c r="J191" s="64" t="s">
        <v>106</v>
      </c>
      <c r="L191" s="64" t="str">
        <f t="shared" si="14"/>
        <v>Chihuahua</v>
      </c>
      <c r="M191" s="64" t="s">
        <v>3018</v>
      </c>
      <c r="N191" s="64" t="s">
        <v>3018</v>
      </c>
      <c r="P191" s="64" t="str">
        <f t="shared" si="15"/>
        <v>CARRETERA MIGUEL AHUMADA - CHIHUAHUA TRAMO ENTRE AV DESARROLLO Y AV. GUILLERMO PRIETO LUJÁN, CARRILES CENTRAL E IZQUIERDO, TRAMOS AISLADOS</v>
      </c>
      <c r="Q191" s="64">
        <v>-106.155773</v>
      </c>
      <c r="R191" s="64">
        <v>-106.161519</v>
      </c>
      <c r="T191" s="65" t="str">
        <f>CONCATENATE(Q191,"/",R191)</f>
        <v>-106.155773/-106.161519</v>
      </c>
      <c r="U191" s="64">
        <v>28.737117000000001</v>
      </c>
      <c r="V191" s="64">
        <v>28.745377999999999</v>
      </c>
      <c r="X191" s="65" t="str">
        <f>CONCATENATE(U191,"/",V191)</f>
        <v>28.737117/28.745378</v>
      </c>
    </row>
    <row r="192" spans="1:24">
      <c r="A192" t="s">
        <v>1190</v>
      </c>
      <c r="B192" t="b">
        <f t="shared" si="12"/>
        <v>1</v>
      </c>
      <c r="C192" t="s">
        <v>1190</v>
      </c>
      <c r="D192" t="s">
        <v>106</v>
      </c>
      <c r="E192" t="s">
        <v>359</v>
      </c>
      <c r="H192" t="str">
        <f t="shared" si="13"/>
        <v>Coronado</v>
      </c>
      <c r="I192" t="s">
        <v>2635</v>
      </c>
      <c r="L192" t="str">
        <f t="shared" si="14"/>
        <v>Emiliano Zapata</v>
      </c>
      <c r="M192" t="s">
        <v>2636</v>
      </c>
      <c r="P192" t="str">
        <f t="shared" si="15"/>
        <v>EJIDO EMILIANO ZAPATA, 33992 EMILIANO ZAPATA, CORONADO CHIHUAHUA ENTRE Y , ESCUELA PRIMARIA EMILIANO ZAPATA UBOCADA EN LOCALIDAD EMILIANO ZAPATA, DENTRO DEL MUNICIPIO DE CORONADO, CHIHUAHUA</v>
      </c>
      <c r="Q192">
        <v>-105.13072508</v>
      </c>
      <c r="T192">
        <f t="shared" si="16"/>
        <v>-105.13072508</v>
      </c>
      <c r="U192">
        <v>26.875342159999999</v>
      </c>
      <c r="X192">
        <f t="shared" si="17"/>
        <v>26.875342159999999</v>
      </c>
    </row>
    <row r="193" spans="1:24">
      <c r="A193" t="s">
        <v>1665</v>
      </c>
      <c r="B193" t="b">
        <f t="shared" si="12"/>
        <v>1</v>
      </c>
      <c r="C193" t="s">
        <v>1665</v>
      </c>
      <c r="D193" t="s">
        <v>106</v>
      </c>
      <c r="E193" t="s">
        <v>2171</v>
      </c>
      <c r="H193" t="str">
        <f t="shared" si="13"/>
        <v>Carichí</v>
      </c>
      <c r="I193" t="s">
        <v>2171</v>
      </c>
      <c r="L193" t="str">
        <f t="shared" si="14"/>
        <v>Carichí</v>
      </c>
      <c r="M193" t="s">
        <v>2869</v>
      </c>
      <c r="P193" t="str">
        <f t="shared" si="15"/>
        <v>CARRETERA ESTATAL CUOTA 33280 TRAMO CARICHI - CHINEACHI KILÓMETRO 66 + 1 PUEBLO CARICHI, 33280 CHINEACHI, CARICHÍ CHIHUAHUA ENTRE CARRETERA CHIHUAHUA - CUAUHTÉMOC Y , CARRETERA CUAUHTÉMOC CARICHÍ KM. 66 A MANO DERECHALAS L</v>
      </c>
      <c r="Q193">
        <v>-107.05451835</v>
      </c>
      <c r="T193">
        <f t="shared" si="16"/>
        <v>-107.05451835</v>
      </c>
      <c r="U193">
        <v>27.916915339999999</v>
      </c>
      <c r="X193">
        <f t="shared" si="17"/>
        <v>27.916915339999999</v>
      </c>
    </row>
    <row r="194" spans="1:24">
      <c r="A194" t="s">
        <v>1800</v>
      </c>
      <c r="B194" t="b">
        <f t="shared" si="12"/>
        <v>1</v>
      </c>
      <c r="C194" t="s">
        <v>1800</v>
      </c>
      <c r="D194" t="s">
        <v>106</v>
      </c>
      <c r="E194" t="s">
        <v>2665</v>
      </c>
      <c r="H194" t="str">
        <f t="shared" si="13"/>
        <v>Batopilas de Manuel Gómez Morín</v>
      </c>
      <c r="I194" t="s">
        <v>2665</v>
      </c>
      <c r="L194" t="str">
        <f t="shared" si="14"/>
        <v>Batopilas de Manuel Gómez Morín</v>
      </c>
      <c r="M194" t="s">
        <v>2911</v>
      </c>
      <c r="P194" t="str">
        <f t="shared" si="15"/>
        <v>CARRETERA ESTATAL LIBRE 33400 TRAMO BATOPILAS - BATOPILAS KILÓMETRO 65 + 65 PUEBLO BATOPILAS, 33400 EL RODEO, BATOPILAS DE MANUEL GÓMEZ MORÍN CHIHUAHUA ENTRE CARRETERA SAN PEDRO - CREEL Y CARRETERA CUAUHTÉMOC - HERMOSILLO, CAR</v>
      </c>
      <c r="Q194">
        <v>-107.736407</v>
      </c>
      <c r="T194">
        <f t="shared" si="16"/>
        <v>-107.736407</v>
      </c>
      <c r="U194">
        <v>27.02887758</v>
      </c>
      <c r="X194">
        <f t="shared" si="17"/>
        <v>27.02887758</v>
      </c>
    </row>
    <row r="195" spans="1:24">
      <c r="A195" t="s">
        <v>1343</v>
      </c>
      <c r="B195" t="b">
        <f t="shared" ref="B195:B258" si="18">+A195=C195</f>
        <v>1</v>
      </c>
      <c r="C195" t="s">
        <v>1343</v>
      </c>
      <c r="D195" t="s">
        <v>106</v>
      </c>
      <c r="E195" t="s">
        <v>474</v>
      </c>
      <c r="H195" t="str">
        <f t="shared" ref="H195:K258" si="19">+E195</f>
        <v>Namiquipa</v>
      </c>
      <c r="I195" t="s">
        <v>2662</v>
      </c>
      <c r="L195" t="str">
        <f t="shared" ref="L195:L258" si="20">+I195</f>
        <v>Santa Ana</v>
      </c>
      <c r="M195" t="s">
        <v>2785</v>
      </c>
      <c r="P195" t="str">
        <f t="shared" ref="P195:P258" si="21">+M195</f>
        <v>KM 1 CARRETERA SOTO MAYNEZ - GOMEZ FARIAS 31963 NAMIQUIPA CHIHUAHUA</v>
      </c>
      <c r="Q195">
        <v>-107.48277</v>
      </c>
      <c r="T195">
        <f t="shared" ref="T195:T258" si="22">+Q195</f>
        <v>-107.48277</v>
      </c>
      <c r="U195">
        <v>29.0443</v>
      </c>
      <c r="X195">
        <f t="shared" ref="X195:X258" si="23">+U195</f>
        <v>29.0443</v>
      </c>
    </row>
    <row r="196" spans="1:24">
      <c r="A196" t="s">
        <v>827</v>
      </c>
      <c r="B196" t="b">
        <f t="shared" si="18"/>
        <v>1</v>
      </c>
      <c r="C196" t="s">
        <v>827</v>
      </c>
      <c r="D196" t="s">
        <v>106</v>
      </c>
      <c r="E196" t="s">
        <v>480</v>
      </c>
      <c r="H196" t="str">
        <f t="shared" si="19"/>
        <v>Juárez</v>
      </c>
      <c r="I196" t="s">
        <v>480</v>
      </c>
      <c r="L196" t="str">
        <f t="shared" si="20"/>
        <v>Juárez</v>
      </c>
      <c r="M196" t="s">
        <v>2695</v>
      </c>
      <c r="P196" t="str">
        <f t="shared" si="21"/>
        <v>Ave. Fco. villa 950 Nte. Zona Centro</v>
      </c>
      <c r="Q196">
        <v>-106.4849</v>
      </c>
      <c r="T196">
        <f t="shared" si="22"/>
        <v>-106.4849</v>
      </c>
      <c r="U196">
        <v>31.74658187</v>
      </c>
      <c r="X196">
        <f t="shared" si="23"/>
        <v>31.74658187</v>
      </c>
    </row>
    <row r="197" spans="1:24">
      <c r="A197" t="s">
        <v>1184</v>
      </c>
      <c r="B197" t="b">
        <f t="shared" si="18"/>
        <v>1</v>
      </c>
      <c r="C197" t="s">
        <v>1184</v>
      </c>
      <c r="D197" t="s">
        <v>106</v>
      </c>
      <c r="E197" t="s">
        <v>359</v>
      </c>
      <c r="H197" t="str">
        <f t="shared" si="19"/>
        <v>Coronado</v>
      </c>
      <c r="I197" t="s">
        <v>2625</v>
      </c>
      <c r="L197" t="str">
        <f t="shared" si="20"/>
        <v>José Esteban Coronado</v>
      </c>
      <c r="M197" t="s">
        <v>2784</v>
      </c>
      <c r="P197" t="str">
        <f t="shared" si="21"/>
        <v>AVENIDA ZARAGOZA CIUDAD JOSÉ ESTEBAN CORONADO, 33990 JOSÉ ESTEBAN CORONADO, CORONADO CHIHUAHUA ENTRE CALLE 20 DE NOVIEMBRE Y CALLE VICENTE GUERRERO, CALLE SAN FRANCISCO ESCUELA SECUNDARIA FEDERAL UBICADA EN AVENIDA ZARAGOZA ENTR</v>
      </c>
      <c r="Q197">
        <v>-105.1602479</v>
      </c>
      <c r="T197">
        <f t="shared" si="22"/>
        <v>-105.1602479</v>
      </c>
      <c r="U197">
        <v>26.738866099999999</v>
      </c>
      <c r="X197">
        <f t="shared" si="23"/>
        <v>26.738866099999999</v>
      </c>
    </row>
    <row r="198" spans="1:24">
      <c r="A198" t="s">
        <v>2448</v>
      </c>
      <c r="B198" t="b">
        <f t="shared" si="18"/>
        <v>1</v>
      </c>
      <c r="C198" t="s">
        <v>2448</v>
      </c>
      <c r="D198" t="s">
        <v>106</v>
      </c>
      <c r="E198" t="s">
        <v>480</v>
      </c>
      <c r="H198" t="str">
        <f t="shared" si="19"/>
        <v>Juárez</v>
      </c>
      <c r="I198" t="s">
        <v>480</v>
      </c>
      <c r="L198" t="str">
        <f t="shared" si="20"/>
        <v>Juárez</v>
      </c>
      <c r="M198" t="s">
        <v>2695</v>
      </c>
      <c r="P198" t="str">
        <f t="shared" si="21"/>
        <v>Ave. Fco. villa 950 Nte. Zona Centro</v>
      </c>
      <c r="Q198">
        <v>-106.484939</v>
      </c>
      <c r="T198">
        <f t="shared" si="22"/>
        <v>-106.484939</v>
      </c>
      <c r="U198">
        <v>31.746736970000001</v>
      </c>
      <c r="X198">
        <f t="shared" si="23"/>
        <v>31.746736970000001</v>
      </c>
    </row>
    <row r="199" spans="1:24">
      <c r="A199" t="s">
        <v>477</v>
      </c>
      <c r="B199" t="b">
        <f t="shared" si="18"/>
        <v>1</v>
      </c>
      <c r="C199" t="s">
        <v>477</v>
      </c>
      <c r="D199" t="s">
        <v>106</v>
      </c>
      <c r="E199" t="s">
        <v>480</v>
      </c>
      <c r="H199" t="str">
        <f t="shared" si="19"/>
        <v>Juárez</v>
      </c>
      <c r="I199" t="s">
        <v>480</v>
      </c>
      <c r="L199" t="str">
        <f t="shared" si="20"/>
        <v>Juárez</v>
      </c>
      <c r="M199" t="s">
        <v>2645</v>
      </c>
      <c r="P199" t="str">
        <f t="shared" si="21"/>
        <v>Ignacio Ramírez 351</v>
      </c>
      <c r="Q199">
        <v>-106.460549</v>
      </c>
      <c r="T199">
        <f t="shared" si="22"/>
        <v>-106.460549</v>
      </c>
      <c r="U199">
        <v>31.735211700000001</v>
      </c>
      <c r="X199">
        <f t="shared" si="23"/>
        <v>31.735211700000001</v>
      </c>
    </row>
    <row r="200" spans="1:24">
      <c r="A200" t="s">
        <v>1318</v>
      </c>
      <c r="B200" t="b">
        <f t="shared" si="18"/>
        <v>1</v>
      </c>
      <c r="C200" t="s">
        <v>1318</v>
      </c>
      <c r="D200" t="s">
        <v>106</v>
      </c>
      <c r="E200" t="s">
        <v>480</v>
      </c>
      <c r="H200" t="str">
        <f t="shared" si="19"/>
        <v>Juárez</v>
      </c>
      <c r="I200" t="s">
        <v>480</v>
      </c>
      <c r="L200" t="str">
        <f t="shared" si="20"/>
        <v>Juárez</v>
      </c>
      <c r="M200" t="s">
        <v>2797</v>
      </c>
      <c r="P200" t="str">
        <f t="shared" si="21"/>
        <v>Av. Heroico Colegio Militar esq. Av. Universidad</v>
      </c>
      <c r="Q200">
        <v>-106.446721</v>
      </c>
      <c r="T200">
        <f t="shared" si="22"/>
        <v>-106.446721</v>
      </c>
      <c r="U200">
        <v>31.755949309999998</v>
      </c>
      <c r="X200">
        <f t="shared" si="23"/>
        <v>31.755949309999998</v>
      </c>
    </row>
    <row r="201" spans="1:24">
      <c r="A201" t="s">
        <v>1491</v>
      </c>
      <c r="B201" t="b">
        <f t="shared" si="18"/>
        <v>1</v>
      </c>
      <c r="C201" t="s">
        <v>1491</v>
      </c>
      <c r="D201" t="s">
        <v>106</v>
      </c>
      <c r="E201" t="s">
        <v>480</v>
      </c>
      <c r="H201" t="str">
        <f t="shared" si="19"/>
        <v>Juárez</v>
      </c>
      <c r="I201" t="s">
        <v>480</v>
      </c>
      <c r="L201" t="str">
        <f t="shared" si="20"/>
        <v>Juárez</v>
      </c>
      <c r="M201" t="s">
        <v>2645</v>
      </c>
      <c r="P201" t="str">
        <f t="shared" si="21"/>
        <v>Ignacio Ramírez 351</v>
      </c>
      <c r="Q201">
        <v>-106.46060199999999</v>
      </c>
      <c r="T201">
        <f t="shared" si="22"/>
        <v>-106.46060199999999</v>
      </c>
      <c r="U201">
        <v>31.735293890000001</v>
      </c>
      <c r="X201">
        <f t="shared" si="23"/>
        <v>31.735293890000001</v>
      </c>
    </row>
    <row r="202" spans="1:24">
      <c r="A202" t="s">
        <v>832</v>
      </c>
      <c r="B202" t="b">
        <f t="shared" si="18"/>
        <v>1</v>
      </c>
      <c r="C202" t="s">
        <v>832</v>
      </c>
      <c r="D202" t="s">
        <v>106</v>
      </c>
      <c r="E202" t="s">
        <v>480</v>
      </c>
      <c r="H202" t="str">
        <f t="shared" si="19"/>
        <v>Juárez</v>
      </c>
      <c r="I202" t="s">
        <v>480</v>
      </c>
      <c r="L202" t="str">
        <f t="shared" si="20"/>
        <v>Juárez</v>
      </c>
      <c r="M202" t="s">
        <v>2707</v>
      </c>
      <c r="P202" t="str">
        <f t="shared" si="21"/>
        <v>Valle del Cedro 578 sur</v>
      </c>
      <c r="Q202">
        <v>-106.3847049</v>
      </c>
      <c r="T202">
        <f t="shared" si="22"/>
        <v>-106.3847049</v>
      </c>
      <c r="U202">
        <v>31.645588199999999</v>
      </c>
      <c r="X202">
        <f t="shared" si="23"/>
        <v>31.645588199999999</v>
      </c>
    </row>
    <row r="203" spans="1:24">
      <c r="A203" t="s">
        <v>243</v>
      </c>
      <c r="B203" t="b">
        <f t="shared" si="18"/>
        <v>1</v>
      </c>
      <c r="C203" t="s">
        <v>243</v>
      </c>
      <c r="D203" t="s">
        <v>106</v>
      </c>
      <c r="E203" t="s">
        <v>649</v>
      </c>
      <c r="H203" t="str">
        <f t="shared" si="19"/>
        <v>Casas Grandes</v>
      </c>
      <c r="I203" t="s">
        <v>649</v>
      </c>
      <c r="L203" t="str">
        <f t="shared" si="20"/>
        <v>Casas Grandes</v>
      </c>
      <c r="M203" t="s">
        <v>2607</v>
      </c>
      <c r="P203" t="str">
        <f t="shared" si="21"/>
        <v>Niños Héroes S/N Colonia La Esperanza, Casas Grandes.</v>
      </c>
      <c r="Q203">
        <v>-107.965219</v>
      </c>
      <c r="T203">
        <f t="shared" si="22"/>
        <v>-107.965219</v>
      </c>
      <c r="U203">
        <v>30.380777999999999</v>
      </c>
      <c r="X203">
        <f t="shared" si="23"/>
        <v>30.380777999999999</v>
      </c>
    </row>
    <row r="204" spans="1:24">
      <c r="A204" t="s">
        <v>421</v>
      </c>
      <c r="B204" t="b">
        <f t="shared" si="18"/>
        <v>1</v>
      </c>
      <c r="C204" t="s">
        <v>421</v>
      </c>
      <c r="D204" t="s">
        <v>106</v>
      </c>
      <c r="E204" t="s">
        <v>359</v>
      </c>
      <c r="H204" t="str">
        <f t="shared" si="19"/>
        <v>Coronado</v>
      </c>
      <c r="I204" t="s">
        <v>2635</v>
      </c>
      <c r="L204" t="str">
        <f t="shared" si="20"/>
        <v>Emiliano Zapata</v>
      </c>
      <c r="M204" t="s">
        <v>2636</v>
      </c>
      <c r="P204" t="str">
        <f t="shared" si="21"/>
        <v>EJIDO EMILIANO ZAPATA, 33992 EMILIANO ZAPATA, CORONADO CHIHUAHUA ENTRE Y , ESCUELA PRIMARIA EMILIANO ZAPATA UBOCADA EN LOCALIDAD EMILIANO ZAPATA, DENTRO DEL MUNICIPIO DE CORONADO, CHIHUAHUA</v>
      </c>
      <c r="Q204">
        <v>-105.13072508</v>
      </c>
      <c r="T204">
        <f t="shared" si="22"/>
        <v>-105.13072508</v>
      </c>
      <c r="U204">
        <v>26.875342159999999</v>
      </c>
      <c r="X204">
        <f t="shared" si="23"/>
        <v>26.875342159999999</v>
      </c>
    </row>
    <row r="205" spans="1:24">
      <c r="A205" t="s">
        <v>465</v>
      </c>
      <c r="B205" t="b">
        <f t="shared" si="18"/>
        <v>1</v>
      </c>
      <c r="C205" t="s">
        <v>465</v>
      </c>
      <c r="D205" t="s">
        <v>106</v>
      </c>
      <c r="E205" t="s">
        <v>359</v>
      </c>
      <c r="H205" t="str">
        <f t="shared" si="19"/>
        <v>Coronado</v>
      </c>
      <c r="I205" t="s">
        <v>2635</v>
      </c>
      <c r="L205" t="str">
        <f t="shared" si="20"/>
        <v>Emiliano Zapata</v>
      </c>
      <c r="M205" t="s">
        <v>2636</v>
      </c>
      <c r="P205" t="str">
        <f t="shared" si="21"/>
        <v>EJIDO EMILIANO ZAPATA, 33992 EMILIANO ZAPATA, CORONADO CHIHUAHUA ENTRE Y , ESCUELA PRIMARIA EMILIANO ZAPATA UBOCADA EN LOCALIDAD EMILIANO ZAPATA, DENTRO DEL MUNICIPIO DE CORONADO, CHIHUAHUA</v>
      </c>
      <c r="Q205">
        <v>-105.13070335</v>
      </c>
      <c r="T205">
        <f t="shared" si="22"/>
        <v>-105.13070335</v>
      </c>
      <c r="U205">
        <v>26.875295749999999</v>
      </c>
      <c r="X205">
        <f t="shared" si="23"/>
        <v>26.875295749999999</v>
      </c>
    </row>
    <row r="206" spans="1:24" s="64" customFormat="1">
      <c r="A206" s="64" t="s">
        <v>275</v>
      </c>
      <c r="B206" s="64" t="b">
        <f t="shared" si="18"/>
        <v>1</v>
      </c>
      <c r="C206" s="64" t="s">
        <v>275</v>
      </c>
      <c r="D206" s="64" t="s">
        <v>106</v>
      </c>
      <c r="E206" s="64" t="s">
        <v>106</v>
      </c>
      <c r="F206" s="64" t="s">
        <v>106</v>
      </c>
      <c r="G206" s="64" t="s">
        <v>106</v>
      </c>
      <c r="H206" s="64" t="str">
        <f t="shared" si="19"/>
        <v>Chihuahua</v>
      </c>
      <c r="I206" s="64" t="str">
        <f t="shared" si="19"/>
        <v>Chihuahua</v>
      </c>
      <c r="J206" s="64" t="str">
        <f t="shared" si="19"/>
        <v>Chihuahua</v>
      </c>
      <c r="K206" s="64" t="str">
        <f t="shared" si="19"/>
        <v>Chihuahua</v>
      </c>
      <c r="L206" s="64" t="str">
        <f t="shared" si="20"/>
        <v>Chihuahua</v>
      </c>
      <c r="M206" s="64" t="s">
        <v>2611</v>
      </c>
      <c r="N206" s="64" t="s">
        <v>2612</v>
      </c>
      <c r="O206" s="64" t="s">
        <v>2613</v>
      </c>
      <c r="P206" s="64" t="str">
        <f t="shared" si="21"/>
        <v>AV. TEOFILO BORUNDA ORTIZ 13200 CP 31220</v>
      </c>
      <c r="Q206" s="64">
        <v>-106.13566</v>
      </c>
      <c r="R206" s="64">
        <v>-106.13566</v>
      </c>
      <c r="S206" s="64">
        <v>-106.13566</v>
      </c>
      <c r="T206" s="65" t="str">
        <f>CONCATENATE(Q206,"/",R206,"/",S206)</f>
        <v>-106.13566/-106.13566/-106.13566</v>
      </c>
      <c r="U206" s="64">
        <v>28.588509999999999</v>
      </c>
      <c r="V206" s="64">
        <v>28.58849</v>
      </c>
      <c r="W206" s="64">
        <v>28.5885</v>
      </c>
      <c r="X206" s="65" t="str">
        <f>CONCATENATE(U206,"/",V206,"/",W206)</f>
        <v>28.58851/28.58849/28.5885</v>
      </c>
    </row>
    <row r="207" spans="1:24" s="64" customFormat="1">
      <c r="A207" s="64" t="s">
        <v>2138</v>
      </c>
      <c r="B207" s="64" t="b">
        <f t="shared" si="18"/>
        <v>1</v>
      </c>
      <c r="C207" s="64" t="s">
        <v>2138</v>
      </c>
      <c r="D207" s="64" t="s">
        <v>106</v>
      </c>
      <c r="E207" s="64" t="s">
        <v>106</v>
      </c>
      <c r="F207" s="64" t="s">
        <v>106</v>
      </c>
      <c r="H207" s="64" t="str">
        <f t="shared" si="19"/>
        <v>Chihuahua</v>
      </c>
      <c r="I207" s="64" t="s">
        <v>106</v>
      </c>
      <c r="J207" s="64" t="s">
        <v>106</v>
      </c>
      <c r="L207" s="64" t="str">
        <f t="shared" si="20"/>
        <v>Chihuahua</v>
      </c>
      <c r="M207" s="64" t="s">
        <v>3019</v>
      </c>
      <c r="N207" s="64" t="s">
        <v>3019</v>
      </c>
      <c r="P207" s="64" t="str">
        <f t="shared" si="21"/>
        <v>MIGUEL AHUMADA - CHIHUAHUA/AV. TECNOLÓGICO TRAMO ENTRE AV. GUILLERMO PRIETO LUJÁN Y AV LOS ARCOS, SEGUNDO Y TERCER CARRIL DE IZQUIERDA A DERECHA EN SENTIDO NORTE - SUR DEL CUERPO CENTRAL</v>
      </c>
      <c r="Q207" s="64">
        <v>-106.155773</v>
      </c>
      <c r="R207" s="64">
        <v>-106.148481</v>
      </c>
      <c r="T207" s="65" t="str">
        <f t="shared" ref="T207:T212" si="24">CONCATENATE(Q207,"/",R207)</f>
        <v>-106.155773/-106.148481</v>
      </c>
      <c r="U207" s="64">
        <v>28.737117000000001</v>
      </c>
      <c r="V207" s="64">
        <v>28.729703000000001</v>
      </c>
      <c r="X207" s="65" t="str">
        <f t="shared" ref="X207:X212" si="25">CONCATENATE(U207,"/",V207)</f>
        <v>28.737117/28.729703</v>
      </c>
    </row>
    <row r="208" spans="1:24" s="64" customFormat="1">
      <c r="A208" s="64" t="s">
        <v>2139</v>
      </c>
      <c r="B208" s="64" t="b">
        <f t="shared" si="18"/>
        <v>1</v>
      </c>
      <c r="C208" s="64" t="s">
        <v>2139</v>
      </c>
      <c r="D208" s="64" t="s">
        <v>106</v>
      </c>
      <c r="E208" s="64" t="s">
        <v>106</v>
      </c>
      <c r="F208" s="64" t="s">
        <v>106</v>
      </c>
      <c r="H208" s="64" t="str">
        <f t="shared" si="19"/>
        <v>Chihuahua</v>
      </c>
      <c r="I208" s="64" t="s">
        <v>106</v>
      </c>
      <c r="J208" s="64" t="s">
        <v>106</v>
      </c>
      <c r="L208" s="64" t="str">
        <f t="shared" si="20"/>
        <v>Chihuahua</v>
      </c>
      <c r="M208" s="64" t="s">
        <v>3020</v>
      </c>
      <c r="N208" s="64" t="s">
        <v>3020</v>
      </c>
      <c r="P208" s="64" t="str">
        <f t="shared" si="21"/>
        <v>CALLE MARIANO SAMANIEGO TRAMO ENTRE AV. MELCHOR OCAMPO Y C. 26A</v>
      </c>
      <c r="Q208" s="64">
        <v>-106.06506</v>
      </c>
      <c r="R208" s="64">
        <v>-106.06751</v>
      </c>
      <c r="T208" s="65" t="str">
        <f t="shared" si="24"/>
        <v>-106.06506/-106.06751</v>
      </c>
      <c r="U208" s="64">
        <v>28.622845000000002</v>
      </c>
      <c r="V208" s="64">
        <v>28.619506999999999</v>
      </c>
      <c r="X208" s="65" t="str">
        <f t="shared" si="25"/>
        <v>28.622845/28.619507</v>
      </c>
    </row>
    <row r="209" spans="1:24" s="64" customFormat="1">
      <c r="A209" s="64" t="s">
        <v>2140</v>
      </c>
      <c r="B209" s="64" t="b">
        <f t="shared" si="18"/>
        <v>1</v>
      </c>
      <c r="C209" s="64" t="s">
        <v>2140</v>
      </c>
      <c r="D209" s="64" t="s">
        <v>106</v>
      </c>
      <c r="E209" s="64" t="s">
        <v>106</v>
      </c>
      <c r="F209" s="64" t="s">
        <v>106</v>
      </c>
      <c r="H209" s="64" t="str">
        <f t="shared" si="19"/>
        <v>Chihuahua</v>
      </c>
      <c r="I209" s="64" t="s">
        <v>106</v>
      </c>
      <c r="J209" s="64" t="s">
        <v>106</v>
      </c>
      <c r="L209" s="64" t="str">
        <f t="shared" si="20"/>
        <v>Chihuahua</v>
      </c>
      <c r="M209" s="64" t="s">
        <v>3021</v>
      </c>
      <c r="N209" s="64" t="s">
        <v>3021</v>
      </c>
      <c r="P209" s="64" t="str">
        <f t="shared" si="21"/>
        <v>CALLE MARIANO SAMANIEGO TRAMO ENTRE C. 30A Y C. 38</v>
      </c>
      <c r="Q209" s="64">
        <v>-106.06997800000001</v>
      </c>
      <c r="R209" s="64">
        <v>-106.068181</v>
      </c>
      <c r="T209" s="65" t="str">
        <f t="shared" si="24"/>
        <v>-106.069978/-106.068181</v>
      </c>
      <c r="U209" s="64">
        <v>28.616150000000001</v>
      </c>
      <c r="V209" s="64">
        <v>28.618525999999999</v>
      </c>
      <c r="X209" s="65" t="str">
        <f t="shared" si="25"/>
        <v>28.61615/28.618526</v>
      </c>
    </row>
    <row r="210" spans="1:24" s="64" customFormat="1">
      <c r="A210" s="64" t="s">
        <v>2141</v>
      </c>
      <c r="B210" s="64" t="b">
        <f t="shared" si="18"/>
        <v>1</v>
      </c>
      <c r="C210" s="64" t="s">
        <v>2141</v>
      </c>
      <c r="D210" s="64" t="s">
        <v>106</v>
      </c>
      <c r="E210" s="64" t="s">
        <v>106</v>
      </c>
      <c r="F210" s="64" t="s">
        <v>106</v>
      </c>
      <c r="H210" s="64" t="str">
        <f t="shared" si="19"/>
        <v>Chihuahua</v>
      </c>
      <c r="I210" s="64" t="s">
        <v>106</v>
      </c>
      <c r="J210" s="64" t="s">
        <v>106</v>
      </c>
      <c r="L210" s="64" t="str">
        <f t="shared" si="20"/>
        <v>Chihuahua</v>
      </c>
      <c r="M210" s="64" t="s">
        <v>3022</v>
      </c>
      <c r="N210" s="64" t="s">
        <v>3022</v>
      </c>
      <c r="P210" s="64" t="str">
        <f t="shared" si="21"/>
        <v>AV. FEDOR DOSTOYEVSKI TRAMO ENTRE MONTE HERMON Y C.43 (CUERPO PRINCIPAL DEL SENTIDO ESTE A OESTE)</v>
      </c>
      <c r="Q210" s="64">
        <v>-106.097706</v>
      </c>
      <c r="R210" s="64">
        <v>-106.103863</v>
      </c>
      <c r="T210" s="65" t="str">
        <f t="shared" si="24"/>
        <v>-106.097706/-106.103863</v>
      </c>
      <c r="U210" s="64">
        <v>28.729175999999999</v>
      </c>
      <c r="V210" s="64">
        <v>28.728190999999999</v>
      </c>
      <c r="X210" s="65" t="str">
        <f t="shared" si="25"/>
        <v>28.729176/28.728191</v>
      </c>
    </row>
    <row r="211" spans="1:24" s="64" customFormat="1">
      <c r="A211" s="64" t="s">
        <v>2142</v>
      </c>
      <c r="B211" s="64" t="b">
        <f t="shared" si="18"/>
        <v>1</v>
      </c>
      <c r="C211" s="64" t="s">
        <v>2142</v>
      </c>
      <c r="D211" s="64" t="s">
        <v>106</v>
      </c>
      <c r="E211" s="64" t="s">
        <v>106</v>
      </c>
      <c r="F211" s="64" t="s">
        <v>106</v>
      </c>
      <c r="H211" s="64" t="str">
        <f t="shared" si="19"/>
        <v>Chihuahua</v>
      </c>
      <c r="I211" s="64" t="s">
        <v>106</v>
      </c>
      <c r="J211" s="64" t="s">
        <v>106</v>
      </c>
      <c r="L211" s="64" t="str">
        <f t="shared" si="20"/>
        <v>Chihuahua</v>
      </c>
      <c r="M211" s="64" t="s">
        <v>3023</v>
      </c>
      <c r="N211" s="64" t="s">
        <v>3023</v>
      </c>
      <c r="P211" s="64" t="str">
        <f t="shared" si="21"/>
        <v>AV FEDOR DOSTOYEVSKI TRAMO ENTRE GRAHAM GREENE A LA AV HEMINGWAY (CARRILES CENTRAL Y DERECHO DEL SENTIDO ESTE A OESTE)</v>
      </c>
      <c r="Q211" s="64">
        <v>-106.124786</v>
      </c>
      <c r="R211" s="64">
        <v>-106.126169</v>
      </c>
      <c r="T211" s="65" t="str">
        <f t="shared" si="24"/>
        <v>-106.124786/-106.126169</v>
      </c>
      <c r="U211" s="64">
        <v>28.724709000000001</v>
      </c>
      <c r="V211" s="64">
        <v>28.724184999999999</v>
      </c>
      <c r="X211" s="65" t="str">
        <f t="shared" si="25"/>
        <v>28.724709/28.724185</v>
      </c>
    </row>
    <row r="212" spans="1:24" s="64" customFormat="1">
      <c r="A212" s="64" t="s">
        <v>2143</v>
      </c>
      <c r="B212" s="64" t="b">
        <f t="shared" si="18"/>
        <v>1</v>
      </c>
      <c r="C212" s="64" t="s">
        <v>2143</v>
      </c>
      <c r="D212" s="64" t="s">
        <v>106</v>
      </c>
      <c r="E212" s="64" t="s">
        <v>106</v>
      </c>
      <c r="F212" s="64" t="s">
        <v>106</v>
      </c>
      <c r="H212" s="64" t="str">
        <f t="shared" si="19"/>
        <v>Chihuahua</v>
      </c>
      <c r="I212" s="64" t="s">
        <v>106</v>
      </c>
      <c r="J212" s="64" t="s">
        <v>106</v>
      </c>
      <c r="L212" s="64" t="str">
        <f t="shared" si="20"/>
        <v>Chihuahua</v>
      </c>
      <c r="M212" s="64" t="s">
        <v>3024</v>
      </c>
      <c r="N212" s="64" t="s">
        <v>3024</v>
      </c>
      <c r="P212" s="64" t="str">
        <f t="shared" si="21"/>
        <v>AV FEDOR DOSTOYEVSKI TRAMO ENTRE AV. DE LAS INDUSTRIAS Y AV SOSA VERA (CUERPO PRINCIPAL DEL SENTIDO ESTE A OESTE)</v>
      </c>
      <c r="Q212" s="64">
        <v>-106.120062</v>
      </c>
      <c r="R212" s="64">
        <v>-106.11322</v>
      </c>
      <c r="T212" s="65" t="str">
        <f t="shared" si="24"/>
        <v>-106.120062/-106.11322</v>
      </c>
      <c r="U212" s="64">
        <v>28.726510000000001</v>
      </c>
      <c r="V212" s="64">
        <v>28.729116000000001</v>
      </c>
      <c r="X212" s="65" t="str">
        <f t="shared" si="25"/>
        <v>28.72651/28.729116</v>
      </c>
    </row>
    <row r="213" spans="1:24">
      <c r="A213" t="s">
        <v>2147</v>
      </c>
      <c r="B213" t="b">
        <f t="shared" si="18"/>
        <v>1</v>
      </c>
      <c r="C213" t="s">
        <v>2147</v>
      </c>
      <c r="D213" t="s">
        <v>106</v>
      </c>
      <c r="E213" t="s">
        <v>2148</v>
      </c>
      <c r="H213" t="str">
        <f t="shared" si="19"/>
        <v>La Cruz</v>
      </c>
      <c r="I213" t="s">
        <v>3026</v>
      </c>
      <c r="L213" t="str">
        <f t="shared" si="20"/>
        <v>Estación la Cruz</v>
      </c>
      <c r="M213" t="s">
        <v>3027</v>
      </c>
      <c r="P213" t="str">
        <f t="shared" si="21"/>
        <v>CALLE SIN NOMBRE, ENTRE CALLE SIN NOMBRE Y CALLE SIN NOMBRE, A 100 MTS DE IGLESIA SEÑOR DE LOS GUERREROS</v>
      </c>
      <c r="Q213">
        <v>-105.18541399999999</v>
      </c>
      <c r="T213">
        <f t="shared" si="22"/>
        <v>-105.18541399999999</v>
      </c>
      <c r="U213">
        <v>27.824725999999998</v>
      </c>
      <c r="X213">
        <f t="shared" si="23"/>
        <v>27.824725999999998</v>
      </c>
    </row>
    <row r="214" spans="1:24">
      <c r="A214" t="s">
        <v>1735</v>
      </c>
      <c r="B214" t="b">
        <f t="shared" si="18"/>
        <v>1</v>
      </c>
      <c r="C214" t="s">
        <v>1735</v>
      </c>
      <c r="D214" t="s">
        <v>106</v>
      </c>
      <c r="E214" t="s">
        <v>106</v>
      </c>
      <c r="H214" t="str">
        <f t="shared" si="19"/>
        <v>Chihuahua</v>
      </c>
      <c r="I214" t="s">
        <v>106</v>
      </c>
      <c r="L214" t="str">
        <f t="shared" si="20"/>
        <v>Chihuahua</v>
      </c>
      <c r="M214" t="s">
        <v>2883</v>
      </c>
      <c r="P214" t="str">
        <f t="shared" si="21"/>
        <v>Av. Benito Juarez #1402, col. centro</v>
      </c>
      <c r="Q214">
        <v>-106.08132999999999</v>
      </c>
      <c r="T214">
        <f t="shared" si="22"/>
        <v>-106.08132999999999</v>
      </c>
      <c r="U214">
        <v>28.632999999999999</v>
      </c>
      <c r="X214">
        <f t="shared" si="23"/>
        <v>28.632999999999999</v>
      </c>
    </row>
    <row r="215" spans="1:24">
      <c r="A215" t="s">
        <v>2154</v>
      </c>
      <c r="B215" t="b">
        <f t="shared" si="18"/>
        <v>1</v>
      </c>
      <c r="C215" t="s">
        <v>2154</v>
      </c>
      <c r="D215" t="s">
        <v>106</v>
      </c>
      <c r="E215" t="s">
        <v>2155</v>
      </c>
      <c r="H215" t="str">
        <f t="shared" si="19"/>
        <v>Cusihuiriachi</v>
      </c>
      <c r="I215" t="s">
        <v>3030</v>
      </c>
      <c r="L215" t="str">
        <f t="shared" si="20"/>
        <v>Chopeque</v>
      </c>
      <c r="M215" t="s">
        <v>3031</v>
      </c>
      <c r="P215" t="str">
        <f t="shared" si="21"/>
        <v>REHABILITACIÓN A BASE DE RIEGO DE SELLO EN ENT. (CUAUHTÉMOC-CARICHÍ) - CHOPEQUE - CASA BLANCA ENTRE CAMINO SIN NOMBRE Y CAMINO SIN NOMBRE DEL KM 0+480 AL KM 0+600, A 1.96 KM DE LA LOCALIDAD DE CARBAJAL DE ABAJO ¿</v>
      </c>
      <c r="Q215">
        <v>-107.16867999999999</v>
      </c>
      <c r="T215">
        <f t="shared" si="22"/>
        <v>-107.16867999999999</v>
      </c>
      <c r="U215">
        <v>28.260909999999999</v>
      </c>
      <c r="X215">
        <f t="shared" si="23"/>
        <v>28.260909999999999</v>
      </c>
    </row>
    <row r="216" spans="1:24">
      <c r="A216" t="s">
        <v>2169</v>
      </c>
      <c r="B216" t="b">
        <f t="shared" si="18"/>
        <v>1</v>
      </c>
      <c r="C216" t="s">
        <v>2169</v>
      </c>
      <c r="D216" t="s">
        <v>106</v>
      </c>
      <c r="E216" t="s">
        <v>683</v>
      </c>
      <c r="H216" t="str">
        <f t="shared" si="19"/>
        <v>Camargo</v>
      </c>
      <c r="I216" t="s">
        <v>2683</v>
      </c>
      <c r="L216" t="str">
        <f t="shared" si="20"/>
        <v>Santa Rosalía de Camargo</v>
      </c>
      <c r="M216" t="s">
        <v>3037</v>
      </c>
      <c r="P216" t="str">
        <f t="shared" si="21"/>
        <v>CALLE JIMÉNEZ ENTRE CALLE FELIPE ANGELES Y CALLE FRANCISCO SARABIA</v>
      </c>
      <c r="Q216">
        <v>-105.16829272</v>
      </c>
      <c r="T216">
        <f t="shared" si="22"/>
        <v>-105.16829272</v>
      </c>
      <c r="U216">
        <v>27.689876399999999</v>
      </c>
      <c r="X216">
        <f t="shared" si="23"/>
        <v>27.689876399999999</v>
      </c>
    </row>
    <row r="217" spans="1:24">
      <c r="A217" t="s">
        <v>2170</v>
      </c>
      <c r="B217" t="b">
        <f t="shared" si="18"/>
        <v>1</v>
      </c>
      <c r="C217" t="s">
        <v>2170</v>
      </c>
      <c r="D217" t="s">
        <v>106</v>
      </c>
      <c r="E217" t="s">
        <v>2171</v>
      </c>
      <c r="H217" t="str">
        <f t="shared" si="19"/>
        <v>Carichí</v>
      </c>
      <c r="I217" t="s">
        <v>3038</v>
      </c>
      <c r="L217" t="str">
        <f t="shared" si="20"/>
        <v>Ciénega de Ojos Azules</v>
      </c>
      <c r="M217" t="s">
        <v>3039</v>
      </c>
      <c r="P217" t="str">
        <f t="shared" si="21"/>
        <v>calle 24 de febrero, entre calle 23 de noviembre y calle 22 de diciembre</v>
      </c>
      <c r="Q217">
        <v>-107.024672</v>
      </c>
      <c r="T217">
        <f t="shared" si="22"/>
        <v>-107.024672</v>
      </c>
      <c r="U217">
        <v>28.058495000000001</v>
      </c>
      <c r="X217">
        <f t="shared" si="23"/>
        <v>28.058495000000001</v>
      </c>
    </row>
    <row r="218" spans="1:24" s="64" customFormat="1">
      <c r="A218" s="64" t="s">
        <v>2172</v>
      </c>
      <c r="B218" s="64" t="b">
        <f t="shared" si="18"/>
        <v>1</v>
      </c>
      <c r="C218" s="64" t="s">
        <v>2172</v>
      </c>
      <c r="D218" s="64" t="s">
        <v>106</v>
      </c>
      <c r="E218" s="64" t="s">
        <v>359</v>
      </c>
      <c r="F218" s="64" t="s">
        <v>359</v>
      </c>
      <c r="G218" s="64" t="s">
        <v>359</v>
      </c>
      <c r="H218" s="64" t="str">
        <f t="shared" si="19"/>
        <v>Coronado</v>
      </c>
      <c r="I218" s="64" t="s">
        <v>2625</v>
      </c>
      <c r="J218" s="64" t="s">
        <v>2625</v>
      </c>
      <c r="K218" s="64" t="s">
        <v>2625</v>
      </c>
      <c r="L218" s="64" t="str">
        <f t="shared" si="20"/>
        <v>José Esteban Coronado</v>
      </c>
      <c r="M218" s="64" t="s">
        <v>3040</v>
      </c>
      <c r="N218" s="64" t="s">
        <v>3040</v>
      </c>
      <c r="O218" s="64" t="s">
        <v>3040</v>
      </c>
      <c r="P218" s="64" t="str">
        <f t="shared" si="21"/>
        <v>C. CORONADO Y CALLE INDEPENDENCIA AMBAS ENTRE AV. CHIHUAHUA Y MIRAMAR (TRAMOS AISLADOS) CIUDAD JOSE ESTEBAN CORONADO,33990 JOSE ESTEBAN CORONADO,CORONADO CHIHUAHUA</v>
      </c>
      <c r="Q218" s="64">
        <v>-105.157871</v>
      </c>
      <c r="R218" s="64">
        <v>-105.15781</v>
      </c>
      <c r="S218" s="64" t="s">
        <v>7254</v>
      </c>
      <c r="T218" s="65" t="str">
        <f>CONCATENATE(Q218,"/",R218,"/",S218)</f>
        <v>-105.157871/-105.15781/-105.157289/-105.15786</v>
      </c>
      <c r="U218" s="64">
        <v>26.740064</v>
      </c>
      <c r="V218" s="64">
        <v>26.740117000000001</v>
      </c>
      <c r="W218" s="64" t="s">
        <v>7255</v>
      </c>
      <c r="X218" s="65" t="str">
        <f>CONCATENATE(U218,"/",V218,"/",W218)</f>
        <v>26.740064/26.740117/26.735677/26.735725</v>
      </c>
    </row>
    <row r="219" spans="1:24">
      <c r="A219" t="s">
        <v>2173</v>
      </c>
      <c r="B219" t="b">
        <f t="shared" si="18"/>
        <v>1</v>
      </c>
      <c r="C219" t="s">
        <v>2173</v>
      </c>
      <c r="D219" t="s">
        <v>106</v>
      </c>
      <c r="E219" t="s">
        <v>1682</v>
      </c>
      <c r="H219" t="str">
        <f t="shared" si="19"/>
        <v>Gómez Farías</v>
      </c>
      <c r="I219" t="s">
        <v>3041</v>
      </c>
      <c r="L219" t="str">
        <f t="shared" si="20"/>
        <v>Valentín Gómez Farías</v>
      </c>
      <c r="M219" t="s">
        <v>3042</v>
      </c>
      <c r="P219" t="str">
        <f t="shared" si="21"/>
        <v>CALLE QUINTA ENTRE CALLE SOCORRO RIVERA Y CALLE 4 DE OCTUBRE DEL KM 0+000 AL KM 0+006</v>
      </c>
      <c r="Q219">
        <v>-107.748548</v>
      </c>
      <c r="T219">
        <f t="shared" si="22"/>
        <v>-107.748548</v>
      </c>
      <c r="U219">
        <v>29.358816000000001</v>
      </c>
      <c r="X219">
        <f t="shared" si="23"/>
        <v>29.358816000000001</v>
      </c>
    </row>
    <row r="220" spans="1:24">
      <c r="A220" t="s">
        <v>2176</v>
      </c>
      <c r="B220" t="b">
        <f t="shared" si="18"/>
        <v>1</v>
      </c>
      <c r="C220" t="s">
        <v>2176</v>
      </c>
      <c r="D220" t="s">
        <v>106</v>
      </c>
      <c r="E220" t="s">
        <v>2177</v>
      </c>
      <c r="H220" t="str">
        <f t="shared" si="19"/>
        <v>Guachochi</v>
      </c>
      <c r="I220" t="s">
        <v>2177</v>
      </c>
      <c r="L220" t="str">
        <f t="shared" si="20"/>
        <v>Guachochi</v>
      </c>
      <c r="M220" t="s">
        <v>3043</v>
      </c>
      <c r="P220" t="str">
        <f t="shared" si="21"/>
        <v>CALLE JOSE MARÍA MORELOS Y PAVÓN</v>
      </c>
      <c r="Q220">
        <v>-107</v>
      </c>
      <c r="T220">
        <f t="shared" si="22"/>
        <v>-107</v>
      </c>
      <c r="U220">
        <v>26.81</v>
      </c>
      <c r="X220">
        <f t="shared" si="23"/>
        <v>26.81</v>
      </c>
    </row>
    <row r="221" spans="1:24">
      <c r="A221" t="s">
        <v>2183</v>
      </c>
      <c r="B221" t="b">
        <f t="shared" si="18"/>
        <v>1</v>
      </c>
      <c r="C221" t="s">
        <v>2183</v>
      </c>
      <c r="D221" t="s">
        <v>106</v>
      </c>
      <c r="E221" t="s">
        <v>2184</v>
      </c>
      <c r="H221" t="str">
        <f t="shared" si="19"/>
        <v>Ignacio Zaragoza</v>
      </c>
      <c r="I221" t="s">
        <v>2184</v>
      </c>
      <c r="L221" t="str">
        <f t="shared" si="20"/>
        <v>Ignacio Zaragoza</v>
      </c>
      <c r="M221" t="s">
        <v>3048</v>
      </c>
      <c r="P221" t="str">
        <f t="shared" si="21"/>
        <v>Calle Guillermo Prieto entre Calle 5 de Mayo y Calle Ocampo del Km 0+000 al Km 0+020</v>
      </c>
      <c r="Q221">
        <v>-107.76595</v>
      </c>
      <c r="T221">
        <f t="shared" si="22"/>
        <v>-107.76595</v>
      </c>
      <c r="U221">
        <v>29.6431</v>
      </c>
      <c r="X221">
        <f t="shared" si="23"/>
        <v>29.6431</v>
      </c>
    </row>
    <row r="222" spans="1:24">
      <c r="A222" t="s">
        <v>2186</v>
      </c>
      <c r="B222" t="b">
        <f t="shared" si="18"/>
        <v>1</v>
      </c>
      <c r="C222" t="s">
        <v>2186</v>
      </c>
      <c r="D222" t="s">
        <v>106</v>
      </c>
      <c r="E222" t="s">
        <v>474</v>
      </c>
      <c r="H222" t="str">
        <f t="shared" si="19"/>
        <v>Namiquipa</v>
      </c>
      <c r="I222" t="s">
        <v>3049</v>
      </c>
      <c r="L222" t="str">
        <f t="shared" si="20"/>
        <v>Cruces</v>
      </c>
      <c r="M222" t="s">
        <v>3050</v>
      </c>
      <c r="P222" t="str">
        <f t="shared" si="21"/>
        <v>CALLE. 3a. ENTRE LA CALLE CERVANTES Y CALLE ABRAHAM GONZÁLEZ</v>
      </c>
      <c r="Q222">
        <v>-107.387772</v>
      </c>
      <c r="T222">
        <f t="shared" si="22"/>
        <v>-107.387772</v>
      </c>
      <c r="U222">
        <v>29.433029999999999</v>
      </c>
      <c r="X222">
        <f t="shared" si="23"/>
        <v>29.433029999999999</v>
      </c>
    </row>
    <row r="223" spans="1:24">
      <c r="A223" t="s">
        <v>2187</v>
      </c>
      <c r="B223" t="b">
        <f t="shared" si="18"/>
        <v>1</v>
      </c>
      <c r="C223" t="s">
        <v>2187</v>
      </c>
      <c r="D223" t="s">
        <v>106</v>
      </c>
      <c r="E223" t="s">
        <v>2188</v>
      </c>
      <c r="H223" t="str">
        <f t="shared" si="19"/>
        <v>Urique</v>
      </c>
      <c r="I223" t="s">
        <v>2188</v>
      </c>
      <c r="L223" t="str">
        <f t="shared" si="20"/>
        <v>Urique</v>
      </c>
      <c r="M223" t="s">
        <v>3051</v>
      </c>
      <c r="P223" t="str">
        <f t="shared" si="21"/>
        <v>CALLE CAMUCHÍN / LA PATRONA ENTRE CALLE SIN NOMBRE Y CALLES SIN NOMBRE, DEL 0+058 KM AL KM 0+090 KM, A 50M DE EL PANTEON DE LOS RICOS</v>
      </c>
      <c r="Q223">
        <v>-107.9155667</v>
      </c>
      <c r="T223">
        <f t="shared" si="22"/>
        <v>-107.9155667</v>
      </c>
      <c r="U223">
        <v>27.2113139</v>
      </c>
      <c r="X223">
        <f t="shared" si="23"/>
        <v>27.2113139</v>
      </c>
    </row>
    <row r="224" spans="1:24">
      <c r="A224" t="s">
        <v>2191</v>
      </c>
      <c r="B224" t="b">
        <f t="shared" si="18"/>
        <v>1</v>
      </c>
      <c r="C224" t="s">
        <v>2191</v>
      </c>
      <c r="D224" t="s">
        <v>106</v>
      </c>
      <c r="E224" t="s">
        <v>145</v>
      </c>
      <c r="H224" t="str">
        <f t="shared" si="19"/>
        <v>Hidalgo del Parral</v>
      </c>
      <c r="I224" t="s">
        <v>145</v>
      </c>
      <c r="L224" t="str">
        <f t="shared" si="20"/>
        <v>Hidalgo del Parral</v>
      </c>
      <c r="M224" t="s">
        <v>3052</v>
      </c>
      <c r="P224" t="str">
        <f t="shared" si="21"/>
        <v>CALLE TOWI</v>
      </c>
      <c r="Q224">
        <v>-105.647025</v>
      </c>
      <c r="T224">
        <f t="shared" si="22"/>
        <v>-105.647025</v>
      </c>
      <c r="U224">
        <v>26.937856</v>
      </c>
      <c r="X224">
        <f t="shared" si="23"/>
        <v>26.937856</v>
      </c>
    </row>
    <row r="225" spans="1:24">
      <c r="A225" t="s">
        <v>2193</v>
      </c>
      <c r="B225" t="b">
        <f t="shared" si="18"/>
        <v>1</v>
      </c>
      <c r="C225" t="s">
        <v>2193</v>
      </c>
      <c r="D225" t="s">
        <v>106</v>
      </c>
      <c r="E225" t="s">
        <v>145</v>
      </c>
      <c r="H225" t="str">
        <f t="shared" si="19"/>
        <v>Hidalgo del Parral</v>
      </c>
      <c r="I225" t="s">
        <v>145</v>
      </c>
      <c r="L225" t="str">
        <f t="shared" si="20"/>
        <v>Hidalgo del Parral</v>
      </c>
      <c r="M225" t="s">
        <v>3053</v>
      </c>
      <c r="P225" t="str">
        <f t="shared" si="21"/>
        <v>calle esperanza</v>
      </c>
      <c r="Q225">
        <v>-105.709372</v>
      </c>
      <c r="T225">
        <f t="shared" si="22"/>
        <v>-105.709372</v>
      </c>
      <c r="U225">
        <v>26.931363999999999</v>
      </c>
      <c r="X225">
        <f t="shared" si="23"/>
        <v>26.931363999999999</v>
      </c>
    </row>
    <row r="226" spans="1:24">
      <c r="A226" t="s">
        <v>819</v>
      </c>
      <c r="B226" t="b">
        <f t="shared" si="18"/>
        <v>1</v>
      </c>
      <c r="C226" t="s">
        <v>819</v>
      </c>
      <c r="D226" t="s">
        <v>106</v>
      </c>
      <c r="E226" t="s">
        <v>480</v>
      </c>
      <c r="H226" t="str">
        <f t="shared" si="19"/>
        <v>Juárez</v>
      </c>
      <c r="I226" t="s">
        <v>480</v>
      </c>
      <c r="L226" t="str">
        <f t="shared" si="20"/>
        <v>Juárez</v>
      </c>
      <c r="M226" t="s">
        <v>2706</v>
      </c>
      <c r="P226" t="str">
        <f t="shared" si="21"/>
        <v>AV. UNIVERSIDAD TECNOLÓGICA, No. 3051 COL. LOTE BRAVO II</v>
      </c>
      <c r="Q226">
        <v>-106.40624</v>
      </c>
      <c r="T226">
        <f t="shared" si="22"/>
        <v>-106.40624</v>
      </c>
      <c r="U226">
        <v>31.5991</v>
      </c>
      <c r="X226">
        <f t="shared" si="23"/>
        <v>31.5991</v>
      </c>
    </row>
    <row r="227" spans="1:24">
      <c r="A227" t="s">
        <v>1618</v>
      </c>
      <c r="B227" t="b">
        <f t="shared" si="18"/>
        <v>1</v>
      </c>
      <c r="C227" t="s">
        <v>1618</v>
      </c>
      <c r="D227" t="s">
        <v>106</v>
      </c>
      <c r="E227" t="s">
        <v>508</v>
      </c>
      <c r="H227" t="str">
        <f t="shared" si="19"/>
        <v>Cuauhtémoc</v>
      </c>
      <c r="I227" t="s">
        <v>508</v>
      </c>
      <c r="L227" t="str">
        <f t="shared" si="20"/>
        <v>Cuauhtémoc</v>
      </c>
      <c r="M227" t="s">
        <v>2863</v>
      </c>
      <c r="P227" t="str">
        <f t="shared" si="21"/>
        <v>AVENIDA TECNOLOGICO  # 137</v>
      </c>
      <c r="Q227">
        <v>-106.89981</v>
      </c>
      <c r="T227">
        <f t="shared" si="22"/>
        <v>-106.89981</v>
      </c>
      <c r="U227">
        <v>28.411570000000001</v>
      </c>
      <c r="X227">
        <f t="shared" si="23"/>
        <v>28.411570000000001</v>
      </c>
    </row>
    <row r="228" spans="1:24">
      <c r="A228" t="s">
        <v>1439</v>
      </c>
      <c r="B228" t="b">
        <f t="shared" si="18"/>
        <v>1</v>
      </c>
      <c r="C228" t="s">
        <v>1439</v>
      </c>
      <c r="D228" t="s">
        <v>106</v>
      </c>
      <c r="E228" t="s">
        <v>2107</v>
      </c>
      <c r="H228" t="str">
        <f t="shared" si="19"/>
        <v>Guerrero</v>
      </c>
      <c r="I228" t="s">
        <v>207</v>
      </c>
      <c r="L228" t="str">
        <f t="shared" si="20"/>
        <v/>
      </c>
      <c r="M228" t="s">
        <v>2833</v>
      </c>
      <c r="P228" t="str">
        <f t="shared" si="21"/>
        <v>PARAMO DE MORELOS</v>
      </c>
      <c r="Q228">
        <v>-107.187674</v>
      </c>
      <c r="T228">
        <f t="shared" si="22"/>
        <v>-107.187674</v>
      </c>
      <c r="U228">
        <v>28.431025000000002</v>
      </c>
      <c r="X228">
        <f t="shared" si="23"/>
        <v>28.431025000000002</v>
      </c>
    </row>
    <row r="229" spans="1:24">
      <c r="A229" t="s">
        <v>1898</v>
      </c>
      <c r="B229" t="b">
        <f t="shared" si="18"/>
        <v>1</v>
      </c>
      <c r="C229" t="s">
        <v>1898</v>
      </c>
      <c r="D229" t="s">
        <v>106</v>
      </c>
      <c r="E229" t="s">
        <v>480</v>
      </c>
      <c r="H229" t="str">
        <f t="shared" si="19"/>
        <v>Juárez</v>
      </c>
      <c r="I229" t="s">
        <v>207</v>
      </c>
      <c r="L229" t="str">
        <f t="shared" si="20"/>
        <v/>
      </c>
      <c r="M229" t="s">
        <v>2925</v>
      </c>
      <c r="P229" t="str">
        <f t="shared" si="21"/>
        <v>CALLE MESA CENTRAL, COLONIA FRAY GARCIA DE SAN FRANCISCO</v>
      </c>
      <c r="Q229">
        <v>-106.3620906</v>
      </c>
      <c r="T229">
        <f t="shared" si="22"/>
        <v>-106.3620906</v>
      </c>
      <c r="U229">
        <v>31.604866699999999</v>
      </c>
      <c r="X229">
        <f t="shared" si="23"/>
        <v>31.604866699999999</v>
      </c>
    </row>
    <row r="230" spans="1:24">
      <c r="A230" t="s">
        <v>1614</v>
      </c>
      <c r="B230" t="b">
        <f t="shared" si="18"/>
        <v>1</v>
      </c>
      <c r="C230" t="s">
        <v>1614</v>
      </c>
      <c r="D230" t="s">
        <v>106</v>
      </c>
      <c r="E230" t="s">
        <v>480</v>
      </c>
      <c r="H230" t="str">
        <f t="shared" si="19"/>
        <v>Juárez</v>
      </c>
      <c r="I230" t="s">
        <v>480</v>
      </c>
      <c r="L230" t="str">
        <f t="shared" si="20"/>
        <v>Juárez</v>
      </c>
      <c r="M230" t="s">
        <v>2695</v>
      </c>
      <c r="P230" t="str">
        <f t="shared" si="21"/>
        <v>Ave. Fco. villa 950 Nte. Zona Centro</v>
      </c>
      <c r="Q230">
        <v>-106.48493913</v>
      </c>
      <c r="T230">
        <f t="shared" si="22"/>
        <v>-106.48493913</v>
      </c>
      <c r="U230">
        <v>31.746727849999999</v>
      </c>
      <c r="X230">
        <f t="shared" si="23"/>
        <v>31.746727849999999</v>
      </c>
    </row>
    <row r="231" spans="1:24">
      <c r="A231" t="s">
        <v>1255</v>
      </c>
      <c r="B231" t="b">
        <f t="shared" si="18"/>
        <v>1</v>
      </c>
      <c r="C231" t="s">
        <v>1255</v>
      </c>
      <c r="D231" t="s">
        <v>106</v>
      </c>
      <c r="E231" t="s">
        <v>480</v>
      </c>
      <c r="H231" t="str">
        <f t="shared" si="19"/>
        <v>Juárez</v>
      </c>
      <c r="I231" t="s">
        <v>480</v>
      </c>
      <c r="L231" t="str">
        <f t="shared" si="20"/>
        <v>Juárez</v>
      </c>
      <c r="M231" t="s">
        <v>2797</v>
      </c>
      <c r="P231" t="str">
        <f t="shared" si="21"/>
        <v>Av. Heroico Colegio Militar esq. Av. Universidad</v>
      </c>
      <c r="Q231">
        <v>-106.44661000000001</v>
      </c>
      <c r="T231">
        <f t="shared" si="22"/>
        <v>-106.44661000000001</v>
      </c>
      <c r="U231">
        <v>31.75595843</v>
      </c>
      <c r="X231">
        <f t="shared" si="23"/>
        <v>31.75595843</v>
      </c>
    </row>
    <row r="232" spans="1:24">
      <c r="A232" t="s">
        <v>1406</v>
      </c>
      <c r="B232" t="b">
        <f t="shared" si="18"/>
        <v>1</v>
      </c>
      <c r="C232" t="s">
        <v>1406</v>
      </c>
      <c r="D232" t="s">
        <v>106</v>
      </c>
      <c r="E232" t="s">
        <v>480</v>
      </c>
      <c r="H232" t="str">
        <f t="shared" si="19"/>
        <v>Juárez</v>
      </c>
      <c r="I232" t="s">
        <v>480</v>
      </c>
      <c r="L232" t="str">
        <f t="shared" si="20"/>
        <v>Juárez</v>
      </c>
      <c r="M232" t="s">
        <v>2825</v>
      </c>
      <c r="P232" t="str">
        <f t="shared" si="21"/>
        <v>Av. Sanders y Ayuntamiento 310</v>
      </c>
      <c r="Q232">
        <v>-106.47483699999999</v>
      </c>
      <c r="T232">
        <f t="shared" si="22"/>
        <v>-106.47483699999999</v>
      </c>
      <c r="U232">
        <v>31.7169645</v>
      </c>
      <c r="X232">
        <f t="shared" si="23"/>
        <v>31.7169645</v>
      </c>
    </row>
    <row r="233" spans="1:24">
      <c r="A233" t="s">
        <v>893</v>
      </c>
      <c r="B233" t="b">
        <f t="shared" si="18"/>
        <v>1</v>
      </c>
      <c r="C233" t="s">
        <v>893</v>
      </c>
      <c r="D233" t="s">
        <v>106</v>
      </c>
      <c r="E233" t="s">
        <v>480</v>
      </c>
      <c r="H233" t="str">
        <f t="shared" si="19"/>
        <v>Juárez</v>
      </c>
      <c r="I233" t="s">
        <v>480</v>
      </c>
      <c r="L233" t="str">
        <f t="shared" si="20"/>
        <v>Juárez</v>
      </c>
      <c r="M233" t="s">
        <v>2707</v>
      </c>
      <c r="P233" t="str">
        <f t="shared" si="21"/>
        <v>Valle del Cedro 578 sur</v>
      </c>
      <c r="Q233">
        <v>-106.3846412</v>
      </c>
      <c r="T233">
        <f t="shared" si="22"/>
        <v>-106.3846412</v>
      </c>
      <c r="U233">
        <v>31.645558739999998</v>
      </c>
      <c r="X233">
        <f t="shared" si="23"/>
        <v>31.645558739999998</v>
      </c>
    </row>
    <row r="234" spans="1:24">
      <c r="A234" t="s">
        <v>2039</v>
      </c>
      <c r="B234" t="b">
        <f t="shared" si="18"/>
        <v>1</v>
      </c>
      <c r="C234" t="s">
        <v>2039</v>
      </c>
      <c r="D234" t="s">
        <v>106</v>
      </c>
      <c r="E234" t="s">
        <v>480</v>
      </c>
      <c r="H234" t="str">
        <f t="shared" si="19"/>
        <v>Juárez</v>
      </c>
      <c r="I234" t="s">
        <v>480</v>
      </c>
      <c r="L234" t="str">
        <f t="shared" si="20"/>
        <v>Juárez</v>
      </c>
      <c r="M234" t="s">
        <v>2948</v>
      </c>
      <c r="P234" t="str">
        <f t="shared" si="21"/>
        <v>FRANCISCO GONZÁLEZ BOCANEGRA Y SECUNDARIA SUR PARQUE INDUSTRIAL LAS AMÉRICAS</v>
      </c>
      <c r="Q234">
        <v>-106.37335</v>
      </c>
      <c r="T234">
        <f t="shared" si="22"/>
        <v>-106.37335</v>
      </c>
      <c r="U234">
        <v>31.61148</v>
      </c>
      <c r="X234">
        <f t="shared" si="23"/>
        <v>31.61148</v>
      </c>
    </row>
    <row r="235" spans="1:24">
      <c r="A235" t="s">
        <v>356</v>
      </c>
      <c r="B235" t="b">
        <f t="shared" si="18"/>
        <v>1</v>
      </c>
      <c r="C235" t="s">
        <v>356</v>
      </c>
      <c r="D235" t="s">
        <v>106</v>
      </c>
      <c r="E235" t="s">
        <v>359</v>
      </c>
      <c r="H235" t="str">
        <f t="shared" si="19"/>
        <v>Coronado</v>
      </c>
      <c r="I235" t="s">
        <v>2625</v>
      </c>
      <c r="L235" t="str">
        <f t="shared" si="20"/>
        <v>José Esteban Coronado</v>
      </c>
      <c r="M235" t="s">
        <v>2626</v>
      </c>
      <c r="P235" t="str">
        <f t="shared" si="21"/>
        <v>AVENIDA ZARAGOZA CIUDAD JOSÉ ESTEBAN CORONADO, 33990 JOSÉ ESTEBAN CORONADO, CORONADO CHIHUAHUA ENTRE CALLE 20 DE NOVIEMBRE Y CALLE VICENTE GUERRERO, CALLE SAN FRANCISCO ESCUELA SECUNDARIA FEDERAL</v>
      </c>
      <c r="Q235">
        <v>-105.1602479</v>
      </c>
      <c r="T235">
        <f t="shared" si="22"/>
        <v>-105.1602479</v>
      </c>
      <c r="U235">
        <v>26.738866099999999</v>
      </c>
      <c r="X235">
        <f t="shared" si="23"/>
        <v>26.738866099999999</v>
      </c>
    </row>
    <row r="236" spans="1:24">
      <c r="A236" t="s">
        <v>1527</v>
      </c>
      <c r="B236" t="b">
        <f t="shared" si="18"/>
        <v>1</v>
      </c>
      <c r="C236" t="s">
        <v>1527</v>
      </c>
      <c r="D236" t="s">
        <v>106</v>
      </c>
      <c r="E236" t="s">
        <v>480</v>
      </c>
      <c r="H236" t="str">
        <f t="shared" si="19"/>
        <v>Juárez</v>
      </c>
      <c r="I236" t="s">
        <v>480</v>
      </c>
      <c r="L236" t="str">
        <f t="shared" si="20"/>
        <v>Juárez</v>
      </c>
      <c r="M236" t="s">
        <v>2695</v>
      </c>
      <c r="P236" t="str">
        <f t="shared" si="21"/>
        <v>Ave. Fco. villa 950 Nte. Zona Centro</v>
      </c>
      <c r="Q236">
        <v>-106.48493000000001</v>
      </c>
      <c r="T236">
        <f t="shared" si="22"/>
        <v>-106.48493000000001</v>
      </c>
      <c r="U236">
        <v>31.746663909999999</v>
      </c>
      <c r="X236">
        <f t="shared" si="23"/>
        <v>31.746663909999999</v>
      </c>
    </row>
    <row r="237" spans="1:24">
      <c r="A237" t="s">
        <v>283</v>
      </c>
      <c r="B237" t="b">
        <f t="shared" si="18"/>
        <v>1</v>
      </c>
      <c r="C237" t="s">
        <v>283</v>
      </c>
      <c r="D237" t="s">
        <v>106</v>
      </c>
      <c r="E237" t="s">
        <v>1641</v>
      </c>
      <c r="H237" t="str">
        <f t="shared" si="19"/>
        <v>Guadalupe y Calvo</v>
      </c>
      <c r="I237" t="s">
        <v>207</v>
      </c>
      <c r="L237" t="str">
        <f t="shared" si="20"/>
        <v/>
      </c>
      <c r="M237" t="s">
        <v>2614</v>
      </c>
      <c r="P237" t="str">
        <f t="shared" si="21"/>
        <v>BABORIGAME</v>
      </c>
      <c r="Q237">
        <v>-107.27187499999999</v>
      </c>
      <c r="T237">
        <f t="shared" si="22"/>
        <v>-107.27187499999999</v>
      </c>
      <c r="U237">
        <v>26.429275000000001</v>
      </c>
      <c r="X237">
        <f t="shared" si="23"/>
        <v>26.429275000000001</v>
      </c>
    </row>
    <row r="238" spans="1:24">
      <c r="A238" t="s">
        <v>1892</v>
      </c>
      <c r="B238" t="b">
        <f t="shared" si="18"/>
        <v>1</v>
      </c>
      <c r="C238" t="s">
        <v>1892</v>
      </c>
      <c r="D238" t="s">
        <v>106</v>
      </c>
      <c r="E238" t="s">
        <v>145</v>
      </c>
      <c r="H238" t="str">
        <f t="shared" si="19"/>
        <v>Hidalgo del Parral</v>
      </c>
      <c r="I238" t="s">
        <v>145</v>
      </c>
      <c r="L238" t="str">
        <f t="shared" si="20"/>
        <v>Hidalgo del Parral</v>
      </c>
      <c r="M238" t="s">
        <v>2924</v>
      </c>
      <c r="P238" t="str">
        <f t="shared" si="21"/>
        <v>AVE. GENERAL JESUS LOZOYA SOLIS KM 0.931</v>
      </c>
      <c r="Q238">
        <v>-105.72335</v>
      </c>
      <c r="T238">
        <f t="shared" si="22"/>
        <v>-105.72335</v>
      </c>
      <c r="U238">
        <v>26.946709999999999</v>
      </c>
      <c r="X238">
        <f t="shared" si="23"/>
        <v>26.946709999999999</v>
      </c>
    </row>
    <row r="239" spans="1:24">
      <c r="A239" t="s">
        <v>2461</v>
      </c>
      <c r="B239" t="b">
        <f t="shared" si="18"/>
        <v>1</v>
      </c>
      <c r="C239" t="s">
        <v>2461</v>
      </c>
      <c r="D239" t="s">
        <v>106</v>
      </c>
      <c r="E239" t="s">
        <v>480</v>
      </c>
      <c r="H239" t="str">
        <f t="shared" si="19"/>
        <v>Juárez</v>
      </c>
      <c r="I239" t="s">
        <v>207</v>
      </c>
      <c r="L239" t="str">
        <f t="shared" si="20"/>
        <v/>
      </c>
      <c r="M239" t="s">
        <v>3099</v>
      </c>
      <c r="P239" t="str">
        <f t="shared" si="21"/>
        <v>Calle Corindon, Juárez</v>
      </c>
      <c r="Q239">
        <v>-106.47986899999999</v>
      </c>
      <c r="T239">
        <f t="shared" si="22"/>
        <v>-106.47986899999999</v>
      </c>
      <c r="U239">
        <v>31.686444999999999</v>
      </c>
      <c r="X239">
        <f t="shared" si="23"/>
        <v>31.686444999999999</v>
      </c>
    </row>
    <row r="240" spans="1:24">
      <c r="A240" t="s">
        <v>2466</v>
      </c>
      <c r="B240" t="b">
        <f t="shared" si="18"/>
        <v>1</v>
      </c>
      <c r="C240" t="s">
        <v>2466</v>
      </c>
      <c r="D240" t="s">
        <v>106</v>
      </c>
      <c r="E240" t="s">
        <v>106</v>
      </c>
      <c r="H240" t="str">
        <f t="shared" si="19"/>
        <v>Chihuahua</v>
      </c>
      <c r="I240" t="s">
        <v>207</v>
      </c>
      <c r="L240" t="str">
        <f t="shared" si="20"/>
        <v/>
      </c>
      <c r="M240" t="s">
        <v>3101</v>
      </c>
      <c r="P240" t="str">
        <f t="shared" si="21"/>
        <v>COLONIA NUEVAS DELICIAS</v>
      </c>
      <c r="Q240">
        <v>-106.250972</v>
      </c>
      <c r="T240">
        <f t="shared" si="22"/>
        <v>-106.250972</v>
      </c>
      <c r="U240">
        <v>29.072144000000002</v>
      </c>
      <c r="X240">
        <f t="shared" si="23"/>
        <v>29.072144000000002</v>
      </c>
    </row>
    <row r="241" spans="1:24">
      <c r="A241" t="s">
        <v>1434</v>
      </c>
      <c r="B241" t="b">
        <f t="shared" si="18"/>
        <v>1</v>
      </c>
      <c r="C241" t="s">
        <v>1434</v>
      </c>
      <c r="D241" t="s">
        <v>106</v>
      </c>
      <c r="E241" t="s">
        <v>106</v>
      </c>
      <c r="H241" t="str">
        <f t="shared" si="19"/>
        <v>Chihuahua</v>
      </c>
      <c r="I241" t="s">
        <v>207</v>
      </c>
      <c r="L241" t="str">
        <f t="shared" si="20"/>
        <v/>
      </c>
      <c r="M241" t="s">
        <v>2832</v>
      </c>
      <c r="P241" t="str">
        <f t="shared" si="21"/>
        <v>Calle de los Eucaliptos Num. Ext. 2900 , Chihuahua</v>
      </c>
      <c r="Q241">
        <v>-106.156215</v>
      </c>
      <c r="T241">
        <f t="shared" si="22"/>
        <v>-106.156215</v>
      </c>
      <c r="U241">
        <v>28.572904999999999</v>
      </c>
      <c r="X241">
        <f t="shared" si="23"/>
        <v>28.572904999999999</v>
      </c>
    </row>
    <row r="242" spans="1:24">
      <c r="A242" t="s">
        <v>407</v>
      </c>
      <c r="B242" t="b">
        <f t="shared" si="18"/>
        <v>1</v>
      </c>
      <c r="C242" t="s">
        <v>407</v>
      </c>
      <c r="D242" t="s">
        <v>106</v>
      </c>
      <c r="E242" t="s">
        <v>221</v>
      </c>
      <c r="H242" t="str">
        <f t="shared" si="19"/>
        <v>Delicias</v>
      </c>
      <c r="I242" t="s">
        <v>207</v>
      </c>
      <c r="L242" t="str">
        <f t="shared" si="20"/>
        <v/>
      </c>
      <c r="M242" t="s">
        <v>2633</v>
      </c>
      <c r="P242" t="str">
        <f t="shared" si="21"/>
        <v>COLONIA ABRAHAM GONZALEZ (LA QUEMADA)</v>
      </c>
      <c r="Q242">
        <v>-105.406485</v>
      </c>
      <c r="T242">
        <f t="shared" si="22"/>
        <v>-105.406485</v>
      </c>
      <c r="U242">
        <v>28.204311000000001</v>
      </c>
      <c r="X242">
        <f t="shared" si="23"/>
        <v>28.204311000000001</v>
      </c>
    </row>
    <row r="243" spans="1:24">
      <c r="A243" t="s">
        <v>414</v>
      </c>
      <c r="B243" t="b">
        <f t="shared" si="18"/>
        <v>1</v>
      </c>
      <c r="C243" t="s">
        <v>414</v>
      </c>
      <c r="D243" t="s">
        <v>106</v>
      </c>
      <c r="E243" t="s">
        <v>683</v>
      </c>
      <c r="H243" t="str">
        <f t="shared" si="19"/>
        <v>Camargo</v>
      </c>
      <c r="I243" t="s">
        <v>207</v>
      </c>
      <c r="L243" t="str">
        <f t="shared" si="20"/>
        <v/>
      </c>
      <c r="M243" t="s">
        <v>2634</v>
      </c>
      <c r="P243" t="str">
        <f t="shared" si="21"/>
        <v>SANTA ROSALIA DE CAMARGO</v>
      </c>
      <c r="Q243">
        <v>-105.1811</v>
      </c>
      <c r="T243">
        <f t="shared" si="22"/>
        <v>-105.1811</v>
      </c>
      <c r="U243">
        <v>27.684079000000001</v>
      </c>
      <c r="X243">
        <f t="shared" si="23"/>
        <v>27.684079000000001</v>
      </c>
    </row>
    <row r="244" spans="1:24">
      <c r="A244" t="s">
        <v>1301</v>
      </c>
      <c r="B244" t="b">
        <f t="shared" si="18"/>
        <v>1</v>
      </c>
      <c r="C244" t="s">
        <v>1301</v>
      </c>
      <c r="D244" t="s">
        <v>106</v>
      </c>
      <c r="E244" t="s">
        <v>2153</v>
      </c>
      <c r="H244" t="str">
        <f t="shared" si="19"/>
        <v>Buenaventura</v>
      </c>
      <c r="I244" t="s">
        <v>207</v>
      </c>
      <c r="L244" t="str">
        <f t="shared" si="20"/>
        <v/>
      </c>
      <c r="M244" t="s">
        <v>2807</v>
      </c>
      <c r="P244" t="str">
        <f t="shared" si="21"/>
        <v>Calle Francisco I Madero Centro, San Buenaventura</v>
      </c>
      <c r="Q244">
        <v>-107.46606199999999</v>
      </c>
      <c r="T244">
        <f t="shared" si="22"/>
        <v>-107.46606199999999</v>
      </c>
      <c r="U244">
        <v>29.846029000000001</v>
      </c>
      <c r="X244">
        <f t="shared" si="23"/>
        <v>29.846029000000001</v>
      </c>
    </row>
    <row r="245" spans="1:24">
      <c r="A245" t="s">
        <v>1308</v>
      </c>
      <c r="B245" t="b">
        <f t="shared" si="18"/>
        <v>1</v>
      </c>
      <c r="C245" t="s">
        <v>1308</v>
      </c>
      <c r="D245" t="s">
        <v>106</v>
      </c>
      <c r="E245" t="s">
        <v>987</v>
      </c>
      <c r="H245" t="str">
        <f t="shared" si="19"/>
        <v>Riva Palacio</v>
      </c>
      <c r="I245" t="s">
        <v>207</v>
      </c>
      <c r="L245" t="str">
        <f t="shared" si="20"/>
        <v/>
      </c>
      <c r="M245" t="s">
        <v>2808</v>
      </c>
      <c r="P245" t="str">
        <f t="shared" si="21"/>
        <v>SAINAPUCHI (LA GARITA)</v>
      </c>
      <c r="Q245">
        <v>-106.76264</v>
      </c>
      <c r="T245">
        <f t="shared" si="22"/>
        <v>-106.76264</v>
      </c>
      <c r="U245">
        <v>28.774827999999999</v>
      </c>
      <c r="X245">
        <f t="shared" si="23"/>
        <v>28.774827999999999</v>
      </c>
    </row>
    <row r="246" spans="1:24">
      <c r="A246" t="s">
        <v>1254</v>
      </c>
      <c r="B246" t="b">
        <f t="shared" si="18"/>
        <v>1</v>
      </c>
      <c r="C246" t="s">
        <v>1254</v>
      </c>
      <c r="D246" t="s">
        <v>106</v>
      </c>
      <c r="E246" t="s">
        <v>1252</v>
      </c>
      <c r="H246" t="str">
        <f t="shared" si="19"/>
        <v>Praxedis G. Guerrero</v>
      </c>
      <c r="I246" t="s">
        <v>1252</v>
      </c>
      <c r="L246" t="str">
        <f t="shared" si="20"/>
        <v>Praxedis G. Guerrero</v>
      </c>
      <c r="M246" t="s">
        <v>2796</v>
      </c>
      <c r="P246" t="str">
        <f t="shared" si="21"/>
        <v>Calle Coahuila</v>
      </c>
      <c r="Q246">
        <v>-106.012209</v>
      </c>
      <c r="T246">
        <f t="shared" si="22"/>
        <v>-106.012209</v>
      </c>
      <c r="U246">
        <v>31.366765999999998</v>
      </c>
      <c r="X246">
        <f t="shared" si="23"/>
        <v>31.366765999999998</v>
      </c>
    </row>
    <row r="247" spans="1:24">
      <c r="A247" t="s">
        <v>1313</v>
      </c>
      <c r="B247" t="b">
        <f t="shared" si="18"/>
        <v>1</v>
      </c>
      <c r="C247" t="s">
        <v>1313</v>
      </c>
      <c r="D247" t="s">
        <v>106</v>
      </c>
      <c r="E247" t="s">
        <v>480</v>
      </c>
      <c r="H247" t="str">
        <f t="shared" si="19"/>
        <v>Juárez</v>
      </c>
      <c r="I247" t="s">
        <v>207</v>
      </c>
      <c r="L247" t="str">
        <f t="shared" si="20"/>
        <v/>
      </c>
      <c r="M247" t="s">
        <v>2809</v>
      </c>
      <c r="P247" t="str">
        <f t="shared" si="21"/>
        <v>Calle Soneto 156 Num. Ext. 156 Parajes de San Isidro, Juárez</v>
      </c>
      <c r="Q247">
        <v>-106.35811</v>
      </c>
      <c r="T247">
        <f t="shared" si="22"/>
        <v>-106.35811</v>
      </c>
      <c r="U247">
        <v>31.580151000000001</v>
      </c>
      <c r="X247">
        <f t="shared" si="23"/>
        <v>31.580151000000001</v>
      </c>
    </row>
    <row r="248" spans="1:24">
      <c r="A248" t="s">
        <v>502</v>
      </c>
      <c r="B248" t="b">
        <f t="shared" si="18"/>
        <v>1</v>
      </c>
      <c r="C248" t="s">
        <v>502</v>
      </c>
      <c r="D248" t="s">
        <v>106</v>
      </c>
      <c r="E248" t="s">
        <v>480</v>
      </c>
      <c r="H248" t="str">
        <f t="shared" si="19"/>
        <v>Juárez</v>
      </c>
      <c r="I248" t="s">
        <v>207</v>
      </c>
      <c r="L248" t="str">
        <f t="shared" si="20"/>
        <v/>
      </c>
      <c r="M248" t="s">
        <v>2647</v>
      </c>
      <c r="P248" t="str">
        <f t="shared" si="21"/>
        <v>Calle Batalla de Torreon Miguel Henriquez Guzman, Juárez</v>
      </c>
      <c r="Q248">
        <v>-106.465748</v>
      </c>
      <c r="T248">
        <f t="shared" si="22"/>
        <v>-106.465748</v>
      </c>
      <c r="U248">
        <v>31.653461</v>
      </c>
      <c r="X248">
        <f t="shared" si="23"/>
        <v>31.653461</v>
      </c>
    </row>
    <row r="249" spans="1:24" s="64" customFormat="1">
      <c r="A249" s="64" t="s">
        <v>1326</v>
      </c>
      <c r="B249" s="64" t="b">
        <f t="shared" si="18"/>
        <v>1</v>
      </c>
      <c r="C249" s="64" t="s">
        <v>1326</v>
      </c>
      <c r="D249" s="64" t="s">
        <v>106</v>
      </c>
      <c r="E249" s="64" t="s">
        <v>480</v>
      </c>
      <c r="F249" s="64" t="s">
        <v>480</v>
      </c>
      <c r="H249" s="64" t="str">
        <f t="shared" si="19"/>
        <v>Juárez</v>
      </c>
      <c r="I249" s="64" t="s">
        <v>480</v>
      </c>
      <c r="J249" s="64" t="s">
        <v>480</v>
      </c>
      <c r="L249" s="64" t="str">
        <f t="shared" si="20"/>
        <v>Juárez</v>
      </c>
      <c r="M249" s="64" t="s">
        <v>2812</v>
      </c>
      <c r="N249" s="64" t="s">
        <v>2812</v>
      </c>
      <c r="P249" s="64" t="str">
        <f t="shared" si="21"/>
        <v>TRAMO: DE AV. SANTOS DUMONT A CALLE PROF EDUARDO VIDAL LOYA</v>
      </c>
      <c r="Q249" s="64">
        <v>-106.445821</v>
      </c>
      <c r="R249" s="64">
        <v>-106.443127</v>
      </c>
      <c r="T249" s="65" t="str">
        <f>CONCATENATE(Q249,"/",R249)</f>
        <v>-106.445821/-106.443127</v>
      </c>
      <c r="U249" s="64">
        <v>31.62069</v>
      </c>
      <c r="V249" s="64">
        <v>31.626579</v>
      </c>
      <c r="X249" s="65" t="str">
        <f>CONCATENATE(U249,"/",V249)</f>
        <v>31.62069/31.626579</v>
      </c>
    </row>
    <row r="250" spans="1:24" s="64" customFormat="1">
      <c r="A250" s="64" t="s">
        <v>664</v>
      </c>
      <c r="B250" s="64" t="b">
        <f t="shared" si="18"/>
        <v>1</v>
      </c>
      <c r="C250" s="64" t="s">
        <v>664</v>
      </c>
      <c r="D250" s="64" t="s">
        <v>106</v>
      </c>
      <c r="E250" s="64" t="s">
        <v>480</v>
      </c>
      <c r="F250" s="64" t="s">
        <v>480</v>
      </c>
      <c r="H250" s="64" t="str">
        <f t="shared" si="19"/>
        <v>Juárez</v>
      </c>
      <c r="I250" s="64" t="s">
        <v>480</v>
      </c>
      <c r="J250" s="64" t="s">
        <v>480</v>
      </c>
      <c r="L250" s="64" t="str">
        <f t="shared" si="20"/>
        <v>Juárez</v>
      </c>
      <c r="M250" s="64" t="s">
        <v>2680</v>
      </c>
      <c r="N250" s="64" t="s">
        <v>2680</v>
      </c>
      <c r="P250" s="64" t="str">
        <f t="shared" si="21"/>
        <v>TRAMO: DE CALLE IGNACIO MANUEL ALTAMIRANO A C. FIDEL ÁVILA</v>
      </c>
      <c r="Q250" s="64">
        <v>-106.49597300000001</v>
      </c>
      <c r="R250" s="64">
        <v>-106.50087600000001</v>
      </c>
      <c r="T250" s="65" t="str">
        <f>CONCATENATE(Q250,"/",R250)</f>
        <v>-106.495973/-106.500876</v>
      </c>
      <c r="U250" s="64">
        <v>31.712192000000002</v>
      </c>
      <c r="V250" s="64">
        <v>31.713660000000001</v>
      </c>
      <c r="X250" s="65" t="str">
        <f>CONCATENATE(U250,"/",V250)</f>
        <v>31.712192/31.71366</v>
      </c>
    </row>
    <row r="251" spans="1:24">
      <c r="A251" t="s">
        <v>507</v>
      </c>
      <c r="B251" t="b">
        <f t="shared" si="18"/>
        <v>1</v>
      </c>
      <c r="C251" t="s">
        <v>507</v>
      </c>
      <c r="D251" t="s">
        <v>106</v>
      </c>
      <c r="E251" t="s">
        <v>508</v>
      </c>
      <c r="H251" t="str">
        <f t="shared" si="19"/>
        <v>Cuauhtémoc</v>
      </c>
      <c r="I251" t="s">
        <v>508</v>
      </c>
      <c r="L251" t="str">
        <f t="shared" si="20"/>
        <v>Cuauhtémoc</v>
      </c>
      <c r="M251" t="s">
        <v>2648</v>
      </c>
      <c r="P251" t="str">
        <f t="shared" si="21"/>
        <v>Calle Rio Grijalva entre Calle Rio Santa María y Calle Sin nombre del Km. 0+029 al Km. 0+592</v>
      </c>
      <c r="Q251">
        <v>-106.873414</v>
      </c>
      <c r="T251">
        <f t="shared" si="22"/>
        <v>-106.873414</v>
      </c>
      <c r="U251">
        <v>28.386279999999999</v>
      </c>
      <c r="X251">
        <f t="shared" si="23"/>
        <v>28.386279999999999</v>
      </c>
    </row>
    <row r="252" spans="1:24">
      <c r="A252" t="s">
        <v>2465</v>
      </c>
      <c r="B252" t="b">
        <f t="shared" si="18"/>
        <v>1</v>
      </c>
      <c r="C252" t="s">
        <v>2465</v>
      </c>
      <c r="D252" t="s">
        <v>106</v>
      </c>
      <c r="E252" t="s">
        <v>508</v>
      </c>
      <c r="H252" t="str">
        <f t="shared" si="19"/>
        <v>Cuauhtémoc</v>
      </c>
      <c r="I252" t="s">
        <v>508</v>
      </c>
      <c r="L252" t="str">
        <f t="shared" si="20"/>
        <v>Cuauhtémoc</v>
      </c>
      <c r="M252" t="s">
        <v>3100</v>
      </c>
      <c r="P252" t="str">
        <f t="shared" si="21"/>
        <v>Calle Tamaulipas entre Calle 6a y Calle 4ta.</v>
      </c>
      <c r="Q252">
        <v>-106.859944</v>
      </c>
      <c r="T252">
        <f t="shared" si="22"/>
        <v>-106.859944</v>
      </c>
      <c r="U252">
        <v>28.396028000000001</v>
      </c>
      <c r="X252">
        <f t="shared" si="23"/>
        <v>28.396028000000001</v>
      </c>
    </row>
    <row r="253" spans="1:24">
      <c r="A253" t="s">
        <v>2439</v>
      </c>
      <c r="B253" t="b">
        <f t="shared" si="18"/>
        <v>1</v>
      </c>
      <c r="C253" t="s">
        <v>2439</v>
      </c>
      <c r="D253" t="s">
        <v>106</v>
      </c>
      <c r="E253" t="s">
        <v>480</v>
      </c>
      <c r="H253" t="str">
        <f t="shared" si="19"/>
        <v>Juárez</v>
      </c>
      <c r="I253" t="s">
        <v>207</v>
      </c>
      <c r="L253" t="str">
        <f t="shared" si="20"/>
        <v/>
      </c>
      <c r="M253" t="s">
        <v>3095</v>
      </c>
      <c r="P253" t="str">
        <f t="shared" si="21"/>
        <v>Calle Año 1659 Num. Ext. 1123 Fray Garcia de San Francisco, Juárez</v>
      </c>
      <c r="Q253">
        <v>-106.359576</v>
      </c>
      <c r="T253">
        <f t="shared" si="22"/>
        <v>-106.359576</v>
      </c>
      <c r="U253">
        <v>31.608457999999999</v>
      </c>
      <c r="X253">
        <f t="shared" si="23"/>
        <v>31.608457999999999</v>
      </c>
    </row>
    <row r="254" spans="1:24">
      <c r="A254" t="s">
        <v>348</v>
      </c>
      <c r="B254" t="b">
        <f t="shared" si="18"/>
        <v>1</v>
      </c>
      <c r="C254" t="s">
        <v>348</v>
      </c>
      <c r="D254" t="s">
        <v>106</v>
      </c>
      <c r="E254" t="s">
        <v>2514</v>
      </c>
      <c r="H254" t="str">
        <f t="shared" si="19"/>
        <v>Aldama</v>
      </c>
      <c r="I254" t="s">
        <v>207</v>
      </c>
      <c r="L254" t="str">
        <f t="shared" si="20"/>
        <v/>
      </c>
      <c r="M254" t="s">
        <v>2623</v>
      </c>
      <c r="P254" t="str">
        <f t="shared" si="21"/>
        <v>Calle Carmen Serdan Francisco Villa, Juan Aldama</v>
      </c>
      <c r="Q254">
        <v>-105.916543</v>
      </c>
      <c r="T254">
        <f t="shared" si="22"/>
        <v>-105.916543</v>
      </c>
      <c r="U254">
        <v>28.838417</v>
      </c>
      <c r="X254">
        <f t="shared" si="23"/>
        <v>28.838417</v>
      </c>
    </row>
    <row r="255" spans="1:24">
      <c r="A255" t="s">
        <v>2443</v>
      </c>
      <c r="B255" t="b">
        <f t="shared" si="18"/>
        <v>1</v>
      </c>
      <c r="C255" t="s">
        <v>2443</v>
      </c>
      <c r="D255" t="s">
        <v>106</v>
      </c>
      <c r="E255" t="s">
        <v>991</v>
      </c>
      <c r="H255" t="str">
        <f t="shared" si="19"/>
        <v>Rosales</v>
      </c>
      <c r="I255" t="s">
        <v>207</v>
      </c>
      <c r="L255" t="str">
        <f t="shared" si="20"/>
        <v/>
      </c>
      <c r="M255" t="s">
        <v>3096</v>
      </c>
      <c r="P255" t="str">
        <f t="shared" si="21"/>
        <v>CONGREGACION ORTIZ</v>
      </c>
      <c r="Q255">
        <v>-105.522266</v>
      </c>
      <c r="T255">
        <f t="shared" si="22"/>
        <v>-105.522266</v>
      </c>
      <c r="U255">
        <v>28.256929</v>
      </c>
      <c r="X255">
        <f t="shared" si="23"/>
        <v>28.256929</v>
      </c>
    </row>
    <row r="256" spans="1:24" s="64" customFormat="1">
      <c r="A256" s="64" t="s">
        <v>1355</v>
      </c>
      <c r="B256" s="64" t="b">
        <f t="shared" si="18"/>
        <v>1</v>
      </c>
      <c r="C256" s="64" t="s">
        <v>1355</v>
      </c>
      <c r="D256" s="64" t="s">
        <v>106</v>
      </c>
      <c r="E256" s="64" t="s">
        <v>480</v>
      </c>
      <c r="F256" s="64" t="s">
        <v>480</v>
      </c>
      <c r="H256" s="64" t="str">
        <f t="shared" si="19"/>
        <v>Juárez</v>
      </c>
      <c r="I256" s="64" t="s">
        <v>480</v>
      </c>
      <c r="J256" s="64" t="s">
        <v>480</v>
      </c>
      <c r="L256" s="64" t="str">
        <f t="shared" si="20"/>
        <v>Juárez</v>
      </c>
      <c r="M256" s="64" t="s">
        <v>2815</v>
      </c>
      <c r="N256" s="64" t="s">
        <v>2815</v>
      </c>
      <c r="P256" s="64" t="str">
        <f t="shared" si="21"/>
        <v>TRAMO: C. MAGNESIO A C. COBRE</v>
      </c>
      <c r="Q256" s="64">
        <v>-106.50751200000001</v>
      </c>
      <c r="R256" s="64">
        <v>-106.49261799999999</v>
      </c>
      <c r="T256" s="65" t="str">
        <f>CONCATENATE(Q256,"/",R256)</f>
        <v>-106.507512/-106.492618</v>
      </c>
      <c r="U256" s="64">
        <v>31.751155000000001</v>
      </c>
      <c r="V256" s="64">
        <v>31.746683999999998</v>
      </c>
      <c r="X256" s="65" t="str">
        <f>CONCATENATE(U256,"/",V256)</f>
        <v>31.751155/31.746684</v>
      </c>
    </row>
    <row r="257" spans="1:24">
      <c r="A257" t="s">
        <v>2012</v>
      </c>
      <c r="B257" t="b">
        <f t="shared" si="18"/>
        <v>1</v>
      </c>
      <c r="C257" t="s">
        <v>2012</v>
      </c>
      <c r="D257" t="s">
        <v>106</v>
      </c>
      <c r="E257" t="s">
        <v>2164</v>
      </c>
      <c r="H257" t="str">
        <f t="shared" si="19"/>
        <v>Madera</v>
      </c>
      <c r="I257" t="s">
        <v>207</v>
      </c>
      <c r="L257" t="str">
        <f t="shared" si="20"/>
        <v/>
      </c>
      <c r="M257" t="s">
        <v>2943</v>
      </c>
      <c r="P257" t="str">
        <f t="shared" si="21"/>
        <v>CALLE PINABETE, COLONIA VISTA HERMOSA</v>
      </c>
      <c r="Q257">
        <v>-108.154793</v>
      </c>
      <c r="T257">
        <f t="shared" si="22"/>
        <v>-108.154793</v>
      </c>
      <c r="U257">
        <v>29.198056000000001</v>
      </c>
      <c r="X257">
        <f t="shared" si="23"/>
        <v>29.198056000000001</v>
      </c>
    </row>
    <row r="258" spans="1:24">
      <c r="A258" t="s">
        <v>2027</v>
      </c>
      <c r="B258" t="b">
        <f t="shared" si="18"/>
        <v>1</v>
      </c>
      <c r="C258" t="s">
        <v>2027</v>
      </c>
      <c r="D258" t="s">
        <v>106</v>
      </c>
      <c r="E258" t="s">
        <v>480</v>
      </c>
      <c r="H258" t="str">
        <f t="shared" si="19"/>
        <v>Juárez</v>
      </c>
      <c r="I258" t="s">
        <v>207</v>
      </c>
      <c r="L258" t="str">
        <f t="shared" si="20"/>
        <v/>
      </c>
      <c r="M258" t="s">
        <v>2945</v>
      </c>
      <c r="P258" t="str">
        <f t="shared" si="21"/>
        <v>CALLE GUSTAVO CASTILLO, COLONIA HEROES DE LA REVOLUCION</v>
      </c>
      <c r="Q258">
        <v>-106.412188</v>
      </c>
      <c r="T258">
        <f t="shared" si="22"/>
        <v>-106.412188</v>
      </c>
      <c r="U258">
        <v>31.643063000000001</v>
      </c>
      <c r="X258">
        <f t="shared" si="23"/>
        <v>31.643063000000001</v>
      </c>
    </row>
    <row r="259" spans="1:24">
      <c r="A259" t="s">
        <v>539</v>
      </c>
      <c r="B259" t="b">
        <f t="shared" ref="B259:B322" si="26">+A259=C259</f>
        <v>1</v>
      </c>
      <c r="C259" t="s">
        <v>539</v>
      </c>
      <c r="D259" t="s">
        <v>106</v>
      </c>
      <c r="E259" t="s">
        <v>508</v>
      </c>
      <c r="H259" t="str">
        <f t="shared" ref="H259:H322" si="27">+E259</f>
        <v>Cuauhtémoc</v>
      </c>
      <c r="I259" t="s">
        <v>508</v>
      </c>
      <c r="L259" t="str">
        <f t="shared" ref="L259:L322" si="28">+I259</f>
        <v>Cuauhtémoc</v>
      </c>
      <c r="M259" t="s">
        <v>2653</v>
      </c>
      <c r="P259" t="str">
        <f t="shared" ref="P259:P322" si="29">+M259</f>
        <v>Calle 4ta. entre Calle Nuevo León y Calle Tamulipas</v>
      </c>
      <c r="Q259">
        <v>-106.85980600000001</v>
      </c>
      <c r="T259">
        <f t="shared" ref="T259:T322" si="30">+Q259</f>
        <v>-106.85980600000001</v>
      </c>
      <c r="U259">
        <v>28.397193999999999</v>
      </c>
      <c r="X259">
        <f t="shared" ref="X259:X322" si="31">+U259</f>
        <v>28.397193999999999</v>
      </c>
    </row>
    <row r="260" spans="1:24">
      <c r="A260" t="s">
        <v>2471</v>
      </c>
      <c r="B260" t="b">
        <f t="shared" si="26"/>
        <v>1</v>
      </c>
      <c r="C260" t="s">
        <v>2471</v>
      </c>
      <c r="D260" t="s">
        <v>106</v>
      </c>
      <c r="E260" t="s">
        <v>508</v>
      </c>
      <c r="H260" t="str">
        <f t="shared" si="27"/>
        <v>Cuauhtémoc</v>
      </c>
      <c r="I260" t="s">
        <v>508</v>
      </c>
      <c r="L260" t="str">
        <f t="shared" si="28"/>
        <v>Cuauhtémoc</v>
      </c>
      <c r="M260" t="s">
        <v>3102</v>
      </c>
      <c r="P260" t="str">
        <f t="shared" si="29"/>
        <v>Calle 10a entre Calle Ignacio López Rayón y Calle Manuel Ojinaga</v>
      </c>
      <c r="Q260">
        <v>-106.868528</v>
      </c>
      <c r="T260">
        <f t="shared" si="30"/>
        <v>-106.868528</v>
      </c>
      <c r="U260">
        <v>28.402583</v>
      </c>
      <c r="X260">
        <f t="shared" si="31"/>
        <v>28.402583</v>
      </c>
    </row>
    <row r="261" spans="1:24">
      <c r="A261" t="s">
        <v>1399</v>
      </c>
      <c r="B261" t="b">
        <f t="shared" si="26"/>
        <v>1</v>
      </c>
      <c r="C261" t="s">
        <v>1399</v>
      </c>
      <c r="D261" t="s">
        <v>106</v>
      </c>
      <c r="E261" t="s">
        <v>508</v>
      </c>
      <c r="H261" t="str">
        <f t="shared" si="27"/>
        <v>Cuauhtémoc</v>
      </c>
      <c r="I261" t="s">
        <v>508</v>
      </c>
      <c r="L261" t="str">
        <f t="shared" si="28"/>
        <v>Cuauhtémoc</v>
      </c>
      <c r="M261" t="s">
        <v>2824</v>
      </c>
      <c r="P261" t="str">
        <f t="shared" si="29"/>
        <v>Calle 6a. entre Calle Veracruz y Calle Tabasco</v>
      </c>
      <c r="Q261">
        <v>-106.859303</v>
      </c>
      <c r="T261">
        <f t="shared" si="30"/>
        <v>-106.859303</v>
      </c>
      <c r="U261">
        <v>28.395222</v>
      </c>
      <c r="X261">
        <f t="shared" si="31"/>
        <v>28.395222</v>
      </c>
    </row>
    <row r="262" spans="1:24" s="64" customFormat="1">
      <c r="A262" s="64" t="s">
        <v>1747</v>
      </c>
      <c r="B262" s="64" t="b">
        <f t="shared" si="26"/>
        <v>1</v>
      </c>
      <c r="C262" s="64" t="s">
        <v>1747</v>
      </c>
      <c r="D262" s="64" t="s">
        <v>106</v>
      </c>
      <c r="E262" s="64" t="s">
        <v>1726</v>
      </c>
      <c r="F262" s="64" t="s">
        <v>1726</v>
      </c>
      <c r="H262" s="64" t="str">
        <f t="shared" si="27"/>
        <v>Ojinaga</v>
      </c>
      <c r="I262" s="64" t="s">
        <v>2879</v>
      </c>
      <c r="J262" s="64" t="s">
        <v>2879</v>
      </c>
      <c r="L262" s="64" t="str">
        <f t="shared" si="28"/>
        <v>Manuel Ojinaga</v>
      </c>
      <c r="M262" s="64" t="s">
        <v>2893</v>
      </c>
      <c r="N262" s="64" t="s">
        <v>2894</v>
      </c>
      <c r="P262" s="64" t="str">
        <f>CONCATENATE(M262,"/",N262)</f>
        <v>AV. 20 DE NOV. ENTRE BLVD. LIBRE COMERCIO / CHIHUAHUA-HERMOSILLO Y C. CUARTA INICIO/AV. 20 DE NOV. ENTRE BLVD. LIBRE COMERCIO / CHIHUAHUA-HERMOSILLO Y C. CUARTA FIN</v>
      </c>
      <c r="Q262" s="64">
        <v>-104.41788</v>
      </c>
      <c r="R262" s="64">
        <v>-104.416882</v>
      </c>
      <c r="T262" s="65" t="str">
        <f>CONCATENATE(Q262,"/",R262)</f>
        <v>-104.41788/-104.416882</v>
      </c>
      <c r="U262" s="64">
        <v>29.552468999999999</v>
      </c>
      <c r="V262" s="64">
        <v>29.550585000000002</v>
      </c>
      <c r="X262" s="65" t="str">
        <f>CONCATENATE(U262,"/",V262)</f>
        <v>29.552469/29.550585</v>
      </c>
    </row>
    <row r="263" spans="1:24" s="64" customFormat="1">
      <c r="A263" s="64" t="s">
        <v>1746</v>
      </c>
      <c r="B263" s="64" t="b">
        <f t="shared" si="26"/>
        <v>1</v>
      </c>
      <c r="C263" s="64" t="s">
        <v>1746</v>
      </c>
      <c r="D263" s="64" t="s">
        <v>106</v>
      </c>
      <c r="E263" s="64" t="s">
        <v>1726</v>
      </c>
      <c r="F263" s="64" t="s">
        <v>1726</v>
      </c>
      <c r="H263" s="64" t="str">
        <f t="shared" si="27"/>
        <v>Ojinaga</v>
      </c>
      <c r="I263" s="64" t="s">
        <v>2879</v>
      </c>
      <c r="J263" s="64" t="s">
        <v>2879</v>
      </c>
      <c r="L263" s="64" t="str">
        <f t="shared" si="28"/>
        <v>Manuel Ojinaga</v>
      </c>
      <c r="M263" s="64" t="s">
        <v>2891</v>
      </c>
      <c r="N263" s="64" t="s">
        <v>2892</v>
      </c>
      <c r="P263" s="64" t="str">
        <f>CONCATENATE(M263,"/",N263)</f>
        <v>AV. MANUEL OJINAGA ENTRE C. DECIMOCTAVA Y C. 22A. INICIO/AV. MANUEL OJINAGA ENTRE C. DECIMOCTAVA Y C. 22A.</v>
      </c>
      <c r="Q263" s="64">
        <v>-104.41193699999999</v>
      </c>
      <c r="R263" s="64">
        <v>-104.41087899999999</v>
      </c>
      <c r="T263" s="65" t="str">
        <f>CONCATENATE(Q263,"/",R263)</f>
        <v>-104.411937/-104.410879</v>
      </c>
      <c r="U263" s="64">
        <v>29.543856999999999</v>
      </c>
      <c r="V263" s="64">
        <v>29.541868000000001</v>
      </c>
      <c r="X263" s="65" t="str">
        <f>CONCATENATE(U263,"/",V263)</f>
        <v>29.543857/29.541868</v>
      </c>
    </row>
    <row r="264" spans="1:24">
      <c r="A264" t="s">
        <v>1631</v>
      </c>
      <c r="B264" t="b">
        <f t="shared" si="26"/>
        <v>1</v>
      </c>
      <c r="C264" t="s">
        <v>1631</v>
      </c>
      <c r="D264" t="s">
        <v>106</v>
      </c>
      <c r="E264" t="s">
        <v>480</v>
      </c>
      <c r="H264" t="str">
        <f t="shared" si="27"/>
        <v>Juárez</v>
      </c>
      <c r="I264" t="s">
        <v>207</v>
      </c>
      <c r="L264" t="str">
        <f t="shared" si="28"/>
        <v/>
      </c>
      <c r="M264" t="s">
        <v>2865</v>
      </c>
      <c r="P264" t="str">
        <f t="shared" si="29"/>
        <v>CALLE PABLO GOMEZ Y 2 DE OCTUBRE, COLONIA MEXICO</v>
      </c>
      <c r="Q264">
        <v>-106.4640833</v>
      </c>
      <c r="T264">
        <f t="shared" si="30"/>
        <v>-106.4640833</v>
      </c>
      <c r="U264">
        <v>31.686416699999999</v>
      </c>
      <c r="X264">
        <f t="shared" si="31"/>
        <v>31.686416699999999</v>
      </c>
    </row>
    <row r="265" spans="1:24">
      <c r="A265" t="s">
        <v>1394</v>
      </c>
      <c r="B265" t="b">
        <f t="shared" si="26"/>
        <v>1</v>
      </c>
      <c r="C265" t="s">
        <v>1394</v>
      </c>
      <c r="D265" t="s">
        <v>106</v>
      </c>
      <c r="E265" t="s">
        <v>106</v>
      </c>
      <c r="H265" t="str">
        <f t="shared" si="27"/>
        <v>Chihuahua</v>
      </c>
      <c r="I265" t="s">
        <v>207</v>
      </c>
      <c r="L265" t="str">
        <f t="shared" si="28"/>
        <v/>
      </c>
      <c r="M265" t="s">
        <v>2721</v>
      </c>
      <c r="P265" t="str">
        <f t="shared" si="29"/>
        <v>Calle 20 (salvador Almanza Bustillos) Num. Ext. 9008 Division del Norte</v>
      </c>
      <c r="Q265">
        <v>-106.029173</v>
      </c>
      <c r="T265">
        <f t="shared" si="30"/>
        <v>-106.029173</v>
      </c>
      <c r="U265">
        <v>28.615697999999998</v>
      </c>
      <c r="X265">
        <f t="shared" si="31"/>
        <v>28.615697999999998</v>
      </c>
    </row>
    <row r="266" spans="1:24">
      <c r="A266" t="s">
        <v>540</v>
      </c>
      <c r="B266" t="b">
        <f t="shared" si="26"/>
        <v>1</v>
      </c>
      <c r="C266" t="s">
        <v>540</v>
      </c>
      <c r="D266" t="s">
        <v>106</v>
      </c>
      <c r="E266" t="s">
        <v>508</v>
      </c>
      <c r="H266" t="str">
        <f t="shared" si="27"/>
        <v>Cuauhtémoc</v>
      </c>
      <c r="I266" t="s">
        <v>207</v>
      </c>
      <c r="L266" t="str">
        <f t="shared" si="28"/>
        <v/>
      </c>
      <c r="M266" t="s">
        <v>2654</v>
      </c>
      <c r="P266" t="str">
        <f t="shared" si="29"/>
        <v>Calle 66 1/2, Cuauhtémoc</v>
      </c>
      <c r="Q266">
        <v>-106.89503499999999</v>
      </c>
      <c r="T266">
        <f t="shared" si="30"/>
        <v>-106.89503499999999</v>
      </c>
      <c r="U266">
        <v>28.386063</v>
      </c>
      <c r="X266">
        <f t="shared" si="31"/>
        <v>28.386063</v>
      </c>
    </row>
    <row r="267" spans="1:24">
      <c r="A267" t="s">
        <v>2281</v>
      </c>
      <c r="B267" t="b">
        <f t="shared" si="26"/>
        <v>1</v>
      </c>
      <c r="C267" t="s">
        <v>2281</v>
      </c>
      <c r="D267" t="s">
        <v>106</v>
      </c>
      <c r="E267" t="s">
        <v>480</v>
      </c>
      <c r="H267" t="str">
        <f t="shared" si="27"/>
        <v>Juárez</v>
      </c>
      <c r="I267" t="s">
        <v>207</v>
      </c>
      <c r="L267" t="str">
        <f t="shared" si="28"/>
        <v/>
      </c>
      <c r="M267" t="s">
        <v>3072</v>
      </c>
      <c r="P267" t="str">
        <f t="shared" si="29"/>
        <v>Calle Pez Lucio 10526, Puerto de Anapra, 32107 Juárez, Chih.</v>
      </c>
      <c r="Q267">
        <v>-106.5642127</v>
      </c>
      <c r="T267">
        <f t="shared" si="30"/>
        <v>-106.5642127</v>
      </c>
      <c r="U267">
        <v>31.7663154</v>
      </c>
      <c r="X267">
        <f t="shared" si="31"/>
        <v>31.7663154</v>
      </c>
    </row>
    <row r="268" spans="1:24">
      <c r="A268" t="s">
        <v>961</v>
      </c>
      <c r="B268" t="b">
        <f t="shared" si="26"/>
        <v>1</v>
      </c>
      <c r="C268" t="s">
        <v>961</v>
      </c>
      <c r="D268" t="s">
        <v>106</v>
      </c>
      <c r="E268" t="s">
        <v>151</v>
      </c>
      <c r="H268" t="str">
        <f t="shared" si="27"/>
        <v>Jiménez</v>
      </c>
      <c r="I268" t="s">
        <v>2588</v>
      </c>
      <c r="L268" t="str">
        <f t="shared" si="28"/>
        <v>José Mariano Jiménez</v>
      </c>
      <c r="M268" t="s">
        <v>2725</v>
      </c>
      <c r="P268" t="str">
        <f t="shared" si="29"/>
        <v>Calle Felipe Angeles</v>
      </c>
      <c r="Q268">
        <v>-104.919285</v>
      </c>
      <c r="T268">
        <f t="shared" si="30"/>
        <v>-104.919285</v>
      </c>
      <c r="U268">
        <v>27.116412</v>
      </c>
      <c r="X268">
        <f t="shared" si="31"/>
        <v>27.116412</v>
      </c>
    </row>
    <row r="269" spans="1:24">
      <c r="A269" t="s">
        <v>962</v>
      </c>
      <c r="B269" t="b">
        <f t="shared" si="26"/>
        <v>1</v>
      </c>
      <c r="C269" t="s">
        <v>962</v>
      </c>
      <c r="D269" t="s">
        <v>106</v>
      </c>
      <c r="E269" t="s">
        <v>151</v>
      </c>
      <c r="H269" t="str">
        <f t="shared" si="27"/>
        <v>Jiménez</v>
      </c>
      <c r="I269" t="s">
        <v>2588</v>
      </c>
      <c r="L269" t="str">
        <f t="shared" si="28"/>
        <v>José Mariano Jiménez</v>
      </c>
      <c r="M269" t="s">
        <v>2726</v>
      </c>
      <c r="P269" t="str">
        <f t="shared" si="29"/>
        <v>Calle Gral. Nicolas Fernandez</v>
      </c>
      <c r="Q269">
        <v>-104.90114800000001</v>
      </c>
      <c r="T269">
        <f t="shared" si="30"/>
        <v>-104.90114800000001</v>
      </c>
      <c r="U269">
        <v>27.116726</v>
      </c>
      <c r="X269">
        <f t="shared" si="31"/>
        <v>27.116726</v>
      </c>
    </row>
    <row r="270" spans="1:24">
      <c r="A270" t="s">
        <v>963</v>
      </c>
      <c r="B270" t="b">
        <f t="shared" si="26"/>
        <v>1</v>
      </c>
      <c r="C270" t="s">
        <v>963</v>
      </c>
      <c r="D270" t="s">
        <v>106</v>
      </c>
      <c r="E270" t="s">
        <v>151</v>
      </c>
      <c r="H270" t="str">
        <f t="shared" si="27"/>
        <v>Jiménez</v>
      </c>
      <c r="I270" t="s">
        <v>2588</v>
      </c>
      <c r="L270" t="str">
        <f t="shared" si="28"/>
        <v>José Mariano Jiménez</v>
      </c>
      <c r="M270" t="s">
        <v>2727</v>
      </c>
      <c r="P270" t="str">
        <f t="shared" si="29"/>
        <v>Calle Jose Maria Oordero</v>
      </c>
      <c r="Q270">
        <v>-104.91932799999999</v>
      </c>
      <c r="T270">
        <f t="shared" si="30"/>
        <v>-104.91932799999999</v>
      </c>
      <c r="U270">
        <v>27.117788000000001</v>
      </c>
      <c r="X270">
        <f t="shared" si="31"/>
        <v>27.117788000000001</v>
      </c>
    </row>
    <row r="271" spans="1:24">
      <c r="A271" t="s">
        <v>964</v>
      </c>
      <c r="B271" t="b">
        <f t="shared" si="26"/>
        <v>1</v>
      </c>
      <c r="C271" t="s">
        <v>964</v>
      </c>
      <c r="D271" t="s">
        <v>106</v>
      </c>
      <c r="E271" t="s">
        <v>151</v>
      </c>
      <c r="H271" t="str">
        <f t="shared" si="27"/>
        <v>Jiménez</v>
      </c>
      <c r="I271" t="s">
        <v>2588</v>
      </c>
      <c r="L271" t="str">
        <f t="shared" si="28"/>
        <v>José Mariano Jiménez</v>
      </c>
      <c r="M271" t="s">
        <v>2728</v>
      </c>
      <c r="P271" t="str">
        <f t="shared" si="29"/>
        <v>Calle sin nombre</v>
      </c>
      <c r="Q271">
        <v>-104.919552</v>
      </c>
      <c r="T271">
        <f t="shared" si="30"/>
        <v>-104.919552</v>
      </c>
      <c r="U271">
        <v>27.123155000000001</v>
      </c>
      <c r="X271">
        <f t="shared" si="31"/>
        <v>27.123155000000001</v>
      </c>
    </row>
    <row r="272" spans="1:24">
      <c r="A272" t="s">
        <v>965</v>
      </c>
      <c r="B272" t="b">
        <f t="shared" si="26"/>
        <v>1</v>
      </c>
      <c r="C272" t="s">
        <v>965</v>
      </c>
      <c r="D272" t="s">
        <v>106</v>
      </c>
      <c r="E272" t="s">
        <v>151</v>
      </c>
      <c r="H272" t="str">
        <f t="shared" si="27"/>
        <v>Jiménez</v>
      </c>
      <c r="I272" t="s">
        <v>2588</v>
      </c>
      <c r="L272" t="str">
        <f t="shared" si="28"/>
        <v>José Mariano Jiménez</v>
      </c>
      <c r="M272" t="s">
        <v>2729</v>
      </c>
      <c r="P272" t="str">
        <f t="shared" si="29"/>
        <v>Calle Aquiles Serdan</v>
      </c>
      <c r="Q272">
        <v>-104.909434</v>
      </c>
      <c r="T272">
        <f t="shared" si="30"/>
        <v>-104.909434</v>
      </c>
      <c r="U272">
        <v>27.131582999999999</v>
      </c>
      <c r="X272">
        <f t="shared" si="31"/>
        <v>27.131582999999999</v>
      </c>
    </row>
    <row r="273" spans="1:24">
      <c r="A273" t="s">
        <v>973</v>
      </c>
      <c r="B273" t="b">
        <f t="shared" si="26"/>
        <v>1</v>
      </c>
      <c r="C273" t="s">
        <v>973</v>
      </c>
      <c r="D273" t="s">
        <v>106</v>
      </c>
      <c r="E273" t="s">
        <v>890</v>
      </c>
      <c r="H273" t="str">
        <f t="shared" si="27"/>
        <v>Matachí</v>
      </c>
      <c r="I273" t="s">
        <v>2724</v>
      </c>
      <c r="L273" t="str">
        <f t="shared" si="28"/>
        <v>Tejolocachi</v>
      </c>
      <c r="M273" t="s">
        <v>2733</v>
      </c>
      <c r="P273" t="str">
        <f t="shared" si="29"/>
        <v>calle sin nombre entre calle sin nombre y calle sin nombre del km 0.000 al km 0.012</v>
      </c>
      <c r="Q273">
        <v>-107.699145</v>
      </c>
      <c r="T273">
        <f t="shared" si="30"/>
        <v>-107.699145</v>
      </c>
      <c r="U273">
        <v>28.759967</v>
      </c>
      <c r="X273">
        <f t="shared" si="31"/>
        <v>28.759967</v>
      </c>
    </row>
    <row r="274" spans="1:24">
      <c r="A274" t="s">
        <v>975</v>
      </c>
      <c r="B274" t="b">
        <f t="shared" si="26"/>
        <v>1</v>
      </c>
      <c r="C274" t="s">
        <v>975</v>
      </c>
      <c r="D274" t="s">
        <v>106</v>
      </c>
      <c r="E274" t="s">
        <v>217</v>
      </c>
      <c r="H274" t="str">
        <f t="shared" si="27"/>
        <v>Meoqui</v>
      </c>
      <c r="I274" t="s">
        <v>2603</v>
      </c>
      <c r="L274" t="str">
        <f t="shared" si="28"/>
        <v>Pedro Meoqui</v>
      </c>
      <c r="M274" t="s">
        <v>2734</v>
      </c>
      <c r="P274" t="str">
        <f t="shared" si="29"/>
        <v>CALLE DIEGO LUCERO ENTRE CALL DIVISION DEL NORTE Y DIEGO LUCERO , CALLE TOMOCHI  ENTRE CAKKE DIEGO LUCERO Y AVENIDA RIO SAN PEDRO</v>
      </c>
      <c r="Q274">
        <v>-105.472831</v>
      </c>
      <c r="T274">
        <f t="shared" si="30"/>
        <v>-105.472831</v>
      </c>
      <c r="U274">
        <v>28.271090999999998</v>
      </c>
      <c r="X274">
        <f t="shared" si="31"/>
        <v>28.271090999999998</v>
      </c>
    </row>
    <row r="275" spans="1:24" s="64" customFormat="1">
      <c r="A275" s="64" t="s">
        <v>977</v>
      </c>
      <c r="B275" s="64" t="b">
        <f t="shared" si="26"/>
        <v>1</v>
      </c>
      <c r="C275" s="64" t="s">
        <v>977</v>
      </c>
      <c r="D275" s="64" t="s">
        <v>106</v>
      </c>
      <c r="E275" s="64" t="s">
        <v>217</v>
      </c>
      <c r="F275" s="64" t="s">
        <v>217</v>
      </c>
      <c r="H275" s="64" t="str">
        <f t="shared" si="27"/>
        <v>Meoqui</v>
      </c>
      <c r="I275" s="64" t="s">
        <v>2603</v>
      </c>
      <c r="J275" s="64" t="s">
        <v>2603</v>
      </c>
      <c r="L275" s="64" t="str">
        <f t="shared" si="28"/>
        <v>Pedro Meoqui</v>
      </c>
      <c r="M275" s="64" t="s">
        <v>2735</v>
      </c>
      <c r="N275" s="64" t="s">
        <v>2735</v>
      </c>
      <c r="P275" s="64" t="str">
        <f t="shared" si="29"/>
        <v>CALLE RAMIRO SOLIS ENTRE CALLE ALLENDE Y CALLE JUSTO SIERRA</v>
      </c>
      <c r="Q275" s="64">
        <v>-105.48187299999999</v>
      </c>
      <c r="R275" s="64">
        <v>-105.48097</v>
      </c>
      <c r="T275" s="65" t="str">
        <f>CONCATENATE(Q275,"/",R275)</f>
        <v>-105.481873/-105.48097</v>
      </c>
      <c r="U275" s="64">
        <v>28.27582</v>
      </c>
      <c r="V275" s="64">
        <v>28.275155000000002</v>
      </c>
      <c r="X275" s="65" t="str">
        <f>CONCATENATE(U275,"/",V275)</f>
        <v>28.27582/28.275155</v>
      </c>
    </row>
    <row r="276" spans="1:24" s="64" customFormat="1">
      <c r="A276" s="64" t="s">
        <v>978</v>
      </c>
      <c r="B276" s="64" t="b">
        <f t="shared" si="26"/>
        <v>1</v>
      </c>
      <c r="C276" s="64" t="s">
        <v>978</v>
      </c>
      <c r="D276" s="64" t="s">
        <v>106</v>
      </c>
      <c r="E276" s="64" t="s">
        <v>217</v>
      </c>
      <c r="F276" s="64" t="s">
        <v>217</v>
      </c>
      <c r="H276" s="64" t="str">
        <f t="shared" si="27"/>
        <v>Meoqui</v>
      </c>
      <c r="I276" s="64" t="s">
        <v>2603</v>
      </c>
      <c r="J276" s="64" t="s">
        <v>2603</v>
      </c>
      <c r="L276" s="64" t="str">
        <f t="shared" si="28"/>
        <v>Pedro Meoqui</v>
      </c>
      <c r="M276" s="64" t="s">
        <v>2736</v>
      </c>
      <c r="N276" s="64" t="s">
        <v>2736</v>
      </c>
      <c r="P276" s="64" t="str">
        <f t="shared" si="29"/>
        <v>CALLE SIN NOMBRE ENTRE CALLE SANTOS DEGOLLADO Y CALLE JOVENES VANGUARDISTAS</v>
      </c>
      <c r="Q276" s="64">
        <v>-105.47147200000001</v>
      </c>
      <c r="R276" s="64">
        <v>-105.470556</v>
      </c>
      <c r="T276" s="65" t="str">
        <f>CONCATENATE(Q276,"/",R276)</f>
        <v>-105.471472/-105.470556</v>
      </c>
      <c r="U276" s="64">
        <v>28.274079</v>
      </c>
      <c r="V276" s="64">
        <v>28.273634000000001</v>
      </c>
      <c r="X276" s="65" t="str">
        <f>CONCATENATE(U276,"/",V276)</f>
        <v>28.274079/28.273634</v>
      </c>
    </row>
    <row r="277" spans="1:24">
      <c r="A277" t="s">
        <v>982</v>
      </c>
      <c r="B277" t="b">
        <f t="shared" si="26"/>
        <v>1</v>
      </c>
      <c r="C277" t="s">
        <v>982</v>
      </c>
      <c r="D277" t="s">
        <v>106</v>
      </c>
      <c r="E277" t="s">
        <v>983</v>
      </c>
      <c r="H277" t="str">
        <f t="shared" si="27"/>
        <v>Ocampo</v>
      </c>
      <c r="I277" t="s">
        <v>2738</v>
      </c>
      <c r="L277" t="str">
        <f t="shared" si="28"/>
        <v>Melchor Ocampo</v>
      </c>
      <c r="M277" t="s">
        <v>2739</v>
      </c>
      <c r="P277" t="str">
        <f t="shared" si="29"/>
        <v>CALLE EMPEDRADA CON CONCRETO HIDRÁULICO, EN CALLE SIN NOMBRE ENTRE CALLE SIN NOMBRE Y CALLE SIN NOMBRE, DEL KM 0+012 AL KM 0+025, A 5 METROS DE LA ESCUELA PRIMARIA MELCHOR OCAMPO 2211</v>
      </c>
      <c r="Q277">
        <v>-108.367722</v>
      </c>
      <c r="T277">
        <f t="shared" si="30"/>
        <v>-108.367722</v>
      </c>
      <c r="U277">
        <v>28.194861</v>
      </c>
      <c r="X277">
        <f t="shared" si="31"/>
        <v>28.194861</v>
      </c>
    </row>
    <row r="278" spans="1:24">
      <c r="A278" t="s">
        <v>985</v>
      </c>
      <c r="B278" t="b">
        <f t="shared" si="26"/>
        <v>1</v>
      </c>
      <c r="C278" t="s">
        <v>985</v>
      </c>
      <c r="D278" t="s">
        <v>106</v>
      </c>
      <c r="E278" t="s">
        <v>983</v>
      </c>
      <c r="H278" t="str">
        <f t="shared" si="27"/>
        <v>Ocampo</v>
      </c>
      <c r="I278" t="s">
        <v>2740</v>
      </c>
      <c r="L278" t="str">
        <f t="shared" si="28"/>
        <v>La Casita</v>
      </c>
      <c r="M278" t="s">
        <v>2741</v>
      </c>
      <c r="P278" t="str">
        <f t="shared" si="29"/>
        <v>CALLE SIN NOMBRE, ENTRE CALLE SIN NOMBRE Y CALLE SIN NOMBRE DEL KM 0+018 AL KM 0+026 (A 258 MTS LINEALES DEL ESTADIO DE BÉISBOL)</v>
      </c>
      <c r="Q278">
        <v>-108.146</v>
      </c>
      <c r="T278">
        <f t="shared" si="30"/>
        <v>-108.146</v>
      </c>
      <c r="U278">
        <v>28.189582999999999</v>
      </c>
      <c r="X278">
        <f t="shared" si="31"/>
        <v>28.189582999999999</v>
      </c>
    </row>
    <row r="279" spans="1:24" s="64" customFormat="1">
      <c r="A279" s="64" t="s">
        <v>986</v>
      </c>
      <c r="B279" s="64" t="b">
        <f t="shared" si="26"/>
        <v>1</v>
      </c>
      <c r="C279" s="64" t="s">
        <v>986</v>
      </c>
      <c r="D279" s="64" t="s">
        <v>106</v>
      </c>
      <c r="E279" s="64" t="s">
        <v>987</v>
      </c>
      <c r="F279" s="64" t="s">
        <v>987</v>
      </c>
      <c r="G279" s="64" t="s">
        <v>987</v>
      </c>
      <c r="H279" s="64" t="str">
        <f t="shared" si="27"/>
        <v>Riva Palacio</v>
      </c>
      <c r="I279" s="64" t="s">
        <v>2742</v>
      </c>
      <c r="J279" s="64" t="s">
        <v>2742</v>
      </c>
      <c r="K279" s="64" t="s">
        <v>2742</v>
      </c>
      <c r="L279" s="64" t="str">
        <f t="shared" si="28"/>
        <v>San Andrés</v>
      </c>
      <c r="M279" s="64" t="s">
        <v>2743</v>
      </c>
      <c r="N279" s="64" t="s">
        <v>2743</v>
      </c>
      <c r="O279" s="64" t="s">
        <v>2743</v>
      </c>
      <c r="P279" s="64" t="str">
        <f t="shared" si="29"/>
        <v>calle prolongacion Morelos entre calle Venustino Carranza y calle sin nombre c.p 31640</v>
      </c>
      <c r="Q279" s="64">
        <v>-106.50111099999999</v>
      </c>
      <c r="R279" s="64">
        <v>-106.500833</v>
      </c>
      <c r="S279" s="64">
        <v>-106.50111099999999</v>
      </c>
      <c r="T279" s="65" t="str">
        <f>CONCATENATE(Q279,"/",R279,"/",S279)</f>
        <v>-106.501111/-106.500833/-106.501111</v>
      </c>
      <c r="U279" s="64">
        <v>28.546665999999998</v>
      </c>
      <c r="V279" s="64">
        <v>28.546388</v>
      </c>
      <c r="W279" s="64">
        <v>28.546944</v>
      </c>
      <c r="X279" s="65" t="str">
        <f>CONCATENATE(U279,"/",V279,"/",W279)</f>
        <v>28.546666/28.546388/28.546944</v>
      </c>
    </row>
    <row r="280" spans="1:24" s="64" customFormat="1">
      <c r="A280" s="64" t="s">
        <v>989</v>
      </c>
      <c r="B280" s="64" t="b">
        <f t="shared" si="26"/>
        <v>1</v>
      </c>
      <c r="C280" s="64" t="s">
        <v>989</v>
      </c>
      <c r="D280" s="64" t="s">
        <v>106</v>
      </c>
      <c r="E280" s="64" t="s">
        <v>987</v>
      </c>
      <c r="F280" s="64" t="s">
        <v>987</v>
      </c>
      <c r="G280" s="64" t="s">
        <v>987</v>
      </c>
      <c r="H280" s="64" t="str">
        <f t="shared" si="27"/>
        <v>Riva Palacio</v>
      </c>
      <c r="I280" s="64" t="s">
        <v>2744</v>
      </c>
      <c r="J280" s="64" t="s">
        <v>2744</v>
      </c>
      <c r="K280" s="64" t="s">
        <v>2744</v>
      </c>
      <c r="L280" s="64" t="str">
        <f t="shared" si="28"/>
        <v>La Nueva Paz</v>
      </c>
      <c r="M280" s="64" t="s">
        <v>2745</v>
      </c>
      <c r="N280" s="64" t="s">
        <v>2745</v>
      </c>
      <c r="O280" s="64" t="s">
        <v>2745</v>
      </c>
      <c r="P280" s="64" t="str">
        <f t="shared" si="29"/>
        <v>CARRETERA CAMPO 74 LA NUEVA PAZ A 100 METROS DE LA ENTRADA A LA NUEVA PAZ</v>
      </c>
      <c r="Q280" s="64">
        <v>-106.783</v>
      </c>
      <c r="R280" s="64">
        <v>-106.783</v>
      </c>
      <c r="S280" s="64">
        <v>-106.7838</v>
      </c>
      <c r="T280" s="65" t="str">
        <f>CONCATENATE(Q280,"/",R280,"/",S280)</f>
        <v>-106.783/-106.783/-106.7838</v>
      </c>
      <c r="U280" s="64">
        <v>29.206399999999999</v>
      </c>
      <c r="V280" s="64">
        <v>29.203600000000002</v>
      </c>
      <c r="W280" s="64">
        <v>29.187200000000001</v>
      </c>
      <c r="X280" s="65" t="str">
        <f>CONCATENATE(U280,"/",V280,"/",W280)</f>
        <v>29.2064/29.2036/29.1872</v>
      </c>
    </row>
    <row r="281" spans="1:24">
      <c r="A281" t="s">
        <v>990</v>
      </c>
      <c r="B281" t="b">
        <f t="shared" si="26"/>
        <v>1</v>
      </c>
      <c r="C281" t="s">
        <v>990</v>
      </c>
      <c r="D281" t="s">
        <v>106</v>
      </c>
      <c r="E281" t="s">
        <v>991</v>
      </c>
      <c r="H281" t="str">
        <f t="shared" si="27"/>
        <v>Rosales</v>
      </c>
      <c r="I281" t="s">
        <v>2746</v>
      </c>
      <c r="L281" t="str">
        <f t="shared" si="28"/>
        <v>Orinda</v>
      </c>
      <c r="M281" t="s">
        <v>2747</v>
      </c>
      <c r="P281" t="str">
        <f t="shared" si="29"/>
        <v>CALLE CENTRAL, ENTRE CALLE SIN NOMBRE Y CALLE SIN NOMBRE A 15 MTS DE LA PRIMARIA LIC. ADOLFO LÓPEZ MATEOS</v>
      </c>
      <c r="Q281">
        <v>-105.564171</v>
      </c>
      <c r="T281">
        <f t="shared" si="30"/>
        <v>-105.564171</v>
      </c>
      <c r="U281">
        <v>28.263048999999999</v>
      </c>
      <c r="X281">
        <f t="shared" si="31"/>
        <v>28.263048999999999</v>
      </c>
    </row>
    <row r="282" spans="1:24">
      <c r="A282" t="s">
        <v>995</v>
      </c>
      <c r="B282" t="b">
        <f t="shared" si="26"/>
        <v>1</v>
      </c>
      <c r="C282" t="s">
        <v>995</v>
      </c>
      <c r="D282" t="s">
        <v>106</v>
      </c>
      <c r="E282" t="s">
        <v>991</v>
      </c>
      <c r="H282" t="str">
        <f t="shared" si="27"/>
        <v>Rosales</v>
      </c>
      <c r="I282" t="s">
        <v>2746</v>
      </c>
      <c r="L282" t="str">
        <f t="shared" si="28"/>
        <v>Orinda</v>
      </c>
      <c r="M282" t="s">
        <v>2748</v>
      </c>
      <c r="P282" t="str">
        <f t="shared" si="29"/>
        <v>CALLE CENTRAL Y CALLE SIN NOMBRE DEL KM 0+000 AL KM 0+024 (A 80 METROS AL ESTE DE LA ESCUELA PRIMARIA LIC. ADOLFO LÓPEZ MATEOS)</v>
      </c>
      <c r="Q282">
        <v>-105.564126</v>
      </c>
      <c r="T282">
        <f t="shared" si="30"/>
        <v>-105.564126</v>
      </c>
      <c r="U282">
        <v>28.263048999999999</v>
      </c>
      <c r="X282">
        <f t="shared" si="31"/>
        <v>28.263048999999999</v>
      </c>
    </row>
    <row r="283" spans="1:24">
      <c r="A283" t="s">
        <v>999</v>
      </c>
      <c r="B283" t="b">
        <f t="shared" si="26"/>
        <v>1</v>
      </c>
      <c r="C283" t="s">
        <v>999</v>
      </c>
      <c r="D283" t="s">
        <v>106</v>
      </c>
      <c r="E283" t="s">
        <v>1000</v>
      </c>
      <c r="H283" t="str">
        <f t="shared" si="27"/>
        <v>Santa Bárbara</v>
      </c>
      <c r="I283" t="s">
        <v>1000</v>
      </c>
      <c r="L283" t="str">
        <f t="shared" si="28"/>
        <v>Santa Bárbara</v>
      </c>
      <c r="M283" t="s">
        <v>2750</v>
      </c>
      <c r="P283" t="str">
        <f t="shared" si="29"/>
        <v>CALLE CORONADO, CALLE JIMENEZ ENTRE CALLE ZARCO Y CALLE JUAREZ</v>
      </c>
      <c r="Q283">
        <v>-105.8205306</v>
      </c>
      <c r="T283">
        <f t="shared" si="30"/>
        <v>-105.8205306</v>
      </c>
      <c r="U283">
        <v>26.798580600000001</v>
      </c>
      <c r="X283">
        <f t="shared" si="31"/>
        <v>26.798580600000001</v>
      </c>
    </row>
    <row r="284" spans="1:24">
      <c r="A284" t="s">
        <v>1002</v>
      </c>
      <c r="B284" t="b">
        <f t="shared" si="26"/>
        <v>1</v>
      </c>
      <c r="C284" t="s">
        <v>1002</v>
      </c>
      <c r="D284" t="s">
        <v>106</v>
      </c>
      <c r="E284" t="s">
        <v>1000</v>
      </c>
      <c r="H284" t="str">
        <f t="shared" si="27"/>
        <v>Santa Bárbara</v>
      </c>
      <c r="I284" t="s">
        <v>1000</v>
      </c>
      <c r="L284" t="str">
        <f t="shared" si="28"/>
        <v>Santa Bárbara</v>
      </c>
      <c r="M284" t="s">
        <v>2751</v>
      </c>
      <c r="P284" t="str">
        <f t="shared" si="29"/>
        <v>CALLE PONCIANO ARRIAGA Y CALLE SIN NOMBRE</v>
      </c>
      <c r="Q284">
        <v>-105.82518330000001</v>
      </c>
      <c r="T284">
        <f t="shared" si="30"/>
        <v>-105.82518330000001</v>
      </c>
      <c r="U284">
        <v>26.80087722</v>
      </c>
      <c r="X284">
        <f t="shared" si="31"/>
        <v>26.80087722</v>
      </c>
    </row>
    <row r="285" spans="1:24">
      <c r="A285" t="s">
        <v>1003</v>
      </c>
      <c r="B285" t="b">
        <f t="shared" si="26"/>
        <v>1</v>
      </c>
      <c r="C285" t="s">
        <v>1003</v>
      </c>
      <c r="D285" t="s">
        <v>106</v>
      </c>
      <c r="E285" t="s">
        <v>1004</v>
      </c>
      <c r="H285" t="str">
        <f t="shared" si="27"/>
        <v>Satevó</v>
      </c>
      <c r="I285" t="s">
        <v>2752</v>
      </c>
      <c r="L285" t="str">
        <f t="shared" si="28"/>
        <v>San Francisco Javier de Satevó</v>
      </c>
      <c r="M285" t="s">
        <v>2753</v>
      </c>
      <c r="P285" t="str">
        <f t="shared" si="29"/>
        <v>DOMICILIO CONOCIDO S/N</v>
      </c>
      <c r="Q285">
        <v>-106.1127</v>
      </c>
      <c r="T285">
        <f t="shared" si="30"/>
        <v>-106.1127</v>
      </c>
      <c r="U285">
        <v>27.961541700000001</v>
      </c>
      <c r="X285">
        <f t="shared" si="31"/>
        <v>27.961541700000001</v>
      </c>
    </row>
    <row r="286" spans="1:24">
      <c r="A286" t="s">
        <v>651</v>
      </c>
      <c r="B286" t="b">
        <f t="shared" si="26"/>
        <v>1</v>
      </c>
      <c r="C286" t="s">
        <v>651</v>
      </c>
      <c r="D286" t="s">
        <v>106</v>
      </c>
      <c r="E286" t="s">
        <v>151</v>
      </c>
      <c r="H286" t="str">
        <f t="shared" si="27"/>
        <v>Jiménez</v>
      </c>
      <c r="I286" t="s">
        <v>2588</v>
      </c>
      <c r="L286" t="str">
        <f t="shared" si="28"/>
        <v>José Mariano Jiménez</v>
      </c>
      <c r="M286" t="s">
        <v>2677</v>
      </c>
      <c r="P286" t="str">
        <f t="shared" si="29"/>
        <v>CALLE LEONA VICARIO COLONIA LA LADRILLERA, 33987 JOSÉ MARIANO JIMÉNEZ, JIMÉNEZ CHIHUAHUA ENTRE CALLE SOR JUANA INES DE LA CRUZ Y CALLE DE ABASOLO, CALLE DEL INDIO TRISTE ESQUINA DE CALLE SOR JUANA INES Y CALLE LERDO DE TEJADA FR</v>
      </c>
      <c r="Q286">
        <v>-104.92019514</v>
      </c>
      <c r="T286">
        <f t="shared" si="30"/>
        <v>-104.92019514</v>
      </c>
      <c r="U286">
        <v>27.123778829999999</v>
      </c>
      <c r="X286">
        <f t="shared" si="31"/>
        <v>27.123778829999999</v>
      </c>
    </row>
    <row r="287" spans="1:24" s="64" customFormat="1">
      <c r="A287" s="64" t="s">
        <v>2114</v>
      </c>
      <c r="B287" s="64" t="b">
        <f t="shared" si="26"/>
        <v>1</v>
      </c>
      <c r="C287" s="64" t="s">
        <v>2114</v>
      </c>
      <c r="D287" s="64" t="s">
        <v>106</v>
      </c>
      <c r="E287" s="64" t="s">
        <v>355</v>
      </c>
      <c r="F287" s="64" t="s">
        <v>355</v>
      </c>
      <c r="G287" s="64" t="s">
        <v>355</v>
      </c>
      <c r="H287" s="64" t="str">
        <f t="shared" si="27"/>
        <v>Nuevo Casas Grandes</v>
      </c>
      <c r="I287" s="64" t="s">
        <v>355</v>
      </c>
      <c r="J287" s="64" t="s">
        <v>355</v>
      </c>
      <c r="K287" s="64" t="s">
        <v>355</v>
      </c>
      <c r="L287" s="64" t="str">
        <f t="shared" si="28"/>
        <v>Nuevo Casas Grandes</v>
      </c>
      <c r="M287" s="64" t="s">
        <v>2994</v>
      </c>
      <c r="N287" s="64" t="s">
        <v>2994</v>
      </c>
      <c r="O287" s="64" t="s">
        <v>2994</v>
      </c>
      <c r="P287" s="64" t="str">
        <f t="shared" si="29"/>
        <v>AV. BENITO JUAREZ</v>
      </c>
      <c r="Q287" s="64">
        <v>-107.9145694</v>
      </c>
      <c r="R287" s="64">
        <v>-107.91461390000001</v>
      </c>
      <c r="S287" s="64">
        <v>-107.9145917</v>
      </c>
      <c r="T287" s="65" t="str">
        <f>CONCATENATE(Q287,"/",R287,"/",S287)</f>
        <v>-107.9145694/-107.9146139/-107.9145917</v>
      </c>
      <c r="U287" s="64">
        <v>30.419313899999999</v>
      </c>
      <c r="V287" s="64">
        <v>30.420036100000001</v>
      </c>
      <c r="W287" s="64">
        <v>30.420691699999999</v>
      </c>
      <c r="X287" s="65" t="str">
        <f>CONCATENATE(U287,"/",V287,"/",W287)</f>
        <v>30.4193139/30.4200361/30.4206917</v>
      </c>
    </row>
    <row r="288" spans="1:24" s="64" customFormat="1">
      <c r="A288" s="64" t="s">
        <v>2115</v>
      </c>
      <c r="B288" s="64" t="b">
        <f t="shared" si="26"/>
        <v>1</v>
      </c>
      <c r="C288" s="64" t="s">
        <v>2115</v>
      </c>
      <c r="D288" s="64" t="s">
        <v>106</v>
      </c>
      <c r="E288" s="64" t="s">
        <v>1726</v>
      </c>
      <c r="F288" s="64" t="s">
        <v>1726</v>
      </c>
      <c r="G288" s="64" t="s">
        <v>1726</v>
      </c>
      <c r="H288" s="64" t="str">
        <f t="shared" si="27"/>
        <v>Ojinaga</v>
      </c>
      <c r="I288" s="64" t="s">
        <v>2879</v>
      </c>
      <c r="J288" s="64" t="s">
        <v>2879</v>
      </c>
      <c r="K288" s="64" t="s">
        <v>2879</v>
      </c>
      <c r="L288" s="64" t="str">
        <f t="shared" si="28"/>
        <v>Manuel Ojinaga</v>
      </c>
      <c r="M288" s="64" t="s">
        <v>2995</v>
      </c>
      <c r="N288" s="64" t="s">
        <v>2996</v>
      </c>
      <c r="O288" s="64" t="s">
        <v>2997</v>
      </c>
      <c r="P288" s="64" t="str">
        <f>CONCATENATE(M288,"/",N288,"/",O288)</f>
        <v>INTERMEDIO AV. I. MANUEL ALTAMIRANO ENTRE C. DECIMOCTAVA Y C. 16A. Y EN C. 16A. ENTRE AV. I. MANUEL ALTAMIRANO Y AV. VICENTE GUERRERO/INICIO AV. I. MANUEL ALTAMIRANO ENTRE C. DECIMOCTAVA Y C. 16A. Y EN C. 16A. ENTRE AV. I. MANUEL ALTAMIRANO Y AV. VICENTE GUERRERO/FIN AV. I. MANUEL ALTAMIRANO ENTRE C. DECIMOCTAVA Y C. 16A. Y EN C. 16A. ENTRE AV. I. MANUEL ALTAMIRANO Y AV. VICENTE GUERRERO</v>
      </c>
      <c r="Q288" s="64">
        <v>-104.409524</v>
      </c>
      <c r="R288" s="64">
        <v>-104.409083</v>
      </c>
      <c r="S288" s="64">
        <v>-104.40848699999999</v>
      </c>
      <c r="T288" s="65" t="str">
        <f>CONCATENATE(Q288,"/",R288,"/",S288)</f>
        <v>-104.409524/-104.409083/-104.408487</v>
      </c>
      <c r="U288" s="64">
        <v>29.546198</v>
      </c>
      <c r="V288" s="64">
        <v>29.545214999999999</v>
      </c>
      <c r="W288" s="64">
        <v>29.546600999999999</v>
      </c>
      <c r="X288" s="65" t="str">
        <f>CONCATENATE(U288,"/",V288,"/",W288)</f>
        <v>29.546198/29.545215/29.546601</v>
      </c>
    </row>
    <row r="289" spans="1:24" s="64" customFormat="1">
      <c r="A289" s="64" t="s">
        <v>2116</v>
      </c>
      <c r="B289" s="64" t="b">
        <f t="shared" si="26"/>
        <v>1</v>
      </c>
      <c r="C289" s="64" t="s">
        <v>2116</v>
      </c>
      <c r="D289" s="64" t="s">
        <v>106</v>
      </c>
      <c r="E289" s="64" t="s">
        <v>1726</v>
      </c>
      <c r="F289" s="64" t="s">
        <v>1726</v>
      </c>
      <c r="H289" s="64" t="str">
        <f t="shared" si="27"/>
        <v>Ojinaga</v>
      </c>
      <c r="I289" s="64" t="s">
        <v>2879</v>
      </c>
      <c r="J289" s="64" t="s">
        <v>2879</v>
      </c>
      <c r="L289" s="64" t="str">
        <f t="shared" si="28"/>
        <v>Manuel Ojinaga</v>
      </c>
      <c r="M289" s="64" t="s">
        <v>2998</v>
      </c>
      <c r="N289" s="64" t="s">
        <v>2999</v>
      </c>
      <c r="P289" s="64" t="str">
        <f>CONCATENATE(M289,"/",N289)</f>
        <v>FIN AV. 20 DE NOV. ENTRE C. 22A. Y C. VIGÉSIMA DEL KM 0+000 AL KM 0+074.70/INICIO AV. 20 DE NOV. ENTRE C. 22A. Y C. VIGÉSIMA DEL KM 0+000 AL KM 0+074.70</v>
      </c>
      <c r="Q289" s="64">
        <v>-104.412435</v>
      </c>
      <c r="R289" s="64">
        <v>-104.41211300000001</v>
      </c>
      <c r="T289" s="65" t="str">
        <f>CONCATENATE(Q289,"/",R289)</f>
        <v>-104.412435/-104.412113</v>
      </c>
      <c r="U289" s="64">
        <v>29.542164</v>
      </c>
      <c r="V289" s="64">
        <v>29.541547000000001</v>
      </c>
      <c r="X289" s="65" t="str">
        <f>CONCATENATE(U289,"/",V289)</f>
        <v>29.542164/29.541547</v>
      </c>
    </row>
    <row r="290" spans="1:24">
      <c r="A290" t="s">
        <v>2117</v>
      </c>
      <c r="B290" t="b">
        <f t="shared" si="26"/>
        <v>1</v>
      </c>
      <c r="C290" t="s">
        <v>2117</v>
      </c>
      <c r="D290" t="s">
        <v>106</v>
      </c>
      <c r="E290" t="s">
        <v>508</v>
      </c>
      <c r="H290" t="str">
        <f t="shared" si="27"/>
        <v>Cuauhtémoc</v>
      </c>
      <c r="I290" t="s">
        <v>508</v>
      </c>
      <c r="L290" t="str">
        <f t="shared" si="28"/>
        <v>Cuauhtémoc</v>
      </c>
      <c r="M290" t="s">
        <v>3000</v>
      </c>
      <c r="P290" t="str">
        <f t="shared" si="29"/>
        <v>Calle Moctezuma entre C. 70a y C. 82 1/5 del Km 0+000 al Km. 0+300</v>
      </c>
      <c r="Q290">
        <v>-106.897211</v>
      </c>
      <c r="T290">
        <f t="shared" si="30"/>
        <v>-106.897211</v>
      </c>
      <c r="U290">
        <v>28.392731000000001</v>
      </c>
      <c r="X290">
        <f t="shared" si="31"/>
        <v>28.392731000000001</v>
      </c>
    </row>
    <row r="291" spans="1:24">
      <c r="A291" t="s">
        <v>2118</v>
      </c>
      <c r="B291" t="b">
        <f t="shared" si="26"/>
        <v>1</v>
      </c>
      <c r="C291" t="s">
        <v>2118</v>
      </c>
      <c r="D291" t="s">
        <v>106</v>
      </c>
      <c r="E291" t="s">
        <v>508</v>
      </c>
      <c r="H291" t="str">
        <f t="shared" si="27"/>
        <v>Cuauhtémoc</v>
      </c>
      <c r="I291" t="s">
        <v>508</v>
      </c>
      <c r="L291" t="str">
        <f t="shared" si="28"/>
        <v>Cuauhtémoc</v>
      </c>
      <c r="M291" t="s">
        <v>3001</v>
      </c>
      <c r="P291" t="str">
        <f t="shared" si="29"/>
        <v>C. Río Grijalba entre C. Sin Nombre y C sin nombre del Km. 0+178 al Km. 0+478</v>
      </c>
      <c r="Q291">
        <v>-106.870363</v>
      </c>
      <c r="T291">
        <f t="shared" si="30"/>
        <v>-106.870363</v>
      </c>
      <c r="U291">
        <v>28.378912</v>
      </c>
      <c r="X291">
        <f t="shared" si="31"/>
        <v>28.378912</v>
      </c>
    </row>
    <row r="292" spans="1:24" s="64" customFormat="1">
      <c r="A292" s="64" t="s">
        <v>2119</v>
      </c>
      <c r="B292" s="64" t="b">
        <f t="shared" si="26"/>
        <v>1</v>
      </c>
      <c r="C292" s="64" t="s">
        <v>2119</v>
      </c>
      <c r="D292" s="64" t="s">
        <v>106</v>
      </c>
      <c r="E292" s="64" t="s">
        <v>480</v>
      </c>
      <c r="F292" s="64" t="s">
        <v>480</v>
      </c>
      <c r="H292" s="64" t="str">
        <f t="shared" si="27"/>
        <v>Juárez</v>
      </c>
      <c r="I292" s="64" t="s">
        <v>480</v>
      </c>
      <c r="J292" s="64" t="s">
        <v>480</v>
      </c>
      <c r="L292" s="64" t="str">
        <f t="shared" si="28"/>
        <v>Juárez</v>
      </c>
      <c r="M292" s="64" t="s">
        <v>3002</v>
      </c>
      <c r="N292" s="64" t="s">
        <v>3002</v>
      </c>
      <c r="P292" s="64" t="str">
        <f t="shared" si="29"/>
        <v>RAMO: DE C. CADMIO A C. CROMO</v>
      </c>
      <c r="Q292" s="64">
        <v>-106.497972</v>
      </c>
      <c r="R292" s="64">
        <v>-106.503305</v>
      </c>
      <c r="T292" s="65" t="str">
        <f t="shared" ref="T292:T309" si="32">CONCATENATE(Q292,"/",R292)</f>
        <v>-106.497972/-106.503305</v>
      </c>
      <c r="U292" s="64">
        <v>31.743276999999999</v>
      </c>
      <c r="V292" s="64">
        <v>31.744888</v>
      </c>
      <c r="X292" s="65" t="str">
        <f t="shared" ref="X292:X309" si="33">CONCATENATE(U292,"/",V292)</f>
        <v>31.743277/31.744888</v>
      </c>
    </row>
    <row r="293" spans="1:24" s="64" customFormat="1">
      <c r="A293" s="64" t="s">
        <v>2120</v>
      </c>
      <c r="B293" s="64" t="b">
        <f t="shared" si="26"/>
        <v>1</v>
      </c>
      <c r="C293" s="64" t="s">
        <v>2120</v>
      </c>
      <c r="D293" s="64" t="s">
        <v>106</v>
      </c>
      <c r="E293" s="64" t="s">
        <v>480</v>
      </c>
      <c r="F293" s="64" t="s">
        <v>480</v>
      </c>
      <c r="H293" s="64" t="str">
        <f t="shared" si="27"/>
        <v>Juárez</v>
      </c>
      <c r="I293" s="64" t="s">
        <v>480</v>
      </c>
      <c r="J293" s="64" t="s">
        <v>480</v>
      </c>
      <c r="L293" s="64" t="str">
        <f t="shared" si="28"/>
        <v>Juárez</v>
      </c>
      <c r="M293" s="64" t="s">
        <v>3003</v>
      </c>
      <c r="N293" s="64" t="s">
        <v>3003</v>
      </c>
      <c r="P293" s="64" t="str">
        <f t="shared" si="29"/>
        <v>TRAMO: DE C. 16 DE SEPTIEMBRE A C. FRAY GARCÍA DE SAN FRANCISCO</v>
      </c>
      <c r="Q293" s="64">
        <v>-106.50111</v>
      </c>
      <c r="R293" s="64">
        <v>-106.500694</v>
      </c>
      <c r="T293" s="65" t="str">
        <f t="shared" si="32"/>
        <v>-106.50111/-106.500694</v>
      </c>
      <c r="U293" s="64">
        <v>31.742972000000002</v>
      </c>
      <c r="V293" s="64">
        <v>31.744083</v>
      </c>
      <c r="X293" s="65" t="str">
        <f t="shared" si="33"/>
        <v>31.742972/31.744083</v>
      </c>
    </row>
    <row r="294" spans="1:24" s="64" customFormat="1">
      <c r="A294" s="64" t="s">
        <v>2121</v>
      </c>
      <c r="B294" s="64" t="b">
        <f t="shared" si="26"/>
        <v>1</v>
      </c>
      <c r="C294" s="64" t="s">
        <v>2121</v>
      </c>
      <c r="D294" s="64" t="s">
        <v>106</v>
      </c>
      <c r="E294" s="64" t="s">
        <v>480</v>
      </c>
      <c r="F294" s="64" t="s">
        <v>480</v>
      </c>
      <c r="H294" s="64" t="str">
        <f t="shared" si="27"/>
        <v>Juárez</v>
      </c>
      <c r="I294" s="64" t="s">
        <v>480</v>
      </c>
      <c r="J294" s="64" t="s">
        <v>480</v>
      </c>
      <c r="L294" s="64" t="str">
        <f t="shared" si="28"/>
        <v>Juárez</v>
      </c>
      <c r="M294" s="64" t="s">
        <v>3004</v>
      </c>
      <c r="N294" s="64" t="s">
        <v>3004</v>
      </c>
      <c r="P294" s="64" t="str">
        <f t="shared" si="29"/>
        <v>BARIO TRAMO: DE C. BEGONIAS A C. AMAPOLAS</v>
      </c>
      <c r="Q294" s="64">
        <v>-106.49936099999999</v>
      </c>
      <c r="R294" s="64">
        <v>-106.49786109999999</v>
      </c>
      <c r="T294" s="65" t="str">
        <f t="shared" si="32"/>
        <v>-106.499361/-106.4978611</v>
      </c>
      <c r="U294" s="64">
        <v>31.747305000000001</v>
      </c>
      <c r="V294" s="64">
        <v>31.751083000000001</v>
      </c>
      <c r="X294" s="65" t="str">
        <f t="shared" si="33"/>
        <v>31.747305/31.751083</v>
      </c>
    </row>
    <row r="295" spans="1:24" s="64" customFormat="1">
      <c r="A295" s="64" t="s">
        <v>2122</v>
      </c>
      <c r="B295" s="64" t="b">
        <f t="shared" si="26"/>
        <v>1</v>
      </c>
      <c r="C295" s="64" t="s">
        <v>2122</v>
      </c>
      <c r="D295" s="64" t="s">
        <v>106</v>
      </c>
      <c r="E295" s="64" t="s">
        <v>480</v>
      </c>
      <c r="F295" s="64" t="s">
        <v>480</v>
      </c>
      <c r="H295" s="64" t="str">
        <f t="shared" si="27"/>
        <v>Juárez</v>
      </c>
      <c r="I295" s="64" t="s">
        <v>480</v>
      </c>
      <c r="J295" s="64" t="s">
        <v>480</v>
      </c>
      <c r="L295" s="64" t="str">
        <f t="shared" si="28"/>
        <v>Juárez</v>
      </c>
      <c r="M295" s="64" t="s">
        <v>3005</v>
      </c>
      <c r="N295" s="64" t="s">
        <v>3005</v>
      </c>
      <c r="P295" s="64" t="str">
        <f t="shared" si="29"/>
        <v>TRAMO: DE C. 16 DE SEPTIEMBRE A C. VIOLETAS</v>
      </c>
      <c r="Q295" s="64">
        <v>-106.49122199999999</v>
      </c>
      <c r="R295" s="64">
        <v>-106.48861100000001</v>
      </c>
      <c r="T295" s="65" t="str">
        <f t="shared" si="32"/>
        <v>-106.491222/-106.488611</v>
      </c>
      <c r="U295" s="64">
        <v>31.740027000000001</v>
      </c>
      <c r="V295" s="64">
        <v>31.746416</v>
      </c>
      <c r="X295" s="65" t="str">
        <f t="shared" si="33"/>
        <v>31.740027/31.746416</v>
      </c>
    </row>
    <row r="296" spans="1:24" s="64" customFormat="1">
      <c r="A296" s="64" t="s">
        <v>2123</v>
      </c>
      <c r="B296" s="64" t="b">
        <f t="shared" si="26"/>
        <v>1</v>
      </c>
      <c r="C296" s="64" t="s">
        <v>2123</v>
      </c>
      <c r="D296" s="64" t="s">
        <v>106</v>
      </c>
      <c r="E296" s="64" t="s">
        <v>480</v>
      </c>
      <c r="F296" s="64" t="s">
        <v>480</v>
      </c>
      <c r="H296" s="64" t="str">
        <f t="shared" si="27"/>
        <v>Juárez</v>
      </c>
      <c r="I296" s="64" t="s">
        <v>480</v>
      </c>
      <c r="J296" s="64" t="s">
        <v>480</v>
      </c>
      <c r="L296" s="64" t="str">
        <f t="shared" si="28"/>
        <v>Juárez</v>
      </c>
      <c r="M296" s="64" t="s">
        <v>3006</v>
      </c>
      <c r="N296" s="64" t="s">
        <v>3006</v>
      </c>
      <c r="P296" s="64" t="str">
        <f t="shared" si="29"/>
        <v>TRAMO: DE C. MAGNESIO A C. ANTIMONIO</v>
      </c>
      <c r="Q296" s="64">
        <v>-106.508416</v>
      </c>
      <c r="R296" s="64">
        <v>-106.499</v>
      </c>
      <c r="T296" s="65" t="str">
        <f t="shared" si="32"/>
        <v>-106.508416/-106.499</v>
      </c>
      <c r="U296" s="64">
        <v>31.748249999999999</v>
      </c>
      <c r="V296" s="64">
        <v>31.745750000000001</v>
      </c>
      <c r="X296" s="65" t="str">
        <f t="shared" si="33"/>
        <v>31.74825/31.74575</v>
      </c>
    </row>
    <row r="297" spans="1:24" s="64" customFormat="1">
      <c r="A297" s="64" t="s">
        <v>2124</v>
      </c>
      <c r="B297" s="64" t="b">
        <f t="shared" si="26"/>
        <v>1</v>
      </c>
      <c r="C297" s="64" t="s">
        <v>2124</v>
      </c>
      <c r="D297" s="64" t="s">
        <v>106</v>
      </c>
      <c r="E297" s="64" t="s">
        <v>480</v>
      </c>
      <c r="F297" s="64" t="s">
        <v>480</v>
      </c>
      <c r="H297" s="64" t="str">
        <f t="shared" si="27"/>
        <v>Juárez</v>
      </c>
      <c r="I297" s="64" t="s">
        <v>480</v>
      </c>
      <c r="J297" s="64" t="s">
        <v>480</v>
      </c>
      <c r="L297" s="64" t="str">
        <f t="shared" si="28"/>
        <v>Juárez</v>
      </c>
      <c r="M297" s="64" t="s">
        <v>3007</v>
      </c>
      <c r="N297" s="64" t="s">
        <v>3007</v>
      </c>
      <c r="P297" s="64" t="str">
        <f t="shared" si="29"/>
        <v>TRAMO: C. SANTOS DEGOLLADO A C. ORO</v>
      </c>
      <c r="Q297" s="64">
        <v>-106.48733</v>
      </c>
      <c r="R297" s="64">
        <v>-106.49175</v>
      </c>
      <c r="T297" s="65" t="str">
        <f t="shared" si="32"/>
        <v>-106.48733/-106.49175</v>
      </c>
      <c r="U297" s="64">
        <v>31.742249999999999</v>
      </c>
      <c r="V297" s="64">
        <v>31.743583000000001</v>
      </c>
      <c r="X297" s="65" t="str">
        <f t="shared" si="33"/>
        <v>31.74225/31.743583</v>
      </c>
    </row>
    <row r="298" spans="1:24" s="64" customFormat="1">
      <c r="A298" s="64" t="s">
        <v>2125</v>
      </c>
      <c r="B298" s="64" t="b">
        <f t="shared" si="26"/>
        <v>1</v>
      </c>
      <c r="C298" s="64" t="s">
        <v>2125</v>
      </c>
      <c r="D298" s="64" t="s">
        <v>106</v>
      </c>
      <c r="E298" s="64" t="s">
        <v>480</v>
      </c>
      <c r="F298" s="64" t="s">
        <v>480</v>
      </c>
      <c r="H298" s="64" t="str">
        <f t="shared" si="27"/>
        <v>Juárez</v>
      </c>
      <c r="I298" s="64" t="s">
        <v>480</v>
      </c>
      <c r="J298" s="64" t="s">
        <v>480</v>
      </c>
      <c r="L298" s="64" t="str">
        <f t="shared" si="28"/>
        <v>Juárez</v>
      </c>
      <c r="M298" s="64" t="s">
        <v>3008</v>
      </c>
      <c r="N298" s="64" t="s">
        <v>3008</v>
      </c>
      <c r="P298" s="64" t="str">
        <f t="shared" si="29"/>
        <v>TRAMO: DE C. JUAN MATA ORTIZ A C. MELCHOR OCAMPO</v>
      </c>
      <c r="Q298" s="64">
        <v>-106.487416</v>
      </c>
      <c r="R298" s="64">
        <v>-106.490083</v>
      </c>
      <c r="T298" s="65" t="str">
        <f t="shared" si="32"/>
        <v>-106.487416/-106.490083</v>
      </c>
      <c r="U298" s="64">
        <v>31.744444000000001</v>
      </c>
      <c r="V298" s="64">
        <v>31.745249999999999</v>
      </c>
      <c r="X298" s="65" t="str">
        <f t="shared" si="33"/>
        <v>31.744444/31.74525</v>
      </c>
    </row>
    <row r="299" spans="1:24" s="64" customFormat="1">
      <c r="A299" s="64" t="s">
        <v>2126</v>
      </c>
      <c r="B299" s="64" t="b">
        <f t="shared" si="26"/>
        <v>1</v>
      </c>
      <c r="C299" s="64" t="s">
        <v>2126</v>
      </c>
      <c r="D299" s="64" t="s">
        <v>106</v>
      </c>
      <c r="E299" s="64" t="s">
        <v>480</v>
      </c>
      <c r="F299" s="64" t="s">
        <v>480</v>
      </c>
      <c r="H299" s="64" t="str">
        <f t="shared" si="27"/>
        <v>Juárez</v>
      </c>
      <c r="I299" s="64" t="s">
        <v>480</v>
      </c>
      <c r="J299" s="64" t="s">
        <v>480</v>
      </c>
      <c r="L299" s="64" t="str">
        <f t="shared" si="28"/>
        <v>Juárez</v>
      </c>
      <c r="M299" s="64" t="s">
        <v>3009</v>
      </c>
      <c r="N299" s="64" t="s">
        <v>3009</v>
      </c>
      <c r="P299" s="64" t="str">
        <f t="shared" si="29"/>
        <v>TRAMO: DE AV 5 DE FEBRERO A AV. PASO DEL NTE.</v>
      </c>
      <c r="Q299" s="64">
        <v>-106.483194</v>
      </c>
      <c r="R299" s="64">
        <v>-106.4796</v>
      </c>
      <c r="T299" s="65" t="str">
        <f t="shared" si="32"/>
        <v>-106.483194/-106.4796</v>
      </c>
      <c r="U299" s="64">
        <v>31.726887999999999</v>
      </c>
      <c r="V299" s="64">
        <v>31.728000000000002</v>
      </c>
      <c r="X299" s="65" t="str">
        <f t="shared" si="33"/>
        <v>31.726888/31.728</v>
      </c>
    </row>
    <row r="300" spans="1:24" s="64" customFormat="1">
      <c r="A300" s="64" t="s">
        <v>2127</v>
      </c>
      <c r="B300" s="64" t="b">
        <f t="shared" si="26"/>
        <v>1</v>
      </c>
      <c r="C300" s="64" t="s">
        <v>2127</v>
      </c>
      <c r="D300" s="64" t="s">
        <v>106</v>
      </c>
      <c r="E300" s="64" t="s">
        <v>480</v>
      </c>
      <c r="F300" s="64" t="s">
        <v>480</v>
      </c>
      <c r="H300" s="64" t="str">
        <f t="shared" si="27"/>
        <v>Juárez</v>
      </c>
      <c r="I300" s="64" t="s">
        <v>480</v>
      </c>
      <c r="J300" s="64" t="s">
        <v>480</v>
      </c>
      <c r="L300" s="64" t="str">
        <f t="shared" si="28"/>
        <v>Juárez</v>
      </c>
      <c r="M300" s="64" t="s">
        <v>3009</v>
      </c>
      <c r="N300" s="64" t="s">
        <v>3009</v>
      </c>
      <c r="P300" s="64" t="str">
        <f t="shared" si="29"/>
        <v>TRAMO: DE AV 5 DE FEBRERO A AV. PASO DEL NTE.</v>
      </c>
      <c r="Q300" s="64">
        <v>-106.48211000000001</v>
      </c>
      <c r="R300" s="64">
        <v>-106.47812999999999</v>
      </c>
      <c r="T300" s="65" t="str">
        <f t="shared" si="32"/>
        <v>-106.48211/-106.47813</v>
      </c>
      <c r="U300" s="64">
        <v>31.723026999999998</v>
      </c>
      <c r="V300" s="64">
        <v>31.724138</v>
      </c>
      <c r="X300" s="65" t="str">
        <f t="shared" si="33"/>
        <v>31.723027/31.724138</v>
      </c>
    </row>
    <row r="301" spans="1:24" s="64" customFormat="1">
      <c r="A301" s="64" t="s">
        <v>2128</v>
      </c>
      <c r="B301" s="64" t="b">
        <f t="shared" si="26"/>
        <v>1</v>
      </c>
      <c r="C301" s="64" t="s">
        <v>2128</v>
      </c>
      <c r="D301" s="64" t="s">
        <v>106</v>
      </c>
      <c r="E301" s="64" t="s">
        <v>480</v>
      </c>
      <c r="F301" s="64" t="s">
        <v>480</v>
      </c>
      <c r="H301" s="64" t="str">
        <f t="shared" si="27"/>
        <v>Juárez</v>
      </c>
      <c r="I301" s="64" t="s">
        <v>480</v>
      </c>
      <c r="J301" s="64" t="s">
        <v>480</v>
      </c>
      <c r="L301" s="64" t="str">
        <f t="shared" si="28"/>
        <v>Juárez</v>
      </c>
      <c r="M301" s="64" t="s">
        <v>3009</v>
      </c>
      <c r="N301" s="64" t="s">
        <v>3009</v>
      </c>
      <c r="P301" s="64" t="str">
        <f t="shared" si="29"/>
        <v>TRAMO: DE AV 5 DE FEBRERO A AV. PASO DEL NTE.</v>
      </c>
      <c r="Q301" s="64">
        <v>-106.482305</v>
      </c>
      <c r="R301" s="64">
        <v>-106.47838</v>
      </c>
      <c r="T301" s="65" t="str">
        <f t="shared" si="32"/>
        <v>-106.482305/-106.47838</v>
      </c>
      <c r="U301" s="64">
        <v>31.723666000000001</v>
      </c>
      <c r="V301" s="64">
        <v>31.724699999999999</v>
      </c>
      <c r="X301" s="65" t="str">
        <f t="shared" si="33"/>
        <v>31.723666/31.7247</v>
      </c>
    </row>
    <row r="302" spans="1:24" s="64" customFormat="1">
      <c r="A302" s="64" t="s">
        <v>2129</v>
      </c>
      <c r="B302" s="64" t="b">
        <f t="shared" si="26"/>
        <v>1</v>
      </c>
      <c r="C302" s="64" t="s">
        <v>2129</v>
      </c>
      <c r="D302" s="64" t="s">
        <v>106</v>
      </c>
      <c r="E302" s="64" t="s">
        <v>480</v>
      </c>
      <c r="F302" s="64" t="s">
        <v>480</v>
      </c>
      <c r="H302" s="64" t="str">
        <f t="shared" si="27"/>
        <v>Juárez</v>
      </c>
      <c r="I302" s="64" t="s">
        <v>480</v>
      </c>
      <c r="J302" s="64" t="s">
        <v>480</v>
      </c>
      <c r="L302" s="64" t="str">
        <f t="shared" si="28"/>
        <v>Juárez</v>
      </c>
      <c r="M302" s="64" t="s">
        <v>3010</v>
      </c>
      <c r="N302" s="64" t="s">
        <v>3010</v>
      </c>
      <c r="P302" s="64" t="str">
        <f t="shared" si="29"/>
        <v>TRAMO: DE 5 AV DE FEBRERO A AV. PASO DEL NTE.</v>
      </c>
      <c r="Q302" s="64">
        <v>-106.48263799999999</v>
      </c>
      <c r="R302" s="64">
        <v>-106.47886099999999</v>
      </c>
      <c r="T302" s="65" t="str">
        <f t="shared" si="32"/>
        <v>-106.482638/-106.478861</v>
      </c>
      <c r="U302" s="64">
        <v>31.724972000000001</v>
      </c>
      <c r="V302" s="64">
        <v>31.726050000000001</v>
      </c>
      <c r="X302" s="65" t="str">
        <f t="shared" si="33"/>
        <v>31.724972/31.72605</v>
      </c>
    </row>
    <row r="303" spans="1:24" s="64" customFormat="1">
      <c r="A303" s="64" t="s">
        <v>2130</v>
      </c>
      <c r="B303" s="64" t="b">
        <f t="shared" si="26"/>
        <v>1</v>
      </c>
      <c r="C303" s="64" t="s">
        <v>2130</v>
      </c>
      <c r="D303" s="64" t="s">
        <v>106</v>
      </c>
      <c r="E303" s="64" t="s">
        <v>480</v>
      </c>
      <c r="F303" s="64" t="s">
        <v>480</v>
      </c>
      <c r="H303" s="64" t="str">
        <f t="shared" si="27"/>
        <v>Juárez</v>
      </c>
      <c r="I303" s="64" t="s">
        <v>480</v>
      </c>
      <c r="J303" s="64" t="s">
        <v>480</v>
      </c>
      <c r="L303" s="64" t="str">
        <f t="shared" si="28"/>
        <v>Juárez</v>
      </c>
      <c r="M303" s="64" t="s">
        <v>3011</v>
      </c>
      <c r="N303" s="64" t="s">
        <v>3011</v>
      </c>
      <c r="P303" s="64" t="str">
        <f t="shared" si="29"/>
        <v>TRAMO: DE C. FRAY MARCOS DE NIZA A C. EUFEMIO ZAPATA</v>
      </c>
      <c r="Q303" s="64">
        <v>-106.42807999999999</v>
      </c>
      <c r="R303" s="64">
        <v>-106.42608300000001</v>
      </c>
      <c r="T303" s="65" t="str">
        <f t="shared" si="32"/>
        <v>-106.42808/-106.426083</v>
      </c>
      <c r="U303" s="64">
        <v>31.732330000000001</v>
      </c>
      <c r="V303" s="64">
        <v>31.732388</v>
      </c>
      <c r="X303" s="65" t="str">
        <f t="shared" si="33"/>
        <v>31.73233/31.732388</v>
      </c>
    </row>
    <row r="304" spans="1:24" s="64" customFormat="1">
      <c r="A304" s="64" t="s">
        <v>2131</v>
      </c>
      <c r="B304" s="64" t="b">
        <f t="shared" si="26"/>
        <v>1</v>
      </c>
      <c r="C304" s="64" t="s">
        <v>2131</v>
      </c>
      <c r="D304" s="64" t="s">
        <v>106</v>
      </c>
      <c r="E304" s="64" t="s">
        <v>480</v>
      </c>
      <c r="F304" s="64" t="s">
        <v>480</v>
      </c>
      <c r="H304" s="64" t="str">
        <f t="shared" si="27"/>
        <v>Juárez</v>
      </c>
      <c r="I304" s="64" t="s">
        <v>480</v>
      </c>
      <c r="J304" s="64" t="s">
        <v>480</v>
      </c>
      <c r="L304" s="64" t="str">
        <f t="shared" si="28"/>
        <v>Juárez</v>
      </c>
      <c r="M304" s="64" t="s">
        <v>3012</v>
      </c>
      <c r="N304" s="64" t="s">
        <v>3012</v>
      </c>
      <c r="P304" s="64" t="str">
        <f t="shared" si="29"/>
        <v>TRAMO: DE C. ALGODONERO A BLVD. MANUEL GÓMEZ MORÍN</v>
      </c>
      <c r="Q304" s="64">
        <v>-106.36236100000001</v>
      </c>
      <c r="R304" s="64">
        <v>-106.362638</v>
      </c>
      <c r="T304" s="65" t="str">
        <f t="shared" si="32"/>
        <v>-106.362361/-106.362638</v>
      </c>
      <c r="U304" s="64">
        <v>31.661909999999999</v>
      </c>
      <c r="V304" s="64">
        <v>31.661110999999998</v>
      </c>
      <c r="X304" s="65" t="str">
        <f t="shared" si="33"/>
        <v>31.66191/31.661111</v>
      </c>
    </row>
    <row r="305" spans="1:24" s="64" customFormat="1">
      <c r="A305" s="64" t="s">
        <v>2132</v>
      </c>
      <c r="B305" s="64" t="b">
        <f t="shared" si="26"/>
        <v>1</v>
      </c>
      <c r="C305" s="64" t="s">
        <v>2132</v>
      </c>
      <c r="D305" s="64" t="s">
        <v>106</v>
      </c>
      <c r="E305" s="64" t="s">
        <v>480</v>
      </c>
      <c r="F305" s="64" t="s">
        <v>480</v>
      </c>
      <c r="H305" s="64" t="str">
        <f t="shared" si="27"/>
        <v>Juárez</v>
      </c>
      <c r="I305" s="64" t="s">
        <v>480</v>
      </c>
      <c r="J305" s="64" t="s">
        <v>480</v>
      </c>
      <c r="L305" s="64" t="str">
        <f t="shared" si="28"/>
        <v>Juárez</v>
      </c>
      <c r="M305" s="64" t="s">
        <v>3013</v>
      </c>
      <c r="N305" s="64" t="s">
        <v>3013</v>
      </c>
      <c r="P305" s="64" t="str">
        <f t="shared" si="29"/>
        <v>TRAMO: DE C. PAFOS A C. CEBOLLA</v>
      </c>
      <c r="Q305" s="64">
        <v>-106.36236100000001</v>
      </c>
      <c r="R305" s="64">
        <v>-106.35822</v>
      </c>
      <c r="T305" s="65" t="str">
        <f t="shared" si="32"/>
        <v>-106.362361/-106.35822</v>
      </c>
      <c r="U305" s="64">
        <v>31.661916000000002</v>
      </c>
      <c r="V305" s="64">
        <v>31.660277000000001</v>
      </c>
      <c r="X305" s="65" t="str">
        <f t="shared" si="33"/>
        <v>31.661916/31.660277</v>
      </c>
    </row>
    <row r="306" spans="1:24" s="64" customFormat="1">
      <c r="A306" s="64" t="s">
        <v>2133</v>
      </c>
      <c r="B306" s="64" t="b">
        <f t="shared" si="26"/>
        <v>1</v>
      </c>
      <c r="C306" s="64" t="s">
        <v>2133</v>
      </c>
      <c r="D306" s="64" t="s">
        <v>106</v>
      </c>
      <c r="E306" s="64" t="s">
        <v>480</v>
      </c>
      <c r="F306" s="64" t="s">
        <v>480</v>
      </c>
      <c r="H306" s="64" t="str">
        <f t="shared" si="27"/>
        <v>Juárez</v>
      </c>
      <c r="I306" s="64" t="s">
        <v>480</v>
      </c>
      <c r="J306" s="64" t="s">
        <v>480</v>
      </c>
      <c r="L306" s="64" t="str">
        <f t="shared" si="28"/>
        <v>Juárez</v>
      </c>
      <c r="M306" s="64" t="s">
        <v>3014</v>
      </c>
      <c r="N306" s="64" t="s">
        <v>3014</v>
      </c>
      <c r="P306" s="64" t="str">
        <f t="shared" si="29"/>
        <v>TRAMO: DE P. SAUCILLO A CALLE AERONÁUTICA</v>
      </c>
      <c r="Q306" s="64">
        <v>-106.431194</v>
      </c>
      <c r="R306" s="64">
        <v>-106.43208300000001</v>
      </c>
      <c r="T306" s="65" t="str">
        <f t="shared" si="32"/>
        <v>-106.431194/-106.432083</v>
      </c>
      <c r="U306" s="64">
        <v>31.608166000000001</v>
      </c>
      <c r="V306" s="64">
        <v>31.612943999999999</v>
      </c>
      <c r="X306" s="65" t="str">
        <f t="shared" si="33"/>
        <v>31.608166/31.612944</v>
      </c>
    </row>
    <row r="307" spans="1:24" s="64" customFormat="1">
      <c r="A307" s="64" t="s">
        <v>2134</v>
      </c>
      <c r="B307" s="64" t="b">
        <f t="shared" si="26"/>
        <v>1</v>
      </c>
      <c r="C307" s="64" t="s">
        <v>2134</v>
      </c>
      <c r="D307" s="64" t="s">
        <v>106</v>
      </c>
      <c r="E307" s="64" t="s">
        <v>480</v>
      </c>
      <c r="F307" s="64" t="s">
        <v>480</v>
      </c>
      <c r="H307" s="64" t="str">
        <f t="shared" si="27"/>
        <v>Juárez</v>
      </c>
      <c r="I307" s="64" t="s">
        <v>480</v>
      </c>
      <c r="J307" s="64" t="s">
        <v>480</v>
      </c>
      <c r="L307" s="64" t="str">
        <f t="shared" si="28"/>
        <v>Juárez</v>
      </c>
      <c r="M307" s="64" t="s">
        <v>3015</v>
      </c>
      <c r="N307" s="64" t="s">
        <v>3015</v>
      </c>
      <c r="P307" s="64" t="str">
        <f t="shared" si="29"/>
        <v>TRAMO: DE AV. VIA LÁCTEA A BLVD. ZARAGOZA</v>
      </c>
      <c r="Q307" s="64">
        <v>-106.43888800000001</v>
      </c>
      <c r="R307" s="64">
        <v>-106.4385</v>
      </c>
      <c r="T307" s="65" t="str">
        <f t="shared" si="32"/>
        <v>-106.438888/-106.4385</v>
      </c>
      <c r="U307" s="64">
        <v>31.654579999999999</v>
      </c>
      <c r="V307" s="64">
        <v>31.658583</v>
      </c>
      <c r="X307" s="65" t="str">
        <f t="shared" si="33"/>
        <v>31.65458/31.658583</v>
      </c>
    </row>
    <row r="308" spans="1:24" s="64" customFormat="1">
      <c r="A308" s="64" t="s">
        <v>2135</v>
      </c>
      <c r="B308" s="64" t="b">
        <f t="shared" si="26"/>
        <v>1</v>
      </c>
      <c r="C308" s="64" t="s">
        <v>2135</v>
      </c>
      <c r="D308" s="64" t="s">
        <v>106</v>
      </c>
      <c r="E308" s="64" t="s">
        <v>480</v>
      </c>
      <c r="F308" s="64" t="s">
        <v>480</v>
      </c>
      <c r="H308" s="64" t="str">
        <f t="shared" si="27"/>
        <v>Juárez</v>
      </c>
      <c r="I308" s="64" t="s">
        <v>480</v>
      </c>
      <c r="J308" s="64" t="s">
        <v>480</v>
      </c>
      <c r="L308" s="64" t="str">
        <f t="shared" si="28"/>
        <v>Juárez</v>
      </c>
      <c r="M308" s="64" t="s">
        <v>3016</v>
      </c>
      <c r="N308" s="64" t="s">
        <v>3016</v>
      </c>
      <c r="P308" s="64" t="str">
        <f t="shared" si="29"/>
        <v>TRAMO: DE CALLE RIVERA VERGEL A CALLE RIVERA DEL BRAVO</v>
      </c>
      <c r="Q308" s="64">
        <v>-106.31775</v>
      </c>
      <c r="R308" s="64">
        <v>-106.3233</v>
      </c>
      <c r="T308" s="65" t="str">
        <f t="shared" si="32"/>
        <v>-106.31775/-106.3233</v>
      </c>
      <c r="U308" s="64">
        <v>31.621189999999999</v>
      </c>
      <c r="V308" s="64">
        <v>31.626999999999999</v>
      </c>
      <c r="X308" s="65" t="str">
        <f t="shared" si="33"/>
        <v>31.62119/31.627</v>
      </c>
    </row>
    <row r="309" spans="1:24" s="64" customFormat="1">
      <c r="A309" s="64" t="s">
        <v>2136</v>
      </c>
      <c r="B309" s="64" t="b">
        <f t="shared" si="26"/>
        <v>1</v>
      </c>
      <c r="C309" s="64" t="s">
        <v>2136</v>
      </c>
      <c r="D309" s="64" t="s">
        <v>106</v>
      </c>
      <c r="E309" s="64" t="s">
        <v>106</v>
      </c>
      <c r="F309" s="64" t="s">
        <v>106</v>
      </c>
      <c r="H309" s="64" t="str">
        <f t="shared" si="27"/>
        <v>Chihuahua</v>
      </c>
      <c r="I309" s="64" t="s">
        <v>106</v>
      </c>
      <c r="J309" s="64" t="s">
        <v>106</v>
      </c>
      <c r="L309" s="64" t="str">
        <f t="shared" si="28"/>
        <v>Chihuahua</v>
      </c>
      <c r="M309" s="64" t="s">
        <v>3017</v>
      </c>
      <c r="N309" s="64" t="s">
        <v>3017</v>
      </c>
      <c r="P309" s="64" t="str">
        <f t="shared" si="29"/>
        <v>CARRETERA MIGUEL AHUMADA - CHIHUAHUA TRAMO ENTRE CALLE VALLE PIEDRAS VERDES Y AV DESARROLLO</v>
      </c>
      <c r="Q309" s="64">
        <v>-106.169121</v>
      </c>
      <c r="R309" s="64">
        <v>-106.161519</v>
      </c>
      <c r="T309" s="65" t="str">
        <f t="shared" si="32"/>
        <v>-106.169121/-106.161519</v>
      </c>
      <c r="U309" s="64">
        <v>28.760639999999999</v>
      </c>
      <c r="V309" s="64">
        <v>28.745377999999999</v>
      </c>
      <c r="X309" s="65" t="str">
        <f t="shared" si="33"/>
        <v>28.76064/28.745378</v>
      </c>
    </row>
    <row r="310" spans="1:24">
      <c r="A310" t="s">
        <v>2408</v>
      </c>
      <c r="B310" t="b">
        <f t="shared" si="26"/>
        <v>1</v>
      </c>
      <c r="C310" t="s">
        <v>2408</v>
      </c>
      <c r="D310" t="s">
        <v>106</v>
      </c>
      <c r="E310" t="s">
        <v>480</v>
      </c>
      <c r="H310" t="str">
        <f t="shared" si="27"/>
        <v>Juárez</v>
      </c>
      <c r="I310" t="s">
        <v>480</v>
      </c>
      <c r="L310" t="str">
        <f t="shared" si="28"/>
        <v>Juárez</v>
      </c>
      <c r="M310" t="s">
        <v>3091</v>
      </c>
      <c r="P310" t="str">
        <f t="shared" si="29"/>
        <v>Calle Praderas del Sol 32 y Calle Mezquital en Fracc. Praderas del Sol. C. P. 32576</v>
      </c>
      <c r="Q310">
        <v>-106.40727</v>
      </c>
      <c r="T310">
        <f t="shared" si="30"/>
        <v>-106.40727</v>
      </c>
      <c r="U310">
        <v>31.58268</v>
      </c>
      <c r="X310">
        <f t="shared" si="31"/>
        <v>31.58268</v>
      </c>
    </row>
    <row r="311" spans="1:24">
      <c r="A311" t="s">
        <v>2498</v>
      </c>
      <c r="B311" t="b">
        <f t="shared" si="26"/>
        <v>1</v>
      </c>
      <c r="C311" t="s">
        <v>2498</v>
      </c>
      <c r="D311" t="s">
        <v>106</v>
      </c>
      <c r="E311" t="s">
        <v>480</v>
      </c>
      <c r="H311" t="str">
        <f t="shared" si="27"/>
        <v>Juárez</v>
      </c>
      <c r="I311" t="s">
        <v>480</v>
      </c>
      <c r="L311" t="str">
        <f t="shared" si="28"/>
        <v>Juárez</v>
      </c>
      <c r="M311" t="s">
        <v>3109</v>
      </c>
      <c r="P311" t="str">
        <f t="shared" si="29"/>
        <v>Calle Arroyo del Mimbre y Calle Tabaco</v>
      </c>
      <c r="Q311">
        <v>-106.5257</v>
      </c>
      <c r="T311">
        <f t="shared" si="30"/>
        <v>-106.5257</v>
      </c>
      <c r="U311">
        <v>31.75994</v>
      </c>
      <c r="X311">
        <f t="shared" si="31"/>
        <v>31.75994</v>
      </c>
    </row>
    <row r="312" spans="1:24">
      <c r="A312" t="s">
        <v>2213</v>
      </c>
      <c r="B312" t="b">
        <f t="shared" si="26"/>
        <v>1</v>
      </c>
      <c r="C312" t="s">
        <v>2213</v>
      </c>
      <c r="D312" t="s">
        <v>106</v>
      </c>
      <c r="E312" t="s">
        <v>106</v>
      </c>
      <c r="H312" t="str">
        <f t="shared" si="27"/>
        <v>Chihuahua</v>
      </c>
      <c r="I312" t="s">
        <v>106</v>
      </c>
      <c r="L312" t="str">
        <f t="shared" si="28"/>
        <v>Chihuahua</v>
      </c>
      <c r="M312" t="s">
        <v>2878</v>
      </c>
      <c r="P312" t="str">
        <f t="shared" si="29"/>
        <v>Av. Juarez #1402 Col. Centro C.P 31000</v>
      </c>
      <c r="Q312">
        <v>-106.08132000000001</v>
      </c>
      <c r="T312">
        <f t="shared" si="30"/>
        <v>-106.08132000000001</v>
      </c>
      <c r="U312">
        <v>28.633019999999998</v>
      </c>
      <c r="X312">
        <f t="shared" si="31"/>
        <v>28.633019999999998</v>
      </c>
    </row>
    <row r="313" spans="1:24">
      <c r="A313" t="s">
        <v>2074</v>
      </c>
      <c r="B313" t="b">
        <f t="shared" si="26"/>
        <v>1</v>
      </c>
      <c r="C313" t="s">
        <v>2074</v>
      </c>
      <c r="D313" t="s">
        <v>106</v>
      </c>
      <c r="E313" t="s">
        <v>2075</v>
      </c>
      <c r="H313" t="str">
        <f t="shared" si="27"/>
        <v>Bocoyna</v>
      </c>
      <c r="I313" t="s">
        <v>2958</v>
      </c>
      <c r="L313" t="str">
        <f t="shared" si="28"/>
        <v>San Juanito</v>
      </c>
      <c r="M313" t="s">
        <v>2959</v>
      </c>
      <c r="P313" t="str">
        <f t="shared" si="29"/>
        <v>EN CARR. A CREEL/CALLE JUÁREZ ENTRE CALLE TEPORACA Y C. CUARTA, EN TRAMOS AISLADOS DEL KM 0+000 AL KM 0+109 Y DEL KM 0+119 AL KM 0+226</v>
      </c>
      <c r="Q313">
        <v>-107.599536</v>
      </c>
      <c r="T313">
        <f t="shared" si="30"/>
        <v>-107.599536</v>
      </c>
      <c r="U313">
        <v>27.971278999999999</v>
      </c>
      <c r="X313">
        <f t="shared" si="31"/>
        <v>27.971278999999999</v>
      </c>
    </row>
    <row r="314" spans="1:24">
      <c r="A314" t="s">
        <v>2077</v>
      </c>
      <c r="B314" t="b">
        <f t="shared" si="26"/>
        <v>1</v>
      </c>
      <c r="C314" t="s">
        <v>2077</v>
      </c>
      <c r="D314" t="s">
        <v>106</v>
      </c>
      <c r="E314" t="s">
        <v>2075</v>
      </c>
      <c r="H314" t="str">
        <f t="shared" si="27"/>
        <v>Bocoyna</v>
      </c>
      <c r="I314" t="s">
        <v>2958</v>
      </c>
      <c r="L314" t="str">
        <f t="shared" si="28"/>
        <v>San Juanito</v>
      </c>
      <c r="M314" t="s">
        <v>2960</v>
      </c>
      <c r="P314" t="str">
        <f t="shared" si="29"/>
        <v>EN CARR. A CREEL/C. TERCERA ENTRE CARR. A CREEL/CALLE JUÁREZ Y CALLE FCO. I. MADERO, EN TRAMOS AISLADOS</v>
      </c>
      <c r="Q314">
        <v>-107.6011</v>
      </c>
      <c r="T314">
        <f t="shared" si="30"/>
        <v>-107.6011</v>
      </c>
      <c r="U314">
        <v>27.969100000000001</v>
      </c>
      <c r="X314">
        <f t="shared" si="31"/>
        <v>27.969100000000001</v>
      </c>
    </row>
    <row r="315" spans="1:24">
      <c r="A315" t="s">
        <v>2078</v>
      </c>
      <c r="B315" t="b">
        <f t="shared" si="26"/>
        <v>1</v>
      </c>
      <c r="C315" t="s">
        <v>2078</v>
      </c>
      <c r="D315" t="s">
        <v>106</v>
      </c>
      <c r="E315" t="s">
        <v>2075</v>
      </c>
      <c r="H315" t="str">
        <f t="shared" si="27"/>
        <v>Bocoyna</v>
      </c>
      <c r="I315" t="s">
        <v>2958</v>
      </c>
      <c r="L315" t="str">
        <f t="shared" si="28"/>
        <v>San Juanito</v>
      </c>
      <c r="M315" t="s">
        <v>2961</v>
      </c>
      <c r="P315" t="str">
        <f t="shared" si="29"/>
        <v>EN CALLE TEPORACA ENTRE CALLE ALDAMA Y CALLE MAURICIO CORREDOR, EN TRAMOS AISLADOS</v>
      </c>
      <c r="Q315">
        <v>-107.598176</v>
      </c>
      <c r="T315">
        <f t="shared" si="30"/>
        <v>-107.598176</v>
      </c>
      <c r="U315">
        <v>27.970379000000001</v>
      </c>
      <c r="X315">
        <f t="shared" si="31"/>
        <v>27.970379000000001</v>
      </c>
    </row>
    <row r="316" spans="1:24">
      <c r="A316" t="s">
        <v>2079</v>
      </c>
      <c r="B316" t="b">
        <f t="shared" si="26"/>
        <v>1</v>
      </c>
      <c r="C316" t="s">
        <v>2079</v>
      </c>
      <c r="D316" t="s">
        <v>106</v>
      </c>
      <c r="E316" t="s">
        <v>2075</v>
      </c>
      <c r="H316" t="str">
        <f t="shared" si="27"/>
        <v>Bocoyna</v>
      </c>
      <c r="I316" t="s">
        <v>2958</v>
      </c>
      <c r="L316" t="str">
        <f t="shared" si="28"/>
        <v>San Juanito</v>
      </c>
      <c r="M316" t="s">
        <v>2962</v>
      </c>
      <c r="P316" t="str">
        <f t="shared" si="29"/>
        <v>EN CALLE TEPORACA ENTRE CALLE MARIANO IRIGOYEN Y CALLE FCO. I MADERO EN TRAMOS AISLADOS</v>
      </c>
      <c r="Q316">
        <v>-107.60148</v>
      </c>
      <c r="T316">
        <f t="shared" si="30"/>
        <v>-107.60148</v>
      </c>
      <c r="U316">
        <v>27.970133000000001</v>
      </c>
      <c r="X316">
        <f t="shared" si="31"/>
        <v>27.970133000000001</v>
      </c>
    </row>
    <row r="317" spans="1:24">
      <c r="A317" t="s">
        <v>2088</v>
      </c>
      <c r="B317" t="b">
        <f t="shared" si="26"/>
        <v>1</v>
      </c>
      <c r="C317" t="s">
        <v>2088</v>
      </c>
      <c r="D317" t="s">
        <v>106</v>
      </c>
      <c r="E317" t="s">
        <v>2089</v>
      </c>
      <c r="H317" t="str">
        <f t="shared" si="27"/>
        <v>Coyame del Sotol</v>
      </c>
      <c r="I317" t="s">
        <v>2970</v>
      </c>
      <c r="L317" t="str">
        <f t="shared" si="28"/>
        <v>Santiago de Coyame</v>
      </c>
      <c r="M317" t="s">
        <v>2971</v>
      </c>
      <c r="P317" t="str">
        <f t="shared" si="29"/>
        <v>calle gomez farias entre calle galeana y calle ignacio zaragoza</v>
      </c>
      <c r="Q317">
        <v>-105.09773</v>
      </c>
      <c r="T317">
        <f t="shared" si="30"/>
        <v>-105.09773</v>
      </c>
      <c r="U317">
        <v>29.462890000000002</v>
      </c>
      <c r="X317">
        <f t="shared" si="31"/>
        <v>29.462890000000002</v>
      </c>
    </row>
    <row r="318" spans="1:24">
      <c r="A318" t="s">
        <v>2090</v>
      </c>
      <c r="B318" t="b">
        <f t="shared" si="26"/>
        <v>1</v>
      </c>
      <c r="C318" t="s">
        <v>2090</v>
      </c>
      <c r="D318" t="s">
        <v>106</v>
      </c>
      <c r="E318" t="s">
        <v>2089</v>
      </c>
      <c r="H318" t="str">
        <f t="shared" si="27"/>
        <v>Coyame del Sotol</v>
      </c>
      <c r="I318" t="s">
        <v>2970</v>
      </c>
      <c r="L318" t="str">
        <f t="shared" si="28"/>
        <v>Santiago de Coyame</v>
      </c>
      <c r="M318" t="s">
        <v>2972</v>
      </c>
      <c r="P318" t="str">
        <f t="shared" si="29"/>
        <v>CALLE CENTENARIO ENTRE CALLE DEL PILAR Y CALLE IGNACIO RAMÍREZ</v>
      </c>
      <c r="Q318">
        <v>-105.095251</v>
      </c>
      <c r="T318">
        <f t="shared" si="30"/>
        <v>-105.095251</v>
      </c>
      <c r="U318">
        <v>29.462081000000001</v>
      </c>
      <c r="X318">
        <f t="shared" si="31"/>
        <v>29.462081000000001</v>
      </c>
    </row>
    <row r="319" spans="1:24">
      <c r="A319" t="s">
        <v>2069</v>
      </c>
      <c r="B319" t="b">
        <f t="shared" si="26"/>
        <v>1</v>
      </c>
      <c r="C319" t="s">
        <v>2069</v>
      </c>
      <c r="D319" t="s">
        <v>106</v>
      </c>
      <c r="E319" t="s">
        <v>692</v>
      </c>
      <c r="H319" t="str">
        <f t="shared" si="27"/>
        <v>Dr. Belisario Domínguez</v>
      </c>
      <c r="I319" t="s">
        <v>2955</v>
      </c>
      <c r="L319" t="str">
        <f t="shared" si="28"/>
        <v>San Lorenzo</v>
      </c>
      <c r="M319" t="s">
        <v>2956</v>
      </c>
      <c r="P319" t="str">
        <f t="shared" si="29"/>
        <v>CALLE SIN NOMBRE ENTRE CARR. SAN FRANCISCO DE BORJA Y FIN DE CALLE DEL KM 0+000 AL KM 0+035 (A 40 MTS DE JARDÍN DE NIÑOS PRIMERO DE MAYO)</v>
      </c>
      <c r="Q319">
        <v>-106.47687500000001</v>
      </c>
      <c r="T319">
        <f t="shared" si="30"/>
        <v>-106.47687500000001</v>
      </c>
      <c r="U319">
        <v>28.152286109999999</v>
      </c>
      <c r="X319">
        <f t="shared" si="31"/>
        <v>28.152286109999999</v>
      </c>
    </row>
    <row r="320" spans="1:24" s="64" customFormat="1">
      <c r="A320" s="64" t="s">
        <v>2096</v>
      </c>
      <c r="B320" s="64" t="b">
        <f t="shared" si="26"/>
        <v>1</v>
      </c>
      <c r="C320" s="64" t="s">
        <v>2096</v>
      </c>
      <c r="D320" s="64" t="s">
        <v>106</v>
      </c>
      <c r="E320" s="64" t="s">
        <v>2097</v>
      </c>
      <c r="F320" s="64" t="s">
        <v>2097</v>
      </c>
      <c r="H320" s="64" t="str">
        <f t="shared" si="27"/>
        <v>Gran Morelos</v>
      </c>
      <c r="I320" s="64" t="s">
        <v>2978</v>
      </c>
      <c r="J320" s="64" t="s">
        <v>2978</v>
      </c>
      <c r="L320" s="64" t="str">
        <f t="shared" si="28"/>
        <v>San Nicolás de Carretas</v>
      </c>
      <c r="M320" s="64" t="s">
        <v>2979</v>
      </c>
      <c r="N320" s="64" t="s">
        <v>2979</v>
      </c>
      <c r="P320" s="64" t="str">
        <f t="shared" si="29"/>
        <v>Calle Matias Portillo Castillo s/n, Gran Morelos, Chih. C.P. 33260</v>
      </c>
      <c r="Q320" s="64">
        <v>-106.51204199999999</v>
      </c>
      <c r="R320" s="64">
        <v>-106.512613</v>
      </c>
      <c r="T320" s="65" t="str">
        <f>CONCATENATE(Q320,"/",R320)</f>
        <v>-106.512042/-106.512613</v>
      </c>
      <c r="U320" s="64">
        <v>28.248716000000002</v>
      </c>
      <c r="V320" s="64">
        <v>28.249020999999999</v>
      </c>
      <c r="X320" s="65" t="str">
        <f>CONCATENATE(U320,"/",V320)</f>
        <v>28.248716/28.249021</v>
      </c>
    </row>
    <row r="321" spans="1:24">
      <c r="A321" t="s">
        <v>2101</v>
      </c>
      <c r="B321" t="b">
        <f t="shared" si="26"/>
        <v>1</v>
      </c>
      <c r="C321" t="s">
        <v>2101</v>
      </c>
      <c r="D321" t="s">
        <v>106</v>
      </c>
      <c r="E321" t="s">
        <v>151</v>
      </c>
      <c r="H321" t="str">
        <f t="shared" si="27"/>
        <v>Jiménez</v>
      </c>
      <c r="I321" t="s">
        <v>2588</v>
      </c>
      <c r="L321" t="str">
        <f t="shared" si="28"/>
        <v>José Mariano Jiménez</v>
      </c>
      <c r="M321" t="s">
        <v>2981</v>
      </c>
      <c r="P321" t="str">
        <f t="shared" si="29"/>
        <v>Calle Flores Magon</v>
      </c>
      <c r="Q321">
        <v>-104.905117</v>
      </c>
      <c r="T321">
        <f t="shared" si="30"/>
        <v>-104.905117</v>
      </c>
      <c r="U321">
        <v>27.140622</v>
      </c>
      <c r="X321">
        <f t="shared" si="31"/>
        <v>27.140622</v>
      </c>
    </row>
    <row r="322" spans="1:24">
      <c r="A322" t="s">
        <v>2102</v>
      </c>
      <c r="B322" t="b">
        <f t="shared" si="26"/>
        <v>1</v>
      </c>
      <c r="C322" t="s">
        <v>2102</v>
      </c>
      <c r="D322" t="s">
        <v>106</v>
      </c>
      <c r="E322" t="s">
        <v>1568</v>
      </c>
      <c r="H322" t="str">
        <f t="shared" si="27"/>
        <v>Saucillo</v>
      </c>
      <c r="I322" t="s">
        <v>1568</v>
      </c>
      <c r="L322" t="str">
        <f t="shared" si="28"/>
        <v>Saucillo</v>
      </c>
      <c r="M322" t="s">
        <v>2982</v>
      </c>
      <c r="P322" t="str">
        <f t="shared" si="29"/>
        <v>Calle Ignacio Allende entre calle Pino y calle Alvaro Obregón</v>
      </c>
      <c r="Q322">
        <v>-105.29966</v>
      </c>
      <c r="T322">
        <f t="shared" si="30"/>
        <v>-105.29966</v>
      </c>
      <c r="U322">
        <v>28.03847</v>
      </c>
      <c r="X322">
        <f t="shared" si="31"/>
        <v>28.03847</v>
      </c>
    </row>
    <row r="323" spans="1:24">
      <c r="A323" t="s">
        <v>2103</v>
      </c>
      <c r="B323" t="b">
        <f t="shared" ref="B323:B386" si="34">+A323=C323</f>
        <v>1</v>
      </c>
      <c r="C323" t="s">
        <v>2103</v>
      </c>
      <c r="D323" t="s">
        <v>106</v>
      </c>
      <c r="E323" t="s">
        <v>137</v>
      </c>
      <c r="H323" t="str">
        <f t="shared" ref="H323:H386" si="35">+E323</f>
        <v>Uruachi</v>
      </c>
      <c r="I323" t="s">
        <v>137</v>
      </c>
      <c r="L323" t="str">
        <f t="shared" ref="L323:L386" si="36">+I323</f>
        <v>Uruachi</v>
      </c>
      <c r="M323" t="s">
        <v>2983</v>
      </c>
      <c r="P323" t="str">
        <f t="shared" ref="P323:P386" si="37">+M323</f>
        <v>LA CALLE SIN NOMBRE DESDE FIN DE CALLE A CALLE CERRO DEL KM. 0+018 AL 0+033, A 10 MTS DE LA ESCUELA PRIMARIA JOSÉ ALBINO LÓPEZ CARRASCO 2213</v>
      </c>
      <c r="Q323">
        <v>-108.214725</v>
      </c>
      <c r="T323">
        <f t="shared" ref="T323:T386" si="38">+Q323</f>
        <v>-108.214725</v>
      </c>
      <c r="U323">
        <v>27.870774999999998</v>
      </c>
      <c r="X323">
        <f t="shared" ref="X323:X386" si="39">+U323</f>
        <v>27.870774999999998</v>
      </c>
    </row>
    <row r="324" spans="1:24">
      <c r="A324" t="s">
        <v>136</v>
      </c>
      <c r="B324" t="b">
        <f t="shared" si="34"/>
        <v>1</v>
      </c>
      <c r="C324" t="s">
        <v>136</v>
      </c>
      <c r="D324" t="s">
        <v>106</v>
      </c>
      <c r="E324" t="s">
        <v>137</v>
      </c>
      <c r="H324" t="str">
        <f t="shared" si="35"/>
        <v>Uruachi</v>
      </c>
      <c r="I324" t="s">
        <v>137</v>
      </c>
      <c r="L324" t="str">
        <f t="shared" si="36"/>
        <v>Uruachi</v>
      </c>
      <c r="M324" t="s">
        <v>2586</v>
      </c>
      <c r="P324" t="str">
        <f t="shared" si="37"/>
        <v>CALLE SIN NOMBRE ENTRE CALLE SIN NOMBRE Y CALLE SIN NOMBRE DEL KM 0+130 AL KM 0+260 EN TRAMOS AISLADOS, A 160 METROS DE LA IGLESIA SANTA ROSA DE LIMA</v>
      </c>
      <c r="Q324">
        <v>-108.21765000000001</v>
      </c>
      <c r="T324">
        <f t="shared" si="38"/>
        <v>-108.21765000000001</v>
      </c>
      <c r="U324">
        <v>27.86795</v>
      </c>
      <c r="X324">
        <f t="shared" si="39"/>
        <v>27.86795</v>
      </c>
    </row>
    <row r="325" spans="1:24">
      <c r="A325" t="s">
        <v>2104</v>
      </c>
      <c r="B325" t="b">
        <f t="shared" si="34"/>
        <v>1</v>
      </c>
      <c r="C325" t="s">
        <v>2104</v>
      </c>
      <c r="D325" t="s">
        <v>106</v>
      </c>
      <c r="E325" t="s">
        <v>1252</v>
      </c>
      <c r="H325" t="str">
        <f t="shared" si="35"/>
        <v>Praxedis G. Guerrero</v>
      </c>
      <c r="I325" t="s">
        <v>1252</v>
      </c>
      <c r="L325" t="str">
        <f t="shared" si="36"/>
        <v>Praxedis G. Guerrero</v>
      </c>
      <c r="M325" t="s">
        <v>2984</v>
      </c>
      <c r="P325" t="str">
        <f t="shared" si="37"/>
        <v>C. RAMÍREZ NTE.</v>
      </c>
      <c r="Q325">
        <v>-106.005708</v>
      </c>
      <c r="T325">
        <f t="shared" si="38"/>
        <v>-106.005708</v>
      </c>
      <c r="U325">
        <v>31.373090000000001</v>
      </c>
      <c r="X325">
        <f t="shared" si="39"/>
        <v>31.373090000000001</v>
      </c>
    </row>
    <row r="326" spans="1:24">
      <c r="A326" t="s">
        <v>2106</v>
      </c>
      <c r="B326" t="b">
        <f t="shared" si="34"/>
        <v>1</v>
      </c>
      <c r="C326" t="s">
        <v>2106</v>
      </c>
      <c r="D326" t="s">
        <v>106</v>
      </c>
      <c r="E326" t="s">
        <v>2107</v>
      </c>
      <c r="H326" t="str">
        <f t="shared" si="35"/>
        <v>Guerrero</v>
      </c>
      <c r="I326" t="s">
        <v>2986</v>
      </c>
      <c r="L326" t="str">
        <f t="shared" si="36"/>
        <v>Vicente Guerrero</v>
      </c>
      <c r="M326" t="s">
        <v>2987</v>
      </c>
      <c r="P326" t="str">
        <f t="shared" si="37"/>
        <v>CALLE VICTORIA ENTRE C. NOVENA Y C. MANUEL SÁENZ TARANGO DEL KM 0+036.44 A KM 0+059.16</v>
      </c>
      <c r="Q326">
        <v>-107.484837</v>
      </c>
      <c r="T326">
        <f t="shared" si="38"/>
        <v>-107.484837</v>
      </c>
      <c r="U326">
        <v>28.54964</v>
      </c>
      <c r="X326">
        <f t="shared" si="39"/>
        <v>28.54964</v>
      </c>
    </row>
    <row r="327" spans="1:24">
      <c r="A327" t="s">
        <v>2108</v>
      </c>
      <c r="B327" t="b">
        <f t="shared" si="34"/>
        <v>1</v>
      </c>
      <c r="C327" t="s">
        <v>2108</v>
      </c>
      <c r="D327" t="s">
        <v>106</v>
      </c>
      <c r="E327" t="s">
        <v>2107</v>
      </c>
      <c r="H327" t="str">
        <f t="shared" si="35"/>
        <v>Guerrero</v>
      </c>
      <c r="I327" t="s">
        <v>2986</v>
      </c>
      <c r="L327" t="str">
        <f t="shared" si="36"/>
        <v>Vicente Guerrero</v>
      </c>
      <c r="M327" t="s">
        <v>2988</v>
      </c>
      <c r="P327" t="str">
        <f t="shared" si="37"/>
        <v>CALLE VICTORIA ENTRE C. NOVENA Y C. MANUEL SÁENZ TARANGO DEL KM 0+059.16 AL KM 0+072.76</v>
      </c>
      <c r="Q327">
        <v>-107.484826</v>
      </c>
      <c r="T327">
        <f t="shared" si="38"/>
        <v>-107.484826</v>
      </c>
      <c r="U327">
        <v>28.54964</v>
      </c>
      <c r="X327">
        <f t="shared" si="39"/>
        <v>28.54964</v>
      </c>
    </row>
    <row r="328" spans="1:24" s="64" customFormat="1">
      <c r="A328" s="64" t="s">
        <v>2109</v>
      </c>
      <c r="B328" s="64" t="b">
        <f t="shared" si="34"/>
        <v>1</v>
      </c>
      <c r="C328" s="64" t="s">
        <v>2109</v>
      </c>
      <c r="D328" s="64" t="s">
        <v>106</v>
      </c>
      <c r="E328" s="64" t="s">
        <v>355</v>
      </c>
      <c r="F328" s="64" t="s">
        <v>355</v>
      </c>
      <c r="G328" s="64" t="s">
        <v>355</v>
      </c>
      <c r="H328" s="64" t="str">
        <f t="shared" si="35"/>
        <v>Nuevo Casas Grandes</v>
      </c>
      <c r="I328" s="64" t="s">
        <v>355</v>
      </c>
      <c r="J328" s="64" t="s">
        <v>355</v>
      </c>
      <c r="K328" s="64" t="s">
        <v>355</v>
      </c>
      <c r="L328" s="64" t="str">
        <f t="shared" si="36"/>
        <v>Nuevo Casas Grandes</v>
      </c>
      <c r="M328" s="64" t="s">
        <v>2989</v>
      </c>
      <c r="N328" s="64" t="s">
        <v>2989</v>
      </c>
      <c r="O328" s="64" t="s">
        <v>2989</v>
      </c>
      <c r="P328" s="64" t="str">
        <f t="shared" si="37"/>
        <v>CALLE EMILIO CARRANZA</v>
      </c>
      <c r="Q328" s="64">
        <v>-107.9107972</v>
      </c>
      <c r="R328" s="64">
        <v>-107.9098056</v>
      </c>
      <c r="S328" s="64">
        <v>-107.90873329999999</v>
      </c>
      <c r="T328" s="65" t="str">
        <f>CONCATENATE(Q328,"/",R328,"/",S328)</f>
        <v>-107.9107972/-107.9098056/-107.9087333</v>
      </c>
      <c r="U328" s="64">
        <v>30.410297199999999</v>
      </c>
      <c r="V328" s="64">
        <v>30.410338899999999</v>
      </c>
      <c r="W328" s="64">
        <v>30.410377799999999</v>
      </c>
      <c r="X328" s="65" t="str">
        <f>CONCATENATE(U328,"/",V328,"/",W328)</f>
        <v>30.4102972/30.4103389/30.4103778</v>
      </c>
    </row>
    <row r="329" spans="1:24" s="64" customFormat="1">
      <c r="A329" s="64" t="s">
        <v>2110</v>
      </c>
      <c r="B329" s="64" t="b">
        <f t="shared" si="34"/>
        <v>1</v>
      </c>
      <c r="C329" s="64" t="s">
        <v>2110</v>
      </c>
      <c r="D329" s="64" t="s">
        <v>106</v>
      </c>
      <c r="E329" s="64" t="s">
        <v>355</v>
      </c>
      <c r="F329" s="64" t="s">
        <v>355</v>
      </c>
      <c r="G329" s="64" t="s">
        <v>355</v>
      </c>
      <c r="H329" s="64" t="str">
        <f t="shared" si="35"/>
        <v>Nuevo Casas Grandes</v>
      </c>
      <c r="I329" s="64" t="s">
        <v>355</v>
      </c>
      <c r="J329" s="64" t="s">
        <v>355</v>
      </c>
      <c r="K329" s="64" t="s">
        <v>355</v>
      </c>
      <c r="L329" s="64" t="str">
        <f t="shared" si="36"/>
        <v>Nuevo Casas Grandes</v>
      </c>
      <c r="M329" s="64" t="s">
        <v>2990</v>
      </c>
      <c r="N329" s="64" t="s">
        <v>2990</v>
      </c>
      <c r="O329" s="64" t="s">
        <v>2990</v>
      </c>
      <c r="P329" s="64" t="str">
        <f t="shared" si="37"/>
        <v>CALLE VICTORIA</v>
      </c>
      <c r="Q329" s="64">
        <v>-107.9137944</v>
      </c>
      <c r="R329" s="64">
        <v>-107.9137806</v>
      </c>
      <c r="S329" s="64">
        <v>-107.9138167</v>
      </c>
      <c r="T329" s="65" t="str">
        <f>CONCATENATE(Q329,"/",R329,"/",S329)</f>
        <v>-107.9137944/-107.9137806/-107.9138167</v>
      </c>
      <c r="U329" s="64">
        <v>30.4165694</v>
      </c>
      <c r="V329" s="64">
        <v>30.416025000000001</v>
      </c>
      <c r="W329" s="64">
        <v>30.4170889</v>
      </c>
      <c r="X329" s="65" t="str">
        <f>CONCATENATE(U329,"/",V329,"/",W329)</f>
        <v>30.4165694/30.416025/30.4170889</v>
      </c>
    </row>
    <row r="330" spans="1:24">
      <c r="A330" t="s">
        <v>4798</v>
      </c>
      <c r="B330" t="b">
        <f t="shared" si="34"/>
        <v>1</v>
      </c>
      <c r="C330" t="s">
        <v>4798</v>
      </c>
      <c r="D330" t="s">
        <v>106</v>
      </c>
      <c r="E330" t="s">
        <v>2665</v>
      </c>
      <c r="H330" t="str">
        <f t="shared" si="35"/>
        <v>Batopilas de Manuel Gómez Morín</v>
      </c>
      <c r="I330" t="s">
        <v>4799</v>
      </c>
      <c r="L330" t="str">
        <f t="shared" si="36"/>
        <v>Jesús María</v>
      </c>
      <c r="M330" t="s">
        <v>2664</v>
      </c>
      <c r="P330" t="str">
        <f t="shared" si="37"/>
        <v>DOMICILIO CONOCIDO</v>
      </c>
      <c r="Q330">
        <v>-107.6636981</v>
      </c>
      <c r="T330">
        <f t="shared" si="38"/>
        <v>-107.6636981</v>
      </c>
      <c r="U330">
        <v>26.858021900000001</v>
      </c>
      <c r="X330">
        <f t="shared" si="39"/>
        <v>26.858021900000001</v>
      </c>
    </row>
    <row r="331" spans="1:24">
      <c r="A331" t="s">
        <v>4800</v>
      </c>
      <c r="B331" t="b">
        <f t="shared" si="34"/>
        <v>1</v>
      </c>
      <c r="C331" t="s">
        <v>4800</v>
      </c>
      <c r="D331" t="s">
        <v>106</v>
      </c>
      <c r="E331" t="s">
        <v>2665</v>
      </c>
      <c r="H331" t="str">
        <f t="shared" si="35"/>
        <v>Batopilas de Manuel Gómez Morín</v>
      </c>
      <c r="I331" t="s">
        <v>4801</v>
      </c>
      <c r="L331" t="str">
        <f t="shared" si="36"/>
        <v>Baquireachi</v>
      </c>
      <c r="M331" t="s">
        <v>2664</v>
      </c>
      <c r="P331" t="str">
        <f t="shared" si="37"/>
        <v>DOMICILIO CONOCIDO</v>
      </c>
      <c r="Q331">
        <v>-107.5955914</v>
      </c>
      <c r="T331">
        <f t="shared" si="38"/>
        <v>-107.5955914</v>
      </c>
      <c r="U331">
        <v>26.9146225</v>
      </c>
      <c r="X331">
        <f t="shared" si="39"/>
        <v>26.9146225</v>
      </c>
    </row>
    <row r="332" spans="1:24">
      <c r="A332" t="s">
        <v>6749</v>
      </c>
      <c r="B332" t="b">
        <f t="shared" si="34"/>
        <v>1</v>
      </c>
      <c r="C332" t="s">
        <v>6749</v>
      </c>
      <c r="D332" t="s">
        <v>106</v>
      </c>
      <c r="E332" t="s">
        <v>106</v>
      </c>
      <c r="H332" t="str">
        <f t="shared" si="35"/>
        <v>Chihuahua</v>
      </c>
      <c r="I332" t="s">
        <v>106</v>
      </c>
      <c r="L332" t="str">
        <f t="shared" si="36"/>
        <v>Chihuahua</v>
      </c>
      <c r="M332" t="s">
        <v>6752</v>
      </c>
      <c r="P332" t="str">
        <f t="shared" si="37"/>
        <v>AV. HOMERO NÚM 500 COLONIA REVOLUCION</v>
      </c>
      <c r="Q332">
        <v>-106.120873</v>
      </c>
      <c r="T332">
        <f t="shared" si="38"/>
        <v>-106.120873</v>
      </c>
      <c r="U332">
        <v>28.705748</v>
      </c>
      <c r="X332">
        <f t="shared" si="39"/>
        <v>28.705748</v>
      </c>
    </row>
    <row r="333" spans="1:24">
      <c r="A333" t="s">
        <v>6756</v>
      </c>
      <c r="B333" t="b">
        <f t="shared" si="34"/>
        <v>1</v>
      </c>
      <c r="C333" t="s">
        <v>6756</v>
      </c>
      <c r="D333" t="s">
        <v>106</v>
      </c>
      <c r="E333" t="s">
        <v>106</v>
      </c>
      <c r="H333" t="str">
        <f t="shared" si="35"/>
        <v>Chihuahua</v>
      </c>
      <c r="I333" t="s">
        <v>106</v>
      </c>
      <c r="L333" t="str">
        <f t="shared" si="36"/>
        <v>Chihuahua</v>
      </c>
      <c r="M333" t="s">
        <v>6752</v>
      </c>
      <c r="P333" t="str">
        <f t="shared" si="37"/>
        <v>AV. HOMERO NÚM 500 COLONIA REVOLUCION</v>
      </c>
      <c r="Q333">
        <v>-106.120873</v>
      </c>
      <c r="T333">
        <f t="shared" si="38"/>
        <v>-106.120873</v>
      </c>
      <c r="U333">
        <v>28.705748</v>
      </c>
      <c r="X333">
        <f t="shared" si="39"/>
        <v>28.705748</v>
      </c>
    </row>
    <row r="334" spans="1:24">
      <c r="A334" t="s">
        <v>4409</v>
      </c>
      <c r="B334" t="b">
        <f t="shared" si="34"/>
        <v>1</v>
      </c>
      <c r="C334" t="s">
        <v>4409</v>
      </c>
      <c r="D334" t="s">
        <v>106</v>
      </c>
      <c r="E334" t="s">
        <v>106</v>
      </c>
      <c r="H334" t="str">
        <f t="shared" si="35"/>
        <v>Chihuahua</v>
      </c>
      <c r="I334" t="s">
        <v>106</v>
      </c>
      <c r="L334" t="str">
        <f t="shared" si="36"/>
        <v>Chihuahua</v>
      </c>
      <c r="M334" t="s">
        <v>3116</v>
      </c>
      <c r="P334" t="str">
        <f t="shared" si="37"/>
        <v>AV DE LAS INDUSTRIAS # 11101</v>
      </c>
      <c r="Q334">
        <v>-106.1090556</v>
      </c>
      <c r="T334">
        <f t="shared" si="38"/>
        <v>-106.1090556</v>
      </c>
      <c r="U334">
        <v>28.7087222</v>
      </c>
      <c r="X334">
        <f t="shared" si="39"/>
        <v>28.7087222</v>
      </c>
    </row>
    <row r="335" spans="1:24">
      <c r="A335" t="s">
        <v>4807</v>
      </c>
      <c r="B335" t="b">
        <f t="shared" si="34"/>
        <v>1</v>
      </c>
      <c r="C335" t="s">
        <v>4807</v>
      </c>
      <c r="D335" t="s">
        <v>106</v>
      </c>
      <c r="E335" t="s">
        <v>2177</v>
      </c>
      <c r="H335" t="str">
        <f t="shared" si="35"/>
        <v>Guachochi</v>
      </c>
      <c r="I335" t="s">
        <v>3112</v>
      </c>
      <c r="L335" t="str">
        <f t="shared" si="36"/>
        <v>Yahuirachi</v>
      </c>
      <c r="M335" t="s">
        <v>2664</v>
      </c>
      <c r="P335" t="str">
        <f t="shared" si="37"/>
        <v>DOMICILIO CONOCIDO</v>
      </c>
      <c r="Q335">
        <v>-107.49022530000001</v>
      </c>
      <c r="T335">
        <f t="shared" si="38"/>
        <v>-107.49022530000001</v>
      </c>
      <c r="U335">
        <v>27.588648899999999</v>
      </c>
      <c r="X335">
        <f t="shared" si="39"/>
        <v>27.588648899999999</v>
      </c>
    </row>
    <row r="336" spans="1:24">
      <c r="A336" t="s">
        <v>4811</v>
      </c>
      <c r="B336" t="b">
        <f t="shared" si="34"/>
        <v>1</v>
      </c>
      <c r="C336" t="s">
        <v>4811</v>
      </c>
      <c r="D336" t="s">
        <v>106</v>
      </c>
      <c r="E336" t="s">
        <v>980</v>
      </c>
      <c r="H336" t="str">
        <f t="shared" si="35"/>
        <v>Moris</v>
      </c>
      <c r="I336" t="s">
        <v>4812</v>
      </c>
      <c r="L336" t="str">
        <f t="shared" si="36"/>
        <v>Trompa</v>
      </c>
      <c r="M336" t="s">
        <v>2664</v>
      </c>
      <c r="P336" t="str">
        <f t="shared" si="37"/>
        <v>DOMICILIO CONOCIDO</v>
      </c>
      <c r="Q336">
        <v>-108.679355</v>
      </c>
      <c r="T336">
        <f t="shared" si="38"/>
        <v>-108.679355</v>
      </c>
      <c r="U336">
        <v>27.9811306</v>
      </c>
      <c r="X336">
        <f t="shared" si="39"/>
        <v>27.9811306</v>
      </c>
    </row>
    <row r="337" spans="1:24">
      <c r="A337" t="s">
        <v>6916</v>
      </c>
      <c r="B337" t="b">
        <f t="shared" si="34"/>
        <v>1</v>
      </c>
      <c r="C337" t="s">
        <v>6916</v>
      </c>
      <c r="D337" t="s">
        <v>106</v>
      </c>
      <c r="E337" t="s">
        <v>480</v>
      </c>
      <c r="H337" t="str">
        <f t="shared" si="35"/>
        <v>Juárez</v>
      </c>
      <c r="I337" t="s">
        <v>480</v>
      </c>
      <c r="L337" t="str">
        <f t="shared" si="36"/>
        <v>Juárez</v>
      </c>
      <c r="M337" t="s">
        <v>2707</v>
      </c>
      <c r="P337" t="str">
        <f t="shared" si="37"/>
        <v>Valle del Cedro 578 sur</v>
      </c>
      <c r="Q337">
        <v>-106.3913496</v>
      </c>
      <c r="T337">
        <f t="shared" si="38"/>
        <v>-106.3913496</v>
      </c>
      <c r="U337">
        <v>31.608133299999999</v>
      </c>
      <c r="X337">
        <f t="shared" si="39"/>
        <v>31.608133299999999</v>
      </c>
    </row>
    <row r="338" spans="1:24">
      <c r="A338" t="s">
        <v>4997</v>
      </c>
      <c r="B338" t="b">
        <f t="shared" si="34"/>
        <v>1</v>
      </c>
      <c r="C338" t="s">
        <v>4997</v>
      </c>
      <c r="D338" t="s">
        <v>106</v>
      </c>
      <c r="E338" t="s">
        <v>2168</v>
      </c>
      <c r="H338" t="str">
        <f t="shared" si="35"/>
        <v>Balleza</v>
      </c>
      <c r="I338" t="s">
        <v>5000</v>
      </c>
      <c r="L338" t="str">
        <f t="shared" si="36"/>
        <v>Piedra Agujerada</v>
      </c>
      <c r="M338" t="s">
        <v>5001</v>
      </c>
      <c r="P338" t="str">
        <f t="shared" si="37"/>
        <v>Camino BALLEZA - PIEDRA AGUJERADA 36 9 33560 PIEDRA AGUJERADA, BALLEZA Carretera Hidalgo del Parral - Guadalupe y Calvo, se toma la carretera del entronque Puerto Justo - entronque Guachochi</v>
      </c>
      <c r="Q338">
        <v>-106.62718855999999</v>
      </c>
      <c r="T338">
        <f t="shared" si="38"/>
        <v>-106.62718855999999</v>
      </c>
      <c r="U338">
        <v>26.737029440000001</v>
      </c>
      <c r="X338">
        <f t="shared" si="39"/>
        <v>26.737029440000001</v>
      </c>
    </row>
    <row r="339" spans="1:24">
      <c r="A339" t="s">
        <v>5018</v>
      </c>
      <c r="B339" t="b">
        <f t="shared" si="34"/>
        <v>1</v>
      </c>
      <c r="C339" t="s">
        <v>5018</v>
      </c>
      <c r="D339" t="s">
        <v>106</v>
      </c>
      <c r="E339" t="s">
        <v>683</v>
      </c>
      <c r="H339" t="str">
        <f t="shared" si="35"/>
        <v>Camargo</v>
      </c>
      <c r="I339" t="s">
        <v>2683</v>
      </c>
      <c r="L339" t="str">
        <f t="shared" si="36"/>
        <v>Santa Rosalía de Camargo</v>
      </c>
      <c r="M339" t="s">
        <v>5021</v>
      </c>
      <c r="P339" t="str">
        <f t="shared" si="37"/>
        <v>Calle OJINAGA Colonia CENTRO 33600 SANTA ROSALÍA DE CAMARGO, CAMARGO ENTRE Calle MANUEL DOBLADO Y Calle JUAN ESCUTIA Avenida PABLO GINTER CERCAS DE LA SORIANA Y PIZZERIA LA SIERRA</v>
      </c>
      <c r="Q339">
        <v>-105.16625237</v>
      </c>
      <c r="T339">
        <f t="shared" si="38"/>
        <v>-105.16625237</v>
      </c>
      <c r="U339">
        <v>27.683393330000001</v>
      </c>
      <c r="X339">
        <f t="shared" si="39"/>
        <v>27.683393330000001</v>
      </c>
    </row>
    <row r="340" spans="1:24">
      <c r="A340" t="s">
        <v>6485</v>
      </c>
      <c r="B340" t="b">
        <f t="shared" si="34"/>
        <v>1</v>
      </c>
      <c r="C340" t="s">
        <v>6485</v>
      </c>
      <c r="D340" t="s">
        <v>106</v>
      </c>
      <c r="E340" t="s">
        <v>991</v>
      </c>
      <c r="H340" t="str">
        <f t="shared" si="35"/>
        <v>Rosales</v>
      </c>
      <c r="I340" t="s">
        <v>6488</v>
      </c>
      <c r="L340" t="str">
        <f t="shared" si="36"/>
        <v>Santa Cruz de Rosales</v>
      </c>
      <c r="M340" t="s">
        <v>6489</v>
      </c>
      <c r="P340" t="str">
        <f t="shared" si="37"/>
        <v>Periférico CARRETERA ROSALES DELICIAS Colonia LOS DOS PUENTES ENTRE Eje vial A ROSALES Y Eje vial LA EXHACIENDA Diagonal GLORIETA ROSALES ESTA ENTR CAMINO A ROSALES Y CAMINO A LA EXHACIENDA DE ROSALES PASANDO DIAGONAL GLORIETA ROS</v>
      </c>
      <c r="Q340">
        <v>-105.55299171</v>
      </c>
      <c r="T340">
        <f t="shared" si="38"/>
        <v>-105.55299171</v>
      </c>
      <c r="U340">
        <v>28.186083249999999</v>
      </c>
      <c r="X340">
        <f t="shared" si="39"/>
        <v>28.186083249999999</v>
      </c>
    </row>
    <row r="341" spans="1:24">
      <c r="A341" t="s">
        <v>4847</v>
      </c>
      <c r="B341" t="b">
        <f t="shared" si="34"/>
        <v>1</v>
      </c>
      <c r="C341" t="s">
        <v>4847</v>
      </c>
      <c r="D341" t="s">
        <v>106</v>
      </c>
      <c r="E341" t="s">
        <v>137</v>
      </c>
      <c r="H341" t="str">
        <f t="shared" si="35"/>
        <v>Uruachi</v>
      </c>
      <c r="I341" t="s">
        <v>137</v>
      </c>
      <c r="L341" t="str">
        <f t="shared" si="36"/>
        <v>Uruachi</v>
      </c>
      <c r="M341" t="s">
        <v>4850</v>
      </c>
      <c r="P341" t="str">
        <f t="shared" si="37"/>
        <v>Calle ZARAGOZA Pueblo URUACHI 33300 URUACHI, URUACHI ENTRE Calle VICTOR HUGO RASCON Y Calle ZARAGOZA Calle HONORABLE DE LA TABLETA FRENTE A LA PLAZA MUNICIPAL</v>
      </c>
      <c r="Q341">
        <v>-108.21525681</v>
      </c>
      <c r="T341">
        <f t="shared" si="38"/>
        <v>-108.21525681</v>
      </c>
      <c r="U341">
        <v>27.867822260000001</v>
      </c>
      <c r="X341">
        <f t="shared" si="39"/>
        <v>27.867822260000001</v>
      </c>
    </row>
    <row r="342" spans="1:24">
      <c r="A342" t="s">
        <v>5060</v>
      </c>
      <c r="B342" t="b">
        <f t="shared" si="34"/>
        <v>1</v>
      </c>
      <c r="C342" t="s">
        <v>5060</v>
      </c>
      <c r="D342" t="s">
        <v>106</v>
      </c>
      <c r="E342" t="s">
        <v>2177</v>
      </c>
      <c r="H342" t="str">
        <f t="shared" si="35"/>
        <v>Guachochi</v>
      </c>
      <c r="I342" t="s">
        <v>5063</v>
      </c>
      <c r="L342" t="str">
        <f t="shared" si="36"/>
        <v>Rocheachi</v>
      </c>
      <c r="M342" t="s">
        <v>5064</v>
      </c>
      <c r="P342" t="str">
        <f t="shared" si="37"/>
        <v>Camino GUACHOCHI - ROCHEACHI 94 0 33180 ROCHEACHI, GUACHOCHI CARR NONOAVA-ROCHEACHI- KM 94- DER 0 KM (SAN FCO. DE BORJA-NONOAVA---EL MIRADOR-SAN FCO. BORJA---CHIH-CUAUHTEMOC)</v>
      </c>
      <c r="Q342">
        <v>-107.17452709</v>
      </c>
      <c r="T342">
        <f t="shared" si="38"/>
        <v>-107.17452709</v>
      </c>
      <c r="U342">
        <v>27.05903314</v>
      </c>
      <c r="X342">
        <f t="shared" si="39"/>
        <v>27.05903314</v>
      </c>
    </row>
    <row r="343" spans="1:24">
      <c r="A343" t="s">
        <v>5007</v>
      </c>
      <c r="B343" t="b">
        <f t="shared" si="34"/>
        <v>1</v>
      </c>
      <c r="C343" t="s">
        <v>5007</v>
      </c>
      <c r="D343" t="s">
        <v>106</v>
      </c>
      <c r="E343" t="s">
        <v>2075</v>
      </c>
      <c r="H343" t="str">
        <f t="shared" si="35"/>
        <v>Bocoyna</v>
      </c>
      <c r="I343" t="s">
        <v>5010</v>
      </c>
      <c r="L343" t="str">
        <f t="shared" si="36"/>
        <v>Sisoguichi</v>
      </c>
      <c r="M343" t="s">
        <v>5011</v>
      </c>
      <c r="P343" t="str">
        <f t="shared" si="37"/>
        <v>Calle SALVADOR MARTÍNEZ 33200 SISOGUICHI, BOCOYNA ENTRE Calle HIDALGO Y Calle P. JOSÉ A. LLAGUNO F A DOS CUADRAS DE LA SECUNDARIA TECNICA 76</v>
      </c>
      <c r="Q343">
        <v>-107.4973936</v>
      </c>
      <c r="T343">
        <f t="shared" si="38"/>
        <v>-107.4973936</v>
      </c>
      <c r="U343">
        <v>27.784596279999999</v>
      </c>
      <c r="X343">
        <f t="shared" si="39"/>
        <v>27.784596279999999</v>
      </c>
    </row>
    <row r="344" spans="1:24">
      <c r="A344" t="s">
        <v>4948</v>
      </c>
      <c r="B344" t="b">
        <f t="shared" si="34"/>
        <v>1</v>
      </c>
      <c r="C344" t="s">
        <v>4948</v>
      </c>
      <c r="D344" t="s">
        <v>106</v>
      </c>
      <c r="E344" t="s">
        <v>2168</v>
      </c>
      <c r="H344" t="str">
        <f t="shared" si="35"/>
        <v>Balleza</v>
      </c>
      <c r="I344" t="s">
        <v>3062</v>
      </c>
      <c r="L344" t="str">
        <f t="shared" si="36"/>
        <v>Ejido el Vergel</v>
      </c>
      <c r="M344" t="s">
        <v>4952</v>
      </c>
      <c r="P344" t="str">
        <f t="shared" si="37"/>
        <v>Calle El PEDREGAL Ejido EJIDO EL VERGEL 33570 EJIDO EL VERGEL, BALLEZA CARRETERA FEDERAL 24 CHIHUAHUA - HIDALGO DEL PARRAL - GUADALUPE Y CALVO</v>
      </c>
      <c r="Q344">
        <v>-106.38315507</v>
      </c>
      <c r="T344">
        <f t="shared" si="38"/>
        <v>-106.38315507</v>
      </c>
      <c r="U344">
        <v>26.475419349999999</v>
      </c>
      <c r="X344">
        <f t="shared" si="39"/>
        <v>26.475419349999999</v>
      </c>
    </row>
    <row r="345" spans="1:24">
      <c r="A345" t="s">
        <v>4901</v>
      </c>
      <c r="B345" t="b">
        <f t="shared" si="34"/>
        <v>1</v>
      </c>
      <c r="C345" t="s">
        <v>4901</v>
      </c>
      <c r="D345" t="s">
        <v>106</v>
      </c>
      <c r="E345" t="s">
        <v>2511</v>
      </c>
      <c r="H345" t="str">
        <f t="shared" si="35"/>
        <v>Matamoros</v>
      </c>
      <c r="I345" t="s">
        <v>2598</v>
      </c>
      <c r="L345" t="str">
        <f t="shared" si="36"/>
        <v>Mariano Matamoros</v>
      </c>
      <c r="M345" t="s">
        <v>4904</v>
      </c>
      <c r="P345" t="str">
        <f t="shared" si="37"/>
        <v>Calle QUINTA Colonia AEROPUERTO 33960 MARIANO MATAMOROS, MATAMOROS ENTRE Calle SEGUNDA Y Calle CUARTA Calle OCAMPO A CUATRO CUADRAS DEL TEMPLO DE GUADALUPE</v>
      </c>
      <c r="Q345">
        <v>-105.5805368</v>
      </c>
      <c r="T345">
        <f t="shared" si="38"/>
        <v>-105.5805368</v>
      </c>
      <c r="U345">
        <v>26.7548134</v>
      </c>
      <c r="X345">
        <f t="shared" si="39"/>
        <v>26.7548134</v>
      </c>
    </row>
    <row r="346" spans="1:24">
      <c r="A346" t="s">
        <v>4828</v>
      </c>
      <c r="B346" t="b">
        <f t="shared" si="34"/>
        <v>1</v>
      </c>
      <c r="C346" t="s">
        <v>4828</v>
      </c>
      <c r="D346" t="s">
        <v>106</v>
      </c>
      <c r="E346" t="s">
        <v>508</v>
      </c>
      <c r="H346" t="str">
        <f t="shared" si="35"/>
        <v>Cuauhtémoc</v>
      </c>
      <c r="I346" t="s">
        <v>4831</v>
      </c>
      <c r="L346" t="str">
        <f t="shared" si="36"/>
        <v>Colonia Obregón (Rubio)</v>
      </c>
      <c r="M346" t="s">
        <v>4832</v>
      </c>
      <c r="P346" t="str">
        <f t="shared" si="37"/>
        <v>Avenida CUAUHTEMOC 600 Colonia OBREGON (RUBIO) 31610 COLONIA OBREGÓN (RUBIO), CUAUHTÉMOC ENTRE Calle 8A Y Calle 6A Calle ALLENDE FRENTE A FLORERIA AVE DEL PARAISO Y BBANCO SANTANDER</v>
      </c>
      <c r="Q346">
        <v>-106.9078786</v>
      </c>
      <c r="T346">
        <f t="shared" si="38"/>
        <v>-106.9078786</v>
      </c>
      <c r="U346">
        <v>28.745825100000001</v>
      </c>
      <c r="X346">
        <f t="shared" si="39"/>
        <v>28.745825100000001</v>
      </c>
    </row>
    <row r="347" spans="1:24">
      <c r="A347" t="s">
        <v>4835</v>
      </c>
      <c r="B347" t="b">
        <f t="shared" si="34"/>
        <v>1</v>
      </c>
      <c r="C347" t="s">
        <v>4835</v>
      </c>
      <c r="D347" t="s">
        <v>106</v>
      </c>
      <c r="E347" t="s">
        <v>508</v>
      </c>
      <c r="H347" t="str">
        <f t="shared" si="35"/>
        <v>Cuauhtémoc</v>
      </c>
      <c r="I347" t="s">
        <v>508</v>
      </c>
      <c r="L347" t="str">
        <f t="shared" si="36"/>
        <v>Cuauhtémoc</v>
      </c>
      <c r="M347" t="s">
        <v>4838</v>
      </c>
      <c r="P347" t="str">
        <f t="shared" si="37"/>
        <v>Calle PERAS 2582 Colonia BARRIO DELICIAS 31520 CUAUHTÉMOC, CUAUHTÉMOC ENTRE Calle TIERRA Y LIBERTAS Y Calle SIMON ROJAS Calle FRANCISCO MENDOZA FRENTE A INDUSTRIAS AGRICOLAS KEER</v>
      </c>
      <c r="Q347">
        <v>-106.87869839</v>
      </c>
      <c r="T347">
        <f t="shared" si="38"/>
        <v>-106.87869839</v>
      </c>
      <c r="U347">
        <v>28.405293319999998</v>
      </c>
      <c r="X347">
        <f t="shared" si="39"/>
        <v>28.405293319999998</v>
      </c>
    </row>
    <row r="348" spans="1:24">
      <c r="A348" t="s">
        <v>4810</v>
      </c>
      <c r="B348" t="b">
        <f t="shared" si="34"/>
        <v>1</v>
      </c>
      <c r="C348" t="s">
        <v>4810</v>
      </c>
      <c r="D348" t="s">
        <v>106</v>
      </c>
      <c r="E348" t="s">
        <v>480</v>
      </c>
      <c r="H348" t="str">
        <f t="shared" si="35"/>
        <v>Juárez</v>
      </c>
      <c r="I348" t="s">
        <v>480</v>
      </c>
      <c r="L348" t="str">
        <f t="shared" si="36"/>
        <v>Juárez</v>
      </c>
      <c r="M348" t="s">
        <v>2664</v>
      </c>
      <c r="P348" t="str">
        <f t="shared" si="37"/>
        <v>DOMICILIO CONOCIDO</v>
      </c>
      <c r="Q348">
        <v>-106.4850186</v>
      </c>
      <c r="T348">
        <f t="shared" si="38"/>
        <v>-106.4850186</v>
      </c>
      <c r="U348">
        <v>31.746465300000001</v>
      </c>
      <c r="X348">
        <f t="shared" si="39"/>
        <v>31.746465300000001</v>
      </c>
    </row>
    <row r="349" spans="1:24">
      <c r="A349" t="s">
        <v>4806</v>
      </c>
      <c r="B349" t="b">
        <f t="shared" si="34"/>
        <v>1</v>
      </c>
      <c r="C349" t="s">
        <v>4806</v>
      </c>
      <c r="D349" t="s">
        <v>106</v>
      </c>
      <c r="E349" t="s">
        <v>221</v>
      </c>
      <c r="H349" t="str">
        <f t="shared" si="35"/>
        <v>Delicias</v>
      </c>
      <c r="I349" t="s">
        <v>221</v>
      </c>
      <c r="L349" t="str">
        <f t="shared" si="36"/>
        <v>Delicias</v>
      </c>
      <c r="M349" t="s">
        <v>2664</v>
      </c>
      <c r="P349" t="str">
        <f t="shared" si="37"/>
        <v>DOMICILIO CONOCIDO</v>
      </c>
      <c r="Q349">
        <v>-105.4710467</v>
      </c>
      <c r="T349">
        <f t="shared" si="38"/>
        <v>-105.4710467</v>
      </c>
      <c r="U349">
        <v>28.192948099999999</v>
      </c>
      <c r="X349">
        <f t="shared" si="39"/>
        <v>28.192948099999999</v>
      </c>
    </row>
    <row r="350" spans="1:24">
      <c r="A350" t="s">
        <v>6921</v>
      </c>
      <c r="B350" t="b">
        <f t="shared" si="34"/>
        <v>1</v>
      </c>
      <c r="C350" t="s">
        <v>6921</v>
      </c>
      <c r="D350" t="s">
        <v>106</v>
      </c>
      <c r="E350" t="s">
        <v>480</v>
      </c>
      <c r="H350" t="str">
        <f t="shared" si="35"/>
        <v>Juárez</v>
      </c>
      <c r="I350" t="s">
        <v>480</v>
      </c>
      <c r="L350" t="str">
        <f t="shared" si="36"/>
        <v>Juárez</v>
      </c>
      <c r="M350" t="s">
        <v>2707</v>
      </c>
      <c r="P350" t="str">
        <f t="shared" si="37"/>
        <v>Valle del Cedro 578 sur</v>
      </c>
      <c r="Q350">
        <v>-106.3913496</v>
      </c>
      <c r="T350">
        <f t="shared" si="38"/>
        <v>-106.3913496</v>
      </c>
      <c r="U350">
        <v>31.608133299999999</v>
      </c>
      <c r="X350">
        <f t="shared" si="39"/>
        <v>31.608133299999999</v>
      </c>
    </row>
    <row r="351" spans="1:24">
      <c r="A351" t="s">
        <v>5517</v>
      </c>
      <c r="B351" t="b">
        <f t="shared" si="34"/>
        <v>1</v>
      </c>
      <c r="C351" t="s">
        <v>5517</v>
      </c>
      <c r="D351" t="s">
        <v>106</v>
      </c>
      <c r="E351" t="s">
        <v>508</v>
      </c>
      <c r="H351" t="str">
        <f t="shared" si="35"/>
        <v>Cuauhtémoc</v>
      </c>
      <c r="I351" t="s">
        <v>5520</v>
      </c>
      <c r="L351" t="str">
        <f t="shared" si="36"/>
        <v>Huerta Leos Mayagoitia (Huerta Alejandra)</v>
      </c>
      <c r="M351" t="s">
        <v>5521</v>
      </c>
      <c r="P351" t="str">
        <f t="shared" si="37"/>
        <v>Calle PLAN DE IGUALA Colonia BICENTENARIO 31579 HUERTA LEOS MAYAGOITIA (HUERTA ALEJANDRA), CUAUHTÉMOC ENTRE Calle CENTENARIO Y Calle MELCHOR GUASPE Callejón ÁNGEL DE LA INDEPENDENCIA LA OBRA SE ENCUENTRA A 980 METROS HACIA EL SUR</v>
      </c>
      <c r="Q351">
        <v>-106.81264207</v>
      </c>
      <c r="T351">
        <f t="shared" si="38"/>
        <v>-106.81264207</v>
      </c>
      <c r="U351">
        <v>28.416647399999999</v>
      </c>
      <c r="X351">
        <f t="shared" si="39"/>
        <v>28.416647399999999</v>
      </c>
    </row>
    <row r="352" spans="1:24">
      <c r="A352" t="s">
        <v>6525</v>
      </c>
      <c r="B352" t="b">
        <f t="shared" si="34"/>
        <v>1</v>
      </c>
      <c r="C352" t="s">
        <v>6525</v>
      </c>
      <c r="D352" t="s">
        <v>106</v>
      </c>
      <c r="E352" t="s">
        <v>997</v>
      </c>
      <c r="H352" t="str">
        <f t="shared" si="35"/>
        <v>San Francisco del Oro</v>
      </c>
      <c r="I352" t="s">
        <v>997</v>
      </c>
      <c r="L352" t="str">
        <f t="shared" si="36"/>
        <v>San Francisco del Oro</v>
      </c>
      <c r="M352" t="s">
        <v>2792</v>
      </c>
      <c r="P352" t="str">
        <f t="shared" si="37"/>
        <v>DADO QUE ES GASTO INDIRECTO EL PROYECTO SE UBICA EN LA CABECERA MUNICIPAL</v>
      </c>
      <c r="Q352">
        <v>-105.85008000000001</v>
      </c>
      <c r="T352">
        <f t="shared" si="38"/>
        <v>-105.85008000000001</v>
      </c>
      <c r="U352">
        <v>26.858993999999999</v>
      </c>
      <c r="X352">
        <f t="shared" si="39"/>
        <v>26.858993999999999</v>
      </c>
    </row>
    <row r="353" spans="1:24">
      <c r="A353" t="s">
        <v>5977</v>
      </c>
      <c r="B353" t="b">
        <f t="shared" si="34"/>
        <v>1</v>
      </c>
      <c r="C353" t="s">
        <v>5977</v>
      </c>
      <c r="D353" t="s">
        <v>106</v>
      </c>
      <c r="E353" t="s">
        <v>2181</v>
      </c>
      <c r="H353" t="str">
        <f t="shared" si="35"/>
        <v>Guazapares</v>
      </c>
      <c r="I353" t="s">
        <v>3046</v>
      </c>
      <c r="L353" t="str">
        <f t="shared" si="36"/>
        <v>Témoris</v>
      </c>
      <c r="M353" t="s">
        <v>2792</v>
      </c>
      <c r="P353" t="str">
        <f t="shared" si="37"/>
        <v>DADO QUE ES GASTO INDIRECTO EL PROYECTO SE UBICA EN LA CABECERA MUNICIPAL</v>
      </c>
      <c r="Q353">
        <v>-108.279956</v>
      </c>
      <c r="T353">
        <f t="shared" si="38"/>
        <v>-108.279956</v>
      </c>
      <c r="U353">
        <v>27.276382000000002</v>
      </c>
      <c r="X353">
        <f t="shared" si="39"/>
        <v>27.276382000000002</v>
      </c>
    </row>
    <row r="354" spans="1:24">
      <c r="A354" t="s">
        <v>6761</v>
      </c>
      <c r="B354" t="b">
        <f t="shared" si="34"/>
        <v>1</v>
      </c>
      <c r="C354" t="s">
        <v>6761</v>
      </c>
      <c r="D354" t="s">
        <v>106</v>
      </c>
      <c r="E354" t="s">
        <v>106</v>
      </c>
      <c r="H354" t="str">
        <f t="shared" si="35"/>
        <v>Chihuahua</v>
      </c>
      <c r="I354" t="s">
        <v>106</v>
      </c>
      <c r="L354" t="str">
        <f t="shared" si="36"/>
        <v>Chihuahua</v>
      </c>
      <c r="M354" t="s">
        <v>6752</v>
      </c>
      <c r="P354" t="str">
        <f t="shared" si="37"/>
        <v>AV. HOMERO NÚM 500 COLONIA REVOLUCION</v>
      </c>
      <c r="Q354">
        <v>-106.120873</v>
      </c>
      <c r="T354">
        <f t="shared" si="38"/>
        <v>-106.120873</v>
      </c>
      <c r="U354">
        <v>28.705748</v>
      </c>
      <c r="X354">
        <f t="shared" si="39"/>
        <v>28.705748</v>
      </c>
    </row>
    <row r="355" spans="1:24">
      <c r="A355" t="s">
        <v>5068</v>
      </c>
      <c r="B355" t="b">
        <f t="shared" si="34"/>
        <v>1</v>
      </c>
      <c r="C355" t="s">
        <v>5068</v>
      </c>
      <c r="D355" t="s">
        <v>106</v>
      </c>
      <c r="E355" t="s">
        <v>2509</v>
      </c>
      <c r="H355" t="str">
        <f t="shared" si="35"/>
        <v>Allende</v>
      </c>
      <c r="I355" t="s">
        <v>5071</v>
      </c>
      <c r="L355" t="str">
        <f t="shared" si="36"/>
        <v>Pueblito de Allende</v>
      </c>
      <c r="M355" t="s">
        <v>5072</v>
      </c>
      <c r="P355" t="str">
        <f t="shared" si="37"/>
        <v>Calle ADOLFO LOPEZ MATEOS Barrio LA LOMA 33923 PUEBLITO DE ALLENDE, ALLENDE ENTRE Calle 5 DE MAYO Y A UN COSTADO DE LA CANCHA. A 300 METROS DE SUPER LA MORENA</v>
      </c>
      <c r="Q355">
        <v>-105.31975660000001</v>
      </c>
      <c r="T355">
        <f t="shared" si="38"/>
        <v>-105.31975660000001</v>
      </c>
      <c r="U355">
        <v>26.990593619999999</v>
      </c>
      <c r="X355">
        <f t="shared" si="39"/>
        <v>26.990593619999999</v>
      </c>
    </row>
    <row r="356" spans="1:24">
      <c r="A356" t="s">
        <v>5157</v>
      </c>
      <c r="B356" t="b">
        <f t="shared" si="34"/>
        <v>1</v>
      </c>
      <c r="C356" t="s">
        <v>5157</v>
      </c>
      <c r="D356" t="s">
        <v>106</v>
      </c>
      <c r="E356" t="s">
        <v>2168</v>
      </c>
      <c r="H356" t="str">
        <f t="shared" si="35"/>
        <v>Balleza</v>
      </c>
      <c r="I356" t="s">
        <v>2148</v>
      </c>
      <c r="L356" t="str">
        <f t="shared" si="36"/>
        <v>La Cruz</v>
      </c>
      <c r="M356" t="s">
        <v>5160</v>
      </c>
      <c r="P356" t="str">
        <f t="shared" si="37"/>
        <v>Pueblo La Cruz 33560 LA CRUZ, BALLEZA La localidad de La Cruz se encuentra a 5.5 kilómetros (en dirección Norte) de la localidad de Mariano Balleza, la obra se realiza en la calle principal de la localidad que es al entrar a La Cr</v>
      </c>
      <c r="Q356">
        <v>-106.33279593</v>
      </c>
      <c r="T356">
        <f t="shared" si="38"/>
        <v>-106.33279593</v>
      </c>
      <c r="U356">
        <v>26.907829079999999</v>
      </c>
      <c r="X356">
        <f t="shared" si="39"/>
        <v>26.907829079999999</v>
      </c>
    </row>
    <row r="357" spans="1:24">
      <c r="A357" t="s">
        <v>5165</v>
      </c>
      <c r="B357" t="b">
        <f t="shared" si="34"/>
        <v>1</v>
      </c>
      <c r="C357" t="s">
        <v>5165</v>
      </c>
      <c r="D357" t="s">
        <v>106</v>
      </c>
      <c r="E357" t="s">
        <v>2168</v>
      </c>
      <c r="H357" t="str">
        <f t="shared" si="35"/>
        <v>Balleza</v>
      </c>
      <c r="I357" t="s">
        <v>5168</v>
      </c>
      <c r="L357" t="str">
        <f t="shared" si="36"/>
        <v>La Haciendita</v>
      </c>
      <c r="M357" t="s">
        <v>5169</v>
      </c>
      <c r="P357" t="str">
        <f t="shared" si="37"/>
        <v>Ranchería LaHaciendita 33560 LA HACIENDITA, BALLEZA CAMINO QUE CONECTA CON CARRETERA QUE VA DE PARRAL A GUADALUPE Y CALVO</v>
      </c>
      <c r="Q357">
        <v>-106.2881974</v>
      </c>
      <c r="T357">
        <f t="shared" si="38"/>
        <v>-106.2881974</v>
      </c>
      <c r="U357">
        <v>26.756865359999999</v>
      </c>
      <c r="X357">
        <f t="shared" si="39"/>
        <v>26.756865359999999</v>
      </c>
    </row>
    <row r="358" spans="1:24">
      <c r="A358" t="s">
        <v>5215</v>
      </c>
      <c r="B358" t="b">
        <f t="shared" si="34"/>
        <v>1</v>
      </c>
      <c r="C358" t="s">
        <v>5215</v>
      </c>
      <c r="D358" t="s">
        <v>106</v>
      </c>
      <c r="E358" t="s">
        <v>2665</v>
      </c>
      <c r="H358" t="str">
        <f t="shared" si="35"/>
        <v>Batopilas de Manuel Gómez Morín</v>
      </c>
      <c r="I358" t="s">
        <v>4221</v>
      </c>
      <c r="L358" t="str">
        <f t="shared" si="36"/>
        <v>Casas Coloradas</v>
      </c>
      <c r="M358" t="s">
        <v>5218</v>
      </c>
      <c r="P358" t="str">
        <f t="shared" si="37"/>
        <v>Camino / Terracería CASAS COLORADAS - CERRO COLORADO 0 0 33400 CASAS COLORADAS, BATOPILAS DE MANUEL GÓMEZ MORÍN LA REHABILITACION DEL CAMINO SE NESECITA JUSTO DESDE LA SALIDA DE CASAS COLORADAS HASTA LA SECCION DE CERRO COLORADO</v>
      </c>
      <c r="Q358">
        <v>-107.71833966</v>
      </c>
      <c r="T358">
        <f t="shared" si="38"/>
        <v>-107.71833966</v>
      </c>
      <c r="U358">
        <v>27.05883103</v>
      </c>
      <c r="X358">
        <f t="shared" si="39"/>
        <v>27.05883103</v>
      </c>
    </row>
    <row r="359" spans="1:24">
      <c r="A359" t="s">
        <v>5224</v>
      </c>
      <c r="B359" t="b">
        <f t="shared" si="34"/>
        <v>1</v>
      </c>
      <c r="C359" t="s">
        <v>5224</v>
      </c>
      <c r="D359" t="s">
        <v>106</v>
      </c>
      <c r="E359" t="s">
        <v>2665</v>
      </c>
      <c r="H359" t="str">
        <f t="shared" si="35"/>
        <v>Batopilas de Manuel Gómez Morín</v>
      </c>
      <c r="I359" t="s">
        <v>2665</v>
      </c>
      <c r="L359" t="str">
        <f t="shared" si="36"/>
        <v>Batopilas de Manuel Gómez Morín</v>
      </c>
      <c r="M359" t="s">
        <v>5227</v>
      </c>
      <c r="P359" t="str">
        <f t="shared" si="37"/>
        <v>Pueblo BATOPILAS DE MANUEL GOMEZ MORIN 33400 BATOPILAS DE MANUEL GÓMEZ MORÍN, BATOPILAS DE MANUEL GÓMEZ MORÍN LA CONSTRUCCIONDE MUROS DE CONTENCION SE LLEVARAN ACABO EN ZONAS DE ALTO RIESGO DE DERRUMBRE DETECTADAS MEDIANTE UN CENS</v>
      </c>
      <c r="Q359">
        <v>-107.737639</v>
      </c>
      <c r="T359">
        <f t="shared" si="38"/>
        <v>-107.737639</v>
      </c>
      <c r="U359">
        <v>27.027813800000001</v>
      </c>
      <c r="X359">
        <f t="shared" si="39"/>
        <v>27.027813800000001</v>
      </c>
    </row>
    <row r="360" spans="1:24">
      <c r="A360" t="s">
        <v>5233</v>
      </c>
      <c r="B360" t="b">
        <f t="shared" si="34"/>
        <v>1</v>
      </c>
      <c r="C360" t="s">
        <v>5233</v>
      </c>
      <c r="D360" t="s">
        <v>106</v>
      </c>
      <c r="E360" t="s">
        <v>2665</v>
      </c>
      <c r="H360" t="str">
        <f t="shared" si="35"/>
        <v>Batopilas de Manuel Gómez Morín</v>
      </c>
      <c r="I360" t="s">
        <v>5236</v>
      </c>
      <c r="L360" t="str">
        <f t="shared" si="36"/>
        <v>La Labor</v>
      </c>
      <c r="M360" t="s">
        <v>5237</v>
      </c>
      <c r="P360" t="str">
        <f t="shared" si="37"/>
        <v>Ranchería LA LABOR 33400 LA LABOR, BATOPILAS DE MANUEL GÓMEZ MORÍN ENTRE Ninguno PROPIEDAD DE OSCAR GONZALEZ OJEDA Y Ninguno ARROYO Ninguno ESCUELA PRIMARIA 10 DE ABRIL EL TERRENO DONDE SE CONSTRUIRA LA ESCUELA (2 AULAS, 2 BAÑOS Y</v>
      </c>
      <c r="Q360">
        <v>-107.67438321</v>
      </c>
      <c r="T360">
        <f t="shared" si="38"/>
        <v>-107.67438321</v>
      </c>
      <c r="U360">
        <v>26.816746510000002</v>
      </c>
      <c r="X360">
        <f t="shared" si="39"/>
        <v>26.816746510000002</v>
      </c>
    </row>
    <row r="361" spans="1:24">
      <c r="A361" t="s">
        <v>5242</v>
      </c>
      <c r="B361" t="b">
        <f t="shared" si="34"/>
        <v>1</v>
      </c>
      <c r="C361" t="s">
        <v>5242</v>
      </c>
      <c r="D361" t="s">
        <v>106</v>
      </c>
      <c r="E361" t="s">
        <v>2665</v>
      </c>
      <c r="H361" t="str">
        <f t="shared" si="35"/>
        <v>Batopilas de Manuel Gómez Morín</v>
      </c>
      <c r="I361" t="s">
        <v>3115</v>
      </c>
      <c r="L361" t="str">
        <f t="shared" si="36"/>
        <v>Munerachi</v>
      </c>
      <c r="M361" t="s">
        <v>5245</v>
      </c>
      <c r="P361" t="str">
        <f t="shared" si="37"/>
        <v>Rancho MUNERACHI 33400 MUNERACHI, BATOPILAS DE MANUEL GÓMEZ MORÍN ES IMPORTANTE MENCIONAR QUE EL LUGAR EXACTO DONDE SE ENCUENTRA LA TELESECUNDARIA SERVANDO QUIMARE 08DTV0197P, EN LA LOCALIDAD DE MUNERACHI, EN LA PLATAFORMA SIFAIS</v>
      </c>
      <c r="Q361">
        <v>-107.72407855</v>
      </c>
      <c r="T361">
        <f t="shared" si="38"/>
        <v>-107.72407855</v>
      </c>
      <c r="U361">
        <v>27.14933753</v>
      </c>
      <c r="X361">
        <f t="shared" si="39"/>
        <v>27.14933753</v>
      </c>
    </row>
    <row r="362" spans="1:24">
      <c r="A362" t="s">
        <v>4804</v>
      </c>
      <c r="B362" t="b">
        <f t="shared" si="34"/>
        <v>1</v>
      </c>
      <c r="C362" t="s">
        <v>4804</v>
      </c>
      <c r="D362" t="s">
        <v>106</v>
      </c>
      <c r="E362" t="s">
        <v>2087</v>
      </c>
      <c r="H362" t="str">
        <f t="shared" si="35"/>
        <v>Chínipas</v>
      </c>
      <c r="I362" t="s">
        <v>4805</v>
      </c>
      <c r="L362" t="str">
        <f t="shared" si="36"/>
        <v>Saucillo de los Lugo</v>
      </c>
      <c r="M362" t="s">
        <v>2664</v>
      </c>
      <c r="P362" t="str">
        <f t="shared" si="37"/>
        <v>DOMICILIO CONOCIDO</v>
      </c>
      <c r="Q362">
        <v>-108.3717556</v>
      </c>
      <c r="T362">
        <f t="shared" si="38"/>
        <v>-108.3717556</v>
      </c>
      <c r="U362">
        <v>27.38157</v>
      </c>
      <c r="X362">
        <f t="shared" si="39"/>
        <v>27.38157</v>
      </c>
    </row>
    <row r="363" spans="1:24">
      <c r="A363" t="s">
        <v>4808</v>
      </c>
      <c r="B363" t="b">
        <f t="shared" si="34"/>
        <v>1</v>
      </c>
      <c r="C363" t="s">
        <v>4808</v>
      </c>
      <c r="D363" t="s">
        <v>106</v>
      </c>
      <c r="E363" t="s">
        <v>1641</v>
      </c>
      <c r="H363" t="str">
        <f t="shared" si="35"/>
        <v>Guadalupe y Calvo</v>
      </c>
      <c r="I363" t="s">
        <v>4809</v>
      </c>
      <c r="L363" t="str">
        <f t="shared" si="36"/>
        <v>Tierra Floja</v>
      </c>
      <c r="M363" t="s">
        <v>2664</v>
      </c>
      <c r="P363" t="str">
        <f t="shared" si="37"/>
        <v>DOMICILIO CONOCIDO</v>
      </c>
      <c r="Q363">
        <v>-107.3783103</v>
      </c>
      <c r="T363">
        <f t="shared" si="38"/>
        <v>-107.3783103</v>
      </c>
      <c r="U363">
        <v>26.4573158</v>
      </c>
      <c r="X363">
        <f t="shared" si="39"/>
        <v>26.4573158</v>
      </c>
    </row>
    <row r="364" spans="1:24">
      <c r="A364" t="s">
        <v>4956</v>
      </c>
      <c r="B364" t="b">
        <f t="shared" si="34"/>
        <v>1</v>
      </c>
      <c r="C364" t="s">
        <v>4956</v>
      </c>
      <c r="D364" t="s">
        <v>106</v>
      </c>
      <c r="E364" t="s">
        <v>2665</v>
      </c>
      <c r="H364" t="str">
        <f t="shared" si="35"/>
        <v>Batopilas de Manuel Gómez Morín</v>
      </c>
      <c r="I364" t="s">
        <v>2665</v>
      </c>
      <c r="L364" t="str">
        <f t="shared" si="36"/>
        <v>Batopilas de Manuel Gómez Morín</v>
      </c>
      <c r="M364" t="s">
        <v>4960</v>
      </c>
      <c r="P364" t="str">
        <f t="shared" si="37"/>
        <v>Camino / Terracería BATOPILAS DE MANUEL GOMEZ MORIN - SAN IGANCIO 0 750 33400 BATOPILAS DE MANUEL GÓMEZ MORÍN, BATOPILAS DE MANUEL GÓMEZ MORÍN ESTE CAMINO SE COMENZARA EXACTAMENTE EN EL KM 0+000 DE LA SALIDA DE BATOPILAS HACIA LA</v>
      </c>
      <c r="Q364">
        <v>-107.74043069</v>
      </c>
      <c r="T364">
        <f t="shared" si="38"/>
        <v>-107.74043069</v>
      </c>
      <c r="U364">
        <v>27.021530160000001</v>
      </c>
      <c r="X364">
        <f t="shared" si="39"/>
        <v>27.021530160000001</v>
      </c>
    </row>
    <row r="365" spans="1:24">
      <c r="A365" t="s">
        <v>5302</v>
      </c>
      <c r="B365" t="b">
        <f t="shared" si="34"/>
        <v>1</v>
      </c>
      <c r="C365" t="s">
        <v>5302</v>
      </c>
      <c r="D365" t="s">
        <v>106</v>
      </c>
      <c r="E365" t="s">
        <v>2171</v>
      </c>
      <c r="H365" t="str">
        <f t="shared" si="35"/>
        <v>Carichí</v>
      </c>
      <c r="I365" t="s">
        <v>2171</v>
      </c>
      <c r="L365" t="str">
        <f t="shared" si="36"/>
        <v>Carichí</v>
      </c>
      <c r="M365" t="s">
        <v>5305</v>
      </c>
      <c r="P365" t="str">
        <f t="shared" si="37"/>
        <v>Calle MINA 33280 CARICHÍ, CARICHÍ SIN REFERENCIAS</v>
      </c>
      <c r="Q365">
        <v>-107.05563286</v>
      </c>
      <c r="T365">
        <f t="shared" si="38"/>
        <v>-107.05563286</v>
      </c>
      <c r="U365">
        <v>27.921591070000002</v>
      </c>
      <c r="X365">
        <f t="shared" si="39"/>
        <v>27.921591070000002</v>
      </c>
    </row>
    <row r="366" spans="1:24">
      <c r="A366" t="s">
        <v>5311</v>
      </c>
      <c r="B366" t="b">
        <f t="shared" si="34"/>
        <v>1</v>
      </c>
      <c r="C366" t="s">
        <v>5311</v>
      </c>
      <c r="D366" t="s">
        <v>106</v>
      </c>
      <c r="E366" t="s">
        <v>2171</v>
      </c>
      <c r="H366" t="str">
        <f t="shared" si="35"/>
        <v>Carichí</v>
      </c>
      <c r="I366" t="s">
        <v>3038</v>
      </c>
      <c r="L366" t="str">
        <f t="shared" si="36"/>
        <v>Ciénega de Ojos Azules</v>
      </c>
      <c r="M366" t="s">
        <v>5314</v>
      </c>
      <c r="P366" t="str">
        <f t="shared" si="37"/>
        <v>Calle CALLE 23 33280 CIÉNEGA DE OJOS AZULES, CARICHÍ SIN REFERENCIAS</v>
      </c>
      <c r="Q366">
        <v>-107.02533183</v>
      </c>
      <c r="T366">
        <f t="shared" si="38"/>
        <v>-107.02533183</v>
      </c>
      <c r="U366">
        <v>28.057844549999999</v>
      </c>
      <c r="X366">
        <f t="shared" si="39"/>
        <v>28.057844549999999</v>
      </c>
    </row>
    <row r="367" spans="1:24">
      <c r="A367" t="s">
        <v>5319</v>
      </c>
      <c r="B367" t="b">
        <f t="shared" si="34"/>
        <v>1</v>
      </c>
      <c r="C367" t="s">
        <v>5319</v>
      </c>
      <c r="D367" t="s">
        <v>106</v>
      </c>
      <c r="E367" t="s">
        <v>2171</v>
      </c>
      <c r="H367" t="str">
        <f t="shared" si="35"/>
        <v>Carichí</v>
      </c>
      <c r="I367" t="s">
        <v>3038</v>
      </c>
      <c r="L367" t="str">
        <f t="shared" si="36"/>
        <v>Ciénega de Ojos Azules</v>
      </c>
      <c r="M367" t="s">
        <v>5322</v>
      </c>
      <c r="P367" t="str">
        <f t="shared" si="37"/>
        <v>CIÉNEGA DE OJOS AZULES, CARICHÍ SIN REFERENCIAS</v>
      </c>
      <c r="Q367">
        <v>-107.01741731</v>
      </c>
      <c r="T367">
        <f t="shared" si="38"/>
        <v>-107.01741731</v>
      </c>
      <c r="U367">
        <v>28.06026919</v>
      </c>
      <c r="X367">
        <f t="shared" si="39"/>
        <v>28.06026919</v>
      </c>
    </row>
    <row r="368" spans="1:24">
      <c r="A368" t="s">
        <v>5327</v>
      </c>
      <c r="B368" t="b">
        <f t="shared" si="34"/>
        <v>1</v>
      </c>
      <c r="C368" t="s">
        <v>5327</v>
      </c>
      <c r="D368" t="s">
        <v>106</v>
      </c>
      <c r="E368" t="s">
        <v>2171</v>
      </c>
      <c r="H368" t="str">
        <f t="shared" si="35"/>
        <v>Carichí</v>
      </c>
      <c r="I368" t="s">
        <v>3038</v>
      </c>
      <c r="L368" t="str">
        <f t="shared" si="36"/>
        <v>Ciénega de Ojos Azules</v>
      </c>
      <c r="M368" t="s">
        <v>5330</v>
      </c>
      <c r="P368" t="str">
        <f t="shared" si="37"/>
        <v>Calle CIRCUITO DE CALLES Barrio CIENEGA DE OJOS AZULES 33280 CIÉNEGA DE OJOS AZULES, CARICHÍ LA CONSTRUCCION DE LA CALLE 5 DE FEBRERO, SE ENTRONCA CON LA CALLE DONDE SE UBICA EL CENTRO REGIONAL DE LA EDUCACION INTEGRAL Y LA CALLE</v>
      </c>
      <c r="Q368">
        <v>-107.02579921</v>
      </c>
      <c r="T368">
        <f t="shared" si="38"/>
        <v>-107.02579921</v>
      </c>
      <c r="U368">
        <v>28.05829043</v>
      </c>
      <c r="X368">
        <f t="shared" si="39"/>
        <v>28.05829043</v>
      </c>
    </row>
    <row r="369" spans="1:24">
      <c r="A369" t="s">
        <v>5335</v>
      </c>
      <c r="B369" t="b">
        <f t="shared" si="34"/>
        <v>1</v>
      </c>
      <c r="C369" t="s">
        <v>5335</v>
      </c>
      <c r="D369" t="s">
        <v>106</v>
      </c>
      <c r="E369" t="s">
        <v>2171</v>
      </c>
      <c r="H369" t="str">
        <f t="shared" si="35"/>
        <v>Carichí</v>
      </c>
      <c r="I369" t="s">
        <v>3038</v>
      </c>
      <c r="L369" t="str">
        <f t="shared" si="36"/>
        <v>Ciénega de Ojos Azules</v>
      </c>
      <c r="M369" t="s">
        <v>5338</v>
      </c>
      <c r="P369" t="str">
        <f t="shared" si="37"/>
        <v>CIÉNEGA DE OJOS AZULES, CARICHÍ LA CONSTRUCCION DE REALIZARA EN LA CALLE DONDE SE UBICA LA ANTIGUA ESCUELA PRIMARIA FRANCISCO VILLA</v>
      </c>
      <c r="Q369">
        <v>-107.02064065</v>
      </c>
      <c r="T369">
        <f t="shared" si="38"/>
        <v>-107.02064065</v>
      </c>
      <c r="U369">
        <v>28.06591719</v>
      </c>
      <c r="X369">
        <f t="shared" si="39"/>
        <v>28.06591719</v>
      </c>
    </row>
    <row r="370" spans="1:24">
      <c r="A370" t="s">
        <v>5399</v>
      </c>
      <c r="B370" t="b">
        <f t="shared" si="34"/>
        <v>1</v>
      </c>
      <c r="C370" t="s">
        <v>5399</v>
      </c>
      <c r="D370" t="s">
        <v>106</v>
      </c>
      <c r="E370" t="s">
        <v>649</v>
      </c>
      <c r="H370" t="str">
        <f t="shared" si="35"/>
        <v>Casas Grandes</v>
      </c>
      <c r="I370" t="s">
        <v>5402</v>
      </c>
      <c r="L370" t="str">
        <f t="shared" si="36"/>
        <v>San Diego</v>
      </c>
      <c r="M370" t="s">
        <v>5403</v>
      </c>
      <c r="P370" t="str">
        <f t="shared" si="37"/>
        <v>Carretera libre pavimentada estatal CASAS GRANDES-JUAN MATA ORTIZ No. 4 - N.62 Ramal ExHacienda de San Diego 1 0 31857 SAN DIEGO, CASAS GRANDES Carretera libre numero 62, en el kilometro 1 tomar brecha por 1 km con destino al pozo</v>
      </c>
      <c r="Q370">
        <v>-108.01352083</v>
      </c>
      <c r="T370">
        <f t="shared" si="38"/>
        <v>-108.01352083</v>
      </c>
      <c r="U370">
        <v>30.24740779</v>
      </c>
      <c r="X370">
        <f t="shared" si="39"/>
        <v>30.24740779</v>
      </c>
    </row>
    <row r="371" spans="1:24">
      <c r="A371" t="s">
        <v>5525</v>
      </c>
      <c r="B371" t="b">
        <f t="shared" si="34"/>
        <v>1</v>
      </c>
      <c r="C371" t="s">
        <v>5525</v>
      </c>
      <c r="D371" t="s">
        <v>106</v>
      </c>
      <c r="E371" t="s">
        <v>508</v>
      </c>
      <c r="H371" t="str">
        <f t="shared" si="35"/>
        <v>Cuauhtémoc</v>
      </c>
      <c r="I371" t="s">
        <v>5520</v>
      </c>
      <c r="L371" t="str">
        <f t="shared" si="36"/>
        <v>Huerta Leos Mayagoitia (Huerta Alejandra)</v>
      </c>
      <c r="M371" t="s">
        <v>5528</v>
      </c>
      <c r="P371" t="str">
        <f t="shared" si="37"/>
        <v>Calle PLAN DE IGUALA Colonia BICENTENARIO 31579 HUERTA LEOS MAYAGOITIA (HUERTA ALEJANDRA), CUAUHTÉMOC ENTRE Calle CENTENARIO Y Calle MELCHOR GUASPE Calle ÁNGEL DE LA INDEPENDENCIA LA OBRA SE ENCUENTRA A 980 METROS AL SUR DE LA COL</v>
      </c>
      <c r="Q371">
        <v>-106.81263076</v>
      </c>
      <c r="T371">
        <f t="shared" si="38"/>
        <v>-106.81263076</v>
      </c>
      <c r="U371">
        <v>28.41664209</v>
      </c>
      <c r="X371">
        <f t="shared" si="39"/>
        <v>28.41664209</v>
      </c>
    </row>
    <row r="372" spans="1:24">
      <c r="A372" t="s">
        <v>4966</v>
      </c>
      <c r="B372" t="b">
        <f t="shared" si="34"/>
        <v>1</v>
      </c>
      <c r="C372" t="s">
        <v>4966</v>
      </c>
      <c r="D372" t="s">
        <v>106</v>
      </c>
      <c r="E372" t="s">
        <v>2155</v>
      </c>
      <c r="H372" t="str">
        <f t="shared" si="35"/>
        <v>Cusihuiriachi</v>
      </c>
      <c r="I372" t="s">
        <v>4969</v>
      </c>
      <c r="L372" t="str">
        <f t="shared" si="36"/>
        <v>Llanos de Reforma</v>
      </c>
      <c r="M372" t="s">
        <v>4970</v>
      </c>
      <c r="P372" t="str">
        <f t="shared" si="37"/>
        <v>Ejido LLANOS DE REFORMA 33257 LLANOS DE REFORMA, CUSIHUIRIACHI ENTRE Diagonal A TIERRAS DE LABOR NORTE Y Diagonal SALON EJIDAL Continuación CARRETERA CUAUHTEMOC CARICHI ESTE OBRA SE ENCUENTRA ENTRE CAMINO A TIERRAS DE LABOR AL NOR</v>
      </c>
      <c r="Q372">
        <v>-107.01449006</v>
      </c>
      <c r="T372">
        <f t="shared" si="38"/>
        <v>-107.01449006</v>
      </c>
      <c r="U372">
        <v>28.118794380000001</v>
      </c>
      <c r="X372">
        <f t="shared" si="39"/>
        <v>28.118794380000001</v>
      </c>
    </row>
    <row r="373" spans="1:24">
      <c r="A373" t="s">
        <v>5541</v>
      </c>
      <c r="B373" t="b">
        <f t="shared" si="34"/>
        <v>1</v>
      </c>
      <c r="C373" t="s">
        <v>5541</v>
      </c>
      <c r="D373" t="s">
        <v>106</v>
      </c>
      <c r="E373" t="s">
        <v>2155</v>
      </c>
      <c r="H373" t="str">
        <f t="shared" si="35"/>
        <v>Cusihuiriachi</v>
      </c>
      <c r="I373" t="s">
        <v>5544</v>
      </c>
      <c r="L373" t="str">
        <f t="shared" si="36"/>
        <v>Carbajal de Abajo</v>
      </c>
      <c r="M373" t="s">
        <v>5545</v>
      </c>
      <c r="P373" t="str">
        <f t="shared" si="37"/>
        <v>Carretera libre pavimentada estatal CARRETERA CUAUHTEMOC CARICHI - CHOPEQUE 9 500 33251 CARBAJAL DE ABAJO, CUSIHUIRIACHI EL TRAMO INICIA A 2 KM DEL ENTRONQUE A CARBAJAL DE ABAJO TERMINANDO 600 METROS ADELANTE</v>
      </c>
      <c r="Q373">
        <v>-107.041281</v>
      </c>
      <c r="T373">
        <f t="shared" si="38"/>
        <v>-107.041281</v>
      </c>
      <c r="U373">
        <v>28.286668930000001</v>
      </c>
      <c r="X373">
        <f t="shared" si="39"/>
        <v>28.286668930000001</v>
      </c>
    </row>
    <row r="374" spans="1:24">
      <c r="A374" t="s">
        <v>5456</v>
      </c>
      <c r="B374" t="b">
        <f t="shared" si="34"/>
        <v>1</v>
      </c>
      <c r="C374" t="s">
        <v>5456</v>
      </c>
      <c r="D374" t="s">
        <v>106</v>
      </c>
      <c r="E374" t="s">
        <v>2087</v>
      </c>
      <c r="H374" t="str">
        <f t="shared" si="35"/>
        <v>Chínipas</v>
      </c>
      <c r="I374" t="s">
        <v>2835</v>
      </c>
      <c r="L374" t="str">
        <f t="shared" si="36"/>
        <v>Chínipas de Almada</v>
      </c>
      <c r="M374" t="s">
        <v>5459</v>
      </c>
      <c r="P374" t="str">
        <f t="shared" si="37"/>
        <v>Calle RAMON COTA Colonia CHINIPAS 33360 CHÍNIPAS DE ALMADA, CHÍNIPAS ENTRE Corredor PARQUE LAS CASITAS Y Calle SANTOS Calle DEPORTIVA ESTA ENTRE CAMINO AL PARQUE Y CALLE SANTOS PASANDO LA DEPORTIVA</v>
      </c>
      <c r="Q374">
        <v>-108.5360992</v>
      </c>
      <c r="T374">
        <f t="shared" si="38"/>
        <v>-108.5360992</v>
      </c>
      <c r="U374">
        <v>27.399601090000001</v>
      </c>
      <c r="X374">
        <f t="shared" si="39"/>
        <v>27.399601090000001</v>
      </c>
    </row>
    <row r="375" spans="1:24">
      <c r="A375" t="s">
        <v>5468</v>
      </c>
      <c r="B375" t="b">
        <f t="shared" si="34"/>
        <v>1</v>
      </c>
      <c r="C375" t="s">
        <v>5468</v>
      </c>
      <c r="D375" t="s">
        <v>106</v>
      </c>
      <c r="E375" t="s">
        <v>2087</v>
      </c>
      <c r="H375" t="str">
        <f t="shared" si="35"/>
        <v>Chínipas</v>
      </c>
      <c r="I375" t="s">
        <v>2835</v>
      </c>
      <c r="L375" t="str">
        <f t="shared" si="36"/>
        <v>Chínipas de Almada</v>
      </c>
      <c r="M375" t="s">
        <v>5471</v>
      </c>
      <c r="P375" t="str">
        <f t="shared" si="37"/>
        <v>Calle SIN NOMBRE SN SN Colonia PERIFERICO LAS CASITAS 33360 CHÍNIPAS DE ALMADA, CHÍNIPAS ENTRE Calle PERIFERICO LAS CASITAS Y Calle PERIFERICO Callejón LAS CASITAS FRENTE A ESCUELA PRIMARIA FRANCISCO R. ALMADA CHINIPAS CHIHUAHUA</v>
      </c>
      <c r="Q375">
        <v>-108.52832916</v>
      </c>
      <c r="T375">
        <f t="shared" si="38"/>
        <v>-108.52832916</v>
      </c>
      <c r="U375">
        <v>27.40010569</v>
      </c>
      <c r="X375">
        <f t="shared" si="39"/>
        <v>27.40010569</v>
      </c>
    </row>
    <row r="376" spans="1:24">
      <c r="A376" t="s">
        <v>5606</v>
      </c>
      <c r="B376" t="b">
        <f t="shared" si="34"/>
        <v>1</v>
      </c>
      <c r="C376" t="s">
        <v>5606</v>
      </c>
      <c r="D376" t="s">
        <v>106</v>
      </c>
      <c r="E376" t="s">
        <v>1641</v>
      </c>
      <c r="H376" t="str">
        <f t="shared" si="35"/>
        <v>Guadalupe y Calvo</v>
      </c>
      <c r="I376" t="s">
        <v>1641</v>
      </c>
      <c r="L376" t="str">
        <f t="shared" si="36"/>
        <v>Guadalupe y Calvo</v>
      </c>
      <c r="M376" t="s">
        <v>5609</v>
      </c>
      <c r="P376" t="str">
        <f t="shared" si="37"/>
        <v>Avenida 20 DE NOVIEMBRE Colonia SALIDA EL ZORRILLO 33470 GUADALUPE Y CALVO, GUADALUPE Y CALVO SE ENCUENTRA A 40 METROS DE TALLER MECANICO Y EN INTERMEDIO ESTA LOS ABARROTES ALONDRA</v>
      </c>
      <c r="Q376">
        <v>-106.96665544</v>
      </c>
      <c r="T376">
        <f t="shared" si="38"/>
        <v>-106.96665544</v>
      </c>
      <c r="U376">
        <v>26.08802275</v>
      </c>
      <c r="X376">
        <f t="shared" si="39"/>
        <v>26.08802275</v>
      </c>
    </row>
    <row r="377" spans="1:24">
      <c r="A377" t="s">
        <v>5614</v>
      </c>
      <c r="B377" t="b">
        <f t="shared" si="34"/>
        <v>1</v>
      </c>
      <c r="C377" t="s">
        <v>5614</v>
      </c>
      <c r="D377" t="s">
        <v>106</v>
      </c>
      <c r="E377" t="s">
        <v>1641</v>
      </c>
      <c r="H377" t="str">
        <f t="shared" si="35"/>
        <v>Guadalupe y Calvo</v>
      </c>
      <c r="I377" t="s">
        <v>1641</v>
      </c>
      <c r="L377" t="str">
        <f t="shared" si="36"/>
        <v>Guadalupe y Calvo</v>
      </c>
      <c r="M377" t="s">
        <v>5617</v>
      </c>
      <c r="P377" t="str">
        <f t="shared" si="37"/>
        <v>Calle San Martin de Porres Colonia Santo Niño 33470 GUADALUPE Y CALVO, GUADALUPE Y CALVO ENTRE Avenida Guadalupe Y Calle Presa Caldillo la obra en mención inicia enfrente del establecimiento del Pollo Giro y termina en estética Un</v>
      </c>
      <c r="Q377">
        <v>-106.95460499000001</v>
      </c>
      <c r="T377">
        <f t="shared" si="38"/>
        <v>-106.95460499000001</v>
      </c>
      <c r="U377">
        <v>26.085339919999999</v>
      </c>
      <c r="X377">
        <f t="shared" si="39"/>
        <v>26.085339919999999</v>
      </c>
    </row>
    <row r="378" spans="1:24">
      <c r="A378" t="s">
        <v>5622</v>
      </c>
      <c r="B378" t="b">
        <f t="shared" si="34"/>
        <v>1</v>
      </c>
      <c r="C378" t="s">
        <v>5622</v>
      </c>
      <c r="D378" t="s">
        <v>106</v>
      </c>
      <c r="E378" t="s">
        <v>1641</v>
      </c>
      <c r="H378" t="str">
        <f t="shared" si="35"/>
        <v>Guadalupe y Calvo</v>
      </c>
      <c r="I378" t="s">
        <v>1641</v>
      </c>
      <c r="L378" t="str">
        <f t="shared" si="36"/>
        <v>Guadalupe y Calvo</v>
      </c>
      <c r="M378" t="s">
        <v>5625</v>
      </c>
      <c r="P378" t="str">
        <f t="shared" si="37"/>
        <v>Calzada Reforma Colonia La planta 33470 GUADALUPE Y CALVO, GUADALUPE Y CALVO ENTRE Avenida JUAREZ Y Calle Nicolas Bravo LA OBRA EN MENCION EN TIENDA DE AVON Y TERMINA EN ABARROTES LA CUMBRE</v>
      </c>
      <c r="Q378">
        <v>-106.96140668</v>
      </c>
      <c r="T378">
        <f t="shared" si="38"/>
        <v>-106.96140668</v>
      </c>
      <c r="U378">
        <v>26.090799730000001</v>
      </c>
      <c r="X378">
        <f t="shared" si="39"/>
        <v>26.090799730000001</v>
      </c>
    </row>
    <row r="379" spans="1:24">
      <c r="A379" t="s">
        <v>5630</v>
      </c>
      <c r="B379" t="b">
        <f t="shared" si="34"/>
        <v>1</v>
      </c>
      <c r="C379" t="s">
        <v>5630</v>
      </c>
      <c r="D379" t="s">
        <v>106</v>
      </c>
      <c r="E379" t="s">
        <v>1641</v>
      </c>
      <c r="H379" t="str">
        <f t="shared" si="35"/>
        <v>Guadalupe y Calvo</v>
      </c>
      <c r="I379" t="s">
        <v>1641</v>
      </c>
      <c r="L379" t="str">
        <f t="shared" si="36"/>
        <v>Guadalupe y Calvo</v>
      </c>
      <c r="M379" t="s">
        <v>5633</v>
      </c>
      <c r="P379" t="str">
        <f t="shared" si="37"/>
        <v>Avenida Reforma Colonia Centro 33470 GUADALUPE Y CALVO, GUADALUPE Y CALVO ENTRE Calle Juárez Y Calle Melchor Talamantes La obra en mención inicia en restaurante Chalet y termina en Farmacia Tarahumara</v>
      </c>
      <c r="Q379">
        <v>-106.96225907</v>
      </c>
      <c r="T379">
        <f t="shared" si="38"/>
        <v>-106.96225907</v>
      </c>
      <c r="U379">
        <v>26.09179224</v>
      </c>
      <c r="X379">
        <f t="shared" si="39"/>
        <v>26.09179224</v>
      </c>
    </row>
    <row r="380" spans="1:24">
      <c r="A380" t="s">
        <v>4976</v>
      </c>
      <c r="B380" t="b">
        <f t="shared" si="34"/>
        <v>1</v>
      </c>
      <c r="C380" t="s">
        <v>4976</v>
      </c>
      <c r="D380" t="s">
        <v>106</v>
      </c>
      <c r="E380" t="s">
        <v>2181</v>
      </c>
      <c r="H380" t="str">
        <f t="shared" si="35"/>
        <v>Guazapares</v>
      </c>
      <c r="I380" t="s">
        <v>3046</v>
      </c>
      <c r="L380" t="str">
        <f t="shared" si="36"/>
        <v>Témoris</v>
      </c>
      <c r="M380" t="s">
        <v>4979</v>
      </c>
      <c r="P380" t="str">
        <f t="shared" si="37"/>
        <v>Pueblo Temoris 33380 TÉMORIS, GUAZAPARES El albergue esta a 400 metros de la inspección estatal escolar</v>
      </c>
      <c r="Q380">
        <v>-108.28281478</v>
      </c>
      <c r="T380">
        <f t="shared" si="38"/>
        <v>-108.28281478</v>
      </c>
      <c r="U380">
        <v>27.275923970000001</v>
      </c>
      <c r="X380">
        <f t="shared" si="39"/>
        <v>27.275923970000001</v>
      </c>
    </row>
    <row r="381" spans="1:24">
      <c r="A381" t="s">
        <v>5988</v>
      </c>
      <c r="B381" t="b">
        <f t="shared" si="34"/>
        <v>1</v>
      </c>
      <c r="C381" t="s">
        <v>5988</v>
      </c>
      <c r="D381" t="s">
        <v>106</v>
      </c>
      <c r="E381" t="s">
        <v>2181</v>
      </c>
      <c r="H381" t="str">
        <f t="shared" si="35"/>
        <v>Guazapares</v>
      </c>
      <c r="I381" t="s">
        <v>5991</v>
      </c>
      <c r="L381" t="str">
        <f t="shared" si="36"/>
        <v>Santa Matilde</v>
      </c>
      <c r="M381" t="s">
        <v>5992</v>
      </c>
      <c r="P381" t="str">
        <f t="shared" si="37"/>
        <v>Camino / Terracería SANTA MATILDE - LAS JUNTAS 21 0 33387 SANTA MATILDE, GUAZAPARES El inicio del camino es en la localidad La Tinaja y conecta las localidades ubicadas al suroeste del municipio, como Santa Matilde y termina en la</v>
      </c>
      <c r="Q381">
        <v>-108.40541141</v>
      </c>
      <c r="T381">
        <f t="shared" si="38"/>
        <v>-108.40541141</v>
      </c>
      <c r="U381">
        <v>27.117863960000001</v>
      </c>
      <c r="X381">
        <f t="shared" si="39"/>
        <v>27.117863960000001</v>
      </c>
    </row>
    <row r="382" spans="1:24">
      <c r="A382" t="s">
        <v>6000</v>
      </c>
      <c r="B382" t="b">
        <f t="shared" si="34"/>
        <v>1</v>
      </c>
      <c r="C382" t="s">
        <v>6000</v>
      </c>
      <c r="D382" t="s">
        <v>106</v>
      </c>
      <c r="E382" t="s">
        <v>2181</v>
      </c>
      <c r="H382" t="str">
        <f t="shared" si="35"/>
        <v>Guazapares</v>
      </c>
      <c r="I382" t="s">
        <v>6003</v>
      </c>
      <c r="L382" t="str">
        <f t="shared" si="36"/>
        <v>Tojabo</v>
      </c>
      <c r="M382" t="s">
        <v>6004</v>
      </c>
      <c r="P382" t="str">
        <f t="shared" si="37"/>
        <v>Camino / Terracería Algarrobal - Tojabo 10 500 33380 TOJABO, GUAZAPARES Inicia en la comunidad de algarrobal y termina en la comunidad de Tojabo pasando, pasando por las comunidades aledañas de Terreo Amarillo y La mesa colorada</v>
      </c>
      <c r="Q382">
        <v>-108.29832902</v>
      </c>
      <c r="T382">
        <f t="shared" si="38"/>
        <v>-108.29832902</v>
      </c>
      <c r="U382">
        <v>27.110946179999999</v>
      </c>
      <c r="X382">
        <f t="shared" si="39"/>
        <v>27.110946179999999</v>
      </c>
    </row>
    <row r="383" spans="1:24">
      <c r="A383" t="s">
        <v>6055</v>
      </c>
      <c r="B383" t="b">
        <f t="shared" si="34"/>
        <v>1</v>
      </c>
      <c r="C383" t="s">
        <v>6055</v>
      </c>
      <c r="D383" t="s">
        <v>106</v>
      </c>
      <c r="E383" t="s">
        <v>145</v>
      </c>
      <c r="H383" t="str">
        <f t="shared" si="35"/>
        <v>Hidalgo del Parral</v>
      </c>
      <c r="I383" t="s">
        <v>145</v>
      </c>
      <c r="L383" t="str">
        <f t="shared" si="36"/>
        <v>Hidalgo del Parral</v>
      </c>
      <c r="M383" t="s">
        <v>6058</v>
      </c>
      <c r="P383" t="str">
        <f t="shared" si="37"/>
        <v>Calle CENTAURO DEL NORTE Colonia HEROES DE LA REVOLUCIÓN 33815 HIDALGO DEL PARRAL, HIDALGO DEL PARRAL ENTRE Calle DEL CAFE Y Avenida ELISA GRIENSEN COL. HEROES DE LA REVOLUCIÓN</v>
      </c>
      <c r="Q383">
        <v>-105.67314306999999</v>
      </c>
      <c r="T383">
        <f t="shared" si="38"/>
        <v>-105.67314306999999</v>
      </c>
      <c r="U383">
        <v>26.947533719999999</v>
      </c>
      <c r="X383">
        <f t="shared" si="39"/>
        <v>26.947533719999999</v>
      </c>
    </row>
    <row r="384" spans="1:24">
      <c r="A384" t="s">
        <v>6063</v>
      </c>
      <c r="B384" t="b">
        <f t="shared" si="34"/>
        <v>1</v>
      </c>
      <c r="C384" t="s">
        <v>6063</v>
      </c>
      <c r="D384" t="s">
        <v>106</v>
      </c>
      <c r="E384" t="s">
        <v>145</v>
      </c>
      <c r="H384" t="str">
        <f t="shared" si="35"/>
        <v>Hidalgo del Parral</v>
      </c>
      <c r="I384" t="s">
        <v>145</v>
      </c>
      <c r="L384" t="str">
        <f t="shared" si="36"/>
        <v>Hidalgo del Parral</v>
      </c>
      <c r="M384" t="s">
        <v>6066</v>
      </c>
      <c r="P384" t="str">
        <f t="shared" si="37"/>
        <v>Calle NARANJAS Colonia HUERTAS 33840 HIDALGO DEL PARRAL, HIDALGO DEL PARRAL ENTRE Calle PERAS Y Avenida VILLA ESCOBEDO COL HUERTAS</v>
      </c>
      <c r="Q384">
        <v>-105.67608045</v>
      </c>
      <c r="T384">
        <f t="shared" si="38"/>
        <v>-105.67608045</v>
      </c>
      <c r="U384">
        <v>26.932869490000002</v>
      </c>
      <c r="X384">
        <f t="shared" si="39"/>
        <v>26.932869490000002</v>
      </c>
    </row>
    <row r="385" spans="1:24">
      <c r="A385" t="s">
        <v>4813</v>
      </c>
      <c r="B385" t="b">
        <f t="shared" si="34"/>
        <v>1</v>
      </c>
      <c r="C385" t="s">
        <v>4813</v>
      </c>
      <c r="D385" t="s">
        <v>106</v>
      </c>
      <c r="E385" t="s">
        <v>2145</v>
      </c>
      <c r="H385" t="str">
        <f t="shared" si="35"/>
        <v>San Francisco de Borja</v>
      </c>
      <c r="I385" t="s">
        <v>2145</v>
      </c>
      <c r="L385" t="str">
        <f t="shared" si="36"/>
        <v>San Francisco de Borja</v>
      </c>
      <c r="M385" t="s">
        <v>2664</v>
      </c>
      <c r="P385" t="str">
        <f t="shared" si="37"/>
        <v>DOMICILIO CONOCIDO</v>
      </c>
      <c r="Q385">
        <v>-106.675523</v>
      </c>
      <c r="T385">
        <f t="shared" si="38"/>
        <v>-106.675523</v>
      </c>
      <c r="U385">
        <v>27.899317</v>
      </c>
      <c r="X385">
        <f t="shared" si="39"/>
        <v>27.899317</v>
      </c>
    </row>
    <row r="386" spans="1:24">
      <c r="A386" t="s">
        <v>6103</v>
      </c>
      <c r="B386" t="b">
        <f t="shared" si="34"/>
        <v>1</v>
      </c>
      <c r="C386" t="s">
        <v>6103</v>
      </c>
      <c r="D386" t="s">
        <v>106</v>
      </c>
      <c r="E386" t="s">
        <v>2527</v>
      </c>
      <c r="H386" t="str">
        <f t="shared" si="35"/>
        <v>Huejotitán</v>
      </c>
      <c r="I386" t="s">
        <v>6106</v>
      </c>
      <c r="L386" t="str">
        <f t="shared" si="36"/>
        <v>El Arco</v>
      </c>
      <c r="M386" t="s">
        <v>6107</v>
      </c>
      <c r="P386" t="str">
        <f t="shared" si="37"/>
        <v>Camino CARRETERA LA CASITA A HUEJOTITAN - EL ARCO 45 100 33540 EL ARCO, HUEJOTITÁN LA OBRA SE VA A LLEVAR ACABO EN LA LOCALIDAD DE HUEJOTITAN EN LA CALLE DEL CENTRO DE LA POBLACION DE EL PAVIMENTO EXISTENTE AL RIO Y DEL PAVIMENTO</v>
      </c>
      <c r="Q386">
        <v>-106.15993145</v>
      </c>
      <c r="T386">
        <f t="shared" si="38"/>
        <v>-106.15993145</v>
      </c>
      <c r="U386">
        <v>27.051677189999999</v>
      </c>
      <c r="X386">
        <f t="shared" si="39"/>
        <v>27.051677189999999</v>
      </c>
    </row>
    <row r="387" spans="1:24">
      <c r="A387" t="s">
        <v>6116</v>
      </c>
      <c r="B387" t="b">
        <f t="shared" ref="B387:B450" si="40">+A387=C387</f>
        <v>1</v>
      </c>
      <c r="C387" t="s">
        <v>6116</v>
      </c>
      <c r="D387" t="s">
        <v>106</v>
      </c>
      <c r="E387" t="s">
        <v>2184</v>
      </c>
      <c r="H387" t="str">
        <f t="shared" ref="H387:H450" si="41">+E387</f>
        <v>Ignacio Zaragoza</v>
      </c>
      <c r="I387" t="s">
        <v>2184</v>
      </c>
      <c r="L387" t="str">
        <f t="shared" ref="L387:L450" si="42">+I387</f>
        <v>Ignacio Zaragoza</v>
      </c>
      <c r="M387" t="s">
        <v>6119</v>
      </c>
      <c r="P387" t="str">
        <f t="shared" ref="P387:P450" si="43">+M387</f>
        <v>Calle CALLE PANAMA Barrio PACIFICO 31920 IGNACIO ZARAGOZA, IGNACIO ZARAGOZA ENTRE Calle VICENTE GUERRERO Y Calle CAMARGO Calle COLOMBIA EN EL BARRIO PACIFICO, EN LA CABECERA MUNICIPAL,</v>
      </c>
      <c r="Q387">
        <v>-107.7751256</v>
      </c>
      <c r="T387">
        <f t="shared" ref="T387:T450" si="44">+Q387</f>
        <v>-107.7751256</v>
      </c>
      <c r="U387">
        <v>29.646362799999999</v>
      </c>
      <c r="X387">
        <f t="shared" ref="X387:X450" si="45">+U387</f>
        <v>29.646362799999999</v>
      </c>
    </row>
    <row r="388" spans="1:24">
      <c r="A388" t="s">
        <v>6157</v>
      </c>
      <c r="B388" t="b">
        <f t="shared" si="40"/>
        <v>1</v>
      </c>
      <c r="C388" t="s">
        <v>6157</v>
      </c>
      <c r="D388" t="s">
        <v>106</v>
      </c>
      <c r="E388" t="s">
        <v>967</v>
      </c>
      <c r="H388" t="str">
        <f t="shared" si="41"/>
        <v>Julimes</v>
      </c>
      <c r="I388" t="s">
        <v>967</v>
      </c>
      <c r="L388" t="str">
        <f t="shared" si="42"/>
        <v>Julimes</v>
      </c>
      <c r="M388" t="s">
        <v>6160</v>
      </c>
      <c r="P388" t="str">
        <f t="shared" si="43"/>
        <v>Calle PRIVADA DE JIMENEZ Colonia CENTRO 32950 JULIMES, JULIMES ENTRE Calle JIMENEZ Y Calle ESCOBEDO SE ENCUENTRA ATRAS A UNA CUADRA DE OBRAS PUBLICAS Y PRESIDENCIA MUNICIPAL DE JULIMES</v>
      </c>
      <c r="Q388">
        <v>-105.42992230999999</v>
      </c>
      <c r="T388">
        <f t="shared" si="44"/>
        <v>-105.42992230999999</v>
      </c>
      <c r="U388">
        <v>28.42225101</v>
      </c>
      <c r="X388">
        <f t="shared" si="45"/>
        <v>28.42225101</v>
      </c>
    </row>
    <row r="389" spans="1:24">
      <c r="A389" t="s">
        <v>6165</v>
      </c>
      <c r="B389" t="b">
        <f t="shared" si="40"/>
        <v>1</v>
      </c>
      <c r="C389" t="s">
        <v>6165</v>
      </c>
      <c r="D389" t="s">
        <v>106</v>
      </c>
      <c r="E389" t="s">
        <v>967</v>
      </c>
      <c r="H389" t="str">
        <f t="shared" si="41"/>
        <v>Julimes</v>
      </c>
      <c r="I389" t="s">
        <v>3110</v>
      </c>
      <c r="L389" t="str">
        <f t="shared" si="42"/>
        <v>La Regina</v>
      </c>
      <c r="M389" t="s">
        <v>6168</v>
      </c>
      <c r="P389" t="str">
        <f t="shared" si="43"/>
        <v>Calle CALLE MADERA Colonia LA REGINA 32950 LA REGINA, JULIMES Calle CARRETERA ESTATAL 14 JULIMES-MEOQUI SE ENCUENTRA EN COMUNIDAD LA REGINA PASANDO POR ABARROTES Y CARNICERIA LA REGINA A UNA CUADRA DEL BAR OASIS</v>
      </c>
      <c r="Q389">
        <v>-105.44813712</v>
      </c>
      <c r="T389">
        <f t="shared" si="44"/>
        <v>-105.44813712</v>
      </c>
      <c r="U389">
        <v>28.40813133</v>
      </c>
      <c r="X389">
        <f t="shared" si="45"/>
        <v>28.40813133</v>
      </c>
    </row>
    <row r="390" spans="1:24">
      <c r="A390" t="s">
        <v>6173</v>
      </c>
      <c r="B390" t="b">
        <f t="shared" si="40"/>
        <v>1</v>
      </c>
      <c r="C390" t="s">
        <v>6173</v>
      </c>
      <c r="D390" t="s">
        <v>106</v>
      </c>
      <c r="E390" t="s">
        <v>967</v>
      </c>
      <c r="H390" t="str">
        <f t="shared" si="41"/>
        <v>Julimes</v>
      </c>
      <c r="I390" t="s">
        <v>967</v>
      </c>
      <c r="L390" t="str">
        <f t="shared" si="42"/>
        <v>Julimes</v>
      </c>
      <c r="M390" t="s">
        <v>6176</v>
      </c>
      <c r="P390" t="str">
        <f t="shared" si="43"/>
        <v>Privada ARROYO DEL TEJON Colonia CENTRO 32950 JULIMES, JULIMES Calle ARROYO DEL TEJON SE ENCUENTRA A 3 CUADRAS POR LA CALLE OCAMPO OBRAS PUBLICAS Y PRESIDENCIA MUNICIPAL, Y APROXIMADAMENTE A 136 METROS DE LOS LAVADEROS MUNIPALES</v>
      </c>
      <c r="Q390">
        <v>-105.42784399999999</v>
      </c>
      <c r="T390">
        <f t="shared" si="44"/>
        <v>-105.42784399999999</v>
      </c>
      <c r="U390">
        <v>28.42192563</v>
      </c>
      <c r="X390">
        <f t="shared" si="45"/>
        <v>28.42192563</v>
      </c>
    </row>
    <row r="391" spans="1:24">
      <c r="A391" t="s">
        <v>6181</v>
      </c>
      <c r="B391" t="b">
        <f t="shared" si="40"/>
        <v>1</v>
      </c>
      <c r="C391" t="s">
        <v>6181</v>
      </c>
      <c r="D391" t="s">
        <v>106</v>
      </c>
      <c r="E391" t="s">
        <v>967</v>
      </c>
      <c r="H391" t="str">
        <f t="shared" si="41"/>
        <v>Julimes</v>
      </c>
      <c r="I391" t="s">
        <v>967</v>
      </c>
      <c r="L391" t="str">
        <f t="shared" si="42"/>
        <v>Julimes</v>
      </c>
      <c r="M391" t="s">
        <v>6184</v>
      </c>
      <c r="P391" t="str">
        <f t="shared" si="43"/>
        <v>Calle OCAMPO Colonia CENTRO 32950 JULIMES, JULIMES ENTRE Calle ARROYO DEL TEJON Y Calle BRAVO SE ENCUENTRA A UNA CUADRA DE LOS LAVADEROS MUNICIPALES Y POR LA MISMA CALLE A 3 CUADRAS DE OBRAS PUBLICAS Y PRESIDENCIA MUNICIPAL</v>
      </c>
      <c r="Q391">
        <v>-105.42749747000001</v>
      </c>
      <c r="T391">
        <f t="shared" si="44"/>
        <v>-105.42749747000001</v>
      </c>
      <c r="U391">
        <v>28.422176060000002</v>
      </c>
      <c r="X391">
        <f t="shared" si="45"/>
        <v>28.422176060000002</v>
      </c>
    </row>
    <row r="392" spans="1:24">
      <c r="A392" t="s">
        <v>6189</v>
      </c>
      <c r="B392" t="b">
        <f t="shared" si="40"/>
        <v>1</v>
      </c>
      <c r="C392" t="s">
        <v>6189</v>
      </c>
      <c r="D392" t="s">
        <v>106</v>
      </c>
      <c r="E392" t="s">
        <v>967</v>
      </c>
      <c r="H392" t="str">
        <f t="shared" si="41"/>
        <v>Julimes</v>
      </c>
      <c r="I392" t="s">
        <v>967</v>
      </c>
      <c r="L392" t="str">
        <f t="shared" si="42"/>
        <v>Julimes</v>
      </c>
      <c r="M392" t="s">
        <v>6192</v>
      </c>
      <c r="P392" t="str">
        <f t="shared" si="43"/>
        <v>Calle PRIVADA JOSE MARTINEZ QUINTANA Colonia CENTRO 32950 JULIMES, JULIMES ENTRE Calle JOSE MARTINEZ QUINTANA Y Privada NATIVIDAD RODRIGUEZ SE ENCUENTRA EN CABERA MUNICIPAL , ENTRANDO POR LA CALLE PROF. JORGE MENDOZA, ATRAS DE LA</v>
      </c>
      <c r="Q392">
        <v>-105.43222399</v>
      </c>
      <c r="T392">
        <f t="shared" si="44"/>
        <v>-105.43222399</v>
      </c>
      <c r="U392">
        <v>28.429210770000001</v>
      </c>
      <c r="X392">
        <f t="shared" si="45"/>
        <v>28.429210770000001</v>
      </c>
    </row>
    <row r="393" spans="1:24">
      <c r="A393" t="s">
        <v>6258</v>
      </c>
      <c r="B393" t="b">
        <f t="shared" si="40"/>
        <v>1</v>
      </c>
      <c r="C393" t="s">
        <v>6258</v>
      </c>
      <c r="D393" t="s">
        <v>106</v>
      </c>
      <c r="E393" t="s">
        <v>2164</v>
      </c>
      <c r="H393" t="str">
        <f t="shared" si="41"/>
        <v>Madera</v>
      </c>
      <c r="I393" t="s">
        <v>2164</v>
      </c>
      <c r="L393" t="str">
        <f t="shared" si="42"/>
        <v>Madera</v>
      </c>
      <c r="M393" t="s">
        <v>6261</v>
      </c>
      <c r="P393" t="str">
        <f t="shared" si="43"/>
        <v>Calle CALLE C Barrio BARRIO AMERICANO 31940 MADERA, MADERA ENTRE Calle CALLE D Y Calle CALLE B Avenida AVENIDA MEXICO ENFRENTE DEL JARDIN DE NIÑOS MELCHOR OCAMPO A ATRAS DE LA ESCUELA PRIMARIA GUADALUPE AHUMADA</v>
      </c>
      <c r="Q393">
        <v>-108.13084397</v>
      </c>
      <c r="T393">
        <f t="shared" si="44"/>
        <v>-108.13084397</v>
      </c>
      <c r="U393">
        <v>29.18287222</v>
      </c>
      <c r="X393">
        <f t="shared" si="45"/>
        <v>29.18287222</v>
      </c>
    </row>
    <row r="394" spans="1:24">
      <c r="A394" t="s">
        <v>6266</v>
      </c>
      <c r="B394" t="b">
        <f t="shared" si="40"/>
        <v>1</v>
      </c>
      <c r="C394" t="s">
        <v>6266</v>
      </c>
      <c r="D394" t="s">
        <v>106</v>
      </c>
      <c r="E394" t="s">
        <v>2164</v>
      </c>
      <c r="H394" t="str">
        <f t="shared" si="41"/>
        <v>Madera</v>
      </c>
      <c r="I394" t="s">
        <v>2164</v>
      </c>
      <c r="L394" t="str">
        <f t="shared" si="42"/>
        <v>Madera</v>
      </c>
      <c r="M394" t="s">
        <v>6269</v>
      </c>
      <c r="P394" t="str">
        <f t="shared" si="43"/>
        <v>31940 MADERA, MADERA SE HARAN CONSTRUCCIONES EN DIFERENTES COLONIAS EN LA CABECERA MUNICIPAL Y EN LA LOCALIDAD DEL EJIDO EL LARGO</v>
      </c>
      <c r="Q394">
        <v>-108.15467682000001</v>
      </c>
      <c r="T394">
        <f t="shared" si="44"/>
        <v>-108.15467682000001</v>
      </c>
      <c r="U394">
        <v>29.179962660000001</v>
      </c>
      <c r="X394">
        <f t="shared" si="45"/>
        <v>29.179962660000001</v>
      </c>
    </row>
    <row r="395" spans="1:24">
      <c r="A395" t="s">
        <v>6344</v>
      </c>
      <c r="B395" t="b">
        <f t="shared" si="40"/>
        <v>1</v>
      </c>
      <c r="C395" t="s">
        <v>6344</v>
      </c>
      <c r="D395" t="s">
        <v>106</v>
      </c>
      <c r="E395" t="s">
        <v>217</v>
      </c>
      <c r="H395" t="str">
        <f t="shared" si="41"/>
        <v>Meoqui</v>
      </c>
      <c r="I395" t="s">
        <v>2876</v>
      </c>
      <c r="L395" t="str">
        <f t="shared" si="42"/>
        <v>Lázaro Cárdenas</v>
      </c>
      <c r="M395" t="s">
        <v>6347</v>
      </c>
      <c r="P395" t="str">
        <f t="shared" si="43"/>
        <v>Calle 16 DE SEPTIEMBRE Colonia LAZARO CARDENAS 33131 LÁZARO CÁRDENAS, MEOQUI ENTRE Calle VENUSTIANO CARRANZA Y Calle 18 DE MARZO Calle BACHIMBA FRENTE A ESCUELA PRIMARIA LAZARO CARDENAS</v>
      </c>
      <c r="Q395">
        <v>-105.62687296999999</v>
      </c>
      <c r="T395">
        <f t="shared" si="44"/>
        <v>-105.62687296999999</v>
      </c>
      <c r="U395">
        <v>28.396530210000002</v>
      </c>
      <c r="X395">
        <f t="shared" si="45"/>
        <v>28.396530210000002</v>
      </c>
    </row>
    <row r="396" spans="1:24">
      <c r="A396" t="s">
        <v>6352</v>
      </c>
      <c r="B396" t="b">
        <f t="shared" si="40"/>
        <v>1</v>
      </c>
      <c r="C396" t="s">
        <v>6352</v>
      </c>
      <c r="D396" t="s">
        <v>106</v>
      </c>
      <c r="E396" t="s">
        <v>217</v>
      </c>
      <c r="H396" t="str">
        <f t="shared" si="41"/>
        <v>Meoqui</v>
      </c>
      <c r="I396" t="s">
        <v>3118</v>
      </c>
      <c r="L396" t="str">
        <f t="shared" si="42"/>
        <v>Estación Consuelo</v>
      </c>
      <c r="M396" t="s">
        <v>6355</v>
      </c>
      <c r="P396" t="str">
        <f t="shared" si="43"/>
        <v>Calle ALAMO Colonia SANTO NIÑO 33132 ESTACIÓN CONSUELO, MEOQUI ENTRE Calle SICOMORO Y Calle NARANJO Calle FRESNO CALLE DE LA TELESECUNDARIA 6018</v>
      </c>
      <c r="Q396">
        <v>-105.59766414000001</v>
      </c>
      <c r="T396">
        <f t="shared" si="44"/>
        <v>-105.59766414000001</v>
      </c>
      <c r="U396">
        <v>28.328721219999998</v>
      </c>
      <c r="X396">
        <f t="shared" si="45"/>
        <v>28.328721219999998</v>
      </c>
    </row>
    <row r="397" spans="1:24">
      <c r="A397" t="s">
        <v>6360</v>
      </c>
      <c r="B397" t="b">
        <f t="shared" si="40"/>
        <v>1</v>
      </c>
      <c r="C397" t="s">
        <v>6360</v>
      </c>
      <c r="D397" t="s">
        <v>106</v>
      </c>
      <c r="E397" t="s">
        <v>217</v>
      </c>
      <c r="H397" t="str">
        <f t="shared" si="41"/>
        <v>Meoqui</v>
      </c>
      <c r="I397" t="s">
        <v>2603</v>
      </c>
      <c r="L397" t="str">
        <f t="shared" si="42"/>
        <v>Pedro Meoqui</v>
      </c>
      <c r="M397" t="s">
        <v>6363</v>
      </c>
      <c r="P397" t="str">
        <f t="shared" si="43"/>
        <v>Privada 2 DE ABRIL Colonia VILLEZCAS 33130 PEDRO MEOQUI, MEOQUI ENTRE Avenida EULALIO GOMEZ LOPEZ Y Avenida RIO SAN PEDRO Calle 2 DE ABRIL ATRAS DE LA ESCUELA PRIMARIA HEROE DE NACOZARI</v>
      </c>
      <c r="Q397">
        <v>-105.47624807</v>
      </c>
      <c r="T397">
        <f t="shared" si="44"/>
        <v>-105.47624807</v>
      </c>
      <c r="U397">
        <v>28.273367570000001</v>
      </c>
      <c r="X397">
        <f t="shared" si="45"/>
        <v>28.273367570000001</v>
      </c>
    </row>
    <row r="398" spans="1:24">
      <c r="A398" t="s">
        <v>6376</v>
      </c>
      <c r="B398" t="b">
        <f t="shared" si="40"/>
        <v>1</v>
      </c>
      <c r="C398" t="s">
        <v>6376</v>
      </c>
      <c r="D398" t="s">
        <v>106</v>
      </c>
      <c r="E398" t="s">
        <v>2516</v>
      </c>
      <c r="H398" t="str">
        <f t="shared" si="41"/>
        <v>Morelos</v>
      </c>
      <c r="I398" t="s">
        <v>6379</v>
      </c>
      <c r="L398" t="str">
        <f t="shared" si="42"/>
        <v>Sorobuena</v>
      </c>
      <c r="M398" t="s">
        <v>6380</v>
      </c>
      <c r="P398" t="str">
        <f t="shared" si="43"/>
        <v>SOROBUENA, MORELOS ENTRE Calle CALLE SIN NOMBRE Y SE ENCUENTRA A 27.1 KILOMETROS EN DIRECCION NOROESTE DE LA LOCALIDAD DE MORELOS, LA ESCUELA SE ENCUENTRA A UNOS KILOMETROS DE LA ENTRADA DEL PUEBLO</v>
      </c>
      <c r="Q398">
        <v>-107.90046887</v>
      </c>
      <c r="T398">
        <f t="shared" si="44"/>
        <v>-107.90046887</v>
      </c>
      <c r="U398">
        <v>26.534967869999999</v>
      </c>
      <c r="X398">
        <f t="shared" si="45"/>
        <v>26.534967869999999</v>
      </c>
    </row>
    <row r="399" spans="1:24">
      <c r="A399" t="s">
        <v>6388</v>
      </c>
      <c r="B399" t="b">
        <f t="shared" si="40"/>
        <v>1</v>
      </c>
      <c r="C399" t="s">
        <v>6388</v>
      </c>
      <c r="D399" t="s">
        <v>106</v>
      </c>
      <c r="E399" t="s">
        <v>2516</v>
      </c>
      <c r="H399" t="str">
        <f t="shared" si="41"/>
        <v>Morelos</v>
      </c>
      <c r="I399" t="s">
        <v>4858</v>
      </c>
      <c r="L399" t="str">
        <f t="shared" si="42"/>
        <v>Ciénega Prieta</v>
      </c>
      <c r="M399" t="s">
        <v>6391</v>
      </c>
      <c r="P399" t="str">
        <f t="shared" si="43"/>
        <v>33464 CIÉNEGA PRIETA, MORELOS ENTRE Calle CALLE SIN NOMBRE Y Calle CALLE SIN NOMBRE Calle CALLE SIN NOMBRE SE ENCUENTRA ENFRENTE LA IGLESIA SOROBUENA Y AGENCIA ESTATAL DE INVESTIGACION</v>
      </c>
      <c r="Q399">
        <v>-107.62081419</v>
      </c>
      <c r="T399">
        <f t="shared" si="44"/>
        <v>-107.62081419</v>
      </c>
      <c r="U399">
        <v>26.421522639999999</v>
      </c>
      <c r="X399">
        <f t="shared" si="45"/>
        <v>26.421522639999999</v>
      </c>
    </row>
    <row r="400" spans="1:24">
      <c r="A400" t="s">
        <v>6396</v>
      </c>
      <c r="B400" t="b">
        <f t="shared" si="40"/>
        <v>1</v>
      </c>
      <c r="C400" t="s">
        <v>6396</v>
      </c>
      <c r="D400" t="s">
        <v>106</v>
      </c>
      <c r="E400" t="s">
        <v>980</v>
      </c>
      <c r="H400" t="str">
        <f t="shared" si="41"/>
        <v>Moris</v>
      </c>
      <c r="I400" t="s">
        <v>5729</v>
      </c>
      <c r="L400" t="str">
        <f t="shared" si="42"/>
        <v>El Frijolar</v>
      </c>
      <c r="M400" t="s">
        <v>6399</v>
      </c>
      <c r="P400" t="str">
        <f t="shared" si="43"/>
        <v>Rancho El Frijolar 33340 EL FRIJOLAR, MORIS Cerca de entrada del pueblo</v>
      </c>
      <c r="Q400">
        <v>-108.70615927</v>
      </c>
      <c r="T400">
        <f t="shared" si="44"/>
        <v>-108.70615927</v>
      </c>
      <c r="U400">
        <v>28.013392750000001</v>
      </c>
      <c r="X400">
        <f t="shared" si="45"/>
        <v>28.013392750000001</v>
      </c>
    </row>
    <row r="401" spans="1:24">
      <c r="A401" t="s">
        <v>6403</v>
      </c>
      <c r="B401" t="b">
        <f t="shared" si="40"/>
        <v>1</v>
      </c>
      <c r="C401" t="s">
        <v>6403</v>
      </c>
      <c r="D401" t="s">
        <v>106</v>
      </c>
      <c r="E401" t="s">
        <v>980</v>
      </c>
      <c r="H401" t="str">
        <f t="shared" si="41"/>
        <v>Moris</v>
      </c>
      <c r="I401" t="s">
        <v>6406</v>
      </c>
      <c r="L401" t="str">
        <f t="shared" si="42"/>
        <v>El Cordón</v>
      </c>
      <c r="M401" t="s">
        <v>6407</v>
      </c>
      <c r="P401" t="str">
        <f t="shared" si="43"/>
        <v>Pueblo El Cordon 33350 EL CORDÓN, MORIS la obra beneficia a toda la poblacion de la localidad de El Cordon</v>
      </c>
      <c r="Q401">
        <v>-109.04882335000001</v>
      </c>
      <c r="T401">
        <f t="shared" si="44"/>
        <v>-109.04882335000001</v>
      </c>
      <c r="U401">
        <v>28.20729029</v>
      </c>
      <c r="X401">
        <f t="shared" si="45"/>
        <v>28.20729029</v>
      </c>
    </row>
    <row r="402" spans="1:24">
      <c r="A402" t="s">
        <v>7244</v>
      </c>
      <c r="B402" t="b">
        <f t="shared" si="40"/>
        <v>1</v>
      </c>
      <c r="C402" t="s">
        <v>7244</v>
      </c>
      <c r="D402" t="s">
        <v>106</v>
      </c>
      <c r="E402" t="s">
        <v>1726</v>
      </c>
      <c r="H402" t="str">
        <f t="shared" si="41"/>
        <v>Ojinaga</v>
      </c>
      <c r="I402" t="s">
        <v>2879</v>
      </c>
      <c r="L402" t="str">
        <f t="shared" si="42"/>
        <v>Manuel Ojinaga</v>
      </c>
      <c r="M402" t="s">
        <v>7248</v>
      </c>
      <c r="P402" t="str">
        <f t="shared" si="43"/>
        <v>Avenida MORELOS Colonia INDUSTRIAL 32883 MANUEL OJINAGA, OJINAGA ENTRE Calle 20A Y Calle 48A Avenida FRONTERIZA LA OBRA SE ENCUENTRA DENTRO DEL TRAMO COMPRENDIDO ENTRE LA CALLE 20A Y LA CALLE 48A DE LA MANCHA URBANA DE LA CIUDAD,</v>
      </c>
      <c r="Q402">
        <v>-104.39779642000001</v>
      </c>
      <c r="T402">
        <f t="shared" si="44"/>
        <v>-104.39779642000001</v>
      </c>
      <c r="U402">
        <v>29.548354880000002</v>
      </c>
      <c r="X402">
        <f t="shared" si="45"/>
        <v>29.548354880000002</v>
      </c>
    </row>
    <row r="403" spans="1:24">
      <c r="A403" t="s">
        <v>6462</v>
      </c>
      <c r="B403" t="b">
        <f t="shared" si="40"/>
        <v>1</v>
      </c>
      <c r="C403" t="s">
        <v>6462</v>
      </c>
      <c r="D403" t="s">
        <v>106</v>
      </c>
      <c r="E403" t="s">
        <v>987</v>
      </c>
      <c r="H403" t="str">
        <f t="shared" si="41"/>
        <v>Riva Palacio</v>
      </c>
      <c r="I403" t="s">
        <v>6465</v>
      </c>
      <c r="L403" t="str">
        <f t="shared" si="42"/>
        <v>Campo Cuarenta y Cinco (Colonia Merced)</v>
      </c>
      <c r="M403" t="s">
        <v>6466</v>
      </c>
      <c r="P403" t="str">
        <f t="shared" si="43"/>
        <v>Camino CAMINO CAMPO 55 COLONIA CHUPADEROS - CHUPADEROS 2 100 31643 CAMPO CUARENTA Y CINCO (COLONIA MERCED), RIVA PALACIO A 600 METROS AL ESTE DE LA ESCUELA E IGLESIA DEL CAMPO 45</v>
      </c>
      <c r="Q403">
        <v>-106.83172122000001</v>
      </c>
      <c r="T403">
        <f t="shared" si="44"/>
        <v>-106.83172122000001</v>
      </c>
      <c r="U403">
        <v>28.910531670000001</v>
      </c>
      <c r="X403">
        <f t="shared" si="45"/>
        <v>28.910531670000001</v>
      </c>
    </row>
    <row r="404" spans="1:24">
      <c r="A404" t="s">
        <v>6470</v>
      </c>
      <c r="B404" t="b">
        <f t="shared" si="40"/>
        <v>1</v>
      </c>
      <c r="C404" t="s">
        <v>6470</v>
      </c>
      <c r="D404" t="s">
        <v>106</v>
      </c>
      <c r="E404" t="s">
        <v>987</v>
      </c>
      <c r="H404" t="str">
        <f t="shared" si="41"/>
        <v>Riva Palacio</v>
      </c>
      <c r="I404" t="s">
        <v>2742</v>
      </c>
      <c r="L404" t="str">
        <f t="shared" si="42"/>
        <v>San Andrés</v>
      </c>
      <c r="M404" t="s">
        <v>6473</v>
      </c>
      <c r="P404" t="str">
        <f t="shared" si="43"/>
        <v>Carretera libre pavimentada estatal SAN ANDRES - SAINAPUCHI 1 0 31640 SAN ANDRÉS, RIVA PALACIO A 500 METROS DE GLORIETA</v>
      </c>
      <c r="Q404">
        <v>-106.50559388000001</v>
      </c>
      <c r="T404">
        <f t="shared" si="44"/>
        <v>-106.50559388000001</v>
      </c>
      <c r="U404">
        <v>28.546346320000001</v>
      </c>
      <c r="X404">
        <f t="shared" si="45"/>
        <v>28.546346320000001</v>
      </c>
    </row>
    <row r="405" spans="1:24">
      <c r="A405" t="s">
        <v>4749</v>
      </c>
      <c r="B405" t="b">
        <f t="shared" si="40"/>
        <v>1</v>
      </c>
      <c r="C405" t="s">
        <v>4749</v>
      </c>
      <c r="D405" t="s">
        <v>106</v>
      </c>
      <c r="E405" t="s">
        <v>2500</v>
      </c>
      <c r="H405" t="str">
        <f t="shared" si="41"/>
        <v>Rosario</v>
      </c>
      <c r="I405" t="s">
        <v>3121</v>
      </c>
      <c r="L405" t="str">
        <f t="shared" si="42"/>
        <v>Valle del Rosario</v>
      </c>
      <c r="M405" t="s">
        <v>4752</v>
      </c>
      <c r="P405" t="str">
        <f t="shared" si="43"/>
        <v>VALLE DEL ROSARIO - BOCA DEL RIO 0 0 33530 VALLE DEL ROSARIO, ROSARIO SE CONSTRUIRA LA TERCERA ETAPA DE LA CARRETERA QUE CONCETA A VALLE DEL ROSARIO EN EL MUNICIPIO DE ROSARIO CON LA LOCALIDAD DE BOCA DEL RIO EN EL MUNICIPIO DE SA</v>
      </c>
      <c r="Q405">
        <v>-106.29503252000001</v>
      </c>
      <c r="T405">
        <f t="shared" si="44"/>
        <v>-106.29503252000001</v>
      </c>
      <c r="U405">
        <v>27.322208360000001</v>
      </c>
      <c r="X405">
        <f t="shared" si="45"/>
        <v>27.322208360000001</v>
      </c>
    </row>
    <row r="406" spans="1:24">
      <c r="A406" t="s">
        <v>5560</v>
      </c>
      <c r="B406" t="b">
        <f t="shared" si="40"/>
        <v>1</v>
      </c>
      <c r="C406" t="s">
        <v>5560</v>
      </c>
      <c r="D406" t="s">
        <v>106</v>
      </c>
      <c r="E406" t="s">
        <v>2520</v>
      </c>
      <c r="H406" t="str">
        <f t="shared" si="41"/>
        <v>El Tule</v>
      </c>
      <c r="I406" t="s">
        <v>5563</v>
      </c>
      <c r="L406" t="str">
        <f t="shared" si="42"/>
        <v>Carlos A. Madrazo (Ejido el Álamo)</v>
      </c>
      <c r="M406" t="s">
        <v>5564</v>
      </c>
      <c r="P406" t="str">
        <f t="shared" si="43"/>
        <v>Camino / Terracería ENTRADA AL ALAMO - EQUIPAMIENTO POZO SOLAR LAS MORAS 1 1000 33553 CARLOS A. MADRAZO (EJIDO EL ÁLAMO), EL TULE SE ENCUENTRA DENTRO DE UN PREDIO</v>
      </c>
      <c r="Q406">
        <v>-106.24424978</v>
      </c>
      <c r="T406">
        <f t="shared" si="44"/>
        <v>-106.24424978</v>
      </c>
      <c r="U406">
        <v>27.128716919999999</v>
      </c>
      <c r="X406">
        <f t="shared" si="45"/>
        <v>27.128716919999999</v>
      </c>
    </row>
    <row r="407" spans="1:24">
      <c r="A407" t="s">
        <v>6599</v>
      </c>
      <c r="B407" t="b">
        <f t="shared" si="40"/>
        <v>1</v>
      </c>
      <c r="C407" t="s">
        <v>6599</v>
      </c>
      <c r="D407" t="s">
        <v>106</v>
      </c>
      <c r="E407" t="s">
        <v>2188</v>
      </c>
      <c r="H407" t="str">
        <f t="shared" si="41"/>
        <v>Urique</v>
      </c>
      <c r="I407" t="s">
        <v>6602</v>
      </c>
      <c r="L407" t="str">
        <f t="shared" si="42"/>
        <v>Mesa de Arturo</v>
      </c>
      <c r="M407" t="s">
        <v>6603</v>
      </c>
      <c r="P407" t="str">
        <f t="shared" si="43"/>
        <v>Mesa de Arturo - Cerocahui 11 11000 33420 MESA DE ARTURO, URIQUE Esta obra se encuentra al iniciar en la localidad de Mesa de Arturo terminado en la localidad de Cerocahui</v>
      </c>
      <c r="Q407">
        <v>-107.99812975</v>
      </c>
      <c r="T407">
        <f t="shared" si="44"/>
        <v>-107.99812975</v>
      </c>
      <c r="U407">
        <v>27.227788879999999</v>
      </c>
      <c r="X407">
        <f t="shared" si="45"/>
        <v>27.227788879999999</v>
      </c>
    </row>
    <row r="408" spans="1:24">
      <c r="A408" t="s">
        <v>4983</v>
      </c>
      <c r="B408" t="b">
        <f t="shared" si="40"/>
        <v>1</v>
      </c>
      <c r="C408" t="s">
        <v>4983</v>
      </c>
      <c r="D408" t="s">
        <v>106</v>
      </c>
      <c r="E408" t="s">
        <v>2188</v>
      </c>
      <c r="H408" t="str">
        <f t="shared" si="41"/>
        <v>Urique</v>
      </c>
      <c r="I408" t="s">
        <v>4988</v>
      </c>
      <c r="L408" t="str">
        <f t="shared" si="42"/>
        <v>Mochogue</v>
      </c>
      <c r="M408" t="s">
        <v>4989</v>
      </c>
      <c r="P408" t="str">
        <f t="shared" si="43"/>
        <v>MOCHOGUE, URIQUE Esta obra se ubica en el arroyo de la Laja, entre la localidad de Mochogue y San Rafael</v>
      </c>
      <c r="Q408">
        <v>-107.89484899999999</v>
      </c>
      <c r="T408">
        <f t="shared" si="44"/>
        <v>-107.89484899999999</v>
      </c>
      <c r="U408">
        <v>27.473262810000001</v>
      </c>
      <c r="X408">
        <f t="shared" si="45"/>
        <v>27.473262810000001</v>
      </c>
    </row>
    <row r="409" spans="1:24">
      <c r="A409" t="s">
        <v>7235</v>
      </c>
      <c r="B409" t="b">
        <f t="shared" si="40"/>
        <v>1</v>
      </c>
      <c r="C409" t="s">
        <v>7235</v>
      </c>
      <c r="D409" t="s">
        <v>106</v>
      </c>
      <c r="E409" t="s">
        <v>2188</v>
      </c>
      <c r="H409" t="str">
        <f t="shared" si="41"/>
        <v>Urique</v>
      </c>
      <c r="I409" t="s">
        <v>6611</v>
      </c>
      <c r="L409" t="str">
        <f t="shared" si="42"/>
        <v>Bahuichivo</v>
      </c>
      <c r="M409" t="s">
        <v>7239</v>
      </c>
      <c r="P409" t="str">
        <f t="shared" si="43"/>
        <v>33431 BAHUICHIVO, URIQUE Construcción de línea de distribución de agua potable y bombeo, etapa I, en la localidad de Bahuichivo. mediante trabajos de captación, muros de mampostería, bombeo de achique, cárcamos de bombeo de concre</v>
      </c>
      <c r="Q409">
        <v>-108.06839524999999</v>
      </c>
      <c r="T409">
        <f t="shared" si="44"/>
        <v>-108.06839524999999</v>
      </c>
      <c r="U409">
        <v>27.40846629</v>
      </c>
      <c r="X409">
        <f t="shared" si="45"/>
        <v>27.40846629</v>
      </c>
    </row>
    <row r="410" spans="1:24">
      <c r="A410" t="s">
        <v>6608</v>
      </c>
      <c r="B410" t="b">
        <f t="shared" si="40"/>
        <v>1</v>
      </c>
      <c r="C410" t="s">
        <v>6608</v>
      </c>
      <c r="D410" t="s">
        <v>106</v>
      </c>
      <c r="E410" t="s">
        <v>2188</v>
      </c>
      <c r="H410" t="str">
        <f t="shared" si="41"/>
        <v>Urique</v>
      </c>
      <c r="I410" t="s">
        <v>6611</v>
      </c>
      <c r="L410" t="str">
        <f t="shared" si="42"/>
        <v>Bahuichivo</v>
      </c>
      <c r="M410" t="s">
        <v>6612</v>
      </c>
      <c r="P410" t="str">
        <f t="shared" si="43"/>
        <v>calle el tequila del barrio tequila - calle el tequila del barrio tequila 1 51 33431 BAHUICHIVO, URIQUE Esta obra se ubica en la calle tequila en el barrio tequila en la localidad de Bahuichivo, a un costado del almacén de Diconsa</v>
      </c>
      <c r="Q410">
        <v>-108.06901946000001</v>
      </c>
      <c r="T410">
        <f t="shared" si="44"/>
        <v>-108.06901946000001</v>
      </c>
      <c r="U410">
        <v>27.405859469999999</v>
      </c>
      <c r="X410">
        <f t="shared" si="45"/>
        <v>27.405859469999999</v>
      </c>
    </row>
    <row r="411" spans="1:24">
      <c r="A411" t="s">
        <v>6705</v>
      </c>
      <c r="B411" t="b">
        <f t="shared" si="40"/>
        <v>1</v>
      </c>
      <c r="C411" t="s">
        <v>6705</v>
      </c>
      <c r="D411" t="s">
        <v>106</v>
      </c>
      <c r="E411" t="s">
        <v>137</v>
      </c>
      <c r="H411" t="str">
        <f t="shared" si="41"/>
        <v>Uruachi</v>
      </c>
      <c r="I411" t="s">
        <v>137</v>
      </c>
      <c r="L411" t="str">
        <f t="shared" si="42"/>
        <v>Uruachi</v>
      </c>
      <c r="M411" t="s">
        <v>6708</v>
      </c>
      <c r="P411" t="str">
        <f t="shared" si="43"/>
        <v>33300 URUACHI, URUACHI Frente a domo</v>
      </c>
      <c r="Q411">
        <v>-108.21498765</v>
      </c>
      <c r="T411">
        <f t="shared" si="44"/>
        <v>-108.21498765</v>
      </c>
      <c r="U411">
        <v>27.872395969999999</v>
      </c>
      <c r="X411">
        <f t="shared" si="45"/>
        <v>27.872395969999999</v>
      </c>
    </row>
    <row r="412" spans="1:24">
      <c r="A412" t="s">
        <v>6714</v>
      </c>
      <c r="B412" t="b">
        <f t="shared" si="40"/>
        <v>1</v>
      </c>
      <c r="C412" t="s">
        <v>6714</v>
      </c>
      <c r="D412" t="s">
        <v>106</v>
      </c>
      <c r="E412" t="s">
        <v>137</v>
      </c>
      <c r="H412" t="str">
        <f t="shared" si="41"/>
        <v>Uruachi</v>
      </c>
      <c r="I412" t="s">
        <v>137</v>
      </c>
      <c r="L412" t="str">
        <f t="shared" si="42"/>
        <v>Uruachi</v>
      </c>
      <c r="M412" t="s">
        <v>6717</v>
      </c>
      <c r="P412" t="str">
        <f t="shared" si="43"/>
        <v>33300 URUACHI, URUACHI A un lado del Centro de recuperación nutricional y albergue materno (CERENAM), cerca de la Primaria José Albino López Carrasco #2213</v>
      </c>
      <c r="Q412">
        <v>-108.21454241000001</v>
      </c>
      <c r="T412">
        <f t="shared" si="44"/>
        <v>-108.21454241000001</v>
      </c>
      <c r="U412">
        <v>27.87049343</v>
      </c>
      <c r="X412">
        <f t="shared" si="45"/>
        <v>27.87049343</v>
      </c>
    </row>
    <row r="413" spans="1:24">
      <c r="A413" t="s">
        <v>5051</v>
      </c>
      <c r="B413" t="b">
        <f t="shared" si="40"/>
        <v>1</v>
      </c>
      <c r="C413" t="s">
        <v>5051</v>
      </c>
      <c r="D413" t="s">
        <v>106</v>
      </c>
      <c r="E413" t="s">
        <v>221</v>
      </c>
      <c r="H413" t="str">
        <f t="shared" si="41"/>
        <v>Delicias</v>
      </c>
      <c r="I413" t="s">
        <v>221</v>
      </c>
      <c r="L413" t="str">
        <f t="shared" si="42"/>
        <v>Delicias</v>
      </c>
      <c r="M413" t="s">
        <v>5054</v>
      </c>
      <c r="P413" t="str">
        <f t="shared" si="43"/>
        <v>Avenida CARLOS BLAKE Fraccionamiento IMPERIAL 33000 DELICIAS, DELICIAS ENTRE Calle RIO SACRAMENTO Y Calle RIO SAN PEDRO Calle 24 NORTE A TRES CUADRAS DEL NEGOCIO DE PISOS Y BAÑOS MATHASA DELICIAS Y LA YMCA</v>
      </c>
      <c r="Q413">
        <v>-105.47399022</v>
      </c>
      <c r="T413">
        <f t="shared" si="44"/>
        <v>-105.47399022</v>
      </c>
      <c r="U413">
        <v>28.200638219999998</v>
      </c>
      <c r="X413">
        <f t="shared" si="45"/>
        <v>28.200638219999998</v>
      </c>
    </row>
    <row r="414" spans="1:24">
      <c r="A414" t="s">
        <v>4841</v>
      </c>
      <c r="B414" t="b">
        <f t="shared" si="40"/>
        <v>1</v>
      </c>
      <c r="C414" t="s">
        <v>4841</v>
      </c>
      <c r="D414" t="s">
        <v>106</v>
      </c>
      <c r="E414" t="s">
        <v>508</v>
      </c>
      <c r="H414" t="str">
        <f t="shared" si="41"/>
        <v>Cuauhtémoc</v>
      </c>
      <c r="I414" t="s">
        <v>508</v>
      </c>
      <c r="L414" t="str">
        <f t="shared" si="42"/>
        <v>Cuauhtémoc</v>
      </c>
      <c r="M414" t="s">
        <v>4844</v>
      </c>
      <c r="P414" t="str">
        <f t="shared" si="43"/>
        <v>Calle 24A Colonia REPUBLICA 31590 CUAUHTÉMOC, CUAUHTÉMOC ENTRE Calle CHIHUAHUA Y Calle SONORA Calle 26A CONTRA ESQUINA DE EL CUADRO CUAUHTEMOC ( CAMPO DE FIUTBOL)</v>
      </c>
      <c r="Q414">
        <v>-106.86977056000001</v>
      </c>
      <c r="T414">
        <f t="shared" si="44"/>
        <v>-106.86977056000001</v>
      </c>
      <c r="U414">
        <v>28.393082490000001</v>
      </c>
      <c r="X414">
        <f t="shared" si="45"/>
        <v>28.393082490000001</v>
      </c>
    </row>
    <row r="415" spans="1:24">
      <c r="A415" t="s">
        <v>4814</v>
      </c>
      <c r="B415" t="b">
        <f t="shared" si="40"/>
        <v>1</v>
      </c>
      <c r="C415" t="s">
        <v>4814</v>
      </c>
      <c r="D415" t="s">
        <v>106</v>
      </c>
      <c r="E415" t="s">
        <v>2071</v>
      </c>
      <c r="H415" t="str">
        <f t="shared" si="41"/>
        <v>Ascensión</v>
      </c>
      <c r="I415" t="s">
        <v>2071</v>
      </c>
      <c r="L415" t="str">
        <f t="shared" si="42"/>
        <v>Ascensión</v>
      </c>
      <c r="M415" t="s">
        <v>4818</v>
      </c>
      <c r="P415" t="str">
        <f t="shared" si="43"/>
        <v>Calle 2 NACIONES 120 Colonia ASCENSION CENTRO 31820 ASCENSIÓN, ASCENSIÓN ENTRE Calle GUANAJUATO Y Calle SAN LUIS Calle ALLENDE CONTRA ESQUINA DE LA PLAZA MUNICIPAL DE ASCENSION FRENTE A LA IGLESIA DEL SEÑOR</v>
      </c>
      <c r="Q415">
        <v>-107.99737646</v>
      </c>
      <c r="T415">
        <f t="shared" si="44"/>
        <v>-107.99737646</v>
      </c>
      <c r="U415">
        <v>31.09338378</v>
      </c>
      <c r="X415">
        <f t="shared" si="45"/>
        <v>31.09338378</v>
      </c>
    </row>
    <row r="416" spans="1:24">
      <c r="A416" t="s">
        <v>4822</v>
      </c>
      <c r="B416" t="b">
        <f t="shared" si="40"/>
        <v>1</v>
      </c>
      <c r="C416" t="s">
        <v>4822</v>
      </c>
      <c r="D416" t="s">
        <v>106</v>
      </c>
      <c r="E416" t="s">
        <v>2171</v>
      </c>
      <c r="H416" t="str">
        <f t="shared" si="41"/>
        <v>Carichí</v>
      </c>
      <c r="I416" t="s">
        <v>2171</v>
      </c>
      <c r="L416" t="str">
        <f t="shared" si="42"/>
        <v>Carichí</v>
      </c>
      <c r="M416" t="s">
        <v>4825</v>
      </c>
      <c r="P416" t="str">
        <f t="shared" si="43"/>
        <v>Calle OJINAGA 43 Pueblo CARICHI 33280 CARICHÍ, CARICHÍ ENTRE Calle JUAREZ Y Calle 3A Calle ABRAHAM GONZALEZ A DOS CUADRAS DE LA PLAZA MUNICI0AL DE CARICHI</v>
      </c>
      <c r="Q416">
        <v>-107.05493312</v>
      </c>
      <c r="T416">
        <f t="shared" si="44"/>
        <v>-107.05493312</v>
      </c>
      <c r="U416">
        <v>27.91761928</v>
      </c>
      <c r="X416">
        <f t="shared" si="45"/>
        <v>27.91761928</v>
      </c>
    </row>
    <row r="417" spans="1:24">
      <c r="A417" t="s">
        <v>5033</v>
      </c>
      <c r="B417" t="b">
        <f t="shared" si="40"/>
        <v>1</v>
      </c>
      <c r="C417" t="s">
        <v>5033</v>
      </c>
      <c r="D417" t="s">
        <v>106</v>
      </c>
      <c r="E417" t="s">
        <v>2171</v>
      </c>
      <c r="H417" t="str">
        <f t="shared" si="41"/>
        <v>Carichí</v>
      </c>
      <c r="I417" t="s">
        <v>5036</v>
      </c>
      <c r="L417" t="str">
        <f t="shared" si="42"/>
        <v>Tajirachi</v>
      </c>
      <c r="M417" t="s">
        <v>5037</v>
      </c>
      <c r="P417" t="str">
        <f t="shared" si="43"/>
        <v>Camino CARICHI - TAJIRICHI 54 0 TAJIRACHI, CARICHÍ Carretera Cuauhtémoc - Carichí, Km. 54 a mano derecha (y 11 Kms. De terracería más a Tajírachi) DENTRO DE LA LOCAIDAD ESTA A 5 CUADRAS DE LA IGLESIA CATOLICA</v>
      </c>
      <c r="Q417">
        <v>-107.12077947</v>
      </c>
      <c r="T417">
        <f t="shared" si="44"/>
        <v>-107.12077947</v>
      </c>
      <c r="U417">
        <v>28.029304920000001</v>
      </c>
      <c r="X417">
        <f t="shared" si="45"/>
        <v>28.029304920000001</v>
      </c>
    </row>
    <row r="418" spans="1:24">
      <c r="A418" t="s">
        <v>5025</v>
      </c>
      <c r="B418" t="b">
        <f t="shared" si="40"/>
        <v>1</v>
      </c>
      <c r="C418" t="s">
        <v>5025</v>
      </c>
      <c r="D418" t="s">
        <v>106</v>
      </c>
      <c r="E418" t="s">
        <v>683</v>
      </c>
      <c r="H418" t="str">
        <f t="shared" si="41"/>
        <v>Camargo</v>
      </c>
      <c r="I418" t="s">
        <v>2683</v>
      </c>
      <c r="L418" t="str">
        <f t="shared" si="42"/>
        <v>Santa Rosalía de Camargo</v>
      </c>
      <c r="M418" t="s">
        <v>5028</v>
      </c>
      <c r="P418" t="str">
        <f t="shared" si="43"/>
        <v>Calle PINO SUAREZ Colonia SANTA GRACIA 33600 SANTA ROSALÍA DE CAMARGO, CAMARGO ENTRE Calle FELIX U. GOMEZ Y Calle RIO BLANCO Avenida PABLO GINTER A DOS CUADRAS DEL RESTAURANTE LA CARRETA</v>
      </c>
      <c r="Q418">
        <v>-105.16922289</v>
      </c>
      <c r="T418">
        <f t="shared" si="44"/>
        <v>-105.16922289</v>
      </c>
      <c r="U418">
        <v>27.672404090000001</v>
      </c>
      <c r="X418">
        <f t="shared" si="45"/>
        <v>27.672404090000001</v>
      </c>
    </row>
    <row r="419" spans="1:24">
      <c r="A419" t="s">
        <v>5042</v>
      </c>
      <c r="B419" t="b">
        <f t="shared" si="40"/>
        <v>1</v>
      </c>
      <c r="C419" t="s">
        <v>5042</v>
      </c>
      <c r="D419" t="s">
        <v>106</v>
      </c>
      <c r="E419" t="s">
        <v>2171</v>
      </c>
      <c r="H419" t="str">
        <f t="shared" si="41"/>
        <v>Carichí</v>
      </c>
      <c r="I419" t="s">
        <v>5045</v>
      </c>
      <c r="L419" t="str">
        <f t="shared" si="42"/>
        <v>Chicoyachi</v>
      </c>
      <c r="M419" t="s">
        <v>5046</v>
      </c>
      <c r="P419" t="str">
        <f t="shared" si="43"/>
        <v>Camino / Brecha SAN JOSÉ BAQUEACHI - GUAHUACHERARE 3 600 33280 CHICOYACHI, CARICHÍ TOMAR EL CAMINO DE SAN JOSÉ BAQUEACHI A GUAHUACHERARE, EN EL KILÓMETRO 3.6 SALIR A LA IZQUIERDA 2 KILÓMETROS.</v>
      </c>
      <c r="Q419">
        <v>-106.99359364</v>
      </c>
      <c r="T419">
        <f t="shared" si="44"/>
        <v>-106.99359364</v>
      </c>
      <c r="U419">
        <v>27.570207870000001</v>
      </c>
      <c r="X419">
        <f t="shared" si="45"/>
        <v>27.570207870000001</v>
      </c>
    </row>
    <row r="420" spans="1:24">
      <c r="A420" t="s">
        <v>5079</v>
      </c>
      <c r="B420" t="b">
        <f t="shared" si="40"/>
        <v>1</v>
      </c>
      <c r="C420" t="s">
        <v>5079</v>
      </c>
      <c r="D420" t="s">
        <v>106</v>
      </c>
      <c r="E420" t="s">
        <v>2509</v>
      </c>
      <c r="H420" t="str">
        <f t="shared" si="41"/>
        <v>Allende</v>
      </c>
      <c r="I420" t="s">
        <v>3120</v>
      </c>
      <c r="L420" t="str">
        <f t="shared" si="42"/>
        <v>Valle de Ignacio Allende</v>
      </c>
      <c r="M420" t="s">
        <v>5082</v>
      </c>
      <c r="P420" t="str">
        <f t="shared" si="43"/>
        <v>Calle AVENIDA TALAMNTES Colonia INFONAVIT 33920 VALLE DE IGNACIO ALLENDE, ALLENDE POR EL CENTRO RECREATIVO EL TREBOL</v>
      </c>
      <c r="Q420">
        <v>-105.40720482</v>
      </c>
      <c r="T420">
        <f t="shared" si="44"/>
        <v>-105.40720482</v>
      </c>
      <c r="U420">
        <v>26.928709319999999</v>
      </c>
      <c r="X420">
        <f t="shared" si="45"/>
        <v>26.928709319999999</v>
      </c>
    </row>
    <row r="421" spans="1:24">
      <c r="A421" t="s">
        <v>5089</v>
      </c>
      <c r="B421" t="b">
        <f t="shared" si="40"/>
        <v>1</v>
      </c>
      <c r="C421" t="s">
        <v>5089</v>
      </c>
      <c r="D421" t="s">
        <v>106</v>
      </c>
      <c r="E421" t="s">
        <v>2509</v>
      </c>
      <c r="H421" t="str">
        <f t="shared" si="41"/>
        <v>Allende</v>
      </c>
      <c r="I421" t="s">
        <v>5092</v>
      </c>
      <c r="L421" t="str">
        <f t="shared" si="42"/>
        <v>Estación Morita</v>
      </c>
      <c r="M421" t="s">
        <v>5093</v>
      </c>
      <c r="P421" t="str">
        <f t="shared" si="43"/>
        <v>Calle CALLE SIN NOMBRE Ejido EJIDO MORITA 33924 ESTACIÓN MORITA, ALLENDE A UN COSTADO DE LAS ANTIGUAS VIAS DEL TREN</v>
      </c>
      <c r="Q421">
        <v>-105.45314116</v>
      </c>
      <c r="T421">
        <f t="shared" si="44"/>
        <v>-105.45314116</v>
      </c>
      <c r="U421">
        <v>27.05378541</v>
      </c>
      <c r="X421">
        <f t="shared" si="45"/>
        <v>27.05378541</v>
      </c>
    </row>
    <row r="422" spans="1:24">
      <c r="A422" t="s">
        <v>5125</v>
      </c>
      <c r="B422" t="b">
        <f t="shared" si="40"/>
        <v>1</v>
      </c>
      <c r="C422" t="s">
        <v>5125</v>
      </c>
      <c r="D422" t="s">
        <v>106</v>
      </c>
      <c r="E422" t="s">
        <v>2071</v>
      </c>
      <c r="H422" t="str">
        <f t="shared" si="41"/>
        <v>Ascensión</v>
      </c>
      <c r="I422" t="s">
        <v>2071</v>
      </c>
      <c r="L422" t="str">
        <f t="shared" si="42"/>
        <v>Ascensión</v>
      </c>
      <c r="M422" t="s">
        <v>5128</v>
      </c>
      <c r="P422" t="str">
        <f t="shared" si="43"/>
        <v>Avenida MEXICO 115 Pueblo ASCENSIÓN 31820 ASCENSIÓN, ASCENSIÓN ENTRE Avenida DOS NACIONES Y Calle ABASOLO Calle SAN LUIS MANTENIMIENTO DE ALUMBRADIO PUBLICO EN TODO EL MUNICIPIO DE ASCENSIÓN, REPARACION Y SUSTITUCIÓN DE LAMPARAS D</v>
      </c>
      <c r="Q422">
        <v>-107.99715506</v>
      </c>
      <c r="T422">
        <f t="shared" si="44"/>
        <v>-107.99715506</v>
      </c>
      <c r="U422">
        <v>31.091632010000001</v>
      </c>
      <c r="X422">
        <f t="shared" si="45"/>
        <v>31.091632010000001</v>
      </c>
    </row>
    <row r="423" spans="1:24">
      <c r="A423" t="s">
        <v>5135</v>
      </c>
      <c r="B423" t="b">
        <f t="shared" si="40"/>
        <v>1</v>
      </c>
      <c r="C423" t="s">
        <v>5135</v>
      </c>
      <c r="D423" t="s">
        <v>106</v>
      </c>
      <c r="E423" t="s">
        <v>2071</v>
      </c>
      <c r="H423" t="str">
        <f t="shared" si="41"/>
        <v>Ascensión</v>
      </c>
      <c r="I423" t="s">
        <v>2071</v>
      </c>
      <c r="L423" t="str">
        <f t="shared" si="42"/>
        <v>Ascensión</v>
      </c>
      <c r="M423" t="s">
        <v>5138</v>
      </c>
      <c r="P423" t="str">
        <f t="shared" si="43"/>
        <v>Continuación CAMINO A NIÑOS HEROES Pueblo ASCENSIÓN 31820 ASCENSIÓN, ASCENSIÓN ENTRE Calle TRIGO Y Continuación CAMINO A NIÑOS HEROES POR CALLE TRIGO HACIA EL ESTE DEL MUNICIPIO</v>
      </c>
      <c r="Q423">
        <v>-107.97827230999999</v>
      </c>
      <c r="T423">
        <f t="shared" si="44"/>
        <v>-107.97827230999999</v>
      </c>
      <c r="U423">
        <v>31.078104920000001</v>
      </c>
      <c r="X423">
        <f t="shared" si="45"/>
        <v>31.078104920000001</v>
      </c>
    </row>
    <row r="424" spans="1:24">
      <c r="A424" t="s">
        <v>5146</v>
      </c>
      <c r="B424" t="b">
        <f t="shared" si="40"/>
        <v>1</v>
      </c>
      <c r="C424" t="s">
        <v>5146</v>
      </c>
      <c r="D424" t="s">
        <v>106</v>
      </c>
      <c r="E424" t="s">
        <v>2071</v>
      </c>
      <c r="H424" t="str">
        <f t="shared" si="41"/>
        <v>Ascensión</v>
      </c>
      <c r="I424" t="s">
        <v>2071</v>
      </c>
      <c r="L424" t="str">
        <f t="shared" si="42"/>
        <v>Ascensión</v>
      </c>
      <c r="M424" t="s">
        <v>5149</v>
      </c>
      <c r="P424" t="str">
        <f t="shared" si="43"/>
        <v>Calle AVENIDA MEXICO Colonia SECTORES NUEVOS 31820 ASCENSIÓN, ASCENSIÓN ENTRE Avenida MEXICO Y Avenida DOS NACIONES Calle ABASOLO MANTENIMIENTO DE ALUMBRADO PUBLICO EN EL MUNICIPIO DE ASCENSION EN TODO EL MUNICIPIO, INSTALACIONES</v>
      </c>
      <c r="Q424">
        <v>-107.99635169</v>
      </c>
      <c r="T424">
        <f t="shared" si="44"/>
        <v>-107.99635169</v>
      </c>
      <c r="U424">
        <v>31.090319619999999</v>
      </c>
      <c r="X424">
        <f t="shared" si="45"/>
        <v>31.090319619999999</v>
      </c>
    </row>
    <row r="425" spans="1:24">
      <c r="A425" t="s">
        <v>5177</v>
      </c>
      <c r="B425" t="b">
        <f t="shared" si="40"/>
        <v>1</v>
      </c>
      <c r="C425" t="s">
        <v>5177</v>
      </c>
      <c r="D425" t="s">
        <v>106</v>
      </c>
      <c r="E425" t="s">
        <v>2168</v>
      </c>
      <c r="H425" t="str">
        <f t="shared" si="41"/>
        <v>Balleza</v>
      </c>
      <c r="I425" t="s">
        <v>3117</v>
      </c>
      <c r="L425" t="str">
        <f t="shared" si="42"/>
        <v>El Tigre (Casita del Alto)</v>
      </c>
      <c r="M425" t="s">
        <v>5180</v>
      </c>
      <c r="P425" t="str">
        <f t="shared" si="43"/>
        <v>Ranchería EL TIGRE 33560 EL TIGRE (CASITA DEL ALTO), BALLEZA LO ENCONTRAMOS A 52.2 KILOMETROS, EN DIRECCION NOROESTE , DE LA LOCALIDAD DE MARIANO BALLEZA. LLEGANDO AL VERGEL CORTANDO POR UNA BRECHA PASARA POR UN ASERRADER Y ENSEG</v>
      </c>
      <c r="Q425">
        <v>-106.66397283000001</v>
      </c>
      <c r="T425">
        <f t="shared" si="44"/>
        <v>-106.66397283000001</v>
      </c>
      <c r="U425">
        <v>26.580661840000001</v>
      </c>
      <c r="X425">
        <f t="shared" si="45"/>
        <v>26.580661840000001</v>
      </c>
    </row>
    <row r="426" spans="1:24">
      <c r="A426" t="s">
        <v>5343</v>
      </c>
      <c r="B426" t="b">
        <f t="shared" si="40"/>
        <v>1</v>
      </c>
      <c r="C426" t="s">
        <v>5343</v>
      </c>
      <c r="D426" t="s">
        <v>106</v>
      </c>
      <c r="E426" t="s">
        <v>2171</v>
      </c>
      <c r="H426" t="str">
        <f t="shared" si="41"/>
        <v>Carichí</v>
      </c>
      <c r="I426" t="s">
        <v>3038</v>
      </c>
      <c r="L426" t="str">
        <f t="shared" si="42"/>
        <v>Ciénega de Ojos Azules</v>
      </c>
      <c r="M426" t="s">
        <v>5346</v>
      </c>
      <c r="P426" t="str">
        <f t="shared" si="43"/>
        <v>CIÉNEGA DE OJOS AZULES, CARICHÍ JUNTO A LA ARENA DE RODEO</v>
      </c>
      <c r="Q426">
        <v>-107.02858134</v>
      </c>
      <c r="T426">
        <f t="shared" si="44"/>
        <v>-107.02858134</v>
      </c>
      <c r="U426">
        <v>28.056433649999999</v>
      </c>
      <c r="X426">
        <f t="shared" si="45"/>
        <v>28.056433649999999</v>
      </c>
    </row>
    <row r="427" spans="1:24">
      <c r="A427" t="s">
        <v>5408</v>
      </c>
      <c r="B427" t="b">
        <f t="shared" si="40"/>
        <v>1</v>
      </c>
      <c r="C427" t="s">
        <v>5408</v>
      </c>
      <c r="D427" t="s">
        <v>106</v>
      </c>
      <c r="E427" t="s">
        <v>649</v>
      </c>
      <c r="H427" t="str">
        <f t="shared" si="41"/>
        <v>Casas Grandes</v>
      </c>
      <c r="I427" t="s">
        <v>649</v>
      </c>
      <c r="L427" t="str">
        <f t="shared" si="42"/>
        <v>Casas Grandes</v>
      </c>
      <c r="M427" t="s">
        <v>5411</v>
      </c>
      <c r="P427" t="str">
        <f t="shared" si="43"/>
        <v>Avenida Benito Juárez Colonia centro 31850 CASAS GRANDES, CASAS GRANDES ENTRE Y Avenida Revolucion EL pozo profundo se encuentra sobre la Av. Benito Juárez a la altura de la Gasolinera San Antonio Comercial SA. de CV</v>
      </c>
      <c r="Q427">
        <v>-107.94369584</v>
      </c>
      <c r="T427">
        <f t="shared" si="44"/>
        <v>-107.94369584</v>
      </c>
      <c r="U427">
        <v>30.376831729999999</v>
      </c>
      <c r="X427">
        <f t="shared" si="45"/>
        <v>30.376831729999999</v>
      </c>
    </row>
    <row r="428" spans="1:24">
      <c r="A428" t="s">
        <v>4866</v>
      </c>
      <c r="B428" t="b">
        <f t="shared" si="40"/>
        <v>1</v>
      </c>
      <c r="C428" t="s">
        <v>4866</v>
      </c>
      <c r="D428" t="s">
        <v>106</v>
      </c>
      <c r="E428" t="s">
        <v>508</v>
      </c>
      <c r="H428" t="str">
        <f t="shared" si="41"/>
        <v>Cuauhtémoc</v>
      </c>
      <c r="I428" t="s">
        <v>508</v>
      </c>
      <c r="L428" t="str">
        <f t="shared" si="42"/>
        <v>Cuauhtémoc</v>
      </c>
      <c r="M428" t="s">
        <v>4869</v>
      </c>
      <c r="P428" t="str">
        <f t="shared" si="43"/>
        <v>Calle BELISARIO CHAVEZ Colonia QUINTAS LUPITA 31517 CUAUHTÉMOC, CUAUHTÉMOC ENTRE Boulevard GOMEZ MORIN Y Calle VENEZUELA A una cuadra de Secundaria Educare Santini (Ex-Agrícola San Antonio)</v>
      </c>
      <c r="Q428">
        <v>-106.87089621</v>
      </c>
      <c r="T428">
        <f t="shared" si="44"/>
        <v>-106.87089621</v>
      </c>
      <c r="U428">
        <v>28.42980824</v>
      </c>
      <c r="X428">
        <f t="shared" si="45"/>
        <v>28.42980824</v>
      </c>
    </row>
    <row r="429" spans="1:24">
      <c r="A429" t="s">
        <v>4874</v>
      </c>
      <c r="B429" t="b">
        <f t="shared" si="40"/>
        <v>1</v>
      </c>
      <c r="C429" t="s">
        <v>4874</v>
      </c>
      <c r="D429" t="s">
        <v>106</v>
      </c>
      <c r="E429" t="s">
        <v>508</v>
      </c>
      <c r="H429" t="str">
        <f t="shared" si="41"/>
        <v>Cuauhtémoc</v>
      </c>
      <c r="I429" t="s">
        <v>508</v>
      </c>
      <c r="L429" t="str">
        <f t="shared" si="42"/>
        <v>Cuauhtémoc</v>
      </c>
      <c r="M429" t="s">
        <v>4877</v>
      </c>
      <c r="P429" t="str">
        <f t="shared" si="43"/>
        <v>Calle BELISARIO CHAVEZ Colonia QUINTAS LUPITA 31500 CUAUHTÉMOC, CUAUHTÉMOC ENTRE Calle INGENIERIA Y Calle SIN NOMBRE Calle QUINTA LUPITA A DOS CUADRAS DEL HIPICO SAN ANTONIO</v>
      </c>
      <c r="Q429">
        <v>-106.87087511</v>
      </c>
      <c r="T429">
        <f t="shared" si="44"/>
        <v>-106.87087511</v>
      </c>
      <c r="U429">
        <v>28.429398460000002</v>
      </c>
      <c r="X429">
        <f t="shared" si="45"/>
        <v>28.429398460000002</v>
      </c>
    </row>
    <row r="430" spans="1:24">
      <c r="A430" t="s">
        <v>4882</v>
      </c>
      <c r="B430" t="b">
        <f t="shared" si="40"/>
        <v>1</v>
      </c>
      <c r="C430" t="s">
        <v>4882</v>
      </c>
      <c r="D430" t="s">
        <v>106</v>
      </c>
      <c r="E430" t="s">
        <v>2148</v>
      </c>
      <c r="H430" t="str">
        <f t="shared" si="41"/>
        <v>La Cruz</v>
      </c>
      <c r="I430" t="s">
        <v>4885</v>
      </c>
      <c r="L430" t="str">
        <f t="shared" si="42"/>
        <v>Morieleño</v>
      </c>
      <c r="M430" t="s">
        <v>4886</v>
      </c>
      <c r="P430" t="str">
        <f t="shared" si="43"/>
        <v>Camino  LA CRUZ  - MORIELEÑO 40 3 33670 MORIELEÑO, LA CRUZ CARRETERA DELICIAS - CAMARGO, CALLE MORELOS, CAMINO SAN ESTEBAN - LA CRUZ, CARRETERA SAN RAFAEL - MARIELEÑO, AL MARGEN IZQUIERDO</v>
      </c>
      <c r="Q430">
        <v>-105.16838092</v>
      </c>
      <c r="T430">
        <f t="shared" si="44"/>
        <v>-105.16838092</v>
      </c>
      <c r="U430">
        <v>27.833311949999999</v>
      </c>
      <c r="X430">
        <f t="shared" si="45"/>
        <v>27.833311949999999</v>
      </c>
    </row>
    <row r="431" spans="1:24">
      <c r="A431" t="s">
        <v>4892</v>
      </c>
      <c r="B431" t="b">
        <f t="shared" si="40"/>
        <v>1</v>
      </c>
      <c r="C431" t="s">
        <v>4892</v>
      </c>
      <c r="D431" t="s">
        <v>106</v>
      </c>
      <c r="E431" t="s">
        <v>2148</v>
      </c>
      <c r="H431" t="str">
        <f t="shared" si="41"/>
        <v>La Cruz</v>
      </c>
      <c r="I431" t="s">
        <v>4895</v>
      </c>
      <c r="L431" t="str">
        <f t="shared" si="42"/>
        <v>Corraleño de Juárez</v>
      </c>
      <c r="M431" t="s">
        <v>4896</v>
      </c>
      <c r="P431" t="str">
        <f t="shared" si="43"/>
        <v>Calle NIÑOS HEROES Pueblo CORRALEÑO DE JUAREZ 33670 CORRALEÑO DE JUÁREZ, LA CRUZ ENTRE Calle SIN NOMBRE Y Calle CORONADO Calle TRIAS A TRES CUADRAS DE LA IGLESIA LA PURISIMA CONCEPCION</v>
      </c>
      <c r="Q431">
        <v>-105.16854171999999</v>
      </c>
      <c r="T431">
        <f t="shared" si="44"/>
        <v>-105.16854171999999</v>
      </c>
      <c r="U431">
        <v>27.80939072</v>
      </c>
      <c r="X431">
        <f t="shared" si="45"/>
        <v>27.80939072</v>
      </c>
    </row>
    <row r="432" spans="1:24">
      <c r="A432" t="s">
        <v>6205</v>
      </c>
      <c r="B432" t="b">
        <f t="shared" si="40"/>
        <v>1</v>
      </c>
      <c r="C432" t="s">
        <v>6205</v>
      </c>
      <c r="D432" t="s">
        <v>106</v>
      </c>
      <c r="E432" t="s">
        <v>2148</v>
      </c>
      <c r="H432" t="str">
        <f t="shared" si="41"/>
        <v>La Cruz</v>
      </c>
      <c r="I432" t="s">
        <v>4895</v>
      </c>
      <c r="L432" t="str">
        <f t="shared" si="42"/>
        <v>Corraleño de Juárez</v>
      </c>
      <c r="M432" t="s">
        <v>6208</v>
      </c>
      <c r="P432" t="str">
        <f t="shared" si="43"/>
        <v>Calle FRANCISCO I MADERO Ejido CORRALEÑO DE JUAREZ 33679 CORRALEÑO DE JUÁREZ, LA CRUZ ENTRE Calle PLAN DE IGUALA Y Calle 5 DE MAYO Calle CENTENARIO ESTA OBRA ESTA ENTRE LA CALLE 5 DE MAYO Y PLAN DE IGUALA PASANDO LA CALLE CENTENAR</v>
      </c>
      <c r="Q432">
        <v>-105.16913575</v>
      </c>
      <c r="T432">
        <f t="shared" si="44"/>
        <v>-105.16913575</v>
      </c>
      <c r="U432">
        <v>27.812472639999999</v>
      </c>
      <c r="X432">
        <f t="shared" si="45"/>
        <v>27.812472639999999</v>
      </c>
    </row>
    <row r="433" spans="1:24">
      <c r="A433" t="s">
        <v>6215</v>
      </c>
      <c r="B433" t="b">
        <f t="shared" si="40"/>
        <v>1</v>
      </c>
      <c r="C433" t="s">
        <v>6215</v>
      </c>
      <c r="D433" t="s">
        <v>106</v>
      </c>
      <c r="E433" t="s">
        <v>2148</v>
      </c>
      <c r="H433" t="str">
        <f t="shared" si="41"/>
        <v>La Cruz</v>
      </c>
      <c r="I433" t="s">
        <v>2148</v>
      </c>
      <c r="L433" t="str">
        <f t="shared" si="42"/>
        <v>La Cruz</v>
      </c>
      <c r="M433" t="s">
        <v>6218</v>
      </c>
      <c r="P433" t="str">
        <f t="shared" si="43"/>
        <v>Calle 2 de abril Colonia centro 33670 LA CRUZ, LA CRUZ ENTRE Calle norte Y Calle abraham gonzalez Calle censos esta obra de encuentra entre calle norte y calle abraham gonzales pasando la calle censos</v>
      </c>
      <c r="Q433">
        <v>-105.19605178</v>
      </c>
      <c r="T433">
        <f t="shared" si="44"/>
        <v>-105.19605178</v>
      </c>
      <c r="U433">
        <v>27.865797990000001</v>
      </c>
      <c r="X433">
        <f t="shared" si="45"/>
        <v>27.865797990000001</v>
      </c>
    </row>
    <row r="434" spans="1:24">
      <c r="A434" t="s">
        <v>6225</v>
      </c>
      <c r="B434" t="b">
        <f t="shared" si="40"/>
        <v>1</v>
      </c>
      <c r="C434" t="s">
        <v>6225</v>
      </c>
      <c r="D434" t="s">
        <v>106</v>
      </c>
      <c r="E434" t="s">
        <v>2148</v>
      </c>
      <c r="H434" t="str">
        <f t="shared" si="41"/>
        <v>La Cruz</v>
      </c>
      <c r="I434" t="s">
        <v>2148</v>
      </c>
      <c r="L434" t="str">
        <f t="shared" si="42"/>
        <v>La Cruz</v>
      </c>
      <c r="M434" t="s">
        <v>6228</v>
      </c>
      <c r="P434" t="str">
        <f t="shared" si="43"/>
        <v>Calle sin nombre Colonia PANAMERICANA 33670 LA CRUZ, LA CRUZ ENTRE Calle GILBERTO PARRA Y Calle SIN NOMBRE Eje vial CARRETERA PANAMERICANA ENTRE CALLE GILBERTO PARRA Y CALLES SIN NOMBRE, A UN COSTADO DE LA CARRETERA PANAMERICANA,</v>
      </c>
      <c r="Q434">
        <v>-105.21622601</v>
      </c>
      <c r="T434">
        <f t="shared" si="44"/>
        <v>-105.21622601</v>
      </c>
      <c r="U434">
        <v>27.874603499999999</v>
      </c>
      <c r="X434">
        <f t="shared" si="45"/>
        <v>27.874603499999999</v>
      </c>
    </row>
    <row r="435" spans="1:24">
      <c r="A435" t="s">
        <v>6233</v>
      </c>
      <c r="B435" t="b">
        <f t="shared" si="40"/>
        <v>1</v>
      </c>
      <c r="C435" t="s">
        <v>6233</v>
      </c>
      <c r="D435" t="s">
        <v>106</v>
      </c>
      <c r="E435" t="s">
        <v>2148</v>
      </c>
      <c r="H435" t="str">
        <f t="shared" si="41"/>
        <v>La Cruz</v>
      </c>
      <c r="I435" t="s">
        <v>4885</v>
      </c>
      <c r="L435" t="str">
        <f t="shared" si="42"/>
        <v>Morieleño</v>
      </c>
      <c r="M435" t="s">
        <v>6236</v>
      </c>
      <c r="P435" t="str">
        <f t="shared" si="43"/>
        <v>Calle SIN NOMBRE Ejido MORIELEÑO 33670 MORIELEÑO, LA CRUZ ENTRE Calle SIN NOMBRE Y Prolongación CARRETERA SAN RAFAEL Corredor PARQUE BEISBOL ESTA ENTRE CALLE SIN NOMBRE Y CARRETERA MORIELEÑO SAN RAFAEL ANTES DEL PARQUE DE BEISBOL</v>
      </c>
      <c r="Q435">
        <v>-105.16704536</v>
      </c>
      <c r="T435">
        <f t="shared" si="44"/>
        <v>-105.16704536</v>
      </c>
      <c r="U435">
        <v>27.835278540000001</v>
      </c>
      <c r="X435">
        <f t="shared" si="45"/>
        <v>27.835278540000001</v>
      </c>
    </row>
    <row r="436" spans="1:24">
      <c r="A436" t="s">
        <v>6241</v>
      </c>
      <c r="B436" t="b">
        <f t="shared" si="40"/>
        <v>1</v>
      </c>
      <c r="C436" t="s">
        <v>6241</v>
      </c>
      <c r="D436" t="s">
        <v>106</v>
      </c>
      <c r="E436" t="s">
        <v>2148</v>
      </c>
      <c r="H436" t="str">
        <f t="shared" si="41"/>
        <v>La Cruz</v>
      </c>
      <c r="I436" t="s">
        <v>3026</v>
      </c>
      <c r="L436" t="str">
        <f t="shared" si="42"/>
        <v>Estación la Cruz</v>
      </c>
      <c r="M436" t="s">
        <v>6244</v>
      </c>
      <c r="P436" t="str">
        <f t="shared" si="43"/>
        <v>Calle JESUS GARCIA Colonia ESTACION LA CRUZ 33670 ESTACIÓN LA CRUZ, LA CRUZ ENTRE Calle GUADALUPE VICTORIA Y Periférico CAMARGO Diagonal PARQUE DE BEISBOL ESTA ENTRE LA CALLE GUADALUPE VICTORIA Y CARRETERA A CAMARGO A UN COSTADO D</v>
      </c>
      <c r="Q436">
        <v>-105.18944704</v>
      </c>
      <c r="T436">
        <f t="shared" si="44"/>
        <v>-105.18944704</v>
      </c>
      <c r="U436">
        <v>27.82659584</v>
      </c>
      <c r="X436">
        <f t="shared" si="45"/>
        <v>27.82659584</v>
      </c>
    </row>
    <row r="437" spans="1:24">
      <c r="A437" t="s">
        <v>5533</v>
      </c>
      <c r="B437" t="b">
        <f t="shared" si="40"/>
        <v>1</v>
      </c>
      <c r="C437" t="s">
        <v>5533</v>
      </c>
      <c r="D437" t="s">
        <v>106</v>
      </c>
      <c r="E437" t="s">
        <v>508</v>
      </c>
      <c r="H437" t="str">
        <f t="shared" si="41"/>
        <v>Cuauhtémoc</v>
      </c>
      <c r="I437" t="s">
        <v>508</v>
      </c>
      <c r="L437" t="str">
        <f t="shared" si="42"/>
        <v>Cuauhtémoc</v>
      </c>
      <c r="M437" t="s">
        <v>5536</v>
      </c>
      <c r="P437" t="str">
        <f t="shared" si="43"/>
        <v>Calle PONCIANO ARRIAGA Colonia BENITO JUÁREZ 31540 CUAUHTÉMOC, CUAUHTÉMOC ENTRE Calle GUELATAO Y Calle 21 DE MARZO Calzada CUAUHTÉMOC LA OBRA COMIENZA EL LA CALZADA CUAUHTEMOC, SIGUE POR LA GUELATAO, LUEGO POR LA PONCIANO ARRIAGA</v>
      </c>
      <c r="Q437">
        <v>-106.84772855</v>
      </c>
      <c r="T437">
        <f t="shared" si="44"/>
        <v>-106.84772855</v>
      </c>
      <c r="U437">
        <v>28.42393362</v>
      </c>
      <c r="X437">
        <f t="shared" si="45"/>
        <v>28.42393362</v>
      </c>
    </row>
    <row r="438" spans="1:24">
      <c r="A438" t="s">
        <v>5416</v>
      </c>
      <c r="B438" t="b">
        <f t="shared" si="40"/>
        <v>1</v>
      </c>
      <c r="C438" t="s">
        <v>5416</v>
      </c>
      <c r="D438" t="s">
        <v>106</v>
      </c>
      <c r="E438" t="s">
        <v>106</v>
      </c>
      <c r="H438" t="str">
        <f t="shared" si="41"/>
        <v>Chihuahua</v>
      </c>
      <c r="I438" t="s">
        <v>106</v>
      </c>
      <c r="L438" t="str">
        <f t="shared" si="42"/>
        <v>Chihuahua</v>
      </c>
      <c r="M438" t="s">
        <v>5419</v>
      </c>
      <c r="P438" t="str">
        <f t="shared" si="43"/>
        <v>Calle SIERRA TARAHUMARA Colonia REVOLUCION 31135 CHIHUAHUA, CHIHUAHUA ENTRE Calle RAMON CORDOVA Y Calle HERMANOS FLORES MAGON LA CONSTRUCCION DE LA PAVIMENTACION SE LLEVARA ACABO EN LA CALLE SIERRA TARAHUMARA EN EL TRAMO ENTRE LAS</v>
      </c>
      <c r="Q438">
        <v>-106.11716146000001</v>
      </c>
      <c r="T438">
        <f t="shared" si="44"/>
        <v>-106.11716146000001</v>
      </c>
      <c r="U438">
        <v>28.70368933</v>
      </c>
      <c r="X438">
        <f t="shared" si="45"/>
        <v>28.70368933</v>
      </c>
    </row>
    <row r="439" spans="1:24">
      <c r="A439" t="s">
        <v>5424</v>
      </c>
      <c r="B439" t="b">
        <f t="shared" si="40"/>
        <v>1</v>
      </c>
      <c r="C439" t="s">
        <v>5424</v>
      </c>
      <c r="D439" t="s">
        <v>106</v>
      </c>
      <c r="E439" t="s">
        <v>106</v>
      </c>
      <c r="H439" t="str">
        <f t="shared" si="41"/>
        <v>Chihuahua</v>
      </c>
      <c r="I439" t="s">
        <v>106</v>
      </c>
      <c r="L439" t="str">
        <f t="shared" si="42"/>
        <v>Chihuahua</v>
      </c>
      <c r="M439" t="s">
        <v>5427</v>
      </c>
      <c r="P439" t="str">
        <f t="shared" si="43"/>
        <v>Calle Ciudad Cuauhtémoc Colonia Revolución 31135 CHIHUAHUA, CHIHUAHUA ENTRE Calle Hermanos Flores Magon Y Calle Belizario Dominquez la contrucción de la pavimentación se llevara acabo en la calle Ciudad Cuauhtémoc en el tramo de l</v>
      </c>
      <c r="Q439">
        <v>-106.11456458000001</v>
      </c>
      <c r="T439">
        <f t="shared" si="44"/>
        <v>-106.11456458000001</v>
      </c>
      <c r="U439">
        <v>28.70108261</v>
      </c>
      <c r="X439">
        <f t="shared" si="45"/>
        <v>28.70108261</v>
      </c>
    </row>
    <row r="440" spans="1:24">
      <c r="A440" t="s">
        <v>5432</v>
      </c>
      <c r="B440" t="b">
        <f t="shared" si="40"/>
        <v>1</v>
      </c>
      <c r="C440" t="s">
        <v>5432</v>
      </c>
      <c r="D440" t="s">
        <v>106</v>
      </c>
      <c r="E440" t="s">
        <v>106</v>
      </c>
      <c r="H440" t="str">
        <f t="shared" si="41"/>
        <v>Chihuahua</v>
      </c>
      <c r="I440" t="s">
        <v>106</v>
      </c>
      <c r="L440" t="str">
        <f t="shared" si="42"/>
        <v>Chihuahua</v>
      </c>
      <c r="M440" t="s">
        <v>5435</v>
      </c>
      <c r="P440" t="str">
        <f t="shared" si="43"/>
        <v>Calle tierra y libertad Colonia revolución 31135 CHIHUAHUA, CHIHUAHUA ENTRE Calle ciudad parral Y Calle maria elena hernandez la pavimentación se llevara acabo en la calle Tierra y Libertad en el tramo de las calles Maria Elena He</v>
      </c>
      <c r="Q440">
        <v>-106.11035674</v>
      </c>
      <c r="T440">
        <f t="shared" si="44"/>
        <v>-106.11035674</v>
      </c>
      <c r="U440">
        <v>28.699346689999999</v>
      </c>
      <c r="X440">
        <f t="shared" si="45"/>
        <v>28.699346689999999</v>
      </c>
    </row>
    <row r="441" spans="1:24">
      <c r="A441" t="s">
        <v>5440</v>
      </c>
      <c r="B441" t="b">
        <f t="shared" si="40"/>
        <v>1</v>
      </c>
      <c r="C441" t="s">
        <v>5440</v>
      </c>
      <c r="D441" t="s">
        <v>106</v>
      </c>
      <c r="E441" t="s">
        <v>106</v>
      </c>
      <c r="H441" t="str">
        <f t="shared" si="41"/>
        <v>Chihuahua</v>
      </c>
      <c r="I441" t="s">
        <v>106</v>
      </c>
      <c r="L441" t="str">
        <f t="shared" si="42"/>
        <v>Chihuahua</v>
      </c>
      <c r="M441" t="s">
        <v>5443</v>
      </c>
      <c r="P441" t="str">
        <f t="shared" si="43"/>
        <v>Calle DOBLADO Colonia POPULAR 31350 CHIHUAHUA, CHIHUAHUA ENTRE Calle TETRAGESIMA QUINTA Y Calle 49A EL REN PLUVIAL SE LLEVARA ACABO DENTRO DE UN TERRENO UBICADO POR LA CALLE DOBLADO</v>
      </c>
      <c r="Q441">
        <v>-106.06368534000001</v>
      </c>
      <c r="T441">
        <f t="shared" si="44"/>
        <v>-106.06368534000001</v>
      </c>
      <c r="U441">
        <v>28.651636709999998</v>
      </c>
      <c r="X441">
        <f t="shared" si="45"/>
        <v>28.651636709999998</v>
      </c>
    </row>
    <row r="442" spans="1:24">
      <c r="A442" t="s">
        <v>5448</v>
      </c>
      <c r="B442" t="b">
        <f t="shared" si="40"/>
        <v>1</v>
      </c>
      <c r="C442" t="s">
        <v>5448</v>
      </c>
      <c r="D442" t="s">
        <v>106</v>
      </c>
      <c r="E442" t="s">
        <v>106</v>
      </c>
      <c r="H442" t="str">
        <f t="shared" si="41"/>
        <v>Chihuahua</v>
      </c>
      <c r="I442" t="s">
        <v>106</v>
      </c>
      <c r="L442" t="str">
        <f t="shared" si="42"/>
        <v>Chihuahua</v>
      </c>
      <c r="M442" t="s">
        <v>5451</v>
      </c>
      <c r="P442" t="str">
        <f t="shared" si="43"/>
        <v>Calle RIO CONCHOS Colonia REVOLUCION 31135 CHIHUAHUA, CHIHUAHUA ENTRE Calle RAMON CORDOVA Y Calle HERMANOS FLORES MAGON LA CONSTRUCCION DE LA PAVIMENTACION SE LLEVARA ACABO EN LA CALLE RIO CONCHOS EN EL TRAMO COMPRENDIDO ENTRE LA</v>
      </c>
      <c r="Q442">
        <v>-106.11738626</v>
      </c>
      <c r="T442">
        <f t="shared" si="44"/>
        <v>-106.11738626</v>
      </c>
      <c r="U442">
        <v>28.70411279</v>
      </c>
      <c r="X442">
        <f t="shared" si="45"/>
        <v>28.70411279</v>
      </c>
    </row>
    <row r="443" spans="1:24">
      <c r="A443" t="s">
        <v>5477</v>
      </c>
      <c r="B443" t="b">
        <f t="shared" si="40"/>
        <v>1</v>
      </c>
      <c r="C443" t="s">
        <v>5477</v>
      </c>
      <c r="D443" t="s">
        <v>106</v>
      </c>
      <c r="E443" t="s">
        <v>2087</v>
      </c>
      <c r="H443" t="str">
        <f t="shared" si="41"/>
        <v>Chínipas</v>
      </c>
      <c r="I443" t="s">
        <v>2835</v>
      </c>
      <c r="L443" t="str">
        <f t="shared" si="42"/>
        <v>Chínipas de Almada</v>
      </c>
      <c r="M443" t="s">
        <v>5480</v>
      </c>
      <c r="P443" t="str">
        <f t="shared" si="43"/>
        <v>Calle sin nombre Colonia Las Casitas 33360 CHÍNIPAS DE ALMADA, CHÍNIPAS La calle comenzara a espalda de la escuela primaria Francisco R. Almada, dando salida a los habitantes directamente al barrio la loma, formando un periférico</v>
      </c>
      <c r="Q443">
        <v>-108.52785172999999</v>
      </c>
      <c r="T443">
        <f t="shared" si="44"/>
        <v>-108.52785172999999</v>
      </c>
      <c r="U443">
        <v>27.39971701</v>
      </c>
      <c r="X443">
        <f t="shared" si="45"/>
        <v>27.39971701</v>
      </c>
    </row>
    <row r="444" spans="1:24">
      <c r="A444" t="s">
        <v>5486</v>
      </c>
      <c r="B444" t="b">
        <f t="shared" si="40"/>
        <v>1</v>
      </c>
      <c r="C444" t="s">
        <v>5486</v>
      </c>
      <c r="D444" t="s">
        <v>106</v>
      </c>
      <c r="E444" t="s">
        <v>2087</v>
      </c>
      <c r="H444" t="str">
        <f t="shared" si="41"/>
        <v>Chínipas</v>
      </c>
      <c r="I444" t="s">
        <v>5489</v>
      </c>
      <c r="L444" t="str">
        <f t="shared" si="42"/>
        <v>Mesa de Zamorano</v>
      </c>
      <c r="M444" t="s">
        <v>5490</v>
      </c>
      <c r="P444" t="str">
        <f t="shared" si="43"/>
        <v>Calle Sin nombre S/N Barrio Mesa de Zamorano 33360 MESA DE ZAMORANO, CHÍNIPAS ENTRE Calle Sin nombre Y Calle Sin nombre Calle Sin nombre El terreno donde se construirá esta enfrente de la escuela primaria El progreso 2373, en la p</v>
      </c>
      <c r="Q444">
        <v>-108.50418084</v>
      </c>
      <c r="T444">
        <f t="shared" si="44"/>
        <v>-108.50418084</v>
      </c>
      <c r="U444">
        <v>27.24513468</v>
      </c>
      <c r="X444">
        <f t="shared" si="45"/>
        <v>27.24513468</v>
      </c>
    </row>
    <row r="445" spans="1:24">
      <c r="A445" t="s">
        <v>5497</v>
      </c>
      <c r="B445" t="b">
        <f t="shared" si="40"/>
        <v>1</v>
      </c>
      <c r="C445" t="s">
        <v>5497</v>
      </c>
      <c r="D445" t="s">
        <v>106</v>
      </c>
      <c r="E445" t="s">
        <v>2087</v>
      </c>
      <c r="H445" t="str">
        <f t="shared" si="41"/>
        <v>Chínipas</v>
      </c>
      <c r="I445" t="s">
        <v>5500</v>
      </c>
      <c r="L445" t="str">
        <f t="shared" si="42"/>
        <v>Mochagari</v>
      </c>
      <c r="M445" t="s">
        <v>5501</v>
      </c>
      <c r="P445" t="str">
        <f t="shared" si="43"/>
        <v>Camino / Terracería CAMINO TERRACERIA - SANTA ANA 17 600 33360 MOCHAGARI, CHÍNIPAS REAPERTURA DE CAMINO DE TERRACERIA DE GUADALUPE VICTORIA A SANTA ANA. TERCERA ETAPA, CON TRABAJOS PENDIENTES DE BARRENACION.</v>
      </c>
      <c r="Q445">
        <v>-108.50249135999999</v>
      </c>
      <c r="T445">
        <f t="shared" si="44"/>
        <v>-108.50249135999999</v>
      </c>
      <c r="U445">
        <v>27.574145059999999</v>
      </c>
      <c r="X445">
        <f t="shared" si="45"/>
        <v>27.574145059999999</v>
      </c>
    </row>
    <row r="446" spans="1:24">
      <c r="A446" t="s">
        <v>5509</v>
      </c>
      <c r="B446" t="b">
        <f t="shared" si="40"/>
        <v>1</v>
      </c>
      <c r="C446" t="s">
        <v>5509</v>
      </c>
      <c r="D446" t="s">
        <v>106</v>
      </c>
      <c r="E446" t="s">
        <v>2087</v>
      </c>
      <c r="H446" t="str">
        <f t="shared" si="41"/>
        <v>Chínipas</v>
      </c>
      <c r="I446" t="s">
        <v>2835</v>
      </c>
      <c r="L446" t="str">
        <f t="shared" si="42"/>
        <v>Chínipas de Almada</v>
      </c>
      <c r="M446" t="s">
        <v>5512</v>
      </c>
      <c r="P446" t="str">
        <f t="shared" si="43"/>
        <v>CHÍNIPAS DE ALMADA, CHÍNIPAS EN TODA LA LOCALIDAD DE CHINIPAS DE ALMADA</v>
      </c>
      <c r="Q446">
        <v>-108.53389042000001</v>
      </c>
      <c r="T446">
        <f t="shared" si="44"/>
        <v>-108.53389042000001</v>
      </c>
      <c r="U446">
        <v>27.392146879999999</v>
      </c>
      <c r="X446">
        <f t="shared" si="45"/>
        <v>27.392146879999999</v>
      </c>
    </row>
    <row r="447" spans="1:24">
      <c r="A447" t="s">
        <v>5550</v>
      </c>
      <c r="B447" t="b">
        <f t="shared" si="40"/>
        <v>1</v>
      </c>
      <c r="C447" t="s">
        <v>5550</v>
      </c>
      <c r="D447" t="s">
        <v>106</v>
      </c>
      <c r="E447" t="s">
        <v>221</v>
      </c>
      <c r="H447" t="str">
        <f t="shared" si="41"/>
        <v>Delicias</v>
      </c>
      <c r="I447" t="s">
        <v>221</v>
      </c>
      <c r="L447" t="str">
        <f t="shared" si="42"/>
        <v>Delicias</v>
      </c>
      <c r="M447" t="s">
        <v>5555</v>
      </c>
      <c r="P447" t="str">
        <f t="shared" si="43"/>
        <v>Ninguno 0+0.00 CAJA ABSORCION DEL PARQUE Fraccionamiento FONAPO 33000 DELICIAS, DELICIAS ENTRE Avenida RIO FLORIDO Y Avenida FERNANDO REYES BAEZA EN KM 1+415.90 SE TRATA DE LA SEGUNDA ETAPA YA QUE DICHA OBRA SE INICIO CON UNA PRI</v>
      </c>
      <c r="Q447">
        <v>-105.45345661</v>
      </c>
      <c r="T447">
        <f t="shared" si="44"/>
        <v>-105.45345661</v>
      </c>
      <c r="U447">
        <v>28.181245959999998</v>
      </c>
      <c r="X447">
        <f t="shared" si="45"/>
        <v>28.181245959999998</v>
      </c>
    </row>
    <row r="448" spans="1:24">
      <c r="A448" t="s">
        <v>5638</v>
      </c>
      <c r="B448" t="b">
        <f t="shared" si="40"/>
        <v>1</v>
      </c>
      <c r="C448" t="s">
        <v>5638</v>
      </c>
      <c r="D448" t="s">
        <v>106</v>
      </c>
      <c r="E448" t="s">
        <v>1641</v>
      </c>
      <c r="H448" t="str">
        <f t="shared" si="41"/>
        <v>Guadalupe y Calvo</v>
      </c>
      <c r="I448" t="s">
        <v>1641</v>
      </c>
      <c r="L448" t="str">
        <f t="shared" si="42"/>
        <v>Guadalupe y Calvo</v>
      </c>
      <c r="M448" t="s">
        <v>5641</v>
      </c>
      <c r="P448" t="str">
        <f t="shared" si="43"/>
        <v>Calle Ignacio de Loyola Colonia Santo Niño 33470 GUADALUPE Y CALVO, GUADALUPE Y CALVO ENTRE Calle Santa Trinidad Y Avenida Guadalupe La obra en mención inicia a 30 metros de la escuela secundaria Frida Kalo y termina a 20 metro</v>
      </c>
      <c r="Q448">
        <v>-106.9544022</v>
      </c>
      <c r="T448">
        <f t="shared" si="44"/>
        <v>-106.9544022</v>
      </c>
      <c r="U448">
        <v>26.08895162</v>
      </c>
      <c r="X448">
        <f t="shared" si="45"/>
        <v>26.08895162</v>
      </c>
    </row>
    <row r="449" spans="1:24">
      <c r="A449" t="s">
        <v>6071</v>
      </c>
      <c r="B449" t="b">
        <f t="shared" si="40"/>
        <v>1</v>
      </c>
      <c r="C449" t="s">
        <v>6071</v>
      </c>
      <c r="D449" t="s">
        <v>106</v>
      </c>
      <c r="E449" t="s">
        <v>145</v>
      </c>
      <c r="H449" t="str">
        <f t="shared" si="41"/>
        <v>Hidalgo del Parral</v>
      </c>
      <c r="I449" t="s">
        <v>145</v>
      </c>
      <c r="L449" t="str">
        <f t="shared" si="42"/>
        <v>Hidalgo del Parral</v>
      </c>
      <c r="M449" t="s">
        <v>6074</v>
      </c>
      <c r="P449" t="str">
        <f t="shared" si="43"/>
        <v>Avenida CENTENARIO Colonia CENTRO 33834 HIDALGO DEL PARRAL, HIDALGO DEL PARRAL ENTRE Calle CARRILLO PUERTO Y Calle CRISTOBAL COLON COLONIA CENTRO</v>
      </c>
      <c r="Q449">
        <v>-105.67002697</v>
      </c>
      <c r="T449">
        <f t="shared" si="44"/>
        <v>-105.67002697</v>
      </c>
      <c r="U449">
        <v>26.93654231</v>
      </c>
      <c r="X449">
        <f t="shared" si="45"/>
        <v>26.93654231</v>
      </c>
    </row>
    <row r="450" spans="1:24">
      <c r="A450" t="s">
        <v>6411</v>
      </c>
      <c r="B450" t="b">
        <f t="shared" si="40"/>
        <v>1</v>
      </c>
      <c r="C450" t="s">
        <v>6411</v>
      </c>
      <c r="D450" t="s">
        <v>106</v>
      </c>
      <c r="E450" t="s">
        <v>980</v>
      </c>
      <c r="H450" t="str">
        <f t="shared" si="41"/>
        <v>Moris</v>
      </c>
      <c r="I450" t="s">
        <v>980</v>
      </c>
      <c r="L450" t="str">
        <f t="shared" si="42"/>
        <v>Moris</v>
      </c>
      <c r="M450" t="s">
        <v>6414</v>
      </c>
      <c r="P450" t="str">
        <f t="shared" si="43"/>
        <v>Calle SN MORIS, MORIS ENTRE Y Calle Aeropuerto Entre la casa de Ulises Perez y termina en casa de la Sra. Hortencia</v>
      </c>
      <c r="Q450">
        <v>-108.52322212999999</v>
      </c>
      <c r="T450">
        <f t="shared" si="44"/>
        <v>-108.52322212999999</v>
      </c>
      <c r="U450">
        <v>28.148295560000001</v>
      </c>
      <c r="X450">
        <f t="shared" si="45"/>
        <v>28.148295560000001</v>
      </c>
    </row>
    <row r="451" spans="1:24">
      <c r="A451" t="s">
        <v>6418</v>
      </c>
      <c r="B451" t="b">
        <f t="shared" ref="B451:B514" si="46">+A451=C451</f>
        <v>1</v>
      </c>
      <c r="C451" t="s">
        <v>6418</v>
      </c>
      <c r="D451" t="s">
        <v>106</v>
      </c>
      <c r="E451" t="s">
        <v>980</v>
      </c>
      <c r="H451" t="str">
        <f t="shared" ref="H451:H514" si="47">+E451</f>
        <v>Moris</v>
      </c>
      <c r="I451" t="s">
        <v>6421</v>
      </c>
      <c r="L451" t="str">
        <f t="shared" ref="L451:L514" si="48">+I451</f>
        <v>Puerta del Cajón</v>
      </c>
      <c r="M451" t="s">
        <v>6422</v>
      </c>
      <c r="P451" t="str">
        <f t="shared" ref="P451:P514" si="49">+M451</f>
        <v>PUERTA DEL CAJÓN, MORIS Ubicada en salida Puerto de Leon rumbo a Ocampo</v>
      </c>
      <c r="Q451">
        <v>-108.49921426</v>
      </c>
      <c r="T451">
        <f t="shared" ref="T451:T514" si="50">+Q451</f>
        <v>-108.49921426</v>
      </c>
      <c r="U451">
        <v>28.160338920000001</v>
      </c>
      <c r="X451">
        <f t="shared" ref="X451:X514" si="51">+U451</f>
        <v>28.160338920000001</v>
      </c>
    </row>
    <row r="452" spans="1:24">
      <c r="A452" t="s">
        <v>6454</v>
      </c>
      <c r="B452" t="b">
        <f t="shared" si="46"/>
        <v>1</v>
      </c>
      <c r="C452" t="s">
        <v>6454</v>
      </c>
      <c r="D452" t="s">
        <v>106</v>
      </c>
      <c r="E452" t="s">
        <v>1726</v>
      </c>
      <c r="H452" t="str">
        <f t="shared" si="47"/>
        <v>Ojinaga</v>
      </c>
      <c r="I452" t="s">
        <v>2879</v>
      </c>
      <c r="L452" t="str">
        <f t="shared" si="48"/>
        <v>Manuel Ojinaga</v>
      </c>
      <c r="M452" t="s">
        <v>6457</v>
      </c>
      <c r="P452" t="str">
        <f t="shared" si="49"/>
        <v>Avenida CORONADO Colonia AYUNTAMIENTO 32882 MANUEL OJINAGA, OJINAGA ENTRE Avenida VICENTE GUERRERO Y Avenida JUAREZ Calle 10A LA OBRA SE ENCUENTRA EN EL CRUCERO DE LA AV. CORONADO Y CALLE 8A, SE ENCUENTRA A 85 MTS DE LA ESCULTURA</v>
      </c>
      <c r="Q452">
        <v>-104.40932438</v>
      </c>
      <c r="T452">
        <f t="shared" si="50"/>
        <v>-104.40932438</v>
      </c>
      <c r="U452">
        <v>29.551077490000001</v>
      </c>
      <c r="X452">
        <f t="shared" si="51"/>
        <v>29.551077490000001</v>
      </c>
    </row>
    <row r="453" spans="1:24">
      <c r="A453" t="s">
        <v>6477</v>
      </c>
      <c r="B453" t="b">
        <f t="shared" si="46"/>
        <v>1</v>
      </c>
      <c r="C453" t="s">
        <v>6477</v>
      </c>
      <c r="D453" t="s">
        <v>106</v>
      </c>
      <c r="E453" t="s">
        <v>987</v>
      </c>
      <c r="H453" t="str">
        <f t="shared" si="47"/>
        <v>Riva Palacio</v>
      </c>
      <c r="I453" t="s">
        <v>6480</v>
      </c>
      <c r="L453" t="str">
        <f t="shared" si="48"/>
        <v>Campo Cuarenta y Ocho</v>
      </c>
      <c r="M453" t="s">
        <v>6481</v>
      </c>
      <c r="P453" t="str">
        <f t="shared" si="49"/>
        <v>Camino CARRETERA CUAHTEMOC OJO DE LA YEGUA - CAMPO 48 2 100 31646 CAMPO CUARENTA Y OCHO, RIVA PALACIO A 100 METROS DE FABRICA DE REMOLQUES</v>
      </c>
      <c r="Q453">
        <v>-106.70922536</v>
      </c>
      <c r="T453">
        <f t="shared" si="50"/>
        <v>-106.70922536</v>
      </c>
      <c r="U453">
        <v>28.924889910000001</v>
      </c>
      <c r="X453">
        <f t="shared" si="51"/>
        <v>28.924889910000001</v>
      </c>
    </row>
    <row r="454" spans="1:24">
      <c r="A454" t="s">
        <v>6545</v>
      </c>
      <c r="B454" t="b">
        <f t="shared" si="46"/>
        <v>1</v>
      </c>
      <c r="C454" t="s">
        <v>6545</v>
      </c>
      <c r="D454" t="s">
        <v>106</v>
      </c>
      <c r="E454" t="s">
        <v>6549</v>
      </c>
      <c r="H454" t="str">
        <f t="shared" si="47"/>
        <v>Temósachic</v>
      </c>
      <c r="I454" t="s">
        <v>6550</v>
      </c>
      <c r="L454" t="str">
        <f t="shared" si="48"/>
        <v>Agua de los Leones</v>
      </c>
      <c r="M454" t="s">
        <v>6551</v>
      </c>
      <c r="P454" t="str">
        <f t="shared" si="49"/>
        <v>Calle Entrada principal Ejido Ejido agua de los Leones 31983 AGUA DE LOS LEONES, TEMÓSACHIC Depósitos de red de agua potable al inicio de la calle principal del ejido donde comienzan las luminarias.</v>
      </c>
      <c r="Q454">
        <v>-107.96128867</v>
      </c>
      <c r="T454">
        <f t="shared" si="50"/>
        <v>-107.96128867</v>
      </c>
      <c r="U454">
        <v>29.145591799999998</v>
      </c>
      <c r="X454">
        <f t="shared" si="51"/>
        <v>29.145591799999998</v>
      </c>
    </row>
    <row r="455" spans="1:24">
      <c r="A455" t="s">
        <v>5571</v>
      </c>
      <c r="B455" t="b">
        <f t="shared" si="46"/>
        <v>1</v>
      </c>
      <c r="C455" t="s">
        <v>5571</v>
      </c>
      <c r="D455" t="s">
        <v>106</v>
      </c>
      <c r="E455" t="s">
        <v>2520</v>
      </c>
      <c r="H455" t="str">
        <f t="shared" si="47"/>
        <v>El Tule</v>
      </c>
      <c r="I455" t="s">
        <v>2520</v>
      </c>
      <c r="L455" t="str">
        <f t="shared" si="48"/>
        <v>El Tule</v>
      </c>
      <c r="M455" t="s">
        <v>5574</v>
      </c>
      <c r="P455" t="str">
        <f t="shared" si="49"/>
        <v>Carretera libre pavimentada municipal PLAZA PRINCIPAL EL TULE - BARRIO JERUSALEN 1 1000 33550 EL TULE, EL TULE LADO IZQUIERDO PASANDO EL ARROYO DENTRO DE UN PREDIO.</v>
      </c>
      <c r="Q455">
        <v>-106.25745786</v>
      </c>
      <c r="T455">
        <f t="shared" si="50"/>
        <v>-106.25745786</v>
      </c>
      <c r="U455">
        <v>27.055052880000002</v>
      </c>
      <c r="X455">
        <f t="shared" si="51"/>
        <v>27.055052880000002</v>
      </c>
    </row>
    <row r="456" spans="1:24">
      <c r="A456" t="s">
        <v>6619</v>
      </c>
      <c r="B456" t="b">
        <f t="shared" si="46"/>
        <v>1</v>
      </c>
      <c r="C456" t="s">
        <v>6619</v>
      </c>
      <c r="D456" t="s">
        <v>106</v>
      </c>
      <c r="E456" t="s">
        <v>2188</v>
      </c>
      <c r="H456" t="str">
        <f t="shared" si="47"/>
        <v>Urique</v>
      </c>
      <c r="I456" t="s">
        <v>6622</v>
      </c>
      <c r="L456" t="str">
        <f t="shared" si="48"/>
        <v>Cerocahui</v>
      </c>
      <c r="M456" t="s">
        <v>6623</v>
      </c>
      <c r="P456" t="str">
        <f t="shared" si="49"/>
        <v>Pueblo CEROCAHUI 33421 CEROCAHUI, URIQUE ENTRE Calle ALBERGUE RARAMURI Y Cerrada PLAZA Diagonal CAMPO DE BEIS ESTA OBRA SE ENCUENTRA ENTRE CAMINO ALBERGUE RARAMURI Y CERRADA CALLE PLAZA PASANDO CAMINO CAMPO DE BEIS</v>
      </c>
      <c r="Q456">
        <v>-108.05541644</v>
      </c>
      <c r="T456">
        <f t="shared" si="50"/>
        <v>-108.05541644</v>
      </c>
      <c r="U456">
        <v>27.298001970000001</v>
      </c>
      <c r="X456">
        <f t="shared" si="51"/>
        <v>27.298001970000001</v>
      </c>
    </row>
    <row r="457" spans="1:24">
      <c r="A457" t="s">
        <v>4909</v>
      </c>
      <c r="B457" t="b">
        <f t="shared" si="46"/>
        <v>1</v>
      </c>
      <c r="C457" t="s">
        <v>4909</v>
      </c>
      <c r="D457" t="s">
        <v>106</v>
      </c>
      <c r="E457" t="s">
        <v>217</v>
      </c>
      <c r="H457" t="str">
        <f t="shared" si="47"/>
        <v>Meoqui</v>
      </c>
      <c r="I457" t="s">
        <v>2603</v>
      </c>
      <c r="L457" t="str">
        <f t="shared" si="48"/>
        <v>Pedro Meoqui</v>
      </c>
      <c r="M457" t="s">
        <v>4912</v>
      </c>
      <c r="P457" t="str">
        <f t="shared" si="49"/>
        <v>Calle FERROCARRIL Colonia EL PEDREGAL SAN PEDRO 33130 PEDRO MEOQUI, MEOQUI ENTRE Calle MEJIA Y Calle JUAREZ Calle AMARILLO A UN COSTADO DE LAS VIAS DEL FERROCARRIL, CERCA ESTA LA PIZZERIA LA SIERRA</v>
      </c>
      <c r="Q457">
        <v>-105.49420175</v>
      </c>
      <c r="T457">
        <f t="shared" si="50"/>
        <v>-105.49420175</v>
      </c>
      <c r="U457">
        <v>28.27662342</v>
      </c>
      <c r="X457">
        <f t="shared" si="51"/>
        <v>28.27662342</v>
      </c>
    </row>
    <row r="458" spans="1:24">
      <c r="A458" t="s">
        <v>4933</v>
      </c>
      <c r="B458" t="b">
        <f t="shared" si="46"/>
        <v>1</v>
      </c>
      <c r="C458" t="s">
        <v>4933</v>
      </c>
      <c r="D458" t="s">
        <v>106</v>
      </c>
      <c r="E458" t="s">
        <v>1726</v>
      </c>
      <c r="H458" t="str">
        <f t="shared" si="47"/>
        <v>Ojinaga</v>
      </c>
      <c r="I458" t="s">
        <v>2879</v>
      </c>
      <c r="L458" t="str">
        <f t="shared" si="48"/>
        <v>Manuel Ojinaga</v>
      </c>
      <c r="M458" t="s">
        <v>4936</v>
      </c>
      <c r="P458" t="str">
        <f t="shared" si="49"/>
        <v>Calle TRASVIÑA Y RETES Colonia CONSTITUCION 32880 MANUEL OJINAGA, OJINAGA ENTRE Calle VICENTE GUERRERO Y Calle JUAREZ Calle 11 A CUATRO CUADRAS DEL ALSUPER DE CD. OJINAGA</v>
      </c>
      <c r="Q458">
        <v>-104.41153319</v>
      </c>
      <c r="T458">
        <f t="shared" si="50"/>
        <v>-104.41153319</v>
      </c>
      <c r="U458">
        <v>29.555223959999999</v>
      </c>
      <c r="X458">
        <f t="shared" si="51"/>
        <v>29.555223959999999</v>
      </c>
    </row>
    <row r="459" spans="1:24">
      <c r="A459" t="s">
        <v>4854</v>
      </c>
      <c r="B459" t="b">
        <f t="shared" si="46"/>
        <v>1</v>
      </c>
      <c r="C459" t="s">
        <v>4854</v>
      </c>
      <c r="D459" t="s">
        <v>106</v>
      </c>
      <c r="E459" t="s">
        <v>2168</v>
      </c>
      <c r="H459" t="str">
        <f t="shared" si="47"/>
        <v>Balleza</v>
      </c>
      <c r="I459" t="s">
        <v>4858</v>
      </c>
      <c r="L459" t="str">
        <f t="shared" si="48"/>
        <v>Ciénega Prieta</v>
      </c>
      <c r="M459" t="s">
        <v>4859</v>
      </c>
      <c r="P459" t="str">
        <f t="shared" si="49"/>
        <v>Carretera libre pavimentada estatal  BALLEZA - GUACHOCHI 45 0 33560 CIÉNEGA PRIETA, BALLEZA TOMAR CARRETERA PARRAL - PUERTO JUSTO, DE PUERTO JUSTO A BALLEZA Y DE BALLEZA A GUACHOCHI EN EL KM 45 A LA IZQUIERDA,  A 18 KMS SE ENCUENTRA CIENEGA PRIETA.</v>
      </c>
      <c r="Q459">
        <v>-106.74766237</v>
      </c>
      <c r="T459">
        <f t="shared" si="50"/>
        <v>-106.74766237</v>
      </c>
      <c r="U459">
        <v>26.832740300000001</v>
      </c>
      <c r="X459">
        <f t="shared" si="51"/>
        <v>26.832740300000001</v>
      </c>
    </row>
    <row r="460" spans="1:24">
      <c r="A460" t="s">
        <v>4921</v>
      </c>
      <c r="B460" t="b">
        <f t="shared" si="46"/>
        <v>1</v>
      </c>
      <c r="C460" t="s">
        <v>4921</v>
      </c>
      <c r="D460" t="s">
        <v>106</v>
      </c>
      <c r="E460" t="s">
        <v>217</v>
      </c>
      <c r="H460" t="str">
        <f t="shared" si="47"/>
        <v>Meoqui</v>
      </c>
      <c r="I460" t="s">
        <v>2603</v>
      </c>
      <c r="L460" t="str">
        <f t="shared" si="48"/>
        <v>Pedro Meoqui</v>
      </c>
      <c r="M460" t="s">
        <v>4924</v>
      </c>
      <c r="P460" t="str">
        <f t="shared" si="49"/>
        <v>Calle JUAN ESCUTIA 301 33130 PEDRO MEOQUI, MEOQUI ENTRE Calle MIGUEL HIDALGO Y Avenida CARRETERA 45 Calle PEDRO MEOQUI MEOQUI SE ENCUENTRA CONURBADO CON CIUDAD DELICIAS SOBRE LA CARRETERA 45.</v>
      </c>
      <c r="Q460">
        <v>-105.4803457</v>
      </c>
      <c r="T460">
        <f t="shared" si="50"/>
        <v>-105.4803457</v>
      </c>
      <c r="U460">
        <v>28.26780771</v>
      </c>
      <c r="X460">
        <f t="shared" si="51"/>
        <v>28.26780771</v>
      </c>
    </row>
    <row r="461" spans="1:24">
      <c r="A461" t="s">
        <v>4941</v>
      </c>
      <c r="B461" t="b">
        <f t="shared" si="46"/>
        <v>1</v>
      </c>
      <c r="C461" t="s">
        <v>4941</v>
      </c>
      <c r="D461" t="s">
        <v>106</v>
      </c>
      <c r="E461" t="s">
        <v>1000</v>
      </c>
      <c r="H461" t="str">
        <f t="shared" si="47"/>
        <v>Santa Bárbara</v>
      </c>
      <c r="I461" t="s">
        <v>1000</v>
      </c>
      <c r="L461" t="str">
        <f t="shared" si="48"/>
        <v>Santa Bárbara</v>
      </c>
      <c r="M461" t="s">
        <v>4944</v>
      </c>
      <c r="P461" t="str">
        <f t="shared" si="49"/>
        <v>Calle CALLE FRANCISCO I. MADERO Barrio CALIFORNIA 33580 SANTA BÁRBARA, SANTA BÁRBARA ENTRE Calle FRANCISCO I. MADERO Y Calle ADOLFO DE LA HUERTA Calle SIN NOMBRE A DOS CALLES DEL ESTADIO DE LEON</v>
      </c>
      <c r="Q461">
        <v>-105.82624911000001</v>
      </c>
      <c r="T461">
        <f t="shared" si="50"/>
        <v>-105.82624911000001</v>
      </c>
      <c r="U461">
        <v>26.798600799999999</v>
      </c>
      <c r="X461">
        <f t="shared" si="51"/>
        <v>26.798600799999999</v>
      </c>
    </row>
    <row r="462" spans="1:24">
      <c r="A462" t="s">
        <v>1158</v>
      </c>
      <c r="B462" t="b">
        <f t="shared" si="46"/>
        <v>1</v>
      </c>
      <c r="C462" t="s">
        <v>1158</v>
      </c>
      <c r="D462" t="s">
        <v>106</v>
      </c>
      <c r="E462" t="s">
        <v>474</v>
      </c>
      <c r="H462" t="str">
        <f t="shared" si="47"/>
        <v>Namiquipa</v>
      </c>
      <c r="I462" t="s">
        <v>2662</v>
      </c>
      <c r="L462" t="str">
        <f t="shared" si="48"/>
        <v>Santa Ana</v>
      </c>
      <c r="M462" t="s">
        <v>2663</v>
      </c>
      <c r="P462" t="str">
        <f t="shared" si="49"/>
        <v>Kilometro 1 carretera Soto Maynez ¿ Gomez Farías</v>
      </c>
      <c r="Q462">
        <v>-107.48277</v>
      </c>
      <c r="T462">
        <f t="shared" si="50"/>
        <v>-107.48277</v>
      </c>
      <c r="U462">
        <v>29.0443</v>
      </c>
      <c r="X462">
        <f t="shared" si="51"/>
        <v>29.0443</v>
      </c>
    </row>
    <row r="463" spans="1:24">
      <c r="A463" t="s">
        <v>4761</v>
      </c>
      <c r="B463" t="b">
        <f t="shared" si="46"/>
        <v>1</v>
      </c>
      <c r="C463" t="s">
        <v>4761</v>
      </c>
      <c r="D463" t="s">
        <v>106</v>
      </c>
      <c r="E463" t="s">
        <v>2168</v>
      </c>
      <c r="H463" t="str">
        <f t="shared" si="47"/>
        <v>Balleza</v>
      </c>
      <c r="I463" t="s">
        <v>2908</v>
      </c>
      <c r="L463" t="str">
        <f t="shared" si="48"/>
        <v>Mariano Balleza</v>
      </c>
      <c r="M463" t="s">
        <v>4764</v>
      </c>
      <c r="P463" t="str">
        <f t="shared" si="49"/>
        <v>Pueblo Mariano Balleza 33560 MARIANO BALLEZA, BALLEZA EL INICIO ESTA FRENTE AL GIMNACIO MUNICIPAL HASTA LA SALIDA DEL PUEBLO POR UN LADO DE LA CARRETERA BALLEZA-GUACHOCHI</v>
      </c>
      <c r="Q463">
        <v>-106.34944186</v>
      </c>
      <c r="T463">
        <f t="shared" si="50"/>
        <v>-106.34944186</v>
      </c>
      <c r="U463">
        <v>26.948424060000001</v>
      </c>
      <c r="X463">
        <f t="shared" si="51"/>
        <v>26.948424060000001</v>
      </c>
    </row>
    <row r="464" spans="1:24">
      <c r="A464" t="s">
        <v>5187</v>
      </c>
      <c r="B464" t="b">
        <f t="shared" si="46"/>
        <v>1</v>
      </c>
      <c r="C464" t="s">
        <v>5187</v>
      </c>
      <c r="D464" t="s">
        <v>106</v>
      </c>
      <c r="E464" t="s">
        <v>2168</v>
      </c>
      <c r="H464" t="str">
        <f t="shared" si="47"/>
        <v>Balleza</v>
      </c>
      <c r="I464" t="s">
        <v>3119</v>
      </c>
      <c r="L464" t="str">
        <f t="shared" si="48"/>
        <v>Ejido Guazarachi</v>
      </c>
      <c r="M464" t="s">
        <v>5190</v>
      </c>
      <c r="P464" t="str">
        <f t="shared" si="49"/>
        <v>Ejido GUAZARACHI 33560 EJIDO GUAZARACHI, BALLEZA EL PROYECTO SE ENCUENTRA EN EL CAMINO QUE ESTA ENTRANDO A LA LOCALIDAD DE GUAZARACHI, Y LA LOCALIDAD SE ENCUENTRA A 36.6 KILOMETROS (EN DIRECCION OESTE) DE LA LOCALIDAD DE MARIANO</v>
      </c>
      <c r="Q464">
        <v>-106.71225985</v>
      </c>
      <c r="T464">
        <f t="shared" si="50"/>
        <v>-106.71225985</v>
      </c>
      <c r="U464">
        <v>26.987574949999999</v>
      </c>
      <c r="X464">
        <f t="shared" si="51"/>
        <v>26.987574949999999</v>
      </c>
    </row>
    <row r="465" spans="1:24">
      <c r="A465" t="s">
        <v>5195</v>
      </c>
      <c r="B465" t="b">
        <f t="shared" si="46"/>
        <v>1</v>
      </c>
      <c r="C465" t="s">
        <v>5195</v>
      </c>
      <c r="D465" t="s">
        <v>106</v>
      </c>
      <c r="E465" t="s">
        <v>2168</v>
      </c>
      <c r="H465" t="str">
        <f t="shared" si="47"/>
        <v>Balleza</v>
      </c>
      <c r="I465" t="s">
        <v>5000</v>
      </c>
      <c r="L465" t="str">
        <f t="shared" si="48"/>
        <v>Piedra Agujerada</v>
      </c>
      <c r="M465" t="s">
        <v>5198</v>
      </c>
      <c r="P465" t="str">
        <f t="shared" si="49"/>
        <v>Ranchería Piedra agujerada 33560 PIEDRA AGUJERADA, BALLEZA Piedra Agujerada está situado a 36.9 kilómetros de Mariano Balleza, en dirección Noroeste la obra abarca a todas las viviendas de la localidad de piedra gujerada</v>
      </c>
      <c r="Q465">
        <v>-106.62696488</v>
      </c>
      <c r="T465">
        <f t="shared" si="50"/>
        <v>-106.62696488</v>
      </c>
      <c r="U465">
        <v>26.737131309999999</v>
      </c>
      <c r="X465">
        <f t="shared" si="51"/>
        <v>26.737131309999999</v>
      </c>
    </row>
    <row r="466" spans="1:24">
      <c r="A466" t="s">
        <v>5250</v>
      </c>
      <c r="B466" t="b">
        <f t="shared" si="46"/>
        <v>1</v>
      </c>
      <c r="C466" t="s">
        <v>5250</v>
      </c>
      <c r="D466" t="s">
        <v>106</v>
      </c>
      <c r="E466" t="s">
        <v>2665</v>
      </c>
      <c r="H466" t="str">
        <f t="shared" si="47"/>
        <v>Batopilas de Manuel Gómez Morín</v>
      </c>
      <c r="I466" t="s">
        <v>2665</v>
      </c>
      <c r="L466" t="str">
        <f t="shared" si="48"/>
        <v>Batopilas de Manuel Gómez Morín</v>
      </c>
      <c r="M466" t="s">
        <v>5253</v>
      </c>
      <c r="P466" t="str">
        <f t="shared" si="49"/>
        <v>Calle EL PANTEON Barrio EL PANTEON 33400 BATOPILAS DE MANUEL GÓMEZ MORÍN, BATOPILAS DE MANUEL GÓMEZ MORÍN ENTRE Calle EL MALECOM Y Calle EL MALECOM Calle EL MALECOM ATRAVIEZA TODO EL BARRIO EL PANTEON</v>
      </c>
      <c r="Q466">
        <v>-107.73258310999999</v>
      </c>
      <c r="T466">
        <f t="shared" si="50"/>
        <v>-107.73258310999999</v>
      </c>
      <c r="U466">
        <v>27.032701240000002</v>
      </c>
      <c r="X466">
        <f t="shared" si="51"/>
        <v>27.032701240000002</v>
      </c>
    </row>
    <row r="467" spans="1:24">
      <c r="A467" t="s">
        <v>5262</v>
      </c>
      <c r="B467" t="b">
        <f t="shared" si="46"/>
        <v>1</v>
      </c>
      <c r="C467" t="s">
        <v>5262</v>
      </c>
      <c r="D467" t="s">
        <v>106</v>
      </c>
      <c r="E467" t="s">
        <v>2665</v>
      </c>
      <c r="H467" t="str">
        <f t="shared" si="47"/>
        <v>Batopilas de Manuel Gómez Morín</v>
      </c>
      <c r="I467" t="s">
        <v>5265</v>
      </c>
      <c r="L467" t="str">
        <f t="shared" si="48"/>
        <v>Gentiles</v>
      </c>
      <c r="M467" t="s">
        <v>5266</v>
      </c>
      <c r="P467" t="str">
        <f t="shared" si="49"/>
        <v>Ranchería GENTILES 33400 GENTILES, BATOPILAS DE MANUEL GÓMEZ MORÍN ESCUELA PRIMARIA JOSE MARIA MORELOS 08DPB0465U, ES IMPORTANTE MENCIONAR QUE EL SISTEMA NO DEJA PONER LA UBICACION EXACTA DE LA UBICACION DE LA ESCUELA POR LO CUAL</v>
      </c>
      <c r="Q467">
        <v>-107.41200877</v>
      </c>
      <c r="T467">
        <f t="shared" si="50"/>
        <v>-107.41200877</v>
      </c>
      <c r="U467">
        <v>26.946270729999998</v>
      </c>
      <c r="X467">
        <f t="shared" si="51"/>
        <v>26.946270729999998</v>
      </c>
    </row>
    <row r="468" spans="1:24">
      <c r="A468" t="s">
        <v>5270</v>
      </c>
      <c r="B468" t="b">
        <f t="shared" si="46"/>
        <v>1</v>
      </c>
      <c r="C468" t="s">
        <v>5270</v>
      </c>
      <c r="D468" t="s">
        <v>106</v>
      </c>
      <c r="E468" t="s">
        <v>2665</v>
      </c>
      <c r="H468" t="str">
        <f t="shared" si="47"/>
        <v>Batopilas de Manuel Gómez Morín</v>
      </c>
      <c r="I468" t="s">
        <v>5273</v>
      </c>
      <c r="L468" t="str">
        <f t="shared" si="48"/>
        <v>La Palma</v>
      </c>
      <c r="M468" t="s">
        <v>5274</v>
      </c>
      <c r="P468" t="str">
        <f t="shared" si="49"/>
        <v>Ranchería LA PALMA 33400 LA PALMA, BATOPILAS DE MANUEL GÓMEZ MORÍN RANCHERIA LA PALMA</v>
      </c>
      <c r="Q468">
        <v>-107.89506283</v>
      </c>
      <c r="T468">
        <f t="shared" si="50"/>
        <v>-107.89506283</v>
      </c>
      <c r="U468">
        <v>26.766428940000001</v>
      </c>
      <c r="X468">
        <f t="shared" si="51"/>
        <v>26.766428940000001</v>
      </c>
    </row>
    <row r="469" spans="1:24">
      <c r="A469" t="s">
        <v>5279</v>
      </c>
      <c r="B469" t="b">
        <f t="shared" si="46"/>
        <v>1</v>
      </c>
      <c r="C469" t="s">
        <v>5279</v>
      </c>
      <c r="D469" t="s">
        <v>106</v>
      </c>
      <c r="E469" t="s">
        <v>2665</v>
      </c>
      <c r="H469" t="str">
        <f t="shared" si="47"/>
        <v>Batopilas de Manuel Gómez Morín</v>
      </c>
      <c r="I469" t="s">
        <v>1004</v>
      </c>
      <c r="L469" t="str">
        <f t="shared" si="48"/>
        <v>Satevó</v>
      </c>
      <c r="M469" t="s">
        <v>5282</v>
      </c>
      <c r="P469" t="str">
        <f t="shared" si="49"/>
        <v>Camino / Terracería SATEVO - SAN JOSE DE VALENZUELA 0 0 33400 SATEVÓ, BATOPILAS DE MANUEL GÓMEZ MORÍN ESTE CAMINO DE TERRSERIA, SALE DE LA LOCALIDAD DE SATEVO HACIA SAN JOSE DE VALENZUELA</v>
      </c>
      <c r="Q469">
        <v>-107.71453657000001</v>
      </c>
      <c r="T469">
        <f t="shared" si="50"/>
        <v>-107.71453657000001</v>
      </c>
      <c r="U469">
        <v>26.992637599999998</v>
      </c>
      <c r="X469">
        <f t="shared" si="51"/>
        <v>26.992637599999998</v>
      </c>
    </row>
    <row r="470" spans="1:24">
      <c r="A470" t="s">
        <v>5286</v>
      </c>
      <c r="B470" t="b">
        <f t="shared" si="46"/>
        <v>1</v>
      </c>
      <c r="C470" t="s">
        <v>5286</v>
      </c>
      <c r="D470" t="s">
        <v>106</v>
      </c>
      <c r="E470" t="s">
        <v>2665</v>
      </c>
      <c r="H470" t="str">
        <f t="shared" si="47"/>
        <v>Batopilas de Manuel Gómez Morín</v>
      </c>
      <c r="I470" t="s">
        <v>5289</v>
      </c>
      <c r="L470" t="str">
        <f t="shared" si="48"/>
        <v>Chinivo</v>
      </c>
      <c r="M470" t="s">
        <v>5290</v>
      </c>
      <c r="P470" t="str">
        <f t="shared" si="49"/>
        <v>Ranchería CHINIVO Y 23 LOCALIDAD MAS 33400 CHINIVO, BATOPILAS DE MANUEL GÓMEZ MORÍN ESTA OBRA SE LLEVARA ACABO EN 24 LOCALIDADES DEL MUNICIPIO DE BATOPILAS DE MANUEL GOMEZ MORIN, CHIHUAHUA ENTRE LAS CUALES ESTAN: COYACHIQUE, EL C</v>
      </c>
      <c r="Q470">
        <v>-107.69531112999999</v>
      </c>
      <c r="T470">
        <f t="shared" si="50"/>
        <v>-107.69531112999999</v>
      </c>
      <c r="U470">
        <v>27.15725016</v>
      </c>
      <c r="X470">
        <f t="shared" si="51"/>
        <v>27.15725016</v>
      </c>
    </row>
    <row r="471" spans="1:24">
      <c r="A471" t="s">
        <v>5296</v>
      </c>
      <c r="B471" t="b">
        <f t="shared" si="46"/>
        <v>1</v>
      </c>
      <c r="C471" t="s">
        <v>5296</v>
      </c>
      <c r="D471" t="s">
        <v>106</v>
      </c>
      <c r="E471" t="s">
        <v>2665</v>
      </c>
      <c r="H471" t="str">
        <f t="shared" si="47"/>
        <v>Batopilas de Manuel Gómez Morín</v>
      </c>
      <c r="I471" t="s">
        <v>3882</v>
      </c>
      <c r="L471" t="str">
        <f t="shared" si="48"/>
        <v>El Rodeo</v>
      </c>
      <c r="M471" t="s">
        <v>5299</v>
      </c>
      <c r="P471" t="str">
        <f t="shared" si="49"/>
        <v>Ranchería EL RODEO 33400 EL RODEO, BATOPILAS DE MANUEL GÓMEZ MORÍN ESCUELA PRIMARIA 24 DE FEBRERO 08DPR0378Z</v>
      </c>
      <c r="Q471">
        <v>-107.82345814999999</v>
      </c>
      <c r="T471">
        <f t="shared" si="50"/>
        <v>-107.82345814999999</v>
      </c>
      <c r="U471">
        <v>26.95310899</v>
      </c>
      <c r="X471">
        <f t="shared" si="51"/>
        <v>26.95310899</v>
      </c>
    </row>
    <row r="472" spans="1:24">
      <c r="A472" t="s">
        <v>4772</v>
      </c>
      <c r="B472" t="b">
        <f t="shared" si="46"/>
        <v>1</v>
      </c>
      <c r="C472" t="s">
        <v>4772</v>
      </c>
      <c r="D472" t="s">
        <v>106</v>
      </c>
      <c r="E472" t="s">
        <v>683</v>
      </c>
      <c r="H472" t="str">
        <f t="shared" si="47"/>
        <v>Camargo</v>
      </c>
      <c r="I472" t="s">
        <v>2683</v>
      </c>
      <c r="L472" t="str">
        <f t="shared" si="48"/>
        <v>Santa Rosalía de Camargo</v>
      </c>
      <c r="M472" t="s">
        <v>4775</v>
      </c>
      <c r="P472" t="str">
        <f t="shared" si="49"/>
        <v>Calle Ojinaga Colonia La Lagunita 33730 SANTA ROSALÍA DE CAMARGO, CAMARGO ENTRE Calle Manuel Doblado Y Avenida C. Centenario y Av. Lic. Benito Juaz Calle Agustin Melgar La calle Ojinaga se ubica en la colonia Lagunita de Camargo,</v>
      </c>
      <c r="Q472">
        <v>-105.16524115</v>
      </c>
      <c r="T472">
        <f t="shared" si="50"/>
        <v>-105.16524115</v>
      </c>
      <c r="U472">
        <v>27.682404529999999</v>
      </c>
      <c r="X472">
        <f t="shared" si="51"/>
        <v>27.682404529999999</v>
      </c>
    </row>
    <row r="473" spans="1:24">
      <c r="A473" t="s">
        <v>5351</v>
      </c>
      <c r="B473" t="b">
        <f t="shared" si="46"/>
        <v>1</v>
      </c>
      <c r="C473" t="s">
        <v>5351</v>
      </c>
      <c r="D473" t="s">
        <v>106</v>
      </c>
      <c r="E473" t="s">
        <v>2171</v>
      </c>
      <c r="H473" t="str">
        <f t="shared" si="47"/>
        <v>Carichí</v>
      </c>
      <c r="I473" t="s">
        <v>2171</v>
      </c>
      <c r="L473" t="str">
        <f t="shared" si="48"/>
        <v>Carichí</v>
      </c>
      <c r="M473" t="s">
        <v>5354</v>
      </c>
      <c r="P473" t="str">
        <f t="shared" si="49"/>
        <v>CARICHÍ, CARICHÍ BACHEO EN LA CABECERA MUNICIPAL, SIN REFERENCIAS</v>
      </c>
      <c r="Q473">
        <v>-107.05641743</v>
      </c>
      <c r="T473">
        <f t="shared" si="50"/>
        <v>-107.05641743</v>
      </c>
      <c r="U473">
        <v>27.916538989999999</v>
      </c>
      <c r="X473">
        <f t="shared" si="51"/>
        <v>27.916538989999999</v>
      </c>
    </row>
    <row r="474" spans="1:24">
      <c r="A474" t="s">
        <v>5359</v>
      </c>
      <c r="B474" t="b">
        <f t="shared" si="46"/>
        <v>1</v>
      </c>
      <c r="C474" t="s">
        <v>5359</v>
      </c>
      <c r="D474" t="s">
        <v>106</v>
      </c>
      <c r="E474" t="s">
        <v>2171</v>
      </c>
      <c r="H474" t="str">
        <f t="shared" si="47"/>
        <v>Carichí</v>
      </c>
      <c r="I474" t="s">
        <v>2722</v>
      </c>
      <c r="L474" t="str">
        <f t="shared" si="48"/>
        <v>San José Baqueachi</v>
      </c>
      <c r="M474" t="s">
        <v>5362</v>
      </c>
      <c r="P474" t="str">
        <f t="shared" si="49"/>
        <v>SAN JOSÉ BAQUEACHI, CARICHÍ SIN REFERENCIA</v>
      </c>
      <c r="Q474">
        <v>-106.99254783000001</v>
      </c>
      <c r="T474">
        <f t="shared" si="50"/>
        <v>-106.99254783000001</v>
      </c>
      <c r="U474">
        <v>27.642859609999999</v>
      </c>
      <c r="X474">
        <f t="shared" si="51"/>
        <v>27.642859609999999</v>
      </c>
    </row>
    <row r="475" spans="1:24">
      <c r="A475" t="s">
        <v>5367</v>
      </c>
      <c r="B475" t="b">
        <f t="shared" si="46"/>
        <v>1</v>
      </c>
      <c r="C475" t="s">
        <v>5367</v>
      </c>
      <c r="D475" t="s">
        <v>106</v>
      </c>
      <c r="E475" t="s">
        <v>2171</v>
      </c>
      <c r="H475" t="str">
        <f t="shared" si="47"/>
        <v>Carichí</v>
      </c>
      <c r="I475" t="s">
        <v>2722</v>
      </c>
      <c r="L475" t="str">
        <f t="shared" si="48"/>
        <v>San José Baqueachi</v>
      </c>
      <c r="M475" t="s">
        <v>5370</v>
      </c>
      <c r="P475" t="str">
        <f t="shared" si="49"/>
        <v>SAN JOSÉ BAQUEACHI, CARICHÍ SIN REFERENCIAS</v>
      </c>
      <c r="Q475">
        <v>-106.98855854</v>
      </c>
      <c r="T475">
        <f t="shared" si="50"/>
        <v>-106.98855854</v>
      </c>
      <c r="U475">
        <v>27.643270959999999</v>
      </c>
      <c r="X475">
        <f t="shared" si="51"/>
        <v>27.643270959999999</v>
      </c>
    </row>
    <row r="476" spans="1:24">
      <c r="A476" t="s">
        <v>5375</v>
      </c>
      <c r="B476" t="b">
        <f t="shared" si="46"/>
        <v>1</v>
      </c>
      <c r="C476" t="s">
        <v>5375</v>
      </c>
      <c r="D476" t="s">
        <v>106</v>
      </c>
      <c r="E476" t="s">
        <v>2171</v>
      </c>
      <c r="H476" t="str">
        <f t="shared" si="47"/>
        <v>Carichí</v>
      </c>
      <c r="I476" t="s">
        <v>5378</v>
      </c>
      <c r="L476" t="str">
        <f t="shared" si="48"/>
        <v>Buena Vista</v>
      </c>
      <c r="M476" t="s">
        <v>5379</v>
      </c>
      <c r="P476" t="str">
        <f t="shared" si="49"/>
        <v>BUENA VISTA, CARICHÍ SIN REFERENCIA</v>
      </c>
      <c r="Q476">
        <v>-106.96075639999999</v>
      </c>
      <c r="T476">
        <f t="shared" si="50"/>
        <v>-106.96075639999999</v>
      </c>
      <c r="U476">
        <v>28.079194860000001</v>
      </c>
      <c r="X476">
        <f t="shared" si="51"/>
        <v>28.079194860000001</v>
      </c>
    </row>
    <row r="477" spans="1:24">
      <c r="A477" t="s">
        <v>5383</v>
      </c>
      <c r="B477" t="b">
        <f t="shared" si="46"/>
        <v>1</v>
      </c>
      <c r="C477" t="s">
        <v>5383</v>
      </c>
      <c r="D477" t="s">
        <v>106</v>
      </c>
      <c r="E477" t="s">
        <v>2171</v>
      </c>
      <c r="H477" t="str">
        <f t="shared" si="47"/>
        <v>Carichí</v>
      </c>
      <c r="I477" t="s">
        <v>3038</v>
      </c>
      <c r="L477" t="str">
        <f t="shared" si="48"/>
        <v>Ciénega de Ojos Azules</v>
      </c>
      <c r="M477" t="s">
        <v>5386</v>
      </c>
      <c r="P477" t="str">
        <f t="shared" si="49"/>
        <v>Calle SIN NOMBRE CIÉNEGA DE OJOS AZULES, CARICHÍ SIN REFERENCIAS</v>
      </c>
      <c r="Q477">
        <v>-107.02238822</v>
      </c>
      <c r="T477">
        <f t="shared" si="50"/>
        <v>-107.02238822</v>
      </c>
      <c r="U477">
        <v>28.05842552</v>
      </c>
      <c r="X477">
        <f t="shared" si="51"/>
        <v>28.05842552</v>
      </c>
    </row>
    <row r="478" spans="1:24">
      <c r="A478" t="s">
        <v>5590</v>
      </c>
      <c r="B478" t="b">
        <f t="shared" si="46"/>
        <v>1</v>
      </c>
      <c r="C478" t="s">
        <v>5590</v>
      </c>
      <c r="D478" t="s">
        <v>106</v>
      </c>
      <c r="E478" t="s">
        <v>2093</v>
      </c>
      <c r="H478" t="str">
        <f t="shared" si="47"/>
        <v>Galeana</v>
      </c>
      <c r="I478" t="s">
        <v>2974</v>
      </c>
      <c r="L478" t="str">
        <f t="shared" si="48"/>
        <v>Colonia Lebarón</v>
      </c>
      <c r="M478" t="s">
        <v>5593</v>
      </c>
      <c r="P478" t="str">
        <f t="shared" si="49"/>
        <v>Calle MIGUEL HIDALGO 6368 Colonia CENTRO 31870 COLONIA LEBARÓN, GALEANA ENTRE Boulevard BENITO JUAREZ Y Calle DEPORTIVA A UN COSTADO DE LA PLAZA PRINCIPAL LEBARON</v>
      </c>
      <c r="Q478">
        <v>-107.56192482</v>
      </c>
      <c r="T478">
        <f t="shared" si="50"/>
        <v>-107.56192482</v>
      </c>
      <c r="U478">
        <v>30.010405769999998</v>
      </c>
      <c r="X478">
        <f t="shared" si="51"/>
        <v>30.010405769999998</v>
      </c>
    </row>
    <row r="479" spans="1:24">
      <c r="A479" t="s">
        <v>5598</v>
      </c>
      <c r="B479" t="b">
        <f t="shared" si="46"/>
        <v>1</v>
      </c>
      <c r="C479" t="s">
        <v>5598</v>
      </c>
      <c r="D479" t="s">
        <v>106</v>
      </c>
      <c r="E479" t="s">
        <v>1682</v>
      </c>
      <c r="H479" t="str">
        <f t="shared" si="47"/>
        <v>Gómez Farías</v>
      </c>
      <c r="I479" t="s">
        <v>3041</v>
      </c>
      <c r="L479" t="str">
        <f t="shared" si="48"/>
        <v>Valentín Gómez Farías</v>
      </c>
      <c r="M479" t="s">
        <v>5601</v>
      </c>
      <c r="P479" t="str">
        <f t="shared" si="49"/>
        <v>Calle Quinta Colonia Centro 31900 VALENTÍN GÓMEZ FARÍAS, GÓMEZ FARÍAS ENTRE Calle Agricultura Y Calle Tercera Calle Socorro Rivera En el centro de la ciudad</v>
      </c>
      <c r="Q479">
        <v>-107.7372879</v>
      </c>
      <c r="T479">
        <f t="shared" si="50"/>
        <v>-107.7372879</v>
      </c>
      <c r="U479">
        <v>29.359013650000001</v>
      </c>
      <c r="X479">
        <f t="shared" si="51"/>
        <v>29.359013650000001</v>
      </c>
    </row>
    <row r="480" spans="1:24">
      <c r="A480" t="s">
        <v>5646</v>
      </c>
      <c r="B480" t="b">
        <f t="shared" si="46"/>
        <v>1</v>
      </c>
      <c r="C480" t="s">
        <v>5646</v>
      </c>
      <c r="D480" t="s">
        <v>106</v>
      </c>
      <c r="E480" t="s">
        <v>1641</v>
      </c>
      <c r="H480" t="str">
        <f t="shared" si="47"/>
        <v>Guadalupe y Calvo</v>
      </c>
      <c r="I480" t="s">
        <v>5649</v>
      </c>
      <c r="L480" t="str">
        <f t="shared" si="48"/>
        <v>Mesa de San Rafael</v>
      </c>
      <c r="M480" t="s">
        <v>5650</v>
      </c>
      <c r="P480" t="str">
        <f t="shared" si="49"/>
        <v>Calle FRANCISCO VILLA Ranchería MESA DE SAN RAFAEL 33474 MESA DE SAN RAFAEL, GUADALUPE Y CALVO CALLE DE CECYT</v>
      </c>
      <c r="Q480">
        <v>-106.65607571</v>
      </c>
      <c r="T480">
        <f t="shared" si="50"/>
        <v>-106.65607571</v>
      </c>
      <c r="U480">
        <v>25.783057580000001</v>
      </c>
      <c r="X480">
        <f t="shared" si="51"/>
        <v>25.783057580000001</v>
      </c>
    </row>
    <row r="481" spans="1:24">
      <c r="A481" t="s">
        <v>5655</v>
      </c>
      <c r="B481" t="b">
        <f t="shared" si="46"/>
        <v>1</v>
      </c>
      <c r="C481" t="s">
        <v>5655</v>
      </c>
      <c r="D481" t="s">
        <v>106</v>
      </c>
      <c r="E481" t="s">
        <v>1641</v>
      </c>
      <c r="H481" t="str">
        <f t="shared" si="47"/>
        <v>Guadalupe y Calvo</v>
      </c>
      <c r="I481" t="s">
        <v>1641</v>
      </c>
      <c r="L481" t="str">
        <f t="shared" si="48"/>
        <v>Guadalupe y Calvo</v>
      </c>
      <c r="M481" t="s">
        <v>5658</v>
      </c>
      <c r="P481" t="str">
        <f t="shared" si="49"/>
        <v>Calle Francisco R. Almada Colonia La Planta 33470 GUADALUPE Y CALVO, GUADALUPE Y CALVO ENTRE Avenida Reforma Y Calle Rivera de las Virgenes Calle Ampere La obra en mención inicia en la esquina de la Pepsi y termina en restaurante</v>
      </c>
      <c r="Q481">
        <v>-106.96026070000001</v>
      </c>
      <c r="T481">
        <f t="shared" si="50"/>
        <v>-106.96026070000001</v>
      </c>
      <c r="U481">
        <v>26.089976490000002</v>
      </c>
      <c r="X481">
        <f t="shared" si="51"/>
        <v>26.089976490000002</v>
      </c>
    </row>
    <row r="482" spans="1:24">
      <c r="A482" t="s">
        <v>5663</v>
      </c>
      <c r="B482" t="b">
        <f t="shared" si="46"/>
        <v>1</v>
      </c>
      <c r="C482" t="s">
        <v>5663</v>
      </c>
      <c r="D482" t="s">
        <v>106</v>
      </c>
      <c r="E482" t="s">
        <v>1641</v>
      </c>
      <c r="H482" t="str">
        <f t="shared" si="47"/>
        <v>Guadalupe y Calvo</v>
      </c>
      <c r="I482" t="s">
        <v>1641</v>
      </c>
      <c r="L482" t="str">
        <f t="shared" si="48"/>
        <v>Guadalupe y Calvo</v>
      </c>
      <c r="M482" t="s">
        <v>5666</v>
      </c>
      <c r="P482" t="str">
        <f t="shared" si="49"/>
        <v>Calle SANTA TRINIDAD Barrio CERRO DEL PSATEL 33470 GUADALUPE Y CALVO, GUADALUPE Y CALVO ENTRE Calle SANTA TRINIDAD Y Calle ELECTRICISTA Avenida SAN IGNACIO DE LOYOLA 3 VIVIENDAS ESTAN ATRAS DEL GIMNASIO Y 3 VIVIENDAS ESTA CERCA DE</v>
      </c>
      <c r="Q482">
        <v>-106.96014872000001</v>
      </c>
      <c r="T482">
        <f t="shared" si="50"/>
        <v>-106.96014872000001</v>
      </c>
      <c r="U482">
        <v>26.094033620000001</v>
      </c>
      <c r="X482">
        <f t="shared" si="51"/>
        <v>26.094033620000001</v>
      </c>
    </row>
    <row r="483" spans="1:24">
      <c r="A483" t="s">
        <v>6079</v>
      </c>
      <c r="B483" t="b">
        <f t="shared" si="46"/>
        <v>1</v>
      </c>
      <c r="C483" t="s">
        <v>6079</v>
      </c>
      <c r="D483" t="s">
        <v>106</v>
      </c>
      <c r="E483" t="s">
        <v>145</v>
      </c>
      <c r="H483" t="str">
        <f t="shared" si="47"/>
        <v>Hidalgo del Parral</v>
      </c>
      <c r="I483" t="s">
        <v>145</v>
      </c>
      <c r="L483" t="str">
        <f t="shared" si="48"/>
        <v>Hidalgo del Parral</v>
      </c>
      <c r="M483" t="s">
        <v>6082</v>
      </c>
      <c r="P483" t="str">
        <f t="shared" si="49"/>
        <v>Avenida CENTENARIO Colonia CENTRO 33834 HIDALGO DEL PARRAL, HIDALGO DEL PARRAL ENTRE Calle FELIPE CARRILLO PUERTO Y Calle CRISTOBAL COLON COL. CENTRO</v>
      </c>
      <c r="Q483">
        <v>-105.66993588</v>
      </c>
      <c r="T483">
        <f t="shared" si="50"/>
        <v>-105.66993588</v>
      </c>
      <c r="U483">
        <v>26.936513909999999</v>
      </c>
      <c r="X483">
        <f t="shared" si="51"/>
        <v>26.936513909999999</v>
      </c>
    </row>
    <row r="484" spans="1:24">
      <c r="A484" t="s">
        <v>6087</v>
      </c>
      <c r="B484" t="b">
        <f t="shared" si="46"/>
        <v>1</v>
      </c>
      <c r="C484" t="s">
        <v>6087</v>
      </c>
      <c r="D484" t="s">
        <v>106</v>
      </c>
      <c r="E484" t="s">
        <v>145</v>
      </c>
      <c r="H484" t="str">
        <f t="shared" si="47"/>
        <v>Hidalgo del Parral</v>
      </c>
      <c r="I484" t="s">
        <v>145</v>
      </c>
      <c r="L484" t="str">
        <f t="shared" si="48"/>
        <v>Hidalgo del Parral</v>
      </c>
      <c r="M484" t="s">
        <v>6090</v>
      </c>
      <c r="P484" t="str">
        <f t="shared" si="49"/>
        <v>Calle NARANJAS Colonia LAS HUERTAS 33840 HIDALGO DEL PARRAL, HIDALGO DEL PARRAL ENTRE Calle PERAS Y Avenida VILLA ESCOBEDO COL. LAS HUERTAS</v>
      </c>
      <c r="Q484">
        <v>-105.67607826</v>
      </c>
      <c r="T484">
        <f t="shared" si="50"/>
        <v>-105.67607826</v>
      </c>
      <c r="U484">
        <v>26.932806540000001</v>
      </c>
      <c r="X484">
        <f t="shared" si="51"/>
        <v>26.932806540000001</v>
      </c>
    </row>
    <row r="485" spans="1:24">
      <c r="A485" t="s">
        <v>6095</v>
      </c>
      <c r="B485" t="b">
        <f t="shared" si="46"/>
        <v>1</v>
      </c>
      <c r="C485" t="s">
        <v>6095</v>
      </c>
      <c r="D485" t="s">
        <v>106</v>
      </c>
      <c r="E485" t="s">
        <v>145</v>
      </c>
      <c r="H485" t="str">
        <f t="shared" si="47"/>
        <v>Hidalgo del Parral</v>
      </c>
      <c r="I485" t="s">
        <v>145</v>
      </c>
      <c r="L485" t="str">
        <f t="shared" si="48"/>
        <v>Hidalgo del Parral</v>
      </c>
      <c r="M485" t="s">
        <v>6098</v>
      </c>
      <c r="P485" t="str">
        <f t="shared" si="49"/>
        <v>Calle CUARTA Colonia ALTAVISTA 33860 HIDALGO DEL PARRAL, HIDALGO DEL PARRAL ENTRE Calle ARGENTINA Y Calle CRUZADA DE QUINTA COL. ALTAVISTA</v>
      </c>
      <c r="Q485">
        <v>-105.67239724</v>
      </c>
      <c r="T485">
        <f t="shared" si="50"/>
        <v>-105.67239724</v>
      </c>
      <c r="U485">
        <v>26.92415935</v>
      </c>
      <c r="X485">
        <f t="shared" si="51"/>
        <v>26.92415935</v>
      </c>
    </row>
    <row r="486" spans="1:24">
      <c r="A486" t="s">
        <v>6126</v>
      </c>
      <c r="B486" t="b">
        <f t="shared" si="46"/>
        <v>1</v>
      </c>
      <c r="C486" t="s">
        <v>6126</v>
      </c>
      <c r="D486" t="s">
        <v>106</v>
      </c>
      <c r="E486" t="s">
        <v>1688</v>
      </c>
      <c r="H486" t="str">
        <f t="shared" si="47"/>
        <v>Janos</v>
      </c>
      <c r="I486" t="s">
        <v>6129</v>
      </c>
      <c r="L486" t="str">
        <f t="shared" si="48"/>
        <v>Casa de Janos</v>
      </c>
      <c r="M486" t="s">
        <v>6130</v>
      </c>
      <c r="P486" t="str">
        <f t="shared" si="49"/>
        <v>Calle El ojito Ejido Casa de Janos 31844 CASA DE JANOS, JANOS ENTRE Calle Domicilio conocido Y Calle Domicilio conocido Calle Domicilio conocido Este 10.66 mts, colinda con el resto de la propiedad, Norte 10.66 Colinda con el r</v>
      </c>
      <c r="Q486">
        <v>-108.42621109</v>
      </c>
      <c r="T486">
        <f t="shared" si="50"/>
        <v>-108.42621109</v>
      </c>
      <c r="U486">
        <v>30.7093147</v>
      </c>
      <c r="X486">
        <f t="shared" si="51"/>
        <v>30.7093147</v>
      </c>
    </row>
    <row r="487" spans="1:24">
      <c r="A487" t="s">
        <v>6134</v>
      </c>
      <c r="B487" t="b">
        <f t="shared" si="46"/>
        <v>1</v>
      </c>
      <c r="C487" t="s">
        <v>6134</v>
      </c>
      <c r="D487" t="s">
        <v>106</v>
      </c>
      <c r="E487" t="s">
        <v>480</v>
      </c>
      <c r="H487" t="str">
        <f t="shared" si="47"/>
        <v>Juárez</v>
      </c>
      <c r="I487" t="s">
        <v>480</v>
      </c>
      <c r="L487" t="str">
        <f t="shared" si="48"/>
        <v>Juárez</v>
      </c>
      <c r="M487" t="s">
        <v>6137</v>
      </c>
      <c r="P487" t="str">
        <f t="shared" si="49"/>
        <v>Calle Copilco Colonia Ricardo Flores Magón 32290 JUÁREZ, JUÁREZ ENTRE Calle Quemada Y Calle Chichen Itzá Calle Mayapán Se localiza en la parte baja del arroyo y por tanto tiene construido una canaleta que le permite protegerse y d</v>
      </c>
      <c r="Q487">
        <v>-106.48544578000001</v>
      </c>
      <c r="T487">
        <f t="shared" si="50"/>
        <v>-106.48544578000001</v>
      </c>
      <c r="U487">
        <v>31.698577409999999</v>
      </c>
      <c r="X487">
        <f t="shared" si="51"/>
        <v>31.698577409999999</v>
      </c>
    </row>
    <row r="488" spans="1:24">
      <c r="A488" t="s">
        <v>6142</v>
      </c>
      <c r="B488" t="b">
        <f t="shared" si="46"/>
        <v>1</v>
      </c>
      <c r="C488" t="s">
        <v>6142</v>
      </c>
      <c r="D488" t="s">
        <v>106</v>
      </c>
      <c r="E488" t="s">
        <v>480</v>
      </c>
      <c r="H488" t="str">
        <f t="shared" si="47"/>
        <v>Juárez</v>
      </c>
      <c r="I488" t="s">
        <v>480</v>
      </c>
      <c r="L488" t="str">
        <f t="shared" si="48"/>
        <v>Juárez</v>
      </c>
      <c r="M488" t="s">
        <v>6145</v>
      </c>
      <c r="P488" t="str">
        <f t="shared" si="49"/>
        <v>Calle Paso del Norte 1906 Colonia La Chaveña 32060 JUÁREZ, JUÁREZ ENTRE Calle Mariano Varela Y Calle Manuel Ojinaga Ninguno Vías del Tren Acceso por la calle Libertad a 2 cuadras</v>
      </c>
      <c r="Q488">
        <v>-106.47857126</v>
      </c>
      <c r="T488">
        <f t="shared" si="50"/>
        <v>-106.47857126</v>
      </c>
      <c r="U488">
        <v>31.72633175</v>
      </c>
      <c r="X488">
        <f t="shared" si="51"/>
        <v>31.72633175</v>
      </c>
    </row>
    <row r="489" spans="1:24">
      <c r="A489" t="s">
        <v>6149</v>
      </c>
      <c r="B489" t="b">
        <f t="shared" si="46"/>
        <v>1</v>
      </c>
      <c r="C489" t="s">
        <v>6149</v>
      </c>
      <c r="D489" t="s">
        <v>106</v>
      </c>
      <c r="E489" t="s">
        <v>480</v>
      </c>
      <c r="H489" t="str">
        <f t="shared" si="47"/>
        <v>Juárez</v>
      </c>
      <c r="I489" t="s">
        <v>480</v>
      </c>
      <c r="L489" t="str">
        <f t="shared" si="48"/>
        <v>Juárez</v>
      </c>
      <c r="M489" t="s">
        <v>6152</v>
      </c>
      <c r="P489" t="str">
        <f t="shared" si="49"/>
        <v>Calle General Pedro Bracamontes 8820 Colonia Santa María 32676 JUÁREZ, JUÁREZ ENTRE Calle Francisco I Madero Y Calle Francisco Villa Calle Nicolás Hermosillo Frente al Jardín de Niños Gregorio Torres Quintero o a Tres cuadras de l</v>
      </c>
      <c r="Q489">
        <v>-106.47871772000001</v>
      </c>
      <c r="T489">
        <f t="shared" si="50"/>
        <v>-106.47871772000001</v>
      </c>
      <c r="U489">
        <v>31.66654072</v>
      </c>
      <c r="X489">
        <f t="shared" si="51"/>
        <v>31.66654072</v>
      </c>
    </row>
    <row r="490" spans="1:24">
      <c r="A490" t="s">
        <v>6197</v>
      </c>
      <c r="B490" t="b">
        <f t="shared" si="46"/>
        <v>1</v>
      </c>
      <c r="C490" t="s">
        <v>6197</v>
      </c>
      <c r="D490" t="s">
        <v>106</v>
      </c>
      <c r="E490" t="s">
        <v>967</v>
      </c>
      <c r="H490" t="str">
        <f t="shared" si="47"/>
        <v>Julimes</v>
      </c>
      <c r="I490" t="s">
        <v>967</v>
      </c>
      <c r="L490" t="str">
        <f t="shared" si="48"/>
        <v>Julimes</v>
      </c>
      <c r="M490" t="s">
        <v>6200</v>
      </c>
      <c r="P490" t="str">
        <f t="shared" si="49"/>
        <v>Calle CUAUHTEMOC Colonia CENTRO 32950 JULIMES, JULIMES ENTRE Calle NATIVIDAD RODRIGUEZ Y Calle PABLO ARMENDARIZ PEGADO AL PANTEON MUNICIPAL, Y APROXIDAMENTE A 70 M DE LA CRUZ ROJA DE JULIMES</v>
      </c>
      <c r="Q490">
        <v>-105.43135176</v>
      </c>
      <c r="T490">
        <f t="shared" si="50"/>
        <v>-105.43135176</v>
      </c>
      <c r="U490">
        <v>28.428751859999998</v>
      </c>
      <c r="X490">
        <f t="shared" si="51"/>
        <v>28.428751859999998</v>
      </c>
    </row>
    <row r="491" spans="1:24">
      <c r="A491" t="s">
        <v>6249</v>
      </c>
      <c r="B491" t="b">
        <f t="shared" si="46"/>
        <v>1</v>
      </c>
      <c r="C491" t="s">
        <v>6249</v>
      </c>
      <c r="D491" t="s">
        <v>106</v>
      </c>
      <c r="E491" t="s">
        <v>971</v>
      </c>
      <c r="H491" t="str">
        <f t="shared" si="47"/>
        <v>López</v>
      </c>
      <c r="I491" t="s">
        <v>6252</v>
      </c>
      <c r="L491" t="str">
        <f t="shared" si="48"/>
        <v>Santa María</v>
      </c>
      <c r="M491" t="s">
        <v>6253</v>
      </c>
      <c r="P491" t="str">
        <f t="shared" si="49"/>
        <v>Ejido SANTA MARIA 33944 SANTA MARÍA, LÓPEZ ENTRE Calle CARRETERA LOPEZ SANTA MARIA Y LA OBRA SE ENCUENTRA EN LA SALIDA A LA CUIDAD DE JIMENEZ A UN LADO DE LA CENTRAL ELECTRICA</v>
      </c>
      <c r="Q491">
        <v>-105.00779357</v>
      </c>
      <c r="T491">
        <f t="shared" si="50"/>
        <v>-105.00779357</v>
      </c>
      <c r="U491">
        <v>27.024289450000001</v>
      </c>
      <c r="X491">
        <f t="shared" si="51"/>
        <v>27.024289450000001</v>
      </c>
    </row>
    <row r="492" spans="1:24">
      <c r="A492" t="s">
        <v>6274</v>
      </c>
      <c r="B492" t="b">
        <f t="shared" si="46"/>
        <v>1</v>
      </c>
      <c r="C492" t="s">
        <v>6274</v>
      </c>
      <c r="D492" t="s">
        <v>106</v>
      </c>
      <c r="E492" t="s">
        <v>2164</v>
      </c>
      <c r="H492" t="str">
        <f t="shared" si="47"/>
        <v>Madera</v>
      </c>
      <c r="I492" t="s">
        <v>2164</v>
      </c>
      <c r="L492" t="str">
        <f t="shared" si="48"/>
        <v>Madera</v>
      </c>
      <c r="M492" t="s">
        <v>6277</v>
      </c>
      <c r="P492" t="str">
        <f t="shared" si="49"/>
        <v>Camino / Terracería CASA COLORADA - PRESÓN DEL TORO 23 23000 31940 MADERA, MADERA SE INICIA CON TRAMO DE TRES OJITOS A CASA COLORADA, ASI MISMO SE REALIZAN EL MANTENIMIENTO DE VIALIDADES EN LA CABECERA MUNICIPAL PARA DESPUES TER</v>
      </c>
      <c r="Q492">
        <v>-108.15607378</v>
      </c>
      <c r="T492">
        <f t="shared" si="50"/>
        <v>-108.15607378</v>
      </c>
      <c r="U492">
        <v>29.180534120000001</v>
      </c>
      <c r="X492">
        <f t="shared" si="51"/>
        <v>29.180534120000001</v>
      </c>
    </row>
    <row r="493" spans="1:24">
      <c r="A493" t="s">
        <v>6283</v>
      </c>
      <c r="B493" t="b">
        <f t="shared" si="46"/>
        <v>1</v>
      </c>
      <c r="C493" t="s">
        <v>6283</v>
      </c>
      <c r="D493" t="s">
        <v>106</v>
      </c>
      <c r="E493" t="s">
        <v>2164</v>
      </c>
      <c r="H493" t="str">
        <f t="shared" si="47"/>
        <v>Madera</v>
      </c>
      <c r="I493" t="s">
        <v>2164</v>
      </c>
      <c r="L493" t="str">
        <f t="shared" si="48"/>
        <v>Madera</v>
      </c>
      <c r="M493" t="s">
        <v>6286</v>
      </c>
      <c r="P493" t="str">
        <f t="shared" si="49"/>
        <v>Calle CALLE C Barrio BARRIO AMERICANO 31940 MADERA, MADERA ENTRE Calle CALLE D Y Calle CALLE B Avenida AVENIDA MEXICO FRENTE A JARDIN DE NIÑOS MELCHOR OCAMPO A ESPALDAS DE IGLESIA SAGRADA FAMILIA, FR4ENTE A ESCUELA PRIMARIA GUADA</v>
      </c>
      <c r="Q493">
        <v>-108.13086154</v>
      </c>
      <c r="T493">
        <f t="shared" si="50"/>
        <v>-108.13086154</v>
      </c>
      <c r="U493">
        <v>29.182846290000001</v>
      </c>
      <c r="X493">
        <f t="shared" si="51"/>
        <v>29.182846290000001</v>
      </c>
    </row>
    <row r="494" spans="1:24">
      <c r="A494" t="s">
        <v>6294</v>
      </c>
      <c r="B494" t="b">
        <f t="shared" si="46"/>
        <v>1</v>
      </c>
      <c r="C494" t="s">
        <v>6294</v>
      </c>
      <c r="D494" t="s">
        <v>106</v>
      </c>
      <c r="E494" t="s">
        <v>2164</v>
      </c>
      <c r="H494" t="str">
        <f t="shared" si="47"/>
        <v>Madera</v>
      </c>
      <c r="I494" t="s">
        <v>2164</v>
      </c>
      <c r="L494" t="str">
        <f t="shared" si="48"/>
        <v>Madera</v>
      </c>
      <c r="M494" t="s">
        <v>6297</v>
      </c>
      <c r="P494" t="str">
        <f t="shared" si="49"/>
        <v>Calle CALLE C Barrio BARRIO AMERICANO 31940 MADERA, MADERA ENTRE Calle CALLE D Y Calle CALLE B Avenida AVENIDA MÉXICO ENFRENTE DEL JARDIN DE NIÑOS MELCHOR OCAMPO ATRAS DE LA ESCUELA GUADALUPE AHUMADA Y A LADO DE LA IGLESIA SAGRAD</v>
      </c>
      <c r="Q494">
        <v>-108.13081146</v>
      </c>
      <c r="T494">
        <f t="shared" si="50"/>
        <v>-108.13081146</v>
      </c>
      <c r="U494">
        <v>29.182871250000002</v>
      </c>
      <c r="X494">
        <f t="shared" si="51"/>
        <v>29.182871250000002</v>
      </c>
    </row>
    <row r="495" spans="1:24">
      <c r="A495" t="s">
        <v>6302</v>
      </c>
      <c r="B495" t="b">
        <f t="shared" si="46"/>
        <v>1</v>
      </c>
      <c r="C495" t="s">
        <v>6302</v>
      </c>
      <c r="D495" t="s">
        <v>106</v>
      </c>
      <c r="E495" t="s">
        <v>890</v>
      </c>
      <c r="H495" t="str">
        <f t="shared" si="47"/>
        <v>Matachí</v>
      </c>
      <c r="I495" t="s">
        <v>2724</v>
      </c>
      <c r="L495" t="str">
        <f t="shared" si="48"/>
        <v>Tejolocachi</v>
      </c>
      <c r="M495" t="s">
        <v>6305</v>
      </c>
      <c r="P495" t="str">
        <f t="shared" si="49"/>
        <v>TEJOLOCACHI, MATACHÍ sin referencia</v>
      </c>
      <c r="Q495">
        <v>-107.69852590000001</v>
      </c>
      <c r="T495">
        <f t="shared" si="50"/>
        <v>-107.69852590000001</v>
      </c>
      <c r="U495">
        <v>28.761712809999999</v>
      </c>
      <c r="X495">
        <f t="shared" si="51"/>
        <v>28.761712809999999</v>
      </c>
    </row>
    <row r="496" spans="1:24">
      <c r="A496" t="s">
        <v>6314</v>
      </c>
      <c r="B496" t="b">
        <f t="shared" si="46"/>
        <v>1</v>
      </c>
      <c r="C496" t="s">
        <v>6314</v>
      </c>
      <c r="D496" t="s">
        <v>106</v>
      </c>
      <c r="E496" t="s">
        <v>890</v>
      </c>
      <c r="H496" t="str">
        <f t="shared" si="47"/>
        <v>Matachí</v>
      </c>
      <c r="I496" t="s">
        <v>6317</v>
      </c>
      <c r="L496" t="str">
        <f t="shared" si="48"/>
        <v>Ejido Buenavista (Buenavista)</v>
      </c>
      <c r="M496" t="s">
        <v>6318</v>
      </c>
      <c r="P496" t="str">
        <f t="shared" si="49"/>
        <v>EJIDO BUENAVISTA (BUENAVISTA), MATACHÍ LA CONSTRUCCION SE REALIZARA A UN COSTADO DE UN JARDIN DE NIÑOS</v>
      </c>
      <c r="Q496">
        <v>-107.5792297</v>
      </c>
      <c r="T496">
        <f t="shared" si="50"/>
        <v>-107.5792297</v>
      </c>
      <c r="U496">
        <v>28.884284600000001</v>
      </c>
      <c r="X496">
        <f t="shared" si="51"/>
        <v>28.884284600000001</v>
      </c>
    </row>
    <row r="497" spans="1:24">
      <c r="A497" t="s">
        <v>6322</v>
      </c>
      <c r="B497" t="b">
        <f t="shared" si="46"/>
        <v>1</v>
      </c>
      <c r="C497" t="s">
        <v>6322</v>
      </c>
      <c r="D497" t="s">
        <v>106</v>
      </c>
      <c r="E497" t="s">
        <v>890</v>
      </c>
      <c r="H497" t="str">
        <f t="shared" si="47"/>
        <v>Matachí</v>
      </c>
      <c r="I497" t="s">
        <v>890</v>
      </c>
      <c r="L497" t="str">
        <f t="shared" si="48"/>
        <v>Matachí</v>
      </c>
      <c r="M497" t="s">
        <v>6325</v>
      </c>
      <c r="P497" t="str">
        <f t="shared" si="49"/>
        <v>Calle CALLE HIDALGO MATACHÍ, MATACHÍ ENTRE Calle CALLE DR. LUIS GARCIAPINTADO (7ma) Y Calle CALLE QUINTA JUNTO AL JARDIN DE NIÑOS ROSAURA ZAPATA</v>
      </c>
      <c r="Q497">
        <v>-107.75554663</v>
      </c>
      <c r="T497">
        <f t="shared" si="50"/>
        <v>-107.75554663</v>
      </c>
      <c r="U497">
        <v>28.845360929999998</v>
      </c>
      <c r="X497">
        <f t="shared" si="51"/>
        <v>28.845360929999998</v>
      </c>
    </row>
    <row r="498" spans="1:24">
      <c r="A498" t="s">
        <v>6331</v>
      </c>
      <c r="B498" t="b">
        <f t="shared" si="46"/>
        <v>1</v>
      </c>
      <c r="C498" t="s">
        <v>6331</v>
      </c>
      <c r="D498" t="s">
        <v>106</v>
      </c>
      <c r="E498" t="s">
        <v>2511</v>
      </c>
      <c r="H498" t="str">
        <f t="shared" si="47"/>
        <v>Matamoros</v>
      </c>
      <c r="I498" t="s">
        <v>2598</v>
      </c>
      <c r="L498" t="str">
        <f t="shared" si="48"/>
        <v>Mariano Matamoros</v>
      </c>
      <c r="M498" t="s">
        <v>6334</v>
      </c>
      <c r="P498" t="str">
        <f t="shared" si="49"/>
        <v>Calle onceava Aeropuerto colonia aeropuerto 33960 MARIANO MATAMOROS, MATAMOROS ENTRE Calle onceava Y Calle novena Calle septima la obra a ejecutar se ara por varias calles de la colonia aeropuerto</v>
      </c>
      <c r="Q498">
        <v>-105.57895983</v>
      </c>
      <c r="T498">
        <f t="shared" si="50"/>
        <v>-105.57895983</v>
      </c>
      <c r="U498">
        <v>26.752577899999999</v>
      </c>
      <c r="X498">
        <f t="shared" si="51"/>
        <v>26.752577899999999</v>
      </c>
    </row>
    <row r="499" spans="1:24">
      <c r="A499" t="s">
        <v>6368</v>
      </c>
      <c r="B499" t="b">
        <f t="shared" si="46"/>
        <v>1</v>
      </c>
      <c r="C499" t="s">
        <v>6368</v>
      </c>
      <c r="D499" t="s">
        <v>106</v>
      </c>
      <c r="E499" t="s">
        <v>217</v>
      </c>
      <c r="H499" t="str">
        <f t="shared" si="47"/>
        <v>Meoqui</v>
      </c>
      <c r="I499" t="s">
        <v>2876</v>
      </c>
      <c r="L499" t="str">
        <f t="shared" si="48"/>
        <v>Lázaro Cárdenas</v>
      </c>
      <c r="M499" t="s">
        <v>6371</v>
      </c>
      <c r="P499" t="str">
        <f t="shared" si="49"/>
        <v>Calle 18 DE MARZO Colonia LAZARO CARDENAS 33131 LÁZARO CÁRDENAS, MEOQUI ENTRE Calle VENUSTIANO CARRANZA Y Calle 16 DE SEPTIEMBRE Calle EMILIANIANO ZAPATA CERCA DE LA PRIMARIA LAZARO CARDENAS</v>
      </c>
      <c r="Q499">
        <v>-105.62697116</v>
      </c>
      <c r="T499">
        <f t="shared" si="50"/>
        <v>-105.62697116</v>
      </c>
      <c r="U499">
        <v>28.396005630000001</v>
      </c>
      <c r="X499">
        <f t="shared" si="51"/>
        <v>28.396005630000001</v>
      </c>
    </row>
    <row r="500" spans="1:24">
      <c r="A500" t="s">
        <v>6427</v>
      </c>
      <c r="B500" t="b">
        <f t="shared" si="46"/>
        <v>1</v>
      </c>
      <c r="C500" t="s">
        <v>6427</v>
      </c>
      <c r="D500" t="s">
        <v>106</v>
      </c>
      <c r="E500" t="s">
        <v>980</v>
      </c>
      <c r="H500" t="str">
        <f t="shared" si="47"/>
        <v>Moris</v>
      </c>
      <c r="I500" t="s">
        <v>6430</v>
      </c>
      <c r="L500" t="str">
        <f t="shared" si="48"/>
        <v>Mesa de Abajo</v>
      </c>
      <c r="M500" t="s">
        <v>6431</v>
      </c>
      <c r="P500" t="str">
        <f t="shared" si="49"/>
        <v>Pueblo MESA DE ABAJO 33340 MESA DE ABAJO, MORIS LA OBRA BENEFICIA A TODA LA LOCALIDAD DE MESA DE ABAJO, MUNICIPIO DE MORIS, CHIHUAHUA</v>
      </c>
      <c r="Q500">
        <v>-109.0326582</v>
      </c>
      <c r="T500">
        <f t="shared" si="50"/>
        <v>-109.0326582</v>
      </c>
      <c r="U500">
        <v>28.17635894</v>
      </c>
      <c r="X500">
        <f t="shared" si="51"/>
        <v>28.17635894</v>
      </c>
    </row>
    <row r="501" spans="1:24">
      <c r="A501" t="s">
        <v>6435</v>
      </c>
      <c r="B501" t="b">
        <f t="shared" si="46"/>
        <v>1</v>
      </c>
      <c r="C501" t="s">
        <v>6435</v>
      </c>
      <c r="D501" t="s">
        <v>106</v>
      </c>
      <c r="E501" t="s">
        <v>980</v>
      </c>
      <c r="H501" t="str">
        <f t="shared" si="47"/>
        <v>Moris</v>
      </c>
      <c r="I501" t="s">
        <v>6438</v>
      </c>
      <c r="L501" t="str">
        <f t="shared" si="48"/>
        <v>El Gavilán</v>
      </c>
      <c r="M501" t="s">
        <v>6439</v>
      </c>
      <c r="P501" t="str">
        <f t="shared" si="49"/>
        <v>EL GAVILÁN, MORIS En el centro de la comunidad</v>
      </c>
      <c r="Q501">
        <v>-108.608868</v>
      </c>
      <c r="T501">
        <f t="shared" si="50"/>
        <v>-108.608868</v>
      </c>
      <c r="U501">
        <v>28.064872900000001</v>
      </c>
      <c r="X501">
        <f t="shared" si="51"/>
        <v>28.064872900000001</v>
      </c>
    </row>
    <row r="502" spans="1:24">
      <c r="A502" t="s">
        <v>4780</v>
      </c>
      <c r="B502" t="b">
        <f t="shared" si="46"/>
        <v>1</v>
      </c>
      <c r="C502" t="s">
        <v>4780</v>
      </c>
      <c r="D502" t="s">
        <v>106</v>
      </c>
      <c r="E502" t="s">
        <v>2500</v>
      </c>
      <c r="H502" t="str">
        <f t="shared" si="47"/>
        <v>Rosario</v>
      </c>
      <c r="I502" t="s">
        <v>4783</v>
      </c>
      <c r="L502" t="str">
        <f t="shared" si="48"/>
        <v>Juan Mendoza</v>
      </c>
      <c r="M502" t="s">
        <v>4784</v>
      </c>
      <c r="P502" t="str">
        <f t="shared" si="49"/>
        <v>JUAN MENDOZA, ROSARIO EL KINDER RITA CETINA DE JUAN MENDOZA SE ENCUENTRA ENTRE LA SECUNDARIA FEDERAL OCTAVIO PAZ ES-71 Y LA ESCEULA PRIMARIA DE LA LOCALIDAD DE JUAN MENDOZA, COMO PUNTO ADICIONAL SE ENCUENTRA APROXIMADAMENTE A 200</v>
      </c>
      <c r="Q502">
        <v>-106.31311826</v>
      </c>
      <c r="T502">
        <f t="shared" si="50"/>
        <v>-106.31311826</v>
      </c>
      <c r="U502">
        <v>27.136984250000001</v>
      </c>
      <c r="X502">
        <f t="shared" si="51"/>
        <v>27.136984250000001</v>
      </c>
    </row>
    <row r="503" spans="1:24">
      <c r="A503" t="s">
        <v>6506</v>
      </c>
      <c r="B503" t="b">
        <f t="shared" si="46"/>
        <v>1</v>
      </c>
      <c r="C503" t="s">
        <v>6506</v>
      </c>
      <c r="D503" t="s">
        <v>106</v>
      </c>
      <c r="E503" t="s">
        <v>2145</v>
      </c>
      <c r="H503" t="str">
        <f t="shared" si="47"/>
        <v>San Francisco de Borja</v>
      </c>
      <c r="I503" t="s">
        <v>6509</v>
      </c>
      <c r="L503" t="str">
        <f t="shared" si="48"/>
        <v>Teporachi</v>
      </c>
      <c r="M503" t="s">
        <v>6510</v>
      </c>
      <c r="P503" t="str">
        <f t="shared" si="49"/>
        <v>Barrio centro 33160 TEPORACHI, SAN FRANCISCO DE BORJA calle principal de la entrada de la carretera de san Francisco de Borja a Nonoava</v>
      </c>
      <c r="Q503">
        <v>-106.79075176000001</v>
      </c>
      <c r="T503">
        <f t="shared" si="50"/>
        <v>-106.79075176000001</v>
      </c>
      <c r="U503">
        <v>27.839993329999999</v>
      </c>
      <c r="X503">
        <f t="shared" si="51"/>
        <v>27.839993329999999</v>
      </c>
    </row>
    <row r="504" spans="1:24">
      <c r="A504" t="s">
        <v>6534</v>
      </c>
      <c r="B504" t="b">
        <f t="shared" si="46"/>
        <v>1</v>
      </c>
      <c r="C504" t="s">
        <v>6534</v>
      </c>
      <c r="D504" t="s">
        <v>106</v>
      </c>
      <c r="E504" t="s">
        <v>997</v>
      </c>
      <c r="H504" t="str">
        <f t="shared" si="47"/>
        <v>San Francisco del Oro</v>
      </c>
      <c r="I504" t="s">
        <v>6537</v>
      </c>
      <c r="L504" t="str">
        <f t="shared" si="48"/>
        <v>San José de los Baylón</v>
      </c>
      <c r="M504" t="s">
        <v>6538</v>
      </c>
      <c r="P504" t="str">
        <f t="shared" si="49"/>
        <v>Calle SALIDA A SAN FRANCISCO DEL ORO Ejido SAN JOSE DE LOS BAYLON 33505 SAN JOSÉ DE LOS BAYLÓN, SAN FRANCISCO DEL ORO LA OBRA SE VA A LLEVAR EN LA ESCUELA PRIMARIA QUE ESTA A UN LADO DE LA CASA DE SALUD Y A ESPALDAS DE CENTRO COM</v>
      </c>
      <c r="Q504">
        <v>-105.85970414000001</v>
      </c>
      <c r="T504">
        <f t="shared" si="50"/>
        <v>-105.85970414000001</v>
      </c>
      <c r="U504">
        <v>26.910817269999999</v>
      </c>
      <c r="X504">
        <f t="shared" si="51"/>
        <v>26.910817269999999</v>
      </c>
    </row>
    <row r="505" spans="1:24">
      <c r="A505" t="s">
        <v>6561</v>
      </c>
      <c r="B505" t="b">
        <f t="shared" si="46"/>
        <v>1</v>
      </c>
      <c r="C505" t="s">
        <v>6561</v>
      </c>
      <c r="D505" t="s">
        <v>106</v>
      </c>
      <c r="E505" t="s">
        <v>6549</v>
      </c>
      <c r="H505" t="str">
        <f t="shared" si="47"/>
        <v>Temósachic</v>
      </c>
      <c r="I505" t="s">
        <v>6549</v>
      </c>
      <c r="L505" t="str">
        <f t="shared" si="48"/>
        <v>Temósachic</v>
      </c>
      <c r="M505" t="s">
        <v>6564</v>
      </c>
      <c r="P505" t="str">
        <f t="shared" si="49"/>
        <v>Calle Carretera Federal 16 Fraccionamiento La Paz 31980 TEMÓSACHIC, TEMÓSACHIC Entrada a la cabecera municipal con direccion de Cd. Guerrero a Cd. Madera</v>
      </c>
      <c r="Q505">
        <v>-107.82118692</v>
      </c>
      <c r="T505">
        <f t="shared" si="50"/>
        <v>-107.82118692</v>
      </c>
      <c r="U505">
        <v>28.951192800000001</v>
      </c>
      <c r="X505">
        <f t="shared" si="51"/>
        <v>28.951192800000001</v>
      </c>
    </row>
    <row r="506" spans="1:24">
      <c r="A506" t="s">
        <v>6628</v>
      </c>
      <c r="B506" t="b">
        <f t="shared" si="46"/>
        <v>1</v>
      </c>
      <c r="C506" t="s">
        <v>6628</v>
      </c>
      <c r="D506" t="s">
        <v>106</v>
      </c>
      <c r="E506" t="s">
        <v>2188</v>
      </c>
      <c r="H506" t="str">
        <f t="shared" si="47"/>
        <v>Urique</v>
      </c>
      <c r="I506" t="s">
        <v>6602</v>
      </c>
      <c r="L506" t="str">
        <f t="shared" si="48"/>
        <v>Mesa de Arturo</v>
      </c>
      <c r="M506" t="s">
        <v>6631</v>
      </c>
      <c r="P506" t="str">
        <f t="shared" si="49"/>
        <v>Pueblo MESA DE ARTURO 33433 MESA DE ARTURO, URIQUE ESTA OBRA SE UBICA A UN COSTADO DE LA ESCUELA PRIMARIA MANUEL CARRILLO FRIAS</v>
      </c>
      <c r="Q506">
        <v>-107.99718813</v>
      </c>
      <c r="T506">
        <f t="shared" si="50"/>
        <v>-107.99718813</v>
      </c>
      <c r="U506">
        <v>27.22545276</v>
      </c>
      <c r="X506">
        <f t="shared" si="51"/>
        <v>27.22545276</v>
      </c>
    </row>
    <row r="507" spans="1:24">
      <c r="A507" t="s">
        <v>6637</v>
      </c>
      <c r="B507" t="b">
        <f t="shared" si="46"/>
        <v>1</v>
      </c>
      <c r="C507" t="s">
        <v>6637</v>
      </c>
      <c r="D507" t="s">
        <v>106</v>
      </c>
      <c r="E507" t="s">
        <v>2188</v>
      </c>
      <c r="H507" t="str">
        <f t="shared" si="47"/>
        <v>Urique</v>
      </c>
      <c r="I507" t="s">
        <v>6640</v>
      </c>
      <c r="L507" t="str">
        <f t="shared" si="48"/>
        <v>Moribo</v>
      </c>
      <c r="M507" t="s">
        <v>6641</v>
      </c>
      <c r="P507" t="str">
        <f t="shared" si="49"/>
        <v>GUADALUPE CORONADO - MORIBO 1 500 33420 MORIBO, URIQUE Barrenación para construcción de caminos inicia en la localidad de Moribo cubriendo la barrenación de un volumen aproximado de 2880 m3 y una longitud de camino de 500 metros</v>
      </c>
      <c r="Q507">
        <v>-107.839769</v>
      </c>
      <c r="T507">
        <f t="shared" si="50"/>
        <v>-107.839769</v>
      </c>
      <c r="U507">
        <v>27.23865327</v>
      </c>
      <c r="X507">
        <f t="shared" si="51"/>
        <v>27.23865327</v>
      </c>
    </row>
    <row r="508" spans="1:24">
      <c r="A508" t="s">
        <v>6646</v>
      </c>
      <c r="B508" t="b">
        <f t="shared" si="46"/>
        <v>1</v>
      </c>
      <c r="C508" t="s">
        <v>6646</v>
      </c>
      <c r="D508" t="s">
        <v>106</v>
      </c>
      <c r="E508" t="s">
        <v>2188</v>
      </c>
      <c r="H508" t="str">
        <f t="shared" si="47"/>
        <v>Urique</v>
      </c>
      <c r="I508" t="s">
        <v>3111</v>
      </c>
      <c r="L508" t="str">
        <f t="shared" si="48"/>
        <v>San Rafael</v>
      </c>
      <c r="M508" t="s">
        <v>6649</v>
      </c>
      <c r="P508" t="str">
        <f t="shared" si="49"/>
        <v>San Rafael - San Rafael 1 410 33430 SAN RAFAEL, URIQUE Esta obra de construcción de pavimentación con concreto hidráulico se encuentra en la localidad de San Rafael, calle centrada en el centro de salud, banco Telecomm, presidenc</v>
      </c>
      <c r="Q508">
        <v>-107.88906722999999</v>
      </c>
      <c r="T508">
        <f t="shared" si="50"/>
        <v>-107.88906722999999</v>
      </c>
      <c r="U508">
        <v>27.49449924</v>
      </c>
      <c r="X508">
        <f t="shared" si="51"/>
        <v>27.49449924</v>
      </c>
    </row>
    <row r="509" spans="1:24">
      <c r="A509" t="s">
        <v>6654</v>
      </c>
      <c r="B509" t="b">
        <f t="shared" si="46"/>
        <v>1</v>
      </c>
      <c r="C509" t="s">
        <v>6654</v>
      </c>
      <c r="D509" t="s">
        <v>106</v>
      </c>
      <c r="E509" t="s">
        <v>2188</v>
      </c>
      <c r="H509" t="str">
        <f t="shared" si="47"/>
        <v>Urique</v>
      </c>
      <c r="I509" t="s">
        <v>6657</v>
      </c>
      <c r="L509" t="str">
        <f t="shared" si="48"/>
        <v>Churo</v>
      </c>
      <c r="M509" t="s">
        <v>6658</v>
      </c>
      <c r="P509" t="str">
        <f t="shared" si="49"/>
        <v>Camino / Terracería El churo - Entronque San Rafael 25 25000 33420 CHURO, URIQUE Esta obra inicia en la localidad de el churo, con una distancia de 25 km mediante rehabilitación de camino hasta llegar al entronque de Bahuichivo-S</v>
      </c>
      <c r="Q509">
        <v>-107.90258177</v>
      </c>
      <c r="T509">
        <f t="shared" si="50"/>
        <v>-107.90258177</v>
      </c>
      <c r="U509">
        <v>27.364441289999998</v>
      </c>
      <c r="X509">
        <f t="shared" si="51"/>
        <v>27.364441289999998</v>
      </c>
    </row>
    <row r="510" spans="1:24">
      <c r="A510" t="s">
        <v>6662</v>
      </c>
      <c r="B510" t="b">
        <f t="shared" si="46"/>
        <v>1</v>
      </c>
      <c r="C510" t="s">
        <v>6662</v>
      </c>
      <c r="D510" t="s">
        <v>106</v>
      </c>
      <c r="E510" t="s">
        <v>2188</v>
      </c>
      <c r="H510" t="str">
        <f t="shared" si="47"/>
        <v>Urique</v>
      </c>
      <c r="I510" t="s">
        <v>6602</v>
      </c>
      <c r="L510" t="str">
        <f t="shared" si="48"/>
        <v>Mesa de Arturo</v>
      </c>
      <c r="M510" t="s">
        <v>6665</v>
      </c>
      <c r="P510" t="str">
        <f t="shared" si="49"/>
        <v>MESA DE ARTURO - CIENEGUITA LLUVIA DE ORO 18 18000 33420 MESA DE ARTURO, URIQUE Salida del camino de terracería de la localidad de mesa de Arturo con trabajos de rastreo del camino a base de acarreos y rellenos de tierra cortes d</v>
      </c>
      <c r="Q510">
        <v>-107.99638895</v>
      </c>
      <c r="T510">
        <f t="shared" si="50"/>
        <v>-107.99638895</v>
      </c>
      <c r="U510">
        <v>27.223268470000001</v>
      </c>
      <c r="X510">
        <f t="shared" si="51"/>
        <v>27.223268470000001</v>
      </c>
    </row>
    <row r="511" spans="1:24">
      <c r="A511" t="s">
        <v>6670</v>
      </c>
      <c r="B511" t="b">
        <f t="shared" si="46"/>
        <v>1</v>
      </c>
      <c r="C511" t="s">
        <v>6670</v>
      </c>
      <c r="D511" t="s">
        <v>106</v>
      </c>
      <c r="E511" t="s">
        <v>2188</v>
      </c>
      <c r="H511" t="str">
        <f t="shared" si="47"/>
        <v>Urique</v>
      </c>
      <c r="I511" t="s">
        <v>6673</v>
      </c>
      <c r="L511" t="str">
        <f t="shared" si="48"/>
        <v>Las Moras</v>
      </c>
      <c r="M511" t="s">
        <v>6674</v>
      </c>
      <c r="P511" t="str">
        <f t="shared" si="49"/>
        <v>Pueblo LAS MORAS 33420 LAS MORAS, URIQUE Construcción de telebachillerato comunitario 80147 se encuentra en la localidad de las Moras, esta localidad es punto centro de las localidades de oro chico, guachara, aguabuena y masaribo</v>
      </c>
      <c r="Q511">
        <v>-108.16666574</v>
      </c>
      <c r="T511">
        <f t="shared" si="50"/>
        <v>-108.16666574</v>
      </c>
      <c r="U511">
        <v>27.057593780000001</v>
      </c>
      <c r="X511">
        <f t="shared" si="51"/>
        <v>27.057593780000001</v>
      </c>
    </row>
    <row r="512" spans="1:24">
      <c r="A512" t="s">
        <v>6679</v>
      </c>
      <c r="B512" t="b">
        <f t="shared" si="46"/>
        <v>1</v>
      </c>
      <c r="C512" t="s">
        <v>6679</v>
      </c>
      <c r="D512" t="s">
        <v>106</v>
      </c>
      <c r="E512" t="s">
        <v>2188</v>
      </c>
      <c r="H512" t="str">
        <f t="shared" si="47"/>
        <v>Urique</v>
      </c>
      <c r="I512" t="s">
        <v>6682</v>
      </c>
      <c r="L512" t="str">
        <f t="shared" si="48"/>
        <v>Guasachique</v>
      </c>
      <c r="M512" t="s">
        <v>6683</v>
      </c>
      <c r="P512" t="str">
        <f t="shared" si="49"/>
        <v>Pueblo Gusachique 33430 GUASACHIQUE, URIQUE Construcción de casa de salud tipo I, en la localidad de Guasachique se localiza a unos 38.5 km al norte de la cabecera municipal de Urique y aproximadamente a 15 km al este de san Rafa</v>
      </c>
      <c r="Q512">
        <v>-107.77176493</v>
      </c>
      <c r="T512">
        <f t="shared" si="50"/>
        <v>-107.77176493</v>
      </c>
      <c r="U512">
        <v>27.155428409999999</v>
      </c>
      <c r="X512">
        <f t="shared" si="51"/>
        <v>27.155428409999999</v>
      </c>
    </row>
    <row r="513" spans="1:24">
      <c r="A513" t="s">
        <v>6688</v>
      </c>
      <c r="B513" t="b">
        <f t="shared" si="46"/>
        <v>1</v>
      </c>
      <c r="C513" t="s">
        <v>6688</v>
      </c>
      <c r="D513" t="s">
        <v>106</v>
      </c>
      <c r="E513" t="s">
        <v>2188</v>
      </c>
      <c r="H513" t="str">
        <f t="shared" si="47"/>
        <v>Urique</v>
      </c>
      <c r="I513" t="s">
        <v>6691</v>
      </c>
      <c r="L513" t="str">
        <f t="shared" si="48"/>
        <v>Guapalayna</v>
      </c>
      <c r="M513" t="s">
        <v>6692</v>
      </c>
      <c r="P513" t="str">
        <f t="shared" si="49"/>
        <v>GUAPALAYNA - GUAPALAYNA 32 32 33420 GUAPALAYNA, URIQUE Construcción de pavimentación en la calle lateral de Guapalayna se encuentra en la localidad de Guapalayna sobre la calle principal a 80 metros laterales sobre el panteón de</v>
      </c>
      <c r="Q513">
        <v>-107.89301278000001</v>
      </c>
      <c r="T513">
        <f t="shared" si="50"/>
        <v>-107.89301278000001</v>
      </c>
      <c r="U513">
        <v>27.176174199999998</v>
      </c>
      <c r="X513">
        <f t="shared" si="51"/>
        <v>27.176174199999998</v>
      </c>
    </row>
    <row r="514" spans="1:24">
      <c r="A514" t="s">
        <v>6697</v>
      </c>
      <c r="B514" t="b">
        <f t="shared" si="46"/>
        <v>1</v>
      </c>
      <c r="C514" t="s">
        <v>6697</v>
      </c>
      <c r="D514" t="s">
        <v>106</v>
      </c>
      <c r="E514" t="s">
        <v>2188</v>
      </c>
      <c r="H514" t="str">
        <f t="shared" si="47"/>
        <v>Urique</v>
      </c>
      <c r="I514" t="s">
        <v>6700</v>
      </c>
      <c r="L514" t="str">
        <f t="shared" si="48"/>
        <v>Pinos Altos</v>
      </c>
      <c r="M514" t="s">
        <v>6701</v>
      </c>
      <c r="P514" t="str">
        <f t="shared" si="49"/>
        <v>Pueblo Pinos altos 33420 PINOS ALTOS, URIQUE Esta obra se encuentra en la localidad de pinos altos con un alcance de 1584msnm, colindando con las localidades de mesa de sombrero, entronque San Rafael-Bahuichivo (la caseta)</v>
      </c>
      <c r="Q514">
        <v>-107.99199145</v>
      </c>
      <c r="T514">
        <f t="shared" si="50"/>
        <v>-107.99199145</v>
      </c>
      <c r="U514">
        <v>27.498457810000001</v>
      </c>
      <c r="X514">
        <f t="shared" si="51"/>
        <v>27.498457810000001</v>
      </c>
    </row>
    <row r="515" spans="1:24">
      <c r="A515" t="s">
        <v>6724</v>
      </c>
      <c r="B515" t="b">
        <f t="shared" ref="B515:B578" si="52">+A515=C515</f>
        <v>1</v>
      </c>
      <c r="C515" t="s">
        <v>6724</v>
      </c>
      <c r="D515" t="s">
        <v>106</v>
      </c>
      <c r="E515" t="s">
        <v>137</v>
      </c>
      <c r="H515" t="str">
        <f t="shared" ref="H515:H578" si="53">+E515</f>
        <v>Uruachi</v>
      </c>
      <c r="I515" t="s">
        <v>137</v>
      </c>
      <c r="L515" t="str">
        <f t="shared" ref="L515:L578" si="54">+I515</f>
        <v>Uruachi</v>
      </c>
      <c r="M515" t="s">
        <v>6727</v>
      </c>
      <c r="P515" t="str">
        <f t="shared" ref="P515:P578" si="55">+M515</f>
        <v>Calle JESÚS JOSÉ ARAUJO 33300 URUACHI, URUACHI Atrás de la Escuela Primaria José Albino López Carrasco 2213</v>
      </c>
      <c r="Q515">
        <v>-108.21473578</v>
      </c>
      <c r="T515">
        <f t="shared" ref="T515:T578" si="56">+Q515</f>
        <v>-108.21473578</v>
      </c>
      <c r="U515">
        <v>27.87066342</v>
      </c>
      <c r="X515">
        <f t="shared" ref="X515:X578" si="57">+U515</f>
        <v>27.87066342</v>
      </c>
    </row>
    <row r="516" spans="1:24">
      <c r="A516" t="s">
        <v>6734</v>
      </c>
      <c r="B516" t="b">
        <f t="shared" si="52"/>
        <v>1</v>
      </c>
      <c r="C516" t="s">
        <v>6734</v>
      </c>
      <c r="D516" t="s">
        <v>106</v>
      </c>
      <c r="E516" t="s">
        <v>137</v>
      </c>
      <c r="H516" t="str">
        <f t="shared" si="53"/>
        <v>Uruachi</v>
      </c>
      <c r="I516" t="s">
        <v>137</v>
      </c>
      <c r="L516" t="str">
        <f t="shared" si="54"/>
        <v>Uruachi</v>
      </c>
      <c r="M516" t="s">
        <v>6737</v>
      </c>
      <c r="P516" t="str">
        <f t="shared" si="55"/>
        <v>Pueblo Uruachi 33300 URUACHI, URUACHI Cerca de Presidencia Municipal</v>
      </c>
      <c r="Q516">
        <v>-108.21559257</v>
      </c>
      <c r="T516">
        <f t="shared" si="56"/>
        <v>-108.21559257</v>
      </c>
      <c r="U516">
        <v>27.86661909</v>
      </c>
      <c r="X516">
        <f t="shared" si="57"/>
        <v>27.86661909</v>
      </c>
    </row>
    <row r="517" spans="1:24">
      <c r="A517" t="s">
        <v>6742</v>
      </c>
      <c r="B517" t="b">
        <f t="shared" si="52"/>
        <v>1</v>
      </c>
      <c r="C517" t="s">
        <v>6742</v>
      </c>
      <c r="D517" t="s">
        <v>106</v>
      </c>
      <c r="E517" t="s">
        <v>2517</v>
      </c>
      <c r="H517" t="str">
        <f t="shared" si="53"/>
        <v>Valle de Zaragoza</v>
      </c>
      <c r="I517" t="s">
        <v>2517</v>
      </c>
      <c r="L517" t="str">
        <f t="shared" si="54"/>
        <v>Valle de Zaragoza</v>
      </c>
      <c r="M517" t="s">
        <v>6745</v>
      </c>
      <c r="P517" t="str">
        <f t="shared" si="55"/>
        <v>Calle AVENIDAD BENITO JUAREZ Colonia LA PILA 33650 VALLE DE ZARAGOZA, VALLE DE ZARAGOZA ENTRE Calle VICTORIA Y Calle SIN NOMBRE Calle PIPÍLA LA DE LA AMPLIACION DE LA RED DE ELECTRIFICACION SE VA A LLEVAR ABAJO DE LA PILA DEL</v>
      </c>
      <c r="Q517">
        <v>-105.80276622</v>
      </c>
      <c r="T517">
        <f t="shared" si="56"/>
        <v>-105.80276622</v>
      </c>
      <c r="U517">
        <v>27.44831624</v>
      </c>
      <c r="X517">
        <f t="shared" si="57"/>
        <v>27.44831624</v>
      </c>
    </row>
    <row r="518" spans="1:24">
      <c r="A518" t="s">
        <v>6926</v>
      </c>
      <c r="B518" t="b">
        <f t="shared" si="52"/>
        <v>1</v>
      </c>
      <c r="C518" t="s">
        <v>6926</v>
      </c>
      <c r="D518" t="s">
        <v>106</v>
      </c>
      <c r="E518" t="s">
        <v>480</v>
      </c>
      <c r="H518" t="str">
        <f t="shared" si="53"/>
        <v>Juárez</v>
      </c>
      <c r="I518" t="s">
        <v>480</v>
      </c>
      <c r="L518" t="str">
        <f t="shared" si="54"/>
        <v>Juárez</v>
      </c>
      <c r="M518" t="s">
        <v>2707</v>
      </c>
      <c r="P518" t="str">
        <f t="shared" si="55"/>
        <v>Valle del Cedro 578 sur</v>
      </c>
      <c r="Q518">
        <v>-106.3872483</v>
      </c>
      <c r="T518">
        <f t="shared" si="56"/>
        <v>-106.3872483</v>
      </c>
      <c r="U518">
        <v>31.645490200000001</v>
      </c>
      <c r="X518">
        <f t="shared" si="57"/>
        <v>31.645490200000001</v>
      </c>
    </row>
    <row r="519" spans="1:24">
      <c r="A519" t="s">
        <v>6991</v>
      </c>
      <c r="B519" t="b">
        <f t="shared" si="52"/>
        <v>1</v>
      </c>
      <c r="C519" t="s">
        <v>6991</v>
      </c>
      <c r="D519" t="s">
        <v>106</v>
      </c>
      <c r="E519" t="s">
        <v>480</v>
      </c>
      <c r="H519" t="str">
        <f t="shared" si="53"/>
        <v>Juárez</v>
      </c>
      <c r="I519" t="s">
        <v>207</v>
      </c>
      <c r="L519" t="str">
        <f t="shared" si="54"/>
        <v/>
      </c>
      <c r="M519" t="s">
        <v>6994</v>
      </c>
      <c r="P519" t="str">
        <f t="shared" si="55"/>
        <v>BOULEVARD VILLA SDE ALCALA, COLONIA VILLAS DE ALCALA</v>
      </c>
      <c r="Q519">
        <v>-106.3678111</v>
      </c>
      <c r="T519">
        <f t="shared" si="56"/>
        <v>-106.3678111</v>
      </c>
      <c r="U519">
        <v>31.549524999999999</v>
      </c>
      <c r="X519">
        <f t="shared" si="57"/>
        <v>31.549524999999999</v>
      </c>
    </row>
    <row r="520" spans="1:24">
      <c r="A520" t="s">
        <v>6766</v>
      </c>
      <c r="B520" t="b">
        <f t="shared" si="52"/>
        <v>1</v>
      </c>
      <c r="C520" t="s">
        <v>6766</v>
      </c>
      <c r="D520" t="s">
        <v>106</v>
      </c>
      <c r="E520" t="s">
        <v>508</v>
      </c>
      <c r="H520" t="str">
        <f t="shared" si="53"/>
        <v>Cuauhtémoc</v>
      </c>
      <c r="I520" t="s">
        <v>508</v>
      </c>
      <c r="L520" t="str">
        <f t="shared" si="54"/>
        <v>Cuauhtémoc</v>
      </c>
      <c r="M520" t="s">
        <v>6769</v>
      </c>
      <c r="P520" t="str">
        <f t="shared" si="55"/>
        <v>CALLE 32A Y COAUHILA COL REFORMA</v>
      </c>
      <c r="Q520">
        <v>-106.869165</v>
      </c>
      <c r="T520">
        <f t="shared" si="56"/>
        <v>-106.869165</v>
      </c>
      <c r="U520">
        <v>28.384378000000002</v>
      </c>
      <c r="X520">
        <f t="shared" si="57"/>
        <v>28.384378000000002</v>
      </c>
    </row>
    <row r="521" spans="1:24">
      <c r="A521" t="s">
        <v>6775</v>
      </c>
      <c r="B521" t="b">
        <f t="shared" si="52"/>
        <v>1</v>
      </c>
      <c r="C521" t="s">
        <v>6775</v>
      </c>
      <c r="D521" t="s">
        <v>106</v>
      </c>
      <c r="E521" t="s">
        <v>508</v>
      </c>
      <c r="H521" t="str">
        <f t="shared" si="53"/>
        <v>Cuauhtémoc</v>
      </c>
      <c r="I521" t="s">
        <v>207</v>
      </c>
      <c r="L521" t="str">
        <f t="shared" si="54"/>
        <v/>
      </c>
      <c r="M521" t="s">
        <v>6778</v>
      </c>
      <c r="P521" t="str">
        <f t="shared" si="55"/>
        <v>AV. CENTAURO DEL NORTE  COL REVOLUCION MEXICANA</v>
      </c>
      <c r="Q521">
        <v>-106.83009</v>
      </c>
      <c r="T521">
        <f t="shared" si="56"/>
        <v>-106.83009</v>
      </c>
      <c r="U521">
        <v>28.441199999999998</v>
      </c>
      <c r="X521">
        <f t="shared" si="57"/>
        <v>28.441199999999998</v>
      </c>
    </row>
    <row r="522" spans="1:24">
      <c r="A522" t="s">
        <v>4718</v>
      </c>
      <c r="B522" t="b">
        <f t="shared" si="52"/>
        <v>1</v>
      </c>
      <c r="C522" t="s">
        <v>4718</v>
      </c>
      <c r="D522" t="s">
        <v>106</v>
      </c>
      <c r="E522" t="s">
        <v>355</v>
      </c>
      <c r="H522" t="str">
        <f t="shared" si="53"/>
        <v>Nuevo Casas Grandes</v>
      </c>
      <c r="I522" t="s">
        <v>355</v>
      </c>
      <c r="L522" t="str">
        <f t="shared" si="54"/>
        <v>Nuevo Casas Grandes</v>
      </c>
      <c r="M522" t="s">
        <v>4722</v>
      </c>
      <c r="P522" t="str">
        <f t="shared" si="55"/>
        <v>AV. TECNOLÓGICO No. 7100</v>
      </c>
      <c r="Q522">
        <v>-107.9</v>
      </c>
      <c r="T522">
        <f t="shared" si="56"/>
        <v>-107.9</v>
      </c>
      <c r="U522">
        <v>30.38</v>
      </c>
      <c r="X522">
        <f t="shared" si="57"/>
        <v>30.38</v>
      </c>
    </row>
    <row r="523" spans="1:24">
      <c r="A523" t="s">
        <v>7159</v>
      </c>
      <c r="B523" t="b">
        <f t="shared" si="52"/>
        <v>1</v>
      </c>
      <c r="C523" t="s">
        <v>7159</v>
      </c>
      <c r="D523" t="s">
        <v>106</v>
      </c>
      <c r="E523" t="s">
        <v>587</v>
      </c>
      <c r="H523" t="str">
        <f t="shared" si="53"/>
        <v>Bachíniva</v>
      </c>
      <c r="I523" t="s">
        <v>7162</v>
      </c>
      <c r="L523" t="str">
        <f t="shared" si="54"/>
        <v>El Porvenir</v>
      </c>
      <c r="M523" t="s">
        <v>2664</v>
      </c>
      <c r="P523" t="str">
        <f t="shared" si="55"/>
        <v>DOMICILIO CONOCIDO</v>
      </c>
      <c r="Q523">
        <v>-107.12699167</v>
      </c>
      <c r="T523">
        <f t="shared" si="56"/>
        <v>-107.12699167</v>
      </c>
      <c r="U523">
        <v>28.85403333</v>
      </c>
      <c r="X523">
        <f t="shared" si="57"/>
        <v>28.85403333</v>
      </c>
    </row>
    <row r="524" spans="1:24">
      <c r="A524" t="s">
        <v>6997</v>
      </c>
      <c r="B524" t="b">
        <f t="shared" si="52"/>
        <v>1</v>
      </c>
      <c r="C524" t="s">
        <v>6997</v>
      </c>
      <c r="D524" t="s">
        <v>106</v>
      </c>
      <c r="E524" t="s">
        <v>480</v>
      </c>
      <c r="H524" t="str">
        <f t="shared" si="53"/>
        <v>Juárez</v>
      </c>
      <c r="I524" t="s">
        <v>207</v>
      </c>
      <c r="L524" t="str">
        <f t="shared" si="54"/>
        <v/>
      </c>
      <c r="M524" t="s">
        <v>7000</v>
      </c>
      <c r="P524" t="str">
        <f t="shared" si="55"/>
        <v>CALLE PRADOS DEL CIELO, COLONIA URBI VILLA DEL PRADO</v>
      </c>
      <c r="Q524">
        <v>-106.34815</v>
      </c>
      <c r="T524">
        <f t="shared" si="56"/>
        <v>-106.34815</v>
      </c>
      <c r="U524">
        <v>31.557744400000001</v>
      </c>
      <c r="X524">
        <f t="shared" si="57"/>
        <v>31.557744400000001</v>
      </c>
    </row>
    <row r="525" spans="1:24">
      <c r="A525" t="s">
        <v>7007</v>
      </c>
      <c r="B525" t="b">
        <f t="shared" si="52"/>
        <v>1</v>
      </c>
      <c r="C525" t="s">
        <v>7007</v>
      </c>
      <c r="D525" t="s">
        <v>106</v>
      </c>
      <c r="E525" t="s">
        <v>480</v>
      </c>
      <c r="H525" t="str">
        <f t="shared" si="53"/>
        <v>Juárez</v>
      </c>
      <c r="I525" t="s">
        <v>207</v>
      </c>
      <c r="L525" t="str">
        <f t="shared" si="54"/>
        <v/>
      </c>
      <c r="M525" t="s">
        <v>2619</v>
      </c>
      <c r="P525" t="str">
        <f t="shared" si="55"/>
        <v>CALLE PUERTA DEL SOL, COLONIA JARDINES DE ROMA</v>
      </c>
      <c r="Q525">
        <v>-106.34815</v>
      </c>
      <c r="T525">
        <f t="shared" si="56"/>
        <v>-106.34815</v>
      </c>
      <c r="U525">
        <v>31.557744400000001</v>
      </c>
      <c r="X525">
        <f t="shared" si="57"/>
        <v>31.557744400000001</v>
      </c>
    </row>
    <row r="526" spans="1:24">
      <c r="A526" t="s">
        <v>7014</v>
      </c>
      <c r="B526" t="b">
        <f t="shared" si="52"/>
        <v>1</v>
      </c>
      <c r="C526" t="s">
        <v>7014</v>
      </c>
      <c r="D526" t="s">
        <v>106</v>
      </c>
      <c r="E526" t="s">
        <v>480</v>
      </c>
      <c r="H526" t="str">
        <f t="shared" si="53"/>
        <v>Juárez</v>
      </c>
      <c r="I526" t="s">
        <v>207</v>
      </c>
      <c r="L526" t="str">
        <f t="shared" si="54"/>
        <v/>
      </c>
      <c r="M526" t="s">
        <v>7017</v>
      </c>
      <c r="P526" t="str">
        <f t="shared" si="55"/>
        <v>CALLE MALLAS, COLONIA PARQUE INDUSTRIAL FERNANDEZ</v>
      </c>
      <c r="Q526">
        <v>-106.46521389999999</v>
      </c>
      <c r="T526">
        <f t="shared" si="56"/>
        <v>-106.46521389999999</v>
      </c>
      <c r="U526">
        <v>31.689855600000001</v>
      </c>
      <c r="X526">
        <f t="shared" si="57"/>
        <v>31.689855600000001</v>
      </c>
    </row>
    <row r="527" spans="1:24">
      <c r="A527" t="s">
        <v>7026</v>
      </c>
      <c r="B527" t="b">
        <f t="shared" si="52"/>
        <v>1</v>
      </c>
      <c r="C527" t="s">
        <v>7026</v>
      </c>
      <c r="D527" t="s">
        <v>106</v>
      </c>
      <c r="E527" t="s">
        <v>480</v>
      </c>
      <c r="H527" t="str">
        <f t="shared" si="53"/>
        <v>Juárez</v>
      </c>
      <c r="I527" t="s">
        <v>207</v>
      </c>
      <c r="L527" t="str">
        <f t="shared" si="54"/>
        <v/>
      </c>
      <c r="M527" t="s">
        <v>7029</v>
      </c>
      <c r="P527" t="str">
        <f t="shared" si="55"/>
        <v>CALLE 5A Y RAMON BELMONTE, COLONIA LOMA BLANCA</v>
      </c>
      <c r="Q527">
        <v>-106.30264440000001</v>
      </c>
      <c r="T527">
        <f t="shared" si="56"/>
        <v>-106.30264440000001</v>
      </c>
      <c r="U527">
        <v>31.579924999999999</v>
      </c>
      <c r="X527">
        <f t="shared" si="57"/>
        <v>31.579924999999999</v>
      </c>
    </row>
    <row r="528" spans="1:24">
      <c r="A528" t="s">
        <v>7175</v>
      </c>
      <c r="B528" t="b">
        <f t="shared" si="52"/>
        <v>1</v>
      </c>
      <c r="C528" t="s">
        <v>7175</v>
      </c>
      <c r="D528" t="s">
        <v>106</v>
      </c>
      <c r="E528" t="s">
        <v>6549</v>
      </c>
      <c r="H528" t="str">
        <f t="shared" si="53"/>
        <v>Temósachic</v>
      </c>
      <c r="I528" t="s">
        <v>7178</v>
      </c>
      <c r="L528" t="str">
        <f t="shared" si="54"/>
        <v>La Ciénega Blanca (Los Chiqueros)</v>
      </c>
      <c r="M528" t="s">
        <v>7179</v>
      </c>
      <c r="P528" t="str">
        <f t="shared" si="55"/>
        <v>sin nombre S/N, S/N</v>
      </c>
      <c r="Q528">
        <v>-108.245053</v>
      </c>
      <c r="T528">
        <f t="shared" si="56"/>
        <v>-108.245053</v>
      </c>
      <c r="U528">
        <v>28.715809</v>
      </c>
      <c r="X528">
        <f t="shared" si="57"/>
        <v>28.715809</v>
      </c>
    </row>
    <row r="529" spans="1:24">
      <c r="A529" t="s">
        <v>4792</v>
      </c>
      <c r="B529" t="b">
        <f t="shared" si="52"/>
        <v>1</v>
      </c>
      <c r="C529" t="s">
        <v>4792</v>
      </c>
      <c r="D529" t="s">
        <v>106</v>
      </c>
      <c r="E529" t="s">
        <v>683</v>
      </c>
      <c r="H529" t="str">
        <f t="shared" si="53"/>
        <v>Camargo</v>
      </c>
      <c r="I529" t="s">
        <v>2683</v>
      </c>
      <c r="L529" t="str">
        <f t="shared" si="54"/>
        <v>Santa Rosalía de Camargo</v>
      </c>
      <c r="M529" t="s">
        <v>4793</v>
      </c>
      <c r="P529" t="str">
        <f t="shared" si="55"/>
        <v>Calle Juan de Dios Peza, esquina con Av. Luis H. Álvarez #1301-A</v>
      </c>
      <c r="Q529">
        <v>-105.16881600000001</v>
      </c>
      <c r="T529">
        <f t="shared" si="56"/>
        <v>-105.16881600000001</v>
      </c>
      <c r="U529">
        <v>27.668133999999998</v>
      </c>
      <c r="X529">
        <f t="shared" si="57"/>
        <v>27.668133999999998</v>
      </c>
    </row>
    <row r="530" spans="1:24">
      <c r="A530" t="s">
        <v>6942</v>
      </c>
      <c r="B530" t="b">
        <f t="shared" si="52"/>
        <v>1</v>
      </c>
      <c r="C530" t="s">
        <v>6942</v>
      </c>
      <c r="D530" t="s">
        <v>106</v>
      </c>
      <c r="E530" t="s">
        <v>106</v>
      </c>
      <c r="H530" t="str">
        <f t="shared" si="53"/>
        <v>Chihuahua</v>
      </c>
      <c r="I530" t="s">
        <v>207</v>
      </c>
      <c r="L530" t="str">
        <f t="shared" si="54"/>
        <v/>
      </c>
      <c r="M530" t="s">
        <v>6945</v>
      </c>
      <c r="P530" t="str">
        <f t="shared" si="55"/>
        <v>AVENIDA RIO DE JANEIRO 1000, EL CAMPESTRE</v>
      </c>
      <c r="Q530">
        <v>-106.11446669999999</v>
      </c>
      <c r="T530">
        <f t="shared" si="56"/>
        <v>-106.11446669999999</v>
      </c>
      <c r="U530">
        <v>28.645788799999998</v>
      </c>
      <c r="X530">
        <f t="shared" si="57"/>
        <v>28.645788799999998</v>
      </c>
    </row>
    <row r="531" spans="1:24">
      <c r="A531" t="s">
        <v>6950</v>
      </c>
      <c r="B531" t="b">
        <f t="shared" si="52"/>
        <v>1</v>
      </c>
      <c r="C531" t="s">
        <v>6950</v>
      </c>
      <c r="D531" t="s">
        <v>106</v>
      </c>
      <c r="E531" t="s">
        <v>106</v>
      </c>
      <c r="H531" t="str">
        <f t="shared" si="53"/>
        <v>Chihuahua</v>
      </c>
      <c r="I531" t="s">
        <v>207</v>
      </c>
      <c r="L531" t="str">
        <f t="shared" si="54"/>
        <v/>
      </c>
      <c r="M531" t="s">
        <v>6945</v>
      </c>
      <c r="P531" t="str">
        <f t="shared" si="55"/>
        <v>AVENIDA RIO DE JANEIRO 1000, EL CAMPESTRE</v>
      </c>
      <c r="Q531">
        <v>-106.11446669999999</v>
      </c>
      <c r="T531">
        <f t="shared" si="56"/>
        <v>-106.11446669999999</v>
      </c>
      <c r="U531">
        <v>28.645788799999998</v>
      </c>
      <c r="X531">
        <f t="shared" si="57"/>
        <v>28.645788799999998</v>
      </c>
    </row>
    <row r="532" spans="1:24">
      <c r="A532" t="s">
        <v>7036</v>
      </c>
      <c r="B532" t="b">
        <f t="shared" si="52"/>
        <v>1</v>
      </c>
      <c r="C532" t="s">
        <v>7036</v>
      </c>
      <c r="D532" t="s">
        <v>106</v>
      </c>
      <c r="E532" t="s">
        <v>480</v>
      </c>
      <c r="H532" t="str">
        <f t="shared" si="53"/>
        <v>Juárez</v>
      </c>
      <c r="I532" t="s">
        <v>207</v>
      </c>
      <c r="L532" t="str">
        <f t="shared" si="54"/>
        <v/>
      </c>
      <c r="M532" t="s">
        <v>7039</v>
      </c>
      <c r="P532" t="str">
        <f t="shared" si="55"/>
        <v>HIEDRA Y ASFODELO S/N</v>
      </c>
      <c r="Q532">
        <v>-106.392084</v>
      </c>
      <c r="T532">
        <f t="shared" si="56"/>
        <v>-106.392084</v>
      </c>
      <c r="U532">
        <v>31.655273000000001</v>
      </c>
      <c r="X532">
        <f t="shared" si="57"/>
        <v>31.655273000000001</v>
      </c>
    </row>
    <row r="533" spans="1:24">
      <c r="A533" t="s">
        <v>6784</v>
      </c>
      <c r="B533" t="b">
        <f t="shared" si="52"/>
        <v>1</v>
      </c>
      <c r="C533" t="s">
        <v>6784</v>
      </c>
      <c r="D533" t="s">
        <v>106</v>
      </c>
      <c r="E533" t="s">
        <v>508</v>
      </c>
      <c r="H533" t="str">
        <f t="shared" si="53"/>
        <v>Cuauhtémoc</v>
      </c>
      <c r="I533" t="s">
        <v>508</v>
      </c>
      <c r="L533" t="str">
        <f t="shared" si="54"/>
        <v>Cuauhtémoc</v>
      </c>
      <c r="M533" t="s">
        <v>6787</v>
      </c>
      <c r="P533" t="str">
        <f t="shared" si="55"/>
        <v>Guadalupe Victoria 3913</v>
      </c>
      <c r="Q533">
        <v>-106.8526</v>
      </c>
      <c r="T533">
        <f t="shared" si="56"/>
        <v>-106.8526</v>
      </c>
      <c r="U533">
        <v>28.417870000000001</v>
      </c>
      <c r="X533">
        <f t="shared" si="57"/>
        <v>28.417870000000001</v>
      </c>
    </row>
    <row r="534" spans="1:24">
      <c r="A534" t="s">
        <v>6958</v>
      </c>
      <c r="B534" t="b">
        <f t="shared" si="52"/>
        <v>1</v>
      </c>
      <c r="C534" t="s">
        <v>6958</v>
      </c>
      <c r="D534" t="s">
        <v>106</v>
      </c>
      <c r="E534" t="s">
        <v>106</v>
      </c>
      <c r="H534" t="str">
        <f t="shared" si="53"/>
        <v>Chihuahua</v>
      </c>
      <c r="I534" t="s">
        <v>207</v>
      </c>
      <c r="L534" t="str">
        <f t="shared" si="54"/>
        <v/>
      </c>
      <c r="M534" t="s">
        <v>4706</v>
      </c>
      <c r="P534" t="str">
        <f t="shared" si="55"/>
        <v>CALLE PALMA REAL, COLONIA PALMA REAL</v>
      </c>
      <c r="Q534">
        <v>-106.07517900000001</v>
      </c>
      <c r="T534">
        <f t="shared" si="56"/>
        <v>-106.07517900000001</v>
      </c>
      <c r="U534">
        <v>28.651140000000002</v>
      </c>
      <c r="X534">
        <f t="shared" si="57"/>
        <v>28.651140000000002</v>
      </c>
    </row>
    <row r="535" spans="1:24">
      <c r="A535" t="s">
        <v>6965</v>
      </c>
      <c r="B535" t="b">
        <f t="shared" si="52"/>
        <v>1</v>
      </c>
      <c r="C535" t="s">
        <v>6965</v>
      </c>
      <c r="D535" t="s">
        <v>106</v>
      </c>
      <c r="E535" t="s">
        <v>106</v>
      </c>
      <c r="H535" t="str">
        <f t="shared" si="53"/>
        <v>Chihuahua</v>
      </c>
      <c r="I535" t="s">
        <v>207</v>
      </c>
      <c r="L535" t="str">
        <f t="shared" si="54"/>
        <v/>
      </c>
      <c r="M535" t="s">
        <v>6968</v>
      </c>
      <c r="P535" t="str">
        <f t="shared" si="55"/>
        <v>JUAREZ</v>
      </c>
      <c r="Q535">
        <v>-106.1123194</v>
      </c>
      <c r="T535">
        <f t="shared" si="56"/>
        <v>-106.1123194</v>
      </c>
      <c r="U535">
        <v>28.6469694</v>
      </c>
      <c r="X535">
        <f t="shared" si="57"/>
        <v>28.6469694</v>
      </c>
    </row>
    <row r="536" spans="1:24">
      <c r="A536" t="s">
        <v>6792</v>
      </c>
      <c r="B536" t="b">
        <f t="shared" si="52"/>
        <v>1</v>
      </c>
      <c r="C536" t="s">
        <v>6792</v>
      </c>
      <c r="D536" t="s">
        <v>106</v>
      </c>
      <c r="E536" t="s">
        <v>508</v>
      </c>
      <c r="H536" t="str">
        <f t="shared" si="53"/>
        <v>Cuauhtémoc</v>
      </c>
      <c r="I536" t="s">
        <v>508</v>
      </c>
      <c r="L536" t="str">
        <f t="shared" si="54"/>
        <v>Cuauhtémoc</v>
      </c>
      <c r="M536" t="s">
        <v>6795</v>
      </c>
      <c r="P536" t="str">
        <f t="shared" si="55"/>
        <v>AV. JALISCO ENTRE 2A Y 4A</v>
      </c>
      <c r="Q536">
        <v>-106.8571</v>
      </c>
      <c r="T536">
        <f t="shared" si="56"/>
        <v>-106.8571</v>
      </c>
      <c r="U536">
        <v>28.388819999999999</v>
      </c>
      <c r="X536">
        <f t="shared" si="57"/>
        <v>28.388819999999999</v>
      </c>
    </row>
    <row r="537" spans="1:24">
      <c r="A537" t="s">
        <v>6799</v>
      </c>
      <c r="B537" t="b">
        <f t="shared" si="52"/>
        <v>1</v>
      </c>
      <c r="C537" t="s">
        <v>6799</v>
      </c>
      <c r="D537" t="s">
        <v>106</v>
      </c>
      <c r="E537" t="s">
        <v>508</v>
      </c>
      <c r="H537" t="str">
        <f t="shared" si="53"/>
        <v>Cuauhtémoc</v>
      </c>
      <c r="I537" t="s">
        <v>508</v>
      </c>
      <c r="L537" t="str">
        <f t="shared" si="54"/>
        <v>Cuauhtémoc</v>
      </c>
      <c r="M537" t="s">
        <v>6802</v>
      </c>
      <c r="P537" t="str">
        <f t="shared" si="55"/>
        <v>AV. CENTAURO DEL NORTE</v>
      </c>
      <c r="Q537">
        <v>-106.83009</v>
      </c>
      <c r="T537">
        <f t="shared" si="56"/>
        <v>-106.83009</v>
      </c>
      <c r="U537">
        <v>28.441199999999998</v>
      </c>
      <c r="X537">
        <f t="shared" si="57"/>
        <v>28.441199999999998</v>
      </c>
    </row>
    <row r="538" spans="1:24">
      <c r="A538" t="s">
        <v>6807</v>
      </c>
      <c r="B538" t="b">
        <f t="shared" si="52"/>
        <v>1</v>
      </c>
      <c r="C538" t="s">
        <v>6807</v>
      </c>
      <c r="D538" t="s">
        <v>106</v>
      </c>
      <c r="E538" t="s">
        <v>508</v>
      </c>
      <c r="H538" t="str">
        <f t="shared" si="53"/>
        <v>Cuauhtémoc</v>
      </c>
      <c r="I538" t="s">
        <v>508</v>
      </c>
      <c r="L538" t="str">
        <f t="shared" si="54"/>
        <v>Cuauhtémoc</v>
      </c>
      <c r="M538" t="s">
        <v>6810</v>
      </c>
      <c r="P538" t="str">
        <f t="shared" si="55"/>
        <v>PERIFERICO GOMEZ MORIN 31500</v>
      </c>
      <c r="Q538">
        <v>-106.8151074</v>
      </c>
      <c r="T538">
        <f t="shared" si="56"/>
        <v>-106.8151074</v>
      </c>
      <c r="U538">
        <v>28.43939</v>
      </c>
      <c r="X538">
        <f t="shared" si="57"/>
        <v>28.43939</v>
      </c>
    </row>
    <row r="539" spans="1:24">
      <c r="A539" t="s">
        <v>7196</v>
      </c>
      <c r="B539" t="b">
        <f t="shared" si="52"/>
        <v>1</v>
      </c>
      <c r="C539" t="s">
        <v>7196</v>
      </c>
      <c r="D539" t="s">
        <v>106</v>
      </c>
      <c r="E539" t="s">
        <v>480</v>
      </c>
      <c r="H539" t="str">
        <f t="shared" si="53"/>
        <v>Juárez</v>
      </c>
      <c r="I539" t="s">
        <v>480</v>
      </c>
      <c r="L539" t="str">
        <f t="shared" si="54"/>
        <v>Juárez</v>
      </c>
      <c r="M539" t="s">
        <v>2861</v>
      </c>
      <c r="P539" t="str">
        <f t="shared" si="55"/>
        <v>EJE VIAL JUAN GABRIEL Y AV. MUNCIPIO LIBRE</v>
      </c>
      <c r="Q539">
        <v>-106.47336300000001</v>
      </c>
      <c r="T539">
        <f t="shared" si="56"/>
        <v>-106.47336300000001</v>
      </c>
      <c r="U539">
        <v>31.721733</v>
      </c>
      <c r="X539">
        <f t="shared" si="57"/>
        <v>31.721733</v>
      </c>
    </row>
    <row r="540" spans="1:24">
      <c r="A540" t="s">
        <v>6815</v>
      </c>
      <c r="B540" t="b">
        <f t="shared" si="52"/>
        <v>1</v>
      </c>
      <c r="C540" t="s">
        <v>6815</v>
      </c>
      <c r="D540" t="s">
        <v>106</v>
      </c>
      <c r="E540" t="s">
        <v>508</v>
      </c>
      <c r="H540" t="str">
        <f t="shared" si="53"/>
        <v>Cuauhtémoc</v>
      </c>
      <c r="I540" t="s">
        <v>508</v>
      </c>
      <c r="L540" t="str">
        <f t="shared" si="54"/>
        <v>Cuauhtémoc</v>
      </c>
      <c r="M540" t="s">
        <v>6818</v>
      </c>
      <c r="P540" t="str">
        <f t="shared" si="55"/>
        <v>AV. BELIZARIO CHAVEZ</v>
      </c>
      <c r="Q540">
        <v>-106.873465</v>
      </c>
      <c r="T540">
        <f t="shared" si="56"/>
        <v>-106.873465</v>
      </c>
      <c r="U540">
        <v>28.428566</v>
      </c>
      <c r="X540">
        <f t="shared" si="57"/>
        <v>28.428566</v>
      </c>
    </row>
    <row r="541" spans="1:24">
      <c r="A541" t="s">
        <v>6932</v>
      </c>
      <c r="B541" t="b">
        <f t="shared" si="52"/>
        <v>1</v>
      </c>
      <c r="C541" t="s">
        <v>6932</v>
      </c>
      <c r="D541" t="s">
        <v>106</v>
      </c>
      <c r="E541" t="s">
        <v>480</v>
      </c>
      <c r="H541" t="str">
        <f t="shared" si="53"/>
        <v>Juárez</v>
      </c>
      <c r="I541" t="s">
        <v>480</v>
      </c>
      <c r="L541" t="str">
        <f t="shared" si="54"/>
        <v>Juárez</v>
      </c>
      <c r="M541" t="s">
        <v>2707</v>
      </c>
      <c r="P541" t="str">
        <f t="shared" si="55"/>
        <v>Valle del Cedro 578 sur</v>
      </c>
      <c r="Q541">
        <v>-106.3872483</v>
      </c>
      <c r="T541">
        <f t="shared" si="56"/>
        <v>-106.3872483</v>
      </c>
      <c r="U541">
        <v>31.645490200000001</v>
      </c>
      <c r="X541">
        <f t="shared" si="57"/>
        <v>31.645490200000001</v>
      </c>
    </row>
    <row r="542" spans="1:24">
      <c r="A542" t="s">
        <v>7186</v>
      </c>
      <c r="B542" t="b">
        <f t="shared" si="52"/>
        <v>1</v>
      </c>
      <c r="C542" t="s">
        <v>7186</v>
      </c>
      <c r="D542" t="s">
        <v>106</v>
      </c>
      <c r="E542" t="s">
        <v>2517</v>
      </c>
      <c r="H542" t="str">
        <f t="shared" si="53"/>
        <v>Valle de Zaragoza</v>
      </c>
      <c r="I542" t="s">
        <v>2517</v>
      </c>
      <c r="L542" t="str">
        <f t="shared" si="54"/>
        <v>Valle de Zaragoza</v>
      </c>
      <c r="M542" t="s">
        <v>3123</v>
      </c>
      <c r="P542" t="str">
        <f t="shared" si="55"/>
        <v>VALLE DE ZARAGOZA</v>
      </c>
      <c r="Q542">
        <v>-105.8111248</v>
      </c>
      <c r="T542">
        <f t="shared" si="56"/>
        <v>-105.8111248</v>
      </c>
      <c r="U542">
        <v>27.456455200000001</v>
      </c>
      <c r="X542">
        <f t="shared" si="57"/>
        <v>27.456455200000001</v>
      </c>
    </row>
    <row r="543" spans="1:24">
      <c r="A543" t="s">
        <v>4802</v>
      </c>
      <c r="B543" t="b">
        <f t="shared" si="52"/>
        <v>1</v>
      </c>
      <c r="C543" t="s">
        <v>4802</v>
      </c>
      <c r="D543" t="s">
        <v>106</v>
      </c>
      <c r="E543" t="s">
        <v>106</v>
      </c>
      <c r="H543" t="str">
        <f t="shared" si="53"/>
        <v>Chihuahua</v>
      </c>
      <c r="I543" t="s">
        <v>106</v>
      </c>
      <c r="L543" t="str">
        <f t="shared" si="54"/>
        <v>Chihuahua</v>
      </c>
      <c r="M543" t="s">
        <v>4803</v>
      </c>
      <c r="P543" t="str">
        <f t="shared" si="55"/>
        <v>AV. TEOFILO BORUNDA NUM. 500</v>
      </c>
      <c r="Q543">
        <v>-106.078255</v>
      </c>
      <c r="T543">
        <f t="shared" si="56"/>
        <v>-106.078255</v>
      </c>
      <c r="U543">
        <v>28.640696999999999</v>
      </c>
      <c r="X543">
        <f t="shared" si="57"/>
        <v>28.640696999999999</v>
      </c>
    </row>
    <row r="544" spans="1:24">
      <c r="A544" t="s">
        <v>6935</v>
      </c>
      <c r="B544" t="b">
        <f t="shared" si="52"/>
        <v>1</v>
      </c>
      <c r="C544" t="s">
        <v>6935</v>
      </c>
      <c r="D544" t="s">
        <v>106</v>
      </c>
      <c r="E544" t="s">
        <v>480</v>
      </c>
      <c r="H544" t="str">
        <f t="shared" si="53"/>
        <v>Juárez</v>
      </c>
      <c r="I544" t="s">
        <v>480</v>
      </c>
      <c r="L544" t="str">
        <f t="shared" si="54"/>
        <v>Juárez</v>
      </c>
      <c r="M544" t="s">
        <v>2707</v>
      </c>
      <c r="P544" t="str">
        <f t="shared" si="55"/>
        <v>Valle del Cedro 578 sur</v>
      </c>
      <c r="Q544">
        <v>-106.3872483</v>
      </c>
      <c r="T544">
        <f t="shared" si="56"/>
        <v>-106.3872483</v>
      </c>
      <c r="U544">
        <v>31.645490200000001</v>
      </c>
      <c r="X544">
        <f t="shared" si="57"/>
        <v>31.645490200000001</v>
      </c>
    </row>
    <row r="545" spans="1:24">
      <c r="A545" t="s">
        <v>7043</v>
      </c>
      <c r="B545" t="b">
        <f t="shared" si="52"/>
        <v>1</v>
      </c>
      <c r="C545" t="s">
        <v>7043</v>
      </c>
      <c r="D545" t="s">
        <v>106</v>
      </c>
      <c r="E545" t="s">
        <v>480</v>
      </c>
      <c r="H545" t="str">
        <f t="shared" si="53"/>
        <v>Juárez</v>
      </c>
      <c r="I545" t="s">
        <v>207</v>
      </c>
      <c r="L545" t="str">
        <f t="shared" si="54"/>
        <v/>
      </c>
      <c r="M545" t="s">
        <v>2925</v>
      </c>
      <c r="P545" t="str">
        <f t="shared" si="55"/>
        <v>CALLE MESA CENTRAL, COLONIA FRAY GARCIA DE SAN FRANCISCO</v>
      </c>
      <c r="Q545">
        <v>-106.3620722</v>
      </c>
      <c r="T545">
        <f t="shared" si="56"/>
        <v>-106.3620722</v>
      </c>
      <c r="U545">
        <v>31.6046722</v>
      </c>
      <c r="X545">
        <f t="shared" si="57"/>
        <v>31.6046722</v>
      </c>
    </row>
    <row r="546" spans="1:24">
      <c r="A546" t="s">
        <v>7210</v>
      </c>
      <c r="B546" t="b">
        <f t="shared" si="52"/>
        <v>1</v>
      </c>
      <c r="C546" t="s">
        <v>7210</v>
      </c>
      <c r="D546" t="s">
        <v>106</v>
      </c>
      <c r="E546" t="s">
        <v>106</v>
      </c>
      <c r="H546" t="str">
        <f t="shared" si="53"/>
        <v>Chihuahua</v>
      </c>
      <c r="I546" t="s">
        <v>106</v>
      </c>
      <c r="L546" t="str">
        <f t="shared" si="54"/>
        <v>Chihuahua</v>
      </c>
      <c r="M546" t="s">
        <v>7214</v>
      </c>
      <c r="P546" t="str">
        <f t="shared" si="55"/>
        <v>COMPLEJO DE SEGURIDAD PUBLICA KM 3+600 DE LA CARRETERA CHIHUAHUA - ALDAMA</v>
      </c>
      <c r="Q546">
        <v>-106.0354861</v>
      </c>
      <c r="T546">
        <f t="shared" si="56"/>
        <v>-106.0354861</v>
      </c>
      <c r="U546">
        <v>28.666741699999999</v>
      </c>
      <c r="X546">
        <f t="shared" si="57"/>
        <v>28.666741699999999</v>
      </c>
    </row>
    <row r="547" spans="1:24">
      <c r="A547" t="s">
        <v>7049</v>
      </c>
      <c r="B547" t="b">
        <f t="shared" si="52"/>
        <v>1</v>
      </c>
      <c r="C547" t="s">
        <v>7049</v>
      </c>
      <c r="D547" t="s">
        <v>106</v>
      </c>
      <c r="E547" t="s">
        <v>480</v>
      </c>
      <c r="H547" t="str">
        <f t="shared" si="53"/>
        <v>Juárez</v>
      </c>
      <c r="I547" t="s">
        <v>207</v>
      </c>
      <c r="L547" t="str">
        <f t="shared" si="54"/>
        <v/>
      </c>
      <c r="M547" t="s">
        <v>7017</v>
      </c>
      <c r="P547" t="str">
        <f t="shared" si="55"/>
        <v>CALLE MALLAS, COLONIA PARQUE INDUSTRIAL FERNANDEZ</v>
      </c>
      <c r="Q547">
        <v>-106.46521389999999</v>
      </c>
      <c r="T547">
        <f t="shared" si="56"/>
        <v>-106.46521389999999</v>
      </c>
      <c r="U547">
        <v>31.689855600000001</v>
      </c>
      <c r="X547">
        <f t="shared" si="57"/>
        <v>31.689855600000001</v>
      </c>
    </row>
    <row r="548" spans="1:24">
      <c r="A548" t="s">
        <v>7057</v>
      </c>
      <c r="B548" t="b">
        <f t="shared" si="52"/>
        <v>1</v>
      </c>
      <c r="C548" t="s">
        <v>7057</v>
      </c>
      <c r="D548" t="s">
        <v>106</v>
      </c>
      <c r="E548" t="s">
        <v>480</v>
      </c>
      <c r="H548" t="str">
        <f t="shared" si="53"/>
        <v>Juárez</v>
      </c>
      <c r="I548" t="s">
        <v>207</v>
      </c>
      <c r="L548" t="str">
        <f t="shared" si="54"/>
        <v/>
      </c>
      <c r="M548" t="s">
        <v>7060</v>
      </c>
      <c r="P548" t="str">
        <f t="shared" si="55"/>
        <v>AVENIDA MORELIA, FRACCIONAMIENTO DEL REAL</v>
      </c>
      <c r="Q548">
        <v>-106.4297222</v>
      </c>
      <c r="T548">
        <f t="shared" si="56"/>
        <v>-106.4297222</v>
      </c>
      <c r="U548">
        <v>31.673333299999999</v>
      </c>
      <c r="X548">
        <f t="shared" si="57"/>
        <v>31.673333299999999</v>
      </c>
    </row>
    <row r="549" spans="1:24">
      <c r="A549" t="s">
        <v>7063</v>
      </c>
      <c r="B549" t="b">
        <f t="shared" si="52"/>
        <v>1</v>
      </c>
      <c r="C549" t="s">
        <v>7063</v>
      </c>
      <c r="D549" t="s">
        <v>106</v>
      </c>
      <c r="E549" t="s">
        <v>480</v>
      </c>
      <c r="H549" t="str">
        <f t="shared" si="53"/>
        <v>Juárez</v>
      </c>
      <c r="I549" t="s">
        <v>207</v>
      </c>
      <c r="L549" t="str">
        <f t="shared" si="54"/>
        <v/>
      </c>
      <c r="M549" t="s">
        <v>7066</v>
      </c>
      <c r="P549" t="str">
        <f t="shared" si="55"/>
        <v>CALLE RUMUROSA Y FRANCISCO SARABIA, COLONIA AMPLIACION FRANCISCO SARABIA</v>
      </c>
      <c r="Q549">
        <v>-106.5327972</v>
      </c>
      <c r="T549">
        <f t="shared" si="56"/>
        <v>-106.5327972</v>
      </c>
      <c r="U549">
        <v>31.745038900000001</v>
      </c>
      <c r="X549">
        <f t="shared" si="57"/>
        <v>31.745038900000001</v>
      </c>
    </row>
    <row r="550" spans="1:24">
      <c r="A550" t="s">
        <v>7072</v>
      </c>
      <c r="B550" t="b">
        <f t="shared" si="52"/>
        <v>1</v>
      </c>
      <c r="C550" t="s">
        <v>7072</v>
      </c>
      <c r="D550" t="s">
        <v>106</v>
      </c>
      <c r="E550" t="s">
        <v>480</v>
      </c>
      <c r="H550" t="str">
        <f t="shared" si="53"/>
        <v>Juárez</v>
      </c>
      <c r="I550" t="s">
        <v>207</v>
      </c>
      <c r="L550" t="str">
        <f t="shared" si="54"/>
        <v/>
      </c>
      <c r="M550" t="s">
        <v>7075</v>
      </c>
      <c r="P550" t="str">
        <f t="shared" si="55"/>
        <v>CALLE BATALLA DE ZACATECAS, COLONIA PRIMERO DE MAYO</v>
      </c>
      <c r="Q550">
        <v>-106.4668222</v>
      </c>
      <c r="T550">
        <f t="shared" si="56"/>
        <v>-106.4668222</v>
      </c>
      <c r="U550">
        <v>31.543658300000001</v>
      </c>
      <c r="X550">
        <f t="shared" si="57"/>
        <v>31.543658300000001</v>
      </c>
    </row>
    <row r="551" spans="1:24">
      <c r="A551" t="s">
        <v>7079</v>
      </c>
      <c r="B551" t="b">
        <f t="shared" si="52"/>
        <v>1</v>
      </c>
      <c r="C551" t="s">
        <v>7079</v>
      </c>
      <c r="D551" t="s">
        <v>106</v>
      </c>
      <c r="E551" t="s">
        <v>480</v>
      </c>
      <c r="H551" t="str">
        <f t="shared" si="53"/>
        <v>Juárez</v>
      </c>
      <c r="I551" t="s">
        <v>207</v>
      </c>
      <c r="L551" t="str">
        <f t="shared" si="54"/>
        <v/>
      </c>
      <c r="M551" t="s">
        <v>7082</v>
      </c>
      <c r="P551" t="str">
        <f t="shared" si="55"/>
        <v>CALLE FRANCISCO I. MADERO E IGNACIO ALDAMA, FRACCIONAMIENTO MARIA ISABEL ZARAGOZA</v>
      </c>
      <c r="Q551">
        <v>-106.3569639</v>
      </c>
      <c r="T551">
        <f t="shared" si="56"/>
        <v>-106.3569639</v>
      </c>
      <c r="U551">
        <v>31.6664222</v>
      </c>
      <c r="X551">
        <f t="shared" si="57"/>
        <v>31.6664222</v>
      </c>
    </row>
    <row r="552" spans="1:24">
      <c r="A552" t="s">
        <v>7085</v>
      </c>
      <c r="B552" t="b">
        <f t="shared" si="52"/>
        <v>1</v>
      </c>
      <c r="C552" t="s">
        <v>7085</v>
      </c>
      <c r="D552" t="s">
        <v>106</v>
      </c>
      <c r="E552" t="s">
        <v>480</v>
      </c>
      <c r="H552" t="str">
        <f t="shared" si="53"/>
        <v>Juárez</v>
      </c>
      <c r="I552" t="s">
        <v>207</v>
      </c>
      <c r="L552" t="str">
        <f t="shared" si="54"/>
        <v/>
      </c>
      <c r="M552" t="s">
        <v>7088</v>
      </c>
      <c r="P552" t="str">
        <f t="shared" si="55"/>
        <v>CALLE COPAIBA, COLONIA INFONAVIT AMPLIACION AEROPUERTO</v>
      </c>
      <c r="Q552">
        <v>-106.39475</v>
      </c>
      <c r="T552">
        <f t="shared" si="56"/>
        <v>-106.39475</v>
      </c>
      <c r="U552">
        <v>31.661813899999999</v>
      </c>
      <c r="X552">
        <f t="shared" si="57"/>
        <v>31.661813899999999</v>
      </c>
    </row>
    <row r="553" spans="1:24">
      <c r="A553" t="s">
        <v>5391</v>
      </c>
      <c r="B553" t="b">
        <f t="shared" si="52"/>
        <v>1</v>
      </c>
      <c r="C553" t="s">
        <v>5391</v>
      </c>
      <c r="D553" t="s">
        <v>106</v>
      </c>
      <c r="E553" t="s">
        <v>2171</v>
      </c>
      <c r="H553" t="str">
        <f t="shared" si="53"/>
        <v>Carichí</v>
      </c>
      <c r="I553" t="s">
        <v>3124</v>
      </c>
      <c r="L553" t="str">
        <f t="shared" si="54"/>
        <v>Narárachi</v>
      </c>
      <c r="M553" t="s">
        <v>5394</v>
      </c>
      <c r="P553" t="str">
        <f t="shared" si="55"/>
        <v>Ejido NARARACHI 33280 NARÁRACHI, CARICHÍ SIN REFERENCIAS</v>
      </c>
      <c r="Q553">
        <v>-107.11388017</v>
      </c>
      <c r="T553">
        <f t="shared" si="56"/>
        <v>-107.11388017</v>
      </c>
      <c r="U553">
        <v>27.585244729999999</v>
      </c>
      <c r="X553">
        <f t="shared" si="57"/>
        <v>27.585244729999999</v>
      </c>
    </row>
    <row r="554" spans="1:24">
      <c r="A554" t="s">
        <v>6822</v>
      </c>
      <c r="B554" t="b">
        <f t="shared" si="52"/>
        <v>1</v>
      </c>
      <c r="C554" t="s">
        <v>6822</v>
      </c>
      <c r="D554" t="s">
        <v>106</v>
      </c>
      <c r="E554" t="s">
        <v>508</v>
      </c>
      <c r="H554" t="str">
        <f t="shared" si="53"/>
        <v>Cuauhtémoc</v>
      </c>
      <c r="I554" t="s">
        <v>508</v>
      </c>
      <c r="L554" t="str">
        <f t="shared" si="54"/>
        <v>Cuauhtémoc</v>
      </c>
      <c r="M554" t="s">
        <v>6825</v>
      </c>
      <c r="P554" t="str">
        <f t="shared" si="55"/>
        <v>VIALIDAD 16 DE SEPTIEMBRE</v>
      </c>
      <c r="Q554">
        <v>-106.84820000000001</v>
      </c>
      <c r="T554">
        <f t="shared" si="56"/>
        <v>-106.84820000000001</v>
      </c>
      <c r="U554">
        <v>28.405999999999999</v>
      </c>
      <c r="X554">
        <f t="shared" si="57"/>
        <v>28.405999999999999</v>
      </c>
    </row>
    <row r="555" spans="1:24">
      <c r="A555" t="s">
        <v>6830</v>
      </c>
      <c r="B555" t="b">
        <f t="shared" si="52"/>
        <v>1</v>
      </c>
      <c r="C555" t="s">
        <v>6830</v>
      </c>
      <c r="D555" t="s">
        <v>106</v>
      </c>
      <c r="E555" t="s">
        <v>508</v>
      </c>
      <c r="H555" t="str">
        <f t="shared" si="53"/>
        <v>Cuauhtémoc</v>
      </c>
      <c r="I555" t="s">
        <v>207</v>
      </c>
      <c r="L555" t="str">
        <f t="shared" si="54"/>
        <v/>
      </c>
      <c r="M555" t="s">
        <v>6833</v>
      </c>
      <c r="P555" t="str">
        <f t="shared" si="55"/>
        <v>REP. ECUADOR  COL. CTM</v>
      </c>
      <c r="Q555">
        <v>-106.88549999999999</v>
      </c>
      <c r="T555">
        <f t="shared" si="56"/>
        <v>-106.88549999999999</v>
      </c>
      <c r="U555">
        <v>28.41817</v>
      </c>
      <c r="X555">
        <f t="shared" si="57"/>
        <v>28.41817</v>
      </c>
    </row>
    <row r="556" spans="1:24">
      <c r="A556" t="s">
        <v>6838</v>
      </c>
      <c r="B556" t="b">
        <f t="shared" si="52"/>
        <v>1</v>
      </c>
      <c r="C556" t="s">
        <v>6838</v>
      </c>
      <c r="D556" t="s">
        <v>106</v>
      </c>
      <c r="E556" t="s">
        <v>508</v>
      </c>
      <c r="H556" t="str">
        <f t="shared" si="53"/>
        <v>Cuauhtémoc</v>
      </c>
      <c r="I556" t="s">
        <v>508</v>
      </c>
      <c r="L556" t="str">
        <f t="shared" si="54"/>
        <v>Cuauhtémoc</v>
      </c>
      <c r="M556" t="s">
        <v>6841</v>
      </c>
      <c r="P556" t="str">
        <f t="shared" si="55"/>
        <v>18 MARZO ENTRE A.L. RODRIGUEZ Y RUIZ CORTINES</v>
      </c>
      <c r="Q556">
        <v>-106.8167</v>
      </c>
      <c r="T556">
        <f t="shared" si="56"/>
        <v>-106.8167</v>
      </c>
      <c r="U556">
        <v>28.426919999999999</v>
      </c>
      <c r="X556">
        <f t="shared" si="57"/>
        <v>28.426919999999999</v>
      </c>
    </row>
    <row r="557" spans="1:24">
      <c r="A557" t="s">
        <v>6845</v>
      </c>
      <c r="B557" t="b">
        <f t="shared" si="52"/>
        <v>1</v>
      </c>
      <c r="C557" t="s">
        <v>6845</v>
      </c>
      <c r="D557" t="s">
        <v>106</v>
      </c>
      <c r="E557" t="s">
        <v>508</v>
      </c>
      <c r="H557" t="str">
        <f t="shared" si="53"/>
        <v>Cuauhtémoc</v>
      </c>
      <c r="I557" t="s">
        <v>508</v>
      </c>
      <c r="L557" t="str">
        <f t="shared" si="54"/>
        <v>Cuauhtémoc</v>
      </c>
      <c r="M557" t="s">
        <v>6848</v>
      </c>
      <c r="P557" t="str">
        <f t="shared" si="55"/>
        <v>PRESA LA AMISTAD 2015  B ARRIO LA PRESA</v>
      </c>
      <c r="Q557">
        <v>-106.884214</v>
      </c>
      <c r="T557">
        <f t="shared" si="56"/>
        <v>-106.884214</v>
      </c>
      <c r="U557">
        <v>28.4133</v>
      </c>
      <c r="X557">
        <f t="shared" si="57"/>
        <v>28.4133</v>
      </c>
    </row>
    <row r="558" spans="1:24">
      <c r="A558" t="s">
        <v>6853</v>
      </c>
      <c r="B558" t="b">
        <f t="shared" si="52"/>
        <v>1</v>
      </c>
      <c r="C558" t="s">
        <v>6853</v>
      </c>
      <c r="D558" t="s">
        <v>106</v>
      </c>
      <c r="E558" t="s">
        <v>508</v>
      </c>
      <c r="H558" t="str">
        <f t="shared" si="53"/>
        <v>Cuauhtémoc</v>
      </c>
      <c r="I558" t="s">
        <v>508</v>
      </c>
      <c r="L558" t="str">
        <f t="shared" si="54"/>
        <v>Cuauhtémoc</v>
      </c>
      <c r="M558" t="s">
        <v>6856</v>
      </c>
      <c r="P558" t="str">
        <f t="shared" si="55"/>
        <v>MARTIN CORDOVA Y G. CALDERON</v>
      </c>
      <c r="Q558">
        <v>-106.82489</v>
      </c>
      <c r="T558">
        <f t="shared" si="56"/>
        <v>-106.82489</v>
      </c>
      <c r="U558">
        <v>28.432331000000001</v>
      </c>
      <c r="X558">
        <f t="shared" si="57"/>
        <v>28.432331000000001</v>
      </c>
    </row>
    <row r="559" spans="1:24">
      <c r="A559" t="s">
        <v>6861</v>
      </c>
      <c r="B559" t="b">
        <f t="shared" si="52"/>
        <v>1</v>
      </c>
      <c r="C559" t="s">
        <v>6861</v>
      </c>
      <c r="D559" t="s">
        <v>106</v>
      </c>
      <c r="E559" t="s">
        <v>508</v>
      </c>
      <c r="H559" t="str">
        <f t="shared" si="53"/>
        <v>Cuauhtémoc</v>
      </c>
      <c r="I559" t="s">
        <v>508</v>
      </c>
      <c r="L559" t="str">
        <f t="shared" si="54"/>
        <v>Cuauhtémoc</v>
      </c>
      <c r="M559" t="s">
        <v>6864</v>
      </c>
      <c r="P559" t="str">
        <f t="shared" si="55"/>
        <v>PARQUE CHAPULTEPEC ENTRE PERIFERICO Y PERIFERICO Y FCO. PACHECO</v>
      </c>
      <c r="Q559">
        <v>-106.82824599999999</v>
      </c>
      <c r="T559">
        <f t="shared" si="56"/>
        <v>-106.82824599999999</v>
      </c>
      <c r="U559">
        <v>28.43037</v>
      </c>
      <c r="X559">
        <f t="shared" si="57"/>
        <v>28.43037</v>
      </c>
    </row>
    <row r="560" spans="1:24">
      <c r="A560" t="s">
        <v>6868</v>
      </c>
      <c r="B560" t="b">
        <f t="shared" si="52"/>
        <v>1</v>
      </c>
      <c r="C560" t="s">
        <v>6868</v>
      </c>
      <c r="D560" t="s">
        <v>106</v>
      </c>
      <c r="E560" t="s">
        <v>508</v>
      </c>
      <c r="H560" t="str">
        <f t="shared" si="53"/>
        <v>Cuauhtémoc</v>
      </c>
      <c r="I560" t="s">
        <v>508</v>
      </c>
      <c r="L560" t="str">
        <f t="shared" si="54"/>
        <v>Cuauhtémoc</v>
      </c>
      <c r="M560" t="s">
        <v>6871</v>
      </c>
      <c r="P560" t="str">
        <f t="shared" si="55"/>
        <v>C. MARIANO JIMENEZ ENTRE 10 DE MAYO Y 2 DE ABRIL</v>
      </c>
      <c r="Q560">
        <v>-106.85308000000001</v>
      </c>
      <c r="T560">
        <f t="shared" si="56"/>
        <v>-106.85308000000001</v>
      </c>
      <c r="U560">
        <v>28.411248000000001</v>
      </c>
      <c r="X560">
        <f t="shared" si="57"/>
        <v>28.411248000000001</v>
      </c>
    </row>
    <row r="561" spans="1:24">
      <c r="A561" t="s">
        <v>6875</v>
      </c>
      <c r="B561" t="b">
        <f t="shared" si="52"/>
        <v>1</v>
      </c>
      <c r="C561" t="s">
        <v>6875</v>
      </c>
      <c r="D561" t="s">
        <v>106</v>
      </c>
      <c r="E561" t="s">
        <v>508</v>
      </c>
      <c r="H561" t="str">
        <f t="shared" si="53"/>
        <v>Cuauhtémoc</v>
      </c>
      <c r="I561" t="s">
        <v>508</v>
      </c>
      <c r="L561" t="str">
        <f t="shared" si="54"/>
        <v>Cuauhtémoc</v>
      </c>
      <c r="M561" t="s">
        <v>6878</v>
      </c>
      <c r="P561" t="str">
        <f t="shared" si="55"/>
        <v>CALLE 46A ENTRE PAVORREALES Y AV. ALCONES</v>
      </c>
      <c r="Q561">
        <v>-106.888989</v>
      </c>
      <c r="T561">
        <f t="shared" si="56"/>
        <v>-106.888989</v>
      </c>
      <c r="U561">
        <v>28.398437000000001</v>
      </c>
      <c r="X561">
        <f t="shared" si="57"/>
        <v>28.398437000000001</v>
      </c>
    </row>
    <row r="562" spans="1:24">
      <c r="A562" t="s">
        <v>6882</v>
      </c>
      <c r="B562" t="b">
        <f t="shared" si="52"/>
        <v>1</v>
      </c>
      <c r="C562" t="s">
        <v>6882</v>
      </c>
      <c r="D562" t="s">
        <v>106</v>
      </c>
      <c r="E562" t="s">
        <v>508</v>
      </c>
      <c r="H562" t="str">
        <f t="shared" si="53"/>
        <v>Cuauhtémoc</v>
      </c>
      <c r="I562" t="s">
        <v>508</v>
      </c>
      <c r="L562" t="str">
        <f t="shared" si="54"/>
        <v>Cuauhtémoc</v>
      </c>
      <c r="M562" t="s">
        <v>6885</v>
      </c>
      <c r="P562" t="str">
        <f t="shared" si="55"/>
        <v>AV. TEHUANTEPEC ENTRE 48 Y CALLE 50</v>
      </c>
      <c r="Q562">
        <v>-106.8852421</v>
      </c>
      <c r="T562">
        <f t="shared" si="56"/>
        <v>-106.8852421</v>
      </c>
      <c r="U562">
        <v>28.399156000000001</v>
      </c>
      <c r="X562">
        <f t="shared" si="57"/>
        <v>28.399156000000001</v>
      </c>
    </row>
    <row r="563" spans="1:24">
      <c r="A563" t="s">
        <v>6889</v>
      </c>
      <c r="B563" t="b">
        <f t="shared" si="52"/>
        <v>1</v>
      </c>
      <c r="C563" t="s">
        <v>6889</v>
      </c>
      <c r="D563" t="s">
        <v>106</v>
      </c>
      <c r="E563" t="s">
        <v>508</v>
      </c>
      <c r="H563" t="str">
        <f t="shared" si="53"/>
        <v>Cuauhtémoc</v>
      </c>
      <c r="I563" t="s">
        <v>508</v>
      </c>
      <c r="L563" t="str">
        <f t="shared" si="54"/>
        <v>Cuauhtémoc</v>
      </c>
      <c r="M563" t="s">
        <v>6892</v>
      </c>
      <c r="P563" t="str">
        <f t="shared" si="55"/>
        <v>AV. VERACRUZ ENTRE CALLE 6 Y CALLE 8A</v>
      </c>
      <c r="Q563">
        <v>-106.865936</v>
      </c>
      <c r="T563">
        <f t="shared" si="56"/>
        <v>-106.865936</v>
      </c>
      <c r="U563">
        <v>28.392420000000001</v>
      </c>
      <c r="X563">
        <f t="shared" si="57"/>
        <v>28.392420000000001</v>
      </c>
    </row>
    <row r="564" spans="1:24">
      <c r="A564" t="s">
        <v>6897</v>
      </c>
      <c r="B564" t="b">
        <f t="shared" si="52"/>
        <v>1</v>
      </c>
      <c r="C564" t="s">
        <v>6897</v>
      </c>
      <c r="D564" t="s">
        <v>106</v>
      </c>
      <c r="E564" t="s">
        <v>508</v>
      </c>
      <c r="H564" t="str">
        <f t="shared" si="53"/>
        <v>Cuauhtémoc</v>
      </c>
      <c r="I564" t="s">
        <v>508</v>
      </c>
      <c r="L564" t="str">
        <f t="shared" si="54"/>
        <v>Cuauhtémoc</v>
      </c>
      <c r="M564" t="s">
        <v>6900</v>
      </c>
      <c r="P564" t="str">
        <f t="shared" si="55"/>
        <v>CALLE 28A ENTRE FCO I MADERO Y CALLE CALIFORNIA</v>
      </c>
      <c r="Q564">
        <v>-106.86806</v>
      </c>
      <c r="T564">
        <f t="shared" si="56"/>
        <v>-106.86806</v>
      </c>
      <c r="U564">
        <v>28.386299999999999</v>
      </c>
      <c r="X564">
        <f t="shared" si="57"/>
        <v>28.386299999999999</v>
      </c>
    </row>
    <row r="565" spans="1:24">
      <c r="A565" t="s">
        <v>6903</v>
      </c>
      <c r="B565" t="b">
        <f t="shared" si="52"/>
        <v>1</v>
      </c>
      <c r="C565" t="s">
        <v>6903</v>
      </c>
      <c r="D565" t="s">
        <v>106</v>
      </c>
      <c r="E565" t="s">
        <v>508</v>
      </c>
      <c r="H565" t="str">
        <f t="shared" si="53"/>
        <v>Cuauhtémoc</v>
      </c>
      <c r="I565" t="s">
        <v>508</v>
      </c>
      <c r="L565" t="str">
        <f t="shared" si="54"/>
        <v>Cuauhtémoc</v>
      </c>
      <c r="M565" t="s">
        <v>6906</v>
      </c>
      <c r="P565" t="str">
        <f t="shared" si="55"/>
        <v>AV. JORGE CASTILLO</v>
      </c>
      <c r="Q565">
        <v>-106.843124</v>
      </c>
      <c r="T565">
        <f t="shared" si="56"/>
        <v>-106.843124</v>
      </c>
      <c r="U565">
        <v>28.402010000000001</v>
      </c>
      <c r="X565">
        <f t="shared" si="57"/>
        <v>28.402010000000001</v>
      </c>
    </row>
    <row r="566" spans="1:24">
      <c r="A566" t="s">
        <v>6972</v>
      </c>
      <c r="B566" t="b">
        <f t="shared" si="52"/>
        <v>1</v>
      </c>
      <c r="C566" t="s">
        <v>6972</v>
      </c>
      <c r="D566" t="s">
        <v>106</v>
      </c>
      <c r="E566" t="s">
        <v>106</v>
      </c>
      <c r="H566" t="str">
        <f t="shared" si="53"/>
        <v>Chihuahua</v>
      </c>
      <c r="I566" t="s">
        <v>207</v>
      </c>
      <c r="L566" t="str">
        <f t="shared" si="54"/>
        <v/>
      </c>
      <c r="M566" t="s">
        <v>6945</v>
      </c>
      <c r="P566" t="str">
        <f t="shared" si="55"/>
        <v>AVENIDA RIO DE JANEIRO 1000, EL CAMPESTRE</v>
      </c>
      <c r="Q566">
        <v>-106.11446669999999</v>
      </c>
      <c r="T566">
        <f t="shared" si="56"/>
        <v>-106.11446669999999</v>
      </c>
      <c r="U566">
        <v>28.645788799999998</v>
      </c>
      <c r="X566">
        <f t="shared" si="57"/>
        <v>28.645788799999998</v>
      </c>
    </row>
    <row r="567" spans="1:24">
      <c r="A567" t="s">
        <v>6980</v>
      </c>
      <c r="B567" t="b">
        <f t="shared" si="52"/>
        <v>1</v>
      </c>
      <c r="C567" t="s">
        <v>6980</v>
      </c>
      <c r="D567" t="s">
        <v>106</v>
      </c>
      <c r="E567" t="s">
        <v>106</v>
      </c>
      <c r="H567" t="str">
        <f t="shared" si="53"/>
        <v>Chihuahua</v>
      </c>
      <c r="I567" t="s">
        <v>207</v>
      </c>
      <c r="L567" t="str">
        <f t="shared" si="54"/>
        <v/>
      </c>
      <c r="M567" t="s">
        <v>6945</v>
      </c>
      <c r="P567" t="str">
        <f t="shared" si="55"/>
        <v>AVENIDA RIO DE JANEIRO 1000, EL CAMPESTRE</v>
      </c>
      <c r="Q567">
        <v>-106.11446669999999</v>
      </c>
      <c r="T567">
        <f t="shared" si="56"/>
        <v>-106.11446669999999</v>
      </c>
      <c r="U567">
        <v>28.645788799999998</v>
      </c>
      <c r="X567">
        <f t="shared" si="57"/>
        <v>28.645788799999998</v>
      </c>
    </row>
    <row r="568" spans="1:24">
      <c r="A568" t="s">
        <v>7093</v>
      </c>
      <c r="B568" t="b">
        <f t="shared" si="52"/>
        <v>1</v>
      </c>
      <c r="C568" t="s">
        <v>7093</v>
      </c>
      <c r="D568" t="s">
        <v>106</v>
      </c>
      <c r="E568" t="s">
        <v>480</v>
      </c>
      <c r="H568" t="str">
        <f t="shared" si="53"/>
        <v>Juárez</v>
      </c>
      <c r="I568" t="s">
        <v>207</v>
      </c>
      <c r="L568" t="str">
        <f t="shared" si="54"/>
        <v/>
      </c>
      <c r="M568" t="s">
        <v>7096</v>
      </c>
      <c r="P568" t="str">
        <f t="shared" si="55"/>
        <v>CALLE RIBERA PERALES Y MANANTIALES, COLONIA RIBERAS DEL BRAVO</v>
      </c>
      <c r="Q568">
        <v>-106.31833330000001</v>
      </c>
      <c r="T568">
        <f t="shared" si="56"/>
        <v>-106.31833330000001</v>
      </c>
      <c r="U568">
        <v>31.625</v>
      </c>
      <c r="X568">
        <f t="shared" si="57"/>
        <v>31.625</v>
      </c>
    </row>
    <row r="569" spans="1:24">
      <c r="A569" t="s">
        <v>7227</v>
      </c>
      <c r="B569" t="b">
        <f t="shared" si="52"/>
        <v>1</v>
      </c>
      <c r="C569" t="s">
        <v>7227</v>
      </c>
      <c r="D569" t="s">
        <v>106</v>
      </c>
      <c r="E569" t="s">
        <v>355</v>
      </c>
      <c r="H569" t="str">
        <f t="shared" si="53"/>
        <v>Nuevo Casas Grandes</v>
      </c>
      <c r="I569" t="s">
        <v>355</v>
      </c>
      <c r="L569" t="str">
        <f t="shared" si="54"/>
        <v>Nuevo Casas Grandes</v>
      </c>
      <c r="M569" t="s">
        <v>7230</v>
      </c>
      <c r="P569" t="str">
        <f t="shared" si="55"/>
        <v>AV FRANCISCO I MADERO SIN NUMERO</v>
      </c>
      <c r="Q569">
        <v>-107.9069028</v>
      </c>
      <c r="T569">
        <f t="shared" si="56"/>
        <v>-107.9069028</v>
      </c>
      <c r="U569">
        <v>30.382038900000001</v>
      </c>
      <c r="X569">
        <f t="shared" si="57"/>
        <v>30.382038900000001</v>
      </c>
    </row>
    <row r="570" spans="1:24">
      <c r="A570" t="s">
        <v>7103</v>
      </c>
      <c r="B570" t="b">
        <f t="shared" si="52"/>
        <v>1</v>
      </c>
      <c r="C570" t="s">
        <v>7103</v>
      </c>
      <c r="D570" t="s">
        <v>106</v>
      </c>
      <c r="E570" t="s">
        <v>480</v>
      </c>
      <c r="H570" t="str">
        <f t="shared" si="53"/>
        <v>Juárez</v>
      </c>
      <c r="I570" t="s">
        <v>207</v>
      </c>
      <c r="L570" t="str">
        <f t="shared" si="54"/>
        <v/>
      </c>
      <c r="M570" t="s">
        <v>7106</v>
      </c>
      <c r="P570" t="str">
        <f t="shared" si="55"/>
        <v>CALLE HACIENDA DE ORIENTE, FRACCIONAMIENTO SIERRA VISTA</v>
      </c>
      <c r="Q570">
        <v>-106.38668060000001</v>
      </c>
      <c r="T570">
        <f t="shared" si="56"/>
        <v>-106.38668060000001</v>
      </c>
      <c r="U570">
        <v>31.537605599999999</v>
      </c>
      <c r="X570">
        <f t="shared" si="57"/>
        <v>31.537605599999999</v>
      </c>
    </row>
    <row r="571" spans="1:24">
      <c r="A571" t="s">
        <v>7111</v>
      </c>
      <c r="B571" t="b">
        <f t="shared" si="52"/>
        <v>1</v>
      </c>
      <c r="C571" t="s">
        <v>7111</v>
      </c>
      <c r="D571" t="s">
        <v>106</v>
      </c>
      <c r="E571" t="s">
        <v>480</v>
      </c>
      <c r="H571" t="str">
        <f t="shared" si="53"/>
        <v>Juárez</v>
      </c>
      <c r="I571" t="s">
        <v>207</v>
      </c>
      <c r="L571" t="str">
        <f t="shared" si="54"/>
        <v/>
      </c>
      <c r="M571" t="s">
        <v>7029</v>
      </c>
      <c r="P571" t="str">
        <f t="shared" si="55"/>
        <v>CALLE 5A Y RAMON BELMONTE, COLONIA LOMA BLANCA</v>
      </c>
      <c r="Q571">
        <v>-106.30264440000001</v>
      </c>
      <c r="T571">
        <f t="shared" si="56"/>
        <v>-106.30264440000001</v>
      </c>
      <c r="U571">
        <v>31.579924999999999</v>
      </c>
      <c r="X571">
        <f t="shared" si="57"/>
        <v>31.579924999999999</v>
      </c>
    </row>
    <row r="572" spans="1:24">
      <c r="A572" t="s">
        <v>7219</v>
      </c>
      <c r="B572" t="b">
        <f t="shared" si="52"/>
        <v>1</v>
      </c>
      <c r="C572" t="s">
        <v>7219</v>
      </c>
      <c r="D572" t="s">
        <v>106</v>
      </c>
      <c r="E572" t="s">
        <v>106</v>
      </c>
      <c r="H572" t="str">
        <f t="shared" si="53"/>
        <v>Chihuahua</v>
      </c>
      <c r="I572" t="s">
        <v>106</v>
      </c>
      <c r="L572" t="str">
        <f t="shared" si="54"/>
        <v>Chihuahua</v>
      </c>
      <c r="M572" t="s">
        <v>7222</v>
      </c>
      <c r="P572" t="str">
        <f t="shared" si="55"/>
        <v>PERIFERICO VICENTE LOMBARDO TOLEDANO 5000 COLONIA SECRTOR 3 ROBINSON</v>
      </c>
      <c r="Q572">
        <v>-106.03505560000001</v>
      </c>
      <c r="T572">
        <f t="shared" si="56"/>
        <v>-106.03505560000001</v>
      </c>
      <c r="U572">
        <v>28.665019709999999</v>
      </c>
      <c r="X572">
        <f t="shared" si="57"/>
        <v>28.665019709999999</v>
      </c>
    </row>
    <row r="573" spans="1:24">
      <c r="A573" t="s">
        <v>7120</v>
      </c>
      <c r="B573" t="b">
        <f t="shared" si="52"/>
        <v>1</v>
      </c>
      <c r="C573" t="s">
        <v>7120</v>
      </c>
      <c r="D573" t="s">
        <v>106</v>
      </c>
      <c r="E573" t="s">
        <v>480</v>
      </c>
      <c r="H573" t="str">
        <f t="shared" si="53"/>
        <v>Juárez</v>
      </c>
      <c r="I573" t="s">
        <v>207</v>
      </c>
      <c r="L573" t="str">
        <f t="shared" si="54"/>
        <v/>
      </c>
      <c r="M573" t="s">
        <v>7123</v>
      </c>
      <c r="P573" t="str">
        <f t="shared" si="55"/>
        <v>CALLE MONTE BLANCO Y PICO BATIAN, COLONIA URBIVILLA DEL CEDRO IV ETAPA</v>
      </c>
      <c r="Q573">
        <v>-106.337311</v>
      </c>
      <c r="T573">
        <f t="shared" si="56"/>
        <v>-106.337311</v>
      </c>
      <c r="U573">
        <v>31.56495</v>
      </c>
      <c r="X573">
        <f t="shared" si="57"/>
        <v>31.56495</v>
      </c>
    </row>
    <row r="574" spans="1:24">
      <c r="A574" t="s">
        <v>7126</v>
      </c>
      <c r="B574" t="b">
        <f t="shared" si="52"/>
        <v>1</v>
      </c>
      <c r="C574" t="s">
        <v>7126</v>
      </c>
      <c r="D574" t="s">
        <v>106</v>
      </c>
      <c r="E574" t="s">
        <v>480</v>
      </c>
      <c r="H574" t="str">
        <f t="shared" si="53"/>
        <v>Juárez</v>
      </c>
      <c r="I574" t="s">
        <v>207</v>
      </c>
      <c r="L574" t="str">
        <f t="shared" si="54"/>
        <v/>
      </c>
      <c r="M574" t="s">
        <v>7129</v>
      </c>
      <c r="P574" t="str">
        <f t="shared" si="55"/>
        <v>CALLE TEPEYAC Y ARGENTINA, COLONIA HIDALGO</v>
      </c>
      <c r="Q574">
        <v>-106.4657861</v>
      </c>
      <c r="T574">
        <f t="shared" si="56"/>
        <v>-106.4657861</v>
      </c>
      <c r="U574">
        <v>31.745750000000001</v>
      </c>
      <c r="X574">
        <f t="shared" si="57"/>
        <v>31.745750000000001</v>
      </c>
    </row>
    <row r="575" spans="1:24">
      <c r="A575" t="s">
        <v>7133</v>
      </c>
      <c r="B575" t="b">
        <f t="shared" si="52"/>
        <v>1</v>
      </c>
      <c r="C575" t="s">
        <v>7133</v>
      </c>
      <c r="D575" t="s">
        <v>106</v>
      </c>
      <c r="E575" t="s">
        <v>480</v>
      </c>
      <c r="H575" t="str">
        <f t="shared" si="53"/>
        <v>Juárez</v>
      </c>
      <c r="I575" t="s">
        <v>207</v>
      </c>
      <c r="L575" t="str">
        <f t="shared" si="54"/>
        <v/>
      </c>
      <c r="M575" t="s">
        <v>7136</v>
      </c>
      <c r="P575" t="str">
        <f t="shared" si="55"/>
        <v>CALLE MIGUEL DE LA MADRID Y JESUS MARIA DOZAL, COLONIA HEROES DE LA REVOLUCION</v>
      </c>
      <c r="Q575">
        <v>-106.4079139</v>
      </c>
      <c r="T575">
        <f t="shared" si="56"/>
        <v>-106.4079139</v>
      </c>
      <c r="U575">
        <v>31.641349999999999</v>
      </c>
      <c r="X575">
        <f t="shared" si="57"/>
        <v>31.641349999999999</v>
      </c>
    </row>
    <row r="576" spans="1:24">
      <c r="A576" t="s">
        <v>7139</v>
      </c>
      <c r="B576" t="b">
        <f t="shared" si="52"/>
        <v>1</v>
      </c>
      <c r="C576" t="s">
        <v>7139</v>
      </c>
      <c r="D576" t="s">
        <v>106</v>
      </c>
      <c r="E576" t="s">
        <v>480</v>
      </c>
      <c r="H576" t="str">
        <f t="shared" si="53"/>
        <v>Juárez</v>
      </c>
      <c r="I576" t="s">
        <v>207</v>
      </c>
      <c r="L576" t="str">
        <f t="shared" si="54"/>
        <v/>
      </c>
      <c r="M576" t="s">
        <v>7142</v>
      </c>
      <c r="P576" t="str">
        <f t="shared" si="55"/>
        <v>CALLE PRADERAS DEL SOL Y PROLONGACION AVENIDA DE LAS TORRES, COLONIA PRADERAS DEL SOL</v>
      </c>
      <c r="Q576">
        <v>-106.412825</v>
      </c>
      <c r="T576">
        <f t="shared" si="56"/>
        <v>-106.412825</v>
      </c>
      <c r="U576">
        <v>31.5857417</v>
      </c>
      <c r="X576">
        <f t="shared" si="57"/>
        <v>31.5857417</v>
      </c>
    </row>
    <row r="577" spans="1:24">
      <c r="A577" t="s">
        <v>7145</v>
      </c>
      <c r="B577" t="b">
        <f t="shared" si="52"/>
        <v>1</v>
      </c>
      <c r="C577" t="s">
        <v>7145</v>
      </c>
      <c r="D577" t="s">
        <v>106</v>
      </c>
      <c r="E577" t="s">
        <v>480</v>
      </c>
      <c r="H577" t="str">
        <f t="shared" si="53"/>
        <v>Juárez</v>
      </c>
      <c r="I577" t="s">
        <v>207</v>
      </c>
      <c r="L577" t="str">
        <f t="shared" si="54"/>
        <v/>
      </c>
      <c r="M577" t="s">
        <v>7148</v>
      </c>
      <c r="P577" t="str">
        <f t="shared" si="55"/>
        <v>CALLE COSTA DE GOMERA ESQUINA CON AVENIDA FUNDADORES DE AMERICA, COLONIA PARAJES DE SAN JOSE</v>
      </c>
      <c r="Q577">
        <v>-106.35896390000001</v>
      </c>
      <c r="T577">
        <f t="shared" si="56"/>
        <v>-106.35896390000001</v>
      </c>
      <c r="U577">
        <v>31.539766700000001</v>
      </c>
      <c r="X577">
        <f t="shared" si="57"/>
        <v>31.539766700000001</v>
      </c>
    </row>
    <row r="578" spans="1:24">
      <c r="A578" t="s">
        <v>6988</v>
      </c>
      <c r="B578" t="b">
        <f t="shared" si="52"/>
        <v>1</v>
      </c>
      <c r="C578" t="s">
        <v>6988</v>
      </c>
      <c r="D578" t="s">
        <v>106</v>
      </c>
      <c r="E578" t="s">
        <v>106</v>
      </c>
      <c r="H578" t="str">
        <f t="shared" si="53"/>
        <v>Chihuahua</v>
      </c>
      <c r="I578" t="s">
        <v>207</v>
      </c>
      <c r="L578" t="str">
        <f t="shared" si="54"/>
        <v/>
      </c>
      <c r="M578" t="s">
        <v>6968</v>
      </c>
      <c r="P578" t="str">
        <f t="shared" si="55"/>
        <v>JUAREZ</v>
      </c>
      <c r="Q578">
        <v>-106.1123194</v>
      </c>
      <c r="T578">
        <f t="shared" si="56"/>
        <v>-106.1123194</v>
      </c>
      <c r="U578">
        <v>28.6469694</v>
      </c>
      <c r="X578">
        <f t="shared" si="57"/>
        <v>28.6469694</v>
      </c>
    </row>
    <row r="579" spans="1:24">
      <c r="A579" t="s">
        <v>4796</v>
      </c>
      <c r="B579" t="b">
        <f t="shared" ref="B579:B642" si="58">+A579=C579</f>
        <v>1</v>
      </c>
      <c r="C579" t="s">
        <v>4796</v>
      </c>
      <c r="D579" t="s">
        <v>106</v>
      </c>
      <c r="E579" t="s">
        <v>1726</v>
      </c>
      <c r="H579" t="str">
        <f t="shared" ref="H579:H642" si="59">+E579</f>
        <v>Ojinaga</v>
      </c>
      <c r="I579" t="s">
        <v>2879</v>
      </c>
      <c r="L579" t="str">
        <f t="shared" ref="L579:L642" si="60">+I579</f>
        <v>Manuel Ojinaga</v>
      </c>
      <c r="M579" t="s">
        <v>4797</v>
      </c>
      <c r="P579" t="str">
        <f t="shared" ref="P579:P642" si="61">+M579</f>
        <v>AV. NIÑOS HEROES Y CALLE 12A NO. 1000, COL. EMILIANO ZAPATA, C.P. 32883</v>
      </c>
      <c r="Q579">
        <v>-104.40235</v>
      </c>
      <c r="T579">
        <f t="shared" ref="T579:T642" si="62">+Q579</f>
        <v>-104.40235</v>
      </c>
      <c r="U579">
        <v>29.551587000000001</v>
      </c>
      <c r="X579">
        <f t="shared" ref="X579:X642" si="63">+U579</f>
        <v>29.551587000000001</v>
      </c>
    </row>
    <row r="580" spans="1:24">
      <c r="A580" t="s">
        <v>4703</v>
      </c>
      <c r="B580" t="b">
        <f t="shared" si="58"/>
        <v>1</v>
      </c>
      <c r="C580" t="s">
        <v>4703</v>
      </c>
      <c r="D580" t="s">
        <v>106</v>
      </c>
      <c r="E580" t="s">
        <v>106</v>
      </c>
      <c r="H580" t="str">
        <f t="shared" si="59"/>
        <v>Chihuahua</v>
      </c>
      <c r="I580" t="s">
        <v>207</v>
      </c>
      <c r="L580" t="str">
        <f t="shared" si="60"/>
        <v/>
      </c>
      <c r="M580" t="s">
        <v>4706</v>
      </c>
      <c r="P580" t="str">
        <f t="shared" si="61"/>
        <v>CALLE PALMA REAL, COLONIA PALMA REAL</v>
      </c>
      <c r="Q580">
        <v>-106.07517900000001</v>
      </c>
      <c r="T580">
        <f t="shared" si="62"/>
        <v>-106.07517900000001</v>
      </c>
      <c r="U580">
        <v>28.651140000000002</v>
      </c>
      <c r="X580">
        <f t="shared" si="63"/>
        <v>28.651140000000002</v>
      </c>
    </row>
    <row r="581" spans="1:24">
      <c r="A581" t="s">
        <v>7151</v>
      </c>
      <c r="B581" t="b">
        <f t="shared" si="58"/>
        <v>1</v>
      </c>
      <c r="C581" t="s">
        <v>7151</v>
      </c>
      <c r="D581" t="s">
        <v>106</v>
      </c>
      <c r="E581" t="s">
        <v>2514</v>
      </c>
      <c r="H581" t="str">
        <f t="shared" si="59"/>
        <v>Aldama</v>
      </c>
      <c r="I581" t="s">
        <v>3122</v>
      </c>
      <c r="L581" t="str">
        <f t="shared" si="60"/>
        <v>Juan Aldama</v>
      </c>
      <c r="M581" t="s">
        <v>7154</v>
      </c>
      <c r="P581" t="str">
        <f t="shared" si="61"/>
        <v>calle Cuauhtémoc 3017</v>
      </c>
      <c r="Q581">
        <v>-105.9179</v>
      </c>
      <c r="T581">
        <f t="shared" si="62"/>
        <v>-105.9179</v>
      </c>
      <c r="U581">
        <v>28.831589999999998</v>
      </c>
      <c r="X581">
        <f t="shared" si="63"/>
        <v>28.831589999999998</v>
      </c>
    </row>
    <row r="582" spans="1:24">
      <c r="A582" t="s">
        <v>7167</v>
      </c>
      <c r="B582" t="b">
        <f t="shared" si="58"/>
        <v>1</v>
      </c>
      <c r="C582" t="s">
        <v>7167</v>
      </c>
      <c r="D582" t="s">
        <v>106</v>
      </c>
      <c r="E582" t="s">
        <v>2665</v>
      </c>
      <c r="H582" t="str">
        <f t="shared" si="59"/>
        <v>Batopilas de Manuel Gómez Morín</v>
      </c>
      <c r="I582" t="s">
        <v>3882</v>
      </c>
      <c r="L582" t="str">
        <f t="shared" si="60"/>
        <v>El Rodeo</v>
      </c>
      <c r="M582" t="s">
        <v>7170</v>
      </c>
      <c r="P582" t="str">
        <f t="shared" si="61"/>
        <v>CALLE SIN NOMBRE, S/N, C.P. 33400</v>
      </c>
      <c r="Q582">
        <v>-107.823442</v>
      </c>
      <c r="T582">
        <f t="shared" si="62"/>
        <v>-107.823442</v>
      </c>
      <c r="U582">
        <v>26.952936000000001</v>
      </c>
      <c r="X582">
        <f t="shared" si="63"/>
        <v>26.952936000000001</v>
      </c>
    </row>
    <row r="583" spans="1:24">
      <c r="A583" t="s">
        <v>4794</v>
      </c>
      <c r="B583" t="b">
        <f t="shared" si="58"/>
        <v>1</v>
      </c>
      <c r="C583" t="s">
        <v>4794</v>
      </c>
      <c r="D583" t="s">
        <v>106</v>
      </c>
      <c r="E583" t="s">
        <v>1688</v>
      </c>
      <c r="H583" t="str">
        <f t="shared" si="59"/>
        <v>Janos</v>
      </c>
      <c r="I583" t="s">
        <v>1688</v>
      </c>
      <c r="L583" t="str">
        <f t="shared" si="60"/>
        <v>Janos</v>
      </c>
      <c r="M583" t="s">
        <v>4795</v>
      </c>
      <c r="P583" t="str">
        <f t="shared" si="61"/>
        <v>CALLE CAMINO REAL Y CALLE OJINAGA, CALLE INSURGENTES SIN NUMERO</v>
      </c>
      <c r="Q583">
        <v>-108.212098</v>
      </c>
      <c r="T583">
        <f t="shared" si="62"/>
        <v>-108.212098</v>
      </c>
      <c r="U583">
        <v>30.883531000000001</v>
      </c>
      <c r="X583">
        <f t="shared" si="63"/>
        <v>30.883531000000001</v>
      </c>
    </row>
    <row r="584" spans="1:24">
      <c r="A584" t="s">
        <v>1728</v>
      </c>
      <c r="B584" t="b">
        <f t="shared" si="58"/>
        <v>1</v>
      </c>
      <c r="C584" t="s">
        <v>1728</v>
      </c>
      <c r="D584" t="s">
        <v>106</v>
      </c>
      <c r="E584" t="s">
        <v>106</v>
      </c>
      <c r="H584" t="str">
        <f t="shared" si="59"/>
        <v>Chihuahua</v>
      </c>
      <c r="I584" t="s">
        <v>106</v>
      </c>
      <c r="L584" t="str">
        <f t="shared" si="60"/>
        <v>Chihuahua</v>
      </c>
      <c r="M584" t="s">
        <v>2882</v>
      </c>
      <c r="P584" t="str">
        <f t="shared" si="61"/>
        <v>AV. DIVISIÓN DEL NORTE No. 3707 COL. ALTAVISTA</v>
      </c>
      <c r="Q584">
        <v>-106.07922000000001</v>
      </c>
      <c r="T584">
        <f t="shared" si="62"/>
        <v>-106.07922000000001</v>
      </c>
      <c r="U584">
        <v>28.658049999999999</v>
      </c>
      <c r="X584">
        <f t="shared" si="63"/>
        <v>28.658049999999999</v>
      </c>
    </row>
    <row r="585" spans="1:24">
      <c r="A585" t="s">
        <v>3694</v>
      </c>
      <c r="B585" t="b">
        <f t="shared" si="58"/>
        <v>1</v>
      </c>
      <c r="C585" t="s">
        <v>3694</v>
      </c>
      <c r="D585" t="s">
        <v>106</v>
      </c>
      <c r="E585" t="s">
        <v>217</v>
      </c>
      <c r="H585" t="str">
        <f t="shared" si="59"/>
        <v>Meoqui</v>
      </c>
      <c r="I585" t="s">
        <v>2603</v>
      </c>
      <c r="L585" t="str">
        <f t="shared" si="60"/>
        <v>Pedro Meoqui</v>
      </c>
      <c r="M585" t="s">
        <v>3697</v>
      </c>
      <c r="P585" t="str">
        <f t="shared" si="61"/>
        <v>C. ALDAMA #841 COL. CENTRO C.P 33130</v>
      </c>
      <c r="Q585">
        <v>-105.48222199999999</v>
      </c>
      <c r="T585">
        <f t="shared" si="62"/>
        <v>-105.48222199999999</v>
      </c>
      <c r="U585">
        <v>28.267776999999999</v>
      </c>
      <c r="X585">
        <f t="shared" si="63"/>
        <v>28.267776999999999</v>
      </c>
    </row>
    <row r="586" spans="1:24">
      <c r="A586" t="s">
        <v>4249</v>
      </c>
      <c r="B586" t="b">
        <f t="shared" si="58"/>
        <v>1</v>
      </c>
      <c r="C586" t="s">
        <v>4249</v>
      </c>
      <c r="D586" t="s">
        <v>106</v>
      </c>
      <c r="E586" t="s">
        <v>991</v>
      </c>
      <c r="H586" t="str">
        <f t="shared" si="59"/>
        <v>Rosales</v>
      </c>
      <c r="I586" t="s">
        <v>4253</v>
      </c>
      <c r="L586" t="str">
        <f t="shared" si="60"/>
        <v>Las Vírgenes [Merendero]</v>
      </c>
      <c r="M586" t="s">
        <v>4254</v>
      </c>
      <c r="P586" t="str">
        <f t="shared" si="61"/>
        <v>EJIDO , 33123LAS VÍRGENES [MERENDERO], ROSALES CHIHUAHUAENTRE Y,ESTA OBRA ESTA UBICADA EN LA CARRETERA DELICIAS - PRESA LAS VIRGENES PASANDO LA CASETA DE VIGILANCIA DEL DISTRITO DE RIEGO EJIDO LOMA DE PEREZ ROSALES CHIHUAHUA.</v>
      </c>
      <c r="Q586">
        <v>-105.62009122000001</v>
      </c>
      <c r="T586">
        <f t="shared" si="62"/>
        <v>-105.62009122000001</v>
      </c>
      <c r="U586">
        <v>28.158224529999998</v>
      </c>
      <c r="X586">
        <f t="shared" si="63"/>
        <v>28.158224529999998</v>
      </c>
    </row>
    <row r="587" spans="1:24">
      <c r="A587" t="s">
        <v>4260</v>
      </c>
      <c r="B587" t="b">
        <f t="shared" si="58"/>
        <v>1</v>
      </c>
      <c r="C587" t="s">
        <v>4260</v>
      </c>
      <c r="D587" t="s">
        <v>106</v>
      </c>
      <c r="E587" t="s">
        <v>991</v>
      </c>
      <c r="H587" t="str">
        <f t="shared" si="59"/>
        <v>Rosales</v>
      </c>
      <c r="I587" t="s">
        <v>4263</v>
      </c>
      <c r="L587" t="str">
        <f t="shared" si="60"/>
        <v>San Pedro de Conchos</v>
      </c>
      <c r="M587" t="s">
        <v>4264</v>
      </c>
      <c r="P587" t="str">
        <f t="shared" si="61"/>
        <v>EJIDO , 33123SAN PEDRO DE CONCHOS, ROSALES CHIHUAHUAENTRE Y,LA LOCALIDAD DE SAN PEDRO SE ENCUENTRA UBICADA A UNOS CUANTOS KILOMETROS DE LA CARRETERA ROSALES - SATEVÓ APROXIMADAMENTE A LA ALTURA DEL RIO SAN PEDRO DE CONCHOS. SE ENCUENTRA SEÑALIZA</v>
      </c>
      <c r="Q587">
        <v>-105.78608251</v>
      </c>
      <c r="T587">
        <f t="shared" si="62"/>
        <v>-105.78608251</v>
      </c>
      <c r="U587">
        <v>28.072294240000002</v>
      </c>
      <c r="X587">
        <f t="shared" si="63"/>
        <v>28.072294240000002</v>
      </c>
    </row>
    <row r="588" spans="1:24">
      <c r="A588" t="s">
        <v>733</v>
      </c>
      <c r="B588" t="b">
        <f t="shared" si="58"/>
        <v>1</v>
      </c>
      <c r="C588" t="s">
        <v>733</v>
      </c>
      <c r="D588" t="s">
        <v>106</v>
      </c>
      <c r="E588" t="s">
        <v>683</v>
      </c>
      <c r="H588" t="str">
        <f t="shared" si="59"/>
        <v>Camargo</v>
      </c>
      <c r="I588" t="s">
        <v>2683</v>
      </c>
      <c r="L588" t="str">
        <f t="shared" si="60"/>
        <v>Santa Rosalía de Camargo</v>
      </c>
      <c r="M588" t="s">
        <v>2693</v>
      </c>
      <c r="P588" t="str">
        <f t="shared" si="61"/>
        <v>CALLE LUIS JARAMILLO INTERIOR SN COLONIA ROMA, 33777 SANTA ROSALÍA DE CAMARGO, CAMARGO CHIHUAHUA  ENTRE CALLE POMPEYO VALLES Y CALLE LUZ ELENA BEJARANO, CALLE ADOLFO RUEDA  LA CALLE LUIS JARAMILLO SE UBICA EN LA COLONIA ROMA EN</v>
      </c>
      <c r="Q588">
        <v>-105.18689111</v>
      </c>
      <c r="T588">
        <f t="shared" si="62"/>
        <v>-105.18689111</v>
      </c>
      <c r="U588">
        <v>27.65332866</v>
      </c>
      <c r="X588">
        <f t="shared" si="63"/>
        <v>27.65332866</v>
      </c>
    </row>
    <row r="589" spans="1:24">
      <c r="A589" t="s">
        <v>727</v>
      </c>
      <c r="B589" t="b">
        <f t="shared" si="58"/>
        <v>1</v>
      </c>
      <c r="C589" t="s">
        <v>727</v>
      </c>
      <c r="D589" t="s">
        <v>106</v>
      </c>
      <c r="E589" t="s">
        <v>683</v>
      </c>
      <c r="H589" t="str">
        <f t="shared" si="59"/>
        <v>Camargo</v>
      </c>
      <c r="I589" t="s">
        <v>2683</v>
      </c>
      <c r="L589" t="str">
        <f t="shared" si="60"/>
        <v>Santa Rosalía de Camargo</v>
      </c>
      <c r="M589" t="s">
        <v>2692</v>
      </c>
      <c r="P589" t="str">
        <f t="shared" si="61"/>
        <v>CALLE SALINAS DEL PIÑÓN BLANCO INTERIOR SN COLONIA SANTA ROSALÍA, 33765 SANTA ROSALÍA DE CAMARGO, CAMARGO CHIHUAHUA  ENTRE  CALLE MONSEÑOR CARLOS AMEZCUA Y CALLE HEROICO COLEGIO MILITAR, CALLE LORENZO CISNEROS ORTEGA  PARA LLEG</v>
      </c>
      <c r="Q589">
        <v>-105.17119599</v>
      </c>
      <c r="T589">
        <f t="shared" si="62"/>
        <v>-105.17119599</v>
      </c>
      <c r="U589">
        <v>27.662013699999999</v>
      </c>
      <c r="X589">
        <f t="shared" si="63"/>
        <v>27.662013699999999</v>
      </c>
    </row>
    <row r="590" spans="1:24">
      <c r="A590" t="s">
        <v>680</v>
      </c>
      <c r="B590" t="b">
        <f t="shared" si="58"/>
        <v>1</v>
      </c>
      <c r="C590" t="s">
        <v>680</v>
      </c>
      <c r="D590" t="s">
        <v>106</v>
      </c>
      <c r="E590" t="s">
        <v>683</v>
      </c>
      <c r="H590" t="str">
        <f t="shared" si="59"/>
        <v>Camargo</v>
      </c>
      <c r="I590" t="s">
        <v>2683</v>
      </c>
      <c r="L590" t="str">
        <f t="shared" si="60"/>
        <v>Santa Rosalía de Camargo</v>
      </c>
      <c r="M590" t="s">
        <v>2684</v>
      </c>
      <c r="P590" t="str">
        <f t="shared" si="61"/>
        <v>CALLE GOBERNADORA INTERIOR SN COLONIA JARDINES DEL DESIERTO, 33749 SANTA ROSALÍA DE CAMARGO, CAMARGO CHIHUAHUA  ENTRE  CALLE JOSÉ CHÁVEZ Y CALLE MANUEL J. CLOUTHIER, CALLE HUIZACHE  PARA LLEGAR A LA CALLE SE DEBE DE TOMAR LA CA</v>
      </c>
      <c r="Q590">
        <v>-105.16608115</v>
      </c>
      <c r="T590">
        <f t="shared" si="62"/>
        <v>-105.16608115</v>
      </c>
      <c r="U590">
        <v>27.663619730000001</v>
      </c>
      <c r="X590">
        <f t="shared" si="63"/>
        <v>27.663619730000001</v>
      </c>
    </row>
    <row r="591" spans="1:24">
      <c r="A591" t="s">
        <v>1082</v>
      </c>
      <c r="B591" t="b">
        <f t="shared" si="58"/>
        <v>1</v>
      </c>
      <c r="C591" t="s">
        <v>1082</v>
      </c>
      <c r="D591" t="s">
        <v>106</v>
      </c>
      <c r="E591" t="s">
        <v>683</v>
      </c>
      <c r="H591" t="str">
        <f t="shared" si="59"/>
        <v>Camargo</v>
      </c>
      <c r="I591" t="s">
        <v>2683</v>
      </c>
      <c r="L591" t="str">
        <f t="shared" si="60"/>
        <v>Santa Rosalía de Camargo</v>
      </c>
      <c r="M591" t="s">
        <v>2764</v>
      </c>
      <c r="P591" t="str">
        <f t="shared" si="61"/>
        <v>CALLE GONZALO L. CARRASCO INTERIOR SN COLONIA LAS TORRES, 33778 SANTA ROSALÍA DE CAMARGO, CAMARGO CHIHUAHUA  ENTRE  CALLE SALINAS DEL PIÑÓN BLANCO Y CALLE LIBERTAD, CALLE MARIA ISAI DE GINTHER  LA CALLE SE ENCUENTRA UBICADA DEN</v>
      </c>
      <c r="Q591">
        <v>-105.17223761</v>
      </c>
      <c r="T591">
        <f t="shared" si="62"/>
        <v>-105.17223761</v>
      </c>
      <c r="U591">
        <v>27.662916710000001</v>
      </c>
      <c r="X591">
        <f t="shared" si="63"/>
        <v>27.662916710000001</v>
      </c>
    </row>
    <row r="592" spans="1:24">
      <c r="A592" t="s">
        <v>1450</v>
      </c>
      <c r="B592" t="b">
        <f t="shared" si="58"/>
        <v>1</v>
      </c>
      <c r="C592" t="s">
        <v>1450</v>
      </c>
      <c r="D592" t="s">
        <v>106</v>
      </c>
      <c r="E592" t="s">
        <v>2087</v>
      </c>
      <c r="H592" t="str">
        <f t="shared" si="59"/>
        <v>Chínipas</v>
      </c>
      <c r="I592" t="s">
        <v>2835</v>
      </c>
      <c r="L592" t="str">
        <f t="shared" si="60"/>
        <v>Chínipas de Almada</v>
      </c>
      <c r="M592" t="s">
        <v>2836</v>
      </c>
      <c r="P592" t="str">
        <f t="shared" si="61"/>
        <v>TERRACERÍA TRAMO CHINIPAS - LAS CHINACAS MARGEN DERECHO KILÓMETRO 49 + 1 PUEBLO CHÍNIPAS DE ALMADA, 33360 ARROYO HONDO, CHÍNIPAS CHIHUAHUA ENTRE CARRETERA CREEL - BAHUICHIVO Y TERRACERIA BAHUICHIVO - TÉMORIS, TERRACERÍA T</v>
      </c>
      <c r="Q592">
        <v>-108.55099439999999</v>
      </c>
      <c r="T592">
        <f t="shared" si="62"/>
        <v>-108.55099439999999</v>
      </c>
      <c r="U592">
        <v>27.3571861</v>
      </c>
      <c r="X592">
        <f t="shared" si="63"/>
        <v>27.3571861</v>
      </c>
    </row>
    <row r="593" spans="1:24">
      <c r="A593" t="s">
        <v>1475</v>
      </c>
      <c r="B593" t="b">
        <f t="shared" si="58"/>
        <v>1</v>
      </c>
      <c r="C593" t="s">
        <v>1475</v>
      </c>
      <c r="D593" t="s">
        <v>106</v>
      </c>
      <c r="E593" t="s">
        <v>2171</v>
      </c>
      <c r="H593" t="str">
        <f t="shared" si="59"/>
        <v>Carichí</v>
      </c>
      <c r="I593" t="s">
        <v>2840</v>
      </c>
      <c r="L593" t="str">
        <f t="shared" si="60"/>
        <v>Chineachi</v>
      </c>
      <c r="M593" t="s">
        <v>2841</v>
      </c>
      <c r="P593" t="str">
        <f t="shared" si="61"/>
        <v>BRECHA TRAMO CARICHI - CHINEACHI MARGEN DERECHO KILÓMETRO 20 + 2 RANCHERIA CHINEACHI, 33280 BOQUILLA, CARICHÍ CHIHUAHUA ENTRE CARRETERA CARRETERA CUAUHTÉMOC - CARICHÍ Y CARRETERA CARRETERA CHIHUAHUA - CUAUHTÉMOC, BRECHA CARIC</v>
      </c>
      <c r="Q593">
        <v>-107.06115</v>
      </c>
      <c r="T593">
        <f t="shared" si="62"/>
        <v>-107.06115</v>
      </c>
      <c r="U593">
        <v>27.728110999999998</v>
      </c>
      <c r="X593">
        <f t="shared" si="63"/>
        <v>27.728110999999998</v>
      </c>
    </row>
    <row r="594" spans="1:24">
      <c r="A594" t="s">
        <v>1483</v>
      </c>
      <c r="B594" t="b">
        <f t="shared" si="58"/>
        <v>1</v>
      </c>
      <c r="C594" t="s">
        <v>1483</v>
      </c>
      <c r="D594" t="s">
        <v>106</v>
      </c>
      <c r="E594" t="s">
        <v>2171</v>
      </c>
      <c r="H594" t="str">
        <f t="shared" si="59"/>
        <v>Carichí</v>
      </c>
      <c r="I594" t="s">
        <v>2842</v>
      </c>
      <c r="L594" t="str">
        <f t="shared" si="60"/>
        <v>Huisarórare</v>
      </c>
      <c r="M594" t="s">
        <v>2843</v>
      </c>
      <c r="P594" t="str">
        <f t="shared" si="61"/>
        <v>BRECHA TRAMO CARICHI - HUISARÓRARE MARGEN DERECHO KILÓMETRO 26 + 9 RANCHERIA HUISARÓRARE, 33280 HUISARÓRARE, CARICHÍ CHIHUAHUA ENTRE CARRETERA CARRETERA CUAUHTÉMOC - CARICHÍ Y CARRETERA CARRETEAR CHIHUAHUA - CUAUHTÉMOC, BRECH</v>
      </c>
      <c r="Q594">
        <v>-107.04273190000001</v>
      </c>
      <c r="T594">
        <f t="shared" si="62"/>
        <v>-107.04273190000001</v>
      </c>
      <c r="U594">
        <v>27.724538899999999</v>
      </c>
      <c r="X594">
        <f t="shared" si="63"/>
        <v>27.724538899999999</v>
      </c>
    </row>
    <row r="595" spans="1:24">
      <c r="A595" t="s">
        <v>192</v>
      </c>
      <c r="B595" t="b">
        <f t="shared" si="58"/>
        <v>1</v>
      </c>
      <c r="C595" t="s">
        <v>192</v>
      </c>
      <c r="D595" t="s">
        <v>106</v>
      </c>
      <c r="E595" t="s">
        <v>2511</v>
      </c>
      <c r="H595" t="str">
        <f t="shared" si="59"/>
        <v>Matamoros</v>
      </c>
      <c r="I595" t="s">
        <v>2598</v>
      </c>
      <c r="L595" t="str">
        <f t="shared" si="60"/>
        <v>Mariano Matamoros</v>
      </c>
      <c r="M595" t="s">
        <v>2599</v>
      </c>
      <c r="P595" t="str">
        <f t="shared" si="61"/>
        <v>CALLE ALCATRAZ COLONIA OBRERA, 33960 MARIANO MATAMOROS, MATAMOROS CHIHUAHUA ENTRE CALLE CALLE ALCATRAZ - CALLE OLIVO Y CALLE CALLE OLIVO - LILAS, LA OBRA DE PAVIMENTACION CON CONCRETO HIDRÁULICO EN LA CALLE ALCATRAZ ENTRE CAL</v>
      </c>
      <c r="Q595">
        <v>-105.58499999999999</v>
      </c>
      <c r="T595">
        <f t="shared" si="62"/>
        <v>-105.58499999999999</v>
      </c>
      <c r="U595">
        <v>26.771666700000001</v>
      </c>
      <c r="X595">
        <f t="shared" si="63"/>
        <v>26.771666700000001</v>
      </c>
    </row>
    <row r="596" spans="1:24">
      <c r="A596" t="s">
        <v>164</v>
      </c>
      <c r="B596" t="b">
        <f t="shared" si="58"/>
        <v>1</v>
      </c>
      <c r="C596" t="s">
        <v>164</v>
      </c>
      <c r="D596" t="s">
        <v>106</v>
      </c>
      <c r="E596" t="s">
        <v>2171</v>
      </c>
      <c r="H596" t="str">
        <f t="shared" si="59"/>
        <v>Carichí</v>
      </c>
      <c r="I596" t="s">
        <v>2593</v>
      </c>
      <c r="L596" t="str">
        <f t="shared" si="60"/>
        <v>Baquereachi</v>
      </c>
      <c r="M596" t="s">
        <v>2594</v>
      </c>
      <c r="P596" t="str">
        <f t="shared" si="61"/>
        <v>CARRETERA ESTATAL LIBRE 33280 TRAMO CARICHI - BAQUEACHI KILÓMETRO 66 + 1 RANCHERIA BAQUEACHI, 33280 LA MESA, CARICHÍ CHIHUAHUA ENTRE CARRETERA CHIHUAHUA - CUAUHTÉMOC Y , CARRETERA CUAUHTÉMOC CARICHÍ KM. 66 A MANO DERECHA</v>
      </c>
      <c r="Q596">
        <v>-106.9892361</v>
      </c>
      <c r="T596">
        <f t="shared" si="62"/>
        <v>-106.9892361</v>
      </c>
      <c r="U596">
        <v>27.641925000000001</v>
      </c>
      <c r="X596">
        <f t="shared" si="63"/>
        <v>27.641925000000001</v>
      </c>
    </row>
    <row r="597" spans="1:24">
      <c r="A597" t="s">
        <v>173</v>
      </c>
      <c r="B597" t="b">
        <f t="shared" si="58"/>
        <v>1</v>
      </c>
      <c r="C597" t="s">
        <v>173</v>
      </c>
      <c r="D597" t="s">
        <v>106</v>
      </c>
      <c r="E597" t="s">
        <v>2171</v>
      </c>
      <c r="H597" t="str">
        <f t="shared" si="59"/>
        <v>Carichí</v>
      </c>
      <c r="I597" t="s">
        <v>2595</v>
      </c>
      <c r="L597" t="str">
        <f t="shared" si="60"/>
        <v>Tónachi</v>
      </c>
      <c r="M597" t="s">
        <v>2596</v>
      </c>
      <c r="P597" t="str">
        <f t="shared" si="61"/>
        <v>BRECHA TRAMO CARICHI - TONACHI MARGEN DERECHO KILÓMETRO 26 + 7 RANCHERIA TONACHI, 33280 TÓNACHI, CARICHÍ CHIHUAHUA ENTRE BRECHA CARICHÍ - SAN JOSÉ Y CARRETERA CUAUHTÉMOC - CARICHÍ, BRECHA CARICHÍ SAN JOSÉ BAQUIACHI KILÓME</v>
      </c>
      <c r="Q597">
        <v>-107.08111100000001</v>
      </c>
      <c r="T597">
        <f t="shared" si="62"/>
        <v>-107.08111100000001</v>
      </c>
      <c r="U597">
        <v>27.694444000000001</v>
      </c>
      <c r="X597">
        <f t="shared" si="63"/>
        <v>27.694444000000001</v>
      </c>
    </row>
    <row r="598" spans="1:24" s="64" customFormat="1">
      <c r="A598" s="64" t="s">
        <v>2046</v>
      </c>
      <c r="B598" s="64" t="b">
        <f t="shared" si="58"/>
        <v>1</v>
      </c>
      <c r="C598" s="64" t="s">
        <v>2046</v>
      </c>
      <c r="D598" s="64" t="s">
        <v>106</v>
      </c>
      <c r="E598" s="64" t="s">
        <v>1726</v>
      </c>
      <c r="F598" s="64" t="s">
        <v>1726</v>
      </c>
      <c r="H598" s="64" t="str">
        <f t="shared" si="59"/>
        <v>Ojinaga</v>
      </c>
      <c r="I598" s="64" t="s">
        <v>2879</v>
      </c>
      <c r="J598" s="64" t="s">
        <v>2879</v>
      </c>
      <c r="L598" s="64" t="str">
        <f t="shared" si="60"/>
        <v>Manuel Ojinaga</v>
      </c>
      <c r="M598" s="64" t="s">
        <v>2949</v>
      </c>
      <c r="N598" s="64" t="s">
        <v>2950</v>
      </c>
      <c r="P598" s="64" t="str">
        <f t="shared" si="61"/>
        <v>C. 18A. DE CALLE MADERO A TÉRMINO DE CALLE INICIO</v>
      </c>
      <c r="Q598" s="64">
        <v>-104.40780100000001</v>
      </c>
      <c r="R598" s="64">
        <v>-104.408345</v>
      </c>
      <c r="T598" s="65" t="str">
        <f>CONCATENATE(Q598,"/",R598)</f>
        <v>-104.407801/-104.408345</v>
      </c>
      <c r="U598" s="64">
        <v>29.567833</v>
      </c>
      <c r="V598" s="64">
        <v>29.568861999999999</v>
      </c>
      <c r="X598" s="65" t="str">
        <f>CONCATENATE(U598,"/",V598)</f>
        <v>29.567833/29.568862</v>
      </c>
    </row>
    <row r="599" spans="1:24">
      <c r="A599" t="s">
        <v>1459</v>
      </c>
      <c r="B599" t="b">
        <f t="shared" si="58"/>
        <v>1</v>
      </c>
      <c r="C599" t="s">
        <v>1459</v>
      </c>
      <c r="D599" t="s">
        <v>106</v>
      </c>
      <c r="E599" t="s">
        <v>2177</v>
      </c>
      <c r="H599" t="str">
        <f t="shared" si="59"/>
        <v>Guachochi</v>
      </c>
      <c r="I599" t="s">
        <v>2837</v>
      </c>
      <c r="L599" t="str">
        <f t="shared" si="60"/>
        <v>Casas Quemadas</v>
      </c>
      <c r="M599" t="s">
        <v>2838</v>
      </c>
      <c r="P599" t="str">
        <f t="shared" si="61"/>
        <v>CARRETERA ESTATAL LIBRE 33180 TRAMO GUACHOCHI - CASAS QUEMADAS KILÓMETRO 1 + 6 PUEBLO CASAS QUEMADAS, 33180 GUACHOCHI, GUACHOCHI CHIHUAHUA ENTRE CARRETERA GUACHOCHI - CREEL Y CARRETERA SAN PEDRO - CREEL, CARRETERA CUAUHTEMOC -</v>
      </c>
      <c r="Q599">
        <v>-107.0656</v>
      </c>
      <c r="T599">
        <f t="shared" si="62"/>
        <v>-107.0656</v>
      </c>
      <c r="U599">
        <v>26.834155599999999</v>
      </c>
      <c r="X599">
        <f t="shared" si="63"/>
        <v>26.834155599999999</v>
      </c>
    </row>
    <row r="600" spans="1:24">
      <c r="A600" t="s">
        <v>1467</v>
      </c>
      <c r="B600" t="b">
        <f t="shared" si="58"/>
        <v>1</v>
      </c>
      <c r="C600" t="s">
        <v>1467</v>
      </c>
      <c r="D600" t="s">
        <v>106</v>
      </c>
      <c r="E600" t="s">
        <v>1000</v>
      </c>
      <c r="H600" t="str">
        <f t="shared" si="59"/>
        <v>Santa Bárbara</v>
      </c>
      <c r="I600" t="s">
        <v>1000</v>
      </c>
      <c r="L600" t="str">
        <f t="shared" si="60"/>
        <v>Santa Bárbara</v>
      </c>
      <c r="M600" t="s">
        <v>2839</v>
      </c>
      <c r="P600" t="str">
        <f t="shared" si="61"/>
        <v>CALLEJON CALZADA DE LERDO BARRIO DEL NOGAL, 33580 SANTA BÁRBARA, SANTA BÁRBARA CHIHUAHUA ENTRE CALLE LERDO Y CALZADA DE LERDO, CARRETERA ENTRONQUE GUADALUPE Y CALVO SAN FRANCISCO DEL ORO KM 8 IZQ 7 KM LOS BENEFICIARIOSLAURA J</v>
      </c>
      <c r="Q600">
        <v>-105.8220917</v>
      </c>
      <c r="T600">
        <f t="shared" si="62"/>
        <v>-105.8220917</v>
      </c>
      <c r="U600">
        <v>26.7948472</v>
      </c>
      <c r="X600">
        <f t="shared" si="63"/>
        <v>26.7948472</v>
      </c>
    </row>
    <row r="601" spans="1:24">
      <c r="A601" t="s">
        <v>1578</v>
      </c>
      <c r="B601" t="b">
        <f t="shared" si="58"/>
        <v>1</v>
      </c>
      <c r="C601" t="s">
        <v>1578</v>
      </c>
      <c r="D601" t="s">
        <v>106</v>
      </c>
      <c r="E601" t="s">
        <v>480</v>
      </c>
      <c r="H601" t="str">
        <f t="shared" si="59"/>
        <v>Juárez</v>
      </c>
      <c r="I601" t="s">
        <v>207</v>
      </c>
      <c r="L601" t="str">
        <f t="shared" si="60"/>
        <v/>
      </c>
      <c r="M601" t="s">
        <v>2857</v>
      </c>
      <c r="P601" t="str">
        <f t="shared" si="61"/>
        <v>PLATA 1263 SUR, COLONIA JUAREZ</v>
      </c>
      <c r="Q601">
        <v>-106.4972222</v>
      </c>
      <c r="T601">
        <f t="shared" si="62"/>
        <v>-106.4972222</v>
      </c>
      <c r="U601">
        <v>31.733558299999999</v>
      </c>
      <c r="X601">
        <f t="shared" si="63"/>
        <v>31.733558299999999</v>
      </c>
    </row>
    <row r="602" spans="1:24">
      <c r="A602" t="s">
        <v>531</v>
      </c>
      <c r="B602" t="b">
        <f t="shared" si="58"/>
        <v>1</v>
      </c>
      <c r="C602" t="s">
        <v>531</v>
      </c>
      <c r="D602" t="s">
        <v>106</v>
      </c>
      <c r="E602" t="s">
        <v>106</v>
      </c>
      <c r="H602" t="str">
        <f t="shared" si="59"/>
        <v>Chihuahua</v>
      </c>
      <c r="I602" t="s">
        <v>207</v>
      </c>
      <c r="L602" t="str">
        <f t="shared" si="60"/>
        <v/>
      </c>
      <c r="M602" t="s">
        <v>2652</v>
      </c>
      <c r="P602" t="str">
        <f t="shared" si="61"/>
        <v>SIMON SARLAT NAVA, COLONIA INFONAVIT CHIHUAHUA 2</v>
      </c>
      <c r="Q602">
        <v>-106.1232917</v>
      </c>
      <c r="T602">
        <f t="shared" si="62"/>
        <v>-106.1232917</v>
      </c>
      <c r="U602">
        <v>28.727902799999999</v>
      </c>
      <c r="X602">
        <f t="shared" si="63"/>
        <v>28.727902799999999</v>
      </c>
    </row>
    <row r="603" spans="1:24">
      <c r="A603" t="s">
        <v>1035</v>
      </c>
      <c r="B603" t="b">
        <f t="shared" si="58"/>
        <v>1</v>
      </c>
      <c r="C603" t="s">
        <v>1035</v>
      </c>
      <c r="D603" t="s">
        <v>106</v>
      </c>
      <c r="E603" t="s">
        <v>2513</v>
      </c>
      <c r="H603" t="str">
        <f t="shared" si="59"/>
        <v>Aquiles Serdán</v>
      </c>
      <c r="I603" t="s">
        <v>207</v>
      </c>
      <c r="L603" t="str">
        <f t="shared" si="60"/>
        <v/>
      </c>
      <c r="M603" t="s">
        <v>2755</v>
      </c>
      <c r="P603" t="str">
        <f t="shared" si="61"/>
        <v>CALLE MINA GALDEANO, COLONIA SAN GUILLERMO</v>
      </c>
      <c r="Q603">
        <v>-105.93580830000001</v>
      </c>
      <c r="T603">
        <f t="shared" si="62"/>
        <v>-105.93580830000001</v>
      </c>
      <c r="U603">
        <v>28.5987361</v>
      </c>
      <c r="X603">
        <f t="shared" si="63"/>
        <v>28.5987361</v>
      </c>
    </row>
    <row r="604" spans="1:24">
      <c r="A604" t="s">
        <v>1570</v>
      </c>
      <c r="B604" t="b">
        <f t="shared" si="58"/>
        <v>1</v>
      </c>
      <c r="C604" t="s">
        <v>1570</v>
      </c>
      <c r="D604" t="s">
        <v>106</v>
      </c>
      <c r="E604" t="s">
        <v>480</v>
      </c>
      <c r="H604" t="str">
        <f t="shared" si="59"/>
        <v>Juárez</v>
      </c>
      <c r="I604" t="s">
        <v>207</v>
      </c>
      <c r="L604" t="str">
        <f t="shared" si="60"/>
        <v/>
      </c>
      <c r="M604" t="s">
        <v>2856</v>
      </c>
      <c r="P604" t="str">
        <f t="shared" si="61"/>
        <v>CALLE FERNANDO PACHECO PARRA, COLONIA SOLIDARIDAD</v>
      </c>
      <c r="Q604">
        <v>-106.3933639</v>
      </c>
      <c r="T604">
        <f t="shared" si="62"/>
        <v>-106.3933639</v>
      </c>
      <c r="U604">
        <v>31.646533300000002</v>
      </c>
      <c r="X604">
        <f t="shared" si="63"/>
        <v>31.646533300000002</v>
      </c>
    </row>
    <row r="605" spans="1:24">
      <c r="A605" t="s">
        <v>515</v>
      </c>
      <c r="B605" t="b">
        <f t="shared" si="58"/>
        <v>1</v>
      </c>
      <c r="C605" t="s">
        <v>515</v>
      </c>
      <c r="D605" t="s">
        <v>106</v>
      </c>
      <c r="E605" t="s">
        <v>221</v>
      </c>
      <c r="H605" t="str">
        <f t="shared" si="59"/>
        <v>Delicias</v>
      </c>
      <c r="I605" t="s">
        <v>207</v>
      </c>
      <c r="L605" t="str">
        <f t="shared" si="60"/>
        <v/>
      </c>
      <c r="M605" t="s">
        <v>2650</v>
      </c>
      <c r="P605" t="str">
        <f t="shared" si="61"/>
        <v>CALLE TEHUANTEPEC, FRACCIONAMIENTO VALLE DE MONTEALBAN</v>
      </c>
      <c r="Q605">
        <v>-105.4351667</v>
      </c>
      <c r="T605">
        <f t="shared" si="62"/>
        <v>-105.4351667</v>
      </c>
      <c r="U605">
        <v>28.206822200000001</v>
      </c>
      <c r="X605">
        <f t="shared" si="63"/>
        <v>28.206822200000001</v>
      </c>
    </row>
    <row r="606" spans="1:24">
      <c r="A606" t="s">
        <v>162</v>
      </c>
      <c r="B606" t="b">
        <f t="shared" si="58"/>
        <v>1</v>
      </c>
      <c r="C606" t="s">
        <v>162</v>
      </c>
      <c r="D606" t="s">
        <v>106</v>
      </c>
      <c r="E606" t="s">
        <v>151</v>
      </c>
      <c r="H606" t="str">
        <f t="shared" si="59"/>
        <v>Jiménez</v>
      </c>
      <c r="I606" t="s">
        <v>2588</v>
      </c>
      <c r="L606" t="str">
        <f t="shared" si="60"/>
        <v>José Mariano Jiménez</v>
      </c>
      <c r="M606" t="s">
        <v>2591</v>
      </c>
      <c r="P606" t="str">
        <f t="shared" si="61"/>
        <v>CALLE SIN NOMBRE ENTRE CALLE CENTENARIO Y CALLE LEONA VICARIO Y DE CALLE LEONA VICARIO ENTRE CALLE ARTEAGA Y CALLLE H. CANANEA</v>
      </c>
      <c r="Q606">
        <v>-104.91492220000001</v>
      </c>
      <c r="T606">
        <f t="shared" si="62"/>
        <v>-104.91492220000001</v>
      </c>
      <c r="U606">
        <v>27.118841700000001</v>
      </c>
      <c r="X606">
        <f t="shared" si="63"/>
        <v>27.118841700000001</v>
      </c>
    </row>
    <row r="607" spans="1:24">
      <c r="A607" t="s">
        <v>1567</v>
      </c>
      <c r="B607" t="b">
        <f t="shared" si="58"/>
        <v>1</v>
      </c>
      <c r="C607" t="s">
        <v>1567</v>
      </c>
      <c r="D607" t="s">
        <v>106</v>
      </c>
      <c r="E607" t="s">
        <v>1568</v>
      </c>
      <c r="H607" t="str">
        <f t="shared" si="59"/>
        <v>Saucillo</v>
      </c>
      <c r="I607" t="s">
        <v>1568</v>
      </c>
      <c r="L607" t="str">
        <f t="shared" si="60"/>
        <v>Saucillo</v>
      </c>
      <c r="M607" t="s">
        <v>2854</v>
      </c>
      <c r="P607" t="str">
        <f t="shared" si="61"/>
        <v>AVENIDA OCAMPO ENTRE CALLE ABASOLO Y CARRETERA SAUCILLO-CIUDAD DELICIAS</v>
      </c>
      <c r="Q607">
        <v>-105.2961389</v>
      </c>
      <c r="T607">
        <f t="shared" si="62"/>
        <v>-105.2961389</v>
      </c>
      <c r="U607">
        <v>28.030333299999999</v>
      </c>
      <c r="X607">
        <f t="shared" si="63"/>
        <v>28.030333299999999</v>
      </c>
    </row>
    <row r="608" spans="1:24">
      <c r="A608" t="s">
        <v>163</v>
      </c>
      <c r="B608" t="b">
        <f t="shared" si="58"/>
        <v>1</v>
      </c>
      <c r="C608" t="s">
        <v>163</v>
      </c>
      <c r="D608" t="s">
        <v>106</v>
      </c>
      <c r="E608" t="s">
        <v>151</v>
      </c>
      <c r="H608" t="str">
        <f t="shared" si="59"/>
        <v>Jiménez</v>
      </c>
      <c r="I608" t="s">
        <v>2588</v>
      </c>
      <c r="L608" t="str">
        <f t="shared" si="60"/>
        <v>José Mariano Jiménez</v>
      </c>
      <c r="M608" t="s">
        <v>2592</v>
      </c>
      <c r="P608" t="str">
        <f t="shared" si="61"/>
        <v>CALLE INDIO TRISTE ENTRE CALLE PROFESOR JESUS MARTINEZ Y CALLE SUR</v>
      </c>
      <c r="Q608">
        <v>-104.91273889999999</v>
      </c>
      <c r="T608">
        <f t="shared" si="62"/>
        <v>-104.91273889999999</v>
      </c>
      <c r="U608">
        <v>27.118874999999999</v>
      </c>
      <c r="X608">
        <f t="shared" si="63"/>
        <v>27.118874999999999</v>
      </c>
    </row>
    <row r="609" spans="1:24">
      <c r="A609" t="s">
        <v>1569</v>
      </c>
      <c r="B609" t="b">
        <f t="shared" si="58"/>
        <v>1</v>
      </c>
      <c r="C609" t="s">
        <v>1569</v>
      </c>
      <c r="D609" t="s">
        <v>106</v>
      </c>
      <c r="E609" t="s">
        <v>1568</v>
      </c>
      <c r="H609" t="str">
        <f t="shared" si="59"/>
        <v>Saucillo</v>
      </c>
      <c r="I609" t="s">
        <v>1568</v>
      </c>
      <c r="L609" t="str">
        <f t="shared" si="60"/>
        <v>Saucillo</v>
      </c>
      <c r="M609" t="s">
        <v>2855</v>
      </c>
      <c r="P609" t="str">
        <f t="shared" si="61"/>
        <v>CALLE MINA ENTRE AV. SÉPTIMA Y AV. 8A</v>
      </c>
      <c r="Q609">
        <v>-105.2916917</v>
      </c>
      <c r="T609">
        <f t="shared" si="62"/>
        <v>-105.2916917</v>
      </c>
      <c r="U609">
        <v>28.028558060000002</v>
      </c>
      <c r="X609">
        <f t="shared" si="63"/>
        <v>28.028558060000002</v>
      </c>
    </row>
    <row r="610" spans="1:24" s="64" customFormat="1">
      <c r="A610" s="64" t="s">
        <v>1725</v>
      </c>
      <c r="B610" s="64" t="b">
        <f t="shared" si="58"/>
        <v>1</v>
      </c>
      <c r="C610" s="64" t="s">
        <v>1725</v>
      </c>
      <c r="D610" s="64" t="s">
        <v>106</v>
      </c>
      <c r="E610" s="64" t="s">
        <v>1726</v>
      </c>
      <c r="F610" s="64" t="s">
        <v>1726</v>
      </c>
      <c r="H610" s="64" t="str">
        <f t="shared" si="59"/>
        <v>Ojinaga</v>
      </c>
      <c r="I610" s="64" t="s">
        <v>2879</v>
      </c>
      <c r="J610" s="64" t="s">
        <v>2879</v>
      </c>
      <c r="L610" s="64" t="str">
        <f t="shared" si="60"/>
        <v>Manuel Ojinaga</v>
      </c>
      <c r="M610" s="64" t="s">
        <v>2880</v>
      </c>
      <c r="N610" s="64" t="s">
        <v>2881</v>
      </c>
      <c r="P610" s="64" t="str">
        <f>CONCATENATE(M610,"/",N610)</f>
        <v>INICIO C. SEGUNDA Y AV. PRESIDIO/FIN C. SEGUNDA Y AV. HIDALGO</v>
      </c>
      <c r="Q610" s="64">
        <v>-104.406464</v>
      </c>
      <c r="R610" s="64">
        <v>-104.407427</v>
      </c>
      <c r="T610" s="65" t="str">
        <f>CONCATENATE(Q610,"/",R610)</f>
        <v>-104.406464/-104.407427</v>
      </c>
      <c r="U610" s="64">
        <v>29.555931000000001</v>
      </c>
      <c r="V610" s="64">
        <v>29.555575999999999</v>
      </c>
      <c r="X610" s="65" t="str">
        <f>CONCATENATE(U610,"/",V610)</f>
        <v>29.555931/29.555576</v>
      </c>
    </row>
    <row r="611" spans="1:24">
      <c r="A611" t="s">
        <v>219</v>
      </c>
      <c r="B611" t="b">
        <f t="shared" si="58"/>
        <v>1</v>
      </c>
      <c r="C611" t="s">
        <v>219</v>
      </c>
      <c r="D611" t="s">
        <v>106</v>
      </c>
      <c r="E611" t="s">
        <v>221</v>
      </c>
      <c r="H611" t="str">
        <f t="shared" si="59"/>
        <v>Delicias</v>
      </c>
      <c r="I611" t="s">
        <v>221</v>
      </c>
      <c r="L611" t="str">
        <f t="shared" si="60"/>
        <v>Delicias</v>
      </c>
      <c r="M611" t="s">
        <v>2604</v>
      </c>
      <c r="P611" t="str">
        <f t="shared" si="61"/>
        <v>INTERIOR SN COLONIA IGNACIO C. ENRÍQUEZ FONAPO, 33088 DELICIAS, DELICIAS CHIHUAHUA ENTRE CALLE JUAN TORRES Y BOULEVARD GOMEZ MORIN, AVENIDA IGNACIO C. ENRIQUEZ REHABILITACION DEL COLECTOR FONAPO UBICADO EN AVENIDA ENRIQUE RUBIO</v>
      </c>
      <c r="Q611">
        <v>-105.44760605</v>
      </c>
      <c r="T611">
        <f t="shared" si="62"/>
        <v>-105.44760605</v>
      </c>
      <c r="U611">
        <v>28.164334440000001</v>
      </c>
      <c r="X611">
        <f t="shared" si="63"/>
        <v>28.164334440000001</v>
      </c>
    </row>
    <row r="612" spans="1:24">
      <c r="A612" t="s">
        <v>148</v>
      </c>
      <c r="B612" t="b">
        <f t="shared" si="58"/>
        <v>1</v>
      </c>
      <c r="C612" t="s">
        <v>148</v>
      </c>
      <c r="D612" t="s">
        <v>106</v>
      </c>
      <c r="E612" t="s">
        <v>151</v>
      </c>
      <c r="H612" t="str">
        <f t="shared" si="59"/>
        <v>Jiménez</v>
      </c>
      <c r="I612" t="s">
        <v>2588</v>
      </c>
      <c r="L612" t="str">
        <f t="shared" si="60"/>
        <v>José Mariano Jiménez</v>
      </c>
      <c r="M612" t="s">
        <v>2589</v>
      </c>
      <c r="P612" t="str">
        <f t="shared" si="61"/>
        <v>CALLE SOR JUANA INES DE LA CRUZ COLONIA BENITO JUAREZ, 33980 JOSÉ MARIANO JIMÉNEZ, JIMÉNEZ CHIHUAHUA ENTRE CALLE JOSE MARIA ARTEAGA Y CALLE LEYES DE REFORMA, CALLE 21 DE MARZO ESCUELA SECUNDARIA TECNICA NO. 36 UBICADA EN CALLE</v>
      </c>
      <c r="Q612">
        <v>-104.92266372</v>
      </c>
      <c r="T612">
        <f t="shared" si="62"/>
        <v>-104.92266372</v>
      </c>
      <c r="U612">
        <v>27.121169779999999</v>
      </c>
      <c r="X612">
        <f t="shared" si="63"/>
        <v>27.121169779999999</v>
      </c>
    </row>
    <row r="613" spans="1:24">
      <c r="A613" t="s">
        <v>1209</v>
      </c>
      <c r="B613" t="b">
        <f t="shared" si="58"/>
        <v>1</v>
      </c>
      <c r="C613" t="s">
        <v>1209</v>
      </c>
      <c r="D613" t="s">
        <v>106</v>
      </c>
      <c r="E613" t="s">
        <v>106</v>
      </c>
      <c r="H613" t="str">
        <f t="shared" si="59"/>
        <v>Chihuahua</v>
      </c>
      <c r="I613" t="s">
        <v>207</v>
      </c>
      <c r="L613" t="str">
        <f t="shared" si="60"/>
        <v/>
      </c>
      <c r="M613" t="s">
        <v>2788</v>
      </c>
      <c r="P613" t="str">
        <f t="shared" si="61"/>
        <v>Av. Tecnológico 2909</v>
      </c>
      <c r="Q613">
        <v>-106.08374499999999</v>
      </c>
      <c r="T613">
        <f t="shared" si="62"/>
        <v>-106.08374499999999</v>
      </c>
      <c r="U613">
        <v>28.660833</v>
      </c>
      <c r="X613">
        <f t="shared" si="63"/>
        <v>28.660833</v>
      </c>
    </row>
    <row r="614" spans="1:24">
      <c r="A614" t="s">
        <v>921</v>
      </c>
      <c r="B614" t="b">
        <f t="shared" si="58"/>
        <v>1</v>
      </c>
      <c r="C614" t="s">
        <v>921</v>
      </c>
      <c r="D614" t="s">
        <v>106</v>
      </c>
      <c r="E614" t="s">
        <v>106</v>
      </c>
      <c r="H614" t="str">
        <f t="shared" si="59"/>
        <v>Chihuahua</v>
      </c>
      <c r="I614" t="s">
        <v>207</v>
      </c>
      <c r="L614" t="str">
        <f t="shared" si="60"/>
        <v/>
      </c>
      <c r="M614" t="s">
        <v>2718</v>
      </c>
      <c r="P614" t="str">
        <f t="shared" si="61"/>
        <v>Calle Praderas de Madagascar Urbi Villa del Prado</v>
      </c>
      <c r="Q614">
        <v>-105.963708</v>
      </c>
      <c r="T614">
        <f t="shared" si="62"/>
        <v>-105.963708</v>
      </c>
      <c r="U614">
        <v>28.661662</v>
      </c>
      <c r="X614">
        <f t="shared" si="63"/>
        <v>28.661662</v>
      </c>
    </row>
    <row r="615" spans="1:24">
      <c r="A615" t="s">
        <v>838</v>
      </c>
      <c r="B615" t="b">
        <f t="shared" si="58"/>
        <v>1</v>
      </c>
      <c r="C615" t="s">
        <v>838</v>
      </c>
      <c r="D615" t="s">
        <v>106</v>
      </c>
      <c r="E615" t="s">
        <v>145</v>
      </c>
      <c r="H615" t="str">
        <f t="shared" si="59"/>
        <v>Hidalgo del Parral</v>
      </c>
      <c r="I615" t="s">
        <v>207</v>
      </c>
      <c r="L615" t="str">
        <f t="shared" si="60"/>
        <v/>
      </c>
      <c r="M615" t="s">
        <v>2708</v>
      </c>
      <c r="P615" t="str">
        <f t="shared" si="61"/>
        <v>AVENIDA HOLANDA Y CALEXICO, COLONIA LOMA LINDA</v>
      </c>
      <c r="Q615">
        <v>-105.6792056</v>
      </c>
      <c r="T615">
        <f t="shared" si="62"/>
        <v>-105.6792056</v>
      </c>
      <c r="U615">
        <v>26.938258300000001</v>
      </c>
      <c r="X615">
        <f t="shared" si="63"/>
        <v>26.938258300000001</v>
      </c>
    </row>
    <row r="616" spans="1:24">
      <c r="A616" t="s">
        <v>882</v>
      </c>
      <c r="B616" t="b">
        <f t="shared" si="58"/>
        <v>1</v>
      </c>
      <c r="C616" t="s">
        <v>882</v>
      </c>
      <c r="D616" t="s">
        <v>106</v>
      </c>
      <c r="E616" t="s">
        <v>106</v>
      </c>
      <c r="H616" t="str">
        <f t="shared" si="59"/>
        <v>Chihuahua</v>
      </c>
      <c r="I616" t="s">
        <v>207</v>
      </c>
      <c r="L616" t="str">
        <f t="shared" si="60"/>
        <v/>
      </c>
      <c r="M616" t="s">
        <v>2714</v>
      </c>
      <c r="P616" t="str">
        <f t="shared" si="61"/>
        <v>15 DE MAYO, COLONIA VILLA JUAREZ</v>
      </c>
      <c r="Q616">
        <v>-106.0085083</v>
      </c>
      <c r="T616">
        <f t="shared" si="62"/>
        <v>-106.0085083</v>
      </c>
      <c r="U616">
        <v>28.602377799999999</v>
      </c>
      <c r="X616">
        <f t="shared" si="63"/>
        <v>28.602377799999999</v>
      </c>
    </row>
    <row r="617" spans="1:24">
      <c r="A617" t="s">
        <v>600</v>
      </c>
      <c r="B617" t="b">
        <f t="shared" si="58"/>
        <v>1</v>
      </c>
      <c r="C617" t="s">
        <v>600</v>
      </c>
      <c r="D617" t="s">
        <v>106</v>
      </c>
      <c r="E617" t="s">
        <v>474</v>
      </c>
      <c r="H617" t="str">
        <f t="shared" si="59"/>
        <v>Namiquipa</v>
      </c>
      <c r="I617" t="s">
        <v>2662</v>
      </c>
      <c r="L617" t="str">
        <f t="shared" si="60"/>
        <v>Santa Ana</v>
      </c>
      <c r="M617" t="s">
        <v>2663</v>
      </c>
      <c r="P617" t="str">
        <f t="shared" si="61"/>
        <v>Kilometro 1 carretera Soto Maynez ¿ Gomez Farías</v>
      </c>
      <c r="Q617">
        <v>-107.48277</v>
      </c>
      <c r="T617">
        <f t="shared" si="62"/>
        <v>-107.48277</v>
      </c>
      <c r="U617">
        <v>29.0443</v>
      </c>
      <c r="X617">
        <f t="shared" si="63"/>
        <v>29.0443</v>
      </c>
    </row>
    <row r="618" spans="1:24">
      <c r="A618" t="s">
        <v>1289</v>
      </c>
      <c r="B618" t="b">
        <f t="shared" si="58"/>
        <v>1</v>
      </c>
      <c r="C618" t="s">
        <v>1289</v>
      </c>
      <c r="D618" t="s">
        <v>106</v>
      </c>
      <c r="E618" t="s">
        <v>1726</v>
      </c>
      <c r="H618" t="str">
        <f t="shared" si="59"/>
        <v>Ojinaga</v>
      </c>
      <c r="I618" t="s">
        <v>207</v>
      </c>
      <c r="L618" t="str">
        <f t="shared" si="60"/>
        <v/>
      </c>
      <c r="M618" t="s">
        <v>2805</v>
      </c>
      <c r="P618" t="str">
        <f t="shared" si="61"/>
        <v>AVENIDA TRASVIÑA Y RETES Y 3a, COLONIA CONSTITUCION</v>
      </c>
      <c r="Q618">
        <v>-104.4126667</v>
      </c>
      <c r="T618">
        <f t="shared" si="62"/>
        <v>-104.4126667</v>
      </c>
      <c r="U618">
        <v>29.555944400000001</v>
      </c>
      <c r="X618">
        <f t="shared" si="63"/>
        <v>29.555944400000001</v>
      </c>
    </row>
    <row r="619" spans="1:24">
      <c r="A619" t="s">
        <v>762</v>
      </c>
      <c r="B619" t="b">
        <f t="shared" si="58"/>
        <v>1</v>
      </c>
      <c r="C619" t="s">
        <v>762</v>
      </c>
      <c r="D619" t="s">
        <v>106</v>
      </c>
      <c r="E619" t="s">
        <v>480</v>
      </c>
      <c r="H619" t="str">
        <f t="shared" si="59"/>
        <v>Juárez</v>
      </c>
      <c r="I619" t="s">
        <v>207</v>
      </c>
      <c r="L619" t="str">
        <f t="shared" si="60"/>
        <v/>
      </c>
      <c r="M619" t="s">
        <v>2698</v>
      </c>
      <c r="P619" t="str">
        <f t="shared" si="61"/>
        <v>CALLE UZBEKISTAN, COLONIA VALLE DE ORIENTE</v>
      </c>
      <c r="Q619">
        <v>-106.33986109999999</v>
      </c>
      <c r="T619">
        <f t="shared" si="62"/>
        <v>-106.33986109999999</v>
      </c>
      <c r="U619">
        <v>31.5687806</v>
      </c>
      <c r="X619">
        <f t="shared" si="63"/>
        <v>31.5687806</v>
      </c>
    </row>
    <row r="620" spans="1:24">
      <c r="A620" t="s">
        <v>2431</v>
      </c>
      <c r="B620" t="b">
        <f t="shared" si="58"/>
        <v>1</v>
      </c>
      <c r="C620" t="s">
        <v>2431</v>
      </c>
      <c r="D620" t="s">
        <v>106</v>
      </c>
      <c r="E620" t="s">
        <v>145</v>
      </c>
      <c r="H620" t="str">
        <f t="shared" si="59"/>
        <v>Hidalgo del Parral</v>
      </c>
      <c r="I620" t="s">
        <v>207</v>
      </c>
      <c r="L620" t="str">
        <f t="shared" si="60"/>
        <v/>
      </c>
      <c r="M620" t="s">
        <v>3094</v>
      </c>
      <c r="P620" t="str">
        <f t="shared" si="61"/>
        <v>CALLE ALBERTO VAZQUEZ DEL MERCADO, COLONIA GOMEZ MORIN</v>
      </c>
      <c r="Q620">
        <v>-105.7155944</v>
      </c>
      <c r="T620">
        <f t="shared" si="62"/>
        <v>-105.7155944</v>
      </c>
      <c r="U620">
        <v>26.934919399999998</v>
      </c>
      <c r="X620">
        <f t="shared" si="63"/>
        <v>26.934919399999998</v>
      </c>
    </row>
    <row r="621" spans="1:24">
      <c r="A621" t="s">
        <v>2481</v>
      </c>
      <c r="B621" t="b">
        <f t="shared" si="58"/>
        <v>1</v>
      </c>
      <c r="C621" t="s">
        <v>2481</v>
      </c>
      <c r="D621" t="s">
        <v>106</v>
      </c>
      <c r="E621" t="s">
        <v>106</v>
      </c>
      <c r="H621" t="str">
        <f t="shared" si="59"/>
        <v>Chihuahua</v>
      </c>
      <c r="I621" t="s">
        <v>207</v>
      </c>
      <c r="L621" t="str">
        <f t="shared" si="60"/>
        <v/>
      </c>
      <c r="M621" t="s">
        <v>3104</v>
      </c>
      <c r="P621" t="str">
        <f t="shared" si="61"/>
        <v>CALLE JOHN F. KENNEDY, COLONIA VILLA JUAREZ</v>
      </c>
      <c r="Q621">
        <v>-106.01852220000001</v>
      </c>
      <c r="T621">
        <f t="shared" si="62"/>
        <v>-106.01852220000001</v>
      </c>
      <c r="U621">
        <v>28.612108299999999</v>
      </c>
      <c r="X621">
        <f t="shared" si="63"/>
        <v>28.612108299999999</v>
      </c>
    </row>
    <row r="622" spans="1:24">
      <c r="A622" t="s">
        <v>227</v>
      </c>
      <c r="B622" t="b">
        <f t="shared" si="58"/>
        <v>1</v>
      </c>
      <c r="C622" t="s">
        <v>227</v>
      </c>
      <c r="D622" t="s">
        <v>106</v>
      </c>
      <c r="E622" t="s">
        <v>106</v>
      </c>
      <c r="H622" t="str">
        <f t="shared" si="59"/>
        <v>Chihuahua</v>
      </c>
      <c r="I622" t="s">
        <v>207</v>
      </c>
      <c r="L622" t="str">
        <f t="shared" si="60"/>
        <v/>
      </c>
      <c r="M622" t="s">
        <v>2605</v>
      </c>
      <c r="P622" t="str">
        <f t="shared" si="61"/>
        <v>CALLE LOPEZ PORTILLO, COLONIA UNIDAD PRESIDENTES</v>
      </c>
      <c r="Q622">
        <v>-106.1046667</v>
      </c>
      <c r="T622">
        <f t="shared" si="62"/>
        <v>-106.1046667</v>
      </c>
      <c r="U622">
        <v>28.648575000000001</v>
      </c>
      <c r="X622">
        <f t="shared" si="63"/>
        <v>28.648575000000001</v>
      </c>
    </row>
    <row r="623" spans="1:24">
      <c r="A623" t="s">
        <v>2375</v>
      </c>
      <c r="B623" t="b">
        <f t="shared" si="58"/>
        <v>1</v>
      </c>
      <c r="C623" t="s">
        <v>2375</v>
      </c>
      <c r="D623" t="s">
        <v>106</v>
      </c>
      <c r="E623" t="s">
        <v>145</v>
      </c>
      <c r="H623" t="str">
        <f t="shared" si="59"/>
        <v>Hidalgo del Parral</v>
      </c>
      <c r="I623" t="s">
        <v>207</v>
      </c>
      <c r="L623" t="str">
        <f t="shared" si="60"/>
        <v/>
      </c>
      <c r="M623" t="s">
        <v>3087</v>
      </c>
      <c r="P623" t="str">
        <f t="shared" si="61"/>
        <v>AVENIDA CENTENARIO</v>
      </c>
      <c r="Q623">
        <v>-105.6703389</v>
      </c>
      <c r="T623">
        <f t="shared" si="62"/>
        <v>-105.6703389</v>
      </c>
      <c r="U623">
        <v>26.933125</v>
      </c>
      <c r="X623">
        <f t="shared" si="63"/>
        <v>26.933125</v>
      </c>
    </row>
    <row r="624" spans="1:24">
      <c r="A624" t="s">
        <v>1263</v>
      </c>
      <c r="B624" t="b">
        <f t="shared" si="58"/>
        <v>1</v>
      </c>
      <c r="C624" t="s">
        <v>1263</v>
      </c>
      <c r="D624" t="s">
        <v>106</v>
      </c>
      <c r="E624" t="s">
        <v>106</v>
      </c>
      <c r="H624" t="str">
        <f t="shared" si="59"/>
        <v>Chihuahua</v>
      </c>
      <c r="I624" t="s">
        <v>207</v>
      </c>
      <c r="L624" t="str">
        <f t="shared" si="60"/>
        <v/>
      </c>
      <c r="M624" t="s">
        <v>2801</v>
      </c>
      <c r="P624" t="str">
        <f t="shared" si="61"/>
        <v>CALLE PARQUE DE MATALEÑAS, FRACCIONAMIENTO JARDINES DE ORIENTE</v>
      </c>
      <c r="Q624">
        <v>-105.9843111</v>
      </c>
      <c r="T624">
        <f t="shared" si="62"/>
        <v>-105.9843111</v>
      </c>
      <c r="U624">
        <v>28.6679806</v>
      </c>
      <c r="X624">
        <f t="shared" si="63"/>
        <v>28.6679806</v>
      </c>
    </row>
    <row r="625" spans="1:24">
      <c r="A625" t="s">
        <v>1269</v>
      </c>
      <c r="B625" t="b">
        <f t="shared" si="58"/>
        <v>1</v>
      </c>
      <c r="C625" t="s">
        <v>1269</v>
      </c>
      <c r="D625" t="s">
        <v>106</v>
      </c>
      <c r="E625" t="s">
        <v>145</v>
      </c>
      <c r="H625" t="str">
        <f t="shared" si="59"/>
        <v>Hidalgo del Parral</v>
      </c>
      <c r="I625" t="s">
        <v>207</v>
      </c>
      <c r="L625" t="str">
        <f t="shared" si="60"/>
        <v/>
      </c>
      <c r="M625" t="s">
        <v>2802</v>
      </c>
      <c r="P625" t="str">
        <f t="shared" si="61"/>
        <v>CALLE SERAPIO RENDON, COLONIA HEROES DE LA REVOLUCION</v>
      </c>
      <c r="Q625">
        <v>-105.6734222</v>
      </c>
      <c r="T625">
        <f t="shared" si="62"/>
        <v>-105.6734222</v>
      </c>
      <c r="U625">
        <v>26.954594400000001</v>
      </c>
      <c r="X625">
        <f t="shared" si="63"/>
        <v>26.954594400000001</v>
      </c>
    </row>
    <row r="626" spans="1:24">
      <c r="A626" t="s">
        <v>768</v>
      </c>
      <c r="B626" t="b">
        <f t="shared" si="58"/>
        <v>1</v>
      </c>
      <c r="C626" t="s">
        <v>768</v>
      </c>
      <c r="D626" t="s">
        <v>106</v>
      </c>
      <c r="E626" t="s">
        <v>106</v>
      </c>
      <c r="H626" t="str">
        <f t="shared" si="59"/>
        <v>Chihuahua</v>
      </c>
      <c r="I626" t="s">
        <v>207</v>
      </c>
      <c r="L626" t="str">
        <f t="shared" si="60"/>
        <v/>
      </c>
      <c r="M626" t="s">
        <v>2699</v>
      </c>
      <c r="P626" t="str">
        <f t="shared" si="61"/>
        <v>CALLE JULIO ACOSTA, COLONIA PLAN DE AYALA</v>
      </c>
      <c r="Q626">
        <v>-105.997725</v>
      </c>
      <c r="T626">
        <f t="shared" si="62"/>
        <v>-105.997725</v>
      </c>
      <c r="U626">
        <v>28.433011100000002</v>
      </c>
      <c r="X626">
        <f t="shared" si="63"/>
        <v>28.433011100000002</v>
      </c>
    </row>
    <row r="627" spans="1:24">
      <c r="A627" t="s">
        <v>1277</v>
      </c>
      <c r="B627" t="b">
        <f t="shared" si="58"/>
        <v>1</v>
      </c>
      <c r="C627" t="s">
        <v>1277</v>
      </c>
      <c r="D627" t="s">
        <v>106</v>
      </c>
      <c r="E627" t="s">
        <v>221</v>
      </c>
      <c r="H627" t="str">
        <f t="shared" si="59"/>
        <v>Delicias</v>
      </c>
      <c r="I627" t="s">
        <v>207</v>
      </c>
      <c r="L627" t="str">
        <f t="shared" si="60"/>
        <v/>
      </c>
      <c r="M627" t="s">
        <v>2803</v>
      </c>
      <c r="P627" t="str">
        <f t="shared" si="61"/>
        <v>CALLE 5A NORTE, COLONIA LOTES URBANOS</v>
      </c>
      <c r="Q627">
        <v>-105.4682806</v>
      </c>
      <c r="T627">
        <f t="shared" si="62"/>
        <v>-105.4682806</v>
      </c>
      <c r="U627">
        <v>28.200773609999999</v>
      </c>
      <c r="X627">
        <f t="shared" si="63"/>
        <v>28.200773609999999</v>
      </c>
    </row>
    <row r="628" spans="1:24">
      <c r="A628" t="s">
        <v>774</v>
      </c>
      <c r="B628" t="b">
        <f t="shared" si="58"/>
        <v>1</v>
      </c>
      <c r="C628" t="s">
        <v>774</v>
      </c>
      <c r="D628" t="s">
        <v>106</v>
      </c>
      <c r="E628" t="s">
        <v>480</v>
      </c>
      <c r="H628" t="str">
        <f t="shared" si="59"/>
        <v>Juárez</v>
      </c>
      <c r="I628" t="s">
        <v>207</v>
      </c>
      <c r="L628" t="str">
        <f t="shared" si="60"/>
        <v/>
      </c>
      <c r="M628" t="s">
        <v>2700</v>
      </c>
      <c r="P628" t="str">
        <f t="shared" si="61"/>
        <v>CALLE PUERTO CATANIA, COLONIA TIERRA NUEVA II</v>
      </c>
      <c r="Q628">
        <v>-106.33498609999999</v>
      </c>
      <c r="T628">
        <f t="shared" si="62"/>
        <v>-106.33498609999999</v>
      </c>
      <c r="U628">
        <v>31.610136099999998</v>
      </c>
      <c r="X628">
        <f t="shared" si="63"/>
        <v>31.610136099999998</v>
      </c>
    </row>
    <row r="629" spans="1:24">
      <c r="A629" t="s">
        <v>608</v>
      </c>
      <c r="B629" t="b">
        <f t="shared" si="58"/>
        <v>1</v>
      </c>
      <c r="C629" t="s">
        <v>608</v>
      </c>
      <c r="D629" t="s">
        <v>106</v>
      </c>
      <c r="E629" t="s">
        <v>1335</v>
      </c>
      <c r="H629" t="str">
        <f t="shared" si="59"/>
        <v>Maguarichi</v>
      </c>
      <c r="I629" t="s">
        <v>1335</v>
      </c>
      <c r="L629" t="str">
        <f t="shared" si="60"/>
        <v>Maguarichi</v>
      </c>
      <c r="M629" t="s">
        <v>2664</v>
      </c>
      <c r="P629" t="str">
        <f t="shared" si="61"/>
        <v>DOMICILIO CONOCIDO</v>
      </c>
      <c r="Q629">
        <v>-107.99395579999999</v>
      </c>
      <c r="T629">
        <f t="shared" si="62"/>
        <v>-107.99395579999999</v>
      </c>
      <c r="U629">
        <v>27.859302799999998</v>
      </c>
      <c r="X629">
        <f t="shared" si="63"/>
        <v>27.859302799999998</v>
      </c>
    </row>
    <row r="630" spans="1:24">
      <c r="A630" t="s">
        <v>1005</v>
      </c>
      <c r="B630" t="b">
        <f t="shared" si="58"/>
        <v>1</v>
      </c>
      <c r="C630" t="s">
        <v>1005</v>
      </c>
      <c r="D630" t="s">
        <v>106</v>
      </c>
      <c r="E630" t="s">
        <v>221</v>
      </c>
      <c r="H630" t="str">
        <f t="shared" si="59"/>
        <v>Delicias</v>
      </c>
      <c r="I630" t="s">
        <v>221</v>
      </c>
      <c r="L630" t="str">
        <f t="shared" si="60"/>
        <v>Delicias</v>
      </c>
      <c r="M630" t="s">
        <v>2664</v>
      </c>
      <c r="P630" t="str">
        <f t="shared" si="61"/>
        <v>DOMICILIO CONOCIDO</v>
      </c>
      <c r="Q630">
        <v>-105.4710467</v>
      </c>
      <c r="T630">
        <f t="shared" si="62"/>
        <v>-105.4710467</v>
      </c>
      <c r="U630">
        <v>28.192948099999999</v>
      </c>
      <c r="X630">
        <f t="shared" si="63"/>
        <v>28.192948099999999</v>
      </c>
    </row>
    <row r="631" spans="1:24" s="64" customFormat="1">
      <c r="A631" s="64" t="s">
        <v>2247</v>
      </c>
      <c r="B631" s="64" t="b">
        <f t="shared" si="58"/>
        <v>1</v>
      </c>
      <c r="C631" s="64" t="s">
        <v>2247</v>
      </c>
      <c r="D631" s="64" t="s">
        <v>106</v>
      </c>
      <c r="E631" s="64" t="s">
        <v>106</v>
      </c>
      <c r="F631" s="64" t="s">
        <v>106</v>
      </c>
      <c r="G631" s="64" t="s">
        <v>106</v>
      </c>
      <c r="H631" s="64" t="str">
        <f t="shared" si="59"/>
        <v>Chihuahua</v>
      </c>
      <c r="I631" s="64" t="s">
        <v>106</v>
      </c>
      <c r="J631" s="64" t="s">
        <v>106</v>
      </c>
      <c r="K631" s="64" t="s">
        <v>106</v>
      </c>
      <c r="L631" s="64" t="str">
        <f t="shared" si="60"/>
        <v>Chihuahua</v>
      </c>
      <c r="M631" s="64" t="s">
        <v>3067</v>
      </c>
      <c r="N631" s="64" t="s">
        <v>3067</v>
      </c>
      <c r="O631" s="64" t="s">
        <v>3067</v>
      </c>
      <c r="P631" s="64" t="str">
        <f t="shared" si="61"/>
        <v>AV. MONTES AMERICANOS 9501 SECTOR 35</v>
      </c>
      <c r="Q631" s="64">
        <v>-106.146282</v>
      </c>
      <c r="R631" s="64">
        <v>-106.148292</v>
      </c>
      <c r="S631" s="64">
        <v>-106.147291</v>
      </c>
      <c r="T631" s="65" t="str">
        <f>CONCATENATE(Q631,"/",R631,"/",S631)</f>
        <v>-106.146282/-106.148292/-106.147291</v>
      </c>
      <c r="U631" s="64">
        <v>28.43046</v>
      </c>
      <c r="V631" s="64">
        <v>28.640470000000001</v>
      </c>
      <c r="W631" s="64">
        <v>28.441471</v>
      </c>
      <c r="X631" s="65" t="str">
        <f>CONCATENATE(U631,"/",V631,"/",W631)</f>
        <v>28.43046/28.64047/28.441471</v>
      </c>
    </row>
    <row r="632" spans="1:24">
      <c r="A632" t="s">
        <v>1356</v>
      </c>
      <c r="B632" t="b">
        <f t="shared" si="58"/>
        <v>1</v>
      </c>
      <c r="C632" t="s">
        <v>1356</v>
      </c>
      <c r="D632" t="s">
        <v>106</v>
      </c>
      <c r="E632" t="s">
        <v>480</v>
      </c>
      <c r="H632" t="str">
        <f t="shared" si="59"/>
        <v>Juárez</v>
      </c>
      <c r="I632" t="s">
        <v>207</v>
      </c>
      <c r="L632" t="str">
        <f t="shared" si="60"/>
        <v/>
      </c>
      <c r="M632" t="s">
        <v>2816</v>
      </c>
      <c r="P632" t="str">
        <f t="shared" si="61"/>
        <v>BOULEVARD VILLAS DE ALCALA, COLONIA VILLAS DE ALCALA</v>
      </c>
      <c r="Q632">
        <v>-106.3676306</v>
      </c>
      <c r="T632">
        <f t="shared" si="62"/>
        <v>-106.3676306</v>
      </c>
      <c r="U632">
        <v>31.540397200000001</v>
      </c>
      <c r="X632">
        <f t="shared" si="63"/>
        <v>31.540397200000001</v>
      </c>
    </row>
    <row r="633" spans="1:24">
      <c r="A633" t="s">
        <v>1364</v>
      </c>
      <c r="B633" t="b">
        <f t="shared" si="58"/>
        <v>1</v>
      </c>
      <c r="C633" t="s">
        <v>1364</v>
      </c>
      <c r="D633" t="s">
        <v>106</v>
      </c>
      <c r="E633" t="s">
        <v>474</v>
      </c>
      <c r="H633" t="str">
        <f t="shared" si="59"/>
        <v>Namiquipa</v>
      </c>
      <c r="I633" t="s">
        <v>207</v>
      </c>
      <c r="L633" t="str">
        <f t="shared" si="60"/>
        <v/>
      </c>
      <c r="M633" t="s">
        <v>2817</v>
      </c>
      <c r="P633" t="str">
        <f t="shared" si="61"/>
        <v>CALLE LOPEZ MATEOS, COLONIA CENTRO</v>
      </c>
      <c r="Q633">
        <v>-107.43615</v>
      </c>
      <c r="T633">
        <f t="shared" si="62"/>
        <v>-107.43615</v>
      </c>
      <c r="U633">
        <v>29.2500222</v>
      </c>
      <c r="X633">
        <f t="shared" si="63"/>
        <v>29.2500222</v>
      </c>
    </row>
    <row r="634" spans="1:24">
      <c r="A634" t="s">
        <v>846</v>
      </c>
      <c r="B634" t="b">
        <f t="shared" si="58"/>
        <v>1</v>
      </c>
      <c r="C634" t="s">
        <v>846</v>
      </c>
      <c r="D634" t="s">
        <v>106</v>
      </c>
      <c r="E634" t="s">
        <v>106</v>
      </c>
      <c r="H634" t="str">
        <f t="shared" si="59"/>
        <v>Chihuahua</v>
      </c>
      <c r="I634" t="s">
        <v>207</v>
      </c>
      <c r="L634" t="str">
        <f t="shared" si="60"/>
        <v/>
      </c>
      <c r="M634" t="s">
        <v>2709</v>
      </c>
      <c r="P634" t="str">
        <f t="shared" si="61"/>
        <v>SANTIAGO DE CHILE Y SUCRE, FRACCIONAMIENTO GLORIA</v>
      </c>
      <c r="Q634">
        <v>-106.1026306</v>
      </c>
      <c r="T634">
        <f t="shared" si="62"/>
        <v>-106.1026306</v>
      </c>
      <c r="U634">
        <v>28.686058299999999</v>
      </c>
      <c r="X634">
        <f t="shared" si="63"/>
        <v>28.686058299999999</v>
      </c>
    </row>
    <row r="635" spans="1:24">
      <c r="A635" t="s">
        <v>611</v>
      </c>
      <c r="B635" t="b">
        <f t="shared" si="58"/>
        <v>1</v>
      </c>
      <c r="C635" t="s">
        <v>611</v>
      </c>
      <c r="D635" t="s">
        <v>106</v>
      </c>
      <c r="E635" t="s">
        <v>2665</v>
      </c>
      <c r="H635" t="str">
        <f t="shared" si="59"/>
        <v>Batopilas de Manuel Gómez Morín</v>
      </c>
      <c r="I635" t="s">
        <v>2666</v>
      </c>
      <c r="L635" t="str">
        <f t="shared" si="60"/>
        <v>Aboreachi</v>
      </c>
      <c r="M635" t="s">
        <v>2664</v>
      </c>
      <c r="P635" t="str">
        <f t="shared" si="61"/>
        <v>DOMICILIO CONOCIDO</v>
      </c>
      <c r="Q635">
        <v>-107.5804186</v>
      </c>
      <c r="T635">
        <f t="shared" si="62"/>
        <v>-107.5804186</v>
      </c>
      <c r="U635">
        <v>27.004934200000001</v>
      </c>
      <c r="X635">
        <f t="shared" si="63"/>
        <v>27.004934200000001</v>
      </c>
    </row>
    <row r="636" spans="1:24">
      <c r="A636" t="s">
        <v>1043</v>
      </c>
      <c r="B636" t="b">
        <f t="shared" si="58"/>
        <v>1</v>
      </c>
      <c r="C636" t="s">
        <v>1043</v>
      </c>
      <c r="D636" t="s">
        <v>106</v>
      </c>
      <c r="E636" t="s">
        <v>221</v>
      </c>
      <c r="H636" t="str">
        <f t="shared" si="59"/>
        <v>Delicias</v>
      </c>
      <c r="I636" t="s">
        <v>207</v>
      </c>
      <c r="L636" t="str">
        <f t="shared" si="60"/>
        <v/>
      </c>
      <c r="M636" t="s">
        <v>2756</v>
      </c>
      <c r="P636" t="str">
        <f t="shared" si="61"/>
        <v>CALLE 4a PONIENTE, CENTRO</v>
      </c>
      <c r="Q636">
        <v>-105.42536939999999</v>
      </c>
      <c r="T636">
        <f t="shared" si="62"/>
        <v>-105.42536939999999</v>
      </c>
      <c r="U636">
        <v>28.195511100000001</v>
      </c>
      <c r="X636">
        <f t="shared" si="63"/>
        <v>28.195511100000001</v>
      </c>
    </row>
    <row r="637" spans="1:24">
      <c r="A637" t="s">
        <v>754</v>
      </c>
      <c r="B637" t="b">
        <f t="shared" si="58"/>
        <v>1</v>
      </c>
      <c r="C637" t="s">
        <v>754</v>
      </c>
      <c r="D637" t="s">
        <v>106</v>
      </c>
      <c r="E637" t="s">
        <v>106</v>
      </c>
      <c r="H637" t="str">
        <f t="shared" si="59"/>
        <v>Chihuahua</v>
      </c>
      <c r="I637" t="s">
        <v>207</v>
      </c>
      <c r="L637" t="str">
        <f t="shared" si="60"/>
        <v/>
      </c>
      <c r="M637" t="s">
        <v>2697</v>
      </c>
      <c r="P637" t="str">
        <f t="shared" si="61"/>
        <v>PUNTA LOS BRONCES, PUNTA NARANJOS</v>
      </c>
      <c r="Q637">
        <v>-105.9426667</v>
      </c>
      <c r="T637">
        <f t="shared" si="62"/>
        <v>-105.9426667</v>
      </c>
      <c r="U637">
        <v>28.669086100000001</v>
      </c>
      <c r="X637">
        <f t="shared" si="63"/>
        <v>28.669086100000001</v>
      </c>
    </row>
    <row r="638" spans="1:24">
      <c r="A638" t="s">
        <v>1242</v>
      </c>
      <c r="B638" t="b">
        <f t="shared" si="58"/>
        <v>1</v>
      </c>
      <c r="C638" t="s">
        <v>1242</v>
      </c>
      <c r="D638" t="s">
        <v>106</v>
      </c>
      <c r="E638" t="s">
        <v>2516</v>
      </c>
      <c r="H638" t="str">
        <f t="shared" si="59"/>
        <v>Morelos</v>
      </c>
      <c r="I638" t="s">
        <v>2516</v>
      </c>
      <c r="L638" t="str">
        <f t="shared" si="60"/>
        <v>Morelos</v>
      </c>
      <c r="M638" t="s">
        <v>2794</v>
      </c>
      <c r="P638" t="str">
        <f t="shared" si="61"/>
        <v>CARRETERA ESTATAL LIBRE 33450 TRAMO MORELOS - MORELOS KILÓMETRO 101 + 1 PUEBLO MORELOS MINERAL, 33450 MORELOS, MORELOS CHIHUAHUA ENTRE CARRETERA GUACHOCHI - AGUA BLANCA Y CARRETERA CREEL - GUACHOCHI, CARRETERA SAN PEDRO - CREE</v>
      </c>
      <c r="Q638">
        <v>-107.67694290999999</v>
      </c>
      <c r="T638">
        <f t="shared" si="62"/>
        <v>-107.67694290999999</v>
      </c>
      <c r="U638">
        <v>26.670508510000001</v>
      </c>
      <c r="X638">
        <f t="shared" si="63"/>
        <v>26.670508510000001</v>
      </c>
    </row>
    <row r="639" spans="1:24">
      <c r="A639" t="s">
        <v>1936</v>
      </c>
      <c r="B639" t="b">
        <f t="shared" si="58"/>
        <v>1</v>
      </c>
      <c r="C639" t="s">
        <v>1936</v>
      </c>
      <c r="D639" t="s">
        <v>106</v>
      </c>
      <c r="E639" t="s">
        <v>106</v>
      </c>
      <c r="H639" t="str">
        <f t="shared" si="59"/>
        <v>Chihuahua</v>
      </c>
      <c r="I639" t="s">
        <v>207</v>
      </c>
      <c r="L639" t="str">
        <f t="shared" si="60"/>
        <v/>
      </c>
      <c r="M639" t="s">
        <v>2873</v>
      </c>
      <c r="P639" t="str">
        <f t="shared" si="61"/>
        <v>AVE. CUAUHTÉMOC No.1609 COL. CENTRO, CHIHUAHUA, CHIH.</v>
      </c>
      <c r="Q639">
        <v>-106.08099</v>
      </c>
      <c r="T639">
        <f t="shared" si="62"/>
        <v>-106.08099</v>
      </c>
      <c r="U639">
        <v>28.63195</v>
      </c>
      <c r="X639">
        <f t="shared" si="63"/>
        <v>28.63195</v>
      </c>
    </row>
    <row r="640" spans="1:24" s="64" customFormat="1">
      <c r="A640" s="64" t="s">
        <v>1743</v>
      </c>
      <c r="B640" s="64" t="b">
        <f t="shared" si="58"/>
        <v>1</v>
      </c>
      <c r="C640" s="64" t="s">
        <v>1743</v>
      </c>
      <c r="D640" s="64" t="s">
        <v>106</v>
      </c>
      <c r="E640" s="64" t="s">
        <v>1726</v>
      </c>
      <c r="F640" s="64" t="s">
        <v>1726</v>
      </c>
      <c r="G640" s="64" t="s">
        <v>1726</v>
      </c>
      <c r="H640" s="64" t="str">
        <f t="shared" si="59"/>
        <v>Ojinaga</v>
      </c>
      <c r="I640" s="64" t="s">
        <v>2879</v>
      </c>
      <c r="J640" s="64" t="s">
        <v>2879</v>
      </c>
      <c r="K640" s="64" t="s">
        <v>2879</v>
      </c>
      <c r="L640" s="64" t="str">
        <f t="shared" si="60"/>
        <v>Manuel Ojinaga</v>
      </c>
      <c r="M640" s="64" t="s">
        <v>2884</v>
      </c>
      <c r="N640" s="64" t="s">
        <v>2885</v>
      </c>
      <c r="O640" s="64" t="s">
        <v>2886</v>
      </c>
      <c r="P640" s="64" t="str">
        <f t="shared" si="61"/>
        <v>AV. COLÓN DE C. TRIGÉSIMO OCTAVA A CALLE CUADRAGÉSIMA Y EN CALLE CUADRAGÉSIMA ENTRE AV. COLÓN Y CALLE SIN NOMBRE DEL KM 0+000 AL KM 0+014 (1)</v>
      </c>
      <c r="Q640" s="64">
        <v>-104.425353</v>
      </c>
      <c r="R640" s="64">
        <v>-104.42483799999999</v>
      </c>
      <c r="S640" s="64">
        <v>-104.425033</v>
      </c>
      <c r="T640" s="65" t="str">
        <f>CONCATENATE(Q640,"/",R640,"/",S640)</f>
        <v>-104.425353/-104.424838/-104.425033</v>
      </c>
      <c r="U640" s="64">
        <v>29.526489999999999</v>
      </c>
      <c r="V640" s="64">
        <v>29.525489</v>
      </c>
      <c r="W640" s="64">
        <v>29.525416</v>
      </c>
      <c r="X640" s="65" t="str">
        <f>CONCATENATE(U640,"/",V640,"/",W640)</f>
        <v>29.52649/29.525489/29.525416</v>
      </c>
    </row>
    <row r="641" spans="1:24">
      <c r="A641" t="s">
        <v>1692</v>
      </c>
      <c r="B641" t="b">
        <f t="shared" si="58"/>
        <v>1</v>
      </c>
      <c r="C641" t="s">
        <v>1692</v>
      </c>
      <c r="D641" t="s">
        <v>106</v>
      </c>
      <c r="E641" t="s">
        <v>106</v>
      </c>
      <c r="H641" t="str">
        <f t="shared" si="59"/>
        <v>Chihuahua</v>
      </c>
      <c r="I641" t="s">
        <v>207</v>
      </c>
      <c r="L641" t="str">
        <f t="shared" si="60"/>
        <v/>
      </c>
      <c r="M641" t="s">
        <v>2873</v>
      </c>
      <c r="P641" t="str">
        <f t="shared" si="61"/>
        <v>AVE. CUAUHTÉMOC No.1609 COL. CENTRO, CHIHUAHUA, CHIH.</v>
      </c>
      <c r="Q641">
        <v>-106.08099</v>
      </c>
      <c r="T641">
        <f t="shared" si="62"/>
        <v>-106.08099</v>
      </c>
      <c r="U641">
        <v>28.63195</v>
      </c>
      <c r="X641">
        <f t="shared" si="63"/>
        <v>28.63195</v>
      </c>
    </row>
    <row r="642" spans="1:24">
      <c r="A642" t="s">
        <v>1532</v>
      </c>
      <c r="B642" t="b">
        <f t="shared" si="58"/>
        <v>1</v>
      </c>
      <c r="C642" t="s">
        <v>1532</v>
      </c>
      <c r="D642" t="s">
        <v>106</v>
      </c>
      <c r="E642" t="s">
        <v>480</v>
      </c>
      <c r="H642" t="str">
        <f t="shared" si="59"/>
        <v>Juárez</v>
      </c>
      <c r="I642" t="s">
        <v>207</v>
      </c>
      <c r="L642" t="str">
        <f t="shared" si="60"/>
        <v/>
      </c>
      <c r="M642" t="s">
        <v>2849</v>
      </c>
      <c r="P642" t="str">
        <f t="shared" si="61"/>
        <v>CALLE CALZADA 5 DE FEBRERO, COLONIA CHAVEÑA</v>
      </c>
      <c r="Q642">
        <v>-106.4826667</v>
      </c>
      <c r="T642">
        <f t="shared" si="62"/>
        <v>-106.4826667</v>
      </c>
      <c r="U642">
        <v>31.7266306</v>
      </c>
      <c r="X642">
        <f t="shared" si="63"/>
        <v>31.7266306</v>
      </c>
    </row>
    <row r="643" spans="1:24">
      <c r="A643" t="s">
        <v>1700</v>
      </c>
      <c r="B643" t="b">
        <f t="shared" ref="B643:B706" si="64">+A643=C643</f>
        <v>1</v>
      </c>
      <c r="C643" t="s">
        <v>1700</v>
      </c>
      <c r="D643" t="s">
        <v>106</v>
      </c>
      <c r="E643" t="s">
        <v>106</v>
      </c>
      <c r="H643" t="str">
        <f t="shared" ref="H643:H706" si="65">+E643</f>
        <v>Chihuahua</v>
      </c>
      <c r="I643" t="s">
        <v>106</v>
      </c>
      <c r="L643" t="str">
        <f t="shared" ref="L643:L706" si="66">+I643</f>
        <v>Chihuahua</v>
      </c>
      <c r="M643" t="s">
        <v>2874</v>
      </c>
      <c r="P643" t="str">
        <f t="shared" ref="P643:P706" si="67">+M643</f>
        <v>Ave. División del Norte y est. Ferrocarril No. 3707 col. Altavista</v>
      </c>
      <c r="Q643">
        <v>-106.07914</v>
      </c>
      <c r="T643">
        <f t="shared" ref="T643:T706" si="68">+Q643</f>
        <v>-106.07914</v>
      </c>
      <c r="U643">
        <v>28.658439999999999</v>
      </c>
      <c r="X643">
        <f t="shared" ref="X643:X706" si="69">+U643</f>
        <v>28.658439999999999</v>
      </c>
    </row>
    <row r="644" spans="1:24">
      <c r="A644" t="s">
        <v>1150</v>
      </c>
      <c r="B644" t="b">
        <f t="shared" si="64"/>
        <v>1</v>
      </c>
      <c r="C644" t="s">
        <v>1150</v>
      </c>
      <c r="D644" t="s">
        <v>106</v>
      </c>
      <c r="E644" t="s">
        <v>106</v>
      </c>
      <c r="H644" t="str">
        <f t="shared" si="65"/>
        <v>Chihuahua</v>
      </c>
      <c r="I644" t="s">
        <v>207</v>
      </c>
      <c r="L644" t="str">
        <f t="shared" si="66"/>
        <v/>
      </c>
      <c r="M644" t="s">
        <v>2774</v>
      </c>
      <c r="P644" t="str">
        <f t="shared" si="67"/>
        <v>CALLE CIUDAD JUAREZ, COLONIA REVOLUCION</v>
      </c>
      <c r="Q644">
        <v>-106.0980361</v>
      </c>
      <c r="T644">
        <f t="shared" si="68"/>
        <v>-106.0980361</v>
      </c>
      <c r="U644">
        <v>28.7018667</v>
      </c>
      <c r="X644">
        <f t="shared" si="69"/>
        <v>28.7018667</v>
      </c>
    </row>
    <row r="645" spans="1:24">
      <c r="A645" t="s">
        <v>1162</v>
      </c>
      <c r="B645" t="b">
        <f t="shared" si="64"/>
        <v>1</v>
      </c>
      <c r="C645" t="s">
        <v>1162</v>
      </c>
      <c r="D645" t="s">
        <v>106</v>
      </c>
      <c r="E645" t="s">
        <v>480</v>
      </c>
      <c r="H645" t="str">
        <f t="shared" si="65"/>
        <v>Juárez</v>
      </c>
      <c r="I645" t="s">
        <v>207</v>
      </c>
      <c r="L645" t="str">
        <f t="shared" si="66"/>
        <v/>
      </c>
      <c r="M645" t="s">
        <v>2778</v>
      </c>
      <c r="P645" t="str">
        <f t="shared" si="67"/>
        <v>CALLE JUAN BALDERAS, COLONIA LUIS ECHEVARRIA</v>
      </c>
      <c r="Q645">
        <v>-106.518675</v>
      </c>
      <c r="T645">
        <f t="shared" si="68"/>
        <v>-106.518675</v>
      </c>
      <c r="U645">
        <v>31.732835999999999</v>
      </c>
      <c r="X645">
        <f t="shared" si="69"/>
        <v>31.732835999999999</v>
      </c>
    </row>
    <row r="646" spans="1:24">
      <c r="A646" t="s">
        <v>1999</v>
      </c>
      <c r="B646" t="b">
        <f t="shared" si="64"/>
        <v>1</v>
      </c>
      <c r="C646" t="s">
        <v>1999</v>
      </c>
      <c r="D646" t="s">
        <v>106</v>
      </c>
      <c r="E646" t="s">
        <v>217</v>
      </c>
      <c r="H646" t="str">
        <f t="shared" si="65"/>
        <v>Meoqui</v>
      </c>
      <c r="I646" t="s">
        <v>2876</v>
      </c>
      <c r="L646" t="str">
        <f t="shared" si="66"/>
        <v>Lázaro Cárdenas</v>
      </c>
      <c r="M646" t="s">
        <v>2877</v>
      </c>
      <c r="P646" t="str">
        <f t="shared" si="67"/>
        <v>C. ÁLVARO OBREGÓN S/N COL. LÁZARO CÁRDENAS</v>
      </c>
      <c r="Q646">
        <v>-105.62415</v>
      </c>
      <c r="T646">
        <f t="shared" si="68"/>
        <v>-105.62415</v>
      </c>
      <c r="U646">
        <v>28.391079999999999</v>
      </c>
      <c r="X646">
        <f t="shared" si="69"/>
        <v>28.391079999999999</v>
      </c>
    </row>
    <row r="647" spans="1:24">
      <c r="A647" t="s">
        <v>1714</v>
      </c>
      <c r="B647" t="b">
        <f t="shared" si="64"/>
        <v>1</v>
      </c>
      <c r="C647" t="s">
        <v>1714</v>
      </c>
      <c r="D647" t="s">
        <v>106</v>
      </c>
      <c r="E647" t="s">
        <v>217</v>
      </c>
      <c r="H647" t="str">
        <f t="shared" si="65"/>
        <v>Meoqui</v>
      </c>
      <c r="I647" t="s">
        <v>2876</v>
      </c>
      <c r="L647" t="str">
        <f t="shared" si="66"/>
        <v>Lázaro Cárdenas</v>
      </c>
      <c r="M647" t="s">
        <v>2877</v>
      </c>
      <c r="P647" t="str">
        <f t="shared" si="67"/>
        <v>C. ÁLVARO OBREGÓN S/N COL. LÁZARO CÁRDENAS</v>
      </c>
      <c r="Q647">
        <v>-105.62415</v>
      </c>
      <c r="T647">
        <f t="shared" si="68"/>
        <v>-105.62415</v>
      </c>
      <c r="U647">
        <v>28.391079999999999</v>
      </c>
      <c r="X647">
        <f t="shared" si="69"/>
        <v>28.391079999999999</v>
      </c>
    </row>
    <row r="648" spans="1:24">
      <c r="A648" t="s">
        <v>1972</v>
      </c>
      <c r="B648" t="b">
        <f t="shared" si="64"/>
        <v>1</v>
      </c>
      <c r="C648" t="s">
        <v>1972</v>
      </c>
      <c r="D648" t="s">
        <v>106</v>
      </c>
      <c r="E648" t="s">
        <v>355</v>
      </c>
      <c r="H648" t="str">
        <f t="shared" si="65"/>
        <v>Nuevo Casas Grandes</v>
      </c>
      <c r="I648" t="s">
        <v>355</v>
      </c>
      <c r="L648" t="str">
        <f t="shared" si="66"/>
        <v>Nuevo Casas Grandes</v>
      </c>
      <c r="M648" t="s">
        <v>2939</v>
      </c>
      <c r="P648" t="str">
        <f t="shared" si="67"/>
        <v>AV. TECNOLÓGICO Y CHAPULUAPAN S/N COL PRI, NUEVO CASAS GRANDES, CHIH.</v>
      </c>
      <c r="Q648">
        <v>-107.88673</v>
      </c>
      <c r="T648">
        <f t="shared" si="68"/>
        <v>-107.88673</v>
      </c>
      <c r="U648">
        <v>30.393219999999999</v>
      </c>
      <c r="X648">
        <f t="shared" si="69"/>
        <v>30.393219999999999</v>
      </c>
    </row>
    <row r="649" spans="1:24">
      <c r="A649" t="s">
        <v>1417</v>
      </c>
      <c r="B649" t="b">
        <f t="shared" si="64"/>
        <v>1</v>
      </c>
      <c r="C649" t="s">
        <v>1417</v>
      </c>
      <c r="D649" t="s">
        <v>106</v>
      </c>
      <c r="E649" t="s">
        <v>2514</v>
      </c>
      <c r="H649" t="str">
        <f t="shared" si="65"/>
        <v>Aldama</v>
      </c>
      <c r="I649" t="s">
        <v>207</v>
      </c>
      <c r="L649" t="str">
        <f t="shared" si="66"/>
        <v/>
      </c>
      <c r="M649" t="s">
        <v>2827</v>
      </c>
      <c r="P649" t="str">
        <f t="shared" si="67"/>
        <v>CALLE EMILIANO ZAPATA SAN IGNACIO, EMILIANO ZAPATA SAN IGNACIO</v>
      </c>
      <c r="Q649">
        <v>-105.8181056</v>
      </c>
      <c r="T649">
        <f t="shared" si="68"/>
        <v>-105.8181056</v>
      </c>
      <c r="U649">
        <v>28.778711099999999</v>
      </c>
      <c r="X649">
        <f t="shared" si="69"/>
        <v>28.778711099999999</v>
      </c>
    </row>
    <row r="650" spans="1:24">
      <c r="A650" t="s">
        <v>322</v>
      </c>
      <c r="B650" t="b">
        <f t="shared" si="64"/>
        <v>1</v>
      </c>
      <c r="C650" t="s">
        <v>322</v>
      </c>
      <c r="D650" t="s">
        <v>106</v>
      </c>
      <c r="E650" t="s">
        <v>480</v>
      </c>
      <c r="H650" t="str">
        <f t="shared" si="65"/>
        <v>Juárez</v>
      </c>
      <c r="I650" t="s">
        <v>207</v>
      </c>
      <c r="L650" t="str">
        <f t="shared" si="66"/>
        <v/>
      </c>
      <c r="M650" t="s">
        <v>2619</v>
      </c>
      <c r="P650" t="str">
        <f t="shared" si="67"/>
        <v>CALLE PUERTA DEL SOL, COLONIA JARDINES DE ROMA</v>
      </c>
      <c r="Q650">
        <v>-106.3666194</v>
      </c>
      <c r="T650">
        <f t="shared" si="68"/>
        <v>-106.3666194</v>
      </c>
      <c r="U650">
        <v>31.529294400000001</v>
      </c>
      <c r="X650">
        <f t="shared" si="69"/>
        <v>31.529294400000001</v>
      </c>
    </row>
    <row r="651" spans="1:24">
      <c r="A651" t="s">
        <v>874</v>
      </c>
      <c r="B651" t="b">
        <f t="shared" si="64"/>
        <v>1</v>
      </c>
      <c r="C651" t="s">
        <v>874</v>
      </c>
      <c r="D651" t="s">
        <v>106</v>
      </c>
      <c r="E651" t="s">
        <v>2155</v>
      </c>
      <c r="H651" t="str">
        <f t="shared" si="65"/>
        <v>Cusihuiriachi</v>
      </c>
      <c r="I651" t="s">
        <v>207</v>
      </c>
      <c r="L651" t="str">
        <f t="shared" si="66"/>
        <v/>
      </c>
      <c r="M651" t="s">
        <v>2713</v>
      </c>
      <c r="P651" t="str">
        <f t="shared" si="67"/>
        <v>DOMICILIO CONOCIDO, CIERRO PRIETO</v>
      </c>
      <c r="Q651">
        <v>-107.12711899999999</v>
      </c>
      <c r="T651">
        <f t="shared" si="68"/>
        <v>-107.12711899999999</v>
      </c>
      <c r="U651">
        <v>28.263802800000001</v>
      </c>
      <c r="X651">
        <f t="shared" si="69"/>
        <v>28.263802800000001</v>
      </c>
    </row>
    <row r="652" spans="1:24">
      <c r="A652" t="s">
        <v>2005</v>
      </c>
      <c r="B652" t="b">
        <f t="shared" si="64"/>
        <v>1</v>
      </c>
      <c r="C652" t="s">
        <v>2005</v>
      </c>
      <c r="D652" t="s">
        <v>106</v>
      </c>
      <c r="E652" t="s">
        <v>106</v>
      </c>
      <c r="H652" t="str">
        <f t="shared" si="65"/>
        <v>Chihuahua</v>
      </c>
      <c r="I652" t="s">
        <v>106</v>
      </c>
      <c r="L652" t="str">
        <f t="shared" si="66"/>
        <v>Chihuahua</v>
      </c>
      <c r="M652" t="s">
        <v>2873</v>
      </c>
      <c r="P652" t="str">
        <f t="shared" si="67"/>
        <v>AVE. CUAUHTÉMOC No.1609 COL. CENTRO, CHIHUAHUA, CHIH.</v>
      </c>
      <c r="Q652">
        <v>-106.08132999999999</v>
      </c>
      <c r="T652">
        <f t="shared" si="68"/>
        <v>-106.08132999999999</v>
      </c>
      <c r="U652">
        <v>28.633019999999998</v>
      </c>
      <c r="X652">
        <f t="shared" si="69"/>
        <v>28.633019999999998</v>
      </c>
    </row>
    <row r="653" spans="1:24">
      <c r="A653" t="s">
        <v>372</v>
      </c>
      <c r="B653" t="b">
        <f t="shared" si="64"/>
        <v>1</v>
      </c>
      <c r="C653" t="s">
        <v>372</v>
      </c>
      <c r="D653" t="s">
        <v>106</v>
      </c>
      <c r="E653" t="s">
        <v>106</v>
      </c>
      <c r="H653" t="str">
        <f t="shared" si="65"/>
        <v>Chihuahua</v>
      </c>
      <c r="I653" t="s">
        <v>207</v>
      </c>
      <c r="L653" t="str">
        <f t="shared" si="66"/>
        <v/>
      </c>
      <c r="M653" t="s">
        <v>2628</v>
      </c>
      <c r="P653" t="str">
        <f t="shared" si="67"/>
        <v>CALLE JESUS ROMERO, COLONIA INFONAVIT SAUCITO</v>
      </c>
      <c r="Q653">
        <v>-106.1221472</v>
      </c>
      <c r="T653">
        <f t="shared" si="68"/>
        <v>-106.1221472</v>
      </c>
      <c r="U653">
        <v>28.669713900000001</v>
      </c>
      <c r="X653">
        <f t="shared" si="69"/>
        <v>28.669713900000001</v>
      </c>
    </row>
    <row r="654" spans="1:24">
      <c r="A654" t="s">
        <v>1826</v>
      </c>
      <c r="B654" t="b">
        <f t="shared" si="64"/>
        <v>1</v>
      </c>
      <c r="C654" t="s">
        <v>1826</v>
      </c>
      <c r="D654" t="s">
        <v>106</v>
      </c>
      <c r="E654" t="s">
        <v>1641</v>
      </c>
      <c r="H654" t="str">
        <f t="shared" si="65"/>
        <v>Guadalupe y Calvo</v>
      </c>
      <c r="I654" t="s">
        <v>207</v>
      </c>
      <c r="L654" t="str">
        <f t="shared" si="66"/>
        <v/>
      </c>
      <c r="M654" t="s">
        <v>2914</v>
      </c>
      <c r="P654" t="str">
        <f t="shared" si="67"/>
        <v>DOMICILIO CONOCIDO, AGUA AMARILLA</v>
      </c>
      <c r="Q654">
        <v>-106.8201899</v>
      </c>
      <c r="T654">
        <f t="shared" si="68"/>
        <v>-106.8201899</v>
      </c>
      <c r="U654">
        <v>26.199363900000002</v>
      </c>
      <c r="X654">
        <f t="shared" si="69"/>
        <v>26.199363900000002</v>
      </c>
    </row>
    <row r="655" spans="1:24">
      <c r="A655" t="s">
        <v>1495</v>
      </c>
      <c r="B655" t="b">
        <f t="shared" si="64"/>
        <v>1</v>
      </c>
      <c r="C655" t="s">
        <v>1495</v>
      </c>
      <c r="D655" t="s">
        <v>106</v>
      </c>
      <c r="E655" t="s">
        <v>587</v>
      </c>
      <c r="H655" t="str">
        <f t="shared" si="65"/>
        <v>Bachíniva</v>
      </c>
      <c r="I655" t="s">
        <v>207</v>
      </c>
      <c r="L655" t="str">
        <f t="shared" si="66"/>
        <v/>
      </c>
      <c r="M655" t="s">
        <v>2844</v>
      </c>
      <c r="P655" t="str">
        <f t="shared" si="67"/>
        <v>AVENIDA MORELOS, COLONIA CENTRO</v>
      </c>
      <c r="Q655">
        <v>-107.2546028</v>
      </c>
      <c r="T655">
        <f t="shared" si="68"/>
        <v>-107.2546028</v>
      </c>
      <c r="U655">
        <v>28.763255600000001</v>
      </c>
      <c r="X655">
        <f t="shared" si="69"/>
        <v>28.763255600000001</v>
      </c>
    </row>
    <row r="656" spans="1:24">
      <c r="A656" t="s">
        <v>1503</v>
      </c>
      <c r="B656" t="b">
        <f t="shared" si="64"/>
        <v>1</v>
      </c>
      <c r="C656" t="s">
        <v>1503</v>
      </c>
      <c r="D656" t="s">
        <v>106</v>
      </c>
      <c r="E656" t="s">
        <v>508</v>
      </c>
      <c r="H656" t="str">
        <f t="shared" si="65"/>
        <v>Cuauhtémoc</v>
      </c>
      <c r="I656" t="s">
        <v>207</v>
      </c>
      <c r="L656" t="str">
        <f t="shared" si="66"/>
        <v/>
      </c>
      <c r="M656" t="s">
        <v>2845</v>
      </c>
      <c r="P656" t="str">
        <f t="shared" si="67"/>
        <v>AVENIDA CUAUHTEMOC, COLONIA OBREGON (RUBIO)</v>
      </c>
      <c r="Q656">
        <v>-106.90784720000001</v>
      </c>
      <c r="T656">
        <f t="shared" si="68"/>
        <v>-106.90784720000001</v>
      </c>
      <c r="U656">
        <v>28.745972200000001</v>
      </c>
      <c r="X656">
        <f t="shared" si="69"/>
        <v>28.745972200000001</v>
      </c>
    </row>
    <row r="657" spans="1:24">
      <c r="A657" t="s">
        <v>386</v>
      </c>
      <c r="B657" t="b">
        <f t="shared" si="64"/>
        <v>1</v>
      </c>
      <c r="C657" t="s">
        <v>386</v>
      </c>
      <c r="D657" t="s">
        <v>106</v>
      </c>
      <c r="E657" t="s">
        <v>2164</v>
      </c>
      <c r="H657" t="str">
        <f t="shared" si="65"/>
        <v>Madera</v>
      </c>
      <c r="I657" t="s">
        <v>207</v>
      </c>
      <c r="L657" t="str">
        <f t="shared" si="66"/>
        <v/>
      </c>
      <c r="M657" t="s">
        <v>2630</v>
      </c>
      <c r="P657" t="str">
        <f t="shared" si="67"/>
        <v>CALLE VICENTE GUERRERO, COLONIA CENTRO</v>
      </c>
      <c r="Q657">
        <v>-108.1371444</v>
      </c>
      <c r="T657">
        <f t="shared" si="68"/>
        <v>-108.1371444</v>
      </c>
      <c r="U657">
        <v>29.187127799999999</v>
      </c>
      <c r="X657">
        <f t="shared" si="69"/>
        <v>29.187127799999999</v>
      </c>
    </row>
    <row r="658" spans="1:24" s="64" customFormat="1">
      <c r="A658" s="64" t="s">
        <v>1744</v>
      </c>
      <c r="B658" s="64" t="b">
        <f t="shared" si="64"/>
        <v>1</v>
      </c>
      <c r="C658" s="64" t="s">
        <v>1744</v>
      </c>
      <c r="D658" s="64" t="s">
        <v>106</v>
      </c>
      <c r="E658" s="64" t="s">
        <v>1726</v>
      </c>
      <c r="F658" s="64" t="s">
        <v>1726</v>
      </c>
      <c r="H658" s="64" t="str">
        <f t="shared" si="65"/>
        <v>Ojinaga</v>
      </c>
      <c r="I658" s="64" t="s">
        <v>2879</v>
      </c>
      <c r="J658" s="64" t="s">
        <v>2879</v>
      </c>
      <c r="L658" s="64" t="str">
        <f t="shared" si="66"/>
        <v>Manuel Ojinaga</v>
      </c>
      <c r="M658" s="64" t="s">
        <v>2887</v>
      </c>
      <c r="N658" s="64" t="s">
        <v>2888</v>
      </c>
      <c r="P658" s="64" t="str">
        <f>CONCATENATE(M658,"/",N658)</f>
        <v>PAVIMENTACIÓN CON CONCRETO HIDRÁULICO EN C. VEINTIOCHO DE BLVRD IGNACIO CAMARGO A AV. SAMANIEGO INICIO/C. VEINTIOCHO DE BLVRD IGNACIO CAMARGO A AV. SAMANIEGO FIN</v>
      </c>
      <c r="Q658" s="64">
        <v>-104.42544100000001</v>
      </c>
      <c r="R658" s="64">
        <v>-104.42616700000001</v>
      </c>
      <c r="T658" s="65" t="str">
        <f>CONCATENATE(Q658,"/",R658)</f>
        <v>-104.425441/-104.426167</v>
      </c>
      <c r="U658" s="64">
        <v>29.532402999999999</v>
      </c>
      <c r="V658" s="64">
        <v>29.532125000000001</v>
      </c>
      <c r="X658" s="65" t="str">
        <f>CONCATENATE(U658,"/",V658)</f>
        <v>29.532403/29.532125</v>
      </c>
    </row>
    <row r="659" spans="1:24">
      <c r="A659" t="s">
        <v>1426</v>
      </c>
      <c r="B659" t="b">
        <f t="shared" si="64"/>
        <v>1</v>
      </c>
      <c r="C659" t="s">
        <v>1426</v>
      </c>
      <c r="D659" t="s">
        <v>106</v>
      </c>
      <c r="E659" t="s">
        <v>508</v>
      </c>
      <c r="H659" t="str">
        <f t="shared" si="65"/>
        <v>Cuauhtémoc</v>
      </c>
      <c r="I659" t="s">
        <v>207</v>
      </c>
      <c r="L659" t="str">
        <f t="shared" si="66"/>
        <v/>
      </c>
      <c r="M659" t="s">
        <v>2831</v>
      </c>
      <c r="P659" t="str">
        <f t="shared" si="67"/>
        <v>CALLE 32 Y CHIAPAS, COLONIA REFORMA</v>
      </c>
      <c r="Q659">
        <v>-106.86650830000001</v>
      </c>
      <c r="T659">
        <f t="shared" si="68"/>
        <v>-106.86650830000001</v>
      </c>
      <c r="U659">
        <v>28.3839167</v>
      </c>
      <c r="X659">
        <f t="shared" si="69"/>
        <v>28.3839167</v>
      </c>
    </row>
    <row r="660" spans="1:24">
      <c r="A660" t="s">
        <v>336</v>
      </c>
      <c r="B660" t="b">
        <f t="shared" si="64"/>
        <v>1</v>
      </c>
      <c r="C660" t="s">
        <v>336</v>
      </c>
      <c r="D660" t="s">
        <v>106</v>
      </c>
      <c r="E660" t="s">
        <v>1726</v>
      </c>
      <c r="H660" t="str">
        <f t="shared" si="65"/>
        <v>Ojinaga</v>
      </c>
      <c r="I660" t="s">
        <v>207</v>
      </c>
      <c r="L660" t="str">
        <f t="shared" si="66"/>
        <v/>
      </c>
      <c r="M660" t="s">
        <v>2621</v>
      </c>
      <c r="P660" t="str">
        <f t="shared" si="67"/>
        <v>CALLE 5a, COLONIA CONSTITUCION</v>
      </c>
      <c r="Q660">
        <v>-104.41649700000001</v>
      </c>
      <c r="T660">
        <f t="shared" si="68"/>
        <v>-104.41649700000001</v>
      </c>
      <c r="U660">
        <v>29.555613999999998</v>
      </c>
      <c r="X660">
        <f t="shared" si="69"/>
        <v>29.555613999999998</v>
      </c>
    </row>
    <row r="661" spans="1:24">
      <c r="A661" t="s">
        <v>1925</v>
      </c>
      <c r="B661" t="b">
        <f t="shared" si="64"/>
        <v>1</v>
      </c>
      <c r="C661" t="s">
        <v>1925</v>
      </c>
      <c r="D661" t="s">
        <v>106</v>
      </c>
      <c r="E661" t="s">
        <v>106</v>
      </c>
      <c r="H661" t="str">
        <f t="shared" si="65"/>
        <v>Chihuahua</v>
      </c>
      <c r="I661" t="s">
        <v>207</v>
      </c>
      <c r="L661" t="str">
        <f t="shared" si="66"/>
        <v/>
      </c>
      <c r="M661" t="s">
        <v>2931</v>
      </c>
      <c r="P661" t="str">
        <f t="shared" si="67"/>
        <v>BLV. ORTIZ MENA Y AV. FCO. VILLA FRACC. SAN FELIPE, CHIHUAHUA, CHIH.</v>
      </c>
      <c r="Q661">
        <v>-106.09914000000001</v>
      </c>
      <c r="T661">
        <f t="shared" si="68"/>
        <v>-106.09914000000001</v>
      </c>
      <c r="U661">
        <v>28.652560000000001</v>
      </c>
      <c r="X661">
        <f t="shared" si="69"/>
        <v>28.652560000000001</v>
      </c>
    </row>
    <row r="662" spans="1:24">
      <c r="A662" t="s">
        <v>1349</v>
      </c>
      <c r="B662" t="b">
        <f t="shared" si="64"/>
        <v>1</v>
      </c>
      <c r="C662" t="s">
        <v>1349</v>
      </c>
      <c r="D662" t="s">
        <v>106</v>
      </c>
      <c r="E662" t="s">
        <v>106</v>
      </c>
      <c r="H662" t="str">
        <f t="shared" si="65"/>
        <v>Chihuahua</v>
      </c>
      <c r="I662" t="s">
        <v>207</v>
      </c>
      <c r="L662" t="str">
        <f t="shared" si="66"/>
        <v/>
      </c>
      <c r="M662" t="s">
        <v>2667</v>
      </c>
      <c r="P662" t="str">
        <f t="shared" si="67"/>
        <v>COLINAS DE LEON #41501</v>
      </c>
      <c r="Q662">
        <v>-106.0372222</v>
      </c>
      <c r="T662">
        <f t="shared" si="68"/>
        <v>-106.0372222</v>
      </c>
      <c r="U662">
        <v>28.661265</v>
      </c>
      <c r="X662">
        <f t="shared" si="69"/>
        <v>28.661265</v>
      </c>
    </row>
    <row r="663" spans="1:24">
      <c r="A663" t="s">
        <v>445</v>
      </c>
      <c r="B663" t="b">
        <f t="shared" si="64"/>
        <v>1</v>
      </c>
      <c r="C663" t="s">
        <v>445</v>
      </c>
      <c r="D663" t="s">
        <v>106</v>
      </c>
      <c r="E663" t="s">
        <v>480</v>
      </c>
      <c r="H663" t="str">
        <f t="shared" si="65"/>
        <v>Juárez</v>
      </c>
      <c r="I663" t="s">
        <v>207</v>
      </c>
      <c r="L663" t="str">
        <f t="shared" si="66"/>
        <v/>
      </c>
      <c r="M663" t="s">
        <v>2639</v>
      </c>
      <c r="P663" t="str">
        <f t="shared" si="67"/>
        <v>CALLE RAFAEL VELARDE SUR, COLONIA CHAVEÑA</v>
      </c>
      <c r="Q663">
        <v>-106.486</v>
      </c>
      <c r="T663">
        <f t="shared" si="68"/>
        <v>-106.486</v>
      </c>
      <c r="U663">
        <v>31.733861099999999</v>
      </c>
      <c r="X663">
        <f t="shared" si="69"/>
        <v>31.733861099999999</v>
      </c>
    </row>
    <row r="664" spans="1:24">
      <c r="A664" t="s">
        <v>1707</v>
      </c>
      <c r="B664" t="b">
        <f t="shared" si="64"/>
        <v>1</v>
      </c>
      <c r="C664" t="s">
        <v>1707</v>
      </c>
      <c r="D664" t="s">
        <v>106</v>
      </c>
      <c r="E664" t="s">
        <v>106</v>
      </c>
      <c r="H664" t="str">
        <f t="shared" si="65"/>
        <v>Chihuahua</v>
      </c>
      <c r="I664" t="s">
        <v>106</v>
      </c>
      <c r="L664" t="str">
        <f t="shared" si="66"/>
        <v>Chihuahua</v>
      </c>
      <c r="M664" t="s">
        <v>2875</v>
      </c>
      <c r="P664" t="str">
        <f t="shared" si="67"/>
        <v>C. ABOLICIÓN DE LA ESCLAVITUD No. 18501 COL. EJIDO NOMBRE DE DIOS, CHIHUAHUA, CHIH.</v>
      </c>
      <c r="Q664">
        <v>-106.16059</v>
      </c>
      <c r="T664">
        <f t="shared" si="68"/>
        <v>-106.16059</v>
      </c>
      <c r="U664">
        <v>28.73516</v>
      </c>
      <c r="X664">
        <f t="shared" si="69"/>
        <v>28.73516</v>
      </c>
    </row>
    <row r="665" spans="1:24">
      <c r="A665" t="s">
        <v>1411</v>
      </c>
      <c r="B665" t="b">
        <f t="shared" si="64"/>
        <v>1</v>
      </c>
      <c r="C665" t="s">
        <v>1411</v>
      </c>
      <c r="D665" t="s">
        <v>106</v>
      </c>
      <c r="E665" t="s">
        <v>106</v>
      </c>
      <c r="H665" t="str">
        <f t="shared" si="65"/>
        <v>Chihuahua</v>
      </c>
      <c r="I665" t="s">
        <v>207</v>
      </c>
      <c r="L665" t="str">
        <f t="shared" si="66"/>
        <v/>
      </c>
      <c r="M665" t="s">
        <v>2826</v>
      </c>
      <c r="P665" t="str">
        <f t="shared" si="67"/>
        <v>CALLE NOCHEBUENAS, COLONIA CAMPESINA</v>
      </c>
      <c r="Q665">
        <v>-106.1024583</v>
      </c>
      <c r="T665">
        <f t="shared" si="68"/>
        <v>-106.1024583</v>
      </c>
      <c r="U665">
        <v>28.607255599999998</v>
      </c>
      <c r="X665">
        <f t="shared" si="69"/>
        <v>28.607255599999998</v>
      </c>
    </row>
    <row r="666" spans="1:24">
      <c r="A666" t="s">
        <v>306</v>
      </c>
      <c r="B666" t="b">
        <f t="shared" si="64"/>
        <v>1</v>
      </c>
      <c r="C666" t="s">
        <v>306</v>
      </c>
      <c r="D666" t="s">
        <v>106</v>
      </c>
      <c r="E666" t="s">
        <v>474</v>
      </c>
      <c r="H666" t="str">
        <f t="shared" si="65"/>
        <v>Namiquipa</v>
      </c>
      <c r="I666" t="s">
        <v>207</v>
      </c>
      <c r="L666" t="str">
        <f t="shared" si="66"/>
        <v/>
      </c>
      <c r="M666" t="s">
        <v>2617</v>
      </c>
      <c r="P666" t="str">
        <f t="shared" si="67"/>
        <v>CALLE LOPEZ MATEOS, COLONIA LA PLAZA, CRUCES</v>
      </c>
      <c r="Q666">
        <v>-107.39348080000001</v>
      </c>
      <c r="T666">
        <f t="shared" si="68"/>
        <v>-107.39348080000001</v>
      </c>
      <c r="U666">
        <v>29.435997199999999</v>
      </c>
      <c r="X666">
        <f t="shared" si="69"/>
        <v>29.435997199999999</v>
      </c>
    </row>
    <row r="667" spans="1:24">
      <c r="A667" t="s">
        <v>392</v>
      </c>
      <c r="B667" t="b">
        <f t="shared" si="64"/>
        <v>1</v>
      </c>
      <c r="C667" t="s">
        <v>392</v>
      </c>
      <c r="D667" t="s">
        <v>106</v>
      </c>
      <c r="E667" t="s">
        <v>480</v>
      </c>
      <c r="H667" t="str">
        <f t="shared" si="65"/>
        <v>Juárez</v>
      </c>
      <c r="I667" t="s">
        <v>207</v>
      </c>
      <c r="L667" t="str">
        <f t="shared" si="66"/>
        <v/>
      </c>
      <c r="M667" t="s">
        <v>2631</v>
      </c>
      <c r="P667" t="str">
        <f t="shared" si="67"/>
        <v>CALLE PALACIO DE MITLA, TORRES DEL SUR</v>
      </c>
      <c r="Q667">
        <v>-106.38369444</v>
      </c>
      <c r="T667">
        <f t="shared" si="68"/>
        <v>-106.38369444</v>
      </c>
      <c r="U667">
        <v>31.625111100000002</v>
      </c>
      <c r="X667">
        <f t="shared" si="69"/>
        <v>31.625111100000002</v>
      </c>
    </row>
    <row r="668" spans="1:24">
      <c r="A668" t="s">
        <v>1538</v>
      </c>
      <c r="B668" t="b">
        <f t="shared" si="64"/>
        <v>1</v>
      </c>
      <c r="C668" t="s">
        <v>1538</v>
      </c>
      <c r="D668" t="s">
        <v>106</v>
      </c>
      <c r="E668" t="s">
        <v>1641</v>
      </c>
      <c r="H668" t="str">
        <f t="shared" si="65"/>
        <v>Guadalupe y Calvo</v>
      </c>
      <c r="I668" t="s">
        <v>207</v>
      </c>
      <c r="L668" t="str">
        <f t="shared" si="66"/>
        <v/>
      </c>
      <c r="M668" t="s">
        <v>2850</v>
      </c>
      <c r="P668" t="str">
        <f t="shared" si="67"/>
        <v>CALLE ARTURO MORENO PALMA, SANTA TULITA</v>
      </c>
      <c r="Q668">
        <v>-107.2936389</v>
      </c>
      <c r="T668">
        <f t="shared" si="68"/>
        <v>-107.2936389</v>
      </c>
      <c r="U668">
        <v>26.299922200000001</v>
      </c>
      <c r="X668">
        <f t="shared" si="69"/>
        <v>26.299922200000001</v>
      </c>
    </row>
    <row r="669" spans="1:24">
      <c r="A669" t="s">
        <v>2328</v>
      </c>
      <c r="B669" t="b">
        <f t="shared" si="64"/>
        <v>1</v>
      </c>
      <c r="C669" t="s">
        <v>2328</v>
      </c>
      <c r="D669" t="s">
        <v>106</v>
      </c>
      <c r="E669" t="s">
        <v>106</v>
      </c>
      <c r="H669" t="str">
        <f t="shared" si="65"/>
        <v>Chihuahua</v>
      </c>
      <c r="I669" t="s">
        <v>207</v>
      </c>
      <c r="L669" t="str">
        <f t="shared" si="66"/>
        <v/>
      </c>
      <c r="M669" t="s">
        <v>3081</v>
      </c>
      <c r="P669" t="str">
        <f t="shared" si="67"/>
        <v>AVENIDA EQUUS, FRACCIONAMIENTO PUNTA NARANJOS ORIENTE</v>
      </c>
      <c r="Q669">
        <v>-105.9424667</v>
      </c>
      <c r="T669">
        <f t="shared" si="68"/>
        <v>-105.9424667</v>
      </c>
      <c r="U669">
        <v>28.669408300000001</v>
      </c>
      <c r="X669">
        <f t="shared" si="69"/>
        <v>28.669408300000001</v>
      </c>
    </row>
    <row r="670" spans="1:24">
      <c r="A670" t="s">
        <v>1592</v>
      </c>
      <c r="B670" t="b">
        <f t="shared" si="64"/>
        <v>1</v>
      </c>
      <c r="C670" t="s">
        <v>1592</v>
      </c>
      <c r="D670" t="s">
        <v>106</v>
      </c>
      <c r="E670" t="s">
        <v>151</v>
      </c>
      <c r="H670" t="str">
        <f t="shared" si="65"/>
        <v>Jiménez</v>
      </c>
      <c r="I670" t="s">
        <v>207</v>
      </c>
      <c r="L670" t="str">
        <f t="shared" si="66"/>
        <v/>
      </c>
      <c r="M670" t="s">
        <v>2859</v>
      </c>
      <c r="P670" t="str">
        <f t="shared" si="67"/>
        <v>CALLE DIEGO DE VELAZQUEZ, COLONIA MARMOL II, JOSE MARIANO JIMENEZ</v>
      </c>
      <c r="Q670">
        <v>-104.9034778</v>
      </c>
      <c r="T670">
        <f t="shared" si="68"/>
        <v>-104.9034778</v>
      </c>
      <c r="U670">
        <v>27.116433300000001</v>
      </c>
      <c r="X670">
        <f t="shared" si="69"/>
        <v>27.116433300000001</v>
      </c>
    </row>
    <row r="671" spans="1:24" s="64" customFormat="1">
      <c r="A671" s="64" t="s">
        <v>1763</v>
      </c>
      <c r="B671" s="64" t="b">
        <f t="shared" si="64"/>
        <v>1</v>
      </c>
      <c r="C671" s="64" t="s">
        <v>1763</v>
      </c>
      <c r="D671" s="64" t="s">
        <v>106</v>
      </c>
      <c r="E671" s="64" t="s">
        <v>1726</v>
      </c>
      <c r="F671" s="64" t="s">
        <v>1726</v>
      </c>
      <c r="G671" s="64" t="s">
        <v>1726</v>
      </c>
      <c r="H671" s="64" t="str">
        <f t="shared" si="65"/>
        <v>Ojinaga</v>
      </c>
      <c r="I671" s="64" t="s">
        <v>2879</v>
      </c>
      <c r="J671" s="64" t="s">
        <v>2879</v>
      </c>
      <c r="K671" s="64" t="s">
        <v>2879</v>
      </c>
      <c r="L671" s="64" t="str">
        <f t="shared" si="66"/>
        <v>Manuel Ojinaga</v>
      </c>
      <c r="M671" s="64" t="s">
        <v>2897</v>
      </c>
      <c r="N671" s="64" t="s">
        <v>2898</v>
      </c>
      <c r="O671" s="64" t="s">
        <v>2899</v>
      </c>
      <c r="P671" s="64" t="str">
        <f t="shared" si="67"/>
        <v>C. VIGÉSIMA ENTRE AV. DEGOLLADO Y AV. MORELOS (EN TRAMOS AISLADOS)</v>
      </c>
      <c r="Q671" s="64">
        <v>-104.415875</v>
      </c>
      <c r="R671" s="64">
        <v>-104.41800000000001</v>
      </c>
      <c r="S671" s="64">
        <v>-104.415381</v>
      </c>
      <c r="T671" s="65" t="str">
        <f>CONCATENATE(Q671,"/",R671,"/",S671)</f>
        <v>-104.415875/-104.418/-104.415381</v>
      </c>
      <c r="U671" s="64">
        <v>29.541146999999999</v>
      </c>
      <c r="V671" s="64">
        <v>29.543980999999999</v>
      </c>
      <c r="W671" s="64">
        <v>29.545047</v>
      </c>
      <c r="X671" s="65" t="str">
        <f>CONCATENATE(U671,"/",V671,"/",W671)</f>
        <v>29.541147/29.543981/29.545047</v>
      </c>
    </row>
    <row r="672" spans="1:24" s="64" customFormat="1">
      <c r="A672" s="64" t="s">
        <v>354</v>
      </c>
      <c r="B672" s="64" t="b">
        <f t="shared" si="64"/>
        <v>1</v>
      </c>
      <c r="C672" s="64" t="s">
        <v>354</v>
      </c>
      <c r="D672" s="64" t="s">
        <v>106</v>
      </c>
      <c r="E672" s="64" t="s">
        <v>355</v>
      </c>
      <c r="F672" s="64" t="s">
        <v>355</v>
      </c>
      <c r="H672" s="64" t="str">
        <f t="shared" si="65"/>
        <v>Nuevo Casas Grandes</v>
      </c>
      <c r="I672" s="64" t="s">
        <v>355</v>
      </c>
      <c r="J672" s="64" t="s">
        <v>355</v>
      </c>
      <c r="L672" s="64" t="str">
        <f t="shared" si="66"/>
        <v>Nuevo Casas Grandes</v>
      </c>
      <c r="M672" s="64" t="s">
        <v>2624</v>
      </c>
      <c r="N672" s="64" t="s">
        <v>2624</v>
      </c>
      <c r="P672" s="64" t="str">
        <f t="shared" si="67"/>
        <v>CALLE FRANCISCO I. MADERO</v>
      </c>
      <c r="Q672" s="64">
        <v>-107.909025</v>
      </c>
      <c r="R672" s="64">
        <v>-107.909091</v>
      </c>
      <c r="T672" s="65" t="str">
        <f>CONCATENATE(Q672,"/",R672)</f>
        <v>-107.909025/-107.909091</v>
      </c>
      <c r="U672" s="64">
        <v>30.412312</v>
      </c>
      <c r="V672" s="64">
        <v>30.413696000000002</v>
      </c>
      <c r="X672" s="65" t="str">
        <f>CONCATENATE(U672,"/",V672)</f>
        <v>30.412312/30.413696</v>
      </c>
    </row>
    <row r="673" spans="1:24" s="64" customFormat="1">
      <c r="A673" s="64" t="s">
        <v>1745</v>
      </c>
      <c r="B673" s="64" t="b">
        <f t="shared" si="64"/>
        <v>1</v>
      </c>
      <c r="C673" s="64" t="s">
        <v>1745</v>
      </c>
      <c r="D673" s="64" t="s">
        <v>106</v>
      </c>
      <c r="E673" s="64" t="s">
        <v>1726</v>
      </c>
      <c r="F673" s="64" t="s">
        <v>1726</v>
      </c>
      <c r="H673" s="64" t="str">
        <f t="shared" si="65"/>
        <v>Ojinaga</v>
      </c>
      <c r="I673" s="64" t="s">
        <v>2879</v>
      </c>
      <c r="J673" s="64" t="s">
        <v>2879</v>
      </c>
      <c r="L673" s="64" t="str">
        <f t="shared" si="66"/>
        <v>Manuel Ojinaga</v>
      </c>
      <c r="M673" s="64" t="s">
        <v>2889</v>
      </c>
      <c r="N673" s="64" t="s">
        <v>2890</v>
      </c>
      <c r="P673" s="64" t="str">
        <f>CONCATENATE(M673,"/",N673)</f>
        <v>AV 5 DE MAYO ENTRE C. 13 / C. 16 DE SEPT. / C. DE LA JUVENTUD  Y C. DEL PACÍFICO DEL KM 0+000 AL KM 0+225.30 INICIO/AV 5 DE MAYO ENTRE C. 13 / C. 16 DE SEPT. / C. DE LA JUVENTUD  Y C. DEL PACÍFICO DEL KM 0+000 AL KM 0+225.30 FIN</v>
      </c>
      <c r="Q673" s="64">
        <v>-104.42235700000001</v>
      </c>
      <c r="R673" s="64">
        <v>-104.423368</v>
      </c>
      <c r="T673" s="65" t="str">
        <f>CONCATENATE(Q673,"/",R673)</f>
        <v>-104.422357/-104.423368</v>
      </c>
      <c r="U673" s="64">
        <v>29.558319000000001</v>
      </c>
      <c r="V673" s="64">
        <v>29.560148999999999</v>
      </c>
      <c r="X673" s="65" t="str">
        <f>CONCATENATE(U673,"/",V673)</f>
        <v>29.558319/29.560149</v>
      </c>
    </row>
    <row r="674" spans="1:24">
      <c r="A674" t="s">
        <v>717</v>
      </c>
      <c r="B674" t="b">
        <f t="shared" si="64"/>
        <v>1</v>
      </c>
      <c r="C674" t="s">
        <v>717</v>
      </c>
      <c r="D674" t="s">
        <v>106</v>
      </c>
      <c r="E674" t="s">
        <v>2516</v>
      </c>
      <c r="H674" t="str">
        <f t="shared" si="65"/>
        <v>Morelos</v>
      </c>
      <c r="I674" t="s">
        <v>207</v>
      </c>
      <c r="L674" t="str">
        <f t="shared" si="66"/>
        <v/>
      </c>
      <c r="M674" t="s">
        <v>2691</v>
      </c>
      <c r="P674" t="str">
        <f t="shared" si="67"/>
        <v>CAMINO PRINCIPAL DE MORELOS EL TABLON A 50KM</v>
      </c>
      <c r="Q674">
        <v>-107.8198556</v>
      </c>
      <c r="T674">
        <f t="shared" si="68"/>
        <v>-107.8198556</v>
      </c>
      <c r="U674">
        <v>26.5090194</v>
      </c>
      <c r="X674">
        <f t="shared" si="69"/>
        <v>26.5090194</v>
      </c>
    </row>
    <row r="675" spans="1:24">
      <c r="A675" t="s">
        <v>2359</v>
      </c>
      <c r="B675" t="b">
        <f t="shared" si="64"/>
        <v>1</v>
      </c>
      <c r="C675" t="s">
        <v>2359</v>
      </c>
      <c r="D675" t="s">
        <v>106</v>
      </c>
      <c r="E675" t="s">
        <v>2181</v>
      </c>
      <c r="H675" t="str">
        <f t="shared" si="65"/>
        <v>Guazapares</v>
      </c>
      <c r="I675" t="s">
        <v>207</v>
      </c>
      <c r="L675" t="str">
        <f t="shared" si="66"/>
        <v/>
      </c>
      <c r="M675" t="s">
        <v>3085</v>
      </c>
      <c r="P675" t="str">
        <f t="shared" si="67"/>
        <v>CAMINO VECINAL GUAZAPARES A CORARAYVO KILOMETRO 20, CORARAYVO</v>
      </c>
      <c r="Q675">
        <v>-108.17549169999999</v>
      </c>
      <c r="T675">
        <f t="shared" si="68"/>
        <v>-108.17549169999999</v>
      </c>
      <c r="U675">
        <v>27.421066700000001</v>
      </c>
      <c r="X675">
        <f t="shared" si="69"/>
        <v>27.421066700000001</v>
      </c>
    </row>
    <row r="676" spans="1:24">
      <c r="A676" t="s">
        <v>1076</v>
      </c>
      <c r="B676" t="b">
        <f t="shared" si="64"/>
        <v>1</v>
      </c>
      <c r="C676" t="s">
        <v>1076</v>
      </c>
      <c r="D676" t="s">
        <v>106</v>
      </c>
      <c r="E676" t="s">
        <v>2181</v>
      </c>
      <c r="H676" t="str">
        <f t="shared" si="65"/>
        <v>Guazapares</v>
      </c>
      <c r="I676" t="s">
        <v>207</v>
      </c>
      <c r="L676" t="str">
        <f t="shared" si="66"/>
        <v/>
      </c>
      <c r="M676" t="s">
        <v>2763</v>
      </c>
      <c r="P676" t="str">
        <f t="shared" si="67"/>
        <v>MONTERDE</v>
      </c>
      <c r="Q676">
        <v>-108.08466110000001</v>
      </c>
      <c r="T676">
        <f t="shared" si="68"/>
        <v>-108.08466110000001</v>
      </c>
      <c r="U676">
        <v>27.579388900000001</v>
      </c>
      <c r="X676">
        <f t="shared" si="69"/>
        <v>27.579388900000001</v>
      </c>
    </row>
    <row r="677" spans="1:24">
      <c r="A677" t="s">
        <v>1090</v>
      </c>
      <c r="B677" t="b">
        <f t="shared" si="64"/>
        <v>1</v>
      </c>
      <c r="C677" t="s">
        <v>1090</v>
      </c>
      <c r="D677" t="s">
        <v>106</v>
      </c>
      <c r="E677" t="s">
        <v>2181</v>
      </c>
      <c r="H677" t="str">
        <f t="shared" si="65"/>
        <v>Guazapares</v>
      </c>
      <c r="I677" t="s">
        <v>207</v>
      </c>
      <c r="L677" t="str">
        <f t="shared" si="66"/>
        <v/>
      </c>
      <c r="M677" t="s">
        <v>2765</v>
      </c>
      <c r="P677" t="str">
        <f t="shared" si="67"/>
        <v>LA SIDRA</v>
      </c>
      <c r="Q677">
        <v>-108.33591389999999</v>
      </c>
      <c r="T677">
        <f t="shared" si="68"/>
        <v>-108.33591389999999</v>
      </c>
      <c r="U677">
        <v>27.4816833</v>
      </c>
      <c r="X677">
        <f t="shared" si="69"/>
        <v>27.4816833</v>
      </c>
    </row>
    <row r="678" spans="1:24">
      <c r="A678" t="s">
        <v>1096</v>
      </c>
      <c r="B678" t="b">
        <f t="shared" si="64"/>
        <v>1</v>
      </c>
      <c r="C678" t="s">
        <v>1096</v>
      </c>
      <c r="D678" t="s">
        <v>106</v>
      </c>
      <c r="E678" t="s">
        <v>2087</v>
      </c>
      <c r="H678" t="str">
        <f t="shared" si="65"/>
        <v>Chínipas</v>
      </c>
      <c r="I678" t="s">
        <v>207</v>
      </c>
      <c r="L678" t="str">
        <f t="shared" si="66"/>
        <v/>
      </c>
      <c r="M678" t="s">
        <v>2766</v>
      </c>
      <c r="P678" t="str">
        <f t="shared" si="67"/>
        <v>EL ORIVO</v>
      </c>
      <c r="Q678">
        <v>-108.3449833</v>
      </c>
      <c r="T678">
        <f t="shared" si="68"/>
        <v>-108.3449833</v>
      </c>
      <c r="U678">
        <v>27.629225000000002</v>
      </c>
      <c r="X678">
        <f t="shared" si="69"/>
        <v>27.629225000000002</v>
      </c>
    </row>
    <row r="679" spans="1:24">
      <c r="A679" t="s">
        <v>1132</v>
      </c>
      <c r="B679" t="b">
        <f t="shared" si="64"/>
        <v>1</v>
      </c>
      <c r="C679" t="s">
        <v>1132</v>
      </c>
      <c r="D679" t="s">
        <v>106</v>
      </c>
      <c r="E679" t="s">
        <v>480</v>
      </c>
      <c r="H679" t="str">
        <f t="shared" si="65"/>
        <v>Juárez</v>
      </c>
      <c r="I679" t="s">
        <v>207</v>
      </c>
      <c r="L679" t="str">
        <f t="shared" si="66"/>
        <v/>
      </c>
      <c r="M679" t="s">
        <v>2771</v>
      </c>
      <c r="P679" t="str">
        <f t="shared" si="67"/>
        <v>BOSQUES DE DURAZNO, FRACCIONAMIENTO JARDINES DEL BOSQUE</v>
      </c>
      <c r="Q679">
        <v>-106.4050972</v>
      </c>
      <c r="T679">
        <f t="shared" si="68"/>
        <v>-106.4050972</v>
      </c>
      <c r="U679">
        <v>31.699691699999999</v>
      </c>
      <c r="X679">
        <f t="shared" si="69"/>
        <v>31.699691699999999</v>
      </c>
    </row>
    <row r="680" spans="1:24">
      <c r="A680" t="s">
        <v>1144</v>
      </c>
      <c r="B680" t="b">
        <f t="shared" si="64"/>
        <v>1</v>
      </c>
      <c r="C680" t="s">
        <v>1144</v>
      </c>
      <c r="D680" t="s">
        <v>106</v>
      </c>
      <c r="E680" t="s">
        <v>355</v>
      </c>
      <c r="H680" t="str">
        <f t="shared" si="65"/>
        <v>Nuevo Casas Grandes</v>
      </c>
      <c r="I680" t="s">
        <v>207</v>
      </c>
      <c r="L680" t="str">
        <f t="shared" si="66"/>
        <v/>
      </c>
      <c r="M680" t="s">
        <v>2773</v>
      </c>
      <c r="P680" t="str">
        <f t="shared" si="67"/>
        <v>CALLE FRANCISCO I. MADERO, COLONIA CENTRO</v>
      </c>
      <c r="Q680">
        <v>-107.90875560000001</v>
      </c>
      <c r="T680">
        <f t="shared" si="68"/>
        <v>-107.90875560000001</v>
      </c>
      <c r="U680">
        <v>30.4131389</v>
      </c>
      <c r="X680">
        <f t="shared" si="69"/>
        <v>30.4131389</v>
      </c>
    </row>
    <row r="681" spans="1:24">
      <c r="A681" t="s">
        <v>807</v>
      </c>
      <c r="B681" t="b">
        <f t="shared" si="64"/>
        <v>1</v>
      </c>
      <c r="C681" t="s">
        <v>807</v>
      </c>
      <c r="D681" t="s">
        <v>106</v>
      </c>
      <c r="E681" t="s">
        <v>480</v>
      </c>
      <c r="H681" t="str">
        <f t="shared" si="65"/>
        <v>Juárez</v>
      </c>
      <c r="I681" t="s">
        <v>207</v>
      </c>
      <c r="L681" t="str">
        <f t="shared" si="66"/>
        <v/>
      </c>
      <c r="M681" t="s">
        <v>2704</v>
      </c>
      <c r="P681" t="str">
        <f t="shared" si="67"/>
        <v>CALLE CHINATU, FRACCIONAMIENTO ROMA</v>
      </c>
      <c r="Q681">
        <v>-106.3965583</v>
      </c>
      <c r="T681">
        <f t="shared" si="68"/>
        <v>-106.3965583</v>
      </c>
      <c r="U681">
        <v>31.633906</v>
      </c>
      <c r="X681">
        <f t="shared" si="69"/>
        <v>31.633906</v>
      </c>
    </row>
    <row r="682" spans="1:24">
      <c r="A682" t="s">
        <v>813</v>
      </c>
      <c r="B682" t="b">
        <f t="shared" si="64"/>
        <v>1</v>
      </c>
      <c r="C682" t="s">
        <v>813</v>
      </c>
      <c r="D682" t="s">
        <v>106</v>
      </c>
      <c r="E682" t="s">
        <v>480</v>
      </c>
      <c r="H682" t="str">
        <f t="shared" si="65"/>
        <v>Juárez</v>
      </c>
      <c r="I682" t="s">
        <v>207</v>
      </c>
      <c r="L682" t="str">
        <f t="shared" si="66"/>
        <v/>
      </c>
      <c r="M682" t="s">
        <v>2705</v>
      </c>
      <c r="P682" t="str">
        <f t="shared" si="67"/>
        <v>CALLE CUITELCO, COLONIA ROMA</v>
      </c>
      <c r="Q682">
        <v>-106.39765</v>
      </c>
      <c r="T682">
        <f t="shared" si="68"/>
        <v>-106.39765</v>
      </c>
      <c r="U682">
        <v>31.69425</v>
      </c>
      <c r="X682">
        <f t="shared" si="69"/>
        <v>31.69425</v>
      </c>
    </row>
    <row r="683" spans="1:24">
      <c r="A683" t="s">
        <v>380</v>
      </c>
      <c r="B683" t="b">
        <f t="shared" si="64"/>
        <v>1</v>
      </c>
      <c r="C683" t="s">
        <v>380</v>
      </c>
      <c r="D683" t="s">
        <v>106</v>
      </c>
      <c r="E683" t="s">
        <v>480</v>
      </c>
      <c r="H683" t="str">
        <f t="shared" si="65"/>
        <v>Juárez</v>
      </c>
      <c r="I683" t="s">
        <v>207</v>
      </c>
      <c r="L683" t="str">
        <f t="shared" si="66"/>
        <v/>
      </c>
      <c r="M683" t="s">
        <v>2629</v>
      </c>
      <c r="P683" t="str">
        <f t="shared" si="67"/>
        <v>CALLE NOPAL SUR, COLONIA COLINAS DEL NORTE</v>
      </c>
      <c r="Q683">
        <v>-106.4657222</v>
      </c>
      <c r="T683">
        <f t="shared" si="68"/>
        <v>-106.4657222</v>
      </c>
      <c r="U683">
        <v>31.6156389</v>
      </c>
      <c r="X683">
        <f t="shared" si="69"/>
        <v>31.6156389</v>
      </c>
    </row>
    <row r="684" spans="1:24">
      <c r="A684" t="s">
        <v>437</v>
      </c>
      <c r="B684" t="b">
        <f t="shared" si="64"/>
        <v>1</v>
      </c>
      <c r="C684" t="s">
        <v>437</v>
      </c>
      <c r="D684" t="s">
        <v>106</v>
      </c>
      <c r="E684" t="s">
        <v>480</v>
      </c>
      <c r="H684" t="str">
        <f t="shared" si="65"/>
        <v>Juárez</v>
      </c>
      <c r="I684" t="s">
        <v>207</v>
      </c>
      <c r="L684" t="str">
        <f t="shared" si="66"/>
        <v/>
      </c>
      <c r="M684" t="s">
        <v>2638</v>
      </c>
      <c r="P684" t="str">
        <f t="shared" si="67"/>
        <v>EJIDO JESUS CARRANZA, LA COLORADA</v>
      </c>
      <c r="Q684">
        <v>-106.2352722</v>
      </c>
      <c r="T684">
        <f t="shared" si="68"/>
        <v>-106.2352722</v>
      </c>
      <c r="U684">
        <v>31.4927417</v>
      </c>
      <c r="X684">
        <f t="shared" si="69"/>
        <v>31.4927417</v>
      </c>
    </row>
    <row r="685" spans="1:24">
      <c r="A685" t="s">
        <v>453</v>
      </c>
      <c r="B685" t="b">
        <f t="shared" si="64"/>
        <v>1</v>
      </c>
      <c r="C685" t="s">
        <v>453</v>
      </c>
      <c r="D685" t="s">
        <v>106</v>
      </c>
      <c r="E685" t="s">
        <v>106</v>
      </c>
      <c r="H685" t="str">
        <f t="shared" si="65"/>
        <v>Chihuahua</v>
      </c>
      <c r="I685" t="s">
        <v>207</v>
      </c>
      <c r="L685" t="str">
        <f t="shared" si="66"/>
        <v/>
      </c>
      <c r="M685" t="s">
        <v>2640</v>
      </c>
      <c r="P685" t="str">
        <f t="shared" si="67"/>
        <v>CALLE DIEGO DE VELAZQUEZ, COLONIA MARMOL II</v>
      </c>
      <c r="Q685">
        <v>-106.0369278</v>
      </c>
      <c r="T685">
        <f t="shared" si="68"/>
        <v>-106.0369278</v>
      </c>
      <c r="U685">
        <v>28.600022200000002</v>
      </c>
      <c r="X685">
        <f t="shared" si="69"/>
        <v>28.600022200000002</v>
      </c>
    </row>
    <row r="686" spans="1:24">
      <c r="A686" t="s">
        <v>459</v>
      </c>
      <c r="B686" t="b">
        <f t="shared" si="64"/>
        <v>1</v>
      </c>
      <c r="C686" t="s">
        <v>459</v>
      </c>
      <c r="D686" t="s">
        <v>106</v>
      </c>
      <c r="E686" t="s">
        <v>480</v>
      </c>
      <c r="H686" t="str">
        <f t="shared" si="65"/>
        <v>Juárez</v>
      </c>
      <c r="I686" t="s">
        <v>207</v>
      </c>
      <c r="L686" t="str">
        <f t="shared" si="66"/>
        <v/>
      </c>
      <c r="M686" t="s">
        <v>2641</v>
      </c>
      <c r="P686" t="str">
        <f t="shared" si="67"/>
        <v>CALLE CARLOS MARX, COLONIA MEXICO 68</v>
      </c>
      <c r="Q686">
        <v>-106.4519639</v>
      </c>
      <c r="T686">
        <f t="shared" si="68"/>
        <v>-106.4519639</v>
      </c>
      <c r="U686">
        <v>31.684308300000001</v>
      </c>
      <c r="X686">
        <f t="shared" si="69"/>
        <v>31.684308300000001</v>
      </c>
    </row>
    <row r="687" spans="1:24">
      <c r="A687" t="s">
        <v>666</v>
      </c>
      <c r="B687" t="b">
        <f t="shared" si="64"/>
        <v>1</v>
      </c>
      <c r="C687" t="s">
        <v>666</v>
      </c>
      <c r="D687" t="s">
        <v>106</v>
      </c>
      <c r="E687" t="s">
        <v>480</v>
      </c>
      <c r="H687" t="str">
        <f t="shared" si="65"/>
        <v>Juárez</v>
      </c>
      <c r="I687" t="s">
        <v>207</v>
      </c>
      <c r="L687" t="str">
        <f t="shared" si="66"/>
        <v/>
      </c>
      <c r="M687" t="s">
        <v>2681</v>
      </c>
      <c r="P687" t="str">
        <f t="shared" si="67"/>
        <v>CALLE RAFAEL MURGIA, FRACCIONAMIENTO PRADERA DE LOS OASIS</v>
      </c>
      <c r="Q687">
        <v>-106.45809439999999</v>
      </c>
      <c r="T687">
        <f t="shared" si="68"/>
        <v>-106.45809439999999</v>
      </c>
      <c r="U687">
        <v>31.6538194</v>
      </c>
      <c r="X687">
        <f t="shared" si="69"/>
        <v>31.6538194</v>
      </c>
    </row>
    <row r="688" spans="1:24" s="64" customFormat="1">
      <c r="A688" s="64" t="s">
        <v>2195</v>
      </c>
      <c r="B688" s="64" t="b">
        <f t="shared" si="64"/>
        <v>1</v>
      </c>
      <c r="C688" s="64" t="s">
        <v>2195</v>
      </c>
      <c r="D688" s="64" t="s">
        <v>106</v>
      </c>
      <c r="E688" s="64" t="s">
        <v>106</v>
      </c>
      <c r="F688" s="64" t="s">
        <v>106</v>
      </c>
      <c r="G688" s="64" t="s">
        <v>106</v>
      </c>
      <c r="H688" s="64" t="str">
        <f t="shared" si="65"/>
        <v>Chihuahua</v>
      </c>
      <c r="I688" s="64" t="s">
        <v>106</v>
      </c>
      <c r="J688" s="64" t="s">
        <v>106</v>
      </c>
      <c r="K688" s="64" t="s">
        <v>106</v>
      </c>
      <c r="L688" s="64" t="str">
        <f t="shared" si="66"/>
        <v>Chihuahua</v>
      </c>
      <c r="M688" s="64" t="s">
        <v>3056</v>
      </c>
      <c r="N688" s="64" t="s">
        <v>3056</v>
      </c>
      <c r="O688" s="64" t="s">
        <v>3056</v>
      </c>
      <c r="P688" s="64" t="str">
        <f t="shared" si="67"/>
        <v>CARRETERA DELICIAS-CHIHUAHUA ENTRE C. BARRO Y CALLE SIN NOMBRE DEL KM 0+000 AL KM 1+300 (CUERPO SUR NORTE)</v>
      </c>
      <c r="Q688" s="64">
        <v>-105.9692778</v>
      </c>
      <c r="R688" s="64">
        <v>-105.9668889</v>
      </c>
      <c r="S688" s="64">
        <v>-105.9709167</v>
      </c>
      <c r="T688" s="65" t="str">
        <f>CONCATENATE(Q688,"/",R688,"/",S688)</f>
        <v>-105.9692778/-105.9668889/-105.9709167</v>
      </c>
      <c r="U688" s="64">
        <v>28.619916700000001</v>
      </c>
      <c r="V688" s="64">
        <v>28.613194400000001</v>
      </c>
      <c r="W688" s="64">
        <v>28.624749999999999</v>
      </c>
      <c r="X688" s="65" t="str">
        <f>CONCATENATE(U688,"/",V688,"/",W688)</f>
        <v>28.6199167/28.6131944/28.62475</v>
      </c>
    </row>
    <row r="689" spans="1:24" s="64" customFormat="1">
      <c r="A689" s="64" t="s">
        <v>1764</v>
      </c>
      <c r="B689" s="64" t="b">
        <f t="shared" si="64"/>
        <v>1</v>
      </c>
      <c r="C689" s="64" t="s">
        <v>1764</v>
      </c>
      <c r="D689" s="64" t="s">
        <v>106</v>
      </c>
      <c r="E689" s="64" t="s">
        <v>106</v>
      </c>
      <c r="F689" s="64" t="s">
        <v>106</v>
      </c>
      <c r="G689" s="64" t="s">
        <v>106</v>
      </c>
      <c r="H689" s="64" t="str">
        <f t="shared" si="65"/>
        <v>Chihuahua</v>
      </c>
      <c r="I689" s="64" t="s">
        <v>106</v>
      </c>
      <c r="J689" s="64" t="s">
        <v>106</v>
      </c>
      <c r="K689" s="64" t="s">
        <v>106</v>
      </c>
      <c r="L689" s="64" t="str">
        <f t="shared" si="66"/>
        <v>Chihuahua</v>
      </c>
      <c r="M689" s="64" t="s">
        <v>2900</v>
      </c>
      <c r="N689" s="64" t="s">
        <v>2900</v>
      </c>
      <c r="O689" s="64" t="s">
        <v>2900</v>
      </c>
      <c r="P689" s="64" t="str">
        <f t="shared" si="67"/>
        <v>CARRETERA DELICIAS-CHIHUAHUA/PRIF.V.L. TOLEDANO / VICENTE LOMBARDO TOLEDANO ENTRE C. MANUEL GUERRA GARCÍA Y C. SIERRA MAGISTERIAL (CUERPO SUR NORTE)</v>
      </c>
      <c r="Q689" s="64">
        <v>-105.986</v>
      </c>
      <c r="R689" s="64">
        <v>-105.99955559999999</v>
      </c>
      <c r="S689" s="64">
        <v>-105.99240829999999</v>
      </c>
      <c r="T689" s="65" t="str">
        <f>CONCATENATE(Q689,"/",R689,"/",S689)</f>
        <v>-105.986/-105.9995556/-105.9924083</v>
      </c>
      <c r="U689" s="64">
        <v>28.637</v>
      </c>
      <c r="V689" s="64">
        <v>28.641055600000001</v>
      </c>
      <c r="W689" s="64">
        <v>28.638872200000002</v>
      </c>
      <c r="X689" s="65" t="str">
        <f>CONCATENATE(U689,"/",V689,"/",W689)</f>
        <v>28.637/28.6410556/28.6388722</v>
      </c>
    </row>
    <row r="690" spans="1:24" s="64" customFormat="1">
      <c r="A690" s="64" t="s">
        <v>1766</v>
      </c>
      <c r="B690" s="64" t="b">
        <f t="shared" si="64"/>
        <v>1</v>
      </c>
      <c r="C690" s="64" t="s">
        <v>1766</v>
      </c>
      <c r="D690" s="64" t="s">
        <v>106</v>
      </c>
      <c r="E690" s="64" t="s">
        <v>106</v>
      </c>
      <c r="F690" s="64" t="s">
        <v>106</v>
      </c>
      <c r="G690" s="64" t="s">
        <v>106</v>
      </c>
      <c r="H690" s="64" t="str">
        <f t="shared" si="65"/>
        <v>Chihuahua</v>
      </c>
      <c r="I690" s="64" t="s">
        <v>106</v>
      </c>
      <c r="J690" s="64" t="s">
        <v>106</v>
      </c>
      <c r="K690" s="64" t="s">
        <v>106</v>
      </c>
      <c r="L690" s="64" t="str">
        <f t="shared" si="66"/>
        <v>Chihuahua</v>
      </c>
      <c r="M690" s="64" t="s">
        <v>2901</v>
      </c>
      <c r="N690" s="64" t="s">
        <v>2901</v>
      </c>
      <c r="O690" s="64" t="s">
        <v>2901</v>
      </c>
      <c r="P690" s="64" t="str">
        <f t="shared" si="67"/>
        <v>PERIF. FRANCISCO R. ALMADA ENTRE AV. BUENAVISTA Y C. LIBRA ESTERLINA DEL KM 0+035 AL KM 0+885 (CARRIL DERECHO DEL CUERPO CENTRAL ESTE-OESTE)</v>
      </c>
      <c r="Q690" s="64">
        <v>-106.08255560000001</v>
      </c>
      <c r="R690" s="64">
        <v>-106.09341670000001</v>
      </c>
      <c r="S690" s="64">
        <v>-106.0870833</v>
      </c>
      <c r="T690" s="65" t="str">
        <f>CONCATENATE(Q690,"/",R690,"/",S690)</f>
        <v>-106.0825556/-106.0934167/-106.0870833</v>
      </c>
      <c r="U690" s="64">
        <v>28.593027800000002</v>
      </c>
      <c r="V690" s="64">
        <v>28.588944399999999</v>
      </c>
      <c r="W690" s="64">
        <v>28.591472199999998</v>
      </c>
      <c r="X690" s="65" t="str">
        <f>CONCATENATE(U690,"/",V690,"/",W690)</f>
        <v>28.5930278/28.5889444/28.5914722</v>
      </c>
    </row>
    <row r="691" spans="1:24" s="64" customFormat="1">
      <c r="A691" s="64" t="s">
        <v>2196</v>
      </c>
      <c r="B691" s="64" t="b">
        <f t="shared" si="64"/>
        <v>1</v>
      </c>
      <c r="C691" s="64" t="s">
        <v>2196</v>
      </c>
      <c r="D691" s="64" t="s">
        <v>106</v>
      </c>
      <c r="E691" s="64" t="s">
        <v>106</v>
      </c>
      <c r="F691" s="64" t="s">
        <v>106</v>
      </c>
      <c r="G691" s="64" t="s">
        <v>106</v>
      </c>
      <c r="H691" s="64" t="str">
        <f t="shared" si="65"/>
        <v>Chihuahua</v>
      </c>
      <c r="I691" s="64" t="s">
        <v>106</v>
      </c>
      <c r="J691" s="64" t="s">
        <v>106</v>
      </c>
      <c r="K691" s="64" t="s">
        <v>106</v>
      </c>
      <c r="L691" s="64" t="str">
        <f t="shared" si="66"/>
        <v>Chihuahua</v>
      </c>
      <c r="M691" s="64" t="s">
        <v>3057</v>
      </c>
      <c r="N691" s="64" t="s">
        <v>3057</v>
      </c>
      <c r="O691" s="64" t="s">
        <v>3057</v>
      </c>
      <c r="P691" s="64" t="str">
        <f t="shared" si="67"/>
        <v>VIALIDAD SACRAMENTO / PERIF. V.L. TOLEDANO TRAMO DE LA PROL. TEÓFILO BORUNDA / PERIF. VICENTE LOMBARDO TOLEDANO A LA C. DEL ANGEL, CUERPO SUR-NORTE (EN TRAMOS AISLADOS)</v>
      </c>
      <c r="Q691" s="64">
        <v>-106.0636528</v>
      </c>
      <c r="R691" s="64">
        <v>-106.06852499999999</v>
      </c>
      <c r="S691" s="64">
        <v>-106.0711361</v>
      </c>
      <c r="T691" s="65" t="str">
        <f>CONCATENATE(Q691,"/",R691,"/",S691)</f>
        <v>-106.0636528/-106.068525/-106.0711361</v>
      </c>
      <c r="U691" s="64">
        <v>28.6595528</v>
      </c>
      <c r="V691" s="64">
        <v>28.6663222</v>
      </c>
      <c r="W691" s="64">
        <v>28.286751720000002</v>
      </c>
      <c r="X691" s="65" t="str">
        <f>CONCATENATE(U691,"/",V691,"/",W691)</f>
        <v>28.6595528/28.6663222/28.28675172</v>
      </c>
    </row>
    <row r="692" spans="1:24">
      <c r="A692" t="s">
        <v>709</v>
      </c>
      <c r="B692" t="b">
        <f t="shared" si="64"/>
        <v>1</v>
      </c>
      <c r="C692" t="s">
        <v>709</v>
      </c>
      <c r="D692" t="s">
        <v>106</v>
      </c>
      <c r="E692" t="s">
        <v>106</v>
      </c>
      <c r="H692" t="str">
        <f t="shared" si="65"/>
        <v>Chihuahua</v>
      </c>
      <c r="I692" t="s">
        <v>207</v>
      </c>
      <c r="L692" t="str">
        <f t="shared" si="66"/>
        <v/>
      </c>
      <c r="M692" t="s">
        <v>2690</v>
      </c>
      <c r="P692" t="str">
        <f t="shared" si="67"/>
        <v>CALLE PROFESOR GUADALUPE GALLARDO 8903, COLONIA PALESTINA</v>
      </c>
      <c r="Q692">
        <v>-106.02028610000001</v>
      </c>
      <c r="T692">
        <f t="shared" si="68"/>
        <v>-106.02028610000001</v>
      </c>
      <c r="U692">
        <v>28.664186099999998</v>
      </c>
      <c r="X692">
        <f t="shared" si="69"/>
        <v>28.664186099999998</v>
      </c>
    </row>
    <row r="693" spans="1:24">
      <c r="A693" t="s">
        <v>1066</v>
      </c>
      <c r="B693" t="b">
        <f t="shared" si="64"/>
        <v>1</v>
      </c>
      <c r="C693" t="s">
        <v>1066</v>
      </c>
      <c r="D693" t="s">
        <v>106</v>
      </c>
      <c r="E693" t="s">
        <v>480</v>
      </c>
      <c r="H693" t="str">
        <f t="shared" si="65"/>
        <v>Juárez</v>
      </c>
      <c r="I693" t="s">
        <v>207</v>
      </c>
      <c r="L693" t="str">
        <f t="shared" si="66"/>
        <v/>
      </c>
      <c r="M693" t="s">
        <v>2761</v>
      </c>
      <c r="P693" t="str">
        <f t="shared" si="67"/>
        <v>CALLE PRADERAS DE TEMORIS, FRACCIONAMIENTO PRADERAS DE LA SIERRA</v>
      </c>
      <c r="Q693">
        <v>-106.4057778</v>
      </c>
      <c r="T693">
        <f t="shared" si="68"/>
        <v>-106.4057778</v>
      </c>
      <c r="U693">
        <v>31.6222694</v>
      </c>
      <c r="X693">
        <f t="shared" si="69"/>
        <v>31.6222694</v>
      </c>
    </row>
    <row r="694" spans="1:24" s="64" customFormat="1">
      <c r="A694" s="64" t="s">
        <v>2286</v>
      </c>
      <c r="B694" s="64" t="b">
        <f t="shared" si="64"/>
        <v>1</v>
      </c>
      <c r="C694" s="64" t="s">
        <v>2286</v>
      </c>
      <c r="D694" s="64" t="s">
        <v>106</v>
      </c>
      <c r="E694" s="64" t="s">
        <v>1726</v>
      </c>
      <c r="F694" s="64" t="s">
        <v>1726</v>
      </c>
      <c r="H694" s="64" t="str">
        <f t="shared" si="65"/>
        <v>Ojinaga</v>
      </c>
      <c r="I694" s="64" t="s">
        <v>2879</v>
      </c>
      <c r="J694" s="64" t="s">
        <v>2879</v>
      </c>
      <c r="L694" s="64" t="str">
        <f t="shared" si="66"/>
        <v>Manuel Ojinaga</v>
      </c>
      <c r="M694" s="64" t="s">
        <v>3073</v>
      </c>
      <c r="N694" s="64" t="s">
        <v>3074</v>
      </c>
      <c r="P694" s="64" t="str">
        <f>CONCATENATE(M694,"/",N694)</f>
        <v>C. SEXTA ENTRE AV. MANUEL OJINAGA Y CALLE FRANCISCO JAVIER MINA DEL KM 0+000 AL KM 0+177 INICIO/C. SEXTA ENTRE AV. MANUEL OJINAGA Y CALLE FRANCISCO JAVIER MINA DEL KM 0+000 AL KM 0+177 FIN</v>
      </c>
      <c r="Q694" s="64">
        <v>-104.415256</v>
      </c>
      <c r="R694" s="64">
        <v>-104.41361499999999</v>
      </c>
      <c r="T694" s="65" t="str">
        <f>CONCATENATE(Q694,"/",R694)</f>
        <v>-104.415256/-104.413615</v>
      </c>
      <c r="U694" s="64">
        <v>29.549959000000001</v>
      </c>
      <c r="V694" s="64">
        <v>29.550642</v>
      </c>
      <c r="X694" s="65" t="str">
        <f>CONCATENATE(U694,"/",V694)</f>
        <v>29.549959/29.550642</v>
      </c>
    </row>
    <row r="695" spans="1:24" s="64" customFormat="1">
      <c r="A695" s="64" t="s">
        <v>2194</v>
      </c>
      <c r="B695" s="64" t="b">
        <f t="shared" si="64"/>
        <v>1</v>
      </c>
      <c r="C695" s="64" t="s">
        <v>2194</v>
      </c>
      <c r="D695" s="64" t="s">
        <v>106</v>
      </c>
      <c r="E695" s="64" t="s">
        <v>1726</v>
      </c>
      <c r="F695" s="64" t="s">
        <v>1726</v>
      </c>
      <c r="H695" s="64" t="str">
        <f t="shared" si="65"/>
        <v>Ojinaga</v>
      </c>
      <c r="I695" s="64" t="s">
        <v>2879</v>
      </c>
      <c r="J695" s="64" t="s">
        <v>2879</v>
      </c>
      <c r="L695" s="64" t="str">
        <f t="shared" si="66"/>
        <v>Manuel Ojinaga</v>
      </c>
      <c r="M695" s="64" t="s">
        <v>3054</v>
      </c>
      <c r="N695" s="64" t="s">
        <v>3055</v>
      </c>
      <c r="P695" s="64" t="str">
        <f>CONCATENATE(M695,"/",N695)</f>
        <v>CALLE DEL PACÍFICO ENTRE C. MINA Y CALLE SIN NOMBRE DEL KM 0+000 AL KM 0+087 INICIO/CALLE DEL PACÍFICO ENTRE C. MINA Y CALLE SIN NOMBRE DEL KM 0+000 AL KM 0+087 FIN</v>
      </c>
      <c r="Q695" s="64">
        <v>-104.432298</v>
      </c>
      <c r="R695" s="64">
        <v>-104.431833</v>
      </c>
      <c r="T695" s="65" t="str">
        <f>CONCATENATE(Q695,"/",R695)</f>
        <v>-104.432298/-104.431833</v>
      </c>
      <c r="U695" s="64">
        <v>29.554611999999999</v>
      </c>
      <c r="V695" s="64">
        <v>29.555278000000001</v>
      </c>
      <c r="X695" s="65" t="str">
        <f>CONCATENATE(U695,"/",V695)</f>
        <v>29.554612/29.555278</v>
      </c>
    </row>
    <row r="696" spans="1:24">
      <c r="A696" t="s">
        <v>1374</v>
      </c>
      <c r="B696" t="b">
        <f t="shared" si="64"/>
        <v>1</v>
      </c>
      <c r="C696" t="s">
        <v>1374</v>
      </c>
      <c r="D696" t="s">
        <v>106</v>
      </c>
      <c r="E696" t="s">
        <v>508</v>
      </c>
      <c r="H696" t="str">
        <f t="shared" si="65"/>
        <v>Cuauhtémoc</v>
      </c>
      <c r="I696" t="s">
        <v>508</v>
      </c>
      <c r="L696" t="str">
        <f t="shared" si="66"/>
        <v>Cuauhtémoc</v>
      </c>
      <c r="M696" t="s">
        <v>2820</v>
      </c>
      <c r="P696" t="str">
        <f t="shared" si="67"/>
        <v>Calle Quintana Roo entre 24a. y 28a.</v>
      </c>
      <c r="Q696">
        <v>-106.864194</v>
      </c>
      <c r="T696">
        <f t="shared" si="68"/>
        <v>-106.864194</v>
      </c>
      <c r="U696">
        <v>28.387333000000002</v>
      </c>
      <c r="X696">
        <f t="shared" si="69"/>
        <v>28.387333000000002</v>
      </c>
    </row>
    <row r="697" spans="1:24">
      <c r="A697" t="s">
        <v>1373</v>
      </c>
      <c r="B697" t="b">
        <f t="shared" si="64"/>
        <v>1</v>
      </c>
      <c r="C697" t="s">
        <v>1373</v>
      </c>
      <c r="D697" t="s">
        <v>106</v>
      </c>
      <c r="E697" t="s">
        <v>508</v>
      </c>
      <c r="H697" t="str">
        <f t="shared" si="65"/>
        <v>Cuauhtémoc</v>
      </c>
      <c r="I697" t="s">
        <v>508</v>
      </c>
      <c r="L697" t="str">
        <f t="shared" si="66"/>
        <v>Cuauhtémoc</v>
      </c>
      <c r="M697" t="s">
        <v>2819</v>
      </c>
      <c r="P697" t="str">
        <f t="shared" si="67"/>
        <v>Calle Sonora entre calle 22a. y Vigésima Cuarta</v>
      </c>
      <c r="Q697">
        <v>-106.869028</v>
      </c>
      <c r="T697">
        <f t="shared" si="68"/>
        <v>-106.869028</v>
      </c>
      <c r="U697">
        <v>28.394278</v>
      </c>
      <c r="X697">
        <f t="shared" si="69"/>
        <v>28.394278</v>
      </c>
    </row>
    <row r="698" spans="1:24">
      <c r="A698" t="s">
        <v>1105</v>
      </c>
      <c r="B698" t="b">
        <f t="shared" si="64"/>
        <v>1</v>
      </c>
      <c r="C698" t="s">
        <v>1105</v>
      </c>
      <c r="D698" t="s">
        <v>106</v>
      </c>
      <c r="E698" t="s">
        <v>2087</v>
      </c>
      <c r="H698" t="str">
        <f t="shared" si="65"/>
        <v>Chínipas</v>
      </c>
      <c r="I698" t="s">
        <v>207</v>
      </c>
      <c r="L698" t="str">
        <f t="shared" si="66"/>
        <v/>
      </c>
      <c r="M698" t="s">
        <v>2767</v>
      </c>
      <c r="P698" t="str">
        <f t="shared" si="67"/>
        <v>LAS CASITAS CARRETERA A CHINIPAS KILOMETRO 1.8, COLONIA LAS CASITAS, CHINIPAS DE ALMADA</v>
      </c>
      <c r="Q698">
        <v>-108.5282583</v>
      </c>
      <c r="T698">
        <f t="shared" si="68"/>
        <v>-108.5282583</v>
      </c>
      <c r="U698">
        <v>27.3999083</v>
      </c>
      <c r="X698">
        <f t="shared" si="69"/>
        <v>27.3999083</v>
      </c>
    </row>
    <row r="699" spans="1:24">
      <c r="A699" t="s">
        <v>797</v>
      </c>
      <c r="B699" t="b">
        <f t="shared" si="64"/>
        <v>1</v>
      </c>
      <c r="C699" t="s">
        <v>797</v>
      </c>
      <c r="D699" t="s">
        <v>106</v>
      </c>
      <c r="E699" t="s">
        <v>2516</v>
      </c>
      <c r="H699" t="str">
        <f t="shared" si="65"/>
        <v>Morelos</v>
      </c>
      <c r="I699" t="s">
        <v>207</v>
      </c>
      <c r="L699" t="str">
        <f t="shared" si="66"/>
        <v/>
      </c>
      <c r="M699" t="s">
        <v>2703</v>
      </c>
      <c r="P699" t="str">
        <f t="shared" si="67"/>
        <v>MASAGUIACHI</v>
      </c>
      <c r="Q699">
        <v>-107.7277361</v>
      </c>
      <c r="T699">
        <f t="shared" si="68"/>
        <v>-107.7277361</v>
      </c>
      <c r="U699">
        <v>26.499524999999998</v>
      </c>
      <c r="X699">
        <f t="shared" si="69"/>
        <v>26.499524999999998</v>
      </c>
    </row>
    <row r="700" spans="1:24">
      <c r="A700" t="s">
        <v>1120</v>
      </c>
      <c r="B700" t="b">
        <f t="shared" si="64"/>
        <v>1</v>
      </c>
      <c r="C700" t="s">
        <v>1120</v>
      </c>
      <c r="D700" t="s">
        <v>106</v>
      </c>
      <c r="E700" t="s">
        <v>480</v>
      </c>
      <c r="H700" t="str">
        <f t="shared" si="65"/>
        <v>Juárez</v>
      </c>
      <c r="I700" t="s">
        <v>207</v>
      </c>
      <c r="L700" t="str">
        <f t="shared" si="66"/>
        <v/>
      </c>
      <c r="M700" t="s">
        <v>2769</v>
      </c>
      <c r="P700" t="str">
        <f t="shared" si="67"/>
        <v>CALLE AYUNTAMIENTO, COLONIA INDUSTRIAL</v>
      </c>
      <c r="Q700">
        <v>-106.48260000000001</v>
      </c>
      <c r="T700">
        <f t="shared" si="68"/>
        <v>-106.48260000000001</v>
      </c>
      <c r="U700">
        <v>31.708427799999999</v>
      </c>
      <c r="X700">
        <f t="shared" si="69"/>
        <v>31.708427799999999</v>
      </c>
    </row>
    <row r="701" spans="1:24">
      <c r="A701" t="s">
        <v>1138</v>
      </c>
      <c r="B701" t="b">
        <f t="shared" si="64"/>
        <v>1</v>
      </c>
      <c r="C701" t="s">
        <v>1138</v>
      </c>
      <c r="D701" t="s">
        <v>106</v>
      </c>
      <c r="E701" t="s">
        <v>480</v>
      </c>
      <c r="H701" t="str">
        <f t="shared" si="65"/>
        <v>Juárez</v>
      </c>
      <c r="I701" t="s">
        <v>207</v>
      </c>
      <c r="L701" t="str">
        <f t="shared" si="66"/>
        <v/>
      </c>
      <c r="M701" t="s">
        <v>2772</v>
      </c>
      <c r="P701" t="str">
        <f t="shared" si="67"/>
        <v>CALLE ISLAS FILIPINAS, COLONIA PLUTARCO ELIAS CALLES</v>
      </c>
      <c r="Q701">
        <v>-106.53153330000001</v>
      </c>
      <c r="T701">
        <f t="shared" si="68"/>
        <v>-106.53153330000001</v>
      </c>
      <c r="U701">
        <v>31.721886099999999</v>
      </c>
      <c r="X701">
        <f t="shared" si="69"/>
        <v>31.721886099999999</v>
      </c>
    </row>
    <row r="702" spans="1:24">
      <c r="A702" t="s">
        <v>328</v>
      </c>
      <c r="B702" t="b">
        <f t="shared" si="64"/>
        <v>1</v>
      </c>
      <c r="C702" t="s">
        <v>328</v>
      </c>
      <c r="D702" t="s">
        <v>106</v>
      </c>
      <c r="E702" t="s">
        <v>145</v>
      </c>
      <c r="H702" t="str">
        <f t="shared" si="65"/>
        <v>Hidalgo del Parral</v>
      </c>
      <c r="I702" t="s">
        <v>207</v>
      </c>
      <c r="L702" t="str">
        <f t="shared" si="66"/>
        <v/>
      </c>
      <c r="M702" t="s">
        <v>2620</v>
      </c>
      <c r="P702" t="str">
        <f t="shared" si="67"/>
        <v>CALLE RAUL SOTO REYES, COLONIA P.R.I.</v>
      </c>
      <c r="Q702">
        <v>-105.7025167</v>
      </c>
      <c r="T702">
        <f t="shared" si="68"/>
        <v>-105.7025167</v>
      </c>
      <c r="U702">
        <v>26.9396056</v>
      </c>
      <c r="X702">
        <f t="shared" si="69"/>
        <v>26.9396056</v>
      </c>
    </row>
    <row r="703" spans="1:24">
      <c r="A703" t="s">
        <v>1400</v>
      </c>
      <c r="B703" t="b">
        <f t="shared" si="64"/>
        <v>1</v>
      </c>
      <c r="C703" t="s">
        <v>1400</v>
      </c>
      <c r="D703" t="s">
        <v>106</v>
      </c>
      <c r="E703" t="s">
        <v>649</v>
      </c>
      <c r="H703" t="str">
        <f t="shared" si="65"/>
        <v>Casas Grandes</v>
      </c>
      <c r="I703" t="s">
        <v>649</v>
      </c>
      <c r="L703" t="str">
        <f t="shared" si="66"/>
        <v>Casas Grandes</v>
      </c>
      <c r="M703" t="s">
        <v>2607</v>
      </c>
      <c r="P703" t="str">
        <f t="shared" si="67"/>
        <v>Niños Héroes S/N Colonia La Esperanza, Casas Grandes.</v>
      </c>
      <c r="Q703">
        <v>-107.965219</v>
      </c>
      <c r="T703">
        <f t="shared" si="68"/>
        <v>-107.965219</v>
      </c>
      <c r="U703">
        <v>30.380777999999999</v>
      </c>
      <c r="X703">
        <f t="shared" si="69"/>
        <v>30.380777999999999</v>
      </c>
    </row>
    <row r="704" spans="1:24">
      <c r="A704" t="s">
        <v>546</v>
      </c>
      <c r="B704" t="b">
        <f t="shared" si="64"/>
        <v>1</v>
      </c>
      <c r="C704" t="s">
        <v>546</v>
      </c>
      <c r="D704" t="s">
        <v>106</v>
      </c>
      <c r="E704" t="s">
        <v>151</v>
      </c>
      <c r="H704" t="str">
        <f t="shared" si="65"/>
        <v>Jiménez</v>
      </c>
      <c r="I704" t="s">
        <v>2588</v>
      </c>
      <c r="L704" t="str">
        <f t="shared" si="66"/>
        <v>José Mariano Jiménez</v>
      </c>
      <c r="M704" t="s">
        <v>2655</v>
      </c>
      <c r="P704" t="str">
        <f t="shared" si="67"/>
        <v>AVENIDA JOSE MARIANO JIMENEZ INTERIOR SN CIUDAD GUADALUPE VICTORIA, 33985 JOSÉ MARIANO JIMÉNEZ, JIMÉNEZ CHIHUAHUA ENTRE CALLE CRISTOBAL COLON Y , CALLE PORTES GIL AV. JOSÉ MARIANO JIMÉNEZ ENTRE CALLE COLÓN Y MAQUILADORA LEVITO</v>
      </c>
      <c r="Q704">
        <v>-104.90267806</v>
      </c>
      <c r="T704">
        <f t="shared" si="68"/>
        <v>-104.90267806</v>
      </c>
      <c r="U704">
        <v>27.127015960000001</v>
      </c>
      <c r="X704">
        <f t="shared" si="69"/>
        <v>27.127015960000001</v>
      </c>
    </row>
    <row r="705" spans="1:24">
      <c r="A705" t="s">
        <v>2397</v>
      </c>
      <c r="B705" t="b">
        <f t="shared" si="64"/>
        <v>1</v>
      </c>
      <c r="C705" t="s">
        <v>2397</v>
      </c>
      <c r="D705" t="s">
        <v>106</v>
      </c>
      <c r="E705" t="s">
        <v>480</v>
      </c>
      <c r="H705" t="str">
        <f t="shared" si="65"/>
        <v>Juárez</v>
      </c>
      <c r="I705" t="s">
        <v>207</v>
      </c>
      <c r="L705" t="str">
        <f t="shared" si="66"/>
        <v/>
      </c>
      <c r="M705" t="s">
        <v>3090</v>
      </c>
      <c r="P705" t="str">
        <f t="shared" si="67"/>
        <v>CALLE PASEO DEL SUR NUM. EXT. 1220 FRACCIONAMIENTO PARAJES DEL SUR</v>
      </c>
      <c r="Q705">
        <v>-106.375015</v>
      </c>
      <c r="T705">
        <f t="shared" si="68"/>
        <v>-106.375015</v>
      </c>
      <c r="U705">
        <v>31.586292</v>
      </c>
      <c r="X705">
        <f t="shared" si="69"/>
        <v>31.586292</v>
      </c>
    </row>
    <row r="706" spans="1:24">
      <c r="A706" t="s">
        <v>1638</v>
      </c>
      <c r="B706" t="b">
        <f t="shared" si="64"/>
        <v>1</v>
      </c>
      <c r="C706" t="s">
        <v>1638</v>
      </c>
      <c r="D706" t="s">
        <v>106</v>
      </c>
      <c r="E706" t="s">
        <v>1641</v>
      </c>
      <c r="H706" t="str">
        <f t="shared" si="65"/>
        <v>Guadalupe y Calvo</v>
      </c>
      <c r="I706" t="s">
        <v>1641</v>
      </c>
      <c r="L706" t="str">
        <f t="shared" si="66"/>
        <v>Guadalupe y Calvo</v>
      </c>
      <c r="M706" t="s">
        <v>2866</v>
      </c>
      <c r="P706" t="str">
        <f t="shared" si="67"/>
        <v>AVENIDA ELECTRICISTAS COLONIA SANTO NIÑO, 33470 GUADALUPE Y CALVO, GUADALUPE Y CALVO CHIHUAHUA ENTRE CALLE REFORMA Y CALLE AMPERE, CALLE MANUEL BERNARDO AGUIRRE LA OBRA MENCIONADA SE LOCALIZA EN DOS TRAMOS UNO EN AV. ELECTRICIS</v>
      </c>
      <c r="Q706">
        <v>-106.96087074</v>
      </c>
      <c r="T706">
        <f t="shared" si="68"/>
        <v>-106.96087074</v>
      </c>
      <c r="U706">
        <v>26.09107736</v>
      </c>
      <c r="X706">
        <f t="shared" si="69"/>
        <v>26.09107736</v>
      </c>
    </row>
    <row r="707" spans="1:24">
      <c r="A707" t="s">
        <v>2144</v>
      </c>
      <c r="B707" t="b">
        <f t="shared" ref="B707:B770" si="70">+A707=C707</f>
        <v>1</v>
      </c>
      <c r="C707" t="s">
        <v>2144</v>
      </c>
      <c r="D707" t="s">
        <v>106</v>
      </c>
      <c r="E707" t="s">
        <v>2145</v>
      </c>
      <c r="H707" t="str">
        <f t="shared" ref="H707:H770" si="71">+E707</f>
        <v>San Francisco de Borja</v>
      </c>
      <c r="I707" t="s">
        <v>2145</v>
      </c>
      <c r="L707" t="str">
        <f t="shared" ref="L707:L770" si="72">+I707</f>
        <v>San Francisco de Borja</v>
      </c>
      <c r="M707" t="s">
        <v>3025</v>
      </c>
      <c r="P707" t="str">
        <f t="shared" ref="P707:P770" si="73">+M707</f>
        <v>calle sin nombre entre la calle sin nombre y la calle ignacio allende</v>
      </c>
      <c r="Q707">
        <v>-106.689605</v>
      </c>
      <c r="T707">
        <f t="shared" ref="T707:T770" si="74">+Q707</f>
        <v>-106.689605</v>
      </c>
      <c r="U707">
        <v>27.899697</v>
      </c>
      <c r="X707">
        <f t="shared" ref="X707:X770" si="75">+U707</f>
        <v>27.899697</v>
      </c>
    </row>
    <row r="708" spans="1:24">
      <c r="A708" t="s">
        <v>2150</v>
      </c>
      <c r="B708" t="b">
        <f t="shared" si="70"/>
        <v>1</v>
      </c>
      <c r="C708" t="s">
        <v>2150</v>
      </c>
      <c r="D708" t="s">
        <v>106</v>
      </c>
      <c r="E708" t="s">
        <v>2151</v>
      </c>
      <c r="H708" t="str">
        <f t="shared" si="71"/>
        <v>San Francisco de Conchos</v>
      </c>
      <c r="I708" t="s">
        <v>2151</v>
      </c>
      <c r="L708" t="str">
        <f t="shared" si="72"/>
        <v>San Francisco de Conchos</v>
      </c>
      <c r="M708" t="s">
        <v>4499</v>
      </c>
      <c r="P708" t="str">
        <f t="shared" si="73"/>
        <v>2</v>
      </c>
      <c r="Q708">
        <v>-105.331739</v>
      </c>
      <c r="T708">
        <f t="shared" si="74"/>
        <v>-105.331739</v>
      </c>
      <c r="U708">
        <v>27.588491000000001</v>
      </c>
      <c r="X708">
        <f t="shared" si="75"/>
        <v>27.588491000000001</v>
      </c>
    </row>
    <row r="709" spans="1:24" s="64" customFormat="1">
      <c r="A709" s="64" t="s">
        <v>2163</v>
      </c>
      <c r="B709" s="64" t="b">
        <f t="shared" si="70"/>
        <v>1</v>
      </c>
      <c r="C709" s="64" t="s">
        <v>2163</v>
      </c>
      <c r="D709" s="64" t="s">
        <v>106</v>
      </c>
      <c r="E709" s="64" t="s">
        <v>2164</v>
      </c>
      <c r="F709" s="64" t="s">
        <v>2164</v>
      </c>
      <c r="G709" s="64" t="s">
        <v>2164</v>
      </c>
      <c r="H709" s="64" t="str">
        <f t="shared" si="71"/>
        <v>Madera</v>
      </c>
      <c r="I709" s="64" t="s">
        <v>2164</v>
      </c>
      <c r="J709" s="64" t="s">
        <v>2164</v>
      </c>
      <c r="K709" s="64" t="s">
        <v>2164</v>
      </c>
      <c r="L709" s="64" t="str">
        <f t="shared" si="72"/>
        <v>Madera</v>
      </c>
      <c r="M709" s="64" t="s">
        <v>3033</v>
      </c>
      <c r="N709" s="64" t="s">
        <v>3033</v>
      </c>
      <c r="O709" s="64" t="s">
        <v>3034</v>
      </c>
      <c r="P709" s="64" t="str">
        <f t="shared" si="73"/>
        <v>calle Hidalgo entre calle 41 A y calle 39 A</v>
      </c>
      <c r="Q709" s="64">
        <v>-108.153446</v>
      </c>
      <c r="R709" s="64">
        <v>-108.153446</v>
      </c>
      <c r="S709" s="64">
        <v>-108.15402400000001</v>
      </c>
      <c r="T709" s="65" t="str">
        <f>CONCATENATE(Q709,"/",R709,"/",S709)</f>
        <v>-108.153446/-108.153446/-108.154024</v>
      </c>
      <c r="U709" s="64">
        <v>29.184577000000001</v>
      </c>
      <c r="V709" s="64">
        <v>29.184712999999999</v>
      </c>
      <c r="W709" s="64">
        <v>29.185770000000002</v>
      </c>
      <c r="X709" s="65" t="str">
        <f>CONCATENATE(U709,"/",V709,"/",W709)</f>
        <v>29.184577/29.184713/29.18577</v>
      </c>
    </row>
    <row r="710" spans="1:24">
      <c r="A710" t="s">
        <v>2167</v>
      </c>
      <c r="B710" t="b">
        <f t="shared" si="70"/>
        <v>1</v>
      </c>
      <c r="C710" t="s">
        <v>2167</v>
      </c>
      <c r="D710" t="s">
        <v>106</v>
      </c>
      <c r="E710" t="s">
        <v>2168</v>
      </c>
      <c r="H710" t="str">
        <f t="shared" si="71"/>
        <v>Balleza</v>
      </c>
      <c r="I710" t="s">
        <v>3035</v>
      </c>
      <c r="L710" t="str">
        <f t="shared" si="72"/>
        <v>San Juan de Atotonilco</v>
      </c>
      <c r="M710" t="s">
        <v>3036</v>
      </c>
      <c r="P710" t="str">
        <f t="shared" si="73"/>
        <v>SAN JUAN</v>
      </c>
      <c r="Q710">
        <v>-106.32333300000001</v>
      </c>
      <c r="T710">
        <f t="shared" si="74"/>
        <v>-106.32333300000001</v>
      </c>
      <c r="U710">
        <v>26.878610999999999</v>
      </c>
      <c r="X710">
        <f t="shared" si="75"/>
        <v>26.878610999999999</v>
      </c>
    </row>
    <row r="711" spans="1:24">
      <c r="A711" t="s">
        <v>2178</v>
      </c>
      <c r="B711" t="b">
        <f t="shared" si="70"/>
        <v>1</v>
      </c>
      <c r="C711" t="s">
        <v>2178</v>
      </c>
      <c r="D711" t="s">
        <v>106</v>
      </c>
      <c r="E711" t="s">
        <v>2179</v>
      </c>
      <c r="H711" t="str">
        <f t="shared" si="71"/>
        <v>Guadalupe</v>
      </c>
      <c r="I711" t="s">
        <v>3044</v>
      </c>
      <c r="L711" t="str">
        <f t="shared" si="72"/>
        <v>Doctor Porfirio Parra (La Caseta)</v>
      </c>
      <c r="M711" t="s">
        <v>3045</v>
      </c>
      <c r="P711" t="str">
        <f t="shared" si="73"/>
        <v>CALLE SIN NOMBRE ENTRE CALLE SIN NOMBRE Y CALLE CRUZ REY DEL KM 0+000 AL KM 0+012 A 117M DE LA FARMACIA AGUIRRE</v>
      </c>
      <c r="Q711">
        <v>-106.1406528</v>
      </c>
      <c r="T711">
        <f t="shared" si="74"/>
        <v>-106.1406528</v>
      </c>
      <c r="U711">
        <v>31.42305</v>
      </c>
      <c r="X711">
        <f t="shared" si="75"/>
        <v>31.42305</v>
      </c>
    </row>
    <row r="712" spans="1:24">
      <c r="A712" t="s">
        <v>1443</v>
      </c>
      <c r="B712" t="b">
        <f t="shared" si="70"/>
        <v>1</v>
      </c>
      <c r="C712" t="s">
        <v>1443</v>
      </c>
      <c r="D712" t="s">
        <v>106</v>
      </c>
      <c r="E712" t="s">
        <v>2153</v>
      </c>
      <c r="H712" t="str">
        <f t="shared" si="71"/>
        <v>Buenaventura</v>
      </c>
      <c r="I712" t="s">
        <v>207</v>
      </c>
      <c r="L712" t="str">
        <f t="shared" si="72"/>
        <v/>
      </c>
      <c r="M712" t="s">
        <v>2834</v>
      </c>
      <c r="P712" t="str">
        <f t="shared" si="73"/>
        <v>CALLE CARRETERA SUECO-CASAS GRANDES CENTRO, FLORES MAGÓN</v>
      </c>
      <c r="Q712">
        <v>-106.96339999999999</v>
      </c>
      <c r="T712">
        <f t="shared" si="74"/>
        <v>-106.96339999999999</v>
      </c>
      <c r="U712">
        <v>29.942584</v>
      </c>
      <c r="X712">
        <f t="shared" si="75"/>
        <v>29.942584</v>
      </c>
    </row>
    <row r="713" spans="1:24">
      <c r="A713" t="s">
        <v>429</v>
      </c>
      <c r="B713" t="b">
        <f t="shared" si="70"/>
        <v>1</v>
      </c>
      <c r="C713" t="s">
        <v>429</v>
      </c>
      <c r="D713" t="s">
        <v>106</v>
      </c>
      <c r="E713" t="s">
        <v>480</v>
      </c>
      <c r="H713" t="str">
        <f t="shared" si="71"/>
        <v>Juárez</v>
      </c>
      <c r="I713" t="s">
        <v>207</v>
      </c>
      <c r="L713" t="str">
        <f t="shared" si="72"/>
        <v/>
      </c>
      <c r="M713" t="s">
        <v>2637</v>
      </c>
      <c r="P713" t="str">
        <f t="shared" si="73"/>
        <v>pez lucio 10526 col puerto anapra</v>
      </c>
      <c r="Q713">
        <v>-106.56247</v>
      </c>
      <c r="T713">
        <f t="shared" si="74"/>
        <v>-106.56247</v>
      </c>
      <c r="U713">
        <v>31.7668</v>
      </c>
      <c r="X713">
        <f t="shared" si="75"/>
        <v>31.7668</v>
      </c>
    </row>
    <row r="714" spans="1:24">
      <c r="A714" t="s">
        <v>742</v>
      </c>
      <c r="B714" t="b">
        <f t="shared" si="70"/>
        <v>1</v>
      </c>
      <c r="C714" t="s">
        <v>742</v>
      </c>
      <c r="D714" t="s">
        <v>106</v>
      </c>
      <c r="E714" t="s">
        <v>480</v>
      </c>
      <c r="H714" t="str">
        <f t="shared" si="71"/>
        <v>Juárez</v>
      </c>
      <c r="I714" t="s">
        <v>480</v>
      </c>
      <c r="L714" t="str">
        <f t="shared" si="72"/>
        <v>Juárez</v>
      </c>
      <c r="M714" t="s">
        <v>2695</v>
      </c>
      <c r="P714" t="str">
        <f t="shared" si="73"/>
        <v>Ave. Fco. villa 950 Nte. Zona Centro</v>
      </c>
      <c r="Q714">
        <v>-106.48480000000001</v>
      </c>
      <c r="T714">
        <f t="shared" si="74"/>
        <v>-106.48480000000001</v>
      </c>
      <c r="U714">
        <v>31.746654700000001</v>
      </c>
      <c r="X714">
        <f t="shared" si="75"/>
        <v>31.746654700000001</v>
      </c>
    </row>
    <row r="715" spans="1:24">
      <c r="A715" t="s">
        <v>1831</v>
      </c>
      <c r="B715" t="b">
        <f t="shared" si="70"/>
        <v>1</v>
      </c>
      <c r="C715" t="s">
        <v>1831</v>
      </c>
      <c r="D715" t="s">
        <v>106</v>
      </c>
      <c r="E715" t="s">
        <v>1641</v>
      </c>
      <c r="H715" t="str">
        <f t="shared" si="71"/>
        <v>Guadalupe y Calvo</v>
      </c>
      <c r="I715" t="s">
        <v>207</v>
      </c>
      <c r="L715" t="str">
        <f t="shared" si="72"/>
        <v/>
      </c>
      <c r="M715" t="s">
        <v>2915</v>
      </c>
      <c r="P715" t="str">
        <f t="shared" si="73"/>
        <v>SAN PEDRO DE CHINATU, SAN PEDRO DE CHINATU RANCHERIA SAN PEDRO</v>
      </c>
      <c r="Q715">
        <v>-106.662875</v>
      </c>
      <c r="T715">
        <f t="shared" si="74"/>
        <v>-106.662875</v>
      </c>
      <c r="U715">
        <v>26.193641700000001</v>
      </c>
      <c r="X715">
        <f t="shared" si="75"/>
        <v>26.193641700000001</v>
      </c>
    </row>
    <row r="716" spans="1:24" s="64" customFormat="1">
      <c r="A716" s="64" t="s">
        <v>1768</v>
      </c>
      <c r="B716" s="64" t="b">
        <f t="shared" si="70"/>
        <v>1</v>
      </c>
      <c r="C716" s="64" t="s">
        <v>1768</v>
      </c>
      <c r="D716" s="64" t="s">
        <v>106</v>
      </c>
      <c r="E716" s="64" t="s">
        <v>106</v>
      </c>
      <c r="F716" s="64" t="s">
        <v>106</v>
      </c>
      <c r="G716" s="64" t="s">
        <v>106</v>
      </c>
      <c r="H716" s="64" t="str">
        <f t="shared" si="71"/>
        <v>Chihuahua</v>
      </c>
      <c r="I716" s="64" t="s">
        <v>106</v>
      </c>
      <c r="J716" s="64" t="s">
        <v>106</v>
      </c>
      <c r="K716" s="64" t="s">
        <v>106</v>
      </c>
      <c r="L716" s="64" t="str">
        <f t="shared" si="72"/>
        <v>Chihuahua</v>
      </c>
      <c r="M716" s="64" t="s">
        <v>2903</v>
      </c>
      <c r="N716" s="64" t="s">
        <v>2903</v>
      </c>
      <c r="O716" s="64" t="s">
        <v>2903</v>
      </c>
      <c r="P716" s="64" t="str">
        <f t="shared" si="73"/>
        <v>AV. H. COLEGIO MILITAR TRAMO DE CALLE MONTE ALBÁN A C. 17A.</v>
      </c>
      <c r="Q716" s="64">
        <v>-106.0927944</v>
      </c>
      <c r="R716" s="64">
        <v>-106.0938333</v>
      </c>
      <c r="S716" s="64">
        <v>-106.0918889</v>
      </c>
      <c r="T716" s="65" t="str">
        <f>CONCATENATE(Q716,"/",R716,"/",S716)</f>
        <v>-106.0927944/-106.0938333/-106.0918889</v>
      </c>
      <c r="U716" s="64">
        <v>28.710922199999999</v>
      </c>
      <c r="V716" s="64">
        <v>28.712444399999999</v>
      </c>
      <c r="W716" s="64">
        <v>28.709444399999999</v>
      </c>
      <c r="X716" s="65" t="str">
        <f>CONCATENATE(U716,"/",V716,"/",W716)</f>
        <v>28.7109222/28.7124444/28.7094444</v>
      </c>
    </row>
    <row r="717" spans="1:24">
      <c r="A717" t="s">
        <v>1718</v>
      </c>
      <c r="B717" t="b">
        <f t="shared" si="70"/>
        <v>1</v>
      </c>
      <c r="C717" t="s">
        <v>1718</v>
      </c>
      <c r="D717" t="s">
        <v>106</v>
      </c>
      <c r="E717" t="s">
        <v>106</v>
      </c>
      <c r="H717" t="str">
        <f t="shared" si="71"/>
        <v>Chihuahua</v>
      </c>
      <c r="I717" t="s">
        <v>207</v>
      </c>
      <c r="L717" t="str">
        <f t="shared" si="72"/>
        <v/>
      </c>
      <c r="M717" t="s">
        <v>2878</v>
      </c>
      <c r="P717" t="str">
        <f t="shared" si="73"/>
        <v>Av. Juarez #1402 Col. Centro C.P 31000</v>
      </c>
      <c r="Q717">
        <v>-106.08177000000001</v>
      </c>
      <c r="T717">
        <f t="shared" si="74"/>
        <v>-106.08177000000001</v>
      </c>
      <c r="U717">
        <v>28.633240000000001</v>
      </c>
      <c r="X717">
        <f t="shared" si="75"/>
        <v>28.633240000000001</v>
      </c>
    </row>
    <row r="718" spans="1:24">
      <c r="A718" t="s">
        <v>2453</v>
      </c>
      <c r="B718" t="b">
        <f t="shared" si="70"/>
        <v>1</v>
      </c>
      <c r="C718" t="s">
        <v>2453</v>
      </c>
      <c r="D718" t="s">
        <v>106</v>
      </c>
      <c r="E718" t="s">
        <v>106</v>
      </c>
      <c r="H718" t="str">
        <f t="shared" si="71"/>
        <v>Chihuahua</v>
      </c>
      <c r="I718" t="s">
        <v>207</v>
      </c>
      <c r="L718" t="str">
        <f t="shared" si="72"/>
        <v/>
      </c>
      <c r="M718" t="s">
        <v>3098</v>
      </c>
      <c r="P718" t="str">
        <f t="shared" si="73"/>
        <v>AV. TECNOLÓGICO 2909</v>
      </c>
      <c r="Q718">
        <v>-106.04</v>
      </c>
      <c r="T718">
        <f t="shared" si="74"/>
        <v>-106.04</v>
      </c>
      <c r="U718">
        <v>28.39</v>
      </c>
      <c r="X718">
        <f t="shared" si="75"/>
        <v>28.39</v>
      </c>
    </row>
    <row r="719" spans="1:24" s="64" customFormat="1">
      <c r="A719" s="64" t="s">
        <v>1261</v>
      </c>
      <c r="B719" s="64" t="b">
        <f t="shared" si="70"/>
        <v>1</v>
      </c>
      <c r="C719" s="64" t="s">
        <v>1261</v>
      </c>
      <c r="D719" s="64" t="s">
        <v>106</v>
      </c>
      <c r="E719" s="64" t="s">
        <v>480</v>
      </c>
      <c r="F719" s="64" t="s">
        <v>480</v>
      </c>
      <c r="H719" s="64" t="str">
        <f t="shared" si="71"/>
        <v>Juárez</v>
      </c>
      <c r="I719" s="64" t="s">
        <v>480</v>
      </c>
      <c r="J719" s="64" t="s">
        <v>480</v>
      </c>
      <c r="L719" s="64" t="str">
        <f t="shared" si="72"/>
        <v>Juárez</v>
      </c>
      <c r="M719" s="64" t="s">
        <v>2799</v>
      </c>
      <c r="N719" s="64" t="s">
        <v>2799</v>
      </c>
      <c r="P719" s="64" t="str">
        <f t="shared" si="73"/>
        <v>TRAMO: DE AV. DE LOS MONTES URALESL A C. PALMA DE GUINEA SUR</v>
      </c>
      <c r="Q719" s="64">
        <v>-106.42568</v>
      </c>
      <c r="R719" s="64">
        <v>-106.424836</v>
      </c>
      <c r="T719" s="65" t="str">
        <f>CONCATENATE(Q719,"/",R719)</f>
        <v>-106.42568/-106.424836</v>
      </c>
      <c r="U719" s="64">
        <v>31.670475</v>
      </c>
      <c r="V719" s="64">
        <v>31.673553999999999</v>
      </c>
      <c r="X719" s="65" t="str">
        <f>CONCATENATE(U719,"/",V719)</f>
        <v>31.670475/31.673554</v>
      </c>
    </row>
    <row r="720" spans="1:24" s="64" customFormat="1">
      <c r="A720" s="64" t="s">
        <v>1853</v>
      </c>
      <c r="B720" s="64" t="b">
        <f t="shared" si="70"/>
        <v>1</v>
      </c>
      <c r="C720" s="64" t="s">
        <v>1853</v>
      </c>
      <c r="D720" s="64" t="s">
        <v>106</v>
      </c>
      <c r="E720" s="64" t="s">
        <v>106</v>
      </c>
      <c r="F720" s="64" t="s">
        <v>106</v>
      </c>
      <c r="G720" s="64" t="s">
        <v>106</v>
      </c>
      <c r="H720" s="64" t="str">
        <f t="shared" si="71"/>
        <v>Chihuahua</v>
      </c>
      <c r="I720" s="64" t="s">
        <v>106</v>
      </c>
      <c r="J720" s="64" t="s">
        <v>106</v>
      </c>
      <c r="K720" s="64" t="s">
        <v>106</v>
      </c>
      <c r="L720" s="64" t="str">
        <f t="shared" si="72"/>
        <v>Chihuahua</v>
      </c>
      <c r="M720" s="64" t="s">
        <v>2919</v>
      </c>
      <c r="N720" s="64" t="s">
        <v>2919</v>
      </c>
      <c r="O720" s="64" t="s">
        <v>2919</v>
      </c>
      <c r="P720" s="64" t="str">
        <f t="shared" si="73"/>
        <v>C. GENERAL LUIS TERRAZAS CON INTERVENCIÓN HIDRÁULICA PLUVIAL, EN EL FRACCIONAMIENTO CHIHUAHUA</v>
      </c>
      <c r="Q720" s="64">
        <v>-106.0993333</v>
      </c>
      <c r="R720" s="64">
        <v>-106.09975</v>
      </c>
      <c r="S720" s="64">
        <v>-106.0993611</v>
      </c>
      <c r="T720" s="65" t="str">
        <f>CONCATENATE(Q720,"/",R720,"/",S720)</f>
        <v>-106.0993333/-106.09975/-106.0993611</v>
      </c>
      <c r="U720" s="64">
        <v>28.680888899999999</v>
      </c>
      <c r="V720" s="64">
        <v>28.681777799999999</v>
      </c>
      <c r="W720" s="64">
        <v>28.681944000000001</v>
      </c>
      <c r="X720" s="65" t="str">
        <f>CONCATENATE(U720,"/",V720,"/",W720)</f>
        <v>28.6808889/28.6817778/28.681944</v>
      </c>
    </row>
    <row r="721" spans="1:24" s="64" customFormat="1">
      <c r="A721" s="64" t="s">
        <v>1262</v>
      </c>
      <c r="B721" s="64" t="b">
        <f t="shared" si="70"/>
        <v>1</v>
      </c>
      <c r="C721" s="64" t="s">
        <v>1262</v>
      </c>
      <c r="D721" s="64" t="s">
        <v>106</v>
      </c>
      <c r="E721" s="64" t="s">
        <v>480</v>
      </c>
      <c r="F721" s="64" t="s">
        <v>480</v>
      </c>
      <c r="H721" s="64" t="str">
        <f t="shared" si="71"/>
        <v>Juárez</v>
      </c>
      <c r="I721" s="64" t="s">
        <v>480</v>
      </c>
      <c r="J721" s="64" t="s">
        <v>480</v>
      </c>
      <c r="L721" s="64" t="str">
        <f t="shared" si="72"/>
        <v>Juárez</v>
      </c>
      <c r="M721" s="64" t="s">
        <v>2800</v>
      </c>
      <c r="N721" s="64" t="s">
        <v>2800</v>
      </c>
      <c r="P721" s="64" t="str">
        <f t="shared" si="73"/>
        <v>TRAMO: DE C. DE VALLE DEL RÓDANO A C. RANCHO AGUA CALIENTE</v>
      </c>
      <c r="Q721" s="64">
        <v>-106.424403</v>
      </c>
      <c r="R721" s="64">
        <v>-106.42442200000001</v>
      </c>
      <c r="T721" s="65" t="str">
        <f>CONCATENATE(Q721,"/",R721)</f>
        <v>-106.424403/-106.424422</v>
      </c>
      <c r="U721" s="64">
        <v>31.698639</v>
      </c>
      <c r="V721" s="64">
        <v>31.701795000000001</v>
      </c>
      <c r="X721" s="65" t="str">
        <f>CONCATENATE(U721,"/",V721)</f>
        <v>31.698639/31.701795</v>
      </c>
    </row>
    <row r="722" spans="1:24" s="64" customFormat="1">
      <c r="A722" s="64" t="s">
        <v>662</v>
      </c>
      <c r="B722" s="64" t="b">
        <f t="shared" si="70"/>
        <v>1</v>
      </c>
      <c r="C722" s="64" t="s">
        <v>662</v>
      </c>
      <c r="D722" s="64" t="s">
        <v>106</v>
      </c>
      <c r="E722" s="64" t="s">
        <v>480</v>
      </c>
      <c r="F722" s="64" t="s">
        <v>480</v>
      </c>
      <c r="H722" s="64" t="str">
        <f t="shared" si="71"/>
        <v>Juárez</v>
      </c>
      <c r="I722" s="64" t="s">
        <v>480</v>
      </c>
      <c r="J722" s="64" t="s">
        <v>480</v>
      </c>
      <c r="L722" s="64" t="str">
        <f t="shared" si="72"/>
        <v>Juárez</v>
      </c>
      <c r="M722" s="64" t="s">
        <v>2678</v>
      </c>
      <c r="N722" s="64" t="s">
        <v>2678</v>
      </c>
      <c r="P722" s="64" t="str">
        <f t="shared" si="73"/>
        <v>TRAMO: DE C. DALIAS A C. JAZMINES</v>
      </c>
      <c r="Q722" s="64">
        <v>-106.513488</v>
      </c>
      <c r="R722" s="64">
        <v>-106.515655</v>
      </c>
      <c r="T722" s="65" t="str">
        <f>CONCATENATE(Q722,"/",R722)</f>
        <v>-106.513488/-106.515655</v>
      </c>
      <c r="U722" s="64">
        <v>31.757954000000002</v>
      </c>
      <c r="V722" s="64">
        <v>31.755806</v>
      </c>
      <c r="X722" s="65" t="str">
        <f>CONCATENATE(U722,"/",V722)</f>
        <v>31.757954/31.755806</v>
      </c>
    </row>
    <row r="723" spans="1:24" s="64" customFormat="1">
      <c r="A723" s="64" t="s">
        <v>1393</v>
      </c>
      <c r="B723" s="64" t="b">
        <f t="shared" si="70"/>
        <v>1</v>
      </c>
      <c r="C723" s="64" t="s">
        <v>1393</v>
      </c>
      <c r="D723" s="64" t="s">
        <v>106</v>
      </c>
      <c r="E723" s="64" t="s">
        <v>480</v>
      </c>
      <c r="F723" s="64" t="s">
        <v>480</v>
      </c>
      <c r="H723" s="64" t="str">
        <f t="shared" si="71"/>
        <v>Juárez</v>
      </c>
      <c r="I723" s="64" t="s">
        <v>480</v>
      </c>
      <c r="J723" s="64" t="s">
        <v>480</v>
      </c>
      <c r="L723" s="64" t="str">
        <f t="shared" si="72"/>
        <v>Juárez</v>
      </c>
      <c r="M723" s="64" t="s">
        <v>2823</v>
      </c>
      <c r="N723" s="64" t="s">
        <v>2823</v>
      </c>
      <c r="P723" s="64" t="str">
        <f t="shared" si="73"/>
        <v>TRAMO: C. ANTIMONIO A C. BERKELIO</v>
      </c>
      <c r="Q723" s="64">
        <v>-106.500308</v>
      </c>
      <c r="R723" s="64">
        <v>-106.49847699999999</v>
      </c>
      <c r="T723" s="65" t="str">
        <f>CONCATENATE(Q723,"/",R723)</f>
        <v>-106.500308/-106.498477</v>
      </c>
      <c r="U723" s="64">
        <v>31.747548999999999</v>
      </c>
      <c r="V723" s="64">
        <v>31.746998999999999</v>
      </c>
      <c r="X723" s="65" t="str">
        <f>CONCATENATE(U723,"/",V723)</f>
        <v>31.747549/31.746999</v>
      </c>
    </row>
    <row r="724" spans="1:24" s="64" customFormat="1">
      <c r="A724" s="64" t="s">
        <v>1325</v>
      </c>
      <c r="B724" s="64" t="b">
        <f t="shared" si="70"/>
        <v>1</v>
      </c>
      <c r="C724" s="64" t="s">
        <v>1325</v>
      </c>
      <c r="D724" s="64" t="s">
        <v>106</v>
      </c>
      <c r="E724" s="64" t="s">
        <v>480</v>
      </c>
      <c r="F724" s="64" t="s">
        <v>480</v>
      </c>
      <c r="H724" s="64" t="str">
        <f t="shared" si="71"/>
        <v>Juárez</v>
      </c>
      <c r="I724" s="64" t="s">
        <v>480</v>
      </c>
      <c r="J724" s="64" t="s">
        <v>480</v>
      </c>
      <c r="L724" s="64" t="str">
        <f t="shared" si="72"/>
        <v>Juárez</v>
      </c>
      <c r="M724" s="64" t="s">
        <v>2811</v>
      </c>
      <c r="N724" s="64" t="s">
        <v>2811</v>
      </c>
      <c r="P724" s="64" t="str">
        <f t="shared" si="73"/>
        <v>TRAMO: C. TONATZIN A C. NETZAHUALPILLI</v>
      </c>
      <c r="Q724" s="64">
        <v>-106.425038</v>
      </c>
      <c r="R724" s="64">
        <v>-106.425994</v>
      </c>
      <c r="T724" s="65" t="str">
        <f>CONCATENATE(Q724,"/",R724)</f>
        <v>-106.425038/-106.425994</v>
      </c>
      <c r="U724" s="64">
        <v>31.672350000000002</v>
      </c>
      <c r="V724" s="64">
        <v>31.669193</v>
      </c>
      <c r="X724" s="65" t="str">
        <f>CONCATENATE(U724,"/",V724)</f>
        <v>31.67235/31.669193</v>
      </c>
    </row>
    <row r="725" spans="1:24">
      <c r="A725" t="s">
        <v>2489</v>
      </c>
      <c r="B725" t="b">
        <f t="shared" si="70"/>
        <v>1</v>
      </c>
      <c r="C725" t="s">
        <v>2489</v>
      </c>
      <c r="D725" t="s">
        <v>106</v>
      </c>
      <c r="E725" t="s">
        <v>474</v>
      </c>
      <c r="H725" t="str">
        <f t="shared" si="71"/>
        <v>Namiquipa</v>
      </c>
      <c r="I725" t="s">
        <v>3105</v>
      </c>
      <c r="L725" t="str">
        <f t="shared" si="72"/>
        <v>El Molino</v>
      </c>
      <c r="M725" t="s">
        <v>3106</v>
      </c>
      <c r="P725" t="str">
        <f t="shared" si="73"/>
        <v>C. ONCEAVA ENTRE AV. INDEPENDENCIA Y C. HIDALGO</v>
      </c>
      <c r="Q725">
        <v>-107.40823</v>
      </c>
      <c r="T725">
        <f t="shared" si="74"/>
        <v>-107.40823</v>
      </c>
      <c r="U725">
        <v>29.188427000000001</v>
      </c>
      <c r="X725">
        <f t="shared" si="75"/>
        <v>29.188427000000001</v>
      </c>
    </row>
    <row r="726" spans="1:24">
      <c r="A726" t="s">
        <v>473</v>
      </c>
      <c r="B726" t="b">
        <f t="shared" si="70"/>
        <v>1</v>
      </c>
      <c r="C726" t="s">
        <v>473</v>
      </c>
      <c r="D726" t="s">
        <v>106</v>
      </c>
      <c r="E726" t="s">
        <v>474</v>
      </c>
      <c r="H726" t="str">
        <f t="shared" si="71"/>
        <v>Namiquipa</v>
      </c>
      <c r="I726" t="s">
        <v>2642</v>
      </c>
      <c r="L726" t="str">
        <f t="shared" si="72"/>
        <v>El Terrero</v>
      </c>
      <c r="M726" t="s">
        <v>2643</v>
      </c>
      <c r="P726" t="str">
        <f t="shared" si="73"/>
        <v>C. MORELOS ENTRE C. SEGUNDA Y C. REFORMA, DE C. REFORMA ENTRE C. MORELOS Y C.JUÁREZ, DE C. JUÁREZ ENTRE C. REFORMA Y C. SEGUNDA.</v>
      </c>
      <c r="Q726">
        <v>-107.3884389</v>
      </c>
      <c r="T726">
        <f t="shared" si="74"/>
        <v>-107.3884389</v>
      </c>
      <c r="U726">
        <v>29.181086100000002</v>
      </c>
      <c r="X726">
        <f t="shared" si="75"/>
        <v>29.181086100000002</v>
      </c>
    </row>
    <row r="727" spans="1:24" s="64" customFormat="1">
      <c r="A727" s="64" t="s">
        <v>1425</v>
      </c>
      <c r="B727" s="64" t="b">
        <f t="shared" si="70"/>
        <v>1</v>
      </c>
      <c r="C727" s="64" t="s">
        <v>1425</v>
      </c>
      <c r="D727" s="64" t="s">
        <v>106</v>
      </c>
      <c r="E727" s="64" t="s">
        <v>355</v>
      </c>
      <c r="F727" s="64" t="s">
        <v>355</v>
      </c>
      <c r="G727" s="64" t="s">
        <v>355</v>
      </c>
      <c r="H727" s="64" t="str">
        <f t="shared" si="71"/>
        <v>Nuevo Casas Grandes</v>
      </c>
      <c r="I727" s="64" t="s">
        <v>355</v>
      </c>
      <c r="J727" s="64" t="s">
        <v>355</v>
      </c>
      <c r="K727" s="64" t="s">
        <v>355</v>
      </c>
      <c r="L727" s="64" t="str">
        <f t="shared" si="72"/>
        <v>Nuevo Casas Grandes</v>
      </c>
      <c r="M727" s="64" t="s">
        <v>2828</v>
      </c>
      <c r="N727" s="64" t="s">
        <v>2829</v>
      </c>
      <c r="O727" s="64" t="s">
        <v>2830</v>
      </c>
      <c r="P727" s="64" t="str">
        <f>CONCATENATE(M727,"/",N727)</f>
        <v>CALLE JESUS URUETA  Y CALLE MIGUEL HIDALGO/CALLE JESUS URUETA Y CALLE REVOLUCION</v>
      </c>
      <c r="Q727" s="64">
        <v>-107.91636099999999</v>
      </c>
      <c r="R727" s="64">
        <v>-107.91713900000001</v>
      </c>
      <c r="S727" s="64">
        <v>-107.918024</v>
      </c>
      <c r="T727" s="65" t="str">
        <f>CONCATENATE(Q727,"/",R727,"/",S727)</f>
        <v>-107.916361/-107.917139/-107.918024</v>
      </c>
      <c r="U727" s="64">
        <v>30.418236</v>
      </c>
      <c r="V727" s="64">
        <v>30.418213000000002</v>
      </c>
      <c r="W727" s="64">
        <v>30.418185000000001</v>
      </c>
      <c r="X727" s="65" t="str">
        <f>CONCATENATE(U727,"/",V727,"/",W727)</f>
        <v>30.418236/30.418213/30.418185</v>
      </c>
    </row>
    <row r="728" spans="1:24" s="64" customFormat="1">
      <c r="A728" s="64" t="s">
        <v>1157</v>
      </c>
      <c r="B728" s="64" t="b">
        <f t="shared" si="70"/>
        <v>1</v>
      </c>
      <c r="C728" s="64" t="s">
        <v>1157</v>
      </c>
      <c r="D728" s="64" t="s">
        <v>106</v>
      </c>
      <c r="E728" s="64" t="s">
        <v>355</v>
      </c>
      <c r="F728" s="64" t="s">
        <v>355</v>
      </c>
      <c r="G728" s="64" t="s">
        <v>355</v>
      </c>
      <c r="H728" s="64" t="str">
        <f t="shared" si="71"/>
        <v>Nuevo Casas Grandes</v>
      </c>
      <c r="I728" s="64" t="s">
        <v>355</v>
      </c>
      <c r="J728" s="64" t="s">
        <v>355</v>
      </c>
      <c r="K728" s="64" t="s">
        <v>355</v>
      </c>
      <c r="L728" s="64" t="str">
        <f t="shared" si="72"/>
        <v>Nuevo Casas Grandes</v>
      </c>
      <c r="M728" s="64" t="s">
        <v>2775</v>
      </c>
      <c r="N728" s="64" t="s">
        <v>2776</v>
      </c>
      <c r="O728" s="64" t="s">
        <v>2777</v>
      </c>
      <c r="P728" s="64" t="str">
        <f>CONCATENATE(M728,"/",N728,"/",O728)</f>
        <v>CALLE ALVARO OBREGON Y CALLE EMILIO CARRANZA/CALLE ALVARO OBRAGON/CALLE ALVARO AOBREGON Y CALLE GALEANA</v>
      </c>
      <c r="Q728" s="64">
        <v>-107.910646</v>
      </c>
      <c r="R728" s="64">
        <v>-107.91064900000001</v>
      </c>
      <c r="S728" s="64">
        <v>-107.910667</v>
      </c>
      <c r="T728" s="65" t="str">
        <f>CONCATENATE(Q728,"/",R728,"/",S728)</f>
        <v>-107.910646/-107.910649/-107.910667</v>
      </c>
      <c r="U728" s="64">
        <v>30.410378999999999</v>
      </c>
      <c r="V728" s="64">
        <v>30.410715</v>
      </c>
      <c r="W728" s="64">
        <v>30.411393</v>
      </c>
      <c r="X728" s="65" t="str">
        <f>CONCATENATE(U728,"/",V728,"/",W728)</f>
        <v>30.410379/30.410715/30.411393</v>
      </c>
    </row>
    <row r="729" spans="1:24" s="64" customFormat="1">
      <c r="A729" s="64" t="s">
        <v>1183</v>
      </c>
      <c r="B729" s="64" t="b">
        <f t="shared" si="70"/>
        <v>1</v>
      </c>
      <c r="C729" s="64" t="s">
        <v>1183</v>
      </c>
      <c r="D729" s="64" t="s">
        <v>106</v>
      </c>
      <c r="E729" s="64" t="s">
        <v>355</v>
      </c>
      <c r="F729" s="64" t="s">
        <v>355</v>
      </c>
      <c r="G729" s="64" t="s">
        <v>355</v>
      </c>
      <c r="H729" s="64" t="str">
        <f t="shared" si="71"/>
        <v>Nuevo Casas Grandes</v>
      </c>
      <c r="I729" s="64" t="s">
        <v>355</v>
      </c>
      <c r="J729" s="64" t="s">
        <v>355</v>
      </c>
      <c r="K729" s="64" t="s">
        <v>355</v>
      </c>
      <c r="L729" s="64" t="str">
        <f t="shared" si="72"/>
        <v>Nuevo Casas Grandes</v>
      </c>
      <c r="M729" s="64" t="s">
        <v>2781</v>
      </c>
      <c r="N729" s="64" t="s">
        <v>2782</v>
      </c>
      <c r="O729" s="64" t="s">
        <v>2783</v>
      </c>
      <c r="P729" s="64" t="str">
        <f>CONCATENATE(M729,"/",N729,"/",O729)</f>
        <v>CALLE FRANCISCO I. MADERO Y CALLE EMILIO CARRANZA/CALLE FRANCISCO I. MADERO Y CALLE GALEANA/CALLE FRANCISCO I. MADERO Y CALLE BELISARIO DOMINGUEZ</v>
      </c>
      <c r="Q729" s="64">
        <v>-107.90889199999999</v>
      </c>
      <c r="R729" s="64">
        <v>-107.908936</v>
      </c>
      <c r="S729" s="64">
        <v>-107.908976</v>
      </c>
      <c r="T729" s="65" t="str">
        <f>CONCATENATE(Q729,"/",R729,"/",S729)</f>
        <v>-107.908892/-107.908936/-107.908976</v>
      </c>
      <c r="U729" s="64">
        <v>30.410423000000002</v>
      </c>
      <c r="V729" s="64">
        <v>30.411413</v>
      </c>
      <c r="W729" s="64">
        <v>30.412595</v>
      </c>
      <c r="X729" s="65" t="str">
        <f>CONCATENATE(U729,"/",V729,"/",W729)</f>
        <v>30.410423/30.411413/30.412595</v>
      </c>
    </row>
    <row r="730" spans="1:24">
      <c r="A730" t="s">
        <v>1384</v>
      </c>
      <c r="B730" t="b">
        <f t="shared" si="70"/>
        <v>1</v>
      </c>
      <c r="C730" t="s">
        <v>1384</v>
      </c>
      <c r="D730" t="s">
        <v>106</v>
      </c>
      <c r="E730" t="s">
        <v>151</v>
      </c>
      <c r="H730" t="str">
        <f t="shared" si="71"/>
        <v>Jiménez</v>
      </c>
      <c r="I730" t="s">
        <v>2588</v>
      </c>
      <c r="L730" t="str">
        <f t="shared" si="72"/>
        <v>José Mariano Jiménez</v>
      </c>
      <c r="M730" t="s">
        <v>2822</v>
      </c>
      <c r="P730" t="str">
        <f t="shared" si="73"/>
        <v>CALLE LEONA VICARIO COLONIA LÁZARO CÁRDENAS, 33986 JOSÉ MARIANO JIMÉNEZ, JIMÉNEZ CHIHUAHUA ENTRE CALLE DEMOCRACIA Y CALLE BENJAMIN DOMINGUEZ, CALLE PROFESOR JESUS MARTINEZ ESQUINA DE CALLE LEONA VICARIO Y CALLE DEMOCRACIA</v>
      </c>
      <c r="Q730">
        <v>-104.91778658</v>
      </c>
      <c r="T730">
        <f t="shared" si="74"/>
        <v>-104.91778658</v>
      </c>
      <c r="U730">
        <v>27.115810459999999</v>
      </c>
      <c r="X730">
        <f t="shared" si="75"/>
        <v>27.115810459999999</v>
      </c>
    </row>
    <row r="731" spans="1:24" s="64" customFormat="1">
      <c r="A731" s="64" t="s">
        <v>1769</v>
      </c>
      <c r="B731" s="64" t="b">
        <f t="shared" si="70"/>
        <v>1</v>
      </c>
      <c r="C731" s="64" t="s">
        <v>1769</v>
      </c>
      <c r="D731" s="64" t="s">
        <v>106</v>
      </c>
      <c r="E731" s="64" t="s">
        <v>106</v>
      </c>
      <c r="F731" s="64" t="s">
        <v>106</v>
      </c>
      <c r="G731" s="64" t="s">
        <v>106</v>
      </c>
      <c r="H731" s="64" t="str">
        <f t="shared" si="71"/>
        <v>Chihuahua</v>
      </c>
      <c r="I731" s="64" t="s">
        <v>106</v>
      </c>
      <c r="J731" s="64" t="s">
        <v>106</v>
      </c>
      <c r="K731" s="64" t="s">
        <v>106</v>
      </c>
      <c r="L731" s="64" t="str">
        <f t="shared" si="72"/>
        <v>Chihuahua</v>
      </c>
      <c r="M731" s="64" t="s">
        <v>2904</v>
      </c>
      <c r="N731" s="64" t="s">
        <v>2904</v>
      </c>
      <c r="O731" s="64" t="s">
        <v>2904</v>
      </c>
      <c r="P731" s="64" t="str">
        <f t="shared" si="73"/>
        <v>PERIF. V. L. TOLEDANO TRAMO DE AV. BENITO JUÁREZ / FEDERAL HWY 16 / CARRETERA CHIHUAHUA - OJINAGA Y AVE PALESTINA / CARRETERA CHIH. - ALDAMA</v>
      </c>
      <c r="Q731" s="64">
        <v>-106.0566389</v>
      </c>
      <c r="R731" s="64">
        <v>-106.0336111</v>
      </c>
      <c r="S731" s="64">
        <v>-106.0456667</v>
      </c>
      <c r="T731" s="65" t="str">
        <f>CONCATENATE(Q731,"/",R731,"/",S731)</f>
        <v>-106.0566389/-106.0336111/-106.0456667</v>
      </c>
      <c r="U731" s="64">
        <v>28.657250000000001</v>
      </c>
      <c r="V731" s="64">
        <v>28.651583299999999</v>
      </c>
      <c r="W731" s="64">
        <v>28.6524167</v>
      </c>
      <c r="X731" s="65" t="str">
        <f>CONCATENATE(U731,"/",V731,"/",W731)</f>
        <v>28.65725/28.6515833/28.6524167</v>
      </c>
    </row>
    <row r="732" spans="1:24" s="64" customFormat="1">
      <c r="A732" s="64" t="s">
        <v>1770</v>
      </c>
      <c r="B732" s="64" t="b">
        <f t="shared" si="70"/>
        <v>1</v>
      </c>
      <c r="C732" s="64" t="s">
        <v>1770</v>
      </c>
      <c r="D732" s="64" t="s">
        <v>106</v>
      </c>
      <c r="E732" s="64" t="s">
        <v>106</v>
      </c>
      <c r="F732" s="64" t="s">
        <v>106</v>
      </c>
      <c r="G732" s="64" t="s">
        <v>106</v>
      </c>
      <c r="H732" s="64" t="str">
        <f t="shared" si="71"/>
        <v>Chihuahua</v>
      </c>
      <c r="I732" s="64" t="s">
        <v>106</v>
      </c>
      <c r="J732" s="64" t="s">
        <v>106</v>
      </c>
      <c r="K732" s="64" t="s">
        <v>106</v>
      </c>
      <c r="L732" s="64" t="str">
        <f t="shared" si="72"/>
        <v>Chihuahua</v>
      </c>
      <c r="M732" s="64" t="s">
        <v>2905</v>
      </c>
      <c r="N732" s="64" t="s">
        <v>2905</v>
      </c>
      <c r="O732" s="64" t="s">
        <v>2905</v>
      </c>
      <c r="P732" s="64" t="str">
        <f t="shared" si="73"/>
        <v>FEDERAL HWY 16/CUAUHTÉMOC-CHIHUAHUA/VIALIDAD CH-P  TRAMO DE LA AV. NUEVA ESPAÑA A C. DIAMENTE</v>
      </c>
      <c r="Q732" s="64">
        <v>-106.03276940000001</v>
      </c>
      <c r="R732" s="64">
        <v>-106.035472</v>
      </c>
      <c r="S732" s="64">
        <v>-106.03653060000001</v>
      </c>
      <c r="T732" s="65" t="str">
        <f>CONCATENATE(Q732,"/",R732,"/",S732)</f>
        <v>-106.0327694/-106.035472/-106.0365306</v>
      </c>
      <c r="U732" s="64">
        <v>28.623911100000001</v>
      </c>
      <c r="V732" s="64">
        <v>28.622959999999999</v>
      </c>
      <c r="W732" s="64">
        <v>28.625069400000001</v>
      </c>
      <c r="X732" s="65" t="str">
        <f>CONCATENATE(U732,"/",V732,"/",W732)</f>
        <v>28.6239111/28.62296/28.6250694</v>
      </c>
    </row>
    <row r="733" spans="1:24" s="64" customFormat="1">
      <c r="A733" s="64" t="s">
        <v>1260</v>
      </c>
      <c r="B733" s="64" t="b">
        <f t="shared" si="70"/>
        <v>1</v>
      </c>
      <c r="C733" s="64" t="s">
        <v>1260</v>
      </c>
      <c r="D733" s="64" t="s">
        <v>106</v>
      </c>
      <c r="E733" s="64" t="s">
        <v>480</v>
      </c>
      <c r="F733" s="64" t="s">
        <v>480</v>
      </c>
      <c r="G733" s="64" t="s">
        <v>480</v>
      </c>
      <c r="H733" s="64" t="str">
        <f t="shared" si="71"/>
        <v>Juárez</v>
      </c>
      <c r="I733" s="64" t="s">
        <v>480</v>
      </c>
      <c r="J733" s="64" t="s">
        <v>480</v>
      </c>
      <c r="K733" s="64" t="s">
        <v>480</v>
      </c>
      <c r="L733" s="64" t="str">
        <f t="shared" si="72"/>
        <v>Juárez</v>
      </c>
      <c r="M733" s="64" t="s">
        <v>2798</v>
      </c>
      <c r="N733" s="64" t="s">
        <v>2798</v>
      </c>
      <c r="P733" s="64" t="str">
        <f t="shared" si="73"/>
        <v>TRAMO: ENTRE C. DON PEDRO MENESES HOYOS Y BLVD. TEÓFILO BORUNDA DEL 0+000 KM AL 0+ 170 KM</v>
      </c>
      <c r="Q733" s="64">
        <v>-106.424359</v>
      </c>
      <c r="R733" s="64">
        <v>-106.424407</v>
      </c>
      <c r="T733" s="65" t="str">
        <f>CONCATENATE(Q733,"/",R733)</f>
        <v>-106.424359/-106.424407</v>
      </c>
      <c r="U733" s="64">
        <v>31.685707000000001</v>
      </c>
      <c r="V733" s="64">
        <v>31.684225999999999</v>
      </c>
      <c r="X733" s="65" t="str">
        <f>CONCATENATE(U733,"/",V733)</f>
        <v>31.685707/31.684226</v>
      </c>
    </row>
    <row r="734" spans="1:24" s="64" customFormat="1">
      <c r="A734" s="64" t="s">
        <v>625</v>
      </c>
      <c r="B734" s="64" t="b">
        <f t="shared" si="70"/>
        <v>1</v>
      </c>
      <c r="C734" s="64" t="s">
        <v>625</v>
      </c>
      <c r="D734" s="64" t="s">
        <v>106</v>
      </c>
      <c r="E734" s="64" t="s">
        <v>480</v>
      </c>
      <c r="F734" s="64" t="s">
        <v>480</v>
      </c>
      <c r="G734" s="64" t="s">
        <v>480</v>
      </c>
      <c r="H734" s="64" t="str">
        <f t="shared" si="71"/>
        <v>Juárez</v>
      </c>
      <c r="I734" s="64" t="s">
        <v>480</v>
      </c>
      <c r="J734" s="64" t="s">
        <v>480</v>
      </c>
      <c r="K734" s="64" t="s">
        <v>480</v>
      </c>
      <c r="L734" s="64" t="str">
        <f t="shared" si="72"/>
        <v>Juárez</v>
      </c>
      <c r="M734" s="64" t="s">
        <v>2671</v>
      </c>
      <c r="N734" s="64" t="s">
        <v>2671</v>
      </c>
      <c r="P734" s="64" t="str">
        <f t="shared" si="73"/>
        <v>TRAMO: C. 16 DE SEPTIEMBRE A C.BEGONIAS</v>
      </c>
      <c r="Q734" s="64">
        <v>-106.519536</v>
      </c>
      <c r="R734" s="64">
        <v>-106.51768199999999</v>
      </c>
      <c r="T734" s="65" t="str">
        <f>CONCATENATE(Q734,"/",R734)</f>
        <v>-106.519536/-106.517682</v>
      </c>
      <c r="U734" s="64">
        <v>31.748432000000001</v>
      </c>
      <c r="V734" s="64">
        <v>31.752883000000001</v>
      </c>
      <c r="X734" s="65" t="str">
        <f>CONCATENATE(U734,"/",V734)</f>
        <v>31.748432/31.752883</v>
      </c>
    </row>
    <row r="735" spans="1:24">
      <c r="A735" t="s">
        <v>740</v>
      </c>
      <c r="B735" t="b">
        <f t="shared" si="70"/>
        <v>1</v>
      </c>
      <c r="C735" t="s">
        <v>740</v>
      </c>
      <c r="D735" t="s">
        <v>106</v>
      </c>
      <c r="E735" t="s">
        <v>683</v>
      </c>
      <c r="H735" t="str">
        <f t="shared" si="71"/>
        <v>Camargo</v>
      </c>
      <c r="I735" t="s">
        <v>2683</v>
      </c>
      <c r="L735" t="str">
        <f t="shared" si="72"/>
        <v>Santa Rosalía de Camargo</v>
      </c>
      <c r="M735" t="s">
        <v>2694</v>
      </c>
      <c r="P735" t="str">
        <f t="shared" si="73"/>
        <v>CALLE MANUEL DOBLADO  ENTRE CALLES SEGUNDA DOBLADO Y GONZÁLEZ ORTEGA</v>
      </c>
      <c r="Q735">
        <v>-105.17513889999999</v>
      </c>
      <c r="T735">
        <f t="shared" si="74"/>
        <v>-105.17513889999999</v>
      </c>
      <c r="U735">
        <v>27.689361099999999</v>
      </c>
      <c r="X735">
        <f t="shared" si="75"/>
        <v>27.689361099999999</v>
      </c>
    </row>
    <row r="736" spans="1:24">
      <c r="A736" t="s">
        <v>578</v>
      </c>
      <c r="B736" t="b">
        <f t="shared" si="70"/>
        <v>1</v>
      </c>
      <c r="C736" t="s">
        <v>578</v>
      </c>
      <c r="D736" t="s">
        <v>106</v>
      </c>
      <c r="E736" t="s">
        <v>151</v>
      </c>
      <c r="H736" t="str">
        <f t="shared" si="71"/>
        <v>Jiménez</v>
      </c>
      <c r="I736" t="s">
        <v>2588</v>
      </c>
      <c r="L736" t="str">
        <f t="shared" si="72"/>
        <v>José Mariano Jiménez</v>
      </c>
      <c r="M736" t="s">
        <v>2659</v>
      </c>
      <c r="P736" t="str">
        <f t="shared" si="73"/>
        <v>CALLE BAUDELIO URIBE COLONIA AGUSTÍN MELGAR, 33985 JOSÉ MARIANO JIMÉNEZ, JIMÉNEZ CHIHUAHUA ENTRE AVENIDA GRAL. IGANACIO GONZALEZ Y AVENIDA VICTOR AGUIRRE, CALLE BUSTAMANTE I TAGLE CALLE CASI ESQ CON PARQUE DE SANTA CECILIA</v>
      </c>
      <c r="Q736">
        <v>-104.90105613</v>
      </c>
      <c r="T736">
        <f t="shared" si="74"/>
        <v>-104.90105613</v>
      </c>
      <c r="U736">
        <v>27.11809907</v>
      </c>
      <c r="X736">
        <f t="shared" si="75"/>
        <v>27.11809907</v>
      </c>
    </row>
    <row r="737" spans="1:24">
      <c r="A737" t="s">
        <v>570</v>
      </c>
      <c r="B737" t="b">
        <f t="shared" si="70"/>
        <v>1</v>
      </c>
      <c r="C737" t="s">
        <v>570</v>
      </c>
      <c r="D737" t="s">
        <v>106</v>
      </c>
      <c r="E737" t="s">
        <v>2513</v>
      </c>
      <c r="H737" t="str">
        <f t="shared" si="71"/>
        <v>Aquiles Serdán</v>
      </c>
      <c r="I737" t="s">
        <v>207</v>
      </c>
      <c r="L737" t="str">
        <f t="shared" si="72"/>
        <v/>
      </c>
      <c r="M737" t="s">
        <v>2658</v>
      </c>
      <c r="P737" t="str">
        <f t="shared" si="73"/>
        <v>AVENIDA CENTRAL PUNTA DE ORIENTE, SANTA EULALIA</v>
      </c>
      <c r="Q737">
        <v>-105.941126</v>
      </c>
      <c r="T737">
        <f t="shared" si="74"/>
        <v>-105.941126</v>
      </c>
      <c r="U737">
        <v>28.657613999999999</v>
      </c>
      <c r="X737">
        <f t="shared" si="75"/>
        <v>28.657613999999999</v>
      </c>
    </row>
    <row r="738" spans="1:24" s="64" customFormat="1">
      <c r="A738" s="64" t="s">
        <v>966</v>
      </c>
      <c r="B738" s="64" t="b">
        <f t="shared" si="70"/>
        <v>1</v>
      </c>
      <c r="C738" s="64" t="s">
        <v>966</v>
      </c>
      <c r="D738" s="64" t="s">
        <v>106</v>
      </c>
      <c r="E738" s="64" t="s">
        <v>967</v>
      </c>
      <c r="F738" s="64" t="s">
        <v>967</v>
      </c>
      <c r="G738" s="64" t="s">
        <v>967</v>
      </c>
      <c r="H738" s="64" t="str">
        <f t="shared" si="71"/>
        <v>Julimes</v>
      </c>
      <c r="I738" s="64" t="s">
        <v>967</v>
      </c>
      <c r="L738" s="64" t="str">
        <f t="shared" si="72"/>
        <v>Julimes</v>
      </c>
      <c r="M738" s="64" t="s">
        <v>4483</v>
      </c>
      <c r="P738" s="64" t="str">
        <f t="shared" si="73"/>
        <v>CALLE GUERRERO/CALLE HIDALGO/CALLE BRAVO/CALLE BRAVO/CALLE HIDALGO/CALLE GUERRERO</v>
      </c>
      <c r="Q738" s="64" t="s">
        <v>3661</v>
      </c>
      <c r="T738" s="65" t="str">
        <f>CONCATENATE(Q738,"/",R738)</f>
        <v>-105.42540163/-105.42457/-105.42645459/-105.42663429/-105.43005982/-105.42646619/</v>
      </c>
      <c r="U738" s="64" t="s">
        <v>3666</v>
      </c>
      <c r="X738" s="65" t="str">
        <f>CONCATENATE(U738,"/",V738)</f>
        <v>28.42644853/28.42188598/28.42595779/28.42438208/28.42334926/28.41922193/</v>
      </c>
    </row>
    <row r="739" spans="1:24" s="64" customFormat="1">
      <c r="A739" s="64" t="s">
        <v>969</v>
      </c>
      <c r="B739" s="64" t="b">
        <f t="shared" si="70"/>
        <v>1</v>
      </c>
      <c r="C739" s="64" t="s">
        <v>969</v>
      </c>
      <c r="D739" s="64" t="s">
        <v>106</v>
      </c>
      <c r="E739" s="64" t="s">
        <v>967</v>
      </c>
      <c r="F739" s="64" t="s">
        <v>967</v>
      </c>
      <c r="H739" s="64" t="str">
        <f t="shared" si="71"/>
        <v>Julimes</v>
      </c>
      <c r="I739" s="64" t="s">
        <v>967</v>
      </c>
      <c r="J739" s="64" t="s">
        <v>7256</v>
      </c>
      <c r="L739" s="64" t="str">
        <f t="shared" si="72"/>
        <v>Julimes</v>
      </c>
      <c r="M739" s="64" t="s">
        <v>2730</v>
      </c>
      <c r="N739" s="64" t="s">
        <v>2730</v>
      </c>
      <c r="P739" s="64" t="str">
        <f t="shared" si="73"/>
        <v>CALLE JIMENEZ/CALLE SEPTIMA/CARR. ESTATAL JULIMES- EL CARRIZO/CAM. DE JULIMERS ENTRE CALLE PROF. JORGE MENDOZA Y CALLE SIN NOMBRE A 40 METROS DEL CEMENTERIO MUNICIPAL.</v>
      </c>
      <c r="Q739" s="64">
        <v>-105.42890800000001</v>
      </c>
      <c r="R739" s="64">
        <v>-105.427351</v>
      </c>
      <c r="T739" s="65" t="str">
        <f>CONCATENATE(Q739,"/",R739)</f>
        <v>-105.428908/-105.427351</v>
      </c>
      <c r="U739" s="64">
        <v>28.426639000000002</v>
      </c>
      <c r="V739" s="64">
        <v>28.485129000000001</v>
      </c>
      <c r="X739" s="65" t="str">
        <f>CONCATENATE(U739,"/",V739)</f>
        <v>28.426639/28.485129</v>
      </c>
    </row>
    <row r="740" spans="1:24">
      <c r="A740" t="s">
        <v>970</v>
      </c>
      <c r="B740" t="b">
        <f t="shared" si="70"/>
        <v>1</v>
      </c>
      <c r="C740" t="s">
        <v>970</v>
      </c>
      <c r="D740" t="s">
        <v>106</v>
      </c>
      <c r="E740" t="s">
        <v>971</v>
      </c>
      <c r="H740" t="str">
        <f t="shared" si="71"/>
        <v>López</v>
      </c>
      <c r="I740" t="s">
        <v>2731</v>
      </c>
      <c r="L740" t="str">
        <f t="shared" si="72"/>
        <v>Octaviano López</v>
      </c>
      <c r="M740" t="s">
        <v>2732</v>
      </c>
      <c r="P740" t="str">
        <f t="shared" si="73"/>
        <v>OCTAVIANO LOPEZ</v>
      </c>
      <c r="Q740">
        <v>-105.036</v>
      </c>
      <c r="T740">
        <f t="shared" si="74"/>
        <v>-105.036</v>
      </c>
      <c r="U740">
        <v>26.990500000000001</v>
      </c>
      <c r="X740">
        <f t="shared" si="75"/>
        <v>26.990500000000001</v>
      </c>
    </row>
    <row r="741" spans="1:24">
      <c r="A741" t="s">
        <v>979</v>
      </c>
      <c r="B741" t="b">
        <f t="shared" si="70"/>
        <v>1</v>
      </c>
      <c r="C741" t="s">
        <v>979</v>
      </c>
      <c r="D741" t="s">
        <v>106</v>
      </c>
      <c r="E741" t="s">
        <v>980</v>
      </c>
      <c r="H741" t="str">
        <f t="shared" si="71"/>
        <v>Moris</v>
      </c>
      <c r="I741" t="s">
        <v>980</v>
      </c>
      <c r="L741" t="str">
        <f t="shared" si="72"/>
        <v>Moris</v>
      </c>
      <c r="M741" t="s">
        <v>2737</v>
      </c>
      <c r="P741" t="str">
        <f t="shared" si="73"/>
        <v>Calle Aeropuerto</v>
      </c>
      <c r="Q741">
        <v>-108.5283</v>
      </c>
      <c r="T741">
        <f t="shared" si="74"/>
        <v>-108.5283</v>
      </c>
      <c r="U741">
        <v>28.157561099999999</v>
      </c>
      <c r="X741">
        <f t="shared" si="75"/>
        <v>28.157561099999999</v>
      </c>
    </row>
    <row r="742" spans="1:24">
      <c r="A742" t="s">
        <v>996</v>
      </c>
      <c r="B742" t="b">
        <f t="shared" si="70"/>
        <v>1</v>
      </c>
      <c r="C742" t="s">
        <v>996</v>
      </c>
      <c r="D742" t="s">
        <v>106</v>
      </c>
      <c r="E742" t="s">
        <v>997</v>
      </c>
      <c r="H742" t="str">
        <f t="shared" si="71"/>
        <v>San Francisco del Oro</v>
      </c>
      <c r="I742" t="s">
        <v>997</v>
      </c>
      <c r="L742" t="str">
        <f t="shared" si="72"/>
        <v>San Francisco del Oro</v>
      </c>
      <c r="M742" t="s">
        <v>2749</v>
      </c>
      <c r="P742" t="str">
        <f t="shared" si="73"/>
        <v>SAN FRANCISCO DEL ORO</v>
      </c>
      <c r="Q742">
        <v>-105.85299999999999</v>
      </c>
      <c r="T742">
        <f t="shared" si="74"/>
        <v>-105.85299999999999</v>
      </c>
      <c r="U742">
        <v>26.861499999999999</v>
      </c>
      <c r="X742">
        <f t="shared" si="75"/>
        <v>26.861499999999999</v>
      </c>
    </row>
    <row r="743" spans="1:24">
      <c r="A743" t="s">
        <v>591</v>
      </c>
      <c r="B743" t="b">
        <f t="shared" si="70"/>
        <v>1</v>
      </c>
      <c r="C743" t="s">
        <v>591</v>
      </c>
      <c r="D743" t="s">
        <v>106</v>
      </c>
      <c r="E743" t="s">
        <v>151</v>
      </c>
      <c r="H743" t="str">
        <f t="shared" si="71"/>
        <v>Jiménez</v>
      </c>
      <c r="I743" t="s">
        <v>2660</v>
      </c>
      <c r="L743" t="str">
        <f t="shared" si="72"/>
        <v>El Águila</v>
      </c>
      <c r="M743" t="s">
        <v>2661</v>
      </c>
      <c r="P743" t="str">
        <f t="shared" si="73"/>
        <v>EJIDO EL ÁGUILA, 33970 EL ÁGUILA, JIMÉNEZ CHIHUAHUA ENTRE Y , CALLE SIN NOMBRE TRANSVERSAL A LA CALLE DE ACCESO A LA COMUNIDAD</v>
      </c>
      <c r="Q743">
        <v>-104.90924705</v>
      </c>
      <c r="T743">
        <f t="shared" si="74"/>
        <v>-104.90924705</v>
      </c>
      <c r="U743">
        <v>27.429180550000002</v>
      </c>
      <c r="X743">
        <f t="shared" si="75"/>
        <v>27.429180550000002</v>
      </c>
    </row>
    <row r="744" spans="1:24">
      <c r="A744" t="s">
        <v>2070</v>
      </c>
      <c r="B744" t="b">
        <f t="shared" si="70"/>
        <v>1</v>
      </c>
      <c r="C744" t="s">
        <v>2070</v>
      </c>
      <c r="D744" t="s">
        <v>106</v>
      </c>
      <c r="E744" t="s">
        <v>2071</v>
      </c>
      <c r="H744" t="str">
        <f t="shared" si="71"/>
        <v>Ascensión</v>
      </c>
      <c r="I744" t="s">
        <v>207</v>
      </c>
      <c r="L744" t="str">
        <f t="shared" si="72"/>
        <v/>
      </c>
      <c r="M744" t="s">
        <v>2957</v>
      </c>
      <c r="P744" t="str">
        <f t="shared" si="73"/>
        <v>CALLE INDEPENDENCIA ENTRE CALLE GUDALUPE VICTORIA Y CALLE 20 DE NOVIEMBRE</v>
      </c>
      <c r="Q744">
        <v>-107.73876</v>
      </c>
      <c r="T744">
        <f t="shared" si="74"/>
        <v>-107.73876</v>
      </c>
      <c r="U744">
        <v>31.53331</v>
      </c>
      <c r="X744">
        <f t="shared" si="75"/>
        <v>31.53331</v>
      </c>
    </row>
    <row r="745" spans="1:24">
      <c r="A745" t="s">
        <v>2080</v>
      </c>
      <c r="B745" t="b">
        <f t="shared" si="70"/>
        <v>1</v>
      </c>
      <c r="C745" t="s">
        <v>2080</v>
      </c>
      <c r="D745" t="s">
        <v>106</v>
      </c>
      <c r="E745" t="s">
        <v>649</v>
      </c>
      <c r="H745" t="str">
        <f t="shared" si="71"/>
        <v>Casas Grandes</v>
      </c>
      <c r="I745" t="s">
        <v>649</v>
      </c>
      <c r="L745" t="str">
        <f t="shared" si="72"/>
        <v>Casas Grandes</v>
      </c>
      <c r="M745" t="s">
        <v>2963</v>
      </c>
      <c r="P745" t="str">
        <f t="shared" si="73"/>
        <v>San Antonio</v>
      </c>
      <c r="Q745">
        <v>-107.9600306</v>
      </c>
      <c r="T745">
        <f t="shared" si="74"/>
        <v>-107.9600306</v>
      </c>
      <c r="U745">
        <v>30.3924083</v>
      </c>
      <c r="X745">
        <f t="shared" si="75"/>
        <v>30.3924083</v>
      </c>
    </row>
    <row r="746" spans="1:24">
      <c r="A746" t="s">
        <v>2081</v>
      </c>
      <c r="B746" t="b">
        <f t="shared" si="70"/>
        <v>1</v>
      </c>
      <c r="C746" t="s">
        <v>2081</v>
      </c>
      <c r="D746" t="s">
        <v>106</v>
      </c>
      <c r="E746" t="s">
        <v>649</v>
      </c>
      <c r="H746" t="str">
        <f t="shared" si="71"/>
        <v>Casas Grandes</v>
      </c>
      <c r="I746" t="s">
        <v>649</v>
      </c>
      <c r="L746" t="str">
        <f t="shared" si="72"/>
        <v>Casas Grandes</v>
      </c>
      <c r="M746" t="s">
        <v>2964</v>
      </c>
      <c r="P746" t="str">
        <f t="shared" si="73"/>
        <v>Progreso</v>
      </c>
      <c r="Q746">
        <v>-107.9595139</v>
      </c>
      <c r="T746">
        <f t="shared" si="74"/>
        <v>-107.9595139</v>
      </c>
      <c r="U746">
        <v>30.3694861</v>
      </c>
      <c r="X746">
        <f t="shared" si="75"/>
        <v>30.3694861</v>
      </c>
    </row>
    <row r="747" spans="1:24">
      <c r="A747" t="s">
        <v>2082</v>
      </c>
      <c r="B747" t="b">
        <f t="shared" si="70"/>
        <v>1</v>
      </c>
      <c r="C747" t="s">
        <v>2082</v>
      </c>
      <c r="D747" t="s">
        <v>106</v>
      </c>
      <c r="E747" t="s">
        <v>649</v>
      </c>
      <c r="H747" t="str">
        <f t="shared" si="71"/>
        <v>Casas Grandes</v>
      </c>
      <c r="I747" t="s">
        <v>649</v>
      </c>
      <c r="L747" t="str">
        <f t="shared" si="72"/>
        <v>Casas Grandes</v>
      </c>
      <c r="M747" t="s">
        <v>2965</v>
      </c>
      <c r="P747" t="str">
        <f t="shared" si="73"/>
        <v>Manuel Esquer entre Emiliano zapata</v>
      </c>
      <c r="Q747">
        <v>-107.95133</v>
      </c>
      <c r="T747">
        <f t="shared" si="74"/>
        <v>-107.95133</v>
      </c>
      <c r="U747">
        <v>30.369730000000001</v>
      </c>
      <c r="X747">
        <f t="shared" si="75"/>
        <v>30.369730000000001</v>
      </c>
    </row>
    <row r="748" spans="1:24">
      <c r="A748" t="s">
        <v>2083</v>
      </c>
      <c r="B748" t="b">
        <f t="shared" si="70"/>
        <v>1</v>
      </c>
      <c r="C748" t="s">
        <v>2083</v>
      </c>
      <c r="D748" t="s">
        <v>106</v>
      </c>
      <c r="E748" t="s">
        <v>649</v>
      </c>
      <c r="H748" t="str">
        <f t="shared" si="71"/>
        <v>Casas Grandes</v>
      </c>
      <c r="I748" t="s">
        <v>649</v>
      </c>
      <c r="L748" t="str">
        <f t="shared" si="72"/>
        <v>Casas Grandes</v>
      </c>
      <c r="M748" t="s">
        <v>2966</v>
      </c>
      <c r="P748" t="str">
        <f t="shared" si="73"/>
        <v>CDP</v>
      </c>
      <c r="Q748">
        <v>-107.9570861</v>
      </c>
      <c r="T748">
        <f t="shared" si="74"/>
        <v>-107.9570861</v>
      </c>
      <c r="U748">
        <v>30.396394399999998</v>
      </c>
      <c r="X748">
        <f t="shared" si="75"/>
        <v>30.396394399999998</v>
      </c>
    </row>
    <row r="749" spans="1:24">
      <c r="A749" t="s">
        <v>2084</v>
      </c>
      <c r="B749" t="b">
        <f t="shared" si="70"/>
        <v>1</v>
      </c>
      <c r="C749" t="s">
        <v>2084</v>
      </c>
      <c r="D749" t="s">
        <v>106</v>
      </c>
      <c r="E749" t="s">
        <v>649</v>
      </c>
      <c r="H749" t="str">
        <f t="shared" si="71"/>
        <v>Casas Grandes</v>
      </c>
      <c r="I749" t="s">
        <v>649</v>
      </c>
      <c r="L749" t="str">
        <f t="shared" si="72"/>
        <v>Casas Grandes</v>
      </c>
      <c r="M749" t="s">
        <v>2967</v>
      </c>
      <c r="P749" t="str">
        <f t="shared" si="73"/>
        <v>Los Altos</v>
      </c>
      <c r="Q749">
        <v>-107.9652111</v>
      </c>
      <c r="T749">
        <f t="shared" si="74"/>
        <v>-107.9652111</v>
      </c>
      <c r="U749">
        <v>30.382408300000002</v>
      </c>
      <c r="X749">
        <f t="shared" si="75"/>
        <v>30.382408300000002</v>
      </c>
    </row>
    <row r="750" spans="1:24">
      <c r="A750" t="s">
        <v>2085</v>
      </c>
      <c r="B750" t="b">
        <f t="shared" si="70"/>
        <v>1</v>
      </c>
      <c r="C750" t="s">
        <v>2085</v>
      </c>
      <c r="D750" t="s">
        <v>106</v>
      </c>
      <c r="E750" t="s">
        <v>649</v>
      </c>
      <c r="H750" t="str">
        <f t="shared" si="71"/>
        <v>Casas Grandes</v>
      </c>
      <c r="I750" t="s">
        <v>649</v>
      </c>
      <c r="L750" t="str">
        <f t="shared" si="72"/>
        <v>Casas Grandes</v>
      </c>
      <c r="M750" t="s">
        <v>2968</v>
      </c>
      <c r="P750" t="str">
        <f t="shared" si="73"/>
        <v>moctezuma</v>
      </c>
      <c r="Q750">
        <v>-107.94592780000001</v>
      </c>
      <c r="T750">
        <f t="shared" si="74"/>
        <v>-107.94592780000001</v>
      </c>
      <c r="U750">
        <v>30.372597200000001</v>
      </c>
      <c r="X750">
        <f t="shared" si="75"/>
        <v>30.372597200000001</v>
      </c>
    </row>
    <row r="751" spans="1:24">
      <c r="A751" t="s">
        <v>2091</v>
      </c>
      <c r="B751" t="b">
        <f t="shared" si="70"/>
        <v>1</v>
      </c>
      <c r="C751" t="s">
        <v>2091</v>
      </c>
      <c r="D751" t="s">
        <v>106</v>
      </c>
      <c r="E751" t="s">
        <v>221</v>
      </c>
      <c r="H751" t="str">
        <f t="shared" si="71"/>
        <v>Delicias</v>
      </c>
      <c r="I751" t="s">
        <v>207</v>
      </c>
      <c r="L751" t="str">
        <f t="shared" si="72"/>
        <v/>
      </c>
      <c r="M751" t="s">
        <v>2973</v>
      </c>
      <c r="P751" t="str">
        <f t="shared" si="73"/>
        <v>AVENIDA VIGESIMA OTE ENTRE CALLE 12 OTE Y CALLE 18 OTE Y CALLE 15 OTE ENTRE AV. VIGESIMA OTE Y AV 18A OTE</v>
      </c>
      <c r="Q751">
        <v>-105.43129</v>
      </c>
      <c r="T751">
        <f t="shared" si="74"/>
        <v>-105.43129</v>
      </c>
      <c r="U751">
        <v>28.186596000000002</v>
      </c>
      <c r="X751">
        <f t="shared" si="75"/>
        <v>28.186596000000002</v>
      </c>
    </row>
    <row r="752" spans="1:24">
      <c r="A752" t="s">
        <v>2066</v>
      </c>
      <c r="B752" t="b">
        <f t="shared" si="70"/>
        <v>1</v>
      </c>
      <c r="C752" t="s">
        <v>2066</v>
      </c>
      <c r="D752" t="s">
        <v>106</v>
      </c>
      <c r="E752" t="s">
        <v>221</v>
      </c>
      <c r="H752" t="str">
        <f t="shared" si="71"/>
        <v>Delicias</v>
      </c>
      <c r="I752" t="s">
        <v>207</v>
      </c>
      <c r="L752" t="str">
        <f t="shared" si="72"/>
        <v/>
      </c>
      <c r="M752" t="s">
        <v>2953</v>
      </c>
      <c r="P752" t="str">
        <f t="shared" si="73"/>
        <v>CALLE PRIMERA NORTE ENTRE AV. RIO CONCHOS NORTE Y AVE RIO CHUVISCAR</v>
      </c>
      <c r="Q752">
        <v>-105.470806</v>
      </c>
      <c r="T752">
        <f t="shared" si="74"/>
        <v>-105.470806</v>
      </c>
      <c r="U752">
        <v>28.195</v>
      </c>
      <c r="X752">
        <f t="shared" si="75"/>
        <v>28.195</v>
      </c>
    </row>
    <row r="753" spans="1:24">
      <c r="A753" t="s">
        <v>2068</v>
      </c>
      <c r="B753" t="b">
        <f t="shared" si="70"/>
        <v>1</v>
      </c>
      <c r="C753" t="s">
        <v>2068</v>
      </c>
      <c r="D753" t="s">
        <v>106</v>
      </c>
      <c r="E753" t="s">
        <v>221</v>
      </c>
      <c r="H753" t="str">
        <f t="shared" si="71"/>
        <v>Delicias</v>
      </c>
      <c r="I753" t="s">
        <v>207</v>
      </c>
      <c r="L753" t="str">
        <f t="shared" si="72"/>
        <v/>
      </c>
      <c r="M753" t="s">
        <v>2954</v>
      </c>
      <c r="P753" t="str">
        <f t="shared" si="73"/>
        <v>AVENIDA 3A OTE Y CALLE 5A OTE</v>
      </c>
      <c r="Q753">
        <v>-105.465261</v>
      </c>
      <c r="T753">
        <f t="shared" si="74"/>
        <v>-105.465261</v>
      </c>
      <c r="U753">
        <v>28.191959000000001</v>
      </c>
      <c r="X753">
        <f t="shared" si="75"/>
        <v>28.191959000000001</v>
      </c>
    </row>
    <row r="754" spans="1:24" s="64" customFormat="1">
      <c r="A754" s="64" t="s">
        <v>2092</v>
      </c>
      <c r="B754" s="64" t="b">
        <f t="shared" si="70"/>
        <v>1</v>
      </c>
      <c r="C754" s="64" t="s">
        <v>2092</v>
      </c>
      <c r="D754" s="64" t="s">
        <v>106</v>
      </c>
      <c r="E754" s="64" t="s">
        <v>2093</v>
      </c>
      <c r="F754" s="64" t="s">
        <v>2093</v>
      </c>
      <c r="H754" s="64" t="str">
        <f t="shared" si="71"/>
        <v>Galeana</v>
      </c>
      <c r="I754" s="64" t="s">
        <v>2974</v>
      </c>
      <c r="J754" s="64" t="s">
        <v>2974</v>
      </c>
      <c r="L754" s="64" t="str">
        <f t="shared" si="72"/>
        <v>Colonia Lebarón</v>
      </c>
      <c r="M754" s="64" t="s">
        <v>2975</v>
      </c>
      <c r="N754" s="64" t="s">
        <v>2975</v>
      </c>
      <c r="P754" s="64" t="str">
        <f t="shared" si="73"/>
        <v>Avenida Benito Juarez</v>
      </c>
      <c r="Q754" s="64">
        <v>-107.5645833</v>
      </c>
      <c r="R754" s="64">
        <v>-107.5636111</v>
      </c>
      <c r="T754" s="65" t="str">
        <f>CONCATENATE(Q754,"/",R754)</f>
        <v>-107.5645833/-107.5636111</v>
      </c>
      <c r="U754" s="64">
        <v>30.012694400000001</v>
      </c>
      <c r="V754" s="64">
        <v>30.011138899999999</v>
      </c>
      <c r="X754" s="65" t="str">
        <f>CONCATENATE(U754,"/",V754)</f>
        <v>30.0126944/30.0111389</v>
      </c>
    </row>
    <row r="755" spans="1:24" s="64" customFormat="1">
      <c r="A755" s="64" t="s">
        <v>2095</v>
      </c>
      <c r="B755" s="64" t="b">
        <f t="shared" si="70"/>
        <v>1</v>
      </c>
      <c r="C755" s="64" t="s">
        <v>2095</v>
      </c>
      <c r="D755" s="64" t="s">
        <v>106</v>
      </c>
      <c r="E755" s="64" t="s">
        <v>2093</v>
      </c>
      <c r="F755" s="64" t="s">
        <v>2093</v>
      </c>
      <c r="H755" s="64" t="str">
        <f t="shared" si="71"/>
        <v>Galeana</v>
      </c>
      <c r="I755" s="64" t="s">
        <v>2976</v>
      </c>
      <c r="J755" s="64" t="s">
        <v>2976</v>
      </c>
      <c r="L755" s="64" t="str">
        <f t="shared" si="72"/>
        <v>La Angostura</v>
      </c>
      <c r="M755" s="64" t="s">
        <v>2977</v>
      </c>
      <c r="N755" s="64" t="s">
        <v>2977</v>
      </c>
      <c r="P755" s="64" t="str">
        <f t="shared" si="73"/>
        <v>FEDERAL HWY 10</v>
      </c>
      <c r="Q755" s="64">
        <v>-107.58066669999999</v>
      </c>
      <c r="R755" s="64">
        <v>-107.6057778</v>
      </c>
      <c r="T755" s="65" t="str">
        <f>CONCATENATE(Q755,"/",R755)</f>
        <v>-107.5806667/-107.6057778</v>
      </c>
      <c r="U755" s="64">
        <v>30.026305600000001</v>
      </c>
      <c r="V755" s="64">
        <v>30.0715</v>
      </c>
      <c r="X755" s="65" t="str">
        <f>CONCATENATE(U755,"/",V755)</f>
        <v>30.0263056/30.0715</v>
      </c>
    </row>
    <row r="756" spans="1:24">
      <c r="A756" t="s">
        <v>2100</v>
      </c>
      <c r="B756" t="b">
        <f t="shared" si="70"/>
        <v>1</v>
      </c>
      <c r="C756" t="s">
        <v>2100</v>
      </c>
      <c r="D756" t="s">
        <v>106</v>
      </c>
      <c r="E756" t="s">
        <v>1688</v>
      </c>
      <c r="H756" t="str">
        <f t="shared" si="71"/>
        <v>Janos</v>
      </c>
      <c r="I756" t="s">
        <v>1688</v>
      </c>
      <c r="L756" t="str">
        <f t="shared" si="72"/>
        <v>Janos</v>
      </c>
      <c r="M756" t="s">
        <v>2980</v>
      </c>
      <c r="P756" t="str">
        <f t="shared" si="73"/>
        <v>Calle Abraham Gonzalez</v>
      </c>
      <c r="Q756">
        <v>-108.19219440000001</v>
      </c>
      <c r="T756">
        <f t="shared" si="74"/>
        <v>-108.19219440000001</v>
      </c>
      <c r="U756">
        <v>30.889666699999999</v>
      </c>
      <c r="X756">
        <f t="shared" si="75"/>
        <v>30.889666699999999</v>
      </c>
    </row>
    <row r="757" spans="1:24">
      <c r="A757" t="s">
        <v>2105</v>
      </c>
      <c r="B757" t="b">
        <f t="shared" si="70"/>
        <v>1</v>
      </c>
      <c r="C757" t="s">
        <v>2105</v>
      </c>
      <c r="D757" t="s">
        <v>106</v>
      </c>
      <c r="E757" t="s">
        <v>1252</v>
      </c>
      <c r="H757" t="str">
        <f t="shared" si="71"/>
        <v>Praxedis G. Guerrero</v>
      </c>
      <c r="I757" t="s">
        <v>1252</v>
      </c>
      <c r="L757" t="str">
        <f t="shared" si="72"/>
        <v>Praxedis G. Guerrero</v>
      </c>
      <c r="M757" t="s">
        <v>2985</v>
      </c>
      <c r="P757" t="str">
        <f t="shared" si="73"/>
        <v>AV. CD. JUÁREZ - EL PORVENIR</v>
      </c>
      <c r="Q757">
        <v>-106.005832</v>
      </c>
      <c r="T757">
        <f t="shared" si="74"/>
        <v>-106.005832</v>
      </c>
      <c r="U757">
        <v>31.371196999999999</v>
      </c>
      <c r="X757">
        <f t="shared" si="75"/>
        <v>31.371196999999999</v>
      </c>
    </row>
    <row r="758" spans="1:24" s="64" customFormat="1">
      <c r="A758" s="64" t="s">
        <v>2111</v>
      </c>
      <c r="B758" s="64" t="b">
        <f t="shared" si="70"/>
        <v>1</v>
      </c>
      <c r="C758" s="64" t="s">
        <v>2111</v>
      </c>
      <c r="D758" s="64" t="s">
        <v>106</v>
      </c>
      <c r="E758" s="64" t="s">
        <v>355</v>
      </c>
      <c r="F758" s="64" t="s">
        <v>355</v>
      </c>
      <c r="G758" s="64" t="s">
        <v>355</v>
      </c>
      <c r="H758" s="64" t="str">
        <f t="shared" si="71"/>
        <v>Nuevo Casas Grandes</v>
      </c>
      <c r="I758" s="64" t="s">
        <v>355</v>
      </c>
      <c r="J758" s="64" t="s">
        <v>355</v>
      </c>
      <c r="K758" s="64" t="s">
        <v>355</v>
      </c>
      <c r="L758" s="64" t="str">
        <f t="shared" si="72"/>
        <v>Nuevo Casas Grandes</v>
      </c>
      <c r="M758" s="64" t="s">
        <v>2991</v>
      </c>
      <c r="N758" s="64" t="s">
        <v>2991</v>
      </c>
      <c r="O758" s="64" t="s">
        <v>2991</v>
      </c>
      <c r="P758" s="64" t="str">
        <f t="shared" si="73"/>
        <v>16 DE SEPTIEMBRE</v>
      </c>
      <c r="Q758" s="64">
        <v>-107.910825</v>
      </c>
      <c r="R758" s="64">
        <v>-107.91237219999999</v>
      </c>
      <c r="S758" s="64">
        <v>-107.9116556</v>
      </c>
      <c r="T758" s="65" t="str">
        <f>CONCATENATE(Q758,"/",R758,"/",S758)</f>
        <v>-107.910825/-107.9123722/-107.9116556</v>
      </c>
      <c r="U758" s="64">
        <v>30.414916699999999</v>
      </c>
      <c r="V758" s="64">
        <v>30.4148833</v>
      </c>
      <c r="W758" s="64">
        <v>30.414911100000001</v>
      </c>
      <c r="X758" s="65" t="str">
        <f>CONCATENATE(U758,"/",V758,"/",W758)</f>
        <v>30.4149167/30.4148833/30.4149111</v>
      </c>
    </row>
    <row r="759" spans="1:24" s="64" customFormat="1">
      <c r="A759" s="64" t="s">
        <v>2113</v>
      </c>
      <c r="B759" s="64" t="b">
        <f t="shared" si="70"/>
        <v>1</v>
      </c>
      <c r="C759" s="64" t="s">
        <v>2113</v>
      </c>
      <c r="D759" s="64" t="s">
        <v>106</v>
      </c>
      <c r="E759" s="64" t="s">
        <v>355</v>
      </c>
      <c r="F759" s="64" t="s">
        <v>355</v>
      </c>
      <c r="G759" s="64" t="s">
        <v>355</v>
      </c>
      <c r="H759" s="64" t="str">
        <f t="shared" si="71"/>
        <v>Nuevo Casas Grandes</v>
      </c>
      <c r="I759" s="64" t="s">
        <v>355</v>
      </c>
      <c r="J759" s="64" t="s">
        <v>355</v>
      </c>
      <c r="K759" s="64" t="s">
        <v>355</v>
      </c>
      <c r="L759" s="64" t="str">
        <f t="shared" si="72"/>
        <v>Nuevo Casas Grandes</v>
      </c>
      <c r="M759" s="64" t="s">
        <v>2993</v>
      </c>
      <c r="N759" s="64" t="s">
        <v>2993</v>
      </c>
      <c r="O759" s="64" t="s">
        <v>2993</v>
      </c>
      <c r="P759" s="64" t="str">
        <f t="shared" si="73"/>
        <v>CALLE MIGUEL HIDALGO</v>
      </c>
      <c r="Q759" s="64">
        <v>-107.91684170000001</v>
      </c>
      <c r="R759" s="64">
        <v>-107.9166</v>
      </c>
      <c r="S759" s="64">
        <v>-107.91665089999999</v>
      </c>
      <c r="T759" s="65" t="str">
        <f>CONCATENATE(Q759,"/",R759,"/",S759)</f>
        <v>-107.9168417/-107.9166/-107.9166509</v>
      </c>
      <c r="U759" s="64">
        <v>30.434108299999998</v>
      </c>
      <c r="V759" s="64">
        <v>30.428272199999999</v>
      </c>
      <c r="W759" s="64">
        <v>30.4311556</v>
      </c>
      <c r="X759" s="65" t="str">
        <f>CONCATENATE(U759,"/",V759,"/",W759)</f>
        <v>30.4341083/30.4282722/30.4311556</v>
      </c>
    </row>
    <row r="760" spans="1:24">
      <c r="A760" t="s">
        <v>5670</v>
      </c>
      <c r="B760" t="b">
        <f t="shared" si="70"/>
        <v>1</v>
      </c>
      <c r="C760" t="s">
        <v>5670</v>
      </c>
      <c r="D760" t="s">
        <v>106</v>
      </c>
      <c r="E760" t="s">
        <v>1641</v>
      </c>
      <c r="H760" t="str">
        <f t="shared" si="71"/>
        <v>Guadalupe y Calvo</v>
      </c>
      <c r="I760" t="s">
        <v>1641</v>
      </c>
      <c r="L760" t="str">
        <f t="shared" si="72"/>
        <v>Guadalupe y Calvo</v>
      </c>
      <c r="M760" t="s">
        <v>5673</v>
      </c>
      <c r="P760" t="str">
        <f t="shared" si="73"/>
        <v>Calle Cerro Mohinora s/n s/n Colonia Cerro Colorado 33470 GUADALUPE Y CALVO, GUADALUPE Y CALVO La obra en mención se localiza a 100 metros del Jardín de Niños Jhon Dewey.</v>
      </c>
      <c r="Q760">
        <v>-106.96018291999999</v>
      </c>
      <c r="T760">
        <f t="shared" si="74"/>
        <v>-106.96018291999999</v>
      </c>
      <c r="U760">
        <v>26.086290810000001</v>
      </c>
      <c r="X760">
        <f t="shared" si="75"/>
        <v>26.086290810000001</v>
      </c>
    </row>
    <row r="761" spans="1:24">
      <c r="A761" t="s">
        <v>5203</v>
      </c>
      <c r="B761" t="b">
        <f t="shared" si="70"/>
        <v>1</v>
      </c>
      <c r="C761" t="s">
        <v>5203</v>
      </c>
      <c r="D761" t="s">
        <v>106</v>
      </c>
      <c r="E761" t="s">
        <v>2168</v>
      </c>
      <c r="H761" t="str">
        <f t="shared" si="71"/>
        <v>Balleza</v>
      </c>
      <c r="I761" t="s">
        <v>3062</v>
      </c>
      <c r="L761" t="str">
        <f t="shared" si="72"/>
        <v>Ejido el Vergel</v>
      </c>
      <c r="M761" t="s">
        <v>5206</v>
      </c>
      <c r="P761" t="str">
        <f t="shared" si="73"/>
        <v>Ejido El Vergel 33560 EJIDO EL VERGEL, BALLEZA La obra se realiza en diferentes tramos de la localidad de El Vergel unas se encuentran a la salida del camino a Laguna Juanota, otra cerca de la comandancia, otra cerca de la laguna</v>
      </c>
      <c r="Q761">
        <v>-106.38747571</v>
      </c>
      <c r="T761">
        <f t="shared" si="74"/>
        <v>-106.38747571</v>
      </c>
      <c r="U761">
        <v>26.475647410000001</v>
      </c>
      <c r="X761">
        <f t="shared" si="75"/>
        <v>26.475647410000001</v>
      </c>
    </row>
    <row r="762" spans="1:24">
      <c r="A762" t="s">
        <v>5680</v>
      </c>
      <c r="B762" t="b">
        <f t="shared" si="70"/>
        <v>1</v>
      </c>
      <c r="C762" t="s">
        <v>5680</v>
      </c>
      <c r="D762" t="s">
        <v>106</v>
      </c>
      <c r="E762" t="s">
        <v>1641</v>
      </c>
      <c r="H762" t="str">
        <f t="shared" si="71"/>
        <v>Guadalupe y Calvo</v>
      </c>
      <c r="I762" t="s">
        <v>5683</v>
      </c>
      <c r="L762" t="str">
        <f t="shared" si="72"/>
        <v>Tohayana</v>
      </c>
      <c r="M762" t="s">
        <v>5684</v>
      </c>
      <c r="P762" t="str">
        <f t="shared" si="73"/>
        <v>TOHAYANA - ALGARROBAS 18 3 33470 TOHAYANA, GUADALUPE Y CALVO RIO DE TOHAYANA</v>
      </c>
      <c r="Q762">
        <v>-107.69472872</v>
      </c>
      <c r="T762">
        <f t="shared" si="74"/>
        <v>-107.69472872</v>
      </c>
      <c r="U762">
        <v>26.17111749</v>
      </c>
      <c r="X762">
        <f t="shared" si="75"/>
        <v>26.17111749</v>
      </c>
    </row>
    <row r="763" spans="1:24">
      <c r="A763" t="s">
        <v>5692</v>
      </c>
      <c r="B763" t="b">
        <f t="shared" si="70"/>
        <v>1</v>
      </c>
      <c r="C763" t="s">
        <v>5692</v>
      </c>
      <c r="D763" t="s">
        <v>106</v>
      </c>
      <c r="E763" t="s">
        <v>1641</v>
      </c>
      <c r="H763" t="str">
        <f t="shared" si="71"/>
        <v>Guadalupe y Calvo</v>
      </c>
      <c r="I763" t="s">
        <v>5695</v>
      </c>
      <c r="L763" t="str">
        <f t="shared" si="72"/>
        <v>Basonopa</v>
      </c>
      <c r="M763" t="s">
        <v>5696</v>
      </c>
      <c r="P763" t="str">
        <f t="shared" si="73"/>
        <v>Camino / Terracería BASONOPA - SAN JUAN NEPOMUCENO 35 2 33470 BASONOPA, GUADALUPE Y CALVO CAMINO ALGARROBAS, CIENEGUILLA, BASONOPA Y SAN JUAN NEMPOMUCENO</v>
      </c>
      <c r="Q763">
        <v>-107.49591689</v>
      </c>
      <c r="T763">
        <f t="shared" si="74"/>
        <v>-107.49591689</v>
      </c>
      <c r="U763">
        <v>26.28666115</v>
      </c>
      <c r="X763">
        <f t="shared" si="75"/>
        <v>26.28666115</v>
      </c>
    </row>
    <row r="764" spans="1:24">
      <c r="A764" t="s">
        <v>6496</v>
      </c>
      <c r="B764" t="b">
        <f t="shared" si="70"/>
        <v>1</v>
      </c>
      <c r="C764" t="s">
        <v>6496</v>
      </c>
      <c r="D764" t="s">
        <v>106</v>
      </c>
      <c r="E764" t="s">
        <v>2500</v>
      </c>
      <c r="H764" t="str">
        <f t="shared" si="71"/>
        <v>Rosario</v>
      </c>
      <c r="I764" t="s">
        <v>3121</v>
      </c>
      <c r="L764" t="str">
        <f t="shared" si="72"/>
        <v>Valle del Rosario</v>
      </c>
      <c r="M764" t="s">
        <v>6499</v>
      </c>
      <c r="P764" t="str">
        <f t="shared" si="73"/>
        <v>Pueblo VALLE DEL ROSARIO 33530 VALLE DEL ROSARIO, ROSARIO LA LOCALIZACIÓN DE LA OBRA ES LA CALLE QUE SE ENCUENTRA EN DESARROLLO Y DE SERVICIOS, COMO REFERENCIA PARTICULAR ES UNA DE LAS VIAS QUE DA HACIA LA SALIDA A LA LOCALIDAD DE</v>
      </c>
      <c r="Q764">
        <v>-106.29623227</v>
      </c>
      <c r="T764">
        <f t="shared" si="74"/>
        <v>-106.29623227</v>
      </c>
      <c r="U764">
        <v>27.32066313</v>
      </c>
      <c r="X764">
        <f t="shared" si="75"/>
        <v>27.32066313</v>
      </c>
    </row>
    <row r="765" spans="1:24">
      <c r="A765" t="s">
        <v>946</v>
      </c>
      <c r="B765" t="b">
        <f t="shared" si="70"/>
        <v>1</v>
      </c>
      <c r="C765" t="s">
        <v>946</v>
      </c>
      <c r="D765" t="s">
        <v>106</v>
      </c>
      <c r="E765" t="s">
        <v>2171</v>
      </c>
      <c r="H765" t="str">
        <f t="shared" si="71"/>
        <v>Carichí</v>
      </c>
      <c r="I765" t="s">
        <v>2722</v>
      </c>
      <c r="L765" t="str">
        <f t="shared" si="72"/>
        <v>San José Baqueachi</v>
      </c>
      <c r="M765" t="s">
        <v>2723</v>
      </c>
      <c r="P765" t="str">
        <f t="shared" si="73"/>
        <v>BRECHA TRAMO CARICHI - SAN JOSE DE BAQUEACHI MARGEN IZQUIERDO KILÓMETRO 36 + 1 RANCHERIA SAN JOSE DE BAQUEACHI, 33280 LA MESA, CARICHÍ CHIHUAHUA ENTRE BRECHA SAN CARICHI - GUAHUACHARARE Y CARRETERA CARRETERA CUAUHTÉMOC - CARI</v>
      </c>
      <c r="Q765">
        <v>-107.066019</v>
      </c>
      <c r="T765">
        <f t="shared" si="74"/>
        <v>-107.066019</v>
      </c>
      <c r="U765">
        <v>27.669363000000001</v>
      </c>
      <c r="X765">
        <f t="shared" si="75"/>
        <v>27.669363000000001</v>
      </c>
    </row>
    <row r="766" spans="1:24">
      <c r="A766" t="s">
        <v>5102</v>
      </c>
      <c r="B766" t="b">
        <f t="shared" si="70"/>
        <v>1</v>
      </c>
      <c r="C766" t="s">
        <v>5102</v>
      </c>
      <c r="D766" t="s">
        <v>106</v>
      </c>
      <c r="E766" t="s">
        <v>2509</v>
      </c>
      <c r="H766" t="str">
        <f t="shared" si="71"/>
        <v>Allende</v>
      </c>
      <c r="I766" t="s">
        <v>5105</v>
      </c>
      <c r="L766" t="str">
        <f t="shared" si="72"/>
        <v>San Juan de Allende</v>
      </c>
      <c r="M766" t="s">
        <v>5106</v>
      </c>
      <c r="P766" t="str">
        <f t="shared" si="73"/>
        <v>Calle CALLE SIN NOMBRE SAN JUAN DE ALLENDE, ALLENDE ENTRE Calle CALLE JUAREZ Y A UN COSTADO DE TANQUE ELEVADO</v>
      </c>
      <c r="Q766">
        <v>-105.28613855</v>
      </c>
      <c r="T766">
        <f t="shared" si="74"/>
        <v>-105.28613855</v>
      </c>
      <c r="U766">
        <v>27.005473219999999</v>
      </c>
      <c r="X766">
        <f t="shared" si="75"/>
        <v>27.005473219999999</v>
      </c>
    </row>
    <row r="767" spans="1:24">
      <c r="A767" t="s">
        <v>5114</v>
      </c>
      <c r="B767" t="b">
        <f t="shared" si="70"/>
        <v>1</v>
      </c>
      <c r="C767" t="s">
        <v>5114</v>
      </c>
      <c r="D767" t="s">
        <v>106</v>
      </c>
      <c r="E767" t="s">
        <v>2509</v>
      </c>
      <c r="H767" t="str">
        <f t="shared" si="71"/>
        <v>Allende</v>
      </c>
      <c r="I767" t="s">
        <v>5105</v>
      </c>
      <c r="L767" t="str">
        <f t="shared" si="72"/>
        <v>San Juan de Allende</v>
      </c>
      <c r="M767" t="s">
        <v>5117</v>
      </c>
      <c r="P767" t="str">
        <f t="shared" si="73"/>
        <v>Calle INSURGENTES Ejido SAN JUAN DE ALLENDE 33922 SAN JUAN DE ALLENDE, ALLENDE ENTRE Calle JUAREZ Y POR EL TANQUE DE ALMACENAMIENTO TANQUE ELEVADO</v>
      </c>
      <c r="Q767">
        <v>-105.28420736</v>
      </c>
      <c r="T767">
        <f t="shared" si="74"/>
        <v>-105.28420736</v>
      </c>
      <c r="U767">
        <v>27.005869910000001</v>
      </c>
      <c r="X767">
        <f t="shared" si="75"/>
        <v>27.005869910000001</v>
      </c>
    </row>
    <row r="768" spans="1:24">
      <c r="A768" t="s">
        <v>5704</v>
      </c>
      <c r="B768" t="b">
        <f t="shared" si="70"/>
        <v>1</v>
      </c>
      <c r="C768" t="s">
        <v>5704</v>
      </c>
      <c r="D768" t="s">
        <v>106</v>
      </c>
      <c r="E768" t="s">
        <v>1641</v>
      </c>
      <c r="H768" t="str">
        <f t="shared" si="71"/>
        <v>Guadalupe y Calvo</v>
      </c>
      <c r="I768" t="s">
        <v>5707</v>
      </c>
      <c r="L768" t="str">
        <f t="shared" si="72"/>
        <v>Palos Muertos</v>
      </c>
      <c r="M768" t="s">
        <v>5708</v>
      </c>
      <c r="P768" t="str">
        <f t="shared" si="73"/>
        <v>PALOS MUERTOS - CIENEGA DE LOS AYALA 7 27 33483 PALOS MUERTOS, GUADALUPE Y CALVO SECCIÓN DE BABORIGAME</v>
      </c>
      <c r="Q768">
        <v>-107.3174906</v>
      </c>
      <c r="T768">
        <f t="shared" si="74"/>
        <v>-107.3174906</v>
      </c>
      <c r="U768">
        <v>26.495838030000002</v>
      </c>
      <c r="X768">
        <f t="shared" si="75"/>
        <v>26.495838030000002</v>
      </c>
    </row>
    <row r="769" spans="1:24">
      <c r="A769" t="s">
        <v>5717</v>
      </c>
      <c r="B769" t="b">
        <f t="shared" si="70"/>
        <v>1</v>
      </c>
      <c r="C769" t="s">
        <v>5717</v>
      </c>
      <c r="D769" t="s">
        <v>106</v>
      </c>
      <c r="E769" t="s">
        <v>1641</v>
      </c>
      <c r="H769" t="str">
        <f t="shared" si="71"/>
        <v>Guadalupe y Calvo</v>
      </c>
      <c r="I769" t="s">
        <v>1641</v>
      </c>
      <c r="L769" t="str">
        <f t="shared" si="72"/>
        <v>Guadalupe y Calvo</v>
      </c>
      <c r="M769" t="s">
        <v>5720</v>
      </c>
      <c r="P769" t="str">
        <f t="shared" si="73"/>
        <v>Calle NIÑOS HEROES Colonia CORONADO 33470 GUADALUPE Y CALVO, GUADALUPE Y CALVO ENTRE Avenida 20 DE NOVIEMBRE Y Calle 13 DE SEPTIEMBRE Calle FRANCISO R. ALMADA ATRAS DE LA COCA COLA</v>
      </c>
      <c r="Q769">
        <v>-106.96410471</v>
      </c>
      <c r="T769">
        <f t="shared" si="74"/>
        <v>-106.96410471</v>
      </c>
      <c r="U769">
        <v>26.09236039</v>
      </c>
      <c r="X769">
        <f t="shared" si="75"/>
        <v>26.09236039</v>
      </c>
    </row>
    <row r="770" spans="1:24">
      <c r="A770" t="s">
        <v>6442</v>
      </c>
      <c r="B770" t="b">
        <f t="shared" si="70"/>
        <v>1</v>
      </c>
      <c r="C770" t="s">
        <v>6442</v>
      </c>
      <c r="D770" t="s">
        <v>106</v>
      </c>
      <c r="E770" t="s">
        <v>2524</v>
      </c>
      <c r="H770" t="str">
        <f t="shared" si="71"/>
        <v>Nonoava</v>
      </c>
      <c r="I770" t="s">
        <v>2524</v>
      </c>
      <c r="L770" t="str">
        <f t="shared" si="72"/>
        <v>Nonoava</v>
      </c>
      <c r="M770" t="s">
        <v>6445</v>
      </c>
      <c r="P770" t="str">
        <f t="shared" si="73"/>
        <v>Calle Novena Pueblo Nonoava 33170 NONOAVA, NONOAVA ENTRE Calle Septima Y Calle Sin nombre Calle Zaragoza A 75 metros del albergue estudiantil de la COEPI</v>
      </c>
      <c r="Q770">
        <v>-106.73387771</v>
      </c>
      <c r="T770">
        <f t="shared" si="74"/>
        <v>-106.73387771</v>
      </c>
      <c r="U770">
        <v>27.46987537</v>
      </c>
      <c r="X770">
        <f t="shared" si="75"/>
        <v>27.46987537</v>
      </c>
    </row>
    <row r="771" spans="1:24">
      <c r="A771" t="s">
        <v>6574</v>
      </c>
      <c r="B771" t="b">
        <f t="shared" ref="B771:B834" si="76">+A771=C771</f>
        <v>1</v>
      </c>
      <c r="C771" t="s">
        <v>6574</v>
      </c>
      <c r="D771" t="s">
        <v>106</v>
      </c>
      <c r="E771" t="s">
        <v>6549</v>
      </c>
      <c r="H771" t="str">
        <f t="shared" ref="H771:H834" si="77">+E771</f>
        <v>Temósachic</v>
      </c>
      <c r="I771" t="s">
        <v>6577</v>
      </c>
      <c r="L771" t="str">
        <f t="shared" ref="L771:L834" si="78">+I771</f>
        <v>Tosanachi</v>
      </c>
      <c r="M771" t="s">
        <v>6578</v>
      </c>
      <c r="P771" t="str">
        <f t="shared" ref="P771:P834" si="79">+M771</f>
        <v>Camino / Terracería Urichique - Rio Verde 45 0 31985 TOSANACHI, TEMÓSACHIC Cabecera Municipal a Comunidad Cocomorachic y siguiendo el camino artesanal a Rio Verde</v>
      </c>
      <c r="Q771">
        <v>-108.00693493999999</v>
      </c>
      <c r="T771">
        <f t="shared" ref="T771:T834" si="80">+Q771</f>
        <v>-108.00693493999999</v>
      </c>
      <c r="U771">
        <v>28.536381890000001</v>
      </c>
      <c r="X771">
        <f t="shared" ref="X771:X834" si="81">+U771</f>
        <v>28.536381890000001</v>
      </c>
    </row>
    <row r="772" spans="1:24">
      <c r="A772" t="s">
        <v>6587</v>
      </c>
      <c r="B772" t="b">
        <f t="shared" si="76"/>
        <v>1</v>
      </c>
      <c r="C772" t="s">
        <v>6587</v>
      </c>
      <c r="D772" t="s">
        <v>106</v>
      </c>
      <c r="E772" t="s">
        <v>6549</v>
      </c>
      <c r="H772" t="str">
        <f t="shared" si="77"/>
        <v>Temósachic</v>
      </c>
      <c r="I772" t="s">
        <v>6590</v>
      </c>
      <c r="L772" t="str">
        <f t="shared" si="78"/>
        <v>Nabogame</v>
      </c>
      <c r="M772" t="s">
        <v>6591</v>
      </c>
      <c r="P772" t="str">
        <f t="shared" si="79"/>
        <v>Camino / Terracería Carretera Yepachic/Maicoba - Navogame 334 0 31987 NABOGAME, TEMÓSACHIC Entronque kilometro 334 de carretera Yepachic, Chihuahua a Maicoba, Sonora.</v>
      </c>
      <c r="Q772">
        <v>-108.48042808</v>
      </c>
      <c r="T772">
        <f t="shared" si="80"/>
        <v>-108.48042808</v>
      </c>
      <c r="U772">
        <v>28.497290929999998</v>
      </c>
      <c r="X772">
        <f t="shared" si="81"/>
        <v>28.497290929999998</v>
      </c>
    </row>
    <row r="773" spans="1:24">
      <c r="A773" t="s">
        <v>5726</v>
      </c>
      <c r="B773" t="b">
        <f t="shared" si="76"/>
        <v>1</v>
      </c>
      <c r="C773" t="s">
        <v>5726</v>
      </c>
      <c r="D773" t="s">
        <v>106</v>
      </c>
      <c r="E773" t="s">
        <v>1641</v>
      </c>
      <c r="H773" t="str">
        <f t="shared" si="77"/>
        <v>Guadalupe y Calvo</v>
      </c>
      <c r="I773" t="s">
        <v>5729</v>
      </c>
      <c r="L773" t="str">
        <f t="shared" si="78"/>
        <v>El Frijolar</v>
      </c>
      <c r="M773" t="s">
        <v>5730</v>
      </c>
      <c r="P773" t="str">
        <f t="shared" si="79"/>
        <v>Camino / Terracería EL BORDO - EL FRIJOLAR 6 5 33470 EL FRIJOLAR, GUADALUPE Y CALVO CERCA DEL LIMTE DE SINALOA</v>
      </c>
      <c r="Q773">
        <v>-107.14446694999999</v>
      </c>
      <c r="T773">
        <f t="shared" si="80"/>
        <v>-107.14446694999999</v>
      </c>
      <c r="U773">
        <v>25.838040450000001</v>
      </c>
      <c r="X773">
        <f t="shared" si="81"/>
        <v>25.838040450000001</v>
      </c>
    </row>
    <row r="774" spans="1:24">
      <c r="A774" t="s">
        <v>5738</v>
      </c>
      <c r="B774" t="b">
        <f t="shared" si="76"/>
        <v>1</v>
      </c>
      <c r="C774" t="s">
        <v>5738</v>
      </c>
      <c r="D774" t="s">
        <v>106</v>
      </c>
      <c r="E774" t="s">
        <v>1641</v>
      </c>
      <c r="H774" t="str">
        <f t="shared" si="77"/>
        <v>Guadalupe y Calvo</v>
      </c>
      <c r="I774" t="s">
        <v>5649</v>
      </c>
      <c r="L774" t="str">
        <f t="shared" si="78"/>
        <v>Mesa de San Rafael</v>
      </c>
      <c r="M774" t="s">
        <v>5741</v>
      </c>
      <c r="P774" t="str">
        <f t="shared" si="79"/>
        <v>Calle LA PISTA Ranchería MESA DE SAN RAFAEL 33474 MESA DE SAN RAFAEL, GUADALUPE Y CALVO ENTRE Calle AMADO NERVO Y Calle INDEPENDENCIA CERCA DE JARIN DE NIÑOS TOWI</v>
      </c>
      <c r="Q774">
        <v>-106.65510753</v>
      </c>
      <c r="T774">
        <f t="shared" si="80"/>
        <v>-106.65510753</v>
      </c>
      <c r="U774">
        <v>25.784849850000001</v>
      </c>
      <c r="X774">
        <f t="shared" si="81"/>
        <v>25.784849850000001</v>
      </c>
    </row>
    <row r="775" spans="1:24">
      <c r="A775" t="s">
        <v>5749</v>
      </c>
      <c r="B775" t="b">
        <f t="shared" si="76"/>
        <v>1</v>
      </c>
      <c r="C775" t="s">
        <v>5749</v>
      </c>
      <c r="D775" t="s">
        <v>106</v>
      </c>
      <c r="E775" t="s">
        <v>1641</v>
      </c>
      <c r="H775" t="str">
        <f t="shared" si="77"/>
        <v>Guadalupe y Calvo</v>
      </c>
      <c r="I775" t="s">
        <v>5752</v>
      </c>
      <c r="L775" t="str">
        <f t="shared" si="78"/>
        <v>Mesa del Durazno</v>
      </c>
      <c r="M775" t="s">
        <v>5753</v>
      </c>
      <c r="P775" t="str">
        <f t="shared" si="79"/>
        <v>Ranchería MESA DEL DURAZNO 33470 MESA DEL DURAZNO, GUADALUPE Y CALVO CAMINO A LA LOCALIDAD DE LAS CANOAS Y LA MATANZA</v>
      </c>
      <c r="Q775">
        <v>-106.95255055</v>
      </c>
      <c r="T775">
        <f t="shared" si="80"/>
        <v>-106.95255055</v>
      </c>
      <c r="U775">
        <v>25.765319609999999</v>
      </c>
      <c r="X775">
        <f t="shared" si="81"/>
        <v>25.765319609999999</v>
      </c>
    </row>
    <row r="776" spans="1:24">
      <c r="A776" t="s">
        <v>5761</v>
      </c>
      <c r="B776" t="b">
        <f t="shared" si="76"/>
        <v>1</v>
      </c>
      <c r="C776" t="s">
        <v>5761</v>
      </c>
      <c r="D776" t="s">
        <v>106</v>
      </c>
      <c r="E776" t="s">
        <v>1641</v>
      </c>
      <c r="H776" t="str">
        <f t="shared" si="77"/>
        <v>Guadalupe y Calvo</v>
      </c>
      <c r="I776" t="s">
        <v>1641</v>
      </c>
      <c r="L776" t="str">
        <f t="shared" si="78"/>
        <v>Guadalupe y Calvo</v>
      </c>
      <c r="M776" t="s">
        <v>5764</v>
      </c>
      <c r="P776" t="str">
        <f t="shared" si="79"/>
        <v>Calle CERRO MOHINORA Colonia CERRO COLORADO 33470 GUADALUPE Y CALVO, GUADALUPE Y CALVO La obra en mención se localiza a 100 metros del Jardín de Niños Jhon Dewey.</v>
      </c>
      <c r="Q776">
        <v>-106.96022877</v>
      </c>
      <c r="T776">
        <f t="shared" si="80"/>
        <v>-106.96022877</v>
      </c>
      <c r="U776">
        <v>26.08630037</v>
      </c>
      <c r="X776">
        <f t="shared" si="81"/>
        <v>26.08630037</v>
      </c>
    </row>
    <row r="777" spans="1:24">
      <c r="A777" t="s">
        <v>5770</v>
      </c>
      <c r="B777" t="b">
        <f t="shared" si="76"/>
        <v>1</v>
      </c>
      <c r="C777" t="s">
        <v>5770</v>
      </c>
      <c r="D777" t="s">
        <v>106</v>
      </c>
      <c r="E777" t="s">
        <v>1641</v>
      </c>
      <c r="H777" t="str">
        <f t="shared" si="77"/>
        <v>Guadalupe y Calvo</v>
      </c>
      <c r="I777" t="s">
        <v>1641</v>
      </c>
      <c r="L777" t="str">
        <f t="shared" si="78"/>
        <v>Guadalupe y Calvo</v>
      </c>
      <c r="M777" t="s">
        <v>5773</v>
      </c>
      <c r="P777" t="str">
        <f t="shared" si="79"/>
        <v>GUADALUPE Y CALVO, GUADALUPE Y CALVO EL SISTEMA DE AGUA POTABLE PASA POR LOS PUNTOS DE : CARCAMO RIO MOHINORA, CARCAMO MESA DE LA CRUZ, CARCAMO ARROYO DEL AGUA, 3 TANQUES DE CAMINO A LA LOCALIDAD EL ZORRILLO, 2 TANQUES DE LA CRUZ</v>
      </c>
      <c r="Q777">
        <v>-106.96258632999999</v>
      </c>
      <c r="T777">
        <f t="shared" si="80"/>
        <v>-106.96258632999999</v>
      </c>
      <c r="U777">
        <v>26.081137890000001</v>
      </c>
      <c r="X777">
        <f t="shared" si="81"/>
        <v>26.081137890000001</v>
      </c>
    </row>
    <row r="778" spans="1:24">
      <c r="A778" t="s">
        <v>5781</v>
      </c>
      <c r="B778" t="b">
        <f t="shared" si="76"/>
        <v>1</v>
      </c>
      <c r="C778" t="s">
        <v>5781</v>
      </c>
      <c r="D778" t="s">
        <v>106</v>
      </c>
      <c r="E778" t="s">
        <v>1641</v>
      </c>
      <c r="H778" t="str">
        <f t="shared" si="77"/>
        <v>Guadalupe y Calvo</v>
      </c>
      <c r="I778" t="s">
        <v>5784</v>
      </c>
      <c r="L778" t="str">
        <f t="shared" si="78"/>
        <v>El Encinalito de los Sandovales</v>
      </c>
      <c r="M778" t="s">
        <v>5785</v>
      </c>
      <c r="P778" t="str">
        <f t="shared" si="79"/>
        <v>Calle DE LA PISTA 33474 EL ENCINALITO DE LOS SANDOVALES, GUADALUPE Y CALVO CERCA DEL JARDIN DE NIÑOS TOWI</v>
      </c>
      <c r="Q778">
        <v>-107.70335806999999</v>
      </c>
      <c r="T778">
        <f t="shared" si="80"/>
        <v>-107.70335806999999</v>
      </c>
      <c r="U778">
        <v>26.314540170000001</v>
      </c>
      <c r="X778">
        <f t="shared" si="81"/>
        <v>26.314540170000001</v>
      </c>
    </row>
    <row r="779" spans="1:24">
      <c r="A779" t="s">
        <v>5793</v>
      </c>
      <c r="B779" t="b">
        <f t="shared" si="76"/>
        <v>1</v>
      </c>
      <c r="C779" t="s">
        <v>5793</v>
      </c>
      <c r="D779" t="s">
        <v>106</v>
      </c>
      <c r="E779" t="s">
        <v>1641</v>
      </c>
      <c r="H779" t="str">
        <f t="shared" si="77"/>
        <v>Guadalupe y Calvo</v>
      </c>
      <c r="I779" t="s">
        <v>5796</v>
      </c>
      <c r="L779" t="str">
        <f t="shared" si="78"/>
        <v>Baborigame</v>
      </c>
      <c r="M779" t="s">
        <v>5797</v>
      </c>
      <c r="P779" t="str">
        <f t="shared" si="79"/>
        <v>BABORIGAME - LAS JUNTAS 1 23 33480 BABORIGAME, GUADALUPE Y CALVO ESCUELA PRIMARIA 5 DE MAYO DE LA LOCALIDAD DE BABORIGAME</v>
      </c>
      <c r="Q779">
        <v>-107.26815962000001</v>
      </c>
      <c r="T779">
        <f t="shared" si="80"/>
        <v>-107.26815962000001</v>
      </c>
      <c r="U779">
        <v>26.430705</v>
      </c>
      <c r="X779">
        <f t="shared" si="81"/>
        <v>26.430705</v>
      </c>
    </row>
    <row r="780" spans="1:24">
      <c r="A780" t="s">
        <v>5805</v>
      </c>
      <c r="B780" t="b">
        <f t="shared" si="76"/>
        <v>1</v>
      </c>
      <c r="C780" t="s">
        <v>5805</v>
      </c>
      <c r="D780" t="s">
        <v>106</v>
      </c>
      <c r="E780" t="s">
        <v>1641</v>
      </c>
      <c r="H780" t="str">
        <f t="shared" si="77"/>
        <v>Guadalupe y Calvo</v>
      </c>
      <c r="I780" t="s">
        <v>5808</v>
      </c>
      <c r="L780" t="str">
        <f t="shared" si="78"/>
        <v>Mesa de San José</v>
      </c>
      <c r="M780" t="s">
        <v>5809</v>
      </c>
      <c r="P780" t="str">
        <f t="shared" si="79"/>
        <v>Ranchería MESA DE SAN JOSE 33470 MESA DE SAN JOSÉ, GUADALUPE Y CALVO CERCA DE SALON DE USOS MULTIPLES Y CLINICA COMUNITARIA, A UN LADO DE LA LOCALIDAD DE MESA DE LA CRUZ.</v>
      </c>
      <c r="Q780">
        <v>-106.90214158000001</v>
      </c>
      <c r="T780">
        <f t="shared" si="80"/>
        <v>-106.90214158000001</v>
      </c>
      <c r="U780">
        <v>25.979089349999999</v>
      </c>
      <c r="X780">
        <f t="shared" si="81"/>
        <v>25.979089349999999</v>
      </c>
    </row>
    <row r="781" spans="1:24">
      <c r="A781" t="s">
        <v>5815</v>
      </c>
      <c r="B781" t="b">
        <f t="shared" si="76"/>
        <v>1</v>
      </c>
      <c r="C781" t="s">
        <v>5815</v>
      </c>
      <c r="D781" t="s">
        <v>106</v>
      </c>
      <c r="E781" t="s">
        <v>1641</v>
      </c>
      <c r="H781" t="str">
        <f t="shared" si="77"/>
        <v>Guadalupe y Calvo</v>
      </c>
      <c r="I781" t="s">
        <v>1641</v>
      </c>
      <c r="L781" t="str">
        <f t="shared" si="78"/>
        <v>Guadalupe y Calvo</v>
      </c>
      <c r="M781" t="s">
        <v>5818</v>
      </c>
      <c r="P781" t="str">
        <f t="shared" si="79"/>
        <v>Calle TOHAYANA Colonia TIERRA BLANCA 33470 GUADALUPE Y CALVO, GUADALUPE Y CALVO ENTRE Calle RIO CHINATÚ Y Calle BRONCE Calle RIO CONCHOS CERCA DE LA COLONIA LAS TINAJAS</v>
      </c>
      <c r="Q781">
        <v>-106.96299924</v>
      </c>
      <c r="T781">
        <f t="shared" si="80"/>
        <v>-106.96299924</v>
      </c>
      <c r="U781">
        <v>26.087379670000001</v>
      </c>
      <c r="X781">
        <f t="shared" si="81"/>
        <v>26.087379670000001</v>
      </c>
    </row>
    <row r="782" spans="1:24">
      <c r="A782" t="s">
        <v>5824</v>
      </c>
      <c r="B782" t="b">
        <f t="shared" si="76"/>
        <v>1</v>
      </c>
      <c r="C782" t="s">
        <v>5824</v>
      </c>
      <c r="D782" t="s">
        <v>106</v>
      </c>
      <c r="E782" t="s">
        <v>1641</v>
      </c>
      <c r="H782" t="str">
        <f t="shared" si="77"/>
        <v>Guadalupe y Calvo</v>
      </c>
      <c r="I782" t="s">
        <v>1641</v>
      </c>
      <c r="L782" t="str">
        <f t="shared" si="78"/>
        <v>Guadalupe y Calvo</v>
      </c>
      <c r="M782" t="s">
        <v>5827</v>
      </c>
      <c r="P782" t="str">
        <f t="shared" si="79"/>
        <v>Calle RIO TOHAYANA Colonia TIERRA BLANCA 33470 GUADALUPE Y CALVO, GUADALUPE Y CALVO ENTRE Calle RIO TOHAYANA Y Calle RIO CHINATÚ Avenida 20 DE NOVIEMBRE SALIDA A LA LOCALIDAD DEL PINITO</v>
      </c>
      <c r="Q782">
        <v>-106.96478221</v>
      </c>
      <c r="T782">
        <f t="shared" si="80"/>
        <v>-106.96478221</v>
      </c>
      <c r="U782">
        <v>26.086837769999999</v>
      </c>
      <c r="X782">
        <f t="shared" si="81"/>
        <v>26.086837769999999</v>
      </c>
    </row>
    <row r="783" spans="1:24">
      <c r="A783" t="s">
        <v>5833</v>
      </c>
      <c r="B783" t="b">
        <f t="shared" si="76"/>
        <v>1</v>
      </c>
      <c r="C783" t="s">
        <v>5833</v>
      </c>
      <c r="D783" t="s">
        <v>106</v>
      </c>
      <c r="E783" t="s">
        <v>1641</v>
      </c>
      <c r="H783" t="str">
        <f t="shared" si="77"/>
        <v>Guadalupe y Calvo</v>
      </c>
      <c r="I783" t="s">
        <v>5796</v>
      </c>
      <c r="L783" t="str">
        <f t="shared" si="78"/>
        <v>Baborigame</v>
      </c>
      <c r="M783" t="s">
        <v>5836</v>
      </c>
      <c r="P783" t="str">
        <f t="shared" si="79"/>
        <v>Camino / Terracería RIO GUERACHI - BABORIGAME 48 0 33470 BABORIGAME, GUADALUPE Y CALVO SE ENCUENTRA ENTRE LAS COMUNIDADES DE CABALLO PRIETO, EL CUIDAME, BAMURI, RANCHO BLANCO Y CORRAL QUEMADO.</v>
      </c>
      <c r="Q783">
        <v>-107.26101451</v>
      </c>
      <c r="T783">
        <f t="shared" si="80"/>
        <v>-107.26101451</v>
      </c>
      <c r="U783">
        <v>26.44003468</v>
      </c>
      <c r="X783">
        <f t="shared" si="81"/>
        <v>26.44003468</v>
      </c>
    </row>
    <row r="784" spans="1:24">
      <c r="A784" t="s">
        <v>5844</v>
      </c>
      <c r="B784" t="b">
        <f t="shared" si="76"/>
        <v>1</v>
      </c>
      <c r="C784" t="s">
        <v>5844</v>
      </c>
      <c r="D784" t="s">
        <v>106</v>
      </c>
      <c r="E784" t="s">
        <v>1641</v>
      </c>
      <c r="H784" t="str">
        <f t="shared" si="77"/>
        <v>Guadalupe y Calvo</v>
      </c>
      <c r="I784" t="s">
        <v>5649</v>
      </c>
      <c r="L784" t="str">
        <f t="shared" si="78"/>
        <v>Mesa de San Rafael</v>
      </c>
      <c r="M784" t="s">
        <v>5847</v>
      </c>
      <c r="P784" t="str">
        <f t="shared" si="79"/>
        <v>Ranchería MESA DE SAN RAFAEL 33474 MESA DE SAN RAFAEL, GUADALUPE Y CALVO A 400 METROS DEL JARDIN DE NIÑOS TOWI</v>
      </c>
      <c r="Q784">
        <v>-106.65358178</v>
      </c>
      <c r="T784">
        <f t="shared" si="80"/>
        <v>-106.65358178</v>
      </c>
      <c r="U784">
        <v>25.777898709999999</v>
      </c>
      <c r="X784">
        <f t="shared" si="81"/>
        <v>25.777898709999999</v>
      </c>
    </row>
    <row r="785" spans="1:24">
      <c r="A785" t="s">
        <v>5853</v>
      </c>
      <c r="B785" t="b">
        <f t="shared" si="76"/>
        <v>1</v>
      </c>
      <c r="C785" t="s">
        <v>5853</v>
      </c>
      <c r="D785" t="s">
        <v>106</v>
      </c>
      <c r="E785" t="s">
        <v>1641</v>
      </c>
      <c r="H785" t="str">
        <f t="shared" si="77"/>
        <v>Guadalupe y Calvo</v>
      </c>
      <c r="I785" t="s">
        <v>5856</v>
      </c>
      <c r="L785" t="str">
        <f t="shared" si="78"/>
        <v>Mesa de la Cruz</v>
      </c>
      <c r="M785" t="s">
        <v>5857</v>
      </c>
      <c r="P785" t="str">
        <f t="shared" si="79"/>
        <v>Ranchería MESA DE LA CRUZ 33470 MESA DE LA CRUZ, GUADALUPE Y CALVO CERCA DE LAS ESCUELAS DE LA LOCALIDAD.</v>
      </c>
      <c r="Q785">
        <v>-106.95177955</v>
      </c>
      <c r="T785">
        <f t="shared" si="80"/>
        <v>-106.95177955</v>
      </c>
      <c r="U785">
        <v>26.000711020000001</v>
      </c>
      <c r="X785">
        <f t="shared" si="81"/>
        <v>26.000711020000001</v>
      </c>
    </row>
    <row r="786" spans="1:24">
      <c r="A786" t="s">
        <v>5862</v>
      </c>
      <c r="B786" t="b">
        <f t="shared" si="76"/>
        <v>1</v>
      </c>
      <c r="C786" t="s">
        <v>5862</v>
      </c>
      <c r="D786" t="s">
        <v>106</v>
      </c>
      <c r="E786" t="s">
        <v>1641</v>
      </c>
      <c r="H786" t="str">
        <f t="shared" si="77"/>
        <v>Guadalupe y Calvo</v>
      </c>
      <c r="I786" t="s">
        <v>5865</v>
      </c>
      <c r="L786" t="str">
        <f t="shared" si="78"/>
        <v>San Francisco de los Salgueiro</v>
      </c>
      <c r="M786" t="s">
        <v>5866</v>
      </c>
      <c r="P786" t="str">
        <f t="shared" si="79"/>
        <v>Camino / Terracería SAN FRANCISCO - EL FRIJOLAR 26 74 33470 SAN FRANCISCO DE LOS SALGUEIRO, GUADALUPE Y CALVO EL CAMINO PASA POR LA LOCALIDAD DEL CAJONCITO Y SAUCITO DE ARAUJO</v>
      </c>
      <c r="Q786">
        <v>-107.13907809</v>
      </c>
      <c r="T786">
        <f t="shared" si="80"/>
        <v>-107.13907809</v>
      </c>
      <c r="U786">
        <v>25.931738549999999</v>
      </c>
      <c r="X786">
        <f t="shared" si="81"/>
        <v>25.931738549999999</v>
      </c>
    </row>
    <row r="787" spans="1:24">
      <c r="A787" t="s">
        <v>5874</v>
      </c>
      <c r="B787" t="b">
        <f t="shared" si="76"/>
        <v>1</v>
      </c>
      <c r="C787" t="s">
        <v>5874</v>
      </c>
      <c r="D787" t="s">
        <v>106</v>
      </c>
      <c r="E787" t="s">
        <v>1641</v>
      </c>
      <c r="H787" t="str">
        <f t="shared" si="77"/>
        <v>Guadalupe y Calvo</v>
      </c>
      <c r="I787" t="s">
        <v>1641</v>
      </c>
      <c r="L787" t="str">
        <f t="shared" si="78"/>
        <v>Guadalupe y Calvo</v>
      </c>
      <c r="M787" t="s">
        <v>5877</v>
      </c>
      <c r="P787" t="str">
        <f t="shared" si="79"/>
        <v>Calle RIO TOHAYANA Colonia TIERRA BLANCA 33470 GUADALUPE Y CALVO, GUADALUPE Y CALVO ENTRE Calle RIO TOHAYANA Y Calle ZIC Calle RIO CHINATU RUMBO A LA SALIDA DE LA LOCALIDAD EL PINITO</v>
      </c>
      <c r="Q787">
        <v>-106.96376304</v>
      </c>
      <c r="T787">
        <f t="shared" si="80"/>
        <v>-106.96376304</v>
      </c>
      <c r="U787">
        <v>26.088086539999999</v>
      </c>
      <c r="X787">
        <f t="shared" si="81"/>
        <v>26.088086539999999</v>
      </c>
    </row>
    <row r="788" spans="1:24">
      <c r="A788" t="s">
        <v>5885</v>
      </c>
      <c r="B788" t="b">
        <f t="shared" si="76"/>
        <v>1</v>
      </c>
      <c r="C788" t="s">
        <v>5885</v>
      </c>
      <c r="D788" t="s">
        <v>106</v>
      </c>
      <c r="E788" t="s">
        <v>1641</v>
      </c>
      <c r="H788" t="str">
        <f t="shared" si="77"/>
        <v>Guadalupe y Calvo</v>
      </c>
      <c r="I788" t="s">
        <v>5888</v>
      </c>
      <c r="L788" t="str">
        <f t="shared" si="78"/>
        <v>Pie de la Cuesta</v>
      </c>
      <c r="M788" t="s">
        <v>5889</v>
      </c>
      <c r="P788" t="str">
        <f t="shared" si="79"/>
        <v>Ranchería PIE DE LA CUESTA 33470 PIE DE LA CUESTA, GUADALUPE Y CALVO la obra en mención se encuentra a 10 metros del preescolar comunitario y a 50 metros del vivero de la comunidad.</v>
      </c>
      <c r="Q788">
        <v>-106.55726937999999</v>
      </c>
      <c r="T788">
        <f t="shared" si="80"/>
        <v>-106.55726937999999</v>
      </c>
      <c r="U788">
        <v>25.970564419999999</v>
      </c>
      <c r="X788">
        <f t="shared" si="81"/>
        <v>25.970564419999999</v>
      </c>
    </row>
    <row r="789" spans="1:24">
      <c r="A789" t="s">
        <v>5895</v>
      </c>
      <c r="B789" t="b">
        <f t="shared" si="76"/>
        <v>1</v>
      </c>
      <c r="C789" t="s">
        <v>5895</v>
      </c>
      <c r="D789" t="s">
        <v>106</v>
      </c>
      <c r="E789" t="s">
        <v>1641</v>
      </c>
      <c r="H789" t="str">
        <f t="shared" si="77"/>
        <v>Guadalupe y Calvo</v>
      </c>
      <c r="I789" t="s">
        <v>5898</v>
      </c>
      <c r="L789" t="str">
        <f t="shared" si="78"/>
        <v>Atascaderos</v>
      </c>
      <c r="M789" t="s">
        <v>5899</v>
      </c>
      <c r="P789" t="str">
        <f t="shared" si="79"/>
        <v>Ranchería ATASCADEROS 33470 ATASCADEROS, GUADALUPE Y CALVO CERCA CECYTE Y SALON LOS SAUCES DE LA LOCALIDAD</v>
      </c>
      <c r="Q789">
        <v>-106.81308484</v>
      </c>
      <c r="T789">
        <f t="shared" si="80"/>
        <v>-106.81308484</v>
      </c>
      <c r="U789">
        <v>25.749007930000001</v>
      </c>
      <c r="X789">
        <f t="shared" si="81"/>
        <v>25.749007930000001</v>
      </c>
    </row>
    <row r="790" spans="1:24">
      <c r="A790" t="s">
        <v>5905</v>
      </c>
      <c r="B790" t="b">
        <f t="shared" si="76"/>
        <v>1</v>
      </c>
      <c r="C790" t="s">
        <v>5905</v>
      </c>
      <c r="D790" t="s">
        <v>106</v>
      </c>
      <c r="E790" t="s">
        <v>1641</v>
      </c>
      <c r="H790" t="str">
        <f t="shared" si="77"/>
        <v>Guadalupe y Calvo</v>
      </c>
      <c r="I790" t="s">
        <v>5908</v>
      </c>
      <c r="L790" t="str">
        <f t="shared" si="78"/>
        <v>San Juan Nepomuceno</v>
      </c>
      <c r="M790" t="s">
        <v>5909</v>
      </c>
      <c r="P790" t="str">
        <f t="shared" si="79"/>
        <v>Ranchería SAN JUAN NEPOMUCENO 33470 SAN JUAN NEPOMUCENO, GUADALUPE Y CALVO CERCAS DE LA ESCUELA PRIMARIA EMILIANO ZAPATA</v>
      </c>
      <c r="Q790">
        <v>-107.43663882</v>
      </c>
      <c r="T790">
        <f t="shared" si="80"/>
        <v>-107.43663882</v>
      </c>
      <c r="U790">
        <v>26.34349512</v>
      </c>
      <c r="X790">
        <f t="shared" si="81"/>
        <v>26.34349512</v>
      </c>
    </row>
    <row r="791" spans="1:24">
      <c r="A791" t="s">
        <v>5915</v>
      </c>
      <c r="B791" t="b">
        <f t="shared" si="76"/>
        <v>1</v>
      </c>
      <c r="C791" t="s">
        <v>5915</v>
      </c>
      <c r="D791" t="s">
        <v>106</v>
      </c>
      <c r="E791" t="s">
        <v>1641</v>
      </c>
      <c r="H791" t="str">
        <f t="shared" si="77"/>
        <v>Guadalupe y Calvo</v>
      </c>
      <c r="I791" t="s">
        <v>5918</v>
      </c>
      <c r="L791" t="str">
        <f t="shared" si="78"/>
        <v>Santa Rosalía de Nabogame</v>
      </c>
      <c r="M791" t="s">
        <v>5919</v>
      </c>
      <c r="P791" t="str">
        <f t="shared" si="79"/>
        <v>Ranchería SANTA ROSALIA 33470 SANTA ROSALÍA DE NABOGAME, GUADALUPE Y CALVO SALON EJIDAL Y VIVERO COMUNITARIO</v>
      </c>
      <c r="Q791">
        <v>-107.05227606</v>
      </c>
      <c r="T791">
        <f t="shared" si="80"/>
        <v>-107.05227606</v>
      </c>
      <c r="U791">
        <v>26.20884774</v>
      </c>
      <c r="X791">
        <f t="shared" si="81"/>
        <v>26.20884774</v>
      </c>
    </row>
    <row r="792" spans="1:24">
      <c r="A792" t="s">
        <v>5925</v>
      </c>
      <c r="B792" t="b">
        <f t="shared" si="76"/>
        <v>1</v>
      </c>
      <c r="C792" t="s">
        <v>5925</v>
      </c>
      <c r="D792" t="s">
        <v>106</v>
      </c>
      <c r="E792" t="s">
        <v>1641</v>
      </c>
      <c r="H792" t="str">
        <f t="shared" si="77"/>
        <v>Guadalupe y Calvo</v>
      </c>
      <c r="I792" t="s">
        <v>5928</v>
      </c>
      <c r="L792" t="str">
        <f t="shared" si="78"/>
        <v>Los Laureles</v>
      </c>
      <c r="M792" t="s">
        <v>5929</v>
      </c>
      <c r="P792" t="str">
        <f t="shared" si="79"/>
        <v>Camino / Terracería BABORIGAME - LOS LAURELES 20 3 33470 LOS LAURELES, GUADALUPE Y CALVO FALTA</v>
      </c>
      <c r="Q792">
        <v>-107.20450962</v>
      </c>
      <c r="T792">
        <f t="shared" si="80"/>
        <v>-107.20450962</v>
      </c>
      <c r="U792">
        <v>26.55991745</v>
      </c>
      <c r="X792">
        <f t="shared" si="81"/>
        <v>26.55991745</v>
      </c>
    </row>
    <row r="793" spans="1:24">
      <c r="A793" t="s">
        <v>5937</v>
      </c>
      <c r="B793" t="b">
        <f t="shared" si="76"/>
        <v>1</v>
      </c>
      <c r="C793" t="s">
        <v>5937</v>
      </c>
      <c r="D793" t="s">
        <v>106</v>
      </c>
      <c r="E793" t="s">
        <v>1641</v>
      </c>
      <c r="H793" t="str">
        <f t="shared" si="77"/>
        <v>Guadalupe y Calvo</v>
      </c>
      <c r="I793" t="s">
        <v>5796</v>
      </c>
      <c r="L793" t="str">
        <f t="shared" si="78"/>
        <v>Baborigame</v>
      </c>
      <c r="M793" t="s">
        <v>5940</v>
      </c>
      <c r="P793" t="str">
        <f t="shared" si="79"/>
        <v>Camino / Terracería BABORIGAME - CORDON DE LA CURZ 18 5 33480 BABORIGAME, GUADALUPE Y CALVO SALIDA AL PARQUE DE BABORIGAME</v>
      </c>
      <c r="Q793">
        <v>-107.25708182</v>
      </c>
      <c r="T793">
        <f t="shared" si="80"/>
        <v>-107.25708182</v>
      </c>
      <c r="U793">
        <v>26.433560750000002</v>
      </c>
      <c r="X793">
        <f t="shared" si="81"/>
        <v>26.433560750000002</v>
      </c>
    </row>
    <row r="794" spans="1:24">
      <c r="A794" t="s">
        <v>6010</v>
      </c>
      <c r="B794" t="b">
        <f t="shared" si="76"/>
        <v>1</v>
      </c>
      <c r="C794" t="s">
        <v>6010</v>
      </c>
      <c r="D794" t="s">
        <v>106</v>
      </c>
      <c r="E794" t="s">
        <v>2181</v>
      </c>
      <c r="H794" t="str">
        <f t="shared" si="77"/>
        <v>Guazapares</v>
      </c>
      <c r="I794" t="s">
        <v>6013</v>
      </c>
      <c r="L794" t="str">
        <f t="shared" si="78"/>
        <v>Basonayvo</v>
      </c>
      <c r="M794" t="s">
        <v>6014</v>
      </c>
      <c r="P794" t="str">
        <f t="shared" si="79"/>
        <v>Ranchería BASONAYVO 33380 BASONAYVO, GUAZAPARES Las viviendas beneficiadas se encuentran en varias calles de varias localidades, están dentro del ranchería de Basonayvo en grupos de no mas de 5 casa en cada lugar.</v>
      </c>
      <c r="Q794">
        <v>-108.13051756</v>
      </c>
      <c r="T794">
        <f t="shared" si="80"/>
        <v>-108.13051756</v>
      </c>
      <c r="U794">
        <v>27.44806148</v>
      </c>
      <c r="X794">
        <f t="shared" si="81"/>
        <v>27.44806148</v>
      </c>
    </row>
    <row r="795" spans="1:24">
      <c r="A795" t="s">
        <v>6020</v>
      </c>
      <c r="B795" t="b">
        <f t="shared" si="76"/>
        <v>1</v>
      </c>
      <c r="C795" t="s">
        <v>6020</v>
      </c>
      <c r="D795" t="s">
        <v>106</v>
      </c>
      <c r="E795" t="s">
        <v>2181</v>
      </c>
      <c r="H795" t="str">
        <f t="shared" si="77"/>
        <v>Guazapares</v>
      </c>
      <c r="I795" t="s">
        <v>6023</v>
      </c>
      <c r="L795" t="str">
        <f t="shared" si="78"/>
        <v>El Coposo</v>
      </c>
      <c r="M795" t="s">
        <v>6024</v>
      </c>
      <c r="P795" t="str">
        <f t="shared" si="79"/>
        <v>Camino / Terracería GUAJIPA - BASORIACHI 12 0 33383 EL COPOSO, GUAZAPARES Guajipa se encuentra a 5 minutos de la cabecera municipal y se comenzara la obra en la localidad de El Coposo donde termina en la aeropista, El Coposo pert</v>
      </c>
      <c r="Q795">
        <v>-108.29781679</v>
      </c>
      <c r="T795">
        <f t="shared" si="80"/>
        <v>-108.29781679</v>
      </c>
      <c r="U795">
        <v>27.259653780000001</v>
      </c>
      <c r="X795">
        <f t="shared" si="81"/>
        <v>27.259653780000001</v>
      </c>
    </row>
    <row r="796" spans="1:24">
      <c r="A796" t="s">
        <v>6515</v>
      </c>
      <c r="B796" t="b">
        <f t="shared" si="76"/>
        <v>1</v>
      </c>
      <c r="C796" t="s">
        <v>6515</v>
      </c>
      <c r="D796" t="s">
        <v>106</v>
      </c>
      <c r="E796" t="s">
        <v>2145</v>
      </c>
      <c r="H796" t="str">
        <f t="shared" si="77"/>
        <v>San Francisco de Borja</v>
      </c>
      <c r="I796" t="s">
        <v>2145</v>
      </c>
      <c r="L796" t="str">
        <f t="shared" si="78"/>
        <v>San Francisco de Borja</v>
      </c>
      <c r="M796" t="s">
        <v>6518</v>
      </c>
      <c r="P796" t="str">
        <f t="shared" si="79"/>
        <v>Calle IGNACIO ALLENDE Barrio BARRIO SAN MIGUEL 33160 SAN FRANCISCO DE BORJA, SAN FRANCISCO DE BORJA CALLE PRINCIPAL BARRIO SAN MIGUEL, AL TERMINAR EL CAMELLON CENTRAL</v>
      </c>
      <c r="Q796">
        <v>-106.69164687</v>
      </c>
      <c r="T796">
        <f t="shared" si="80"/>
        <v>-106.69164687</v>
      </c>
      <c r="U796">
        <v>27.901085550000001</v>
      </c>
      <c r="X796">
        <f t="shared" si="81"/>
        <v>27.901085550000001</v>
      </c>
    </row>
    <row r="797" spans="1:24">
      <c r="A797" t="s">
        <v>5581</v>
      </c>
      <c r="B797" t="b">
        <f t="shared" si="76"/>
        <v>1</v>
      </c>
      <c r="C797" t="s">
        <v>5581</v>
      </c>
      <c r="D797" t="s">
        <v>106</v>
      </c>
      <c r="E797" t="s">
        <v>2520</v>
      </c>
      <c r="H797" t="str">
        <f t="shared" si="77"/>
        <v>El Tule</v>
      </c>
      <c r="I797" t="s">
        <v>2520</v>
      </c>
      <c r="L797" t="str">
        <f t="shared" si="78"/>
        <v>El Tule</v>
      </c>
      <c r="M797" t="s">
        <v>5584</v>
      </c>
      <c r="P797" t="str">
        <f t="shared" si="79"/>
        <v>Carretera libre pavimentada municipal PRESIDENCIA MUNICIPAL - POZO PRESIDENCIA 0 15 33550 EL TULE, EL TULE SE ENCUENTRA DENTRO DEL PREDIO DE LA BODEGA PERTENENCIENTE A LA PRESIDENCIA</v>
      </c>
      <c r="Q797">
        <v>-106.26672108</v>
      </c>
      <c r="T797">
        <f t="shared" si="80"/>
        <v>-106.26672108</v>
      </c>
      <c r="U797">
        <v>27.053677010000001</v>
      </c>
      <c r="X797">
        <f t="shared" si="81"/>
        <v>27.053677010000001</v>
      </c>
    </row>
    <row r="798" spans="1:24">
      <c r="A798" t="s">
        <v>259</v>
      </c>
      <c r="B798" t="b">
        <f t="shared" si="76"/>
        <v>1</v>
      </c>
      <c r="C798" t="s">
        <v>259</v>
      </c>
      <c r="D798" t="s">
        <v>106</v>
      </c>
      <c r="E798" t="s">
        <v>1568</v>
      </c>
      <c r="H798" t="str">
        <f t="shared" si="77"/>
        <v>Saucillo</v>
      </c>
      <c r="I798" t="s">
        <v>207</v>
      </c>
      <c r="L798" t="str">
        <f t="shared" si="78"/>
        <v/>
      </c>
      <c r="M798" t="s">
        <v>2609</v>
      </c>
      <c r="P798" t="str">
        <f t="shared" si="79"/>
        <v>DOMICILIO CONOCIDO,SAN FRANCISCO DEL MEZQUITAL</v>
      </c>
      <c r="Q798">
        <v>-105.2785556</v>
      </c>
      <c r="T798">
        <f t="shared" si="80"/>
        <v>-105.2785556</v>
      </c>
      <c r="U798">
        <v>27.936880599999999</v>
      </c>
      <c r="X798">
        <f t="shared" si="81"/>
        <v>27.936880599999999</v>
      </c>
    </row>
    <row r="799" spans="1:24">
      <c r="A799" t="s">
        <v>782</v>
      </c>
      <c r="B799" t="b">
        <f t="shared" si="76"/>
        <v>1</v>
      </c>
      <c r="C799" t="s">
        <v>782</v>
      </c>
      <c r="D799" t="s">
        <v>106</v>
      </c>
      <c r="E799" t="s">
        <v>106</v>
      </c>
      <c r="H799" t="str">
        <f t="shared" si="77"/>
        <v>Chihuahua</v>
      </c>
      <c r="I799" t="s">
        <v>207</v>
      </c>
      <c r="L799" t="str">
        <f t="shared" si="78"/>
        <v/>
      </c>
      <c r="M799" t="s">
        <v>2701</v>
      </c>
      <c r="P799" t="str">
        <f t="shared" si="79"/>
        <v>RIO LERMA, JUNTA DE LOS RIOS</v>
      </c>
      <c r="Q799">
        <v>-106.0717472</v>
      </c>
      <c r="T799">
        <f t="shared" si="80"/>
        <v>-106.0717472</v>
      </c>
      <c r="U799">
        <v>28.6656972</v>
      </c>
      <c r="X799">
        <f t="shared" si="81"/>
        <v>28.6656972</v>
      </c>
    </row>
    <row r="800" spans="1:24">
      <c r="A800" t="s">
        <v>858</v>
      </c>
      <c r="B800" t="b">
        <f t="shared" si="76"/>
        <v>1</v>
      </c>
      <c r="C800" t="s">
        <v>858</v>
      </c>
      <c r="D800" t="s">
        <v>106</v>
      </c>
      <c r="E800" t="s">
        <v>1568</v>
      </c>
      <c r="H800" t="str">
        <f t="shared" si="77"/>
        <v>Saucillo</v>
      </c>
      <c r="I800" t="s">
        <v>207</v>
      </c>
      <c r="L800" t="str">
        <f t="shared" si="78"/>
        <v/>
      </c>
      <c r="M800" t="s">
        <v>2711</v>
      </c>
      <c r="P800" t="str">
        <f t="shared" si="79"/>
        <v>EJIDO COLONIA CENTRO, LA VIÑA</v>
      </c>
      <c r="Q800">
        <v>-105.2955472</v>
      </c>
      <c r="T800">
        <f t="shared" si="80"/>
        <v>-105.2955472</v>
      </c>
      <c r="U800">
        <v>28.035699999999999</v>
      </c>
      <c r="X800">
        <f t="shared" si="81"/>
        <v>28.035699999999999</v>
      </c>
    </row>
    <row r="801" spans="1:24">
      <c r="A801" t="s">
        <v>866</v>
      </c>
      <c r="B801" t="b">
        <f t="shared" si="76"/>
        <v>1</v>
      </c>
      <c r="C801" t="s">
        <v>866</v>
      </c>
      <c r="D801" t="s">
        <v>106</v>
      </c>
      <c r="E801" t="s">
        <v>221</v>
      </c>
      <c r="H801" t="str">
        <f t="shared" si="77"/>
        <v>Delicias</v>
      </c>
      <c r="I801" t="s">
        <v>207</v>
      </c>
      <c r="L801" t="str">
        <f t="shared" si="78"/>
        <v/>
      </c>
      <c r="M801" t="s">
        <v>2712</v>
      </c>
      <c r="P801" t="str">
        <f t="shared" si="79"/>
        <v>DOMICILIO CONOCIDO, KILOMETRO 92 CARRETERA NAICA</v>
      </c>
      <c r="Q801">
        <v>-105.52587</v>
      </c>
      <c r="T801">
        <f t="shared" si="80"/>
        <v>-105.52587</v>
      </c>
      <c r="U801">
        <v>28.088940999999998</v>
      </c>
      <c r="X801">
        <f t="shared" si="81"/>
        <v>28.088940999999998</v>
      </c>
    </row>
    <row r="802" spans="1:24">
      <c r="A802" t="s">
        <v>1525</v>
      </c>
      <c r="B802" t="b">
        <f t="shared" si="76"/>
        <v>1</v>
      </c>
      <c r="C802" t="s">
        <v>1525</v>
      </c>
      <c r="D802" t="s">
        <v>106</v>
      </c>
      <c r="E802" t="s">
        <v>983</v>
      </c>
      <c r="H802" t="str">
        <f t="shared" si="77"/>
        <v>Ocampo</v>
      </c>
      <c r="I802" t="s">
        <v>2848</v>
      </c>
      <c r="L802" t="str">
        <f t="shared" si="78"/>
        <v>Las Estrellas</v>
      </c>
      <c r="M802" t="s">
        <v>2664</v>
      </c>
      <c r="P802" t="str">
        <f t="shared" si="79"/>
        <v>DOMICILIO CONOCIDO</v>
      </c>
      <c r="Q802">
        <v>-108.1680144</v>
      </c>
      <c r="T802">
        <f t="shared" si="80"/>
        <v>-108.1680144</v>
      </c>
      <c r="U802">
        <v>28.196420799999999</v>
      </c>
      <c r="X802">
        <f t="shared" si="81"/>
        <v>28.196420799999999</v>
      </c>
    </row>
    <row r="803" spans="1:24">
      <c r="A803" t="s">
        <v>748</v>
      </c>
      <c r="B803" t="b">
        <f t="shared" si="76"/>
        <v>1</v>
      </c>
      <c r="C803" t="s">
        <v>748</v>
      </c>
      <c r="D803" t="s">
        <v>106</v>
      </c>
      <c r="E803" t="s">
        <v>106</v>
      </c>
      <c r="H803" t="str">
        <f t="shared" si="77"/>
        <v>Chihuahua</v>
      </c>
      <c r="I803" t="s">
        <v>207</v>
      </c>
      <c r="L803" t="str">
        <f t="shared" si="78"/>
        <v/>
      </c>
      <c r="M803" t="s">
        <v>2696</v>
      </c>
      <c r="P803" t="str">
        <f t="shared" si="79"/>
        <v>CALLE RIO DE URUGUAY, COLONIA RIBERAS DE SACRAMENTO</v>
      </c>
      <c r="Q803">
        <v>-106.1643694</v>
      </c>
      <c r="T803">
        <f t="shared" si="80"/>
        <v>-106.1643694</v>
      </c>
      <c r="U803">
        <v>28.7679361</v>
      </c>
      <c r="X803">
        <f t="shared" si="81"/>
        <v>28.7679361</v>
      </c>
    </row>
    <row r="804" spans="1:24">
      <c r="A804" t="s">
        <v>1327</v>
      </c>
      <c r="B804" t="b">
        <f t="shared" si="76"/>
        <v>1</v>
      </c>
      <c r="C804" t="s">
        <v>1327</v>
      </c>
      <c r="D804" t="s">
        <v>106</v>
      </c>
      <c r="E804" t="s">
        <v>683</v>
      </c>
      <c r="H804" t="str">
        <f t="shared" si="77"/>
        <v>Camargo</v>
      </c>
      <c r="I804" t="s">
        <v>207</v>
      </c>
      <c r="L804" t="str">
        <f t="shared" si="78"/>
        <v/>
      </c>
      <c r="M804" t="s">
        <v>2813</v>
      </c>
      <c r="P804" t="str">
        <f t="shared" si="79"/>
        <v>CALLE NOVENA Y PRI, COLONIA ABRAHAM GONZALEZ, SANTA ROSALIA DE CAMARGO</v>
      </c>
      <c r="Q804">
        <v>-105.1811111</v>
      </c>
      <c r="T804">
        <f t="shared" si="80"/>
        <v>-105.1811111</v>
      </c>
      <c r="U804">
        <v>27.660247200000001</v>
      </c>
      <c r="X804">
        <f t="shared" si="81"/>
        <v>27.660247200000001</v>
      </c>
    </row>
    <row r="805" spans="1:24">
      <c r="A805" t="s">
        <v>1176</v>
      </c>
      <c r="B805" t="b">
        <f t="shared" si="76"/>
        <v>1</v>
      </c>
      <c r="C805" t="s">
        <v>1176</v>
      </c>
      <c r="D805" t="s">
        <v>106</v>
      </c>
      <c r="E805" t="s">
        <v>480</v>
      </c>
      <c r="H805" t="str">
        <f t="shared" si="77"/>
        <v>Juárez</v>
      </c>
      <c r="I805" t="s">
        <v>207</v>
      </c>
      <c r="L805" t="str">
        <f t="shared" si="78"/>
        <v/>
      </c>
      <c r="M805" t="s">
        <v>2780</v>
      </c>
      <c r="P805" t="str">
        <f t="shared" si="79"/>
        <v>EJE VIAL JUAN GABRIEL</v>
      </c>
      <c r="Q805">
        <v>-106.46004379999999</v>
      </c>
      <c r="T805">
        <f t="shared" si="80"/>
        <v>-106.46004379999999</v>
      </c>
      <c r="U805">
        <v>31.7107676</v>
      </c>
      <c r="X805">
        <f t="shared" si="81"/>
        <v>31.7107676</v>
      </c>
    </row>
    <row r="806" spans="1:24">
      <c r="A806" t="s">
        <v>2381</v>
      </c>
      <c r="B806" t="b">
        <f t="shared" si="76"/>
        <v>1</v>
      </c>
      <c r="C806" t="s">
        <v>2381</v>
      </c>
      <c r="D806" t="s">
        <v>106</v>
      </c>
      <c r="E806" t="s">
        <v>106</v>
      </c>
      <c r="H806" t="str">
        <f t="shared" si="77"/>
        <v>Chihuahua</v>
      </c>
      <c r="I806" t="s">
        <v>207</v>
      </c>
      <c r="L806" t="str">
        <f t="shared" si="78"/>
        <v/>
      </c>
      <c r="M806" t="s">
        <v>3088</v>
      </c>
      <c r="P806" t="str">
        <f t="shared" si="79"/>
        <v>CALLE RODOLFO FIERRO Y CALLE 25, COLONIA 3 DE MAYO</v>
      </c>
      <c r="Q806">
        <v>-106.02711669999999</v>
      </c>
      <c r="T806">
        <f t="shared" si="80"/>
        <v>-106.02711669999999</v>
      </c>
      <c r="U806">
        <v>28.596236099999999</v>
      </c>
      <c r="X806">
        <f t="shared" si="81"/>
        <v>28.596236099999999</v>
      </c>
    </row>
    <row r="807" spans="1:24">
      <c r="A807" t="s">
        <v>251</v>
      </c>
      <c r="B807" t="b">
        <f t="shared" si="76"/>
        <v>1</v>
      </c>
      <c r="C807" t="s">
        <v>251</v>
      </c>
      <c r="D807" t="s">
        <v>106</v>
      </c>
      <c r="E807" t="s">
        <v>480</v>
      </c>
      <c r="H807" t="str">
        <f t="shared" si="77"/>
        <v>Juárez</v>
      </c>
      <c r="I807" t="s">
        <v>207</v>
      </c>
      <c r="L807" t="str">
        <f t="shared" si="78"/>
        <v/>
      </c>
      <c r="M807" t="s">
        <v>2608</v>
      </c>
      <c r="P807" t="str">
        <f t="shared" si="79"/>
        <v>CALLE COSTA DE GOMERA ESQUINA CON AVENIDA FUNDADORES, COLONIA PARAJES DE SAN JOSE</v>
      </c>
      <c r="Q807">
        <v>-106.35933060000001</v>
      </c>
      <c r="T807">
        <f t="shared" si="80"/>
        <v>-106.35933060000001</v>
      </c>
      <c r="U807">
        <v>31.539663900000001</v>
      </c>
      <c r="X807">
        <f t="shared" si="81"/>
        <v>31.539663900000001</v>
      </c>
    </row>
    <row r="808" spans="1:24">
      <c r="A808" t="s">
        <v>674</v>
      </c>
      <c r="B808" t="b">
        <f t="shared" si="76"/>
        <v>1</v>
      </c>
      <c r="C808" t="s">
        <v>674</v>
      </c>
      <c r="D808" t="s">
        <v>106</v>
      </c>
      <c r="E808" t="s">
        <v>480</v>
      </c>
      <c r="H808" t="str">
        <f t="shared" si="77"/>
        <v>Juárez</v>
      </c>
      <c r="I808" t="s">
        <v>207</v>
      </c>
      <c r="L808" t="str">
        <f t="shared" si="78"/>
        <v/>
      </c>
      <c r="M808" t="s">
        <v>2682</v>
      </c>
      <c r="P808" t="str">
        <f t="shared" si="79"/>
        <v>CALLE REVOLUCION Y VICENTE GUERRERO, SAN ISIDRO RIO GDE.</v>
      </c>
      <c r="Q808">
        <v>-106.2808339</v>
      </c>
      <c r="T808">
        <f t="shared" si="80"/>
        <v>-106.2808339</v>
      </c>
      <c r="U808">
        <v>31.5463889</v>
      </c>
      <c r="X808">
        <f t="shared" si="81"/>
        <v>31.5463889</v>
      </c>
    </row>
    <row r="809" spans="1:24">
      <c r="A809" t="s">
        <v>2320</v>
      </c>
      <c r="B809" t="b">
        <f t="shared" si="76"/>
        <v>1</v>
      </c>
      <c r="C809" t="s">
        <v>2320</v>
      </c>
      <c r="D809" t="s">
        <v>106</v>
      </c>
      <c r="E809" t="s">
        <v>480</v>
      </c>
      <c r="H809" t="str">
        <f t="shared" si="77"/>
        <v>Juárez</v>
      </c>
      <c r="I809" t="s">
        <v>207</v>
      </c>
      <c r="L809" t="str">
        <f t="shared" si="78"/>
        <v/>
      </c>
      <c r="M809" t="s">
        <v>3080</v>
      </c>
      <c r="P809" t="str">
        <f t="shared" si="79"/>
        <v>CALLE ALVARO OBREGON, COLONIA EMILIANO ZAPATA</v>
      </c>
      <c r="Q809">
        <v>-106.5041667</v>
      </c>
      <c r="T809">
        <f t="shared" si="80"/>
        <v>-106.5041667</v>
      </c>
      <c r="U809">
        <v>31.7255556</v>
      </c>
      <c r="X809">
        <f t="shared" si="81"/>
        <v>31.7255556</v>
      </c>
    </row>
    <row r="810" spans="1:24">
      <c r="A810" t="s">
        <v>267</v>
      </c>
      <c r="B810" t="b">
        <f t="shared" si="76"/>
        <v>1</v>
      </c>
      <c r="C810" t="s">
        <v>267</v>
      </c>
      <c r="D810" t="s">
        <v>106</v>
      </c>
      <c r="E810" t="s">
        <v>221</v>
      </c>
      <c r="H810" t="str">
        <f t="shared" si="77"/>
        <v>Delicias</v>
      </c>
      <c r="I810" t="s">
        <v>207</v>
      </c>
      <c r="L810" t="str">
        <f t="shared" si="78"/>
        <v/>
      </c>
      <c r="M810" t="s">
        <v>2610</v>
      </c>
      <c r="P810" t="str">
        <f t="shared" si="79"/>
        <v>AVENIDA 3A SUR, COLONIA CENTRO</v>
      </c>
      <c r="Q810">
        <v>-105.47225280000001</v>
      </c>
      <c r="T810">
        <f t="shared" si="80"/>
        <v>-105.47225280000001</v>
      </c>
      <c r="U810">
        <v>28.189197199999999</v>
      </c>
      <c r="X810">
        <f t="shared" si="81"/>
        <v>28.189197199999999</v>
      </c>
    </row>
    <row r="811" spans="1:24">
      <c r="A811" t="s">
        <v>1600</v>
      </c>
      <c r="B811" t="b">
        <f t="shared" si="76"/>
        <v>1</v>
      </c>
      <c r="C811" t="s">
        <v>1600</v>
      </c>
      <c r="D811" t="s">
        <v>106</v>
      </c>
      <c r="E811" t="s">
        <v>151</v>
      </c>
      <c r="H811" t="str">
        <f t="shared" si="77"/>
        <v>Jiménez</v>
      </c>
      <c r="I811" t="s">
        <v>207</v>
      </c>
      <c r="L811" t="str">
        <f t="shared" si="78"/>
        <v/>
      </c>
      <c r="M811" t="s">
        <v>2860</v>
      </c>
      <c r="P811" t="str">
        <f t="shared" si="79"/>
        <v>Independencia, Campesina, 33985 José Mariano Jiménez, Chih.</v>
      </c>
      <c r="Q811">
        <v>-104.9138413</v>
      </c>
      <c r="T811">
        <f t="shared" si="80"/>
        <v>-104.9138413</v>
      </c>
      <c r="U811">
        <v>27.1242056</v>
      </c>
      <c r="X811">
        <f t="shared" si="81"/>
        <v>27.1242056</v>
      </c>
    </row>
    <row r="812" spans="1:24">
      <c r="A812" t="s">
        <v>1375</v>
      </c>
      <c r="B812" t="b">
        <f t="shared" si="76"/>
        <v>1</v>
      </c>
      <c r="C812" t="s">
        <v>1375</v>
      </c>
      <c r="D812" t="s">
        <v>106</v>
      </c>
      <c r="E812" t="s">
        <v>683</v>
      </c>
      <c r="H812" t="str">
        <f t="shared" si="77"/>
        <v>Camargo</v>
      </c>
      <c r="I812" t="s">
        <v>2683</v>
      </c>
      <c r="L812" t="str">
        <f t="shared" si="78"/>
        <v>Santa Rosalía de Camargo</v>
      </c>
      <c r="M812" t="s">
        <v>2821</v>
      </c>
      <c r="P812" t="str">
        <f t="shared" si="79"/>
        <v>VIALIDAD VICTORIA THOMAS DE GARZA CASTILLON 1201</v>
      </c>
      <c r="Q812">
        <v>-105.136111</v>
      </c>
      <c r="T812">
        <f t="shared" si="80"/>
        <v>-105.136111</v>
      </c>
      <c r="U812">
        <v>27.654166700000001</v>
      </c>
      <c r="X812">
        <f t="shared" si="81"/>
        <v>27.654166700000001</v>
      </c>
    </row>
    <row r="813" spans="1:24">
      <c r="A813" t="s">
        <v>2032</v>
      </c>
      <c r="B813" t="b">
        <f t="shared" si="76"/>
        <v>1</v>
      </c>
      <c r="C813" t="s">
        <v>2032</v>
      </c>
      <c r="D813" t="s">
        <v>106</v>
      </c>
      <c r="E813" t="s">
        <v>2087</v>
      </c>
      <c r="H813" t="str">
        <f t="shared" si="77"/>
        <v>Chínipas</v>
      </c>
      <c r="I813" t="s">
        <v>2946</v>
      </c>
      <c r="L813" t="str">
        <f t="shared" si="78"/>
        <v>Milpillas</v>
      </c>
      <c r="M813" t="s">
        <v>2947</v>
      </c>
      <c r="P813" t="str">
        <f t="shared" si="79"/>
        <v>BRECHA TRAMO CHINIPAS - MILPILLAS MARGEN IZQUIERDO KILÓMETRO 20 + 1 RANCHERIA MILPILLAS, 33364 MILPILLAS, CHÍNIPAS CHIHUAHUA ENTRE BRECHA CHINIPAS - MILPILLAS Y CARRETERA TEMORIS - CHINIPAS, BRECHA CHINIPASMILPILLAS KM 20</v>
      </c>
      <c r="Q813">
        <v>-108.64386148</v>
      </c>
      <c r="T813">
        <f t="shared" si="80"/>
        <v>-108.64386148</v>
      </c>
      <c r="U813">
        <v>27.20501106</v>
      </c>
      <c r="X813">
        <f t="shared" si="81"/>
        <v>27.20501106</v>
      </c>
    </row>
    <row r="814" spans="1:24">
      <c r="A814" t="s">
        <v>2086</v>
      </c>
      <c r="B814" t="b">
        <f t="shared" si="76"/>
        <v>1</v>
      </c>
      <c r="C814" t="s">
        <v>2086</v>
      </c>
      <c r="D814" t="s">
        <v>106</v>
      </c>
      <c r="E814" t="s">
        <v>2087</v>
      </c>
      <c r="H814" t="str">
        <f t="shared" si="77"/>
        <v>Chínipas</v>
      </c>
      <c r="I814" t="s">
        <v>2835</v>
      </c>
      <c r="L814" t="str">
        <f t="shared" si="78"/>
        <v>Chínipas de Almada</v>
      </c>
      <c r="M814" t="s">
        <v>2969</v>
      </c>
      <c r="P814" t="str">
        <f t="shared" si="79"/>
        <v>CALLE SIN NOMBRE ENTRE CALLE SIN NOMBRE Y CALLE SIN NOMBRE, DEL KM 0+064 AL KM 0+071, A 148 MTS. DE UNIDAD DEPORTIVa</v>
      </c>
      <c r="Q814">
        <v>-108.53606000000001</v>
      </c>
      <c r="T814">
        <f t="shared" si="80"/>
        <v>-108.53606000000001</v>
      </c>
      <c r="U814">
        <v>27.3996</v>
      </c>
      <c r="X814">
        <f t="shared" si="81"/>
        <v>27.3996</v>
      </c>
    </row>
    <row r="815" spans="1:24">
      <c r="A815" t="s">
        <v>2098</v>
      </c>
      <c r="B815" t="b">
        <f t="shared" si="76"/>
        <v>1</v>
      </c>
      <c r="C815" t="s">
        <v>2098</v>
      </c>
      <c r="D815" t="s">
        <v>106</v>
      </c>
      <c r="E815" t="s">
        <v>1688</v>
      </c>
      <c r="H815" t="str">
        <f t="shared" si="77"/>
        <v>Janos</v>
      </c>
      <c r="I815" t="s">
        <v>1688</v>
      </c>
      <c r="L815" t="str">
        <f t="shared" si="78"/>
        <v>Janos</v>
      </c>
      <c r="M815" t="s">
        <v>2725</v>
      </c>
      <c r="P815" t="str">
        <f t="shared" si="79"/>
        <v>Calle Felipe Angeles</v>
      </c>
      <c r="Q815">
        <v>-108.19405500000001</v>
      </c>
      <c r="T815">
        <f t="shared" si="80"/>
        <v>-108.19405500000001</v>
      </c>
      <c r="U815">
        <v>30.889444399999999</v>
      </c>
      <c r="X815">
        <f t="shared" si="81"/>
        <v>30.889444399999999</v>
      </c>
    </row>
    <row r="816" spans="1:24">
      <c r="A816" t="s">
        <v>2152</v>
      </c>
      <c r="B816" t="b">
        <f t="shared" si="76"/>
        <v>1</v>
      </c>
      <c r="C816" t="s">
        <v>2152</v>
      </c>
      <c r="D816" t="s">
        <v>106</v>
      </c>
      <c r="E816" t="s">
        <v>2153</v>
      </c>
      <c r="H816" t="str">
        <f t="shared" si="77"/>
        <v>Buenaventura</v>
      </c>
      <c r="I816" t="s">
        <v>3028</v>
      </c>
      <c r="L816" t="str">
        <f t="shared" si="78"/>
        <v>Ejido Benito Juárez</v>
      </c>
      <c r="M816" t="s">
        <v>3029</v>
      </c>
      <c r="P816" t="str">
        <f t="shared" si="79"/>
        <v>calle honduras entre carretera villa ahumada-flores magon y calle sin nombre del km 0 020 ae km 0 020 a 260 mts del camdai</v>
      </c>
      <c r="Q816">
        <v>-106.95726000000001</v>
      </c>
      <c r="T816">
        <f t="shared" si="80"/>
        <v>-106.95726000000001</v>
      </c>
      <c r="U816">
        <v>29.942319999999999</v>
      </c>
      <c r="X816">
        <f t="shared" si="81"/>
        <v>29.942319999999999</v>
      </c>
    </row>
    <row r="817" spans="1:24" s="64" customFormat="1">
      <c r="A817" s="64" t="s">
        <v>2180</v>
      </c>
      <c r="B817" s="64" t="b">
        <f t="shared" si="76"/>
        <v>1</v>
      </c>
      <c r="C817" s="64" t="s">
        <v>2180</v>
      </c>
      <c r="D817" s="64" t="s">
        <v>106</v>
      </c>
      <c r="E817" s="64" t="s">
        <v>2181</v>
      </c>
      <c r="F817" s="64" t="s">
        <v>2181</v>
      </c>
      <c r="H817" s="64" t="str">
        <f t="shared" si="77"/>
        <v>Guazapares</v>
      </c>
      <c r="I817" s="64" t="s">
        <v>3046</v>
      </c>
      <c r="J817" s="64" t="s">
        <v>3046</v>
      </c>
      <c r="L817" s="64" t="str">
        <f t="shared" si="78"/>
        <v>Témoris</v>
      </c>
      <c r="M817" s="64" t="s">
        <v>3047</v>
      </c>
      <c r="N817" s="64" t="s">
        <v>3047</v>
      </c>
      <c r="P817" s="64" t="str">
        <f t="shared" si="79"/>
        <v>CALLE JOSE MARIA AMADA</v>
      </c>
      <c r="Q817" s="64">
        <v>-108.27657499999999</v>
      </c>
      <c r="R817" s="64">
        <v>-108.2764</v>
      </c>
      <c r="T817" s="65" t="str">
        <f>CONCATENATE(Q817,"/",R817)</f>
        <v>-108.276575/-108.2764</v>
      </c>
      <c r="U817" s="64">
        <v>27.274552799999999</v>
      </c>
      <c r="V817" s="64">
        <v>27.2746</v>
      </c>
      <c r="X817" s="65" t="str">
        <f>CONCATENATE(U817,"/",V817)</f>
        <v>27.2745528/27.2746</v>
      </c>
    </row>
    <row r="818" spans="1:24">
      <c r="A818" t="s">
        <v>5948</v>
      </c>
      <c r="B818" t="b">
        <f t="shared" si="76"/>
        <v>1</v>
      </c>
      <c r="C818" t="s">
        <v>5948</v>
      </c>
      <c r="D818" t="s">
        <v>106</v>
      </c>
      <c r="E818" t="s">
        <v>1641</v>
      </c>
      <c r="H818" t="str">
        <f t="shared" si="77"/>
        <v>Guadalupe y Calvo</v>
      </c>
      <c r="I818" t="s">
        <v>1641</v>
      </c>
      <c r="L818" t="str">
        <f t="shared" si="78"/>
        <v>Guadalupe y Calvo</v>
      </c>
      <c r="M818" t="s">
        <v>5951</v>
      </c>
      <c r="P818" t="str">
        <f t="shared" si="79"/>
        <v>Avenida 20 DE NOVIEMBRE Colonia CORONADO 33470 GUADALUPE Y CALVO, GUADALUPE Y CALVO ENTRE Calle PERICOS Y Calle SANTO NIÑO Calle CERRO DEL MOHINORA 1 CASA ESTA POR EL PARQUE DEPORTIVO DE LA PERIQUERA, 3 CASAS ESTAN POR LA SALIDA A</v>
      </c>
      <c r="Q818">
        <v>-106.96586757</v>
      </c>
      <c r="T818">
        <f t="shared" si="80"/>
        <v>-106.96586757</v>
      </c>
      <c r="U818">
        <v>26.088868269999999</v>
      </c>
      <c r="X818">
        <f t="shared" si="81"/>
        <v>26.088868269999999</v>
      </c>
    </row>
    <row r="819" spans="1:24">
      <c r="A819" t="s">
        <v>5957</v>
      </c>
      <c r="B819" t="b">
        <f t="shared" si="76"/>
        <v>1</v>
      </c>
      <c r="C819" t="s">
        <v>5957</v>
      </c>
      <c r="D819" t="s">
        <v>106</v>
      </c>
      <c r="E819" t="s">
        <v>1641</v>
      </c>
      <c r="H819" t="str">
        <f t="shared" si="77"/>
        <v>Guadalupe y Calvo</v>
      </c>
      <c r="I819" t="s">
        <v>5960</v>
      </c>
      <c r="L819" t="str">
        <f t="shared" si="78"/>
        <v>La Cieneguita</v>
      </c>
      <c r="M819" t="s">
        <v>5961</v>
      </c>
      <c r="P819" t="str">
        <f t="shared" si="79"/>
        <v>Ranchería LA CIENEGUITA 33470 LA CIENEGUITA, GUADALUPE Y CALVO LA OBRA EN MENCION SE ENCUENTRA EN FRENTE DEL PREESCOLAR DE CONAFE, Y A LA IZQUIERDA DE LA CONASUPO.</v>
      </c>
      <c r="Q819">
        <v>-106.64316168000001</v>
      </c>
      <c r="T819">
        <f t="shared" si="80"/>
        <v>-106.64316168000001</v>
      </c>
      <c r="U819">
        <v>25.769374389999999</v>
      </c>
      <c r="X819">
        <f t="shared" si="81"/>
        <v>25.769374389999999</v>
      </c>
    </row>
    <row r="820" spans="1:24">
      <c r="A820" t="s">
        <v>5967</v>
      </c>
      <c r="B820" t="b">
        <f t="shared" si="76"/>
        <v>1</v>
      </c>
      <c r="C820" t="s">
        <v>5967</v>
      </c>
      <c r="D820" t="s">
        <v>106</v>
      </c>
      <c r="E820" t="s">
        <v>1641</v>
      </c>
      <c r="H820" t="str">
        <f t="shared" si="77"/>
        <v>Guadalupe y Calvo</v>
      </c>
      <c r="I820" t="s">
        <v>5970</v>
      </c>
      <c r="L820" t="str">
        <f t="shared" si="78"/>
        <v>Rancho de Enmedio</v>
      </c>
      <c r="M820" t="s">
        <v>5971</v>
      </c>
      <c r="P820" t="str">
        <f t="shared" si="79"/>
        <v>Ranchería RANCHO DE ENMEDIO 33470 RANCHO DE ENMEDIO, GUADALUPE Y CALVO CERCA DE CLINICA DE SALUD</v>
      </c>
      <c r="Q820">
        <v>-106.93077662</v>
      </c>
      <c r="T820">
        <f t="shared" si="80"/>
        <v>-106.93077662</v>
      </c>
      <c r="U820">
        <v>25.918824440000002</v>
      </c>
      <c r="X820">
        <f t="shared" si="81"/>
        <v>25.918824440000002</v>
      </c>
    </row>
    <row r="821" spans="1:24">
      <c r="A821" t="s">
        <v>6032</v>
      </c>
      <c r="B821" t="b">
        <f t="shared" si="76"/>
        <v>1</v>
      </c>
      <c r="C821" t="s">
        <v>6032</v>
      </c>
      <c r="D821" t="s">
        <v>106</v>
      </c>
      <c r="E821" t="s">
        <v>2181</v>
      </c>
      <c r="H821" t="str">
        <f t="shared" si="77"/>
        <v>Guazapares</v>
      </c>
      <c r="I821" t="s">
        <v>3046</v>
      </c>
      <c r="L821" t="str">
        <f t="shared" si="78"/>
        <v>Témoris</v>
      </c>
      <c r="M821" t="s">
        <v>6035</v>
      </c>
      <c r="P821" t="str">
        <f t="shared" si="79"/>
        <v>Barrio Barrio los Zapotes 33380 TÉMORIS, GUAZAPARES ENTRE Y Calle Anselmo Pérez La obra inicia a un costado (parte de atrás) del expendio y licorería Los Barriles y a 150 metros con cruce de cale Anselmo Pérez</v>
      </c>
      <c r="Q821">
        <v>-108.28272518999999</v>
      </c>
      <c r="T821">
        <f t="shared" si="80"/>
        <v>-108.28272518999999</v>
      </c>
      <c r="U821">
        <v>27.278087020000001</v>
      </c>
      <c r="X821">
        <f t="shared" si="81"/>
        <v>27.278087020000001</v>
      </c>
    </row>
    <row r="822" spans="1:24">
      <c r="A822" t="s">
        <v>6043</v>
      </c>
      <c r="B822" t="b">
        <f t="shared" si="76"/>
        <v>1</v>
      </c>
      <c r="C822" t="s">
        <v>6043</v>
      </c>
      <c r="D822" t="s">
        <v>106</v>
      </c>
      <c r="E822" t="s">
        <v>2181</v>
      </c>
      <c r="H822" t="str">
        <f t="shared" si="77"/>
        <v>Guazapares</v>
      </c>
      <c r="I822" t="s">
        <v>6046</v>
      </c>
      <c r="L822" t="str">
        <f t="shared" si="78"/>
        <v>Yorimechi</v>
      </c>
      <c r="M822" t="s">
        <v>6047</v>
      </c>
      <c r="P822" t="str">
        <f t="shared" si="79"/>
        <v>Camino / Terracería YORIMECHI - ALGARROBAL 25 0 33380 YORIMECHI, GUAZAPARES Este camino pasa por varias comunidades como Yorimechi, Galindro, Buena Vista, El Guamuchil, Galindritos, estación Julio Ornelas, el Realito y Algarrobal</v>
      </c>
      <c r="Q822">
        <v>-108.30872246</v>
      </c>
      <c r="T822">
        <f t="shared" si="80"/>
        <v>-108.30872246</v>
      </c>
      <c r="U822">
        <v>27.237061919999999</v>
      </c>
      <c r="X822">
        <f t="shared" si="81"/>
        <v>27.237061919999999</v>
      </c>
    </row>
    <row r="823" spans="1:24">
      <c r="A823" t="s">
        <v>1333</v>
      </c>
      <c r="B823" t="b">
        <f t="shared" si="76"/>
        <v>1</v>
      </c>
      <c r="C823" t="s">
        <v>1333</v>
      </c>
      <c r="D823" t="s">
        <v>106</v>
      </c>
      <c r="E823" t="s">
        <v>1335</v>
      </c>
      <c r="H823" t="str">
        <f t="shared" si="77"/>
        <v>Maguarichi</v>
      </c>
      <c r="I823" t="s">
        <v>1335</v>
      </c>
      <c r="L823" t="str">
        <f t="shared" si="78"/>
        <v>Maguarichi</v>
      </c>
      <c r="M823" t="s">
        <v>2814</v>
      </c>
      <c r="P823" t="str">
        <f t="shared" si="79"/>
        <v>CALLE SANTA BARBARA PUEBLO MAGUARICHI, 33370 MAGUARICHI, MAGUARICHI CHIHUAHUA ENTRE CALLE MERCURIO Y CALLE CALCOPIRITA, CALLE DE LA MINA 14 DE LAS 17 ACCIONES SE UBICAN EN LA CABECERA MUNICIPAL MIENTRAS QUE 1 EN NAPOLEON Y 2 EN</v>
      </c>
      <c r="Q823">
        <v>-107.99624149</v>
      </c>
      <c r="T823">
        <f t="shared" si="80"/>
        <v>-107.99624149</v>
      </c>
      <c r="U823">
        <v>27.862395580000001</v>
      </c>
      <c r="X823">
        <f t="shared" si="81"/>
        <v>27.862395580000001</v>
      </c>
    </row>
    <row r="824" spans="1:24">
      <c r="A824" t="s">
        <v>2238</v>
      </c>
      <c r="B824" t="b">
        <f t="shared" si="76"/>
        <v>1</v>
      </c>
      <c r="C824" t="s">
        <v>2238</v>
      </c>
      <c r="D824" t="s">
        <v>106</v>
      </c>
      <c r="E824" t="s">
        <v>1641</v>
      </c>
      <c r="H824" t="str">
        <f t="shared" si="77"/>
        <v>Guadalupe y Calvo</v>
      </c>
      <c r="I824" t="s">
        <v>1641</v>
      </c>
      <c r="L824" t="str">
        <f t="shared" si="78"/>
        <v>Guadalupe y Calvo</v>
      </c>
      <c r="M824" t="s">
        <v>3066</v>
      </c>
      <c r="P824" t="str">
        <f t="shared" si="79"/>
        <v>AVENIDA MANUEL BERNARDO AGUIRRE PUEBLO LA PLANTA, 33470 GUADALUPE Y CALVO, GUADALUPE Y CALVO CHIHUAHUA ENTRE AVENIDA MANUEL BERNARDO AGUIRRE Y CALLE DEL YACIMIENTO, CALLE ELECTRICISTAS LA OBRA SE ENCUENTRA UBICADA EN LA COLONIA</v>
      </c>
      <c r="Q824">
        <v>-106.9599314</v>
      </c>
      <c r="T824">
        <f t="shared" si="80"/>
        <v>-106.9599314</v>
      </c>
      <c r="U824">
        <v>26.09146256</v>
      </c>
      <c r="X824">
        <f t="shared" si="81"/>
        <v>26.09146256</v>
      </c>
    </row>
    <row r="825" spans="1:24">
      <c r="A825" t="s">
        <v>2018</v>
      </c>
      <c r="B825" t="b">
        <f t="shared" si="76"/>
        <v>1</v>
      </c>
      <c r="C825" t="s">
        <v>2018</v>
      </c>
      <c r="D825" t="s">
        <v>106</v>
      </c>
      <c r="E825" t="s">
        <v>1641</v>
      </c>
      <c r="H825" t="str">
        <f t="shared" si="77"/>
        <v>Guadalupe y Calvo</v>
      </c>
      <c r="I825" t="s">
        <v>1641</v>
      </c>
      <c r="L825" t="str">
        <f t="shared" si="78"/>
        <v>Guadalupe y Calvo</v>
      </c>
      <c r="M825" t="s">
        <v>2944</v>
      </c>
      <c r="P825" t="str">
        <f t="shared" si="79"/>
        <v>AVENIDA SAN LUCAS PUEBLO SANTO NIÑO, 33470 GUADALUPE Y CALVO, GUADALUPE Y CALVO CHIHUAHUA ENTRE CALLE SANTA TERESA Y AVENIDA GUADALUPE, AVENIDA RIVERA DE LAS VIRGENES LA OBRA SE ENCUENTRA UBICADA ENTRE LAS CALLES AV GUADALUPE Y</v>
      </c>
      <c r="Q825">
        <v>-106.95616876</v>
      </c>
      <c r="T825">
        <f t="shared" si="80"/>
        <v>-106.95616876</v>
      </c>
      <c r="U825">
        <v>26.087241809999998</v>
      </c>
      <c r="X825">
        <f t="shared" si="81"/>
        <v>26.087241809999998</v>
      </c>
    </row>
    <row r="826" spans="1:24">
      <c r="A826" t="s">
        <v>2425</v>
      </c>
      <c r="B826" t="b">
        <f t="shared" si="76"/>
        <v>1</v>
      </c>
      <c r="C826" t="s">
        <v>2425</v>
      </c>
      <c r="D826" t="s">
        <v>106</v>
      </c>
      <c r="E826" t="s">
        <v>480</v>
      </c>
      <c r="H826" t="str">
        <f t="shared" si="77"/>
        <v>Juárez</v>
      </c>
      <c r="I826" t="s">
        <v>480</v>
      </c>
      <c r="L826" t="str">
        <f t="shared" si="78"/>
        <v>Juárez</v>
      </c>
      <c r="M826" t="s">
        <v>2792</v>
      </c>
      <c r="P826" t="str">
        <f t="shared" si="79"/>
        <v>DADO QUE ES GASTO INDIRECTO EL PROYECTO SE UBICA EN LA CABECERA MUNICIPAL</v>
      </c>
      <c r="Q826">
        <v>-106.48501899999999</v>
      </c>
      <c r="T826">
        <f t="shared" si="80"/>
        <v>-106.48501899999999</v>
      </c>
      <c r="U826">
        <v>31.746465000000001</v>
      </c>
      <c r="X826">
        <f t="shared" si="81"/>
        <v>31.746465000000001</v>
      </c>
    </row>
    <row r="827" spans="1:24">
      <c r="A827" t="s">
        <v>161</v>
      </c>
      <c r="B827" t="b">
        <f t="shared" si="76"/>
        <v>1</v>
      </c>
      <c r="C827" t="s">
        <v>161</v>
      </c>
      <c r="D827" t="s">
        <v>106</v>
      </c>
      <c r="E827" t="s">
        <v>151</v>
      </c>
      <c r="H827" t="str">
        <f t="shared" si="77"/>
        <v>Jiménez</v>
      </c>
      <c r="I827" t="s">
        <v>2588</v>
      </c>
      <c r="L827" t="str">
        <f t="shared" si="78"/>
        <v>José Mariano Jiménez</v>
      </c>
      <c r="M827" t="s">
        <v>2590</v>
      </c>
      <c r="P827" t="str">
        <f t="shared" si="79"/>
        <v>CALLE VILLA DE DOLORES ENTRE CALLE HACIENDA DE HUEJOQUILLA Y CALLE HACIENDA DE HUEJOQUILLA</v>
      </c>
      <c r="Q827">
        <v>-104.9155222</v>
      </c>
      <c r="T827">
        <f t="shared" si="80"/>
        <v>-104.9155222</v>
      </c>
      <c r="U827">
        <v>27.1132083</v>
      </c>
      <c r="X827">
        <f t="shared" si="81"/>
        <v>27.1132083</v>
      </c>
    </row>
    <row r="828" spans="1:24">
      <c r="A828" t="s">
        <v>2336</v>
      </c>
      <c r="B828" t="b">
        <f t="shared" si="76"/>
        <v>1</v>
      </c>
      <c r="C828" t="s">
        <v>2336</v>
      </c>
      <c r="D828" t="s">
        <v>106</v>
      </c>
      <c r="E828" t="s">
        <v>106</v>
      </c>
      <c r="H828" t="str">
        <f t="shared" si="77"/>
        <v>Chihuahua</v>
      </c>
      <c r="I828" t="s">
        <v>106</v>
      </c>
      <c r="L828" t="str">
        <f t="shared" si="78"/>
        <v>Chihuahua</v>
      </c>
      <c r="M828" t="s">
        <v>3082</v>
      </c>
      <c r="P828" t="str">
        <f t="shared" si="79"/>
        <v>Calle Fco. V illa 600 Colonia Arturo Gámez</v>
      </c>
      <c r="Q828">
        <v>-106.02578889999999</v>
      </c>
      <c r="T828">
        <f t="shared" si="80"/>
        <v>-106.02578889999999</v>
      </c>
      <c r="U828">
        <v>28.648377799999999</v>
      </c>
      <c r="X828">
        <f t="shared" si="81"/>
        <v>28.648377799999999</v>
      </c>
    </row>
    <row r="829" spans="1:24" s="64" customFormat="1">
      <c r="A829" s="64" t="s">
        <v>618</v>
      </c>
      <c r="B829" s="64" t="b">
        <f t="shared" si="76"/>
        <v>1</v>
      </c>
      <c r="C829" s="64" t="s">
        <v>618</v>
      </c>
      <c r="D829" s="64" t="s">
        <v>106</v>
      </c>
      <c r="E829" s="64" t="s">
        <v>480</v>
      </c>
      <c r="F829" s="64" t="s">
        <v>480</v>
      </c>
      <c r="H829" s="64" t="str">
        <f t="shared" si="77"/>
        <v>Juárez</v>
      </c>
      <c r="I829" s="64" t="s">
        <v>480</v>
      </c>
      <c r="J829" s="64" t="s">
        <v>480</v>
      </c>
      <c r="L829" s="64" t="str">
        <f t="shared" si="78"/>
        <v>Juárez</v>
      </c>
      <c r="M829" s="64" t="s">
        <v>2669</v>
      </c>
      <c r="N829" s="64" t="s">
        <v>2669</v>
      </c>
      <c r="P829" s="64" t="str">
        <f t="shared" si="79"/>
        <v>TRAMO: C.16 DE SEPTIEMBRE A C. JAZMINES</v>
      </c>
      <c r="Q829" s="64">
        <v>-106.505537</v>
      </c>
      <c r="R829" s="64">
        <v>-106.50932</v>
      </c>
      <c r="T829" s="65" t="str">
        <f>CONCATENATE(Q829,"/",R829)</f>
        <v>-106.505537/-106.50932</v>
      </c>
      <c r="U829" s="64">
        <v>31.755624000000001</v>
      </c>
      <c r="V829" s="64">
        <v>31.745386</v>
      </c>
      <c r="X829" s="65" t="str">
        <f>CONCATENATE(U829,"/",V829)</f>
        <v>31.755624/31.745386</v>
      </c>
    </row>
    <row r="830" spans="1:24" s="64" customFormat="1">
      <c r="A830" s="64" t="s">
        <v>1324</v>
      </c>
      <c r="B830" s="64" t="b">
        <f t="shared" si="76"/>
        <v>1</v>
      </c>
      <c r="C830" s="64" t="s">
        <v>1324</v>
      </c>
      <c r="D830" s="64" t="s">
        <v>106</v>
      </c>
      <c r="E830" s="64" t="s">
        <v>480</v>
      </c>
      <c r="F830" s="64" t="s">
        <v>480</v>
      </c>
      <c r="H830" s="64" t="str">
        <f t="shared" si="77"/>
        <v>Juárez</v>
      </c>
      <c r="I830" s="64" t="s">
        <v>480</v>
      </c>
      <c r="J830" s="64" t="s">
        <v>480</v>
      </c>
      <c r="L830" s="64" t="str">
        <f t="shared" si="78"/>
        <v>Juárez</v>
      </c>
      <c r="M830" s="64" t="s">
        <v>2810</v>
      </c>
      <c r="N830" s="64" t="s">
        <v>2810</v>
      </c>
      <c r="P830" s="64" t="str">
        <f t="shared" si="79"/>
        <v>TRAMO: DE C. J. VASCONCELOS A C. VALENTÍN GÓMEZ FARÍAS</v>
      </c>
      <c r="Q830" s="64">
        <v>-106.507998</v>
      </c>
      <c r="R830" s="64">
        <v>-106.507251</v>
      </c>
      <c r="T830" s="65" t="str">
        <f>CONCATENATE(Q830,"/",R830)</f>
        <v>-106.507998/-106.507251</v>
      </c>
      <c r="U830" s="64">
        <v>31.730626999999998</v>
      </c>
      <c r="V830" s="64">
        <v>31.734514000000001</v>
      </c>
      <c r="X830" s="65" t="str">
        <f>CONCATENATE(U830,"/",V830)</f>
        <v>31.730627/31.734514</v>
      </c>
    </row>
    <row r="831" spans="1:24">
      <c r="A831" t="s">
        <v>1057</v>
      </c>
      <c r="B831" t="b">
        <f t="shared" si="76"/>
        <v>1</v>
      </c>
      <c r="C831" t="s">
        <v>1057</v>
      </c>
      <c r="D831" t="s">
        <v>106</v>
      </c>
      <c r="E831" t="s">
        <v>474</v>
      </c>
      <c r="H831" t="str">
        <f t="shared" si="77"/>
        <v>Namiquipa</v>
      </c>
      <c r="I831" t="s">
        <v>2758</v>
      </c>
      <c r="L831" t="str">
        <f t="shared" si="78"/>
        <v>El Pacífico</v>
      </c>
      <c r="M831" t="s">
        <v>2759</v>
      </c>
      <c r="P831" t="str">
        <f t="shared" si="79"/>
        <v>EL PACÍFICO</v>
      </c>
      <c r="Q831">
        <v>-107.4000222</v>
      </c>
      <c r="T831">
        <f t="shared" si="80"/>
        <v>-107.4000222</v>
      </c>
      <c r="U831">
        <v>29.116575000000001</v>
      </c>
      <c r="X831">
        <f t="shared" si="81"/>
        <v>29.116575000000001</v>
      </c>
    </row>
    <row r="832" spans="1:24">
      <c r="A832" t="s">
        <v>4729</v>
      </c>
      <c r="B832" t="b">
        <f t="shared" si="76"/>
        <v>1</v>
      </c>
      <c r="C832" t="s">
        <v>4729</v>
      </c>
      <c r="D832" t="s">
        <v>106</v>
      </c>
      <c r="E832" t="s">
        <v>151</v>
      </c>
      <c r="H832" t="str">
        <f t="shared" si="77"/>
        <v>Jiménez</v>
      </c>
      <c r="I832" t="s">
        <v>2588</v>
      </c>
      <c r="L832" t="str">
        <f t="shared" si="78"/>
        <v>José Mariano Jiménez</v>
      </c>
      <c r="M832" t="s">
        <v>4732</v>
      </c>
      <c r="P832" t="str">
        <f t="shared" si="79"/>
        <v>Amado Nervo e Iturbide S/N</v>
      </c>
      <c r="Q832">
        <v>-104.91513</v>
      </c>
      <c r="T832">
        <f t="shared" si="80"/>
        <v>-104.91513</v>
      </c>
      <c r="U832">
        <v>27.129539999999999</v>
      </c>
      <c r="X832">
        <f t="shared" si="81"/>
        <v>27.129539999999999</v>
      </c>
    </row>
    <row r="833" spans="1:24">
      <c r="A833" t="s">
        <v>619</v>
      </c>
      <c r="B833" t="b">
        <f t="shared" si="76"/>
        <v>1</v>
      </c>
      <c r="C833" t="s">
        <v>619</v>
      </c>
      <c r="D833" t="s">
        <v>106</v>
      </c>
      <c r="E833" t="s">
        <v>480</v>
      </c>
      <c r="H833" t="str">
        <f t="shared" si="77"/>
        <v>Juárez</v>
      </c>
      <c r="I833" t="s">
        <v>480</v>
      </c>
      <c r="L833" t="str">
        <f t="shared" si="78"/>
        <v>Juárez</v>
      </c>
      <c r="M833" t="s">
        <v>2670</v>
      </c>
      <c r="P833" t="str">
        <f t="shared" si="79"/>
        <v>C. Valle del Cedro 578, Morelos III, 32574 Juárez, Chih.</v>
      </c>
      <c r="Q833">
        <v>-106.38509999999999</v>
      </c>
      <c r="T833">
        <f t="shared" si="80"/>
        <v>-106.38509999999999</v>
      </c>
      <c r="U833">
        <v>31.646100000000001</v>
      </c>
      <c r="X833">
        <f t="shared" si="81"/>
        <v>31.646100000000001</v>
      </c>
    </row>
    <row r="834" spans="1:24">
      <c r="A834" t="s">
        <v>486</v>
      </c>
      <c r="B834" t="b">
        <f t="shared" si="76"/>
        <v>1</v>
      </c>
      <c r="C834" t="s">
        <v>486</v>
      </c>
      <c r="D834" t="s">
        <v>106</v>
      </c>
      <c r="E834" t="s">
        <v>106</v>
      </c>
      <c r="H834" t="str">
        <f t="shared" si="77"/>
        <v>Chihuahua</v>
      </c>
      <c r="I834" t="s">
        <v>207</v>
      </c>
      <c r="L834" t="str">
        <f t="shared" si="78"/>
        <v/>
      </c>
      <c r="M834" t="s">
        <v>2646</v>
      </c>
      <c r="P834" t="str">
        <f t="shared" si="79"/>
        <v>GUADALUPE GALLARDO, TABALAOPA</v>
      </c>
      <c r="Q834">
        <v>-106.0174083</v>
      </c>
      <c r="T834">
        <f t="shared" si="80"/>
        <v>-106.0174083</v>
      </c>
      <c r="U834">
        <v>28.667525000000001</v>
      </c>
      <c r="X834">
        <f t="shared" si="81"/>
        <v>28.667525000000001</v>
      </c>
    </row>
    <row r="835" spans="1:24">
      <c r="A835" t="s">
        <v>523</v>
      </c>
      <c r="B835" t="b">
        <f t="shared" ref="B835:B875" si="82">+A835=C835</f>
        <v>1</v>
      </c>
      <c r="C835" t="s">
        <v>523</v>
      </c>
      <c r="D835" t="s">
        <v>106</v>
      </c>
      <c r="E835" t="s">
        <v>2514</v>
      </c>
      <c r="H835" t="str">
        <f t="shared" ref="H835:H875" si="83">+E835</f>
        <v>Aldama</v>
      </c>
      <c r="I835" t="s">
        <v>207</v>
      </c>
      <c r="L835" t="str">
        <f t="shared" ref="L835:L875" si="84">+I835</f>
        <v/>
      </c>
      <c r="M835" t="s">
        <v>2651</v>
      </c>
      <c r="P835" t="str">
        <f t="shared" ref="P835:P875" si="85">+M835</f>
        <v>KILOMETRO 6 CARRETERA ALDAMA</v>
      </c>
      <c r="Q835">
        <v>-105.97451390000001</v>
      </c>
      <c r="T835">
        <f t="shared" ref="T835:T875" si="86">+Q835</f>
        <v>-105.97451390000001</v>
      </c>
      <c r="U835">
        <v>28.758663899999998</v>
      </c>
      <c r="X835">
        <f t="shared" ref="X835:X875" si="87">+U835</f>
        <v>28.758663899999998</v>
      </c>
    </row>
    <row r="836" spans="1:24">
      <c r="A836" t="s">
        <v>2389</v>
      </c>
      <c r="B836" t="b">
        <f t="shared" si="82"/>
        <v>1</v>
      </c>
      <c r="C836" t="s">
        <v>2389</v>
      </c>
      <c r="D836" t="s">
        <v>106</v>
      </c>
      <c r="E836" t="s">
        <v>683</v>
      </c>
      <c r="H836" t="str">
        <f t="shared" si="83"/>
        <v>Camargo</v>
      </c>
      <c r="I836" t="s">
        <v>207</v>
      </c>
      <c r="L836" t="str">
        <f t="shared" si="84"/>
        <v/>
      </c>
      <c r="M836" t="s">
        <v>3089</v>
      </c>
      <c r="P836" t="str">
        <f t="shared" si="85"/>
        <v>CALLE OJINAGA, COLONIA LAGUNITA, STA. ROSALIA DE CAMARGO</v>
      </c>
      <c r="Q836">
        <v>-105.1688611</v>
      </c>
      <c r="T836">
        <f t="shared" si="86"/>
        <v>-105.1688611</v>
      </c>
      <c r="U836">
        <v>27.685261100000002</v>
      </c>
      <c r="X836">
        <f t="shared" si="87"/>
        <v>27.685261100000002</v>
      </c>
    </row>
    <row r="837" spans="1:24">
      <c r="A837" t="s">
        <v>1126</v>
      </c>
      <c r="B837" t="b">
        <f t="shared" si="82"/>
        <v>1</v>
      </c>
      <c r="C837" t="s">
        <v>1126</v>
      </c>
      <c r="D837" t="s">
        <v>106</v>
      </c>
      <c r="E837" t="s">
        <v>2516</v>
      </c>
      <c r="H837" t="str">
        <f t="shared" si="83"/>
        <v>Morelos</v>
      </c>
      <c r="I837" t="s">
        <v>207</v>
      </c>
      <c r="L837" t="str">
        <f t="shared" si="84"/>
        <v/>
      </c>
      <c r="M837" t="s">
        <v>2770</v>
      </c>
      <c r="P837" t="str">
        <f t="shared" si="85"/>
        <v>DOMICILIO CONOCIDO, LAS PALOMAS</v>
      </c>
      <c r="Q837">
        <v>-107.782222</v>
      </c>
      <c r="T837">
        <f t="shared" si="86"/>
        <v>-107.782222</v>
      </c>
      <c r="U837">
        <v>26.5364778</v>
      </c>
      <c r="X837">
        <f t="shared" si="87"/>
        <v>26.5364778</v>
      </c>
    </row>
    <row r="838" spans="1:24">
      <c r="A838" t="s">
        <v>626</v>
      </c>
      <c r="B838" t="b">
        <f t="shared" si="82"/>
        <v>1</v>
      </c>
      <c r="C838" t="s">
        <v>626</v>
      </c>
      <c r="D838" t="s">
        <v>106</v>
      </c>
      <c r="E838" t="s">
        <v>480</v>
      </c>
      <c r="H838" t="str">
        <f t="shared" si="83"/>
        <v>Juárez</v>
      </c>
      <c r="I838" t="s">
        <v>207</v>
      </c>
      <c r="L838" t="str">
        <f t="shared" si="84"/>
        <v/>
      </c>
      <c r="M838" t="s">
        <v>2672</v>
      </c>
      <c r="P838" t="str">
        <f t="shared" si="85"/>
        <v>CALLE SENDERO DE LOS MEZONES, COLONIA SENDEROS DE SAN ISIDRO</v>
      </c>
      <c r="Q838">
        <v>-106.3497639</v>
      </c>
      <c r="T838">
        <f t="shared" si="86"/>
        <v>-106.3497639</v>
      </c>
      <c r="U838">
        <v>31.547413899999999</v>
      </c>
      <c r="X838">
        <f t="shared" si="87"/>
        <v>31.547413899999999</v>
      </c>
    </row>
    <row r="839" spans="1:24">
      <c r="A839" t="s">
        <v>1297</v>
      </c>
      <c r="B839" t="b">
        <f t="shared" si="82"/>
        <v>1</v>
      </c>
      <c r="C839" t="s">
        <v>1297</v>
      </c>
      <c r="D839" t="s">
        <v>106</v>
      </c>
      <c r="E839" t="s">
        <v>106</v>
      </c>
      <c r="H839" t="str">
        <f t="shared" si="83"/>
        <v>Chihuahua</v>
      </c>
      <c r="I839" t="s">
        <v>207</v>
      </c>
      <c r="L839" t="str">
        <f t="shared" si="84"/>
        <v/>
      </c>
      <c r="M839" t="s">
        <v>2806</v>
      </c>
      <c r="P839" t="str">
        <f t="shared" si="85"/>
        <v>Calle Praderas de Madagascar Urbi Villa del Prado, Chihuahua</v>
      </c>
      <c r="Q839">
        <v>-105.963708</v>
      </c>
      <c r="T839">
        <f t="shared" si="86"/>
        <v>-105.963708</v>
      </c>
      <c r="U839">
        <v>28.661662</v>
      </c>
      <c r="X839">
        <f t="shared" si="87"/>
        <v>28.661662</v>
      </c>
    </row>
    <row r="840" spans="1:24">
      <c r="A840" t="s">
        <v>852</v>
      </c>
      <c r="B840" t="b">
        <f t="shared" si="82"/>
        <v>1</v>
      </c>
      <c r="C840" t="s">
        <v>852</v>
      </c>
      <c r="D840" t="s">
        <v>106</v>
      </c>
      <c r="E840" t="s">
        <v>355</v>
      </c>
      <c r="H840" t="str">
        <f t="shared" si="83"/>
        <v>Nuevo Casas Grandes</v>
      </c>
      <c r="I840" t="s">
        <v>207</v>
      </c>
      <c r="L840" t="str">
        <f t="shared" si="84"/>
        <v/>
      </c>
      <c r="M840" t="s">
        <v>2710</v>
      </c>
      <c r="P840" t="str">
        <f t="shared" si="85"/>
        <v>AVENIDA PASEO DE LA REFORMA Y EMILIANO ZAPATA, COLONIA HEROES DE LA REFORMA</v>
      </c>
      <c r="Q840">
        <v>-107.8841333</v>
      </c>
      <c r="T840">
        <f t="shared" si="86"/>
        <v>-107.8841333</v>
      </c>
      <c r="U840">
        <v>30.406177799999998</v>
      </c>
      <c r="X840">
        <f t="shared" si="87"/>
        <v>30.406177799999998</v>
      </c>
    </row>
    <row r="841" spans="1:24">
      <c r="A841" t="s">
        <v>1283</v>
      </c>
      <c r="B841" t="b">
        <f t="shared" si="82"/>
        <v>1</v>
      </c>
      <c r="C841" t="s">
        <v>1283</v>
      </c>
      <c r="D841" t="s">
        <v>106</v>
      </c>
      <c r="E841" t="s">
        <v>2093</v>
      </c>
      <c r="H841" t="str">
        <f t="shared" si="83"/>
        <v>Galeana</v>
      </c>
      <c r="I841" t="s">
        <v>207</v>
      </c>
      <c r="L841" t="str">
        <f t="shared" si="84"/>
        <v/>
      </c>
      <c r="M841" t="s">
        <v>2804</v>
      </c>
      <c r="P841" t="str">
        <f t="shared" si="85"/>
        <v>MIGUEL HIDALGO, COLONIA LEBARON</v>
      </c>
      <c r="Q841">
        <v>-107.5612833</v>
      </c>
      <c r="T841">
        <f t="shared" si="86"/>
        <v>-107.5612833</v>
      </c>
      <c r="U841">
        <v>30.005913899999999</v>
      </c>
      <c r="X841">
        <f t="shared" si="87"/>
        <v>30.005913899999999</v>
      </c>
    </row>
    <row r="842" spans="1:24">
      <c r="A842" t="s">
        <v>905</v>
      </c>
      <c r="B842" t="b">
        <f t="shared" si="82"/>
        <v>1</v>
      </c>
      <c r="C842" t="s">
        <v>905</v>
      </c>
      <c r="D842" t="s">
        <v>106</v>
      </c>
      <c r="E842" t="s">
        <v>106</v>
      </c>
      <c r="H842" t="str">
        <f t="shared" si="83"/>
        <v>Chihuahua</v>
      </c>
      <c r="I842" t="s">
        <v>207</v>
      </c>
      <c r="L842" t="str">
        <f t="shared" si="84"/>
        <v/>
      </c>
      <c r="M842" t="s">
        <v>2716</v>
      </c>
      <c r="P842" t="str">
        <f t="shared" si="85"/>
        <v>FAMILIARIDAD Y UNIDAD, COLONIA UNIDAD NACIONAL</v>
      </c>
      <c r="Q842">
        <v>-106.13830830000001</v>
      </c>
      <c r="T842">
        <f t="shared" si="86"/>
        <v>-106.13830830000001</v>
      </c>
      <c r="U842">
        <v>28.687819399999999</v>
      </c>
      <c r="X842">
        <f t="shared" si="87"/>
        <v>28.687819399999999</v>
      </c>
    </row>
    <row r="843" spans="1:24">
      <c r="A843" t="s">
        <v>1029</v>
      </c>
      <c r="B843" t="b">
        <f t="shared" si="82"/>
        <v>1</v>
      </c>
      <c r="C843" t="s">
        <v>1029</v>
      </c>
      <c r="D843" t="s">
        <v>106</v>
      </c>
      <c r="E843" t="s">
        <v>1726</v>
      </c>
      <c r="H843" t="str">
        <f t="shared" si="83"/>
        <v>Ojinaga</v>
      </c>
      <c r="I843" t="s">
        <v>207</v>
      </c>
      <c r="L843" t="str">
        <f t="shared" si="84"/>
        <v/>
      </c>
      <c r="M843" t="s">
        <v>2754</v>
      </c>
      <c r="P843" t="str">
        <f t="shared" si="85"/>
        <v>INDEPENDENCIA Y BOLIVAR, COLONIA CENTRO</v>
      </c>
      <c r="Q843">
        <v>-104.4116722</v>
      </c>
      <c r="T843">
        <f t="shared" si="86"/>
        <v>-104.4116722</v>
      </c>
      <c r="U843">
        <v>29.562750000000001</v>
      </c>
      <c r="X843">
        <f t="shared" si="87"/>
        <v>29.562750000000001</v>
      </c>
    </row>
    <row r="844" spans="1:24">
      <c r="A844" t="s">
        <v>182</v>
      </c>
      <c r="B844" t="b">
        <f t="shared" si="82"/>
        <v>1</v>
      </c>
      <c r="C844" t="s">
        <v>182</v>
      </c>
      <c r="D844" t="s">
        <v>106</v>
      </c>
      <c r="E844" t="s">
        <v>508</v>
      </c>
      <c r="H844" t="str">
        <f t="shared" si="83"/>
        <v>Cuauhtémoc</v>
      </c>
      <c r="I844" t="s">
        <v>508</v>
      </c>
      <c r="L844" t="str">
        <f t="shared" si="84"/>
        <v>Cuauhtémoc</v>
      </c>
      <c r="M844" t="s">
        <v>2597</v>
      </c>
      <c r="P844" t="str">
        <f t="shared" si="85"/>
        <v>AVENIDA JORGE CASTOLLO CARRERA COLONIA COLONIA PRESA SAN ANTONIO, 31500 CUAUHTÉMOC, CUAUHTÉMOC CHIHUAHUA ENTRE AVENIDA JORGE CASTOLLO CARRERA Y AVENIDA RIO SANTA MARIA, LA OBRA SE REALIZA ENTRE LAS AVENIDAS JORGE CASTILLO CAR</v>
      </c>
      <c r="Q844">
        <v>-106.8750556</v>
      </c>
      <c r="T844">
        <f t="shared" si="86"/>
        <v>-106.8750556</v>
      </c>
      <c r="U844">
        <v>28.3719167</v>
      </c>
      <c r="X844">
        <f t="shared" si="87"/>
        <v>28.3719167</v>
      </c>
    </row>
    <row r="845" spans="1:24" s="64" customFormat="1">
      <c r="A845" s="64" t="s">
        <v>1767</v>
      </c>
      <c r="B845" s="64" t="b">
        <f t="shared" si="82"/>
        <v>1</v>
      </c>
      <c r="C845" s="64" t="s">
        <v>1767</v>
      </c>
      <c r="D845" s="64" t="s">
        <v>106</v>
      </c>
      <c r="E845" s="64" t="s">
        <v>106</v>
      </c>
      <c r="F845" s="64" t="s">
        <v>106</v>
      </c>
      <c r="G845" s="64" t="s">
        <v>106</v>
      </c>
      <c r="H845" s="64" t="str">
        <f t="shared" si="83"/>
        <v>Chihuahua</v>
      </c>
      <c r="I845" s="64" t="s">
        <v>106</v>
      </c>
      <c r="J845" s="64" t="s">
        <v>106</v>
      </c>
      <c r="K845" s="64" t="s">
        <v>106</v>
      </c>
      <c r="L845" s="64" t="str">
        <f t="shared" si="84"/>
        <v>Chihuahua</v>
      </c>
      <c r="M845" s="64" t="s">
        <v>2902</v>
      </c>
      <c r="N845" s="64" t="s">
        <v>2902</v>
      </c>
      <c r="O845" s="64" t="s">
        <v>2902</v>
      </c>
      <c r="P845" s="64" t="str">
        <f t="shared" si="85"/>
        <v>PERIF. FRANCISCO R. ALMADA ENTRE C. DIAG. 86 Y C. DE LONGITUD DEL KM 0+000 AL KM 0+827 (CARRIL CENTRAL DEL CUERPO CENTRAL OESTE-ESTE)</v>
      </c>
      <c r="Q845" s="64">
        <v>-106.0326361</v>
      </c>
      <c r="R845" s="64">
        <v>-106.087</v>
      </c>
      <c r="S845" s="64">
        <v>-106.0788056</v>
      </c>
      <c r="T845" s="65" t="str">
        <f>CONCATENATE(Q845,"/",R845,"/",S845)</f>
        <v>-106.0326361/-106.087/-106.0788056</v>
      </c>
      <c r="U845" s="64">
        <v>28.593027800000002</v>
      </c>
      <c r="V845" s="64">
        <v>28.5912778</v>
      </c>
      <c r="W845" s="64">
        <v>28.592527799999999</v>
      </c>
      <c r="X845" s="65" t="str">
        <f>CONCATENATE(U845,"/",V845,"/",W845)</f>
        <v>28.5930278/28.5912778/28.5925278</v>
      </c>
    </row>
    <row r="846" spans="1:24" s="64" customFormat="1">
      <c r="A846" s="64" t="s">
        <v>2205</v>
      </c>
      <c r="B846" s="64" t="b">
        <f t="shared" si="82"/>
        <v>1</v>
      </c>
      <c r="C846" s="64" t="s">
        <v>2205</v>
      </c>
      <c r="D846" s="64" t="s">
        <v>106</v>
      </c>
      <c r="E846" s="64" t="s">
        <v>106</v>
      </c>
      <c r="F846" s="64" t="s">
        <v>106</v>
      </c>
      <c r="G846" s="64" t="s">
        <v>106</v>
      </c>
      <c r="H846" s="64" t="str">
        <f t="shared" si="83"/>
        <v>Chihuahua</v>
      </c>
      <c r="I846" s="64" t="s">
        <v>106</v>
      </c>
      <c r="J846" s="64" t="s">
        <v>106</v>
      </c>
      <c r="K846" s="64" t="s">
        <v>106</v>
      </c>
      <c r="L846" s="64" t="str">
        <f t="shared" si="84"/>
        <v>Chihuahua</v>
      </c>
      <c r="M846" s="64" t="s">
        <v>3060</v>
      </c>
      <c r="N846" s="64" t="s">
        <v>3060</v>
      </c>
      <c r="O846" s="64" t="s">
        <v>3060</v>
      </c>
      <c r="P846" s="64" t="str">
        <f t="shared" si="85"/>
        <v>PERIF. FRANCISCO. R. ALMADA ENTRE AV. NUEVA ESPAÑA Y C. 16 DE SEPTIEMBRE / C. JESÚS RENTERÍA</v>
      </c>
      <c r="Q846" s="64">
        <v>-106.03175</v>
      </c>
      <c r="R846" s="64">
        <v>-106.0215</v>
      </c>
      <c r="S846" s="64">
        <v>-106.0119167</v>
      </c>
      <c r="T846" s="65" t="str">
        <f>CONCATENATE(Q846,"/",R846,"/",S846)</f>
        <v>-106.03175/-106.0215/-106.0119167</v>
      </c>
      <c r="U846" s="64">
        <v>28.59827778</v>
      </c>
      <c r="V846" s="64">
        <v>28.597083300000001</v>
      </c>
      <c r="W846" s="64">
        <v>28.595972199999999</v>
      </c>
      <c r="X846" s="65" t="str">
        <f>CONCATENATE(U846,"/",V846,"/",W846)</f>
        <v>28.59827778/28.5970833/28.5959722</v>
      </c>
    </row>
    <row r="847" spans="1:24" s="64" customFormat="1">
      <c r="A847" s="64" t="s">
        <v>2112</v>
      </c>
      <c r="B847" s="64" t="b">
        <f t="shared" si="82"/>
        <v>1</v>
      </c>
      <c r="C847" s="64" t="s">
        <v>2112</v>
      </c>
      <c r="D847" s="64" t="s">
        <v>106</v>
      </c>
      <c r="E847" s="64" t="s">
        <v>355</v>
      </c>
      <c r="F847" s="64" t="s">
        <v>355</v>
      </c>
      <c r="G847" s="64" t="s">
        <v>355</v>
      </c>
      <c r="H847" s="64" t="str">
        <f t="shared" si="83"/>
        <v>Nuevo Casas Grandes</v>
      </c>
      <c r="I847" s="64" t="s">
        <v>355</v>
      </c>
      <c r="J847" s="64" t="s">
        <v>355</v>
      </c>
      <c r="K847" s="64" t="s">
        <v>355</v>
      </c>
      <c r="L847" s="64" t="str">
        <f t="shared" si="84"/>
        <v>Nuevo Casas Grandes</v>
      </c>
      <c r="M847" s="64" t="s">
        <v>2992</v>
      </c>
      <c r="N847" s="64" t="s">
        <v>2992</v>
      </c>
      <c r="O847" s="64" t="s">
        <v>2992</v>
      </c>
      <c r="P847" s="64" t="str">
        <f t="shared" si="85"/>
        <v>CALLE ALVARO OBREGON</v>
      </c>
      <c r="Q847" s="64">
        <v>-107.910725</v>
      </c>
      <c r="R847" s="64">
        <v>-107.9106556</v>
      </c>
      <c r="S847" s="64">
        <v>-107.91066669999999</v>
      </c>
      <c r="T847" s="65" t="str">
        <f>CONCATENATE(Q847,"/",R847,"/",S847)</f>
        <v>-107.910725/-107.9106556/-107.9106667</v>
      </c>
      <c r="U847" s="64">
        <v>30.4124667</v>
      </c>
      <c r="V847" s="64">
        <v>30.412016699999999</v>
      </c>
      <c r="W847" s="64">
        <v>30.411486100000001</v>
      </c>
      <c r="X847" s="65" t="str">
        <f>CONCATENATE(U847,"/",V847,"/",W847)</f>
        <v>30.4124667/30.4120167/30.4114861</v>
      </c>
    </row>
    <row r="848" spans="1:24" s="64" customFormat="1">
      <c r="A848" s="64" t="s">
        <v>663</v>
      </c>
      <c r="B848" s="64" t="b">
        <f t="shared" si="82"/>
        <v>1</v>
      </c>
      <c r="C848" s="64" t="s">
        <v>663</v>
      </c>
      <c r="D848" s="64" t="s">
        <v>106</v>
      </c>
      <c r="E848" s="64" t="s">
        <v>480</v>
      </c>
      <c r="F848" s="64" t="s">
        <v>480</v>
      </c>
      <c r="H848" s="64" t="str">
        <f t="shared" si="83"/>
        <v>Juárez</v>
      </c>
      <c r="I848" s="64" t="s">
        <v>480</v>
      </c>
      <c r="J848" s="64" t="s">
        <v>480</v>
      </c>
      <c r="L848" s="64" t="str">
        <f t="shared" si="84"/>
        <v>Juárez</v>
      </c>
      <c r="M848" s="64" t="s">
        <v>2679</v>
      </c>
      <c r="N848" s="64" t="s">
        <v>2679</v>
      </c>
      <c r="P848" s="64" t="str">
        <f t="shared" si="85"/>
        <v>TRAMO: DE C. 16 DE SEPTIEMBRE A VIAD. DIAZ ORDAZ</v>
      </c>
      <c r="Q848" s="64">
        <v>-106.495723</v>
      </c>
      <c r="R848" s="64">
        <v>-106.494603</v>
      </c>
      <c r="T848" s="65" t="str">
        <f>CONCATENATE(Q848,"/",R848)</f>
        <v>-106.495723/-106.494603</v>
      </c>
      <c r="U848" s="64">
        <v>31.741368999999999</v>
      </c>
      <c r="V848" s="64">
        <v>31.744242</v>
      </c>
      <c r="X848" s="65" t="str">
        <f>CONCATENATE(U848,"/",V848)</f>
        <v>31.741369/31.744242</v>
      </c>
    </row>
    <row r="849" spans="1:24">
      <c r="A849" t="s">
        <v>702</v>
      </c>
      <c r="B849" t="b">
        <f t="shared" si="82"/>
        <v>1</v>
      </c>
      <c r="C849" t="s">
        <v>702</v>
      </c>
      <c r="D849" t="s">
        <v>106</v>
      </c>
      <c r="E849" t="s">
        <v>480</v>
      </c>
      <c r="H849" t="str">
        <f t="shared" si="83"/>
        <v>Juárez</v>
      </c>
      <c r="I849" t="s">
        <v>480</v>
      </c>
      <c r="L849" t="str">
        <f t="shared" si="84"/>
        <v>Juárez</v>
      </c>
      <c r="M849" t="s">
        <v>2689</v>
      </c>
      <c r="P849" t="str">
        <f t="shared" si="85"/>
        <v>C. Manuel Acuña 585, Alto, 32160 Juárez, Chih.</v>
      </c>
      <c r="Q849">
        <v>-106.4897</v>
      </c>
      <c r="T849">
        <f t="shared" si="86"/>
        <v>-106.4897</v>
      </c>
      <c r="U849">
        <v>31.7362</v>
      </c>
      <c r="X849">
        <f t="shared" si="87"/>
        <v>31.7362</v>
      </c>
    </row>
    <row r="850" spans="1:24" s="64" customFormat="1">
      <c r="A850" s="64" t="s">
        <v>617</v>
      </c>
      <c r="B850" s="64" t="b">
        <f t="shared" si="82"/>
        <v>1</v>
      </c>
      <c r="C850" s="64" t="s">
        <v>617</v>
      </c>
      <c r="D850" s="64" t="s">
        <v>106</v>
      </c>
      <c r="E850" s="64" t="s">
        <v>480</v>
      </c>
      <c r="F850" s="64" t="s">
        <v>480</v>
      </c>
      <c r="H850" s="64" t="str">
        <f t="shared" si="83"/>
        <v>Juárez</v>
      </c>
      <c r="I850" s="64" t="s">
        <v>480</v>
      </c>
      <c r="J850" s="64" t="s">
        <v>480</v>
      </c>
      <c r="L850" s="64" t="str">
        <f t="shared" si="84"/>
        <v>Juárez</v>
      </c>
      <c r="M850" s="64" t="s">
        <v>2668</v>
      </c>
      <c r="N850" s="64" t="s">
        <v>2668</v>
      </c>
      <c r="P850" s="64" t="str">
        <f t="shared" si="85"/>
        <v>TRAMO: DE C. RINCÓN DEL VALLE A C. VALLE DEL RÓDANO</v>
      </c>
      <c r="Q850" s="64">
        <v>-106.424656</v>
      </c>
      <c r="R850" s="64">
        <v>-106.42467600000001</v>
      </c>
      <c r="T850" s="65" t="str">
        <f>CONCATENATE(Q850,"/",R850)</f>
        <v>-106.424656/-106.424676</v>
      </c>
      <c r="U850" s="64">
        <v>31.698573</v>
      </c>
      <c r="V850" s="64">
        <v>31.695288999999999</v>
      </c>
      <c r="X850" s="65" t="str">
        <f>CONCATENATE(U850,"/",V850)</f>
        <v>31.698573/31.695289</v>
      </c>
    </row>
    <row r="851" spans="1:24" s="64" customFormat="1">
      <c r="A851" s="64" t="s">
        <v>1203</v>
      </c>
      <c r="B851" s="64" t="b">
        <f t="shared" si="82"/>
        <v>1</v>
      </c>
      <c r="C851" s="64" t="s">
        <v>1203</v>
      </c>
      <c r="D851" s="64" t="s">
        <v>106</v>
      </c>
      <c r="E851" s="64" t="s">
        <v>480</v>
      </c>
      <c r="F851" s="64" t="s">
        <v>480</v>
      </c>
      <c r="H851" s="64" t="str">
        <f t="shared" si="83"/>
        <v>Juárez</v>
      </c>
      <c r="I851" s="64" t="s">
        <v>480</v>
      </c>
      <c r="J851" s="64" t="s">
        <v>480</v>
      </c>
      <c r="L851" s="64" t="str">
        <f t="shared" si="84"/>
        <v>Juárez</v>
      </c>
      <c r="M851" s="64" t="s">
        <v>2786</v>
      </c>
      <c r="N851" s="64" t="s">
        <v>2786</v>
      </c>
      <c r="P851" s="64" t="str">
        <f t="shared" si="85"/>
        <v>TRAMO: DE AVENIDA DE LOS MONTES URALESL A C. SIERRA PEÑA BLANCA</v>
      </c>
      <c r="Q851" s="64">
        <v>-106.425605</v>
      </c>
      <c r="R851" s="64">
        <v>-106.424706</v>
      </c>
      <c r="T851" s="65" t="str">
        <f>CONCATENATE(Q851,"/",R851)</f>
        <v>-106.425605/-106.424706</v>
      </c>
      <c r="U851" s="64">
        <v>31.670712999999999</v>
      </c>
      <c r="V851" s="64">
        <v>31.677019000000001</v>
      </c>
      <c r="X851" s="65" t="str">
        <f>CONCATENATE(U851,"/",V851)</f>
        <v>31.670713/31.677019</v>
      </c>
    </row>
    <row r="852" spans="1:24">
      <c r="A852" t="s">
        <v>1168</v>
      </c>
      <c r="B852" t="b">
        <f t="shared" si="82"/>
        <v>1</v>
      </c>
      <c r="C852" t="s">
        <v>1168</v>
      </c>
      <c r="D852" t="s">
        <v>106</v>
      </c>
      <c r="E852" t="s">
        <v>480</v>
      </c>
      <c r="H852" t="str">
        <f t="shared" si="83"/>
        <v>Juárez</v>
      </c>
      <c r="I852" t="s">
        <v>207</v>
      </c>
      <c r="L852" t="str">
        <f t="shared" si="84"/>
        <v/>
      </c>
      <c r="M852" t="s">
        <v>2779</v>
      </c>
      <c r="P852" t="str">
        <f t="shared" si="85"/>
        <v>OSTRACION, COLONIA ANAPRA</v>
      </c>
      <c r="Q852">
        <v>-106.5521361</v>
      </c>
      <c r="T852">
        <f t="shared" si="86"/>
        <v>-106.5521361</v>
      </c>
      <c r="U852">
        <v>31.767005600000001</v>
      </c>
      <c r="X852">
        <f t="shared" si="87"/>
        <v>31.767005600000001</v>
      </c>
    </row>
    <row r="853" spans="1:24" s="64" customFormat="1">
      <c r="A853" s="64" t="s">
        <v>701</v>
      </c>
      <c r="B853" s="64" t="b">
        <f t="shared" si="82"/>
        <v>1</v>
      </c>
      <c r="C853" s="64" t="s">
        <v>701</v>
      </c>
      <c r="D853" s="64" t="s">
        <v>106</v>
      </c>
      <c r="E853" s="64" t="s">
        <v>480</v>
      </c>
      <c r="F853" s="64" t="s">
        <v>480</v>
      </c>
      <c r="H853" s="64" t="str">
        <f t="shared" si="83"/>
        <v>Juárez</v>
      </c>
      <c r="I853" s="64" t="s">
        <v>480</v>
      </c>
      <c r="J853" s="64" t="s">
        <v>480</v>
      </c>
      <c r="L853" s="64" t="str">
        <f t="shared" si="84"/>
        <v>Juárez</v>
      </c>
      <c r="M853" s="64" t="s">
        <v>2688</v>
      </c>
      <c r="N853" s="64" t="s">
        <v>2688</v>
      </c>
      <c r="P853" s="64" t="str">
        <f t="shared" si="85"/>
        <v>TRAMO: DE C. MAGNESIO A C. ARGÓN</v>
      </c>
      <c r="Q853" s="64">
        <v>-106.507733</v>
      </c>
      <c r="R853" s="64">
        <v>-106.50509</v>
      </c>
      <c r="T853" s="65" t="str">
        <f>CONCATENATE(Q853,"/",R853)</f>
        <v>-106.507733/-106.50509</v>
      </c>
      <c r="U853" s="64">
        <v>31.757670000000001</v>
      </c>
      <c r="V853" s="64">
        <v>31.756820999999999</v>
      </c>
      <c r="X853" s="65" t="str">
        <f>CONCATENATE(U853,"/",V853)</f>
        <v>31.75767/31.756821</v>
      </c>
    </row>
    <row r="854" spans="1:24">
      <c r="A854" t="s">
        <v>476</v>
      </c>
      <c r="B854" t="b">
        <f t="shared" si="82"/>
        <v>1</v>
      </c>
      <c r="C854" t="s">
        <v>476</v>
      </c>
      <c r="D854" t="s">
        <v>106</v>
      </c>
      <c r="E854" t="s">
        <v>474</v>
      </c>
      <c r="H854" t="str">
        <f t="shared" si="83"/>
        <v>Namiquipa</v>
      </c>
      <c r="I854" t="s">
        <v>474</v>
      </c>
      <c r="L854" t="str">
        <f t="shared" si="84"/>
        <v>Namiquipa</v>
      </c>
      <c r="M854" t="s">
        <v>2644</v>
      </c>
      <c r="P854" t="str">
        <f t="shared" si="85"/>
        <v>el terrero</v>
      </c>
      <c r="Q854">
        <v>-107.392886</v>
      </c>
      <c r="T854">
        <f t="shared" si="86"/>
        <v>-107.392886</v>
      </c>
      <c r="U854">
        <v>29.184259000000001</v>
      </c>
      <c r="X854">
        <f t="shared" si="87"/>
        <v>29.184259000000001</v>
      </c>
    </row>
    <row r="855" spans="1:24">
      <c r="A855" t="s">
        <v>314</v>
      </c>
      <c r="B855" t="b">
        <f t="shared" si="82"/>
        <v>1</v>
      </c>
      <c r="C855" t="s">
        <v>314</v>
      </c>
      <c r="D855" t="s">
        <v>106</v>
      </c>
      <c r="E855" t="s">
        <v>106</v>
      </c>
      <c r="H855" t="str">
        <f t="shared" si="83"/>
        <v>Chihuahua</v>
      </c>
      <c r="I855" t="s">
        <v>207</v>
      </c>
      <c r="L855" t="str">
        <f t="shared" si="84"/>
        <v/>
      </c>
      <c r="M855" t="s">
        <v>2618</v>
      </c>
      <c r="P855" t="str">
        <f t="shared" si="85"/>
        <v>HEROICO COLEGIO MILITAR Y FERNANDO MONTES DE OCA, COLONIA NOMBRE DE DIOS</v>
      </c>
      <c r="Q855">
        <v>-106.0834</v>
      </c>
      <c r="T855">
        <f t="shared" si="86"/>
        <v>-106.0834</v>
      </c>
      <c r="U855">
        <v>28.687205599999999</v>
      </c>
      <c r="X855">
        <f t="shared" si="87"/>
        <v>28.687205599999999</v>
      </c>
    </row>
    <row r="856" spans="1:24">
      <c r="A856" t="s">
        <v>2312</v>
      </c>
      <c r="B856" t="b">
        <f t="shared" si="82"/>
        <v>1</v>
      </c>
      <c r="C856" t="s">
        <v>2312</v>
      </c>
      <c r="D856" t="s">
        <v>106</v>
      </c>
      <c r="E856" t="s">
        <v>1568</v>
      </c>
      <c r="H856" t="str">
        <f t="shared" si="83"/>
        <v>Saucillo</v>
      </c>
      <c r="I856" t="s">
        <v>207</v>
      </c>
      <c r="L856" t="str">
        <f t="shared" si="84"/>
        <v/>
      </c>
      <c r="M856" t="s">
        <v>3079</v>
      </c>
      <c r="P856" t="str">
        <f t="shared" si="85"/>
        <v>CALLE GUERRERO, COLONIA CENTRO</v>
      </c>
      <c r="Q856">
        <v>-105.2897972</v>
      </c>
      <c r="T856">
        <f t="shared" si="86"/>
        <v>-105.2897972</v>
      </c>
      <c r="U856">
        <v>28.0328333</v>
      </c>
      <c r="X856">
        <f t="shared" si="87"/>
        <v>28.0328333</v>
      </c>
    </row>
    <row r="857" spans="1:24">
      <c r="A857" t="s">
        <v>298</v>
      </c>
      <c r="B857" t="b">
        <f t="shared" si="82"/>
        <v>1</v>
      </c>
      <c r="C857" t="s">
        <v>298</v>
      </c>
      <c r="D857" t="s">
        <v>106</v>
      </c>
      <c r="E857" t="s">
        <v>480</v>
      </c>
      <c r="H857" t="str">
        <f t="shared" si="83"/>
        <v>Juárez</v>
      </c>
      <c r="I857" t="s">
        <v>207</v>
      </c>
      <c r="L857" t="str">
        <f t="shared" si="84"/>
        <v/>
      </c>
      <c r="M857" t="s">
        <v>2616</v>
      </c>
      <c r="P857" t="str">
        <f t="shared" si="85"/>
        <v>CALLE TEPANECAS, COLONIA AZTECAS</v>
      </c>
      <c r="Q857">
        <v>-106.4732972</v>
      </c>
      <c r="T857">
        <f t="shared" si="86"/>
        <v>-106.4732972</v>
      </c>
      <c r="U857">
        <v>31.6875556</v>
      </c>
      <c r="X857">
        <f t="shared" si="87"/>
        <v>31.6875556</v>
      </c>
    </row>
    <row r="858" spans="1:24">
      <c r="A858" t="s">
        <v>366</v>
      </c>
      <c r="B858" t="b">
        <f t="shared" si="82"/>
        <v>1</v>
      </c>
      <c r="C858" t="s">
        <v>366</v>
      </c>
      <c r="D858" t="s">
        <v>106</v>
      </c>
      <c r="E858" t="s">
        <v>480</v>
      </c>
      <c r="H858" t="str">
        <f t="shared" si="83"/>
        <v>Juárez</v>
      </c>
      <c r="I858" t="s">
        <v>207</v>
      </c>
      <c r="L858" t="str">
        <f t="shared" si="84"/>
        <v/>
      </c>
      <c r="M858" t="s">
        <v>2627</v>
      </c>
      <c r="P858" t="str">
        <f t="shared" si="85"/>
        <v>CALLE PUERTO ALICANTE, COLONIA CERRADA DE ORIENTE</v>
      </c>
      <c r="Q858">
        <v>-106.3523417</v>
      </c>
      <c r="T858">
        <f t="shared" si="86"/>
        <v>-106.3523417</v>
      </c>
      <c r="U858">
        <v>31.5905889</v>
      </c>
      <c r="X858">
        <f t="shared" si="87"/>
        <v>31.5905889</v>
      </c>
    </row>
    <row r="859" spans="1:24">
      <c r="A859" t="s">
        <v>1519</v>
      </c>
      <c r="B859" t="b">
        <f t="shared" si="82"/>
        <v>1</v>
      </c>
      <c r="C859" t="s">
        <v>1519</v>
      </c>
      <c r="D859" t="s">
        <v>106</v>
      </c>
      <c r="E859" t="s">
        <v>106</v>
      </c>
      <c r="H859" t="str">
        <f t="shared" si="83"/>
        <v>Chihuahua</v>
      </c>
      <c r="I859" t="s">
        <v>207</v>
      </c>
      <c r="L859" t="str">
        <f t="shared" si="84"/>
        <v/>
      </c>
      <c r="M859" t="s">
        <v>2847</v>
      </c>
      <c r="P859" t="str">
        <f t="shared" si="85"/>
        <v>BOULEVARD JUAN PABLO II, COLONIA AEROPUERTO</v>
      </c>
      <c r="Q859">
        <v>-106.00603889999999</v>
      </c>
      <c r="T859">
        <f t="shared" si="86"/>
        <v>-106.00603889999999</v>
      </c>
      <c r="U859">
        <v>28.658200000000001</v>
      </c>
      <c r="X859">
        <f t="shared" si="87"/>
        <v>28.658200000000001</v>
      </c>
    </row>
    <row r="860" spans="1:24">
      <c r="A860" t="s">
        <v>290</v>
      </c>
      <c r="B860" t="b">
        <f t="shared" si="82"/>
        <v>1</v>
      </c>
      <c r="C860" t="s">
        <v>290</v>
      </c>
      <c r="D860" t="s">
        <v>106</v>
      </c>
      <c r="E860" t="s">
        <v>106</v>
      </c>
      <c r="H860" t="str">
        <f t="shared" si="83"/>
        <v>Chihuahua</v>
      </c>
      <c r="I860" t="s">
        <v>207</v>
      </c>
      <c r="L860" t="str">
        <f t="shared" si="84"/>
        <v/>
      </c>
      <c r="M860" t="s">
        <v>2615</v>
      </c>
      <c r="P860" t="str">
        <f t="shared" si="85"/>
        <v>RANCHO DE EN MEDIO, ESTACION MULLER</v>
      </c>
      <c r="Q860">
        <v>-105.97934170000001</v>
      </c>
      <c r="T860">
        <f t="shared" si="86"/>
        <v>-105.97934170000001</v>
      </c>
      <c r="U860">
        <v>28.706805599999999</v>
      </c>
      <c r="X860">
        <f t="shared" si="87"/>
        <v>28.706805599999999</v>
      </c>
    </row>
    <row r="861" spans="1:24">
      <c r="A861" t="s">
        <v>2351</v>
      </c>
      <c r="B861" t="b">
        <f t="shared" si="82"/>
        <v>1</v>
      </c>
      <c r="C861" t="s">
        <v>2351</v>
      </c>
      <c r="D861" t="s">
        <v>106</v>
      </c>
      <c r="E861" t="s">
        <v>2181</v>
      </c>
      <c r="H861" t="str">
        <f t="shared" si="83"/>
        <v>Guazapares</v>
      </c>
      <c r="I861" t="s">
        <v>207</v>
      </c>
      <c r="L861" t="str">
        <f t="shared" si="84"/>
        <v/>
      </c>
      <c r="M861" t="s">
        <v>3084</v>
      </c>
      <c r="P861" t="str">
        <f t="shared" si="85"/>
        <v>APORAVO</v>
      </c>
      <c r="Q861">
        <v>-108.212811</v>
      </c>
      <c r="T861">
        <f t="shared" si="86"/>
        <v>-108.212811</v>
      </c>
      <c r="U861">
        <v>27.515052799999999</v>
      </c>
      <c r="X861">
        <f t="shared" si="87"/>
        <v>27.515052799999999</v>
      </c>
    </row>
    <row r="862" spans="1:24">
      <c r="A862" t="s">
        <v>1111</v>
      </c>
      <c r="B862" t="b">
        <f t="shared" si="82"/>
        <v>1</v>
      </c>
      <c r="C862" t="s">
        <v>1111</v>
      </c>
      <c r="D862" t="s">
        <v>106</v>
      </c>
      <c r="E862" t="s">
        <v>2516</v>
      </c>
      <c r="H862" t="str">
        <f t="shared" si="83"/>
        <v>Morelos</v>
      </c>
      <c r="I862" t="s">
        <v>207</v>
      </c>
      <c r="L862" t="str">
        <f t="shared" si="84"/>
        <v/>
      </c>
      <c r="M862" t="s">
        <v>2768</v>
      </c>
      <c r="P862" t="str">
        <f t="shared" si="85"/>
        <v>CONOCIDO, CABEZA DE VIEJO</v>
      </c>
      <c r="Q862">
        <v>-107.5075444</v>
      </c>
      <c r="T862">
        <f t="shared" si="86"/>
        <v>-107.5075444</v>
      </c>
      <c r="U862">
        <v>26.6695806</v>
      </c>
      <c r="X862">
        <f t="shared" si="87"/>
        <v>26.6695806</v>
      </c>
    </row>
    <row r="863" spans="1:24">
      <c r="A863" t="s">
        <v>2367</v>
      </c>
      <c r="B863" t="b">
        <f t="shared" si="82"/>
        <v>1</v>
      </c>
      <c r="C863" t="s">
        <v>2367</v>
      </c>
      <c r="D863" t="s">
        <v>106</v>
      </c>
      <c r="E863" t="s">
        <v>480</v>
      </c>
      <c r="H863" t="str">
        <f t="shared" si="83"/>
        <v>Juárez</v>
      </c>
      <c r="I863" t="s">
        <v>207</v>
      </c>
      <c r="L863" t="str">
        <f t="shared" si="84"/>
        <v/>
      </c>
      <c r="M863" t="s">
        <v>3086</v>
      </c>
      <c r="P863" t="str">
        <f t="shared" si="85"/>
        <v>CALLE BERRENDO, COLONIA GRANJAS DEL DESIERTO</v>
      </c>
      <c r="Q863">
        <v>-106.5549972</v>
      </c>
      <c r="T863">
        <f t="shared" si="86"/>
        <v>-106.5549972</v>
      </c>
      <c r="U863">
        <v>31.604491700000001</v>
      </c>
      <c r="X863">
        <f t="shared" si="87"/>
        <v>31.604491700000001</v>
      </c>
    </row>
    <row r="864" spans="1:24">
      <c r="A864" t="s">
        <v>1554</v>
      </c>
      <c r="B864" t="b">
        <f t="shared" si="82"/>
        <v>1</v>
      </c>
      <c r="C864" t="s">
        <v>1554</v>
      </c>
      <c r="D864" t="s">
        <v>106</v>
      </c>
      <c r="E864" t="s">
        <v>508</v>
      </c>
      <c r="H864" t="str">
        <f t="shared" si="83"/>
        <v>Cuauhtémoc</v>
      </c>
      <c r="I864" t="s">
        <v>508</v>
      </c>
      <c r="L864" t="str">
        <f t="shared" si="84"/>
        <v>Cuauhtémoc</v>
      </c>
      <c r="M864" t="s">
        <v>2852</v>
      </c>
      <c r="P864" t="str">
        <f t="shared" si="85"/>
        <v>ALVARO OBREGON</v>
      </c>
      <c r="Q864">
        <v>-106.94406600000001</v>
      </c>
      <c r="T864">
        <f t="shared" si="86"/>
        <v>-106.94406600000001</v>
      </c>
      <c r="U864">
        <v>28.74719</v>
      </c>
      <c r="X864">
        <f t="shared" si="87"/>
        <v>28.74719</v>
      </c>
    </row>
    <row r="865" spans="1:24">
      <c r="A865" t="s">
        <v>1560</v>
      </c>
      <c r="B865" t="b">
        <f t="shared" si="82"/>
        <v>1</v>
      </c>
      <c r="C865" t="s">
        <v>1560</v>
      </c>
      <c r="D865" t="s">
        <v>106</v>
      </c>
      <c r="E865" t="s">
        <v>508</v>
      </c>
      <c r="H865" t="str">
        <f t="shared" si="83"/>
        <v>Cuauhtémoc</v>
      </c>
      <c r="I865" t="s">
        <v>508</v>
      </c>
      <c r="L865" t="str">
        <f t="shared" si="84"/>
        <v>Cuauhtémoc</v>
      </c>
      <c r="M865" t="s">
        <v>2853</v>
      </c>
      <c r="P865" t="str">
        <f t="shared" si="85"/>
        <v>COL REFORMA</v>
      </c>
      <c r="Q865">
        <v>-106.89975</v>
      </c>
      <c r="T865">
        <f t="shared" si="86"/>
        <v>-106.89975</v>
      </c>
      <c r="U865">
        <v>28.384499999999999</v>
      </c>
      <c r="X865">
        <f t="shared" si="87"/>
        <v>28.384499999999999</v>
      </c>
    </row>
    <row r="866" spans="1:24">
      <c r="A866" t="s">
        <v>399</v>
      </c>
      <c r="B866" t="b">
        <f t="shared" si="82"/>
        <v>1</v>
      </c>
      <c r="C866" t="s">
        <v>399</v>
      </c>
      <c r="D866" t="s">
        <v>106</v>
      </c>
      <c r="E866" t="s">
        <v>480</v>
      </c>
      <c r="H866" t="str">
        <f t="shared" si="83"/>
        <v>Juárez</v>
      </c>
      <c r="I866" t="s">
        <v>207</v>
      </c>
      <c r="L866" t="str">
        <f t="shared" si="84"/>
        <v/>
      </c>
      <c r="M866" t="s">
        <v>2632</v>
      </c>
      <c r="P866" t="str">
        <f t="shared" si="85"/>
        <v>CALLE R. OGARRIO Y MARIANO ESCOBEDO, COLONIA MONTERREY</v>
      </c>
      <c r="Q866">
        <v>-106.48960599999999</v>
      </c>
      <c r="T866">
        <f t="shared" si="86"/>
        <v>-106.48960599999999</v>
      </c>
      <c r="U866">
        <v>31.724612</v>
      </c>
      <c r="X866">
        <f t="shared" si="87"/>
        <v>31.724612</v>
      </c>
    </row>
    <row r="867" spans="1:24">
      <c r="A867" t="s">
        <v>1546</v>
      </c>
      <c r="B867" t="b">
        <f t="shared" si="82"/>
        <v>1</v>
      </c>
      <c r="C867" t="s">
        <v>1546</v>
      </c>
      <c r="D867" t="s">
        <v>106</v>
      </c>
      <c r="E867" t="s">
        <v>221</v>
      </c>
      <c r="H867" t="str">
        <f t="shared" si="83"/>
        <v>Delicias</v>
      </c>
      <c r="I867" t="s">
        <v>207</v>
      </c>
      <c r="L867" t="str">
        <f t="shared" si="84"/>
        <v/>
      </c>
      <c r="M867" t="s">
        <v>2851</v>
      </c>
      <c r="P867" t="str">
        <f t="shared" si="85"/>
        <v>AVENIDA 16 DE SEPTIEMBRE, COLONIA INDEPENDENCIA</v>
      </c>
      <c r="Q867">
        <v>-105.4606472</v>
      </c>
      <c r="T867">
        <f t="shared" si="86"/>
        <v>-105.4606472</v>
      </c>
      <c r="U867">
        <v>28.1573694</v>
      </c>
      <c r="X867">
        <f t="shared" si="87"/>
        <v>28.1573694</v>
      </c>
    </row>
    <row r="868" spans="1:24">
      <c r="A868" t="s">
        <v>1586</v>
      </c>
      <c r="B868" t="b">
        <f t="shared" si="82"/>
        <v>1</v>
      </c>
      <c r="C868" t="s">
        <v>1586</v>
      </c>
      <c r="D868" t="s">
        <v>106</v>
      </c>
      <c r="E868" t="s">
        <v>221</v>
      </c>
      <c r="H868" t="str">
        <f t="shared" si="83"/>
        <v>Delicias</v>
      </c>
      <c r="I868" t="s">
        <v>207</v>
      </c>
      <c r="L868" t="str">
        <f t="shared" si="84"/>
        <v/>
      </c>
      <c r="M868" t="s">
        <v>2858</v>
      </c>
      <c r="P868" t="str">
        <f t="shared" si="85"/>
        <v>AVENIDA URUGUAY Y CHILE, COLONIA DESARROLLO URBANO</v>
      </c>
      <c r="Q868">
        <v>-105.4588778</v>
      </c>
      <c r="T868">
        <f t="shared" si="86"/>
        <v>-105.4588778</v>
      </c>
      <c r="U868">
        <v>28.160880599999999</v>
      </c>
      <c r="X868">
        <f t="shared" si="87"/>
        <v>28.160880599999999</v>
      </c>
    </row>
    <row r="869" spans="1:24">
      <c r="A869" t="s">
        <v>1511</v>
      </c>
      <c r="B869" t="b">
        <f t="shared" si="82"/>
        <v>1</v>
      </c>
      <c r="C869" t="s">
        <v>1511</v>
      </c>
      <c r="D869" t="s">
        <v>106</v>
      </c>
      <c r="E869" t="s">
        <v>106</v>
      </c>
      <c r="H869" t="str">
        <f t="shared" si="83"/>
        <v>Chihuahua</v>
      </c>
      <c r="I869" t="s">
        <v>207</v>
      </c>
      <c r="L869" t="str">
        <f t="shared" si="84"/>
        <v/>
      </c>
      <c r="M869" t="s">
        <v>2846</v>
      </c>
      <c r="P869" t="str">
        <f t="shared" si="85"/>
        <v>CALLE 17 DE ABRIL Y BENITO CARRILLO, COLONIA TORIBIO ORTEGA</v>
      </c>
      <c r="Q869">
        <v>-106.0176694</v>
      </c>
      <c r="T869">
        <f t="shared" si="86"/>
        <v>-106.0176694</v>
      </c>
      <c r="U869">
        <v>28.5938917</v>
      </c>
      <c r="X869">
        <f t="shared" si="87"/>
        <v>28.5938917</v>
      </c>
    </row>
    <row r="870" spans="1:24">
      <c r="A870" t="s">
        <v>634</v>
      </c>
      <c r="B870" t="b">
        <f t="shared" si="82"/>
        <v>1</v>
      </c>
      <c r="C870" t="s">
        <v>634</v>
      </c>
      <c r="D870" t="s">
        <v>106</v>
      </c>
      <c r="E870" t="s">
        <v>106</v>
      </c>
      <c r="H870" t="str">
        <f t="shared" si="83"/>
        <v>Chihuahua</v>
      </c>
      <c r="I870" t="s">
        <v>207</v>
      </c>
      <c r="L870" t="str">
        <f t="shared" si="84"/>
        <v/>
      </c>
      <c r="M870" t="s">
        <v>2673</v>
      </c>
      <c r="P870" t="str">
        <f t="shared" si="85"/>
        <v>CALLE JOSE R. ALMADA, COLONIA FRANCISCO R. ALMADA</v>
      </c>
      <c r="Q870">
        <v>-106.0676639</v>
      </c>
      <c r="T870">
        <f t="shared" si="86"/>
        <v>-106.0676639</v>
      </c>
      <c r="U870">
        <v>28.598386099999999</v>
      </c>
      <c r="X870">
        <f t="shared" si="87"/>
        <v>28.598386099999999</v>
      </c>
    </row>
    <row r="871" spans="1:24">
      <c r="A871" t="s">
        <v>642</v>
      </c>
      <c r="B871" t="b">
        <f t="shared" si="82"/>
        <v>1</v>
      </c>
      <c r="C871" t="s">
        <v>642</v>
      </c>
      <c r="D871" t="s">
        <v>106</v>
      </c>
      <c r="E871" t="s">
        <v>106</v>
      </c>
      <c r="H871" t="str">
        <f t="shared" si="83"/>
        <v>Chihuahua</v>
      </c>
      <c r="I871" t="s">
        <v>207</v>
      </c>
      <c r="L871" t="str">
        <f t="shared" si="84"/>
        <v/>
      </c>
      <c r="M871" t="s">
        <v>2674</v>
      </c>
      <c r="P871" t="str">
        <f t="shared" si="85"/>
        <v>CALLE EUCALIPTO, COLONIA GRANJAS CERRO GRANDE</v>
      </c>
      <c r="Q871">
        <v>-106.031875</v>
      </c>
      <c r="T871">
        <f t="shared" si="86"/>
        <v>-106.031875</v>
      </c>
      <c r="U871">
        <v>28.5922889</v>
      </c>
      <c r="X871">
        <f t="shared" si="87"/>
        <v>28.5922889</v>
      </c>
    </row>
    <row r="872" spans="1:24">
      <c r="A872" t="s">
        <v>2345</v>
      </c>
      <c r="B872" t="b">
        <f t="shared" si="82"/>
        <v>1</v>
      </c>
      <c r="C872" t="s">
        <v>2345</v>
      </c>
      <c r="D872" t="s">
        <v>106</v>
      </c>
      <c r="E872" t="s">
        <v>106</v>
      </c>
      <c r="H872" t="str">
        <f t="shared" si="83"/>
        <v>Chihuahua</v>
      </c>
      <c r="I872" t="s">
        <v>207</v>
      </c>
      <c r="L872" t="str">
        <f t="shared" si="84"/>
        <v/>
      </c>
      <c r="M872" t="s">
        <v>3083</v>
      </c>
      <c r="P872" t="str">
        <f t="shared" si="85"/>
        <v>CALLE PABLO GOMEZ, COLONIA RODOLFO FIERRO</v>
      </c>
      <c r="Q872">
        <v>-106.1287583</v>
      </c>
      <c r="T872">
        <f t="shared" si="86"/>
        <v>-106.1287583</v>
      </c>
      <c r="U872">
        <v>28.730655599999999</v>
      </c>
      <c r="X872">
        <f t="shared" si="87"/>
        <v>28.730655599999999</v>
      </c>
    </row>
    <row r="873" spans="1:24">
      <c r="A873" t="s">
        <v>1051</v>
      </c>
      <c r="B873" t="b">
        <f t="shared" si="82"/>
        <v>1</v>
      </c>
      <c r="C873" t="s">
        <v>1051</v>
      </c>
      <c r="D873" t="s">
        <v>106</v>
      </c>
      <c r="E873" t="s">
        <v>480</v>
      </c>
      <c r="H873" t="str">
        <f t="shared" si="83"/>
        <v>Juárez</v>
      </c>
      <c r="I873" t="s">
        <v>207</v>
      </c>
      <c r="L873" t="str">
        <f t="shared" si="84"/>
        <v/>
      </c>
      <c r="M873" t="s">
        <v>2757</v>
      </c>
      <c r="P873" t="str">
        <f t="shared" si="85"/>
        <v>CALLE JESUS DOMINGUEZ SOTO Y DEL DURAZNO, COLONIA VILLA COLONIAL</v>
      </c>
      <c r="Q873">
        <v>-106.4555</v>
      </c>
      <c r="T873">
        <f t="shared" si="86"/>
        <v>-106.4555</v>
      </c>
      <c r="U873">
        <v>31.632027799999999</v>
      </c>
      <c r="X873">
        <f t="shared" si="87"/>
        <v>31.632027799999999</v>
      </c>
    </row>
    <row r="874" spans="1:24">
      <c r="A874" t="s">
        <v>1058</v>
      </c>
      <c r="B874" t="b">
        <f t="shared" si="82"/>
        <v>1</v>
      </c>
      <c r="C874" t="s">
        <v>1058</v>
      </c>
      <c r="D874" t="s">
        <v>106</v>
      </c>
      <c r="E874" t="s">
        <v>480</v>
      </c>
      <c r="H874" t="str">
        <f t="shared" si="83"/>
        <v>Juárez</v>
      </c>
      <c r="I874" t="s">
        <v>207</v>
      </c>
      <c r="L874" t="str">
        <f t="shared" si="84"/>
        <v/>
      </c>
      <c r="M874" t="s">
        <v>2760</v>
      </c>
      <c r="P874" t="str">
        <f t="shared" si="85"/>
        <v>CALLE ACATLIPA, COLONIA MORELOS III</v>
      </c>
      <c r="Q874">
        <v>-106.3843583</v>
      </c>
      <c r="T874">
        <f t="shared" si="86"/>
        <v>-106.3843583</v>
      </c>
      <c r="U874">
        <v>31.642199999999999</v>
      </c>
      <c r="X874">
        <f t="shared" si="87"/>
        <v>31.642199999999999</v>
      </c>
    </row>
    <row r="875" spans="1:24">
      <c r="A875" t="s">
        <v>2490</v>
      </c>
      <c r="B875" t="b">
        <f t="shared" si="82"/>
        <v>1</v>
      </c>
      <c r="C875" t="s">
        <v>2490</v>
      </c>
      <c r="D875" t="s">
        <v>106</v>
      </c>
      <c r="E875" t="s">
        <v>2179</v>
      </c>
      <c r="H875" t="str">
        <f t="shared" si="83"/>
        <v>Guadalupe</v>
      </c>
      <c r="I875" t="s">
        <v>207</v>
      </c>
      <c r="L875" t="str">
        <f t="shared" si="84"/>
        <v/>
      </c>
      <c r="M875" t="s">
        <v>3107</v>
      </c>
      <c r="P875" t="str">
        <f t="shared" si="85"/>
        <v>CALLE AGAPITO TERRAZAS, GUADALUPE</v>
      </c>
      <c r="Q875">
        <v>-106.1090111</v>
      </c>
      <c r="T875">
        <f t="shared" si="86"/>
        <v>-106.1090111</v>
      </c>
      <c r="U875">
        <v>31.3911278</v>
      </c>
      <c r="X875">
        <f t="shared" si="87"/>
        <v>31.3911278</v>
      </c>
    </row>
  </sheetData>
  <autoFilter ref="A1:AI853" xr:uid="{00000000-0009-0000-0000-000003000000}"/>
  <conditionalFormatting sqref="C1:C1048576">
    <cfRule type="duplicateValues" dxfId="2"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875"/>
  <sheetViews>
    <sheetView topLeftCell="A824" zoomScale="68" zoomScaleNormal="68" workbookViewId="0">
      <selection activeCell="A875" sqref="A875"/>
    </sheetView>
  </sheetViews>
  <sheetFormatPr baseColWidth="10" defaultRowHeight="15"/>
  <cols>
    <col min="1" max="1" width="18.85546875" bestFit="1" customWidth="1"/>
    <col min="2" max="2" width="14.42578125" bestFit="1" customWidth="1"/>
    <col min="3" max="3" width="18.85546875" bestFit="1" customWidth="1"/>
    <col min="4" max="4" width="21.28515625" bestFit="1" customWidth="1"/>
    <col min="5" max="7" width="21.28515625" customWidth="1"/>
    <col min="8" max="11" width="36.42578125" customWidth="1"/>
    <col min="12" max="15" width="48.5703125" customWidth="1"/>
    <col min="16" max="19" width="39" customWidth="1"/>
    <col min="20" max="20" width="14.140625" style="11" bestFit="1" customWidth="1"/>
    <col min="21" max="21" width="13.140625" style="11" bestFit="1" customWidth="1"/>
    <col min="22" max="22" width="11.5703125" style="11" bestFit="1" customWidth="1"/>
    <col min="23" max="23" width="20.42578125" style="11" customWidth="1"/>
    <col min="24" max="25" width="11.42578125" style="11"/>
    <col min="27" max="28" width="14.140625" style="12" bestFit="1" customWidth="1"/>
  </cols>
  <sheetData>
    <row r="1" spans="1:28">
      <c r="C1" s="1" t="s">
        <v>1</v>
      </c>
      <c r="D1" s="1" t="s">
        <v>40</v>
      </c>
      <c r="E1" s="1"/>
      <c r="F1" s="1"/>
      <c r="G1" s="1"/>
      <c r="H1" s="1" t="s">
        <v>41</v>
      </c>
      <c r="I1" s="1"/>
      <c r="J1" s="1"/>
      <c r="K1" s="1"/>
      <c r="L1" s="1" t="s">
        <v>42</v>
      </c>
      <c r="M1" s="1"/>
      <c r="N1" s="1"/>
      <c r="O1" s="1"/>
      <c r="P1" s="1" t="s">
        <v>43</v>
      </c>
      <c r="Q1" s="1"/>
      <c r="R1" s="1"/>
      <c r="S1" s="1"/>
      <c r="T1" s="66" t="s">
        <v>44</v>
      </c>
      <c r="U1" s="66"/>
      <c r="V1" s="66"/>
      <c r="W1" s="66" t="s">
        <v>45</v>
      </c>
    </row>
    <row r="2" spans="1:28">
      <c r="A2" t="s">
        <v>3698</v>
      </c>
      <c r="B2" t="b">
        <f>+A2=C2</f>
        <v>1</v>
      </c>
      <c r="C2" t="s">
        <v>3698</v>
      </c>
      <c r="D2" t="s">
        <v>3128</v>
      </c>
      <c r="G2" t="str">
        <f>+D2</f>
        <v>Obra</v>
      </c>
      <c r="H2" t="s">
        <v>3704</v>
      </c>
      <c r="K2" t="str">
        <f>+H2</f>
        <v>PMB-250653-2020</v>
      </c>
      <c r="L2" t="s">
        <v>3147</v>
      </c>
      <c r="O2" t="str">
        <f>+L2</f>
        <v>STAHL CONSTRUCCIONES SA DE CV</v>
      </c>
      <c r="P2" t="s">
        <v>3705</v>
      </c>
      <c r="S2" t="str">
        <f>+P2</f>
        <v>MUNICIPIO DE BATOPILAS DE MANUEL GOMEZ MORIN</v>
      </c>
      <c r="T2" s="11">
        <v>348000</v>
      </c>
      <c r="W2" s="67">
        <v>348000</v>
      </c>
      <c r="AA2" s="12">
        <f>+T2+U2+V2</f>
        <v>348000</v>
      </c>
      <c r="AB2" s="12">
        <f>+U2+V2+W2</f>
        <v>348000</v>
      </c>
    </row>
    <row r="3" spans="1:28">
      <c r="A3" t="s">
        <v>1075</v>
      </c>
      <c r="B3" t="b">
        <f t="shared" ref="B3:B66" si="0">+A3=C3</f>
        <v>1</v>
      </c>
      <c r="C3" t="s">
        <v>1075</v>
      </c>
      <c r="D3" t="s">
        <v>3128</v>
      </c>
      <c r="G3" t="str">
        <f t="shared" ref="G3:G218" si="1">+D3</f>
        <v>Obra</v>
      </c>
      <c r="H3" t="s">
        <v>3350</v>
      </c>
      <c r="K3" t="str">
        <f t="shared" ref="K3:K218" si="2">+H3</f>
        <v>DOPM-HABITAT-I3-ME013-2016</v>
      </c>
      <c r="L3" t="s">
        <v>3292</v>
      </c>
      <c r="O3" t="str">
        <f t="shared" ref="O3:O218" si="3">+L3</f>
        <v>ING. JOSE ARANDA VALENCIA</v>
      </c>
      <c r="P3" t="s">
        <v>3270</v>
      </c>
      <c r="S3" t="str">
        <f t="shared" ref="S3:S218" si="4">+P3</f>
        <v>MUNICIPIO DE PARRAL</v>
      </c>
      <c r="T3" s="11">
        <v>2508170</v>
      </c>
      <c r="W3" s="67">
        <v>0</v>
      </c>
      <c r="AA3" s="12">
        <f t="shared" ref="AA3:AB66" si="5">+T3+U3+V3</f>
        <v>2508170</v>
      </c>
      <c r="AB3" s="12">
        <f t="shared" si="5"/>
        <v>0</v>
      </c>
    </row>
    <row r="4" spans="1:28">
      <c r="A4" t="s">
        <v>806</v>
      </c>
      <c r="B4" t="b">
        <f t="shared" si="0"/>
        <v>1</v>
      </c>
      <c r="C4" t="s">
        <v>806</v>
      </c>
      <c r="D4" t="s">
        <v>3128</v>
      </c>
      <c r="G4" t="str">
        <f t="shared" si="1"/>
        <v>Obra</v>
      </c>
      <c r="H4" t="s">
        <v>3298</v>
      </c>
      <c r="K4" t="str">
        <f t="shared" si="2"/>
        <v>DOPM-HABITAT-I3-ME019-2016</v>
      </c>
      <c r="L4" t="s">
        <v>3269</v>
      </c>
      <c r="O4" t="str">
        <f t="shared" si="3"/>
        <v>CONSTRUCTORA RAKEAMI S.A. DE C.V.</v>
      </c>
      <c r="P4" t="s">
        <v>3270</v>
      </c>
      <c r="S4" t="str">
        <f t="shared" si="4"/>
        <v>MUNICIPIO DE PARRAL</v>
      </c>
      <c r="T4" s="11">
        <v>2223415</v>
      </c>
      <c r="W4" s="67">
        <v>0</v>
      </c>
      <c r="AA4" s="12">
        <f t="shared" si="5"/>
        <v>2223415</v>
      </c>
      <c r="AB4" s="12">
        <f t="shared" si="5"/>
        <v>0</v>
      </c>
    </row>
    <row r="5" spans="1:28">
      <c r="A5" t="s">
        <v>492</v>
      </c>
      <c r="B5" t="b">
        <f t="shared" si="0"/>
        <v>1</v>
      </c>
      <c r="C5" t="s">
        <v>492</v>
      </c>
      <c r="D5" t="s">
        <v>3128</v>
      </c>
      <c r="G5" t="str">
        <f t="shared" si="1"/>
        <v>Obra</v>
      </c>
      <c r="H5" t="s">
        <v>3209</v>
      </c>
      <c r="K5" t="str">
        <f t="shared" si="2"/>
        <v>ICHIFE-163/17</v>
      </c>
      <c r="L5" t="s">
        <v>3210</v>
      </c>
      <c r="O5" t="str">
        <f t="shared" si="3"/>
        <v>CORPORATIVO INTEGRAL ARMICOVA S DE RL DE CV</v>
      </c>
      <c r="P5" t="s">
        <v>3160</v>
      </c>
      <c r="S5" t="str">
        <f t="shared" si="4"/>
        <v>INSTITUTO CHIHUAHUENSE DE INFRAESTRUCTURA FISICA EDUCATIVA</v>
      </c>
      <c r="T5" s="11">
        <v>288045.01</v>
      </c>
      <c r="W5" s="11" t="s">
        <v>207</v>
      </c>
      <c r="AA5" s="12">
        <f t="shared" si="5"/>
        <v>288045.01</v>
      </c>
    </row>
    <row r="6" spans="1:28">
      <c r="A6" t="s">
        <v>3711</v>
      </c>
      <c r="B6" t="b">
        <f t="shared" si="0"/>
        <v>0</v>
      </c>
      <c r="AA6" s="12">
        <f t="shared" si="5"/>
        <v>0</v>
      </c>
      <c r="AB6" s="12">
        <f t="shared" si="5"/>
        <v>0</v>
      </c>
    </row>
    <row r="7" spans="1:28">
      <c r="A7" t="s">
        <v>3719</v>
      </c>
      <c r="B7" t="b">
        <f t="shared" si="0"/>
        <v>0</v>
      </c>
      <c r="AA7" s="12">
        <f t="shared" si="5"/>
        <v>0</v>
      </c>
      <c r="AB7" s="12">
        <f t="shared" si="5"/>
        <v>0</v>
      </c>
    </row>
    <row r="8" spans="1:28">
      <c r="A8" t="s">
        <v>1125</v>
      </c>
      <c r="B8" t="b">
        <f t="shared" si="0"/>
        <v>1</v>
      </c>
      <c r="C8" t="s">
        <v>1125</v>
      </c>
      <c r="D8" t="s">
        <v>3128</v>
      </c>
      <c r="G8" t="str">
        <f t="shared" si="1"/>
        <v>Obra</v>
      </c>
      <c r="H8" t="s">
        <v>3359</v>
      </c>
      <c r="K8" t="str">
        <f t="shared" si="2"/>
        <v>DOPM-HABITAT-I3-ME017-2016</v>
      </c>
      <c r="L8" t="s">
        <v>3269</v>
      </c>
      <c r="O8" t="str">
        <f t="shared" si="3"/>
        <v>CONSTRUCTORA RAKEAMI S.A. DE C.V.</v>
      </c>
      <c r="P8" t="s">
        <v>3270</v>
      </c>
      <c r="S8" t="str">
        <f t="shared" si="4"/>
        <v>MUNICIPIO DE PARRAL</v>
      </c>
      <c r="T8" s="11">
        <v>787858</v>
      </c>
      <c r="W8" s="67">
        <v>0</v>
      </c>
      <c r="AA8" s="12">
        <f t="shared" si="5"/>
        <v>787858</v>
      </c>
      <c r="AB8" s="12">
        <f t="shared" si="5"/>
        <v>0</v>
      </c>
    </row>
    <row r="9" spans="1:28">
      <c r="A9" t="s">
        <v>4021</v>
      </c>
      <c r="B9" t="b">
        <f t="shared" si="0"/>
        <v>0</v>
      </c>
      <c r="AA9" s="12">
        <f t="shared" si="5"/>
        <v>0</v>
      </c>
      <c r="AB9" s="12">
        <f t="shared" si="5"/>
        <v>0</v>
      </c>
    </row>
    <row r="10" spans="1:28">
      <c r="A10" t="s">
        <v>3728</v>
      </c>
      <c r="B10" t="b">
        <f t="shared" si="0"/>
        <v>0</v>
      </c>
      <c r="AA10" s="12">
        <f t="shared" si="5"/>
        <v>0</v>
      </c>
      <c r="AB10" s="12">
        <f t="shared" si="5"/>
        <v>0</v>
      </c>
    </row>
    <row r="11" spans="1:28">
      <c r="A11" t="s">
        <v>3871</v>
      </c>
      <c r="B11" t="b">
        <f t="shared" si="0"/>
        <v>0</v>
      </c>
      <c r="AA11" s="12">
        <f t="shared" si="5"/>
        <v>0</v>
      </c>
      <c r="AB11" s="12">
        <f t="shared" si="5"/>
        <v>0</v>
      </c>
    </row>
    <row r="12" spans="1:28">
      <c r="A12" t="s">
        <v>3737</v>
      </c>
      <c r="B12" t="b">
        <f t="shared" si="0"/>
        <v>0</v>
      </c>
      <c r="AA12" s="12">
        <f t="shared" si="5"/>
        <v>0</v>
      </c>
      <c r="AB12" s="12">
        <f t="shared" si="5"/>
        <v>0</v>
      </c>
    </row>
    <row r="13" spans="1:28">
      <c r="A13" t="s">
        <v>805</v>
      </c>
      <c r="B13" t="b">
        <f t="shared" si="0"/>
        <v>1</v>
      </c>
      <c r="C13" t="s">
        <v>805</v>
      </c>
      <c r="D13" t="s">
        <v>3128</v>
      </c>
      <c r="G13" t="str">
        <f t="shared" si="1"/>
        <v>Obra</v>
      </c>
      <c r="H13" t="s">
        <v>3297</v>
      </c>
      <c r="K13" t="str">
        <f t="shared" si="2"/>
        <v>DOPM-HABITAT-I3-ME015-2016</v>
      </c>
      <c r="L13" t="s">
        <v>3295</v>
      </c>
      <c r="O13" t="str">
        <f t="shared" si="3"/>
        <v>MAISON BIENES RAICES S. DE RL. DE C.V</v>
      </c>
      <c r="P13" t="s">
        <v>3270</v>
      </c>
      <c r="S13" t="str">
        <f t="shared" si="4"/>
        <v>MUNICIPIO DE PARRAL</v>
      </c>
      <c r="T13" s="11">
        <v>2104405</v>
      </c>
      <c r="W13" s="67">
        <v>0</v>
      </c>
      <c r="AA13" s="12">
        <f t="shared" si="5"/>
        <v>2104405</v>
      </c>
      <c r="AB13" s="12">
        <f t="shared" si="5"/>
        <v>0</v>
      </c>
    </row>
    <row r="14" spans="1:28">
      <c r="A14" t="s">
        <v>3747</v>
      </c>
      <c r="B14" t="b">
        <f t="shared" si="0"/>
        <v>0</v>
      </c>
      <c r="AA14" s="12">
        <f t="shared" si="5"/>
        <v>0</v>
      </c>
      <c r="AB14" s="12">
        <f t="shared" si="5"/>
        <v>0</v>
      </c>
    </row>
    <row r="15" spans="1:28">
      <c r="A15" t="s">
        <v>3879</v>
      </c>
      <c r="B15" t="b">
        <f t="shared" si="0"/>
        <v>0</v>
      </c>
      <c r="AA15" s="12">
        <f t="shared" si="5"/>
        <v>0</v>
      </c>
      <c r="AB15" s="12">
        <f t="shared" si="5"/>
        <v>0</v>
      </c>
    </row>
    <row r="16" spans="1:28">
      <c r="A16" t="s">
        <v>4270</v>
      </c>
      <c r="B16" t="b">
        <f t="shared" si="0"/>
        <v>0</v>
      </c>
      <c r="AA16" s="12">
        <f t="shared" si="5"/>
        <v>0</v>
      </c>
      <c r="AB16" s="12">
        <f t="shared" si="5"/>
        <v>0</v>
      </c>
    </row>
    <row r="17" spans="1:28">
      <c r="A17" t="s">
        <v>4271</v>
      </c>
      <c r="B17" t="b">
        <f t="shared" si="0"/>
        <v>0</v>
      </c>
      <c r="AA17" s="12">
        <f t="shared" si="5"/>
        <v>0</v>
      </c>
      <c r="AB17" s="12">
        <f t="shared" si="5"/>
        <v>0</v>
      </c>
    </row>
    <row r="18" spans="1:28">
      <c r="A18" t="s">
        <v>1119</v>
      </c>
      <c r="B18" t="b">
        <f t="shared" si="0"/>
        <v>1</v>
      </c>
      <c r="C18" t="s">
        <v>1119</v>
      </c>
      <c r="D18" t="s">
        <v>3128</v>
      </c>
      <c r="G18" t="str">
        <f t="shared" si="1"/>
        <v>Obra</v>
      </c>
      <c r="H18" t="s">
        <v>3357</v>
      </c>
      <c r="K18" t="str">
        <f t="shared" si="2"/>
        <v>DOPM-HABITAT-I3-ME008-2016</v>
      </c>
      <c r="L18" t="s">
        <v>3269</v>
      </c>
      <c r="O18" t="str">
        <f t="shared" si="3"/>
        <v>CONSTRUCTORA RAKEAMI S.A. DE C.V.</v>
      </c>
      <c r="P18" t="s">
        <v>3270</v>
      </c>
      <c r="S18" t="str">
        <f t="shared" si="4"/>
        <v>MUNICIPIO DE PARRAL</v>
      </c>
      <c r="T18" s="11">
        <v>469640</v>
      </c>
      <c r="W18" s="67">
        <v>0</v>
      </c>
      <c r="AA18" s="12">
        <f t="shared" si="5"/>
        <v>469640</v>
      </c>
      <c r="AB18" s="12">
        <f t="shared" si="5"/>
        <v>0</v>
      </c>
    </row>
    <row r="19" spans="1:28">
      <c r="A19" t="s">
        <v>796</v>
      </c>
      <c r="B19" t="b">
        <f t="shared" si="0"/>
        <v>1</v>
      </c>
      <c r="C19" t="s">
        <v>796</v>
      </c>
      <c r="D19" t="s">
        <v>3128</v>
      </c>
      <c r="G19" t="str">
        <f t="shared" si="1"/>
        <v>Obra</v>
      </c>
      <c r="H19" t="s">
        <v>3294</v>
      </c>
      <c r="K19" t="str">
        <f t="shared" si="2"/>
        <v>DOPM-HABITAT-I3-ME004-2016</v>
      </c>
      <c r="L19" t="s">
        <v>3295</v>
      </c>
      <c r="O19" t="str">
        <f t="shared" si="3"/>
        <v>MAISON BIENES RAICES S. DE RL. DE C.V</v>
      </c>
      <c r="P19" t="s">
        <v>3270</v>
      </c>
      <c r="S19" t="str">
        <f t="shared" si="4"/>
        <v>MUNICIPIO DE PARRAL</v>
      </c>
      <c r="T19" s="11">
        <v>848040</v>
      </c>
      <c r="W19" s="11" t="s">
        <v>207</v>
      </c>
      <c r="AA19" s="12">
        <f t="shared" si="5"/>
        <v>848040</v>
      </c>
    </row>
    <row r="20" spans="1:28">
      <c r="A20" t="s">
        <v>3756</v>
      </c>
      <c r="B20" t="b">
        <f t="shared" si="0"/>
        <v>0</v>
      </c>
      <c r="AA20" s="12">
        <f t="shared" si="5"/>
        <v>0</v>
      </c>
      <c r="AB20" s="12">
        <f t="shared" si="5"/>
        <v>0</v>
      </c>
    </row>
    <row r="21" spans="1:28">
      <c r="A21" t="s">
        <v>3765</v>
      </c>
      <c r="B21" t="b">
        <f t="shared" si="0"/>
        <v>0</v>
      </c>
      <c r="AA21" s="12">
        <f t="shared" si="5"/>
        <v>0</v>
      </c>
      <c r="AB21" s="12">
        <f t="shared" si="5"/>
        <v>0</v>
      </c>
    </row>
    <row r="22" spans="1:28">
      <c r="A22" t="s">
        <v>3887</v>
      </c>
      <c r="B22" t="b">
        <f t="shared" si="0"/>
        <v>0</v>
      </c>
      <c r="AA22" s="12">
        <f t="shared" si="5"/>
        <v>0</v>
      </c>
      <c r="AB22" s="12">
        <f t="shared" si="5"/>
        <v>0</v>
      </c>
    </row>
    <row r="23" spans="1:28">
      <c r="A23" t="s">
        <v>3894</v>
      </c>
      <c r="B23" t="b">
        <f t="shared" si="0"/>
        <v>0</v>
      </c>
      <c r="AA23" s="12">
        <f t="shared" si="5"/>
        <v>0</v>
      </c>
      <c r="AB23" s="12">
        <f t="shared" si="5"/>
        <v>0</v>
      </c>
    </row>
    <row r="24" spans="1:28">
      <c r="A24" s="64" t="s">
        <v>3901</v>
      </c>
      <c r="B24" t="b">
        <f t="shared" si="0"/>
        <v>0</v>
      </c>
      <c r="AA24" s="12">
        <f t="shared" si="5"/>
        <v>0</v>
      </c>
      <c r="AB24" s="12">
        <f t="shared" si="5"/>
        <v>0</v>
      </c>
    </row>
    <row r="25" spans="1:28">
      <c r="A25" t="s">
        <v>3773</v>
      </c>
      <c r="B25" t="b">
        <f t="shared" si="0"/>
        <v>0</v>
      </c>
      <c r="AA25" s="12">
        <f t="shared" si="5"/>
        <v>0</v>
      </c>
      <c r="AB25" s="12">
        <f t="shared" si="5"/>
        <v>0</v>
      </c>
    </row>
    <row r="26" spans="1:28">
      <c r="A26" t="s">
        <v>1156</v>
      </c>
      <c r="B26" t="b">
        <f t="shared" si="0"/>
        <v>0</v>
      </c>
      <c r="AA26" s="12">
        <f t="shared" si="5"/>
        <v>0</v>
      </c>
      <c r="AB26" s="12">
        <f t="shared" si="5"/>
        <v>0</v>
      </c>
    </row>
    <row r="27" spans="1:28">
      <c r="A27" t="s">
        <v>3781</v>
      </c>
      <c r="B27" t="b">
        <f t="shared" si="0"/>
        <v>0</v>
      </c>
      <c r="AA27" s="12">
        <f t="shared" si="5"/>
        <v>0</v>
      </c>
      <c r="AB27" s="12">
        <f t="shared" si="5"/>
        <v>0</v>
      </c>
    </row>
    <row r="28" spans="1:28">
      <c r="A28" t="s">
        <v>3789</v>
      </c>
      <c r="B28" t="b">
        <f t="shared" si="0"/>
        <v>0</v>
      </c>
      <c r="AA28" s="12">
        <f t="shared" si="5"/>
        <v>0</v>
      </c>
      <c r="AB28" s="12">
        <f t="shared" si="5"/>
        <v>0</v>
      </c>
    </row>
    <row r="29" spans="1:28">
      <c r="A29" t="s">
        <v>3908</v>
      </c>
      <c r="B29" t="b">
        <f t="shared" si="0"/>
        <v>0</v>
      </c>
      <c r="AA29" s="12">
        <f t="shared" si="5"/>
        <v>0</v>
      </c>
      <c r="AB29" s="12">
        <f t="shared" si="5"/>
        <v>0</v>
      </c>
    </row>
    <row r="30" spans="1:28">
      <c r="A30" t="s">
        <v>4031</v>
      </c>
      <c r="B30" t="b">
        <f t="shared" si="0"/>
        <v>1</v>
      </c>
      <c r="C30" t="s">
        <v>4031</v>
      </c>
      <c r="D30" t="s">
        <v>3128</v>
      </c>
      <c r="G30" t="str">
        <f t="shared" si="1"/>
        <v>Obra</v>
      </c>
      <c r="H30" t="s">
        <v>4036</v>
      </c>
      <c r="K30" t="str">
        <f t="shared" si="2"/>
        <v>PMB-2018-FISM-A-001-001</v>
      </c>
      <c r="L30" t="s">
        <v>3757</v>
      </c>
      <c r="O30" t="str">
        <f t="shared" si="3"/>
        <v>ALBA ELECTROCONSTRUCCIONES SA DE CV</v>
      </c>
      <c r="P30" t="s">
        <v>3729</v>
      </c>
      <c r="S30" t="str">
        <f t="shared" si="4"/>
        <v>MUNICIPIO DE BATOPILAS</v>
      </c>
      <c r="T30" s="11">
        <v>1009428.84</v>
      </c>
      <c r="W30" s="67">
        <v>1009428.84</v>
      </c>
      <c r="AA30" s="12">
        <f t="shared" si="5"/>
        <v>1009428.84</v>
      </c>
      <c r="AB30" s="12">
        <f t="shared" si="5"/>
        <v>1009428.84</v>
      </c>
    </row>
    <row r="31" spans="1:28">
      <c r="A31" t="s">
        <v>3916</v>
      </c>
      <c r="B31" t="b">
        <f t="shared" si="0"/>
        <v>0</v>
      </c>
      <c r="AA31" s="12">
        <f t="shared" si="5"/>
        <v>0</v>
      </c>
      <c r="AB31" s="12">
        <f t="shared" si="5"/>
        <v>0</v>
      </c>
    </row>
    <row r="32" spans="1:28">
      <c r="A32" t="s">
        <v>795</v>
      </c>
      <c r="B32" t="b">
        <f t="shared" si="0"/>
        <v>1</v>
      </c>
      <c r="C32" t="s">
        <v>795</v>
      </c>
      <c r="D32" t="s">
        <v>3128</v>
      </c>
      <c r="G32" t="str">
        <f t="shared" si="1"/>
        <v>Obra</v>
      </c>
      <c r="H32" t="s">
        <v>3293</v>
      </c>
      <c r="K32" t="str">
        <f t="shared" si="2"/>
        <v>DOPM-HABITAT-I3-ME005-2016</v>
      </c>
      <c r="L32" t="s">
        <v>3292</v>
      </c>
      <c r="O32" t="str">
        <f t="shared" si="3"/>
        <v>ING. JOSE ARANDA VALENCIA</v>
      </c>
      <c r="P32" t="s">
        <v>3270</v>
      </c>
      <c r="S32" t="str">
        <f t="shared" si="4"/>
        <v>MUNICIPIO DE PARRAL</v>
      </c>
      <c r="T32" s="11">
        <v>493109</v>
      </c>
      <c r="W32" s="67">
        <v>0</v>
      </c>
      <c r="AA32" s="12">
        <f t="shared" si="5"/>
        <v>493109</v>
      </c>
      <c r="AB32" s="12">
        <f t="shared" si="5"/>
        <v>0</v>
      </c>
    </row>
    <row r="33" spans="1:28">
      <c r="A33" t="s">
        <v>794</v>
      </c>
      <c r="B33" t="b">
        <f t="shared" si="0"/>
        <v>1</v>
      </c>
      <c r="C33" t="s">
        <v>794</v>
      </c>
      <c r="D33" t="s">
        <v>3128</v>
      </c>
      <c r="G33" t="str">
        <f t="shared" si="1"/>
        <v>Obra</v>
      </c>
      <c r="H33" t="s">
        <v>3291</v>
      </c>
      <c r="K33" t="str">
        <f t="shared" si="2"/>
        <v>DOPM-HABITAT-I3-ME007-2016</v>
      </c>
      <c r="L33" t="s">
        <v>3292</v>
      </c>
      <c r="O33" t="str">
        <f t="shared" si="3"/>
        <v>ING. JOSE ARANDA VALENCIA</v>
      </c>
      <c r="P33" t="s">
        <v>3270</v>
      </c>
      <c r="S33" t="str">
        <f t="shared" si="4"/>
        <v>MUNICIPIO DE PARRAL</v>
      </c>
      <c r="T33" s="11">
        <v>416968</v>
      </c>
      <c r="W33" s="67">
        <v>0</v>
      </c>
      <c r="AA33" s="12">
        <f t="shared" si="5"/>
        <v>416968</v>
      </c>
      <c r="AB33" s="12">
        <f t="shared" si="5"/>
        <v>0</v>
      </c>
    </row>
    <row r="34" spans="1:28">
      <c r="A34" t="s">
        <v>3797</v>
      </c>
      <c r="B34" t="b">
        <f t="shared" si="0"/>
        <v>0</v>
      </c>
      <c r="AA34" s="12">
        <f t="shared" si="5"/>
        <v>0</v>
      </c>
      <c r="AB34" s="12">
        <f t="shared" si="5"/>
        <v>0</v>
      </c>
    </row>
    <row r="35" spans="1:28">
      <c r="A35" t="s">
        <v>3806</v>
      </c>
      <c r="B35" t="b">
        <f t="shared" si="0"/>
        <v>0</v>
      </c>
      <c r="AA35" s="12">
        <f t="shared" si="5"/>
        <v>0</v>
      </c>
      <c r="AB35" s="12">
        <f t="shared" si="5"/>
        <v>0</v>
      </c>
    </row>
    <row r="36" spans="1:28">
      <c r="A36" t="s">
        <v>793</v>
      </c>
      <c r="B36" t="b">
        <f t="shared" si="0"/>
        <v>1</v>
      </c>
      <c r="C36" t="s">
        <v>793</v>
      </c>
      <c r="D36" t="s">
        <v>3128</v>
      </c>
      <c r="G36" t="str">
        <f t="shared" si="1"/>
        <v>Obra</v>
      </c>
      <c r="H36" t="s">
        <v>3289</v>
      </c>
      <c r="K36" t="str">
        <f t="shared" si="2"/>
        <v>DOPM-HABITAT-I3-ME014-2016</v>
      </c>
      <c r="L36" t="s">
        <v>3290</v>
      </c>
      <c r="O36" t="str">
        <f t="shared" si="3"/>
        <v>MAISON BIENES  RAÍCES S DE R.L. DE C.V.</v>
      </c>
      <c r="P36" t="s">
        <v>3270</v>
      </c>
      <c r="S36" t="str">
        <f t="shared" si="4"/>
        <v>MUNICIPIO DE PARRAL</v>
      </c>
      <c r="T36" s="11">
        <v>1776362</v>
      </c>
      <c r="W36" s="67">
        <v>0</v>
      </c>
      <c r="AA36" s="12">
        <f t="shared" si="5"/>
        <v>1776362</v>
      </c>
      <c r="AB36" s="12">
        <f t="shared" si="5"/>
        <v>0</v>
      </c>
    </row>
    <row r="37" spans="1:28">
      <c r="A37" t="s">
        <v>792</v>
      </c>
      <c r="B37" t="b">
        <f t="shared" si="0"/>
        <v>1</v>
      </c>
      <c r="C37" t="s">
        <v>792</v>
      </c>
      <c r="D37" t="s">
        <v>3128</v>
      </c>
      <c r="G37" t="str">
        <f t="shared" si="1"/>
        <v>Obra</v>
      </c>
      <c r="H37" t="s">
        <v>3288</v>
      </c>
      <c r="K37" t="str">
        <f t="shared" si="2"/>
        <v>DOPM-HABITAT-I3-ME006-2016</v>
      </c>
      <c r="L37" t="s">
        <v>3269</v>
      </c>
      <c r="O37" t="str">
        <f t="shared" si="3"/>
        <v>CONSTRUCTORA RAKEAMI S.A. DE C.V.</v>
      </c>
      <c r="P37" t="s">
        <v>3270</v>
      </c>
      <c r="S37" t="str">
        <f t="shared" si="4"/>
        <v>MUNICIPIO DE PARRAL</v>
      </c>
      <c r="T37" s="11">
        <v>652259</v>
      </c>
      <c r="W37" s="67">
        <v>0</v>
      </c>
      <c r="AA37" s="12">
        <f t="shared" si="5"/>
        <v>652259</v>
      </c>
      <c r="AB37" s="12">
        <f t="shared" si="5"/>
        <v>0</v>
      </c>
    </row>
    <row r="38" spans="1:28">
      <c r="A38" t="s">
        <v>791</v>
      </c>
      <c r="B38" t="b">
        <f t="shared" si="0"/>
        <v>1</v>
      </c>
      <c r="C38" t="s">
        <v>791</v>
      </c>
      <c r="D38" t="s">
        <v>3128</v>
      </c>
      <c r="G38" t="str">
        <f t="shared" si="1"/>
        <v>Obra</v>
      </c>
      <c r="H38" t="s">
        <v>3287</v>
      </c>
      <c r="K38" t="str">
        <f t="shared" si="2"/>
        <v>DOPM-HABITAT-I3-ME001-2016</v>
      </c>
      <c r="L38" t="s">
        <v>3286</v>
      </c>
      <c r="O38" t="str">
        <f t="shared" si="3"/>
        <v>CONSTRUCTORA Y SERVICIOS ATLAS DE PARRAL S.A. DE C.V.</v>
      </c>
      <c r="P38" t="s">
        <v>3270</v>
      </c>
      <c r="S38" t="str">
        <f t="shared" si="4"/>
        <v>MUNICIPIO DE PARRAL</v>
      </c>
      <c r="T38" s="11">
        <v>401263</v>
      </c>
      <c r="W38" s="11" t="s">
        <v>207</v>
      </c>
      <c r="AA38" s="12">
        <f t="shared" si="5"/>
        <v>401263</v>
      </c>
    </row>
    <row r="39" spans="1:28">
      <c r="A39" t="s">
        <v>3924</v>
      </c>
      <c r="B39" t="b">
        <f t="shared" si="0"/>
        <v>0</v>
      </c>
      <c r="AA39" s="12">
        <f t="shared" si="5"/>
        <v>0</v>
      </c>
      <c r="AB39" s="12">
        <f t="shared" si="5"/>
        <v>0</v>
      </c>
    </row>
    <row r="40" spans="1:28">
      <c r="A40" t="s">
        <v>144</v>
      </c>
      <c r="B40" t="b">
        <f t="shared" si="0"/>
        <v>0</v>
      </c>
      <c r="AA40" s="12">
        <f t="shared" si="5"/>
        <v>0</v>
      </c>
      <c r="AB40" s="12">
        <f t="shared" si="5"/>
        <v>0</v>
      </c>
    </row>
    <row r="41" spans="1:28">
      <c r="A41" t="s">
        <v>3932</v>
      </c>
      <c r="B41" t="b">
        <f t="shared" si="0"/>
        <v>0</v>
      </c>
      <c r="AA41" s="12">
        <f t="shared" si="5"/>
        <v>0</v>
      </c>
      <c r="AB41" s="12">
        <f t="shared" si="5"/>
        <v>0</v>
      </c>
    </row>
    <row r="42" spans="1:28">
      <c r="A42" t="s">
        <v>2366</v>
      </c>
      <c r="B42" t="b">
        <f t="shared" si="0"/>
        <v>1</v>
      </c>
      <c r="C42" t="s">
        <v>2366</v>
      </c>
      <c r="D42" t="s">
        <v>3128</v>
      </c>
      <c r="G42" t="str">
        <f t="shared" si="1"/>
        <v>Obra</v>
      </c>
      <c r="H42" t="s">
        <v>3592</v>
      </c>
      <c r="K42" t="str">
        <f t="shared" si="2"/>
        <v>DOPM-HABITAT-I3-ME012-2016</v>
      </c>
      <c r="L42" t="s">
        <v>3292</v>
      </c>
      <c r="O42" t="str">
        <f t="shared" si="3"/>
        <v>ING. JOSE ARANDA VALENCIA</v>
      </c>
      <c r="P42" t="s">
        <v>3270</v>
      </c>
      <c r="S42" t="str">
        <f t="shared" si="4"/>
        <v>MUNICIPIO DE PARRAL</v>
      </c>
      <c r="T42" s="11">
        <v>2018531</v>
      </c>
      <c r="W42" s="67">
        <v>0</v>
      </c>
      <c r="AA42" s="12">
        <f t="shared" si="5"/>
        <v>2018531</v>
      </c>
      <c r="AB42" s="12">
        <f t="shared" si="5"/>
        <v>0</v>
      </c>
    </row>
    <row r="43" spans="1:28">
      <c r="A43" t="s">
        <v>790</v>
      </c>
      <c r="B43" t="b">
        <f t="shared" si="0"/>
        <v>1</v>
      </c>
      <c r="C43" t="s">
        <v>790</v>
      </c>
      <c r="D43" t="s">
        <v>3128</v>
      </c>
      <c r="G43" t="str">
        <f t="shared" si="1"/>
        <v>Obra</v>
      </c>
      <c r="H43" t="s">
        <v>3285</v>
      </c>
      <c r="K43" t="str">
        <f t="shared" si="2"/>
        <v>DOPM-HABITAT-I3-ME016-2016</v>
      </c>
      <c r="L43" t="s">
        <v>3286</v>
      </c>
      <c r="O43" t="str">
        <f t="shared" si="3"/>
        <v>CONSTRUCTORA Y SERVICIOS ATLAS DE PARRAL S.A. DE C.V.</v>
      </c>
      <c r="P43" t="s">
        <v>3270</v>
      </c>
      <c r="S43" t="str">
        <f t="shared" si="4"/>
        <v>MUNICIPIO DE PARRAL</v>
      </c>
      <c r="T43" s="11">
        <v>2858255</v>
      </c>
      <c r="W43" s="67">
        <v>0</v>
      </c>
      <c r="AA43" s="12">
        <f t="shared" si="5"/>
        <v>2858255</v>
      </c>
      <c r="AB43" s="12">
        <f t="shared" si="5"/>
        <v>0</v>
      </c>
    </row>
    <row r="44" spans="1:28">
      <c r="A44" t="s">
        <v>3940</v>
      </c>
      <c r="B44" t="b">
        <f t="shared" si="0"/>
        <v>0</v>
      </c>
      <c r="AA44" s="12">
        <f t="shared" si="5"/>
        <v>0</v>
      </c>
      <c r="AB44" s="12">
        <f t="shared" si="5"/>
        <v>0</v>
      </c>
    </row>
    <row r="45" spans="1:28">
      <c r="A45" t="s">
        <v>3948</v>
      </c>
      <c r="B45" t="b">
        <f t="shared" si="0"/>
        <v>0</v>
      </c>
      <c r="AA45" s="12">
        <f t="shared" si="5"/>
        <v>0</v>
      </c>
      <c r="AB45" s="12">
        <f t="shared" si="5"/>
        <v>0</v>
      </c>
    </row>
    <row r="46" spans="1:28">
      <c r="A46" t="s">
        <v>1104</v>
      </c>
      <c r="B46" t="b">
        <f t="shared" si="0"/>
        <v>1</v>
      </c>
      <c r="C46" t="s">
        <v>1104</v>
      </c>
      <c r="D46" t="s">
        <v>3128</v>
      </c>
      <c r="G46" t="str">
        <f t="shared" si="1"/>
        <v>Obra</v>
      </c>
      <c r="H46" t="s">
        <v>3354</v>
      </c>
      <c r="K46" t="str">
        <f t="shared" si="2"/>
        <v>DOPM-HABITAT-I3-ME002-2016</v>
      </c>
      <c r="L46" t="s">
        <v>3286</v>
      </c>
      <c r="O46" t="str">
        <f t="shared" si="3"/>
        <v>CONSTRUCTORA Y SERVICIOS ATLAS DE PARRAL S.A. DE C.V.</v>
      </c>
      <c r="P46" t="s">
        <v>3270</v>
      </c>
      <c r="S46" t="str">
        <f t="shared" si="4"/>
        <v>MUNICIPIO DE PARRAL</v>
      </c>
      <c r="T46" s="11">
        <v>367866</v>
      </c>
      <c r="W46" s="11" t="s">
        <v>207</v>
      </c>
      <c r="AA46" s="12">
        <f t="shared" si="5"/>
        <v>367866</v>
      </c>
    </row>
    <row r="47" spans="1:28">
      <c r="A47" t="s">
        <v>726</v>
      </c>
      <c r="B47" t="b">
        <f t="shared" si="0"/>
        <v>1</v>
      </c>
      <c r="C47" t="s">
        <v>726</v>
      </c>
      <c r="D47" t="s">
        <v>3125</v>
      </c>
      <c r="G47" t="str">
        <f t="shared" si="1"/>
        <v>Administración directa</v>
      </c>
      <c r="H47" t="s">
        <v>3271</v>
      </c>
      <c r="K47" t="str">
        <f t="shared" si="2"/>
        <v>16124</v>
      </c>
      <c r="L47" t="s">
        <v>207</v>
      </c>
      <c r="O47" t="str">
        <f t="shared" si="3"/>
        <v/>
      </c>
      <c r="P47" t="s">
        <v>3270</v>
      </c>
      <c r="S47" t="str">
        <f t="shared" si="4"/>
        <v>MUNICIPIO DE PARRAL</v>
      </c>
      <c r="T47" s="11">
        <v>368799</v>
      </c>
      <c r="W47" s="67">
        <v>0</v>
      </c>
      <c r="AA47" s="12">
        <f t="shared" si="5"/>
        <v>368799</v>
      </c>
      <c r="AB47" s="12">
        <f t="shared" si="5"/>
        <v>0</v>
      </c>
    </row>
    <row r="48" spans="1:28">
      <c r="A48" t="s">
        <v>4019</v>
      </c>
      <c r="B48" t="b">
        <f t="shared" si="0"/>
        <v>0</v>
      </c>
      <c r="AA48" s="12">
        <f t="shared" si="5"/>
        <v>0</v>
      </c>
      <c r="AB48" s="12">
        <f t="shared" si="5"/>
        <v>0</v>
      </c>
    </row>
    <row r="49" spans="1:28">
      <c r="A49" t="s">
        <v>3955</v>
      </c>
      <c r="B49" t="b">
        <f t="shared" si="0"/>
        <v>0</v>
      </c>
      <c r="AA49" s="12">
        <f t="shared" si="5"/>
        <v>0</v>
      </c>
      <c r="AB49" s="12">
        <f t="shared" si="5"/>
        <v>0</v>
      </c>
    </row>
    <row r="50" spans="1:28">
      <c r="A50" t="s">
        <v>4272</v>
      </c>
      <c r="B50" t="b">
        <f t="shared" si="0"/>
        <v>0</v>
      </c>
      <c r="AA50" s="12">
        <f t="shared" si="5"/>
        <v>0</v>
      </c>
      <c r="AB50" s="12">
        <f t="shared" si="5"/>
        <v>0</v>
      </c>
    </row>
    <row r="51" spans="1:28">
      <c r="A51" t="s">
        <v>725</v>
      </c>
      <c r="B51" t="b">
        <f t="shared" si="0"/>
        <v>1</v>
      </c>
      <c r="C51" t="s">
        <v>725</v>
      </c>
      <c r="D51" t="s">
        <v>3128</v>
      </c>
      <c r="G51" t="str">
        <f t="shared" si="1"/>
        <v>Obra</v>
      </c>
      <c r="H51" t="s">
        <v>3268</v>
      </c>
      <c r="K51" t="str">
        <f t="shared" si="2"/>
        <v>DOPM-HABITAT-I3-ME010-2016</v>
      </c>
      <c r="L51" t="s">
        <v>3269</v>
      </c>
      <c r="O51" t="str">
        <f t="shared" si="3"/>
        <v>CONSTRUCTORA RAKEAMI S.A. DE C.V.</v>
      </c>
      <c r="P51" t="s">
        <v>3270</v>
      </c>
      <c r="S51" t="str">
        <f t="shared" si="4"/>
        <v>MUNICIPIO DE PARRAL</v>
      </c>
      <c r="T51" s="11">
        <v>904647</v>
      </c>
      <c r="W51" s="67">
        <v>0</v>
      </c>
      <c r="AA51" s="12">
        <f t="shared" si="5"/>
        <v>904647</v>
      </c>
      <c r="AB51" s="12">
        <f t="shared" si="5"/>
        <v>0</v>
      </c>
    </row>
    <row r="52" spans="1:28">
      <c r="A52" t="s">
        <v>3814</v>
      </c>
      <c r="B52" t="b">
        <f t="shared" si="0"/>
        <v>0</v>
      </c>
      <c r="AA52" s="12">
        <f t="shared" si="5"/>
        <v>0</v>
      </c>
      <c r="AB52" s="12">
        <f t="shared" si="5"/>
        <v>0</v>
      </c>
    </row>
    <row r="53" spans="1:28">
      <c r="A53" t="s">
        <v>3821</v>
      </c>
      <c r="B53" t="b">
        <f t="shared" si="0"/>
        <v>0</v>
      </c>
      <c r="AA53" s="12">
        <f t="shared" si="5"/>
        <v>0</v>
      </c>
      <c r="AB53" s="12">
        <f t="shared" si="5"/>
        <v>0</v>
      </c>
    </row>
    <row r="54" spans="1:28">
      <c r="A54" t="s">
        <v>3829</v>
      </c>
      <c r="B54" t="b">
        <f t="shared" si="0"/>
        <v>0</v>
      </c>
      <c r="AA54" s="12">
        <f t="shared" si="5"/>
        <v>0</v>
      </c>
      <c r="AB54" s="12">
        <f t="shared" si="5"/>
        <v>0</v>
      </c>
    </row>
    <row r="55" spans="1:28">
      <c r="A55" t="s">
        <v>567</v>
      </c>
      <c r="B55" t="b">
        <f t="shared" si="0"/>
        <v>0</v>
      </c>
      <c r="AA55" s="12">
        <f t="shared" si="5"/>
        <v>0</v>
      </c>
      <c r="AB55" s="12">
        <f t="shared" si="5"/>
        <v>0</v>
      </c>
    </row>
    <row r="56" spans="1:28">
      <c r="A56" t="s">
        <v>3963</v>
      </c>
      <c r="B56" t="b">
        <f t="shared" si="0"/>
        <v>0</v>
      </c>
      <c r="AA56" s="12">
        <f t="shared" si="5"/>
        <v>0</v>
      </c>
      <c r="AB56" s="12">
        <f t="shared" si="5"/>
        <v>0</v>
      </c>
    </row>
    <row r="57" spans="1:28">
      <c r="A57" t="s">
        <v>4041</v>
      </c>
      <c r="B57" t="b">
        <f t="shared" si="0"/>
        <v>0</v>
      </c>
      <c r="AA57" s="12">
        <f t="shared" si="5"/>
        <v>0</v>
      </c>
      <c r="AB57" s="12">
        <f t="shared" si="5"/>
        <v>0</v>
      </c>
    </row>
    <row r="58" spans="1:28">
      <c r="A58" t="s">
        <v>3970</v>
      </c>
      <c r="B58" t="b">
        <f t="shared" si="0"/>
        <v>0</v>
      </c>
      <c r="AA58" s="12">
        <f t="shared" si="5"/>
        <v>0</v>
      </c>
      <c r="AB58" s="12">
        <f t="shared" si="5"/>
        <v>0</v>
      </c>
    </row>
    <row r="59" spans="1:28">
      <c r="A59" t="s">
        <v>3977</v>
      </c>
      <c r="B59" t="b">
        <f t="shared" si="0"/>
        <v>0</v>
      </c>
      <c r="AA59" s="12">
        <f t="shared" si="5"/>
        <v>0</v>
      </c>
      <c r="AB59" s="12">
        <f t="shared" si="5"/>
        <v>0</v>
      </c>
    </row>
    <row r="60" spans="1:28">
      <c r="A60" t="s">
        <v>3984</v>
      </c>
      <c r="B60" t="b">
        <f t="shared" si="0"/>
        <v>0</v>
      </c>
      <c r="AA60" s="12">
        <f t="shared" si="5"/>
        <v>0</v>
      </c>
      <c r="AB60" s="12">
        <f t="shared" si="5"/>
        <v>0</v>
      </c>
    </row>
    <row r="61" spans="1:28">
      <c r="A61" t="s">
        <v>3991</v>
      </c>
      <c r="B61" t="b">
        <f t="shared" si="0"/>
        <v>0</v>
      </c>
      <c r="AA61" s="12">
        <f t="shared" si="5"/>
        <v>0</v>
      </c>
      <c r="AB61" s="12">
        <f t="shared" si="5"/>
        <v>0</v>
      </c>
    </row>
    <row r="62" spans="1:28">
      <c r="A62" t="s">
        <v>1074</v>
      </c>
      <c r="B62" t="b">
        <f t="shared" si="0"/>
        <v>1</v>
      </c>
      <c r="C62" t="s">
        <v>1074</v>
      </c>
      <c r="D62" t="s">
        <v>3125</v>
      </c>
      <c r="G62" t="str">
        <f t="shared" si="1"/>
        <v>Administración directa</v>
      </c>
      <c r="H62" t="s">
        <v>3349</v>
      </c>
      <c r="K62" t="str">
        <f t="shared" si="2"/>
        <v>16176</v>
      </c>
      <c r="L62" t="s">
        <v>207</v>
      </c>
      <c r="O62" t="str">
        <f t="shared" si="3"/>
        <v/>
      </c>
      <c r="P62" t="s">
        <v>3270</v>
      </c>
      <c r="S62" t="str">
        <f t="shared" si="4"/>
        <v>MUNICIPIO DE PARRAL</v>
      </c>
      <c r="T62" s="11">
        <v>1986678</v>
      </c>
      <c r="W62" s="67">
        <v>0</v>
      </c>
      <c r="AA62" s="12">
        <f t="shared" si="5"/>
        <v>1986678</v>
      </c>
      <c r="AB62" s="12">
        <f t="shared" si="5"/>
        <v>0</v>
      </c>
    </row>
    <row r="63" spans="1:28">
      <c r="A63" t="s">
        <v>3838</v>
      </c>
      <c r="B63" t="b">
        <f t="shared" si="0"/>
        <v>0</v>
      </c>
      <c r="AA63" s="12">
        <f t="shared" si="5"/>
        <v>0</v>
      </c>
      <c r="AB63" s="12">
        <f t="shared" si="5"/>
        <v>0</v>
      </c>
    </row>
    <row r="64" spans="1:28">
      <c r="A64" t="s">
        <v>3846</v>
      </c>
      <c r="B64" t="b">
        <f t="shared" si="0"/>
        <v>0</v>
      </c>
      <c r="AA64" s="12">
        <f t="shared" si="5"/>
        <v>0</v>
      </c>
      <c r="AB64" s="12">
        <f t="shared" si="5"/>
        <v>0</v>
      </c>
    </row>
    <row r="65" spans="1:28">
      <c r="A65" t="s">
        <v>147</v>
      </c>
      <c r="B65" t="b">
        <f t="shared" si="0"/>
        <v>0</v>
      </c>
      <c r="AA65" s="12">
        <f t="shared" si="5"/>
        <v>0</v>
      </c>
      <c r="AB65" s="12">
        <f t="shared" si="5"/>
        <v>0</v>
      </c>
    </row>
    <row r="66" spans="1:28">
      <c r="A66" t="s">
        <v>3854</v>
      </c>
      <c r="B66" t="b">
        <f t="shared" si="0"/>
        <v>0</v>
      </c>
      <c r="AA66" s="12">
        <f t="shared" si="5"/>
        <v>0</v>
      </c>
      <c r="AB66" s="12">
        <f t="shared" si="5"/>
        <v>0</v>
      </c>
    </row>
    <row r="67" spans="1:28">
      <c r="A67" t="s">
        <v>3998</v>
      </c>
      <c r="B67" t="b">
        <f t="shared" ref="B67:B130" si="6">+A67=C67</f>
        <v>0</v>
      </c>
      <c r="AA67" s="12">
        <f t="shared" ref="AA67:AB130" si="7">+T67+U67+V67</f>
        <v>0</v>
      </c>
      <c r="AB67" s="12">
        <f t="shared" si="7"/>
        <v>0</v>
      </c>
    </row>
    <row r="68" spans="1:28">
      <c r="A68" t="s">
        <v>4005</v>
      </c>
      <c r="B68" t="b">
        <f t="shared" si="6"/>
        <v>0</v>
      </c>
      <c r="AA68" s="12">
        <f t="shared" si="7"/>
        <v>0</v>
      </c>
      <c r="AB68" s="12">
        <f t="shared" si="7"/>
        <v>0</v>
      </c>
    </row>
    <row r="69" spans="1:28">
      <c r="A69" t="s">
        <v>4012</v>
      </c>
      <c r="B69" t="b">
        <f t="shared" si="6"/>
        <v>0</v>
      </c>
      <c r="AA69" s="12">
        <f t="shared" si="7"/>
        <v>0</v>
      </c>
      <c r="AB69" s="12">
        <f t="shared" si="7"/>
        <v>0</v>
      </c>
    </row>
    <row r="70" spans="1:28">
      <c r="A70" t="s">
        <v>3861</v>
      </c>
      <c r="B70" t="b">
        <f t="shared" si="6"/>
        <v>0</v>
      </c>
      <c r="AA70" s="12">
        <f t="shared" si="7"/>
        <v>0</v>
      </c>
      <c r="AB70" s="12">
        <f t="shared" si="7"/>
        <v>0</v>
      </c>
    </row>
    <row r="71" spans="1:28">
      <c r="A71" t="s">
        <v>4048</v>
      </c>
      <c r="B71" t="b">
        <f t="shared" si="6"/>
        <v>0</v>
      </c>
      <c r="AA71" s="12">
        <f t="shared" si="7"/>
        <v>0</v>
      </c>
      <c r="AB71" s="12">
        <f t="shared" si="7"/>
        <v>0</v>
      </c>
    </row>
    <row r="72" spans="1:28">
      <c r="A72" t="s">
        <v>4056</v>
      </c>
      <c r="B72" t="b">
        <f t="shared" si="6"/>
        <v>0</v>
      </c>
      <c r="AA72" s="12">
        <f t="shared" si="7"/>
        <v>0</v>
      </c>
      <c r="AB72" s="12">
        <f t="shared" si="7"/>
        <v>0</v>
      </c>
    </row>
    <row r="73" spans="1:28">
      <c r="A73" t="s">
        <v>4063</v>
      </c>
      <c r="B73" t="b">
        <f t="shared" si="6"/>
        <v>0</v>
      </c>
      <c r="AA73" s="12">
        <f t="shared" si="7"/>
        <v>0</v>
      </c>
      <c r="AB73" s="12">
        <f t="shared" si="7"/>
        <v>0</v>
      </c>
    </row>
    <row r="74" spans="1:28">
      <c r="A74" t="s">
        <v>4071</v>
      </c>
      <c r="B74" t="b">
        <f t="shared" si="6"/>
        <v>0</v>
      </c>
      <c r="AA74" s="12">
        <f t="shared" si="7"/>
        <v>0</v>
      </c>
      <c r="AB74" s="12">
        <f t="shared" si="7"/>
        <v>0</v>
      </c>
    </row>
    <row r="75" spans="1:28">
      <c r="A75" t="s">
        <v>4078</v>
      </c>
      <c r="B75" t="b">
        <f t="shared" si="6"/>
        <v>0</v>
      </c>
      <c r="AA75" s="12">
        <f t="shared" si="7"/>
        <v>0</v>
      </c>
      <c r="AB75" s="12">
        <f t="shared" si="7"/>
        <v>0</v>
      </c>
    </row>
    <row r="76" spans="1:28">
      <c r="A76" t="s">
        <v>4086</v>
      </c>
      <c r="B76" t="b">
        <f t="shared" si="6"/>
        <v>0</v>
      </c>
      <c r="AA76" s="12">
        <f t="shared" si="7"/>
        <v>0</v>
      </c>
      <c r="AB76" s="12">
        <f t="shared" si="7"/>
        <v>0</v>
      </c>
    </row>
    <row r="77" spans="1:28">
      <c r="A77" t="s">
        <v>4093</v>
      </c>
      <c r="B77" t="b">
        <f t="shared" si="6"/>
        <v>0</v>
      </c>
      <c r="AA77" s="12">
        <f t="shared" si="7"/>
        <v>0</v>
      </c>
      <c r="AB77" s="12">
        <f t="shared" si="7"/>
        <v>0</v>
      </c>
    </row>
    <row r="78" spans="1:28">
      <c r="A78" t="s">
        <v>4100</v>
      </c>
      <c r="B78" t="b">
        <f t="shared" si="6"/>
        <v>0</v>
      </c>
      <c r="AA78" s="12">
        <f t="shared" si="7"/>
        <v>0</v>
      </c>
      <c r="AB78" s="12">
        <f t="shared" si="7"/>
        <v>0</v>
      </c>
    </row>
    <row r="79" spans="1:28">
      <c r="A79" t="s">
        <v>1679</v>
      </c>
      <c r="B79" t="b">
        <f t="shared" si="6"/>
        <v>0</v>
      </c>
      <c r="AA79" s="12">
        <f t="shared" si="7"/>
        <v>0</v>
      </c>
      <c r="AB79" s="12">
        <f t="shared" si="7"/>
        <v>0</v>
      </c>
    </row>
    <row r="80" spans="1:28">
      <c r="A80" s="64" t="s">
        <v>1685</v>
      </c>
      <c r="B80" t="b">
        <f t="shared" si="6"/>
        <v>0</v>
      </c>
      <c r="AA80" s="12">
        <f t="shared" si="7"/>
        <v>0</v>
      </c>
      <c r="AB80" s="12">
        <f t="shared" si="7"/>
        <v>0</v>
      </c>
    </row>
    <row r="81" spans="1:28">
      <c r="A81" s="64" t="s">
        <v>2157</v>
      </c>
      <c r="B81" t="b">
        <f t="shared" si="6"/>
        <v>0</v>
      </c>
      <c r="AA81" s="12">
        <f t="shared" si="7"/>
        <v>0</v>
      </c>
      <c r="AB81" s="12">
        <f t="shared" si="7"/>
        <v>0</v>
      </c>
    </row>
    <row r="82" spans="1:28">
      <c r="A82" t="s">
        <v>1674</v>
      </c>
      <c r="B82" t="b">
        <f t="shared" si="6"/>
        <v>0</v>
      </c>
      <c r="AA82" s="12">
        <f t="shared" si="7"/>
        <v>0</v>
      </c>
      <c r="AB82" s="12">
        <f t="shared" si="7"/>
        <v>0</v>
      </c>
    </row>
    <row r="83" spans="1:28">
      <c r="A83" t="s">
        <v>4107</v>
      </c>
      <c r="B83" t="b">
        <f t="shared" si="6"/>
        <v>0</v>
      </c>
      <c r="AA83" s="12">
        <f t="shared" si="7"/>
        <v>0</v>
      </c>
      <c r="AB83" s="12">
        <f t="shared" si="7"/>
        <v>0</v>
      </c>
    </row>
    <row r="84" spans="1:28">
      <c r="A84" s="64" t="s">
        <v>4114</v>
      </c>
      <c r="B84" t="b">
        <f t="shared" si="6"/>
        <v>0</v>
      </c>
      <c r="AA84" s="12">
        <f t="shared" si="7"/>
        <v>0</v>
      </c>
      <c r="AB84" s="12">
        <f t="shared" si="7"/>
        <v>0</v>
      </c>
    </row>
    <row r="85" spans="1:28">
      <c r="A85" t="s">
        <v>4122</v>
      </c>
      <c r="B85" t="b">
        <f t="shared" si="6"/>
        <v>0</v>
      </c>
      <c r="AA85" s="12">
        <f t="shared" si="7"/>
        <v>0</v>
      </c>
      <c r="AB85" s="12">
        <f t="shared" si="7"/>
        <v>0</v>
      </c>
    </row>
    <row r="86" spans="1:28">
      <c r="A86" t="s">
        <v>4129</v>
      </c>
      <c r="B86" t="b">
        <f t="shared" si="6"/>
        <v>0</v>
      </c>
      <c r="AA86" s="12">
        <f t="shared" si="7"/>
        <v>0</v>
      </c>
      <c r="AB86" s="12">
        <f t="shared" si="7"/>
        <v>0</v>
      </c>
    </row>
    <row r="87" spans="1:28">
      <c r="A87" t="s">
        <v>4136</v>
      </c>
      <c r="B87" t="b">
        <f t="shared" si="6"/>
        <v>0</v>
      </c>
      <c r="AA87" s="12">
        <f t="shared" si="7"/>
        <v>0</v>
      </c>
      <c r="AB87" s="12">
        <f t="shared" si="7"/>
        <v>0</v>
      </c>
    </row>
    <row r="88" spans="1:28">
      <c r="A88" t="s">
        <v>4143</v>
      </c>
      <c r="B88" t="b">
        <f t="shared" si="6"/>
        <v>0</v>
      </c>
      <c r="AA88" s="12">
        <f t="shared" si="7"/>
        <v>0</v>
      </c>
      <c r="AB88" s="12">
        <f t="shared" si="7"/>
        <v>0</v>
      </c>
    </row>
    <row r="89" spans="1:28">
      <c r="A89" t="s">
        <v>4151</v>
      </c>
      <c r="B89" t="b">
        <f t="shared" si="6"/>
        <v>0</v>
      </c>
      <c r="AA89" s="12">
        <f t="shared" si="7"/>
        <v>0</v>
      </c>
      <c r="AB89" s="12">
        <f t="shared" si="7"/>
        <v>0</v>
      </c>
    </row>
    <row r="90" spans="1:28">
      <c r="A90" t="s">
        <v>4158</v>
      </c>
      <c r="B90" t="b">
        <f t="shared" si="6"/>
        <v>0</v>
      </c>
      <c r="AA90" s="12">
        <f t="shared" si="7"/>
        <v>0</v>
      </c>
      <c r="AB90" s="12">
        <f t="shared" si="7"/>
        <v>0</v>
      </c>
    </row>
    <row r="91" spans="1:28">
      <c r="A91" t="s">
        <v>4164</v>
      </c>
      <c r="B91" t="b">
        <f t="shared" si="6"/>
        <v>0</v>
      </c>
      <c r="AA91" s="12">
        <f t="shared" si="7"/>
        <v>0</v>
      </c>
      <c r="AB91" s="12">
        <f t="shared" si="7"/>
        <v>0</v>
      </c>
    </row>
    <row r="92" spans="1:28">
      <c r="A92" t="s">
        <v>4171</v>
      </c>
      <c r="B92" t="b">
        <f t="shared" si="6"/>
        <v>0</v>
      </c>
      <c r="AA92" s="12">
        <f t="shared" si="7"/>
        <v>0</v>
      </c>
      <c r="AB92" s="12">
        <f t="shared" si="7"/>
        <v>0</v>
      </c>
    </row>
    <row r="93" spans="1:28">
      <c r="A93" t="s">
        <v>4178</v>
      </c>
      <c r="B93" t="b">
        <f t="shared" si="6"/>
        <v>0</v>
      </c>
      <c r="AA93" s="12">
        <f t="shared" si="7"/>
        <v>0</v>
      </c>
      <c r="AB93" s="12">
        <f t="shared" si="7"/>
        <v>0</v>
      </c>
    </row>
    <row r="94" spans="1:28">
      <c r="A94" t="s">
        <v>4185</v>
      </c>
      <c r="B94" t="b">
        <f t="shared" si="6"/>
        <v>0</v>
      </c>
      <c r="AA94" s="12">
        <f t="shared" si="7"/>
        <v>0</v>
      </c>
      <c r="AB94" s="12">
        <f t="shared" si="7"/>
        <v>0</v>
      </c>
    </row>
    <row r="95" spans="1:28">
      <c r="A95" t="s">
        <v>4191</v>
      </c>
      <c r="B95" t="b">
        <f t="shared" si="6"/>
        <v>0</v>
      </c>
      <c r="AA95" s="12">
        <f t="shared" si="7"/>
        <v>0</v>
      </c>
      <c r="AB95" s="12">
        <f t="shared" si="7"/>
        <v>0</v>
      </c>
    </row>
    <row r="96" spans="1:28">
      <c r="A96" t="s">
        <v>4199</v>
      </c>
      <c r="B96" t="b">
        <f t="shared" si="6"/>
        <v>0</v>
      </c>
      <c r="AA96" s="12">
        <f t="shared" si="7"/>
        <v>0</v>
      </c>
      <c r="AB96" s="12">
        <f t="shared" si="7"/>
        <v>0</v>
      </c>
    </row>
    <row r="97" spans="1:28">
      <c r="A97" t="s">
        <v>4205</v>
      </c>
      <c r="B97" t="b">
        <f t="shared" si="6"/>
        <v>0</v>
      </c>
      <c r="AA97" s="12">
        <f t="shared" si="7"/>
        <v>0</v>
      </c>
      <c r="AB97" s="12">
        <f t="shared" si="7"/>
        <v>0</v>
      </c>
    </row>
    <row r="98" spans="1:28">
      <c r="A98" t="s">
        <v>4212</v>
      </c>
      <c r="B98" t="b">
        <f t="shared" si="6"/>
        <v>0</v>
      </c>
      <c r="AA98" s="12">
        <f t="shared" si="7"/>
        <v>0</v>
      </c>
      <c r="AB98" s="12">
        <f t="shared" si="7"/>
        <v>0</v>
      </c>
    </row>
    <row r="99" spans="1:28">
      <c r="A99" t="s">
        <v>4218</v>
      </c>
      <c r="B99" t="b">
        <f t="shared" si="6"/>
        <v>0</v>
      </c>
      <c r="AA99" s="12">
        <f t="shared" si="7"/>
        <v>0</v>
      </c>
      <c r="AB99" s="12">
        <f t="shared" si="7"/>
        <v>0</v>
      </c>
    </row>
    <row r="100" spans="1:28">
      <c r="A100" t="s">
        <v>4226</v>
      </c>
      <c r="B100" t="b">
        <f t="shared" si="6"/>
        <v>0</v>
      </c>
      <c r="AA100" s="12">
        <f t="shared" si="7"/>
        <v>0</v>
      </c>
      <c r="AB100" s="12">
        <f t="shared" si="7"/>
        <v>0</v>
      </c>
    </row>
    <row r="101" spans="1:28">
      <c r="A101" t="s">
        <v>4233</v>
      </c>
      <c r="B101" t="b">
        <f t="shared" si="6"/>
        <v>0</v>
      </c>
      <c r="AA101" s="12">
        <f t="shared" si="7"/>
        <v>0</v>
      </c>
      <c r="AB101" s="12">
        <f t="shared" si="7"/>
        <v>0</v>
      </c>
    </row>
    <row r="102" spans="1:28">
      <c r="A102" t="s">
        <v>4241</v>
      </c>
      <c r="B102" t="b">
        <f t="shared" si="6"/>
        <v>0</v>
      </c>
      <c r="AA102" s="12">
        <f t="shared" si="7"/>
        <v>0</v>
      </c>
      <c r="AB102" s="12">
        <f t="shared" si="7"/>
        <v>0</v>
      </c>
    </row>
    <row r="103" spans="1:28">
      <c r="A103" t="s">
        <v>1611</v>
      </c>
      <c r="B103" t="b">
        <f t="shared" si="6"/>
        <v>0</v>
      </c>
      <c r="AA103" s="12">
        <f t="shared" si="7"/>
        <v>0</v>
      </c>
      <c r="AB103" s="12">
        <f t="shared" si="7"/>
        <v>0</v>
      </c>
    </row>
    <row r="104" spans="1:28">
      <c r="A104" t="s">
        <v>4273</v>
      </c>
      <c r="B104" t="b">
        <f t="shared" si="6"/>
        <v>0</v>
      </c>
      <c r="AA104" s="12">
        <f t="shared" si="7"/>
        <v>0</v>
      </c>
      <c r="AB104" s="12">
        <f t="shared" si="7"/>
        <v>0</v>
      </c>
    </row>
    <row r="105" spans="1:28">
      <c r="A105" t="s">
        <v>4280</v>
      </c>
      <c r="B105" t="b">
        <f t="shared" si="6"/>
        <v>0</v>
      </c>
      <c r="AA105" s="12">
        <f t="shared" si="7"/>
        <v>0</v>
      </c>
      <c r="AB105" s="12">
        <f t="shared" si="7"/>
        <v>0</v>
      </c>
    </row>
    <row r="106" spans="1:28">
      <c r="A106" t="s">
        <v>4288</v>
      </c>
      <c r="B106" t="b">
        <f t="shared" si="6"/>
        <v>0</v>
      </c>
      <c r="AA106" s="12">
        <f t="shared" si="7"/>
        <v>0</v>
      </c>
      <c r="AB106" s="12">
        <f t="shared" si="7"/>
        <v>0</v>
      </c>
    </row>
    <row r="107" spans="1:28">
      <c r="A107" t="s">
        <v>4295</v>
      </c>
      <c r="B107" t="b">
        <f t="shared" si="6"/>
        <v>0</v>
      </c>
      <c r="AA107" s="12">
        <f t="shared" si="7"/>
        <v>0</v>
      </c>
      <c r="AB107" s="12">
        <f t="shared" si="7"/>
        <v>0</v>
      </c>
    </row>
    <row r="108" spans="1:28">
      <c r="A108" t="s">
        <v>4303</v>
      </c>
      <c r="B108" t="b">
        <f t="shared" si="6"/>
        <v>0</v>
      </c>
      <c r="AA108" s="12">
        <f t="shared" si="7"/>
        <v>0</v>
      </c>
      <c r="AB108" s="12">
        <f t="shared" si="7"/>
        <v>0</v>
      </c>
    </row>
    <row r="109" spans="1:28">
      <c r="A109" t="s">
        <v>4310</v>
      </c>
      <c r="B109" t="b">
        <f t="shared" si="6"/>
        <v>0</v>
      </c>
      <c r="AA109" s="12">
        <f t="shared" si="7"/>
        <v>0</v>
      </c>
      <c r="AB109" s="12">
        <f t="shared" si="7"/>
        <v>0</v>
      </c>
    </row>
    <row r="110" spans="1:28">
      <c r="A110" t="s">
        <v>4317</v>
      </c>
      <c r="B110" t="b">
        <f t="shared" si="6"/>
        <v>0</v>
      </c>
      <c r="AA110" s="12">
        <f t="shared" si="7"/>
        <v>0</v>
      </c>
      <c r="AB110" s="12">
        <f t="shared" si="7"/>
        <v>0</v>
      </c>
    </row>
    <row r="111" spans="1:28">
      <c r="A111" t="s">
        <v>4325</v>
      </c>
      <c r="B111" t="b">
        <f t="shared" si="6"/>
        <v>0</v>
      </c>
      <c r="AA111" s="12">
        <f t="shared" si="7"/>
        <v>0</v>
      </c>
      <c r="AB111" s="12">
        <f t="shared" si="7"/>
        <v>0</v>
      </c>
    </row>
    <row r="112" spans="1:28">
      <c r="A112" t="s">
        <v>658</v>
      </c>
      <c r="B112" t="b">
        <f t="shared" si="6"/>
        <v>0</v>
      </c>
      <c r="AA112" s="12">
        <f t="shared" si="7"/>
        <v>0</v>
      </c>
      <c r="AB112" s="12">
        <f t="shared" si="7"/>
        <v>0</v>
      </c>
    </row>
    <row r="113" spans="1:28">
      <c r="A113" t="s">
        <v>1932</v>
      </c>
      <c r="B113" t="b">
        <f t="shared" si="6"/>
        <v>0</v>
      </c>
      <c r="AA113" s="12">
        <f t="shared" si="7"/>
        <v>0</v>
      </c>
      <c r="AB113" s="12">
        <f t="shared" si="7"/>
        <v>0</v>
      </c>
    </row>
    <row r="114" spans="1:28">
      <c r="A114" t="s">
        <v>1942</v>
      </c>
      <c r="B114" t="b">
        <f t="shared" si="6"/>
        <v>0</v>
      </c>
      <c r="AA114" s="12">
        <f t="shared" si="7"/>
        <v>0</v>
      </c>
      <c r="AB114" s="12">
        <f t="shared" si="7"/>
        <v>0</v>
      </c>
    </row>
    <row r="115" spans="1:28">
      <c r="A115" t="s">
        <v>1006</v>
      </c>
      <c r="B115" t="b">
        <f t="shared" si="6"/>
        <v>0</v>
      </c>
      <c r="AA115" s="12">
        <f t="shared" si="7"/>
        <v>0</v>
      </c>
      <c r="AB115" s="12">
        <f t="shared" si="7"/>
        <v>0</v>
      </c>
    </row>
    <row r="116" spans="1:28">
      <c r="A116" t="s">
        <v>954</v>
      </c>
      <c r="B116" t="b">
        <f t="shared" si="6"/>
        <v>0</v>
      </c>
      <c r="AA116" s="12">
        <f t="shared" si="7"/>
        <v>0</v>
      </c>
      <c r="AB116" s="12">
        <f t="shared" si="7"/>
        <v>0</v>
      </c>
    </row>
    <row r="117" spans="1:28">
      <c r="A117" t="s">
        <v>1906</v>
      </c>
      <c r="B117" t="b">
        <f t="shared" si="6"/>
        <v>0</v>
      </c>
      <c r="AA117" s="12">
        <f t="shared" si="7"/>
        <v>0</v>
      </c>
      <c r="AB117" s="12">
        <f t="shared" si="7"/>
        <v>0</v>
      </c>
    </row>
    <row r="118" spans="1:28">
      <c r="A118" t="s">
        <v>1912</v>
      </c>
      <c r="B118" t="b">
        <f t="shared" si="6"/>
        <v>0</v>
      </c>
      <c r="AA118" s="12">
        <f t="shared" si="7"/>
        <v>0</v>
      </c>
      <c r="AB118" s="12">
        <f t="shared" si="7"/>
        <v>0</v>
      </c>
    </row>
    <row r="119" spans="1:28">
      <c r="A119" t="s">
        <v>1977</v>
      </c>
      <c r="B119" t="b">
        <f t="shared" si="6"/>
        <v>0</v>
      </c>
      <c r="AA119" s="12">
        <f t="shared" si="7"/>
        <v>0</v>
      </c>
      <c r="AB119" s="12">
        <f t="shared" si="7"/>
        <v>0</v>
      </c>
    </row>
    <row r="120" spans="1:28">
      <c r="A120" t="s">
        <v>1956</v>
      </c>
      <c r="B120" t="b">
        <f t="shared" si="6"/>
        <v>0</v>
      </c>
      <c r="AA120" s="12">
        <f t="shared" si="7"/>
        <v>0</v>
      </c>
      <c r="AB120" s="12">
        <f t="shared" si="7"/>
        <v>0</v>
      </c>
    </row>
    <row r="121" spans="1:28">
      <c r="A121" t="s">
        <v>1949</v>
      </c>
      <c r="B121" t="b">
        <f t="shared" si="6"/>
        <v>0</v>
      </c>
      <c r="AA121" s="12">
        <f t="shared" si="7"/>
        <v>0</v>
      </c>
      <c r="AB121" s="12">
        <f t="shared" si="7"/>
        <v>0</v>
      </c>
    </row>
    <row r="122" spans="1:28">
      <c r="A122" t="s">
        <v>1964</v>
      </c>
      <c r="B122" t="b">
        <f t="shared" si="6"/>
        <v>0</v>
      </c>
      <c r="AA122" s="12">
        <f t="shared" si="7"/>
        <v>0</v>
      </c>
      <c r="AB122" s="12">
        <f t="shared" si="7"/>
        <v>0</v>
      </c>
    </row>
    <row r="123" spans="1:28">
      <c r="A123" t="s">
        <v>1018</v>
      </c>
      <c r="B123" t="b">
        <f t="shared" si="6"/>
        <v>0</v>
      </c>
      <c r="AA123" s="12">
        <f t="shared" si="7"/>
        <v>0</v>
      </c>
      <c r="AB123" s="12">
        <f t="shared" si="7"/>
        <v>0</v>
      </c>
    </row>
    <row r="124" spans="1:28">
      <c r="A124" t="s">
        <v>1024</v>
      </c>
      <c r="B124" t="b">
        <f t="shared" si="6"/>
        <v>0</v>
      </c>
      <c r="AA124" s="12">
        <f t="shared" si="7"/>
        <v>0</v>
      </c>
      <c r="AB124" s="12">
        <f t="shared" si="7"/>
        <v>0</v>
      </c>
    </row>
    <row r="125" spans="1:28">
      <c r="A125" t="s">
        <v>1011</v>
      </c>
      <c r="B125" t="b">
        <f t="shared" si="6"/>
        <v>0</v>
      </c>
      <c r="AA125" s="12">
        <f t="shared" si="7"/>
        <v>0</v>
      </c>
      <c r="AB125" s="12">
        <f t="shared" si="7"/>
        <v>0</v>
      </c>
    </row>
    <row r="126" spans="1:28">
      <c r="A126" t="s">
        <v>201</v>
      </c>
      <c r="B126" t="b">
        <f t="shared" si="6"/>
        <v>0</v>
      </c>
      <c r="AA126" s="12">
        <f t="shared" si="7"/>
        <v>0</v>
      </c>
      <c r="AB126" s="12">
        <f t="shared" si="7"/>
        <v>0</v>
      </c>
    </row>
    <row r="127" spans="1:28">
      <c r="A127" t="s">
        <v>1817</v>
      </c>
      <c r="B127" t="b">
        <f t="shared" si="6"/>
        <v>1</v>
      </c>
      <c r="C127" t="s">
        <v>1817</v>
      </c>
      <c r="D127" t="s">
        <v>3128</v>
      </c>
      <c r="G127" t="str">
        <f t="shared" si="1"/>
        <v>Obra</v>
      </c>
      <c r="H127" t="s">
        <v>3501</v>
      </c>
      <c r="K127" t="str">
        <f t="shared" si="2"/>
        <v>ICHIFE-075/2021-R</v>
      </c>
      <c r="L127" t="s">
        <v>3502</v>
      </c>
      <c r="O127" t="str">
        <f t="shared" si="3"/>
        <v>JOSE ARANDA VALENCIA</v>
      </c>
      <c r="P127" t="s">
        <v>3503</v>
      </c>
      <c r="S127" t="str">
        <f t="shared" si="4"/>
        <v>UNIVERSIDAD TECNOLOGICA DE PARRAL</v>
      </c>
      <c r="T127" s="11">
        <v>797468.25</v>
      </c>
      <c r="W127" s="67">
        <v>797468.25</v>
      </c>
      <c r="AA127" s="12">
        <f t="shared" si="7"/>
        <v>797468.25</v>
      </c>
      <c r="AB127" s="12">
        <f t="shared" si="7"/>
        <v>797468.25</v>
      </c>
    </row>
    <row r="128" spans="1:28">
      <c r="A128" t="s">
        <v>1869</v>
      </c>
      <c r="B128" t="b">
        <f t="shared" si="6"/>
        <v>0</v>
      </c>
      <c r="AA128" s="12">
        <f t="shared" si="7"/>
        <v>0</v>
      </c>
      <c r="AB128" s="12">
        <f t="shared" si="7"/>
        <v>0</v>
      </c>
    </row>
    <row r="129" spans="1:28">
      <c r="A129" t="s">
        <v>2206</v>
      </c>
      <c r="B129" t="b">
        <f t="shared" si="6"/>
        <v>0</v>
      </c>
      <c r="AA129" s="12">
        <f t="shared" si="7"/>
        <v>0</v>
      </c>
      <c r="AB129" s="12">
        <f t="shared" si="7"/>
        <v>0</v>
      </c>
    </row>
    <row r="130" spans="1:28">
      <c r="A130" t="s">
        <v>1861</v>
      </c>
      <c r="B130" t="b">
        <f t="shared" si="6"/>
        <v>0</v>
      </c>
      <c r="AA130" s="12">
        <f t="shared" si="7"/>
        <v>0</v>
      </c>
      <c r="AB130" s="12">
        <f t="shared" si="7"/>
        <v>0</v>
      </c>
    </row>
    <row r="131" spans="1:28">
      <c r="A131" t="s">
        <v>102</v>
      </c>
      <c r="B131" t="b">
        <f t="shared" ref="B131:B194" si="8">+A131=C131</f>
        <v>0</v>
      </c>
      <c r="AA131" s="12">
        <f t="shared" ref="AA131:AB194" si="9">+T131+U131+V131</f>
        <v>0</v>
      </c>
      <c r="AB131" s="12">
        <f t="shared" si="9"/>
        <v>0</v>
      </c>
    </row>
    <row r="132" spans="1:28">
      <c r="A132" t="s">
        <v>212</v>
      </c>
      <c r="B132" t="b">
        <f t="shared" si="8"/>
        <v>0</v>
      </c>
      <c r="AA132" s="12">
        <f t="shared" si="9"/>
        <v>0</v>
      </c>
      <c r="AB132" s="12">
        <f t="shared" si="9"/>
        <v>0</v>
      </c>
    </row>
    <row r="133" spans="1:28">
      <c r="A133" t="s">
        <v>1984</v>
      </c>
      <c r="B133" t="b">
        <f t="shared" si="8"/>
        <v>0</v>
      </c>
      <c r="AA133" s="12">
        <f t="shared" si="9"/>
        <v>0</v>
      </c>
      <c r="AB133" s="12">
        <f t="shared" si="9"/>
        <v>0</v>
      </c>
    </row>
    <row r="134" spans="1:28">
      <c r="A134" t="s">
        <v>1991</v>
      </c>
      <c r="B134" t="b">
        <f t="shared" si="8"/>
        <v>0</v>
      </c>
      <c r="AA134" s="12">
        <f t="shared" si="9"/>
        <v>0</v>
      </c>
      <c r="AB134" s="12">
        <f t="shared" si="9"/>
        <v>0</v>
      </c>
    </row>
    <row r="135" spans="1:28">
      <c r="A135" t="s">
        <v>2287</v>
      </c>
      <c r="B135" t="b">
        <f t="shared" si="8"/>
        <v>0</v>
      </c>
      <c r="AA135" s="12">
        <f t="shared" si="9"/>
        <v>0</v>
      </c>
      <c r="AB135" s="12">
        <f t="shared" si="9"/>
        <v>0</v>
      </c>
    </row>
    <row r="136" spans="1:28">
      <c r="A136" t="s">
        <v>2295</v>
      </c>
      <c r="B136" t="b">
        <f t="shared" si="8"/>
        <v>0</v>
      </c>
      <c r="AA136" s="12">
        <f t="shared" si="9"/>
        <v>0</v>
      </c>
      <c r="AB136" s="12">
        <f t="shared" si="9"/>
        <v>0</v>
      </c>
    </row>
    <row r="137" spans="1:28">
      <c r="A137" t="s">
        <v>2253</v>
      </c>
      <c r="B137" t="b">
        <f t="shared" si="8"/>
        <v>0</v>
      </c>
      <c r="AA137" s="12">
        <f t="shared" si="9"/>
        <v>0</v>
      </c>
      <c r="AB137" s="12">
        <f t="shared" si="9"/>
        <v>0</v>
      </c>
    </row>
    <row r="138" spans="1:28">
      <c r="A138" t="s">
        <v>1748</v>
      </c>
      <c r="B138" t="b">
        <f t="shared" si="8"/>
        <v>0</v>
      </c>
      <c r="AA138" s="12">
        <f t="shared" si="9"/>
        <v>0</v>
      </c>
      <c r="AB138" s="12">
        <f t="shared" si="9"/>
        <v>0</v>
      </c>
    </row>
    <row r="139" spans="1:28">
      <c r="A139" t="s">
        <v>556</v>
      </c>
      <c r="B139" t="b">
        <f t="shared" si="8"/>
        <v>1</v>
      </c>
      <c r="C139" t="s">
        <v>556</v>
      </c>
      <c r="D139" t="s">
        <v>3224</v>
      </c>
      <c r="G139" t="str">
        <f t="shared" si="1"/>
        <v>Servicios</v>
      </c>
      <c r="H139" t="s">
        <v>3225</v>
      </c>
      <c r="K139" t="str">
        <f t="shared" si="2"/>
        <v>UTCHSUR/J/12/2023</v>
      </c>
      <c r="L139" t="s">
        <v>3226</v>
      </c>
      <c r="O139" t="str">
        <f t="shared" si="3"/>
        <v>LUIS ROBERTO OLIVAS OLIVAS</v>
      </c>
      <c r="P139" t="s">
        <v>206</v>
      </c>
      <c r="S139" t="str">
        <f t="shared" si="4"/>
        <v>UNIVERSIDAD TECNOLÓGICA DE CHIHUAHUA SUR</v>
      </c>
      <c r="T139" s="11">
        <v>236500</v>
      </c>
      <c r="W139" s="67">
        <v>236500</v>
      </c>
      <c r="AA139" s="12">
        <f t="shared" si="9"/>
        <v>236500</v>
      </c>
      <c r="AB139" s="12">
        <f t="shared" si="9"/>
        <v>236500</v>
      </c>
    </row>
    <row r="140" spans="1:28" s="64" customFormat="1">
      <c r="A140" t="s">
        <v>1883</v>
      </c>
      <c r="B140" t="b">
        <f t="shared" si="8"/>
        <v>1</v>
      </c>
      <c r="C140" s="64" t="s">
        <v>1883</v>
      </c>
      <c r="D140" s="64" t="s">
        <v>3152</v>
      </c>
      <c r="E140" s="64" t="s">
        <v>3152</v>
      </c>
      <c r="F140" s="64" t="s">
        <v>3152</v>
      </c>
      <c r="G140" s="64" t="str">
        <f>CONCATENATE(D140,"/",E140,"/",F140)</f>
        <v>Adquisiciones/Adquisiciones/Adquisiciones</v>
      </c>
      <c r="H140" s="64" t="s">
        <v>3507</v>
      </c>
      <c r="I140" s="64" t="s">
        <v>3509</v>
      </c>
      <c r="J140" s="64" t="s">
        <v>3511</v>
      </c>
      <c r="K140" s="64" t="str">
        <f>CONCATENATE(H140,",",I140,",",J140)</f>
        <v>UTP/047/2023,UTP/048/2023,UTP/046/2023</v>
      </c>
      <c r="L140" s="64" t="s">
        <v>3508</v>
      </c>
      <c r="M140" s="64" t="s">
        <v>3510</v>
      </c>
      <c r="N140" s="64" t="s">
        <v>3512</v>
      </c>
      <c r="O140" s="64" t="str">
        <f>CONCATENATE(L140,"/",M140,"/",N140)</f>
        <v>GABRIEL ELI BARRON FRANCO/FESTO PNEUMATIC S A/EQUIPOS Y SERVICIOS PARA LABOIRATORIOS SA DE CV</v>
      </c>
      <c r="P140" s="64" t="s">
        <v>3503</v>
      </c>
      <c r="Q140" s="64" t="s">
        <v>3503</v>
      </c>
      <c r="R140" s="64" t="s">
        <v>3503</v>
      </c>
      <c r="S140" s="64" t="str">
        <f t="shared" si="4"/>
        <v>UNIVERSIDAD TECNOLOGICA DE PARRAL</v>
      </c>
      <c r="T140" s="68">
        <v>662059.52000000002</v>
      </c>
      <c r="U140" s="68">
        <v>73388.56</v>
      </c>
      <c r="V140" s="68">
        <v>464551</v>
      </c>
      <c r="W140" s="69">
        <v>662059.52000000002</v>
      </c>
      <c r="X140" s="69">
        <v>73388.56</v>
      </c>
      <c r="Y140" s="69">
        <v>464551</v>
      </c>
      <c r="AA140" s="12">
        <f t="shared" si="9"/>
        <v>1199999.08</v>
      </c>
      <c r="AB140" s="12">
        <f t="shared" si="9"/>
        <v>1199999.08</v>
      </c>
    </row>
    <row r="141" spans="1:28" s="64" customFormat="1">
      <c r="A141" t="s">
        <v>1810</v>
      </c>
      <c r="B141" t="b">
        <f t="shared" si="8"/>
        <v>0</v>
      </c>
      <c r="T141" s="68"/>
      <c r="U141" s="68"/>
      <c r="V141" s="68"/>
      <c r="W141" s="68"/>
      <c r="X141" s="68"/>
      <c r="Y141" s="68"/>
      <c r="AA141" s="12">
        <f t="shared" si="9"/>
        <v>0</v>
      </c>
      <c r="AB141" s="12">
        <f t="shared" si="9"/>
        <v>0</v>
      </c>
    </row>
    <row r="142" spans="1:28">
      <c r="A142" t="s">
        <v>691</v>
      </c>
      <c r="B142" t="b">
        <f t="shared" si="8"/>
        <v>1</v>
      </c>
      <c r="C142" t="s">
        <v>691</v>
      </c>
      <c r="D142" t="s">
        <v>3125</v>
      </c>
      <c r="G142" t="str">
        <f t="shared" si="1"/>
        <v>Administración directa</v>
      </c>
      <c r="H142" t="s">
        <v>3261</v>
      </c>
      <c r="K142" t="str">
        <f t="shared" si="2"/>
        <v>143275</v>
      </c>
      <c r="L142" t="s">
        <v>207</v>
      </c>
      <c r="O142" t="str">
        <f t="shared" si="3"/>
        <v/>
      </c>
      <c r="P142" t="s">
        <v>3262</v>
      </c>
      <c r="S142" t="str">
        <f t="shared" si="4"/>
        <v>MUNICIPIO BELISARIO DOMINGUEZ</v>
      </c>
      <c r="T142" s="11">
        <v>85000</v>
      </c>
      <c r="W142" s="67">
        <v>84915</v>
      </c>
      <c r="AA142" s="12">
        <f t="shared" si="9"/>
        <v>85000</v>
      </c>
      <c r="AB142" s="12">
        <f t="shared" si="9"/>
        <v>84915</v>
      </c>
    </row>
    <row r="143" spans="1:28">
      <c r="A143" t="s">
        <v>1251</v>
      </c>
      <c r="B143" t="b">
        <f t="shared" si="8"/>
        <v>0</v>
      </c>
      <c r="AA143" s="12">
        <f t="shared" si="9"/>
        <v>0</v>
      </c>
      <c r="AB143" s="12">
        <f t="shared" si="9"/>
        <v>0</v>
      </c>
    </row>
    <row r="144" spans="1:28">
      <c r="A144" t="s">
        <v>648</v>
      </c>
      <c r="B144" t="b">
        <f t="shared" si="8"/>
        <v>0</v>
      </c>
      <c r="AA144" s="12">
        <f t="shared" si="9"/>
        <v>0</v>
      </c>
      <c r="AB144" s="12">
        <f t="shared" si="9"/>
        <v>0</v>
      </c>
    </row>
    <row r="145" spans="1:28">
      <c r="A145" t="s">
        <v>1215</v>
      </c>
      <c r="B145" t="b">
        <f t="shared" si="8"/>
        <v>0</v>
      </c>
      <c r="AA145" s="12">
        <f t="shared" si="9"/>
        <v>0</v>
      </c>
      <c r="AB145" s="12">
        <f t="shared" si="9"/>
        <v>0</v>
      </c>
    </row>
    <row r="146" spans="1:28">
      <c r="A146" t="s">
        <v>939</v>
      </c>
      <c r="B146" t="b">
        <f t="shared" si="8"/>
        <v>0</v>
      </c>
      <c r="AA146" s="12">
        <f t="shared" si="9"/>
        <v>0</v>
      </c>
      <c r="AB146" s="12">
        <f t="shared" si="9"/>
        <v>0</v>
      </c>
    </row>
    <row r="147" spans="1:28">
      <c r="A147" t="s">
        <v>1236</v>
      </c>
      <c r="B147" t="b">
        <f t="shared" si="8"/>
        <v>0</v>
      </c>
      <c r="AA147" s="12">
        <f t="shared" si="9"/>
        <v>0</v>
      </c>
      <c r="AB147" s="12">
        <f t="shared" si="9"/>
        <v>0</v>
      </c>
    </row>
    <row r="148" spans="1:28">
      <c r="A148" t="s">
        <v>1756</v>
      </c>
      <c r="B148" t="b">
        <f t="shared" si="8"/>
        <v>0</v>
      </c>
      <c r="AA148" s="12">
        <f t="shared" si="9"/>
        <v>0</v>
      </c>
      <c r="AB148" s="12">
        <f t="shared" si="9"/>
        <v>0</v>
      </c>
    </row>
    <row r="149" spans="1:28">
      <c r="A149" t="s">
        <v>2275</v>
      </c>
      <c r="B149" t="b">
        <f t="shared" si="8"/>
        <v>0</v>
      </c>
      <c r="AA149" s="12">
        <f t="shared" si="9"/>
        <v>0</v>
      </c>
      <c r="AB149" s="12">
        <f t="shared" si="9"/>
        <v>0</v>
      </c>
    </row>
    <row r="150" spans="1:28">
      <c r="A150" t="s">
        <v>2405</v>
      </c>
      <c r="B150" t="b">
        <f t="shared" si="8"/>
        <v>0</v>
      </c>
      <c r="AA150" s="12">
        <f t="shared" si="9"/>
        <v>0</v>
      </c>
      <c r="AB150" s="12">
        <f t="shared" si="9"/>
        <v>0</v>
      </c>
    </row>
    <row r="151" spans="1:28">
      <c r="A151" t="s">
        <v>1227</v>
      </c>
      <c r="B151" t="b">
        <f t="shared" si="8"/>
        <v>0</v>
      </c>
      <c r="AA151" s="12">
        <f t="shared" si="9"/>
        <v>0</v>
      </c>
      <c r="AB151" s="12">
        <f t="shared" si="9"/>
        <v>0</v>
      </c>
    </row>
    <row r="152" spans="1:28">
      <c r="A152" t="s">
        <v>932</v>
      </c>
      <c r="B152" t="b">
        <f t="shared" si="8"/>
        <v>0</v>
      </c>
      <c r="AA152" s="12">
        <f t="shared" si="9"/>
        <v>0</v>
      </c>
      <c r="AB152" s="12">
        <f t="shared" si="9"/>
        <v>0</v>
      </c>
    </row>
    <row r="153" spans="1:28">
      <c r="A153" t="s">
        <v>2260</v>
      </c>
      <c r="B153" t="b">
        <f t="shared" si="8"/>
        <v>0</v>
      </c>
      <c r="AA153" s="12">
        <f t="shared" si="9"/>
        <v>0</v>
      </c>
      <c r="AB153" s="12">
        <f t="shared" si="9"/>
        <v>0</v>
      </c>
    </row>
    <row r="154" spans="1:28">
      <c r="A154" t="s">
        <v>925</v>
      </c>
      <c r="B154" t="b">
        <f t="shared" si="8"/>
        <v>0</v>
      </c>
      <c r="AA154" s="12">
        <f t="shared" si="9"/>
        <v>0</v>
      </c>
      <c r="AB154" s="12">
        <f t="shared" si="9"/>
        <v>0</v>
      </c>
    </row>
    <row r="155" spans="1:28">
      <c r="A155" t="s">
        <v>1221</v>
      </c>
      <c r="B155" t="b">
        <f t="shared" si="8"/>
        <v>0</v>
      </c>
      <c r="AA155" s="12">
        <f t="shared" si="9"/>
        <v>0</v>
      </c>
      <c r="AB155" s="12">
        <f t="shared" si="9"/>
        <v>0</v>
      </c>
    </row>
    <row r="156" spans="1:28">
      <c r="A156" t="s">
        <v>2409</v>
      </c>
      <c r="B156" t="b">
        <f t="shared" si="8"/>
        <v>0</v>
      </c>
      <c r="AA156" s="12">
        <f t="shared" si="9"/>
        <v>0</v>
      </c>
      <c r="AB156" s="12">
        <f t="shared" si="9"/>
        <v>0</v>
      </c>
    </row>
    <row r="157" spans="1:28">
      <c r="A157" t="s">
        <v>2417</v>
      </c>
      <c r="B157" t="b">
        <f t="shared" si="8"/>
        <v>0</v>
      </c>
      <c r="AA157" s="12">
        <f t="shared" si="9"/>
        <v>0</v>
      </c>
      <c r="AB157" s="12">
        <f t="shared" si="9"/>
        <v>0</v>
      </c>
    </row>
    <row r="158" spans="1:28">
      <c r="A158" t="s">
        <v>913</v>
      </c>
      <c r="B158" t="b">
        <f t="shared" si="8"/>
        <v>0</v>
      </c>
      <c r="AA158" s="12">
        <f t="shared" si="9"/>
        <v>0</v>
      </c>
      <c r="AB158" s="12">
        <f t="shared" si="9"/>
        <v>0</v>
      </c>
    </row>
    <row r="159" spans="1:28">
      <c r="A159" t="s">
        <v>342</v>
      </c>
      <c r="B159" t="b">
        <f t="shared" si="8"/>
        <v>0</v>
      </c>
      <c r="AA159" s="12">
        <f t="shared" si="9"/>
        <v>0</v>
      </c>
      <c r="AB159" s="12">
        <f t="shared" si="9"/>
        <v>0</v>
      </c>
    </row>
    <row r="160" spans="1:28">
      <c r="A160" t="s">
        <v>2267</v>
      </c>
      <c r="B160" t="b">
        <f t="shared" si="8"/>
        <v>0</v>
      </c>
      <c r="AA160" s="12">
        <f t="shared" si="9"/>
        <v>0</v>
      </c>
      <c r="AB160" s="12">
        <f t="shared" si="9"/>
        <v>0</v>
      </c>
    </row>
    <row r="161" spans="1:28">
      <c r="A161" t="s">
        <v>1204</v>
      </c>
      <c r="B161" t="b">
        <f t="shared" si="8"/>
        <v>0</v>
      </c>
      <c r="AA161" s="12">
        <f t="shared" si="9"/>
        <v>0</v>
      </c>
      <c r="AB161" s="12">
        <f t="shared" si="9"/>
        <v>0</v>
      </c>
    </row>
    <row r="162" spans="1:28">
      <c r="A162" t="s">
        <v>1877</v>
      </c>
      <c r="B162" t="b">
        <f t="shared" si="8"/>
        <v>1</v>
      </c>
      <c r="C162" t="s">
        <v>1877</v>
      </c>
      <c r="D162" t="s">
        <v>3128</v>
      </c>
      <c r="G162" t="str">
        <f t="shared" si="1"/>
        <v>Obra</v>
      </c>
      <c r="H162" t="s">
        <v>4373</v>
      </c>
      <c r="K162" t="str">
        <f t="shared" si="2"/>
        <v>ICHIFE-026/2024-R</v>
      </c>
      <c r="L162" t="s">
        <v>3192</v>
      </c>
      <c r="O162" t="str">
        <f t="shared" si="3"/>
        <v>GRUPO HAGEO SA DE CV</v>
      </c>
      <c r="P162" t="s">
        <v>3151</v>
      </c>
      <c r="S162" t="str">
        <f t="shared" si="4"/>
        <v>INSTITUTO CHIHUAHUENSE DE INFRAESTRUCTURA FÍSICA EDUCATIVA</v>
      </c>
      <c r="T162" s="11">
        <v>4095234.01</v>
      </c>
      <c r="W162" s="67">
        <v>0.01</v>
      </c>
      <c r="AA162" s="12">
        <f t="shared" si="9"/>
        <v>4095234.01</v>
      </c>
      <c r="AB162" s="12">
        <f t="shared" si="9"/>
        <v>0.01</v>
      </c>
    </row>
    <row r="163" spans="1:28">
      <c r="A163" t="s">
        <v>693</v>
      </c>
      <c r="B163" t="b">
        <f t="shared" si="8"/>
        <v>0</v>
      </c>
      <c r="AA163" s="12">
        <f t="shared" si="9"/>
        <v>0</v>
      </c>
      <c r="AB163" s="12">
        <f t="shared" si="9"/>
        <v>0</v>
      </c>
    </row>
    <row r="164" spans="1:28">
      <c r="A164" t="s">
        <v>2472</v>
      </c>
      <c r="B164" t="b">
        <f t="shared" si="8"/>
        <v>1</v>
      </c>
      <c r="C164" t="s">
        <v>2472</v>
      </c>
      <c r="D164" t="s">
        <v>3125</v>
      </c>
      <c r="G164" t="str">
        <f t="shared" si="1"/>
        <v>Administración directa</v>
      </c>
      <c r="H164" t="s">
        <v>3603</v>
      </c>
      <c r="K164" t="str">
        <f t="shared" si="2"/>
        <v>148212</v>
      </c>
      <c r="L164" t="s">
        <v>207</v>
      </c>
      <c r="O164" t="str">
        <f t="shared" si="3"/>
        <v/>
      </c>
      <c r="P164" t="s">
        <v>3604</v>
      </c>
      <c r="S164" t="str">
        <f t="shared" si="4"/>
        <v>PRESIDENTE MUNICIPAL DE GUACHOCHI</v>
      </c>
      <c r="T164" s="11">
        <v>939263.77</v>
      </c>
      <c r="W164" s="67">
        <v>939263.77</v>
      </c>
      <c r="AA164" s="12">
        <f t="shared" si="9"/>
        <v>939263.77</v>
      </c>
      <c r="AB164" s="12">
        <f t="shared" si="9"/>
        <v>939263.77</v>
      </c>
    </row>
    <row r="165" spans="1:28">
      <c r="A165" t="s">
        <v>1844</v>
      </c>
      <c r="B165" t="b">
        <f t="shared" si="8"/>
        <v>1</v>
      </c>
      <c r="C165" t="s">
        <v>1844</v>
      </c>
      <c r="D165" t="s">
        <v>3152</v>
      </c>
      <c r="G165" t="str">
        <f t="shared" si="1"/>
        <v>Adquisiciones</v>
      </c>
      <c r="H165" t="s">
        <v>3504</v>
      </c>
      <c r="K165" t="str">
        <f t="shared" si="2"/>
        <v>LP28-2024</v>
      </c>
      <c r="L165" t="s">
        <v>3495</v>
      </c>
      <c r="O165" t="str">
        <f t="shared" si="3"/>
        <v>CONSTRUCCIONES  Y PRODUCTOS AISLANTES, S.A. DE C.V.</v>
      </c>
      <c r="P165" t="s">
        <v>3496</v>
      </c>
      <c r="S165" t="str">
        <f t="shared" si="4"/>
        <v>PRESIDENCIA MUNICIPAL DE BALLEZA</v>
      </c>
      <c r="T165" s="11">
        <v>3499970.85</v>
      </c>
      <c r="W165" s="67">
        <v>3499970.85</v>
      </c>
      <c r="AA165" s="12">
        <f t="shared" si="9"/>
        <v>3499970.85</v>
      </c>
      <c r="AB165" s="12">
        <f t="shared" si="9"/>
        <v>3499970.85</v>
      </c>
    </row>
    <row r="166" spans="1:28">
      <c r="A166" t="s">
        <v>1836</v>
      </c>
      <c r="B166" t="b">
        <f t="shared" si="8"/>
        <v>1</v>
      </c>
      <c r="C166" t="s">
        <v>1836</v>
      </c>
      <c r="D166" t="s">
        <v>3128</v>
      </c>
      <c r="G166" t="str">
        <f t="shared" si="1"/>
        <v>Obra</v>
      </c>
      <c r="H166" t="s">
        <v>3497</v>
      </c>
      <c r="K166" t="str">
        <f t="shared" si="2"/>
        <v>LP27-2024</v>
      </c>
      <c r="L166" t="s">
        <v>3495</v>
      </c>
      <c r="O166" t="str">
        <f t="shared" si="3"/>
        <v>CONSTRUCCIONES  Y PRODUCTOS AISLANTES, S.A. DE C.V.</v>
      </c>
      <c r="P166" t="s">
        <v>3496</v>
      </c>
      <c r="S166" t="str">
        <f t="shared" si="4"/>
        <v>PRESIDENCIA MUNICIPAL DE BALLEZA</v>
      </c>
      <c r="T166" s="11">
        <v>5199250.33</v>
      </c>
      <c r="W166" s="67">
        <v>5199250.33</v>
      </c>
      <c r="AA166" s="12">
        <f t="shared" si="9"/>
        <v>5199250.33</v>
      </c>
      <c r="AB166" s="12">
        <f t="shared" si="9"/>
        <v>5199250.33</v>
      </c>
    </row>
    <row r="167" spans="1:28">
      <c r="A167" t="s">
        <v>2229</v>
      </c>
      <c r="B167" t="b">
        <f t="shared" si="8"/>
        <v>1</v>
      </c>
      <c r="C167" t="s">
        <v>2229</v>
      </c>
      <c r="D167" t="s">
        <v>3128</v>
      </c>
      <c r="G167" t="str">
        <f t="shared" si="1"/>
        <v>Obra</v>
      </c>
      <c r="H167" t="s">
        <v>3578</v>
      </c>
      <c r="K167" t="str">
        <f t="shared" si="2"/>
        <v>LP30-2024</v>
      </c>
      <c r="L167" t="s">
        <v>3495</v>
      </c>
      <c r="O167" t="str">
        <f t="shared" si="3"/>
        <v>CONSTRUCCIONES  Y PRODUCTOS AISLANTES, S.A. DE C.V.</v>
      </c>
      <c r="P167" t="s">
        <v>3496</v>
      </c>
      <c r="S167" t="str">
        <f t="shared" si="4"/>
        <v>PRESIDENCIA MUNICIPAL DE BALLEZA</v>
      </c>
      <c r="T167" s="11">
        <v>8782929.0999999996</v>
      </c>
      <c r="W167" s="67">
        <v>8782929.0999999996</v>
      </c>
      <c r="AA167" s="12">
        <f t="shared" si="9"/>
        <v>8782929.0999999996</v>
      </c>
      <c r="AB167" s="12">
        <f t="shared" si="9"/>
        <v>8782929.0999999996</v>
      </c>
    </row>
    <row r="168" spans="1:28">
      <c r="A168" t="s">
        <v>2221</v>
      </c>
      <c r="B168" t="b">
        <f t="shared" si="8"/>
        <v>1</v>
      </c>
      <c r="C168" t="s">
        <v>2221</v>
      </c>
      <c r="D168" t="s">
        <v>3128</v>
      </c>
      <c r="G168" t="str">
        <f t="shared" si="1"/>
        <v>Obra</v>
      </c>
      <c r="H168" t="s">
        <v>3497</v>
      </c>
      <c r="K168" t="str">
        <f t="shared" si="2"/>
        <v>LP27-2024</v>
      </c>
      <c r="L168" t="s">
        <v>3495</v>
      </c>
      <c r="O168" t="str">
        <f t="shared" si="3"/>
        <v>CONSTRUCCIONES  Y PRODUCTOS AISLANTES, S.A. DE C.V.</v>
      </c>
      <c r="P168" t="s">
        <v>3496</v>
      </c>
      <c r="S168" t="str">
        <f t="shared" si="4"/>
        <v>PRESIDENCIA MUNICIPAL DE BALLEZA</v>
      </c>
      <c r="T168" s="11">
        <v>5199250.33</v>
      </c>
      <c r="W168" s="67">
        <v>5199250.33</v>
      </c>
      <c r="AA168" s="12">
        <f t="shared" si="9"/>
        <v>5199250.33</v>
      </c>
      <c r="AB168" s="12">
        <f t="shared" si="9"/>
        <v>5199250.33</v>
      </c>
    </row>
    <row r="169" spans="1:28">
      <c r="A169" t="s">
        <v>1782</v>
      </c>
      <c r="B169" t="b">
        <f t="shared" si="8"/>
        <v>1</v>
      </c>
      <c r="C169" t="s">
        <v>1782</v>
      </c>
      <c r="D169" t="s">
        <v>3128</v>
      </c>
      <c r="G169" t="str">
        <f t="shared" si="1"/>
        <v>Obra</v>
      </c>
      <c r="H169" t="s">
        <v>3497</v>
      </c>
      <c r="K169" t="str">
        <f t="shared" si="2"/>
        <v>LP27-2024</v>
      </c>
      <c r="L169" t="s">
        <v>3495</v>
      </c>
      <c r="O169" t="str">
        <f t="shared" si="3"/>
        <v>CONSTRUCCIONES  Y PRODUCTOS AISLANTES, S.A. DE C.V.</v>
      </c>
      <c r="P169" t="s">
        <v>3496</v>
      </c>
      <c r="S169" t="str">
        <f t="shared" si="4"/>
        <v>PRESIDENCIA MUNICIPAL DE BALLEZA</v>
      </c>
      <c r="T169" s="11">
        <v>5199250.33</v>
      </c>
      <c r="W169" s="67">
        <v>5199250.33</v>
      </c>
      <c r="AA169" s="12">
        <f t="shared" si="9"/>
        <v>5199250.33</v>
      </c>
      <c r="AB169" s="12">
        <f t="shared" si="9"/>
        <v>5199250.33</v>
      </c>
    </row>
    <row r="170" spans="1:28">
      <c r="A170" t="s">
        <v>2303</v>
      </c>
      <c r="B170" t="b">
        <f t="shared" si="8"/>
        <v>1</v>
      </c>
      <c r="C170" t="s">
        <v>2303</v>
      </c>
      <c r="D170" t="s">
        <v>3125</v>
      </c>
      <c r="G170" t="str">
        <f t="shared" si="1"/>
        <v>Administración directa</v>
      </c>
      <c r="H170" t="s">
        <v>3581</v>
      </c>
      <c r="K170" t="str">
        <f t="shared" si="2"/>
        <v>148203</v>
      </c>
      <c r="L170" t="s">
        <v>207</v>
      </c>
      <c r="O170" t="str">
        <f t="shared" si="3"/>
        <v/>
      </c>
      <c r="P170" t="s">
        <v>3432</v>
      </c>
      <c r="S170" t="str">
        <f t="shared" si="4"/>
        <v>PRESIDENCIA MUNICIPAL DE GUACHOCHI</v>
      </c>
      <c r="T170" s="11">
        <v>6547092.0700000003</v>
      </c>
      <c r="W170" s="67">
        <v>6547092.0700000003</v>
      </c>
      <c r="AA170" s="12">
        <f t="shared" si="9"/>
        <v>6547092.0700000003</v>
      </c>
      <c r="AB170" s="12">
        <f t="shared" si="9"/>
        <v>6547092.0700000003</v>
      </c>
    </row>
    <row r="171" spans="1:28">
      <c r="A171" t="s">
        <v>1772</v>
      </c>
      <c r="B171" t="b">
        <f t="shared" si="8"/>
        <v>1</v>
      </c>
      <c r="C171" t="s">
        <v>1772</v>
      </c>
      <c r="D171" t="s">
        <v>3128</v>
      </c>
      <c r="G171" t="str">
        <f t="shared" si="1"/>
        <v>Obra</v>
      </c>
      <c r="H171" t="s">
        <v>3494</v>
      </c>
      <c r="K171" t="str">
        <f t="shared" si="2"/>
        <v>LP31-2024</v>
      </c>
      <c r="L171" t="s">
        <v>3495</v>
      </c>
      <c r="O171" t="str">
        <f t="shared" si="3"/>
        <v>CONSTRUCCIONES  Y PRODUCTOS AISLANTES, S.A. DE C.V.</v>
      </c>
      <c r="P171" t="s">
        <v>3496</v>
      </c>
      <c r="S171" t="str">
        <f t="shared" si="4"/>
        <v>PRESIDENCIA MUNICIPAL DE BALLEZA</v>
      </c>
      <c r="T171" s="11">
        <v>7249528.2300000004</v>
      </c>
      <c r="W171" s="67">
        <v>7249528.2300000004</v>
      </c>
      <c r="AA171" s="12">
        <f t="shared" si="9"/>
        <v>7249528.2300000004</v>
      </c>
      <c r="AB171" s="12">
        <f t="shared" si="9"/>
        <v>7249528.2300000004</v>
      </c>
    </row>
    <row r="172" spans="1:28">
      <c r="A172" t="s">
        <v>2197</v>
      </c>
      <c r="B172" t="b">
        <f t="shared" si="8"/>
        <v>1</v>
      </c>
      <c r="C172" t="s">
        <v>2197</v>
      </c>
      <c r="D172" t="s">
        <v>3128</v>
      </c>
      <c r="G172" t="str">
        <f t="shared" si="1"/>
        <v>Obra</v>
      </c>
      <c r="H172" t="s">
        <v>3494</v>
      </c>
      <c r="K172" t="str">
        <f t="shared" si="2"/>
        <v>LP31-2024</v>
      </c>
      <c r="L172" t="s">
        <v>3495</v>
      </c>
      <c r="O172" t="str">
        <f t="shared" si="3"/>
        <v>CONSTRUCCIONES  Y PRODUCTOS AISLANTES, S.A. DE C.V.</v>
      </c>
      <c r="P172" t="s">
        <v>3496</v>
      </c>
      <c r="S172" t="str">
        <f t="shared" si="4"/>
        <v>PRESIDENCIA MUNICIPAL DE BALLEZA</v>
      </c>
      <c r="T172" s="11">
        <v>7249528.2300000004</v>
      </c>
      <c r="W172" s="67">
        <v>7249528.2300000004</v>
      </c>
      <c r="AA172" s="12">
        <f t="shared" si="9"/>
        <v>7249528.2300000004</v>
      </c>
      <c r="AB172" s="12">
        <f t="shared" si="9"/>
        <v>7249528.2300000004</v>
      </c>
    </row>
    <row r="173" spans="1:28">
      <c r="A173" t="s">
        <v>2056</v>
      </c>
      <c r="B173" t="b">
        <f t="shared" si="8"/>
        <v>1</v>
      </c>
      <c r="C173" t="s">
        <v>2056</v>
      </c>
      <c r="D173" t="s">
        <v>3125</v>
      </c>
      <c r="G173" t="str">
        <f t="shared" si="1"/>
        <v>Administración directa</v>
      </c>
      <c r="H173" t="s">
        <v>3525</v>
      </c>
      <c r="K173" t="str">
        <f t="shared" si="2"/>
        <v>148280</v>
      </c>
      <c r="L173" t="s">
        <v>207</v>
      </c>
      <c r="O173" t="str">
        <f t="shared" si="3"/>
        <v/>
      </c>
      <c r="P173" t="s">
        <v>3432</v>
      </c>
      <c r="S173" t="str">
        <f t="shared" si="4"/>
        <v>PRESIDENCIA MUNICIPAL DE GUACHOCHI</v>
      </c>
      <c r="T173" s="11">
        <v>7002391.9699999997</v>
      </c>
      <c r="W173" s="67">
        <v>7002391.9699999997</v>
      </c>
      <c r="AA173" s="12">
        <f t="shared" si="9"/>
        <v>7002391.9699999997</v>
      </c>
      <c r="AB173" s="12">
        <f t="shared" si="9"/>
        <v>7002391.9699999997</v>
      </c>
    </row>
    <row r="174" spans="1:28">
      <c r="A174" t="s">
        <v>1919</v>
      </c>
      <c r="B174" t="b">
        <f t="shared" si="8"/>
        <v>1</v>
      </c>
      <c r="C174" t="s">
        <v>1919</v>
      </c>
      <c r="D174" t="s">
        <v>3128</v>
      </c>
      <c r="G174" t="str">
        <f t="shared" si="1"/>
        <v>Obra</v>
      </c>
      <c r="H174" t="s">
        <v>4377</v>
      </c>
      <c r="K174" t="str">
        <f t="shared" si="2"/>
        <v>ICHIFE-122/2024</v>
      </c>
      <c r="L174" t="s">
        <v>3407</v>
      </c>
      <c r="O174" t="str">
        <f t="shared" si="3"/>
        <v>ING. OSCAR JAVIER SOLIS VARGAS</v>
      </c>
      <c r="P174" t="s">
        <v>3160</v>
      </c>
      <c r="S174" t="str">
        <f t="shared" si="4"/>
        <v>INSTITUTO CHIHUAHUENSE DE INFRAESTRUCTURA FISICA EDUCATIVA</v>
      </c>
      <c r="T174" s="11">
        <v>1687179.66</v>
      </c>
      <c r="W174" s="67">
        <v>1687179.66</v>
      </c>
      <c r="AA174" s="12">
        <f t="shared" si="9"/>
        <v>1687179.66</v>
      </c>
      <c r="AB174" s="12">
        <f t="shared" si="9"/>
        <v>1687179.66</v>
      </c>
    </row>
    <row r="175" spans="1:28">
      <c r="A175" t="s">
        <v>122</v>
      </c>
      <c r="B175" t="b">
        <f t="shared" si="8"/>
        <v>1</v>
      </c>
      <c r="C175" t="s">
        <v>122</v>
      </c>
      <c r="D175" t="s">
        <v>3128</v>
      </c>
      <c r="G175" t="str">
        <f t="shared" si="1"/>
        <v>Obra</v>
      </c>
      <c r="H175" t="s">
        <v>4380</v>
      </c>
      <c r="K175" t="str">
        <f t="shared" si="2"/>
        <v>ICHIFE-121/2024</v>
      </c>
      <c r="L175" t="s">
        <v>4381</v>
      </c>
      <c r="O175" t="str">
        <f t="shared" si="3"/>
        <v>CONSTRUCTORA GADYP, SA DE CV</v>
      </c>
      <c r="P175" t="s">
        <v>3160</v>
      </c>
      <c r="S175" t="str">
        <f t="shared" si="4"/>
        <v>INSTITUTO CHIHUAHUENSE DE INFRAESTRUCTURA FISICA EDUCATIVA</v>
      </c>
      <c r="T175" s="11">
        <v>3010953.79</v>
      </c>
      <c r="W175" s="67">
        <v>3010953.79</v>
      </c>
      <c r="AA175" s="12">
        <f t="shared" si="9"/>
        <v>3010953.79</v>
      </c>
      <c r="AB175" s="12">
        <f t="shared" si="9"/>
        <v>3010953.79</v>
      </c>
    </row>
    <row r="176" spans="1:28">
      <c r="A176" t="s">
        <v>1658</v>
      </c>
      <c r="B176" t="b">
        <f t="shared" si="8"/>
        <v>1</v>
      </c>
      <c r="C176" t="s">
        <v>1658</v>
      </c>
      <c r="D176" t="s">
        <v>3128</v>
      </c>
      <c r="G176" t="str">
        <f t="shared" si="1"/>
        <v>Obra</v>
      </c>
      <c r="H176" t="s">
        <v>3468</v>
      </c>
      <c r="K176" t="str">
        <f t="shared" si="2"/>
        <v>OP-612</v>
      </c>
      <c r="L176" t="s">
        <v>3137</v>
      </c>
      <c r="O176" t="str">
        <f t="shared" si="3"/>
        <v>ING. JOSE RAMON RAMOS BREACH</v>
      </c>
      <c r="P176" t="s">
        <v>3138</v>
      </c>
      <c r="S176" t="str">
        <f t="shared" si="4"/>
        <v>PRESIDENCIA MUNICIPAL DE CARICHI</v>
      </c>
      <c r="T176" s="11">
        <v>13981286.27</v>
      </c>
      <c r="W176" s="70">
        <v>13980369.9</v>
      </c>
      <c r="AA176" s="12">
        <f t="shared" si="9"/>
        <v>13981286.27</v>
      </c>
      <c r="AB176" s="12">
        <f t="shared" si="9"/>
        <v>13980369.9</v>
      </c>
    </row>
    <row r="177" spans="1:28">
      <c r="A177" t="s">
        <v>1625</v>
      </c>
      <c r="B177" t="b">
        <f t="shared" si="8"/>
        <v>1</v>
      </c>
      <c r="C177" t="s">
        <v>1625</v>
      </c>
      <c r="D177" t="s">
        <v>3128</v>
      </c>
      <c r="G177" t="str">
        <f t="shared" si="1"/>
        <v>Obra</v>
      </c>
      <c r="H177" t="s">
        <v>4394</v>
      </c>
      <c r="K177" t="str">
        <f t="shared" si="2"/>
        <v>ICHIFE-120/2024-R</v>
      </c>
      <c r="L177" t="s">
        <v>4395</v>
      </c>
      <c r="O177" t="str">
        <f t="shared" si="3"/>
        <v>ING. JUAN MANUEL VALDEZ FLORES</v>
      </c>
      <c r="P177" t="s">
        <v>3160</v>
      </c>
      <c r="S177" t="str">
        <f t="shared" si="4"/>
        <v>INSTITUTO CHIHUAHUENSE DE INFRAESTRUCTURA FISICA EDUCATIVA</v>
      </c>
      <c r="T177" s="11">
        <v>440479.45</v>
      </c>
      <c r="W177" s="67">
        <v>440479.45</v>
      </c>
      <c r="AA177" s="12">
        <f t="shared" si="9"/>
        <v>440479.45</v>
      </c>
      <c r="AB177" s="12">
        <f t="shared" si="9"/>
        <v>440479.45</v>
      </c>
    </row>
    <row r="178" spans="1:28">
      <c r="A178" t="s">
        <v>1649</v>
      </c>
      <c r="B178" t="b">
        <f t="shared" si="8"/>
        <v>1</v>
      </c>
      <c r="C178" t="s">
        <v>1649</v>
      </c>
      <c r="D178" t="s">
        <v>3128</v>
      </c>
      <c r="G178" t="str">
        <f t="shared" si="1"/>
        <v>Obra</v>
      </c>
      <c r="H178" t="s">
        <v>3466</v>
      </c>
      <c r="K178" t="str">
        <f t="shared" si="2"/>
        <v>OP-611</v>
      </c>
      <c r="L178" t="s">
        <v>3467</v>
      </c>
      <c r="O178" t="str">
        <f t="shared" si="3"/>
        <v>C. RENE DAVID RAMOS BREACH</v>
      </c>
      <c r="P178" t="s">
        <v>3138</v>
      </c>
      <c r="S178" t="str">
        <f t="shared" si="4"/>
        <v>PRESIDENCIA MUNICIPAL DE CARICHI</v>
      </c>
      <c r="T178" s="11">
        <v>1397383.48</v>
      </c>
      <c r="W178" s="67">
        <v>1397383.48</v>
      </c>
      <c r="AA178" s="12">
        <f t="shared" si="9"/>
        <v>1397383.48</v>
      </c>
      <c r="AB178" s="12">
        <f t="shared" si="9"/>
        <v>1397383.48</v>
      </c>
    </row>
    <row r="179" spans="1:28">
      <c r="A179" t="s">
        <v>612</v>
      </c>
      <c r="B179" t="b">
        <f t="shared" si="8"/>
        <v>0</v>
      </c>
      <c r="AA179" s="12">
        <f t="shared" si="9"/>
        <v>0</v>
      </c>
      <c r="AB179" s="12">
        <f t="shared" si="9"/>
        <v>0</v>
      </c>
    </row>
    <row r="180" spans="1:28">
      <c r="A180" t="s">
        <v>898</v>
      </c>
      <c r="B180" t="b">
        <f t="shared" si="8"/>
        <v>0</v>
      </c>
      <c r="AA180" s="12">
        <f t="shared" si="9"/>
        <v>0</v>
      </c>
      <c r="AB180" s="12">
        <f t="shared" si="9"/>
        <v>0</v>
      </c>
    </row>
    <row r="181" spans="1:28">
      <c r="A181" t="s">
        <v>2047</v>
      </c>
      <c r="B181" t="b">
        <f t="shared" si="8"/>
        <v>1</v>
      </c>
      <c r="C181" t="s">
        <v>2047</v>
      </c>
      <c r="D181" t="s">
        <v>3125</v>
      </c>
      <c r="G181" t="str">
        <f t="shared" si="1"/>
        <v>Administración directa</v>
      </c>
      <c r="H181" t="s">
        <v>3524</v>
      </c>
      <c r="K181" t="str">
        <f t="shared" si="2"/>
        <v>148286</v>
      </c>
      <c r="L181" t="s">
        <v>207</v>
      </c>
      <c r="O181" t="str">
        <f t="shared" si="3"/>
        <v/>
      </c>
      <c r="P181" t="s">
        <v>3432</v>
      </c>
      <c r="S181" t="str">
        <f t="shared" si="4"/>
        <v>PRESIDENCIA MUNICIPAL DE GUACHOCHI</v>
      </c>
      <c r="T181" s="11">
        <v>13000033</v>
      </c>
      <c r="W181" s="70">
        <v>13000033</v>
      </c>
      <c r="AA181" s="12">
        <f t="shared" si="9"/>
        <v>13000033</v>
      </c>
      <c r="AB181" s="12">
        <f t="shared" si="9"/>
        <v>13000033</v>
      </c>
    </row>
    <row r="182" spans="1:28">
      <c r="A182" t="s">
        <v>1791</v>
      </c>
      <c r="B182" t="b">
        <f t="shared" si="8"/>
        <v>1</v>
      </c>
      <c r="C182" t="s">
        <v>1791</v>
      </c>
      <c r="D182" t="s">
        <v>3152</v>
      </c>
      <c r="G182" t="str">
        <f t="shared" si="1"/>
        <v>Adquisiciones</v>
      </c>
      <c r="H182" t="s">
        <v>3498</v>
      </c>
      <c r="K182" t="str">
        <f t="shared" si="2"/>
        <v>LP02-2024</v>
      </c>
      <c r="L182" t="s">
        <v>3495</v>
      </c>
      <c r="O182" t="str">
        <f t="shared" si="3"/>
        <v>CONSTRUCCIONES  Y PRODUCTOS AISLANTES, S.A. DE C.V.</v>
      </c>
      <c r="P182" t="s">
        <v>3496</v>
      </c>
      <c r="S182" t="str">
        <f t="shared" si="4"/>
        <v>PRESIDENCIA MUNICIPAL DE BALLEZA</v>
      </c>
      <c r="T182" s="11">
        <v>6493702</v>
      </c>
      <c r="W182" s="67">
        <v>6493702</v>
      </c>
      <c r="AA182" s="12">
        <f t="shared" si="9"/>
        <v>6493702</v>
      </c>
      <c r="AB182" s="12">
        <f t="shared" si="9"/>
        <v>6493702</v>
      </c>
    </row>
    <row r="183" spans="1:28">
      <c r="A183" t="s">
        <v>1601</v>
      </c>
      <c r="B183" t="b">
        <f t="shared" si="8"/>
        <v>1</v>
      </c>
      <c r="C183" t="s">
        <v>1601</v>
      </c>
      <c r="D183" t="s">
        <v>3128</v>
      </c>
      <c r="G183" t="str">
        <f t="shared" si="1"/>
        <v>Obra</v>
      </c>
      <c r="H183" t="s">
        <v>3459</v>
      </c>
      <c r="K183" t="str">
        <f t="shared" si="2"/>
        <v>ICHIFE-165/2023-R</v>
      </c>
      <c r="L183" t="s">
        <v>3460</v>
      </c>
      <c r="O183" t="str">
        <f t="shared" si="3"/>
        <v>M.D.E. IRVIN ALONSO RUIZ OROZCO</v>
      </c>
      <c r="P183" t="s">
        <v>3151</v>
      </c>
      <c r="S183" t="str">
        <f t="shared" si="4"/>
        <v>INSTITUTO CHIHUAHUENSE DE INFRAESTRUCTURA FÍSICA EDUCATIVA</v>
      </c>
      <c r="T183" s="11">
        <v>741988.27</v>
      </c>
      <c r="W183" s="67">
        <v>741988.27</v>
      </c>
      <c r="AA183" s="12">
        <f t="shared" si="9"/>
        <v>741988.27</v>
      </c>
      <c r="AB183" s="12">
        <f t="shared" si="9"/>
        <v>741988.27</v>
      </c>
    </row>
    <row r="184" spans="1:28">
      <c r="A184" t="s">
        <v>130</v>
      </c>
      <c r="B184" t="b">
        <f t="shared" si="8"/>
        <v>1</v>
      </c>
      <c r="C184" t="s">
        <v>130</v>
      </c>
      <c r="D184" t="s">
        <v>3128</v>
      </c>
      <c r="G184" t="str">
        <f t="shared" si="1"/>
        <v>Obra</v>
      </c>
      <c r="H184" t="s">
        <v>4355</v>
      </c>
      <c r="K184" t="str">
        <f t="shared" si="2"/>
        <v>ICHIFE-140/2024-R</v>
      </c>
      <c r="L184" t="s">
        <v>4356</v>
      </c>
      <c r="O184" t="str">
        <f t="shared" si="3"/>
        <v>SIERRA LA LOBERA, S. A. DE C.V.</v>
      </c>
      <c r="P184" t="s">
        <v>3160</v>
      </c>
      <c r="S184" t="str">
        <f t="shared" si="4"/>
        <v>INSTITUTO CHIHUAHUENSE DE INFRAESTRUCTURA FISICA EDUCATIVA</v>
      </c>
      <c r="T184" s="11">
        <v>2164849.11</v>
      </c>
      <c r="W184" s="67">
        <v>2164849.11</v>
      </c>
      <c r="AA184" s="12">
        <f t="shared" si="9"/>
        <v>2164849.11</v>
      </c>
      <c r="AB184" s="12">
        <f t="shared" si="9"/>
        <v>2164849.11</v>
      </c>
    </row>
    <row r="185" spans="1:28">
      <c r="A185" t="s">
        <v>235</v>
      </c>
      <c r="B185" t="b">
        <f t="shared" si="8"/>
        <v>0</v>
      </c>
      <c r="AA185" s="12">
        <f t="shared" si="9"/>
        <v>0</v>
      </c>
      <c r="AB185" s="12">
        <f t="shared" si="9"/>
        <v>0</v>
      </c>
    </row>
    <row r="186" spans="1:28">
      <c r="A186" t="s">
        <v>1196</v>
      </c>
      <c r="B186" t="b">
        <f t="shared" si="8"/>
        <v>0</v>
      </c>
      <c r="AA186" s="12">
        <f t="shared" si="9"/>
        <v>0</v>
      </c>
      <c r="AB186" s="12">
        <f t="shared" si="9"/>
        <v>0</v>
      </c>
    </row>
    <row r="187" spans="1:28">
      <c r="A187" t="s">
        <v>2447</v>
      </c>
      <c r="B187" t="b">
        <f t="shared" si="8"/>
        <v>1</v>
      </c>
      <c r="C187" t="s">
        <v>2447</v>
      </c>
      <c r="D187" t="s">
        <v>3128</v>
      </c>
      <c r="G187" t="str">
        <f t="shared" si="1"/>
        <v>Obra</v>
      </c>
      <c r="H187" t="s">
        <v>3410</v>
      </c>
      <c r="K187" t="str">
        <f t="shared" si="2"/>
        <v>MC-21702102-21702103-21702104-LP-2024</v>
      </c>
      <c r="L187" t="s">
        <v>3411</v>
      </c>
      <c r="O187" t="str">
        <f t="shared" si="3"/>
        <v>FABIAN GAMBOA CHAVEZ</v>
      </c>
      <c r="P187" t="s">
        <v>3213</v>
      </c>
      <c r="S187" t="str">
        <f t="shared" si="4"/>
        <v>MUNICIPIO DE CUAUHTEMOC</v>
      </c>
      <c r="T187" s="11">
        <v>1425516.88</v>
      </c>
      <c r="W187" s="67">
        <v>1425893.86</v>
      </c>
      <c r="AA187" s="12">
        <f t="shared" si="9"/>
        <v>1425516.88</v>
      </c>
      <c r="AB187" s="12">
        <f t="shared" si="9"/>
        <v>1425893.86</v>
      </c>
    </row>
    <row r="188" spans="1:28">
      <c r="A188" t="s">
        <v>1372</v>
      </c>
      <c r="B188" t="b">
        <f t="shared" si="8"/>
        <v>1</v>
      </c>
      <c r="C188" t="s">
        <v>1372</v>
      </c>
      <c r="D188" t="s">
        <v>3128</v>
      </c>
      <c r="G188" t="str">
        <f t="shared" si="1"/>
        <v>Obra</v>
      </c>
      <c r="H188" t="s">
        <v>3410</v>
      </c>
      <c r="K188" t="str">
        <f t="shared" si="2"/>
        <v>MC-21702102-21702103-21702104-LP-2024</v>
      </c>
      <c r="L188" t="s">
        <v>3411</v>
      </c>
      <c r="O188" t="str">
        <f t="shared" si="3"/>
        <v>FABIAN GAMBOA CHAVEZ</v>
      </c>
      <c r="P188" t="s">
        <v>3213</v>
      </c>
      <c r="S188" t="str">
        <f t="shared" si="4"/>
        <v>MUNICIPIO DE CUAUHTEMOC</v>
      </c>
      <c r="T188" s="11">
        <v>1425516.88</v>
      </c>
      <c r="W188" s="67">
        <v>1425893.86</v>
      </c>
      <c r="AA188" s="12">
        <f t="shared" si="9"/>
        <v>1425516.88</v>
      </c>
      <c r="AB188" s="12">
        <f t="shared" si="9"/>
        <v>1425893.86</v>
      </c>
    </row>
    <row r="189" spans="1:28">
      <c r="A189" t="s">
        <v>509</v>
      </c>
      <c r="B189" t="b">
        <f t="shared" si="8"/>
        <v>1</v>
      </c>
      <c r="C189" t="s">
        <v>509</v>
      </c>
      <c r="D189" t="s">
        <v>3128</v>
      </c>
      <c r="G189" t="str">
        <f t="shared" si="1"/>
        <v>Obra</v>
      </c>
      <c r="H189" t="s">
        <v>3204</v>
      </c>
      <c r="K189" t="str">
        <f t="shared" si="2"/>
        <v>CONTRATO Nº OPC/03/2024</v>
      </c>
      <c r="L189" t="s">
        <v>3180</v>
      </c>
      <c r="O189" t="str">
        <f t="shared" si="3"/>
        <v>ING. LUIS CARLOS BUENO GARDEA</v>
      </c>
      <c r="P189" t="s">
        <v>3181</v>
      </c>
      <c r="S189" t="str">
        <f t="shared" si="4"/>
        <v>MUNICIPIO DE CORONADO</v>
      </c>
      <c r="T189" s="11">
        <v>1191730.69</v>
      </c>
      <c r="W189" s="67">
        <v>1191730.69</v>
      </c>
      <c r="AA189" s="12">
        <f t="shared" si="9"/>
        <v>1191730.69</v>
      </c>
      <c r="AB189" s="12">
        <f t="shared" si="9"/>
        <v>1191730.69</v>
      </c>
    </row>
    <row r="190" spans="1:28">
      <c r="A190" t="s">
        <v>2497</v>
      </c>
      <c r="B190" t="b">
        <f t="shared" si="8"/>
        <v>0</v>
      </c>
      <c r="AA190" s="12">
        <f t="shared" si="9"/>
        <v>0</v>
      </c>
      <c r="AB190" s="12">
        <f t="shared" si="9"/>
        <v>0</v>
      </c>
    </row>
    <row r="191" spans="1:28">
      <c r="A191" t="s">
        <v>2137</v>
      </c>
      <c r="B191" t="b">
        <f t="shared" si="8"/>
        <v>1</v>
      </c>
      <c r="C191" t="s">
        <v>2137</v>
      </c>
      <c r="D191" t="s">
        <v>3128</v>
      </c>
      <c r="G191" t="str">
        <f t="shared" si="1"/>
        <v>Obra</v>
      </c>
      <c r="H191" t="s">
        <v>4453</v>
      </c>
      <c r="K191" t="str">
        <f t="shared" si="2"/>
        <v>NO. 011/2025</v>
      </c>
      <c r="L191" t="s">
        <v>3577</v>
      </c>
      <c r="O191" t="str">
        <f t="shared" si="3"/>
        <v>CYP CRUZ SAENZ SA DE CV</v>
      </c>
      <c r="P191" t="s">
        <v>3487</v>
      </c>
      <c r="S191" t="str">
        <f t="shared" si="4"/>
        <v>MUNICIPIO DE CHIHUAHUA</v>
      </c>
      <c r="T191" s="11">
        <v>9886444.9700000007</v>
      </c>
      <c r="W191" s="67">
        <v>9886444.9700000007</v>
      </c>
      <c r="AA191" s="12">
        <f t="shared" si="9"/>
        <v>9886444.9700000007</v>
      </c>
      <c r="AB191" s="12">
        <f t="shared" si="9"/>
        <v>9886444.9700000007</v>
      </c>
    </row>
    <row r="192" spans="1:28">
      <c r="A192" t="s">
        <v>1190</v>
      </c>
      <c r="B192" t="b">
        <f t="shared" si="8"/>
        <v>1</v>
      </c>
      <c r="C192" t="s">
        <v>1190</v>
      </c>
      <c r="D192" t="s">
        <v>3128</v>
      </c>
      <c r="G192" t="str">
        <f t="shared" si="1"/>
        <v>Obra</v>
      </c>
      <c r="H192" t="s">
        <v>3193</v>
      </c>
      <c r="K192" t="str">
        <f t="shared" si="2"/>
        <v>CONTRATO Nº OPC/02/2024</v>
      </c>
      <c r="L192" t="s">
        <v>3180</v>
      </c>
      <c r="O192" t="str">
        <f t="shared" si="3"/>
        <v>ING. LUIS CARLOS BUENO GARDEA</v>
      </c>
      <c r="P192" t="s">
        <v>3181</v>
      </c>
      <c r="S192" t="str">
        <f t="shared" si="4"/>
        <v>MUNICIPIO DE CORONADO</v>
      </c>
      <c r="T192" s="11">
        <v>1700883.3</v>
      </c>
      <c r="W192" s="67">
        <v>1700883.3</v>
      </c>
      <c r="AA192" s="12">
        <f t="shared" si="9"/>
        <v>1700883.3</v>
      </c>
      <c r="AB192" s="12">
        <f t="shared" si="9"/>
        <v>1700883.3</v>
      </c>
    </row>
    <row r="193" spans="1:28">
      <c r="A193" t="s">
        <v>1665</v>
      </c>
      <c r="B193" t="b">
        <f t="shared" si="8"/>
        <v>1</v>
      </c>
      <c r="C193" t="s">
        <v>1665</v>
      </c>
      <c r="D193" t="s">
        <v>3125</v>
      </c>
      <c r="G193" t="str">
        <f t="shared" si="1"/>
        <v>Administración directa</v>
      </c>
      <c r="H193" t="s">
        <v>3469</v>
      </c>
      <c r="K193" t="str">
        <f t="shared" si="2"/>
        <v>151038</v>
      </c>
      <c r="L193" t="s">
        <v>207</v>
      </c>
      <c r="O193" t="str">
        <f t="shared" si="3"/>
        <v/>
      </c>
      <c r="P193" t="s">
        <v>3138</v>
      </c>
      <c r="S193" t="str">
        <f t="shared" si="4"/>
        <v>PRESIDENCIA MUNICIPAL DE CARICHI</v>
      </c>
      <c r="T193" s="11">
        <v>2596950</v>
      </c>
      <c r="W193" s="67">
        <v>2596950</v>
      </c>
      <c r="AA193" s="12">
        <f t="shared" si="9"/>
        <v>2596950</v>
      </c>
      <c r="AB193" s="12">
        <f t="shared" si="9"/>
        <v>2596950</v>
      </c>
    </row>
    <row r="194" spans="1:28">
      <c r="A194" t="s">
        <v>1800</v>
      </c>
      <c r="B194" t="b">
        <f t="shared" si="8"/>
        <v>1</v>
      </c>
      <c r="C194" t="s">
        <v>1800</v>
      </c>
      <c r="D194" t="s">
        <v>3125</v>
      </c>
      <c r="G194" t="str">
        <f t="shared" si="1"/>
        <v>Administración directa</v>
      </c>
      <c r="H194" t="s">
        <v>3499</v>
      </c>
      <c r="K194" t="str">
        <f t="shared" si="2"/>
        <v>150915</v>
      </c>
      <c r="L194" t="s">
        <v>207</v>
      </c>
      <c r="O194" t="str">
        <f t="shared" si="3"/>
        <v/>
      </c>
      <c r="P194" t="s">
        <v>3500</v>
      </c>
      <c r="S194" t="str">
        <f t="shared" si="4"/>
        <v>PRESIDENCIA MUNICIPAL DE BATOPILAS</v>
      </c>
      <c r="T194" s="11">
        <v>23960426.399999999</v>
      </c>
      <c r="W194" s="70">
        <v>23960426.399999999</v>
      </c>
      <c r="AA194" s="12">
        <f t="shared" si="9"/>
        <v>23960426.399999999</v>
      </c>
      <c r="AB194" s="12">
        <f t="shared" si="9"/>
        <v>23960426.399999999</v>
      </c>
    </row>
    <row r="195" spans="1:28">
      <c r="A195" t="s">
        <v>1343</v>
      </c>
      <c r="B195" t="b">
        <f t="shared" ref="B195:B258" si="10">+A195=C195</f>
        <v>0</v>
      </c>
      <c r="AA195" s="12">
        <f t="shared" ref="AA195:AB258" si="11">+T195+U195+V195</f>
        <v>0</v>
      </c>
      <c r="AB195" s="12">
        <f t="shared" si="11"/>
        <v>0</v>
      </c>
    </row>
    <row r="196" spans="1:28">
      <c r="A196" t="s">
        <v>827</v>
      </c>
      <c r="B196" t="b">
        <f t="shared" si="10"/>
        <v>0</v>
      </c>
      <c r="AA196" s="12">
        <f t="shared" si="11"/>
        <v>0</v>
      </c>
      <c r="AB196" s="12">
        <f t="shared" si="11"/>
        <v>0</v>
      </c>
    </row>
    <row r="197" spans="1:28">
      <c r="A197" t="s">
        <v>1184</v>
      </c>
      <c r="B197" t="b">
        <f t="shared" si="10"/>
        <v>1</v>
      </c>
      <c r="C197" t="s">
        <v>1184</v>
      </c>
      <c r="D197" t="s">
        <v>3128</v>
      </c>
      <c r="G197" t="str">
        <f t="shared" si="1"/>
        <v>Obra</v>
      </c>
      <c r="H197" t="s">
        <v>3179</v>
      </c>
      <c r="K197" t="str">
        <f t="shared" si="2"/>
        <v>CONTRATO N° 01/PROGRAMA DE INFRAESTRUCTURA EDUCATIVA BASICA/FISM 2024</v>
      </c>
      <c r="L197" t="s">
        <v>3180</v>
      </c>
      <c r="O197" t="str">
        <f t="shared" si="3"/>
        <v>ING. LUIS CARLOS BUENO GARDEA</v>
      </c>
      <c r="P197" t="s">
        <v>3181</v>
      </c>
      <c r="S197" t="str">
        <f t="shared" si="4"/>
        <v>MUNICIPIO DE CORONADO</v>
      </c>
      <c r="T197" s="11">
        <v>3186615.12</v>
      </c>
      <c r="W197" s="67">
        <v>3186615.12</v>
      </c>
      <c r="AA197" s="12">
        <f t="shared" si="11"/>
        <v>3186615.12</v>
      </c>
      <c r="AB197" s="12">
        <f t="shared" si="11"/>
        <v>3186615.12</v>
      </c>
    </row>
    <row r="198" spans="1:28">
      <c r="A198" t="s">
        <v>2448</v>
      </c>
      <c r="B198" t="b">
        <f t="shared" si="10"/>
        <v>0</v>
      </c>
      <c r="AA198" s="12">
        <f t="shared" si="11"/>
        <v>0</v>
      </c>
      <c r="AB198" s="12">
        <f t="shared" si="11"/>
        <v>0</v>
      </c>
    </row>
    <row r="199" spans="1:28">
      <c r="A199" t="s">
        <v>477</v>
      </c>
      <c r="B199" t="b">
        <f t="shared" si="10"/>
        <v>0</v>
      </c>
      <c r="AA199" s="12">
        <f t="shared" si="11"/>
        <v>0</v>
      </c>
      <c r="AB199" s="12">
        <f t="shared" si="11"/>
        <v>0</v>
      </c>
    </row>
    <row r="200" spans="1:28">
      <c r="A200" t="s">
        <v>1318</v>
      </c>
      <c r="B200" t="b">
        <f t="shared" si="10"/>
        <v>0</v>
      </c>
      <c r="AA200" s="12">
        <f t="shared" si="11"/>
        <v>0</v>
      </c>
      <c r="AB200" s="12">
        <f t="shared" si="11"/>
        <v>0</v>
      </c>
    </row>
    <row r="201" spans="1:28">
      <c r="A201" t="s">
        <v>1491</v>
      </c>
      <c r="B201" t="b">
        <f t="shared" si="10"/>
        <v>0</v>
      </c>
      <c r="AA201" s="12">
        <f t="shared" si="11"/>
        <v>0</v>
      </c>
      <c r="AB201" s="12">
        <f t="shared" si="11"/>
        <v>0</v>
      </c>
    </row>
    <row r="202" spans="1:28">
      <c r="A202" t="s">
        <v>832</v>
      </c>
      <c r="B202" t="b">
        <f t="shared" si="10"/>
        <v>0</v>
      </c>
      <c r="AA202" s="12">
        <f t="shared" si="11"/>
        <v>0</v>
      </c>
      <c r="AB202" s="12">
        <f t="shared" si="11"/>
        <v>0</v>
      </c>
    </row>
    <row r="203" spans="1:28">
      <c r="A203" t="s">
        <v>243</v>
      </c>
      <c r="B203" t="b">
        <f t="shared" si="10"/>
        <v>1</v>
      </c>
      <c r="C203" t="s">
        <v>243</v>
      </c>
      <c r="D203" t="s">
        <v>3152</v>
      </c>
      <c r="G203" t="str">
        <f t="shared" si="1"/>
        <v>Adquisiciones</v>
      </c>
      <c r="H203" t="s">
        <v>3153</v>
      </c>
      <c r="K203" t="str">
        <f t="shared" si="2"/>
        <v>AD/EQGIM/UTPAQ-2025</v>
      </c>
      <c r="L203" t="s">
        <v>3154</v>
      </c>
      <c r="O203" t="str">
        <f t="shared" si="3"/>
        <v>CARLOS ROBERTO CASTAÑEDA PEÑA</v>
      </c>
      <c r="P203" t="s">
        <v>3155</v>
      </c>
      <c r="S203" t="str">
        <f t="shared" si="4"/>
        <v>UNIVERSIDAD TECNOLOGICA DE PAQUIME</v>
      </c>
      <c r="T203" s="11">
        <v>437320</v>
      </c>
      <c r="W203" s="67">
        <v>437320</v>
      </c>
      <c r="AA203" s="12">
        <f t="shared" si="11"/>
        <v>437320</v>
      </c>
      <c r="AB203" s="12">
        <f t="shared" si="11"/>
        <v>437320</v>
      </c>
    </row>
    <row r="204" spans="1:28">
      <c r="A204" t="s">
        <v>421</v>
      </c>
      <c r="B204" t="b">
        <f t="shared" si="10"/>
        <v>1</v>
      </c>
      <c r="C204" t="s">
        <v>421</v>
      </c>
      <c r="D204" t="s">
        <v>3128</v>
      </c>
      <c r="G204" t="str">
        <f t="shared" si="1"/>
        <v>Obra</v>
      </c>
      <c r="H204" t="s">
        <v>3193</v>
      </c>
      <c r="K204" t="str">
        <f t="shared" si="2"/>
        <v>CONTRATO Nº OPC/02/2024</v>
      </c>
      <c r="L204" t="s">
        <v>3180</v>
      </c>
      <c r="O204" t="str">
        <f t="shared" si="3"/>
        <v>ING. LUIS CARLOS BUENO GARDEA</v>
      </c>
      <c r="P204" t="s">
        <v>3181</v>
      </c>
      <c r="S204" t="str">
        <f t="shared" si="4"/>
        <v>MUNICIPIO DE CORONADO</v>
      </c>
      <c r="T204" s="11">
        <v>1700883.3</v>
      </c>
      <c r="W204" s="67">
        <v>1700883.3</v>
      </c>
      <c r="AA204" s="12">
        <f t="shared" si="11"/>
        <v>1700883.3</v>
      </c>
      <c r="AB204" s="12">
        <f t="shared" si="11"/>
        <v>1700883.3</v>
      </c>
    </row>
    <row r="205" spans="1:28">
      <c r="A205" t="s">
        <v>465</v>
      </c>
      <c r="B205" t="b">
        <f t="shared" si="10"/>
        <v>1</v>
      </c>
      <c r="C205" t="s">
        <v>465</v>
      </c>
      <c r="D205" t="s">
        <v>3128</v>
      </c>
      <c r="G205" t="str">
        <f t="shared" si="1"/>
        <v>Obra</v>
      </c>
      <c r="H205" t="s">
        <v>3204</v>
      </c>
      <c r="K205" t="str">
        <f t="shared" si="2"/>
        <v>CONTRATO Nº OPC/03/2024</v>
      </c>
      <c r="L205" t="s">
        <v>3180</v>
      </c>
      <c r="O205" t="str">
        <f t="shared" si="3"/>
        <v>ING. LUIS CARLOS BUENO GARDEA</v>
      </c>
      <c r="P205" t="s">
        <v>3181</v>
      </c>
      <c r="S205" t="str">
        <f t="shared" si="4"/>
        <v>MUNICIPIO DE CORONADO</v>
      </c>
      <c r="T205" s="11">
        <v>1191730.69</v>
      </c>
      <c r="W205" s="67">
        <v>1191730.69</v>
      </c>
      <c r="AA205" s="12">
        <f t="shared" si="11"/>
        <v>1191730.69</v>
      </c>
      <c r="AB205" s="12">
        <f t="shared" si="11"/>
        <v>1191730.69</v>
      </c>
    </row>
    <row r="206" spans="1:28">
      <c r="A206" t="s">
        <v>275</v>
      </c>
      <c r="B206" t="b">
        <f t="shared" si="10"/>
        <v>0</v>
      </c>
      <c r="AA206" s="12">
        <f t="shared" si="11"/>
        <v>0</v>
      </c>
      <c r="AB206" s="12">
        <f t="shared" si="11"/>
        <v>0</v>
      </c>
    </row>
    <row r="207" spans="1:28">
      <c r="A207" t="s">
        <v>2138</v>
      </c>
      <c r="B207" t="b">
        <f t="shared" si="10"/>
        <v>1</v>
      </c>
      <c r="C207" t="s">
        <v>2138</v>
      </c>
      <c r="D207" t="s">
        <v>3128</v>
      </c>
      <c r="G207" t="str">
        <f t="shared" si="1"/>
        <v>Obra</v>
      </c>
      <c r="H207" t="s">
        <v>4453</v>
      </c>
      <c r="K207" t="str">
        <f t="shared" si="2"/>
        <v>NO. 011/2025</v>
      </c>
      <c r="L207" t="s">
        <v>3577</v>
      </c>
      <c r="O207" t="str">
        <f t="shared" si="3"/>
        <v>CYP CRUZ SAENZ SA DE CV</v>
      </c>
      <c r="P207" t="s">
        <v>3487</v>
      </c>
      <c r="S207" t="str">
        <f t="shared" si="4"/>
        <v>MUNICIPIO DE CHIHUAHUA</v>
      </c>
      <c r="T207" s="11">
        <v>9886444.9700000007</v>
      </c>
      <c r="W207" s="67">
        <v>9886444.9700000007</v>
      </c>
      <c r="AA207" s="12">
        <f t="shared" si="11"/>
        <v>9886444.9700000007</v>
      </c>
      <c r="AB207" s="12">
        <f t="shared" si="11"/>
        <v>9886444.9700000007</v>
      </c>
    </row>
    <row r="208" spans="1:28">
      <c r="A208" t="s">
        <v>2139</v>
      </c>
      <c r="B208" t="b">
        <f t="shared" si="10"/>
        <v>1</v>
      </c>
      <c r="C208" t="s">
        <v>2139</v>
      </c>
      <c r="D208" t="s">
        <v>3128</v>
      </c>
      <c r="G208" t="str">
        <f t="shared" si="1"/>
        <v>Obra</v>
      </c>
      <c r="H208" t="s">
        <v>4454</v>
      </c>
      <c r="K208" t="str">
        <f t="shared" si="2"/>
        <v>NO. 010/2025</v>
      </c>
      <c r="L208" t="s">
        <v>3612</v>
      </c>
      <c r="O208" t="str">
        <f t="shared" si="3"/>
        <v>CONSTRUCTORA D.O.S. SA DE CV</v>
      </c>
      <c r="P208" t="s">
        <v>3487</v>
      </c>
      <c r="S208" t="str">
        <f t="shared" si="4"/>
        <v>MUNICIPIO DE CHIHUAHUA</v>
      </c>
      <c r="T208" s="11">
        <v>3091687.15</v>
      </c>
      <c r="W208" s="67">
        <v>3091687.15</v>
      </c>
      <c r="AA208" s="12">
        <f t="shared" si="11"/>
        <v>3091687.15</v>
      </c>
      <c r="AB208" s="12">
        <f t="shared" si="11"/>
        <v>3091687.15</v>
      </c>
    </row>
    <row r="209" spans="1:28">
      <c r="A209" t="s">
        <v>2140</v>
      </c>
      <c r="B209" t="b">
        <f t="shared" si="10"/>
        <v>1</v>
      </c>
      <c r="C209" t="s">
        <v>2140</v>
      </c>
      <c r="D209" t="s">
        <v>3128</v>
      </c>
      <c r="G209" t="str">
        <f t="shared" si="1"/>
        <v>Obra</v>
      </c>
      <c r="H209" t="s">
        <v>4454</v>
      </c>
      <c r="K209" t="str">
        <f t="shared" si="2"/>
        <v>NO. 010/2025</v>
      </c>
      <c r="L209" t="s">
        <v>3612</v>
      </c>
      <c r="O209" t="str">
        <f t="shared" si="3"/>
        <v>CONSTRUCTORA D.O.S. SA DE CV</v>
      </c>
      <c r="P209" t="s">
        <v>3487</v>
      </c>
      <c r="S209" t="str">
        <f t="shared" si="4"/>
        <v>MUNICIPIO DE CHIHUAHUA</v>
      </c>
      <c r="T209" s="11">
        <v>3091687.15</v>
      </c>
      <c r="W209" s="67">
        <v>3091687.15</v>
      </c>
      <c r="AA209" s="12">
        <f t="shared" si="11"/>
        <v>3091687.15</v>
      </c>
      <c r="AB209" s="12">
        <f t="shared" si="11"/>
        <v>3091687.15</v>
      </c>
    </row>
    <row r="210" spans="1:28">
      <c r="A210" t="s">
        <v>2141</v>
      </c>
      <c r="B210" t="b">
        <f t="shared" si="10"/>
        <v>1</v>
      </c>
      <c r="C210" t="s">
        <v>2141</v>
      </c>
      <c r="D210" t="s">
        <v>3128</v>
      </c>
      <c r="G210" t="str">
        <f t="shared" si="1"/>
        <v>Obra</v>
      </c>
      <c r="H210" t="s">
        <v>4455</v>
      </c>
      <c r="K210" t="str">
        <f t="shared" si="2"/>
        <v>NO. 012/2025</v>
      </c>
      <c r="L210" t="s">
        <v>3486</v>
      </c>
      <c r="O210" t="str">
        <f t="shared" si="3"/>
        <v>SANTA TERESA CONSTRUCCIONES S.A DE C.V.</v>
      </c>
      <c r="P210" t="s">
        <v>3487</v>
      </c>
      <c r="S210" t="str">
        <f t="shared" si="4"/>
        <v>MUNICIPIO DE CHIHUAHUA</v>
      </c>
      <c r="T210" s="11">
        <v>4755999.6399999997</v>
      </c>
      <c r="W210" s="67">
        <v>4755999.6399999997</v>
      </c>
      <c r="AA210" s="12">
        <f t="shared" si="11"/>
        <v>4755999.6399999997</v>
      </c>
      <c r="AB210" s="12">
        <f t="shared" si="11"/>
        <v>4755999.6399999997</v>
      </c>
    </row>
    <row r="211" spans="1:28">
      <c r="A211" t="s">
        <v>2142</v>
      </c>
      <c r="B211" t="b">
        <f t="shared" si="10"/>
        <v>1</v>
      </c>
      <c r="C211" t="s">
        <v>2142</v>
      </c>
      <c r="D211" t="s">
        <v>3128</v>
      </c>
      <c r="G211" t="str">
        <f t="shared" si="1"/>
        <v>Obra</v>
      </c>
      <c r="H211" t="s">
        <v>4455</v>
      </c>
      <c r="K211" t="str">
        <f t="shared" si="2"/>
        <v>NO. 012/2025</v>
      </c>
      <c r="L211" t="s">
        <v>3486</v>
      </c>
      <c r="O211" t="str">
        <f t="shared" si="3"/>
        <v>SANTA TERESA CONSTRUCCIONES S.A DE C.V.</v>
      </c>
      <c r="P211" t="s">
        <v>3487</v>
      </c>
      <c r="S211" t="str">
        <f t="shared" si="4"/>
        <v>MUNICIPIO DE CHIHUAHUA</v>
      </c>
      <c r="T211" s="11">
        <v>4755999.6399999997</v>
      </c>
      <c r="W211" s="67">
        <v>4755999.6399999997</v>
      </c>
      <c r="AA211" s="12">
        <f t="shared" si="11"/>
        <v>4755999.6399999997</v>
      </c>
      <c r="AB211" s="12">
        <f t="shared" si="11"/>
        <v>4755999.6399999997</v>
      </c>
    </row>
    <row r="212" spans="1:28">
      <c r="A212" t="s">
        <v>2143</v>
      </c>
      <c r="B212" t="b">
        <f t="shared" si="10"/>
        <v>1</v>
      </c>
      <c r="C212" t="s">
        <v>2143</v>
      </c>
      <c r="D212" t="s">
        <v>3128</v>
      </c>
      <c r="G212" t="str">
        <f t="shared" si="1"/>
        <v>Obra</v>
      </c>
      <c r="H212" t="s">
        <v>4455</v>
      </c>
      <c r="K212" t="str">
        <f t="shared" si="2"/>
        <v>NO. 012/2025</v>
      </c>
      <c r="L212" t="s">
        <v>3486</v>
      </c>
      <c r="O212" t="str">
        <f t="shared" si="3"/>
        <v>SANTA TERESA CONSTRUCCIONES S.A DE C.V.</v>
      </c>
      <c r="P212" t="s">
        <v>3487</v>
      </c>
      <c r="S212" t="str">
        <f t="shared" si="4"/>
        <v>MUNICIPIO DE CHIHUAHUA</v>
      </c>
      <c r="T212" s="11">
        <v>4755999.6399999997</v>
      </c>
      <c r="W212" s="67">
        <v>4755999.6399999997</v>
      </c>
      <c r="AA212" s="12">
        <f t="shared" si="11"/>
        <v>4755999.6399999997</v>
      </c>
      <c r="AB212" s="12">
        <f t="shared" si="11"/>
        <v>4755999.6399999997</v>
      </c>
    </row>
    <row r="213" spans="1:28">
      <c r="A213" t="s">
        <v>2147</v>
      </c>
      <c r="B213" t="b">
        <f t="shared" si="10"/>
        <v>1</v>
      </c>
      <c r="C213" t="s">
        <v>2147</v>
      </c>
      <c r="D213" t="s">
        <v>3125</v>
      </c>
      <c r="G213" t="str">
        <f t="shared" si="1"/>
        <v>Administración directa</v>
      </c>
      <c r="H213" t="s">
        <v>3551</v>
      </c>
      <c r="K213" t="str">
        <f t="shared" si="2"/>
        <v>138031</v>
      </c>
      <c r="L213" t="s">
        <v>207</v>
      </c>
      <c r="O213" t="str">
        <f t="shared" si="3"/>
        <v/>
      </c>
      <c r="P213" t="s">
        <v>3552</v>
      </c>
      <c r="S213" t="str">
        <f t="shared" si="4"/>
        <v>MUNICIPIO LA CRUZ</v>
      </c>
      <c r="T213" s="11">
        <v>375000</v>
      </c>
      <c r="W213" s="67">
        <v>375000</v>
      </c>
      <c r="AA213" s="12">
        <f t="shared" si="11"/>
        <v>375000</v>
      </c>
      <c r="AB213" s="12">
        <f t="shared" si="11"/>
        <v>375000</v>
      </c>
    </row>
    <row r="214" spans="1:28">
      <c r="A214" t="s">
        <v>1735</v>
      </c>
      <c r="B214" t="b">
        <f t="shared" si="10"/>
        <v>1</v>
      </c>
      <c r="C214" t="s">
        <v>1735</v>
      </c>
      <c r="D214" t="s">
        <v>3152</v>
      </c>
      <c r="G214" t="str">
        <f t="shared" si="1"/>
        <v>Adquisiciones</v>
      </c>
      <c r="H214" t="s">
        <v>4713</v>
      </c>
      <c r="K214" t="str">
        <f t="shared" si="2"/>
        <v>001/25-AD</v>
      </c>
      <c r="L214" t="s">
        <v>4714</v>
      </c>
      <c r="O214" t="str">
        <f t="shared" si="3"/>
        <v>IHO MOBILIARIO INSTITUCIONAL</v>
      </c>
      <c r="P214" t="s">
        <v>3472</v>
      </c>
      <c r="S214" t="str">
        <f t="shared" si="4"/>
        <v>COLEGIO DE BACHILLERES DEL ESTADO DE CHIHUAHUA</v>
      </c>
      <c r="T214" s="11">
        <v>790664.12</v>
      </c>
      <c r="W214" s="67">
        <v>790664.12</v>
      </c>
      <c r="AA214" s="12">
        <f t="shared" si="11"/>
        <v>790664.12</v>
      </c>
      <c r="AB214" s="12">
        <f t="shared" si="11"/>
        <v>790664.12</v>
      </c>
    </row>
    <row r="215" spans="1:28">
      <c r="A215" t="s">
        <v>2154</v>
      </c>
      <c r="B215" t="b">
        <f t="shared" si="10"/>
        <v>1</v>
      </c>
      <c r="C215" t="s">
        <v>2154</v>
      </c>
      <c r="D215" t="s">
        <v>3125</v>
      </c>
      <c r="G215" t="str">
        <f t="shared" si="1"/>
        <v>Administración directa</v>
      </c>
      <c r="H215" t="s">
        <v>3555</v>
      </c>
      <c r="K215" t="str">
        <f t="shared" si="2"/>
        <v>151279</v>
      </c>
      <c r="L215" t="s">
        <v>207</v>
      </c>
      <c r="O215" t="str">
        <f t="shared" si="3"/>
        <v/>
      </c>
      <c r="P215" t="s">
        <v>3556</v>
      </c>
      <c r="S215" t="str">
        <f t="shared" si="4"/>
        <v>MUNICIPIO CUSIHUIRIACHI</v>
      </c>
      <c r="T215" s="11">
        <v>850000</v>
      </c>
      <c r="W215" s="67">
        <v>850000</v>
      </c>
      <c r="AA215" s="12">
        <f t="shared" si="11"/>
        <v>850000</v>
      </c>
      <c r="AB215" s="12">
        <f t="shared" si="11"/>
        <v>850000</v>
      </c>
    </row>
    <row r="216" spans="1:28">
      <c r="A216" t="s">
        <v>2169</v>
      </c>
      <c r="B216" t="b">
        <f t="shared" si="10"/>
        <v>0</v>
      </c>
      <c r="AA216" s="12">
        <f t="shared" si="11"/>
        <v>0</v>
      </c>
      <c r="AB216" s="12">
        <f t="shared" si="11"/>
        <v>0</v>
      </c>
    </row>
    <row r="217" spans="1:28">
      <c r="A217" t="s">
        <v>2170</v>
      </c>
      <c r="B217" t="b">
        <f t="shared" si="10"/>
        <v>0</v>
      </c>
      <c r="AA217" s="12">
        <f t="shared" si="11"/>
        <v>0</v>
      </c>
      <c r="AB217" s="12">
        <f t="shared" si="11"/>
        <v>0</v>
      </c>
    </row>
    <row r="218" spans="1:28">
      <c r="A218" t="s">
        <v>2172</v>
      </c>
      <c r="B218" t="b">
        <f t="shared" si="10"/>
        <v>1</v>
      </c>
      <c r="C218" t="s">
        <v>2172</v>
      </c>
      <c r="D218" t="s">
        <v>3152</v>
      </c>
      <c r="G218" t="str">
        <f t="shared" si="1"/>
        <v>Adquisiciones</v>
      </c>
      <c r="H218" t="s">
        <v>4456</v>
      </c>
      <c r="K218" t="str">
        <f t="shared" si="2"/>
        <v>CONTRATO DOM-RECFED-ADMON-01-2025</v>
      </c>
      <c r="L218" t="s">
        <v>4457</v>
      </c>
      <c r="O218" t="str">
        <f t="shared" si="3"/>
        <v>JUAN LUJAN ESPINOZA</v>
      </c>
      <c r="P218" t="s">
        <v>3181</v>
      </c>
      <c r="S218" t="str">
        <f t="shared" si="4"/>
        <v>MUNICIPIO DE CORONADO</v>
      </c>
      <c r="T218" s="11">
        <v>111541.42</v>
      </c>
      <c r="W218" s="67">
        <v>111541.42</v>
      </c>
      <c r="AA218" s="12">
        <f t="shared" si="11"/>
        <v>111541.42</v>
      </c>
      <c r="AB218" s="12">
        <f t="shared" si="11"/>
        <v>111541.42</v>
      </c>
    </row>
    <row r="219" spans="1:28">
      <c r="A219" t="s">
        <v>2173</v>
      </c>
      <c r="B219" t="b">
        <f t="shared" si="10"/>
        <v>1</v>
      </c>
      <c r="C219" t="s">
        <v>2173</v>
      </c>
      <c r="D219" t="s">
        <v>3125</v>
      </c>
      <c r="G219" t="str">
        <f t="shared" ref="G219:G307" si="12">+D219</f>
        <v>Administración directa</v>
      </c>
      <c r="H219" t="s">
        <v>3562</v>
      </c>
      <c r="K219" t="str">
        <f t="shared" ref="K219:K307" si="13">+H219</f>
        <v>138047</v>
      </c>
      <c r="L219" t="s">
        <v>207</v>
      </c>
      <c r="O219" t="str">
        <f t="shared" ref="O219:O307" si="14">+L219</f>
        <v/>
      </c>
      <c r="P219" t="s">
        <v>3563</v>
      </c>
      <c r="S219" t="str">
        <f t="shared" ref="S219:S307" si="15">+P219</f>
        <v>MUNICIPIO DE GOMEZ FARIAS</v>
      </c>
      <c r="T219" s="11">
        <v>1362130</v>
      </c>
      <c r="W219" s="67">
        <v>1362130</v>
      </c>
      <c r="AA219" s="12">
        <f t="shared" si="11"/>
        <v>1362130</v>
      </c>
      <c r="AB219" s="12">
        <f t="shared" si="11"/>
        <v>1362130</v>
      </c>
    </row>
    <row r="220" spans="1:28">
      <c r="A220" t="s">
        <v>2176</v>
      </c>
      <c r="B220" t="b">
        <f t="shared" si="10"/>
        <v>1</v>
      </c>
      <c r="C220" t="s">
        <v>2176</v>
      </c>
      <c r="D220" t="s">
        <v>3125</v>
      </c>
      <c r="G220" t="str">
        <f t="shared" si="12"/>
        <v>Administración directa</v>
      </c>
      <c r="H220" t="s">
        <v>3564</v>
      </c>
      <c r="K220" t="str">
        <f t="shared" si="13"/>
        <v>154484</v>
      </c>
      <c r="L220" t="s">
        <v>207</v>
      </c>
      <c r="O220" t="str">
        <f t="shared" si="14"/>
        <v/>
      </c>
      <c r="P220" t="s">
        <v>3565</v>
      </c>
      <c r="S220" t="str">
        <f t="shared" si="15"/>
        <v>MUNICIPIO DE GUACHOCHI</v>
      </c>
      <c r="T220" s="11">
        <v>1036462.5</v>
      </c>
      <c r="W220" s="67">
        <v>1036462.5</v>
      </c>
      <c r="AA220" s="12">
        <f t="shared" si="11"/>
        <v>1036462.5</v>
      </c>
      <c r="AB220" s="12">
        <f t="shared" si="11"/>
        <v>1036462.5</v>
      </c>
    </row>
    <row r="221" spans="1:28">
      <c r="A221" t="s">
        <v>2183</v>
      </c>
      <c r="B221" t="b">
        <f t="shared" si="10"/>
        <v>1</v>
      </c>
      <c r="C221" t="s">
        <v>2183</v>
      </c>
      <c r="D221" t="s">
        <v>3125</v>
      </c>
      <c r="G221" t="str">
        <f t="shared" si="12"/>
        <v>Administración directa</v>
      </c>
      <c r="H221" t="s">
        <v>4470</v>
      </c>
      <c r="K221" t="str">
        <f t="shared" si="13"/>
        <v>87940</v>
      </c>
      <c r="L221" t="s">
        <v>207</v>
      </c>
      <c r="O221" t="str">
        <f t="shared" si="14"/>
        <v/>
      </c>
      <c r="P221" t="s">
        <v>4471</v>
      </c>
      <c r="S221" t="str">
        <f t="shared" si="15"/>
        <v>MUNICIPIO DE I ZARAGOZA</v>
      </c>
      <c r="T221" s="11">
        <v>145000</v>
      </c>
      <c r="W221" s="67">
        <v>145000</v>
      </c>
      <c r="AA221" s="12">
        <f t="shared" si="11"/>
        <v>145000</v>
      </c>
      <c r="AB221" s="12">
        <f t="shared" si="11"/>
        <v>145000</v>
      </c>
    </row>
    <row r="222" spans="1:28">
      <c r="A222" t="s">
        <v>2186</v>
      </c>
      <c r="B222" t="b">
        <f t="shared" si="10"/>
        <v>1</v>
      </c>
      <c r="C222" t="s">
        <v>2186</v>
      </c>
      <c r="D222" t="s">
        <v>3125</v>
      </c>
      <c r="G222" t="str">
        <f t="shared" si="12"/>
        <v>Administración directa</v>
      </c>
      <c r="H222" t="s">
        <v>3568</v>
      </c>
      <c r="K222" t="str">
        <f t="shared" si="13"/>
        <v>154485</v>
      </c>
      <c r="L222" t="s">
        <v>207</v>
      </c>
      <c r="O222" t="str">
        <f t="shared" si="14"/>
        <v/>
      </c>
      <c r="P222" t="s">
        <v>475</v>
      </c>
      <c r="S222" t="str">
        <f t="shared" si="15"/>
        <v>Municipio de Namiquipa</v>
      </c>
      <c r="T222" s="11">
        <v>1001497.5</v>
      </c>
      <c r="W222" s="67">
        <v>1001497.5</v>
      </c>
      <c r="AA222" s="12">
        <f t="shared" si="11"/>
        <v>1001497.5</v>
      </c>
      <c r="AB222" s="12">
        <f t="shared" si="11"/>
        <v>1001497.5</v>
      </c>
    </row>
    <row r="223" spans="1:28">
      <c r="A223" t="s">
        <v>2187</v>
      </c>
      <c r="B223" t="b">
        <f t="shared" si="10"/>
        <v>1</v>
      </c>
      <c r="C223" t="s">
        <v>2187</v>
      </c>
      <c r="D223" t="s">
        <v>3125</v>
      </c>
      <c r="G223" t="str">
        <f t="shared" si="12"/>
        <v>Administración directa</v>
      </c>
      <c r="H223" t="s">
        <v>3569</v>
      </c>
      <c r="K223" t="str">
        <f t="shared" si="13"/>
        <v>152018</v>
      </c>
      <c r="L223" t="s">
        <v>207</v>
      </c>
      <c r="O223" t="str">
        <f t="shared" si="14"/>
        <v/>
      </c>
      <c r="P223" t="s">
        <v>3570</v>
      </c>
      <c r="S223" t="str">
        <f t="shared" si="15"/>
        <v>MUNICIPIO URIQUE</v>
      </c>
      <c r="T223" s="11">
        <v>5698000</v>
      </c>
      <c r="W223" s="67">
        <v>5698000</v>
      </c>
      <c r="AA223" s="12">
        <f t="shared" si="11"/>
        <v>5698000</v>
      </c>
      <c r="AB223" s="12">
        <f t="shared" si="11"/>
        <v>5698000</v>
      </c>
    </row>
    <row r="224" spans="1:28">
      <c r="A224" t="s">
        <v>2191</v>
      </c>
      <c r="B224" t="b">
        <f t="shared" si="10"/>
        <v>0</v>
      </c>
      <c r="AA224" s="12">
        <f t="shared" si="11"/>
        <v>0</v>
      </c>
      <c r="AB224" s="12">
        <f t="shared" si="11"/>
        <v>0</v>
      </c>
    </row>
    <row r="225" spans="1:28">
      <c r="A225" t="s">
        <v>2193</v>
      </c>
      <c r="B225" t="b">
        <f t="shared" si="10"/>
        <v>1</v>
      </c>
      <c r="C225" t="s">
        <v>2193</v>
      </c>
      <c r="D225" t="s">
        <v>3128</v>
      </c>
      <c r="G225" t="str">
        <f t="shared" si="12"/>
        <v>Obra</v>
      </c>
      <c r="H225" t="s">
        <v>4468</v>
      </c>
      <c r="K225" t="str">
        <f t="shared" si="13"/>
        <v>001-AD-N1-RVUPE-2025</v>
      </c>
      <c r="L225" t="s">
        <v>4469</v>
      </c>
      <c r="O225" t="str">
        <f t="shared" si="14"/>
        <v>ELDA CARIDAD MIRAMONTES CASTRO</v>
      </c>
      <c r="P225" t="s">
        <v>3270</v>
      </c>
      <c r="S225" t="str">
        <f t="shared" si="15"/>
        <v>MUNICIPIO DE PARRAL</v>
      </c>
      <c r="T225" s="11">
        <v>518503.91</v>
      </c>
      <c r="W225" s="67">
        <v>518503.91</v>
      </c>
      <c r="AA225" s="12">
        <f t="shared" si="11"/>
        <v>518503.91</v>
      </c>
      <c r="AB225" s="12">
        <f t="shared" si="11"/>
        <v>518503.91</v>
      </c>
    </row>
    <row r="226" spans="1:28">
      <c r="A226" t="s">
        <v>819</v>
      </c>
      <c r="B226" t="b">
        <f t="shared" si="10"/>
        <v>1</v>
      </c>
      <c r="C226" t="s">
        <v>819</v>
      </c>
      <c r="D226" t="s">
        <v>3128</v>
      </c>
      <c r="G226" t="str">
        <f t="shared" si="12"/>
        <v>Obra</v>
      </c>
      <c r="H226" t="s">
        <v>823</v>
      </c>
      <c r="K226" t="str">
        <f t="shared" si="13"/>
        <v>ICHIFE-015</v>
      </c>
      <c r="L226" t="s">
        <v>3302</v>
      </c>
      <c r="O226" t="str">
        <f t="shared" si="14"/>
        <v>CONSTRUCCIONES Y SERVICIOS GTG DE CHIHUAHUA S.A. DE C.V.</v>
      </c>
      <c r="P226" t="s">
        <v>3151</v>
      </c>
      <c r="S226" t="str">
        <f t="shared" si="15"/>
        <v>INSTITUTO CHIHUAHUENSE DE INFRAESTRUCTURA FÍSICA EDUCATIVA</v>
      </c>
      <c r="T226" s="11">
        <v>5739207.6100000003</v>
      </c>
      <c r="W226" s="67">
        <v>5739207.6100000003</v>
      </c>
      <c r="AA226" s="12">
        <f t="shared" si="11"/>
        <v>5739207.6100000003</v>
      </c>
      <c r="AB226" s="12">
        <f t="shared" si="11"/>
        <v>5739207.6100000003</v>
      </c>
    </row>
    <row r="227" spans="1:28">
      <c r="A227" t="s">
        <v>1618</v>
      </c>
      <c r="B227" t="b">
        <f t="shared" si="10"/>
        <v>0</v>
      </c>
      <c r="AA227" s="12">
        <f t="shared" si="11"/>
        <v>0</v>
      </c>
      <c r="AB227" s="12">
        <f t="shared" si="11"/>
        <v>0</v>
      </c>
    </row>
    <row r="228" spans="1:28">
      <c r="A228" t="s">
        <v>1439</v>
      </c>
      <c r="B228" t="b">
        <f t="shared" si="10"/>
        <v>0</v>
      </c>
      <c r="AA228" s="12">
        <f t="shared" si="11"/>
        <v>0</v>
      </c>
      <c r="AB228" s="12">
        <f t="shared" si="11"/>
        <v>0</v>
      </c>
    </row>
    <row r="229" spans="1:28">
      <c r="A229" t="s">
        <v>1898</v>
      </c>
      <c r="B229" t="b">
        <f t="shared" si="10"/>
        <v>1</v>
      </c>
      <c r="C229" t="s">
        <v>1898</v>
      </c>
      <c r="D229" t="s">
        <v>3128</v>
      </c>
      <c r="G229" t="str">
        <f t="shared" si="12"/>
        <v>Obra</v>
      </c>
      <c r="H229" t="s">
        <v>4384</v>
      </c>
      <c r="K229" t="str">
        <f t="shared" si="13"/>
        <v>ICHIFE-027/2024</v>
      </c>
      <c r="L229" t="s">
        <v>4385</v>
      </c>
      <c r="O229" t="str">
        <f t="shared" si="14"/>
        <v>EUCA CORPORATIVO SA DE CV</v>
      </c>
      <c r="P229" t="s">
        <v>3151</v>
      </c>
      <c r="S229" t="str">
        <f t="shared" si="15"/>
        <v>INSTITUTO CHIHUAHUENSE DE INFRAESTRUCTURA FÍSICA EDUCATIVA</v>
      </c>
      <c r="T229" s="11">
        <v>3021617.67</v>
      </c>
      <c r="W229" s="67">
        <v>0.01</v>
      </c>
      <c r="AA229" s="12">
        <f t="shared" si="11"/>
        <v>3021617.67</v>
      </c>
      <c r="AB229" s="12">
        <f t="shared" si="11"/>
        <v>0.01</v>
      </c>
    </row>
    <row r="230" spans="1:28">
      <c r="A230" t="s">
        <v>1614</v>
      </c>
      <c r="B230" t="b">
        <f t="shared" si="10"/>
        <v>0</v>
      </c>
      <c r="AA230" s="12">
        <f t="shared" si="11"/>
        <v>0</v>
      </c>
      <c r="AB230" s="12">
        <f t="shared" si="11"/>
        <v>0</v>
      </c>
    </row>
    <row r="231" spans="1:28">
      <c r="A231" t="s">
        <v>1255</v>
      </c>
      <c r="B231" t="b">
        <f t="shared" si="10"/>
        <v>0</v>
      </c>
      <c r="AA231" s="12">
        <f t="shared" si="11"/>
        <v>0</v>
      </c>
      <c r="AB231" s="12">
        <f t="shared" si="11"/>
        <v>0</v>
      </c>
    </row>
    <row r="232" spans="1:28">
      <c r="A232" t="s">
        <v>1406</v>
      </c>
      <c r="B232" t="b">
        <f t="shared" si="10"/>
        <v>0</v>
      </c>
      <c r="AA232" s="12">
        <f t="shared" si="11"/>
        <v>0</v>
      </c>
      <c r="AB232" s="12">
        <f t="shared" si="11"/>
        <v>0</v>
      </c>
    </row>
    <row r="233" spans="1:28">
      <c r="A233" t="s">
        <v>893</v>
      </c>
      <c r="B233" t="b">
        <f t="shared" si="10"/>
        <v>0</v>
      </c>
      <c r="AA233" s="12">
        <f t="shared" si="11"/>
        <v>0</v>
      </c>
      <c r="AB233" s="12">
        <f t="shared" si="11"/>
        <v>0</v>
      </c>
    </row>
    <row r="234" spans="1:28">
      <c r="A234" t="s">
        <v>2039</v>
      </c>
      <c r="B234" t="b">
        <f t="shared" si="10"/>
        <v>1</v>
      </c>
      <c r="C234" t="s">
        <v>2039</v>
      </c>
      <c r="D234" t="s">
        <v>3224</v>
      </c>
      <c r="G234" t="str">
        <f t="shared" si="12"/>
        <v>Servicios</v>
      </c>
      <c r="H234" t="s">
        <v>3521</v>
      </c>
      <c r="K234" t="str">
        <f t="shared" si="13"/>
        <v>009/2024-P.S</v>
      </c>
      <c r="L234" t="s">
        <v>3522</v>
      </c>
      <c r="O234" t="str">
        <f t="shared" si="14"/>
        <v>EMANUEL REVELES CORREA</v>
      </c>
      <c r="P234" t="s">
        <v>3472</v>
      </c>
      <c r="S234" t="str">
        <f t="shared" si="15"/>
        <v>COLEGIO DE BACHILLERES DEL ESTADO DE CHIHUAHUA</v>
      </c>
      <c r="T234" s="11">
        <v>498943.15</v>
      </c>
      <c r="W234" s="67">
        <v>498943.15</v>
      </c>
      <c r="AA234" s="12">
        <f t="shared" si="11"/>
        <v>498943.15</v>
      </c>
      <c r="AB234" s="12">
        <f t="shared" si="11"/>
        <v>498943.15</v>
      </c>
    </row>
    <row r="235" spans="1:28">
      <c r="A235" t="s">
        <v>356</v>
      </c>
      <c r="B235" t="b">
        <f t="shared" si="10"/>
        <v>1</v>
      </c>
      <c r="C235" t="s">
        <v>356</v>
      </c>
      <c r="D235" t="s">
        <v>3128</v>
      </c>
      <c r="G235" t="str">
        <f t="shared" si="12"/>
        <v>Obra</v>
      </c>
      <c r="H235" t="s">
        <v>3179</v>
      </c>
      <c r="K235" t="str">
        <f t="shared" si="13"/>
        <v>CONTRATO N° 01/PROGRAMA DE INFRAESTRUCTURA EDUCATIVA BASICA/FISM 2024</v>
      </c>
      <c r="L235" t="s">
        <v>3180</v>
      </c>
      <c r="O235" t="str">
        <f t="shared" si="14"/>
        <v>ING. LUIS CARLOS BUENO GARDEA</v>
      </c>
      <c r="P235" t="s">
        <v>3181</v>
      </c>
      <c r="S235" t="str">
        <f t="shared" si="15"/>
        <v>MUNICIPIO DE CORONADO</v>
      </c>
      <c r="T235" s="11">
        <v>3186615.12</v>
      </c>
      <c r="W235" s="67">
        <v>3186615.12</v>
      </c>
      <c r="AA235" s="12">
        <f t="shared" si="11"/>
        <v>3186615.12</v>
      </c>
      <c r="AB235" s="12">
        <f t="shared" si="11"/>
        <v>3186615.12</v>
      </c>
    </row>
    <row r="236" spans="1:28">
      <c r="A236" t="s">
        <v>1527</v>
      </c>
      <c r="B236" t="b">
        <f t="shared" si="10"/>
        <v>0</v>
      </c>
      <c r="AA236" s="12">
        <f t="shared" si="11"/>
        <v>0</v>
      </c>
      <c r="AB236" s="12">
        <f t="shared" si="11"/>
        <v>0</v>
      </c>
    </row>
    <row r="237" spans="1:28">
      <c r="A237" t="s">
        <v>283</v>
      </c>
      <c r="B237" t="b">
        <f t="shared" si="10"/>
        <v>1</v>
      </c>
      <c r="C237" t="s">
        <v>283</v>
      </c>
      <c r="D237" t="s">
        <v>3128</v>
      </c>
      <c r="G237" t="str">
        <f t="shared" si="12"/>
        <v>Obra</v>
      </c>
      <c r="H237" t="s">
        <v>4360</v>
      </c>
      <c r="K237" t="str">
        <f t="shared" si="13"/>
        <v>ICHIFE-017/2025-R</v>
      </c>
      <c r="L237" t="s">
        <v>4361</v>
      </c>
      <c r="O237" t="str">
        <f t="shared" si="14"/>
        <v>INGENIERIA Y MANEJO DE ENERGÍA ELÉCTRICA, S.A. DE C.V.</v>
      </c>
      <c r="P237" t="s">
        <v>3151</v>
      </c>
      <c r="S237" t="str">
        <f t="shared" si="15"/>
        <v>INSTITUTO CHIHUAHUENSE DE INFRAESTRUCTURA FÍSICA EDUCATIVA</v>
      </c>
      <c r="T237" s="11">
        <v>1845173.96</v>
      </c>
      <c r="W237" s="67">
        <v>1845173.96</v>
      </c>
      <c r="AA237" s="12">
        <f t="shared" si="11"/>
        <v>1845173.96</v>
      </c>
      <c r="AB237" s="12">
        <f t="shared" si="11"/>
        <v>1845173.96</v>
      </c>
    </row>
    <row r="238" spans="1:28">
      <c r="A238" t="s">
        <v>1892</v>
      </c>
      <c r="B238" t="b">
        <f t="shared" si="10"/>
        <v>1</v>
      </c>
      <c r="C238" t="s">
        <v>1892</v>
      </c>
      <c r="D238" t="s">
        <v>3152</v>
      </c>
      <c r="G238" t="str">
        <f t="shared" si="12"/>
        <v>Adquisiciones</v>
      </c>
      <c r="H238" t="s">
        <v>3513</v>
      </c>
      <c r="K238" t="str">
        <f t="shared" si="13"/>
        <v>UTP/032/2024</v>
      </c>
      <c r="L238" t="s">
        <v>3514</v>
      </c>
      <c r="O238" t="str">
        <f t="shared" si="14"/>
        <v>OSCAR ALONSO REYNOSA ARMENDARIZ</v>
      </c>
      <c r="P238" t="s">
        <v>3503</v>
      </c>
      <c r="S238" t="str">
        <f t="shared" si="15"/>
        <v>UNIVERSIDAD TECNOLOGICA DE PARRAL</v>
      </c>
      <c r="T238" s="11">
        <v>751223.66</v>
      </c>
      <c r="W238" s="67">
        <v>751223.66</v>
      </c>
      <c r="AA238" s="12">
        <f t="shared" si="11"/>
        <v>751223.66</v>
      </c>
      <c r="AB238" s="12">
        <f t="shared" si="11"/>
        <v>751223.66</v>
      </c>
    </row>
    <row r="239" spans="1:28">
      <c r="A239" t="s">
        <v>2461</v>
      </c>
      <c r="B239" t="b">
        <f t="shared" si="10"/>
        <v>0</v>
      </c>
      <c r="AA239" s="12">
        <f t="shared" si="11"/>
        <v>0</v>
      </c>
      <c r="AB239" s="12">
        <f t="shared" si="11"/>
        <v>0</v>
      </c>
    </row>
    <row r="240" spans="1:28">
      <c r="A240" t="s">
        <v>2466</v>
      </c>
      <c r="B240" t="b">
        <f t="shared" si="10"/>
        <v>0</v>
      </c>
      <c r="AA240" s="12">
        <f t="shared" si="11"/>
        <v>0</v>
      </c>
      <c r="AB240" s="12">
        <f t="shared" si="11"/>
        <v>0</v>
      </c>
    </row>
    <row r="241" spans="1:28">
      <c r="A241" t="s">
        <v>1434</v>
      </c>
      <c r="B241" t="b">
        <f t="shared" si="10"/>
        <v>0</v>
      </c>
      <c r="AA241" s="12">
        <f t="shared" si="11"/>
        <v>0</v>
      </c>
      <c r="AB241" s="12">
        <f t="shared" si="11"/>
        <v>0</v>
      </c>
    </row>
    <row r="242" spans="1:28">
      <c r="A242" t="s">
        <v>407</v>
      </c>
      <c r="B242" t="b">
        <f t="shared" si="10"/>
        <v>0</v>
      </c>
      <c r="AA242" s="12">
        <f t="shared" si="11"/>
        <v>0</v>
      </c>
      <c r="AB242" s="12">
        <f t="shared" si="11"/>
        <v>0</v>
      </c>
    </row>
    <row r="243" spans="1:28">
      <c r="A243" t="s">
        <v>414</v>
      </c>
      <c r="B243" t="b">
        <f t="shared" si="10"/>
        <v>0</v>
      </c>
      <c r="AA243" s="12">
        <f t="shared" si="11"/>
        <v>0</v>
      </c>
      <c r="AB243" s="12">
        <f t="shared" si="11"/>
        <v>0</v>
      </c>
    </row>
    <row r="244" spans="1:28">
      <c r="A244" t="s">
        <v>1301</v>
      </c>
      <c r="B244" t="b">
        <f t="shared" si="10"/>
        <v>0</v>
      </c>
      <c r="AA244" s="12">
        <f t="shared" si="11"/>
        <v>0</v>
      </c>
      <c r="AB244" s="12">
        <f t="shared" si="11"/>
        <v>0</v>
      </c>
    </row>
    <row r="245" spans="1:28">
      <c r="A245" t="s">
        <v>1308</v>
      </c>
      <c r="B245" t="b">
        <f t="shared" si="10"/>
        <v>0</v>
      </c>
      <c r="AA245" s="12">
        <f t="shared" si="11"/>
        <v>0</v>
      </c>
      <c r="AB245" s="12">
        <f t="shared" si="11"/>
        <v>0</v>
      </c>
    </row>
    <row r="246" spans="1:28">
      <c r="A246" t="s">
        <v>1254</v>
      </c>
      <c r="B246" t="b">
        <f t="shared" si="10"/>
        <v>1</v>
      </c>
      <c r="C246" t="s">
        <v>1254</v>
      </c>
      <c r="D246" t="s">
        <v>3128</v>
      </c>
      <c r="G246" t="str">
        <f t="shared" si="12"/>
        <v>Obra</v>
      </c>
      <c r="H246" t="s">
        <v>3384</v>
      </c>
      <c r="K246" t="str">
        <f t="shared" si="13"/>
        <v>PAV03-PRAX-001-2024</v>
      </c>
      <c r="L246" t="s">
        <v>3385</v>
      </c>
      <c r="O246" t="str">
        <f t="shared" si="14"/>
        <v>CONSTRUCTORA ELECTRICA FER</v>
      </c>
      <c r="P246" t="s">
        <v>3386</v>
      </c>
      <c r="S246" t="str">
        <f t="shared" si="15"/>
        <v>PRAXEDIS G. GUERRERO</v>
      </c>
      <c r="T246" s="11">
        <v>759813.43</v>
      </c>
      <c r="W246" s="67">
        <v>759813.43</v>
      </c>
      <c r="AA246" s="12">
        <f t="shared" si="11"/>
        <v>759813.43</v>
      </c>
      <c r="AB246" s="12">
        <f t="shared" si="11"/>
        <v>759813.43</v>
      </c>
    </row>
    <row r="247" spans="1:28">
      <c r="A247" t="s">
        <v>1313</v>
      </c>
      <c r="B247" t="b">
        <f t="shared" si="10"/>
        <v>0</v>
      </c>
      <c r="AA247" s="12">
        <f t="shared" si="11"/>
        <v>0</v>
      </c>
      <c r="AB247" s="12">
        <f t="shared" si="11"/>
        <v>0</v>
      </c>
    </row>
    <row r="248" spans="1:28">
      <c r="A248" t="s">
        <v>502</v>
      </c>
      <c r="B248" t="b">
        <f t="shared" si="10"/>
        <v>0</v>
      </c>
      <c r="AA248" s="12">
        <f t="shared" si="11"/>
        <v>0</v>
      </c>
      <c r="AB248" s="12">
        <f t="shared" si="11"/>
        <v>0</v>
      </c>
    </row>
    <row r="249" spans="1:28" s="64" customFormat="1">
      <c r="A249" t="s">
        <v>1326</v>
      </c>
      <c r="B249" t="b">
        <f t="shared" si="10"/>
        <v>1</v>
      </c>
      <c r="C249" s="64" t="s">
        <v>1326</v>
      </c>
      <c r="D249" s="64" t="s">
        <v>3224</v>
      </c>
      <c r="E249" s="64" t="s">
        <v>3224</v>
      </c>
      <c r="G249" s="64" t="str">
        <f>CONCATENATE(D249,"/",E249)</f>
        <v>Servicios/Servicios</v>
      </c>
      <c r="H249" s="64" t="s">
        <v>3241</v>
      </c>
      <c r="I249" s="64" t="s">
        <v>3399</v>
      </c>
      <c r="K249" s="64" t="str">
        <f>CONCATENATE(H249,"/",I249)</f>
        <v>OP-299-2024/OP-289-2024</v>
      </c>
      <c r="L249" s="64" t="s">
        <v>3242</v>
      </c>
      <c r="M249" s="64" t="s">
        <v>3253</v>
      </c>
      <c r="O249" s="64" t="str">
        <f>CONCATENATE(L249,"/",M249)</f>
        <v>CONSULTORES DE CONTROL Y SUPERVISIÓN, S.C./SELLOS E INGENIERIA S. DE R. L. DE C. V.</v>
      </c>
      <c r="P249" s="64" t="s">
        <v>3240</v>
      </c>
      <c r="Q249" s="64" t="s">
        <v>3240</v>
      </c>
      <c r="S249" s="64" t="str">
        <f t="shared" si="15"/>
        <v>MUNICIPIO DE JUÁREZ, CHIHUAHUA.</v>
      </c>
      <c r="T249" s="68">
        <v>1804243.24</v>
      </c>
      <c r="U249" s="68">
        <v>5826718.3600000003</v>
      </c>
      <c r="V249" s="68"/>
      <c r="W249" s="69">
        <v>1804243.24</v>
      </c>
      <c r="X249" s="69">
        <v>5826718.3600000003</v>
      </c>
      <c r="Y249" s="68"/>
      <c r="AA249" s="12">
        <f t="shared" si="11"/>
        <v>7630961.6000000006</v>
      </c>
      <c r="AB249" s="12">
        <f t="shared" si="11"/>
        <v>7630961.6000000006</v>
      </c>
    </row>
    <row r="250" spans="1:28" s="64" customFormat="1">
      <c r="A250" t="s">
        <v>664</v>
      </c>
      <c r="B250" t="b">
        <f t="shared" si="10"/>
        <v>1</v>
      </c>
      <c r="C250" s="64" t="s">
        <v>664</v>
      </c>
      <c r="D250" s="64" t="s">
        <v>3224</v>
      </c>
      <c r="E250" s="64" t="s">
        <v>3224</v>
      </c>
      <c r="G250" s="64" t="str">
        <f>CONCATENATE(D250,"/",E250)</f>
        <v>Servicios/Servicios</v>
      </c>
      <c r="H250" s="64" t="s">
        <v>3241</v>
      </c>
      <c r="I250" s="64" t="s">
        <v>3255</v>
      </c>
      <c r="K250" s="64" t="str">
        <f>CONCATENATE(H250,"/",I250)</f>
        <v>OP-299-2024/OP-296-2024</v>
      </c>
      <c r="L250" s="64" t="s">
        <v>3242</v>
      </c>
      <c r="M250" s="64" t="s">
        <v>3256</v>
      </c>
      <c r="O250" s="64" t="str">
        <f>CONCATENATE(L250,"/",M250)</f>
        <v>CONSULTORES DE CONTROL Y SUPERVISIÓN, S.C./INGENIERIA Y CONSTRUCCIONES TRAK, S.A. DE C.V.</v>
      </c>
      <c r="P250" s="64" t="s">
        <v>3240</v>
      </c>
      <c r="Q250" s="64" t="s">
        <v>3240</v>
      </c>
      <c r="S250" s="64" t="str">
        <f t="shared" si="15"/>
        <v>MUNICIPIO DE JUÁREZ, CHIHUAHUA.</v>
      </c>
      <c r="T250" s="68">
        <v>1804243.24</v>
      </c>
      <c r="U250" s="68">
        <v>3581088.29</v>
      </c>
      <c r="V250" s="68"/>
      <c r="W250" s="69">
        <v>1804243.24</v>
      </c>
      <c r="X250" s="69">
        <v>3581088.29</v>
      </c>
      <c r="Y250" s="68"/>
      <c r="AA250" s="12">
        <f t="shared" si="11"/>
        <v>5385331.5300000003</v>
      </c>
      <c r="AB250" s="12">
        <f t="shared" si="11"/>
        <v>5385331.5300000003</v>
      </c>
    </row>
    <row r="251" spans="1:28">
      <c r="A251" t="s">
        <v>507</v>
      </c>
      <c r="B251" t="b">
        <f t="shared" si="10"/>
        <v>1</v>
      </c>
      <c r="C251" t="s">
        <v>507</v>
      </c>
      <c r="D251" t="s">
        <v>3128</v>
      </c>
      <c r="G251" t="str">
        <f t="shared" si="12"/>
        <v>Obra</v>
      </c>
      <c r="H251" t="s">
        <v>3211</v>
      </c>
      <c r="K251" t="str">
        <f t="shared" si="13"/>
        <v>MC-21702116-2417110-LP-2024</v>
      </c>
      <c r="L251" t="s">
        <v>3212</v>
      </c>
      <c r="O251" t="str">
        <f t="shared" si="14"/>
        <v>JOSE RAMON RAMOS BREACH</v>
      </c>
      <c r="P251" t="s">
        <v>3213</v>
      </c>
      <c r="S251" t="str">
        <f t="shared" si="15"/>
        <v>MUNICIPIO DE CUAUHTEMOC</v>
      </c>
      <c r="T251" s="11">
        <v>3359709.44</v>
      </c>
      <c r="W251" s="67">
        <v>4480184.49</v>
      </c>
      <c r="AA251" s="12">
        <f t="shared" si="11"/>
        <v>3359709.44</v>
      </c>
      <c r="AB251" s="12">
        <f t="shared" si="11"/>
        <v>4480184.49</v>
      </c>
    </row>
    <row r="252" spans="1:28">
      <c r="A252" t="s">
        <v>2465</v>
      </c>
      <c r="B252" t="b">
        <f t="shared" si="10"/>
        <v>1</v>
      </c>
      <c r="C252" t="s">
        <v>2465</v>
      </c>
      <c r="D252" t="s">
        <v>3128</v>
      </c>
      <c r="G252" t="str">
        <f t="shared" si="12"/>
        <v>Obra</v>
      </c>
      <c r="H252" t="s">
        <v>3219</v>
      </c>
      <c r="K252" t="str">
        <f t="shared" si="13"/>
        <v>MC-21702117-21702118-21702120-LP-2024</v>
      </c>
      <c r="L252" t="s">
        <v>3220</v>
      </c>
      <c r="O252" t="str">
        <f t="shared" si="14"/>
        <v>CAPER SOLUCIONES INTEGRALES CONSTRUCTIVAS SA DE CV</v>
      </c>
      <c r="P252" t="s">
        <v>3213</v>
      </c>
      <c r="S252" t="str">
        <f t="shared" si="15"/>
        <v>MUNICIPIO DE CUAUHTEMOC</v>
      </c>
      <c r="T252" s="11">
        <v>2383925.1800000002</v>
      </c>
      <c r="W252" s="67">
        <v>2383925.1800000002</v>
      </c>
      <c r="AA252" s="12">
        <f t="shared" si="11"/>
        <v>2383925.1800000002</v>
      </c>
      <c r="AB252" s="12">
        <f t="shared" si="11"/>
        <v>2383925.1800000002</v>
      </c>
    </row>
    <row r="253" spans="1:28">
      <c r="A253" t="s">
        <v>2439</v>
      </c>
      <c r="B253" t="b">
        <f t="shared" si="10"/>
        <v>0</v>
      </c>
      <c r="AA253" s="12">
        <f t="shared" si="11"/>
        <v>0</v>
      </c>
      <c r="AB253" s="12">
        <f t="shared" si="11"/>
        <v>0</v>
      </c>
    </row>
    <row r="254" spans="1:28">
      <c r="A254" t="s">
        <v>348</v>
      </c>
      <c r="B254" t="b">
        <f t="shared" si="10"/>
        <v>0</v>
      </c>
      <c r="AA254" s="12">
        <f t="shared" si="11"/>
        <v>0</v>
      </c>
      <c r="AB254" s="12">
        <f t="shared" si="11"/>
        <v>0</v>
      </c>
    </row>
    <row r="255" spans="1:28">
      <c r="A255" t="s">
        <v>2443</v>
      </c>
      <c r="B255" t="b">
        <f t="shared" si="10"/>
        <v>0</v>
      </c>
      <c r="AA255" s="12">
        <f t="shared" si="11"/>
        <v>0</v>
      </c>
      <c r="AB255" s="12">
        <f t="shared" si="11"/>
        <v>0</v>
      </c>
    </row>
    <row r="256" spans="1:28" s="64" customFormat="1">
      <c r="A256" t="s">
        <v>1355</v>
      </c>
      <c r="B256" t="b">
        <f t="shared" si="10"/>
        <v>1</v>
      </c>
      <c r="C256" s="64" t="s">
        <v>1355</v>
      </c>
      <c r="D256" s="64" t="s">
        <v>3224</v>
      </c>
      <c r="E256" s="64" t="s">
        <v>3224</v>
      </c>
      <c r="G256" s="64" t="str">
        <f>CONCATENATE(D256,"/",E256)</f>
        <v>Servicios/Servicios</v>
      </c>
      <c r="H256" s="64" t="s">
        <v>3241</v>
      </c>
      <c r="I256" s="64" t="s">
        <v>3404</v>
      </c>
      <c r="K256" s="64" t="str">
        <f>CONCATENATE(H256,"/",I256)</f>
        <v>OP-299-2024/OP-291-2024</v>
      </c>
      <c r="L256" s="64" t="s">
        <v>3242</v>
      </c>
      <c r="M256" s="64" t="s">
        <v>3405</v>
      </c>
      <c r="O256" s="64" t="str">
        <f>CONCATENATE(L256,"/",M256)</f>
        <v>CONSULTORES DE CONTROL Y SUPERVISIÓN, S.C./MERP EDIFICACIONES Y TERRACERIAS, S. A. DE C. V.</v>
      </c>
      <c r="P256" s="64" t="s">
        <v>3240</v>
      </c>
      <c r="Q256" s="64" t="s">
        <v>3240</v>
      </c>
      <c r="S256" s="64" t="str">
        <f t="shared" si="15"/>
        <v>MUNICIPIO DE JUÁREZ, CHIHUAHUA.</v>
      </c>
      <c r="T256" s="68">
        <v>1804243.24</v>
      </c>
      <c r="U256" s="68">
        <v>6400732.2199999997</v>
      </c>
      <c r="V256" s="68"/>
      <c r="W256" s="69">
        <v>1804243.24</v>
      </c>
      <c r="X256" s="69">
        <v>6400732.2199999997</v>
      </c>
      <c r="Y256" s="68"/>
      <c r="AA256" s="12">
        <f t="shared" si="11"/>
        <v>8204975.46</v>
      </c>
      <c r="AB256" s="12">
        <f t="shared" si="11"/>
        <v>8204975.46</v>
      </c>
    </row>
    <row r="257" spans="1:28">
      <c r="A257" t="s">
        <v>2012</v>
      </c>
      <c r="B257" t="b">
        <f t="shared" si="10"/>
        <v>1</v>
      </c>
      <c r="C257" t="s">
        <v>2012</v>
      </c>
      <c r="D257" t="s">
        <v>3128</v>
      </c>
      <c r="G257" t="str">
        <f t="shared" si="12"/>
        <v>Obra</v>
      </c>
      <c r="H257" t="s">
        <v>4400</v>
      </c>
      <c r="K257" t="str">
        <f t="shared" si="13"/>
        <v>ICHIFE-139/2024-R</v>
      </c>
      <c r="L257" t="s">
        <v>4356</v>
      </c>
      <c r="O257" t="str">
        <f t="shared" si="14"/>
        <v>SIERRA LA LOBERA, S. A. DE C.V.</v>
      </c>
      <c r="P257" t="s">
        <v>3160</v>
      </c>
      <c r="S257" t="str">
        <f t="shared" si="15"/>
        <v>INSTITUTO CHIHUAHUENSE DE INFRAESTRUCTURA FISICA EDUCATIVA</v>
      </c>
      <c r="T257" s="11">
        <v>1082235.53</v>
      </c>
      <c r="W257" s="67">
        <v>1082235.53</v>
      </c>
      <c r="AA257" s="12">
        <f t="shared" si="11"/>
        <v>1082235.53</v>
      </c>
      <c r="AB257" s="12">
        <f t="shared" si="11"/>
        <v>1082235.53</v>
      </c>
    </row>
    <row r="258" spans="1:28">
      <c r="A258" t="s">
        <v>2027</v>
      </c>
      <c r="B258" t="b">
        <f t="shared" si="10"/>
        <v>1</v>
      </c>
      <c r="C258" t="s">
        <v>2027</v>
      </c>
      <c r="D258" t="s">
        <v>3128</v>
      </c>
      <c r="G258" t="str">
        <f t="shared" si="12"/>
        <v>Obra</v>
      </c>
      <c r="H258" t="s">
        <v>4388</v>
      </c>
      <c r="K258" t="str">
        <f t="shared" si="13"/>
        <v>ICHIFE-013/2025-R</v>
      </c>
      <c r="L258" t="s">
        <v>4389</v>
      </c>
      <c r="O258" t="str">
        <f t="shared" si="14"/>
        <v>ING. MANUEL ALEJANDRO ACUÑA LOYA</v>
      </c>
      <c r="P258" t="s">
        <v>3151</v>
      </c>
      <c r="S258" t="str">
        <f t="shared" si="15"/>
        <v>INSTITUTO CHIHUAHUENSE DE INFRAESTRUCTURA FÍSICA EDUCATIVA</v>
      </c>
      <c r="T258" s="11">
        <v>1222193.6299999999</v>
      </c>
      <c r="W258" s="67">
        <v>1222193.6299999999</v>
      </c>
      <c r="AA258" s="12">
        <f t="shared" si="11"/>
        <v>1222193.6299999999</v>
      </c>
      <c r="AB258" s="12">
        <f t="shared" si="11"/>
        <v>1222193.6299999999</v>
      </c>
    </row>
    <row r="259" spans="1:28">
      <c r="A259" t="s">
        <v>539</v>
      </c>
      <c r="B259" t="b">
        <f t="shared" ref="B259:B322" si="16">+A259=C259</f>
        <v>1</v>
      </c>
      <c r="C259" t="s">
        <v>539</v>
      </c>
      <c r="D259" t="s">
        <v>3128</v>
      </c>
      <c r="G259" t="str">
        <f t="shared" si="12"/>
        <v>Obra</v>
      </c>
      <c r="H259" t="s">
        <v>3219</v>
      </c>
      <c r="K259" t="str">
        <f t="shared" si="13"/>
        <v>MC-21702117-21702118-21702120-LP-2024</v>
      </c>
      <c r="L259" t="s">
        <v>3220</v>
      </c>
      <c r="O259" t="str">
        <f t="shared" si="14"/>
        <v>CAPER SOLUCIONES INTEGRALES CONSTRUCTIVAS SA DE CV</v>
      </c>
      <c r="P259" t="s">
        <v>3213</v>
      </c>
      <c r="S259" t="str">
        <f t="shared" si="15"/>
        <v>MUNICIPIO DE CUAUHTEMOC</v>
      </c>
      <c r="T259" s="11">
        <v>2383925.1800000002</v>
      </c>
      <c r="W259" s="67">
        <v>2383925.1800000002</v>
      </c>
      <c r="AA259" s="12">
        <f t="shared" ref="AA259:AB322" si="17">+T259+U259+V259</f>
        <v>2383925.1800000002</v>
      </c>
      <c r="AB259" s="12">
        <f t="shared" si="17"/>
        <v>2383925.1800000002</v>
      </c>
    </row>
    <row r="260" spans="1:28">
      <c r="A260" t="s">
        <v>2471</v>
      </c>
      <c r="B260" t="b">
        <f t="shared" si="16"/>
        <v>1</v>
      </c>
      <c r="C260" t="s">
        <v>2471</v>
      </c>
      <c r="D260" t="s">
        <v>3128</v>
      </c>
      <c r="G260" t="str">
        <f t="shared" si="12"/>
        <v>Obra</v>
      </c>
      <c r="H260" t="s">
        <v>3601</v>
      </c>
      <c r="K260" t="str">
        <f t="shared" si="13"/>
        <v>MC-21702111-21702112-IO-2024</v>
      </c>
      <c r="L260" t="s">
        <v>3602</v>
      </c>
      <c r="O260" t="str">
        <f t="shared" si="14"/>
        <v>CONSTRUCCIONES NIRVANA SA DE CV</v>
      </c>
      <c r="P260" t="s">
        <v>3213</v>
      </c>
      <c r="S260" t="str">
        <f t="shared" si="15"/>
        <v>MUNICIPIO DE CUAUHTEMOC</v>
      </c>
      <c r="T260" s="11">
        <v>1606397.64</v>
      </c>
      <c r="W260" s="67">
        <v>1606397.64</v>
      </c>
      <c r="AA260" s="12">
        <f t="shared" si="17"/>
        <v>1606397.64</v>
      </c>
      <c r="AB260" s="12">
        <f t="shared" si="17"/>
        <v>1606397.64</v>
      </c>
    </row>
    <row r="261" spans="1:28">
      <c r="A261" t="s">
        <v>1399</v>
      </c>
      <c r="B261" t="b">
        <f t="shared" si="16"/>
        <v>1</v>
      </c>
      <c r="C261" t="s">
        <v>1399</v>
      </c>
      <c r="D261" t="s">
        <v>3128</v>
      </c>
      <c r="G261" t="str">
        <f t="shared" si="12"/>
        <v>Obra</v>
      </c>
      <c r="H261" t="s">
        <v>3219</v>
      </c>
      <c r="K261" t="str">
        <f t="shared" si="13"/>
        <v>MC-21702117-21702118-21702120-LP-2024</v>
      </c>
      <c r="L261" t="s">
        <v>3220</v>
      </c>
      <c r="O261" t="str">
        <f t="shared" si="14"/>
        <v>CAPER SOLUCIONES INTEGRALES CONSTRUCTIVAS SA DE CV</v>
      </c>
      <c r="P261" t="s">
        <v>3213</v>
      </c>
      <c r="S261" t="str">
        <f t="shared" si="15"/>
        <v>MUNICIPIO DE CUAUHTEMOC</v>
      </c>
      <c r="T261" s="11">
        <v>2383925.1800000002</v>
      </c>
      <c r="W261" s="67">
        <v>2383925.1800000002</v>
      </c>
      <c r="AA261" s="12">
        <f t="shared" si="17"/>
        <v>2383925.1800000002</v>
      </c>
      <c r="AB261" s="12">
        <f t="shared" si="17"/>
        <v>2383925.1800000002</v>
      </c>
    </row>
    <row r="262" spans="1:28">
      <c r="A262" t="s">
        <v>1747</v>
      </c>
      <c r="B262" t="b">
        <f t="shared" si="16"/>
        <v>1</v>
      </c>
      <c r="C262" t="s">
        <v>1747</v>
      </c>
      <c r="D262" t="s">
        <v>3128</v>
      </c>
      <c r="G262" t="str">
        <f t="shared" si="12"/>
        <v>Obra</v>
      </c>
      <c r="H262" t="s">
        <v>3482</v>
      </c>
      <c r="K262" t="str">
        <f t="shared" si="13"/>
        <v>LO-67-218-808052990-N-12-2024</v>
      </c>
      <c r="L262" t="s">
        <v>3483</v>
      </c>
      <c r="O262" t="str">
        <f t="shared" si="14"/>
        <v>INDUSTRIA GRAVI STEEL DE CHIHUAHUA S.A. DE C.V.</v>
      </c>
      <c r="P262" t="s">
        <v>3475</v>
      </c>
      <c r="S262" t="str">
        <f t="shared" si="15"/>
        <v>MUNICIPIO DE OJINAGA</v>
      </c>
      <c r="T262" s="11">
        <v>3671526.83</v>
      </c>
      <c r="W262" s="67">
        <v>3670839.34</v>
      </c>
      <c r="AA262" s="12">
        <f t="shared" si="17"/>
        <v>3671526.83</v>
      </c>
      <c r="AB262" s="12">
        <f t="shared" si="17"/>
        <v>3670839.34</v>
      </c>
    </row>
    <row r="263" spans="1:28">
      <c r="A263" t="s">
        <v>1746</v>
      </c>
      <c r="B263" t="b">
        <f t="shared" si="16"/>
        <v>1</v>
      </c>
      <c r="C263" t="s">
        <v>1746</v>
      </c>
      <c r="D263" t="s">
        <v>3128</v>
      </c>
      <c r="G263" t="str">
        <f t="shared" si="12"/>
        <v>Obra</v>
      </c>
      <c r="H263" t="s">
        <v>3481</v>
      </c>
      <c r="K263" t="str">
        <f t="shared" si="13"/>
        <v>LO-67-218-808052990-N-13-2024</v>
      </c>
      <c r="L263" t="s">
        <v>3480</v>
      </c>
      <c r="O263" t="str">
        <f t="shared" si="14"/>
        <v>CONSTRUCTORA PEWIS S.A. DE C.V.</v>
      </c>
      <c r="P263" t="s">
        <v>3475</v>
      </c>
      <c r="S263" t="str">
        <f t="shared" si="15"/>
        <v>MUNICIPIO DE OJINAGA</v>
      </c>
      <c r="T263" s="11">
        <v>3648437.65</v>
      </c>
      <c r="W263" s="67">
        <v>3648437.65</v>
      </c>
      <c r="AA263" s="12">
        <f t="shared" si="17"/>
        <v>3648437.65</v>
      </c>
      <c r="AB263" s="12">
        <f t="shared" si="17"/>
        <v>3648437.65</v>
      </c>
    </row>
    <row r="264" spans="1:28">
      <c r="A264" t="s">
        <v>1631</v>
      </c>
      <c r="B264" t="b">
        <f t="shared" si="16"/>
        <v>1</v>
      </c>
      <c r="C264" t="s">
        <v>1631</v>
      </c>
      <c r="D264" t="s">
        <v>3128</v>
      </c>
      <c r="G264" t="str">
        <f t="shared" si="12"/>
        <v>Obra</v>
      </c>
      <c r="H264" t="s">
        <v>3461</v>
      </c>
      <c r="K264" t="str">
        <f t="shared" si="13"/>
        <v>ICHIFE-003/2025</v>
      </c>
      <c r="L264" t="s">
        <v>3462</v>
      </c>
      <c r="O264" t="str">
        <f t="shared" si="14"/>
        <v>CONSTRUCCIONES Y SERVICIOS GTG DE CHIHUAHUA, S.A DE C.V.</v>
      </c>
      <c r="P264" t="s">
        <v>3151</v>
      </c>
      <c r="S264" t="str">
        <f t="shared" si="15"/>
        <v>INSTITUTO CHIHUAHUENSE DE INFRAESTRUCTURA FÍSICA EDUCATIVA</v>
      </c>
      <c r="T264" s="11">
        <v>2364015.4500000002</v>
      </c>
      <c r="W264" s="67">
        <v>2364015.4500000002</v>
      </c>
      <c r="AA264" s="12">
        <f t="shared" si="17"/>
        <v>2364015.4500000002</v>
      </c>
      <c r="AB264" s="12">
        <f t="shared" si="17"/>
        <v>2364015.4500000002</v>
      </c>
    </row>
    <row r="265" spans="1:28">
      <c r="A265" t="s">
        <v>1394</v>
      </c>
      <c r="B265" t="b">
        <f t="shared" si="16"/>
        <v>0</v>
      </c>
      <c r="AA265" s="12">
        <f t="shared" si="17"/>
        <v>0</v>
      </c>
      <c r="AB265" s="12">
        <f t="shared" si="17"/>
        <v>0</v>
      </c>
    </row>
    <row r="266" spans="1:28">
      <c r="A266" t="s">
        <v>540</v>
      </c>
      <c r="B266" t="b">
        <f t="shared" si="16"/>
        <v>0</v>
      </c>
      <c r="AA266" s="12">
        <f t="shared" si="17"/>
        <v>0</v>
      </c>
      <c r="AB266" s="12">
        <f t="shared" si="17"/>
        <v>0</v>
      </c>
    </row>
    <row r="267" spans="1:28">
      <c r="A267" t="s">
        <v>2281</v>
      </c>
      <c r="B267" t="b">
        <f t="shared" si="16"/>
        <v>0</v>
      </c>
      <c r="AA267" s="12">
        <f t="shared" si="17"/>
        <v>0</v>
      </c>
      <c r="AB267" s="12">
        <f t="shared" si="17"/>
        <v>0</v>
      </c>
    </row>
    <row r="268" spans="1:28">
      <c r="A268" t="s">
        <v>961</v>
      </c>
      <c r="B268" t="b">
        <f t="shared" si="16"/>
        <v>1</v>
      </c>
      <c r="C268" t="s">
        <v>961</v>
      </c>
      <c r="D268" t="s">
        <v>3128</v>
      </c>
      <c r="G268" t="str">
        <f t="shared" si="12"/>
        <v>Obra</v>
      </c>
      <c r="H268" t="s">
        <v>4472</v>
      </c>
      <c r="K268" t="str">
        <f t="shared" si="13"/>
        <v>OP/05-24-27/2025 PROGRAMA DE INVERSION EN INFRAEESTRUCTURA ESTATAL</v>
      </c>
      <c r="L268" t="s">
        <v>4473</v>
      </c>
      <c r="O268" t="str">
        <f t="shared" si="14"/>
        <v>STHAL CONSTRUCCIONES , S.A. DE C.V.</v>
      </c>
      <c r="P268" t="s">
        <v>3131</v>
      </c>
      <c r="S268" t="str">
        <f t="shared" si="15"/>
        <v>MUNICIPIO DE JIMENEZ</v>
      </c>
      <c r="T268" s="11">
        <v>211217.97</v>
      </c>
      <c r="W268" s="67">
        <v>211217.97</v>
      </c>
      <c r="AA268" s="12">
        <f t="shared" si="17"/>
        <v>211217.97</v>
      </c>
      <c r="AB268" s="12">
        <f t="shared" si="17"/>
        <v>211217.97</v>
      </c>
    </row>
    <row r="269" spans="1:28">
      <c r="A269" t="s">
        <v>962</v>
      </c>
      <c r="B269" t="b">
        <f t="shared" si="16"/>
        <v>1</v>
      </c>
      <c r="C269" t="s">
        <v>962</v>
      </c>
      <c r="D269" t="s">
        <v>3128</v>
      </c>
      <c r="G269" t="str">
        <f t="shared" si="12"/>
        <v>Obra</v>
      </c>
      <c r="H269" t="s">
        <v>4474</v>
      </c>
      <c r="K269" t="str">
        <f t="shared" si="13"/>
        <v>OP/04-24-27/2025 PROGRAMA DE INVERSION EN INFRAEESTRUCTURA ESTATAL</v>
      </c>
      <c r="L269" t="s">
        <v>4473</v>
      </c>
      <c r="O269" t="str">
        <f t="shared" si="14"/>
        <v>STHAL CONSTRUCCIONES , S.A. DE C.V.</v>
      </c>
      <c r="P269" t="s">
        <v>3131</v>
      </c>
      <c r="S269" t="str">
        <f t="shared" si="15"/>
        <v>MUNICIPIO DE JIMENEZ</v>
      </c>
      <c r="T269" s="11">
        <v>182625.32</v>
      </c>
      <c r="W269" s="67">
        <v>182625.32</v>
      </c>
      <c r="AA269" s="12">
        <f t="shared" si="17"/>
        <v>182625.32</v>
      </c>
      <c r="AB269" s="12">
        <f t="shared" si="17"/>
        <v>182625.32</v>
      </c>
    </row>
    <row r="270" spans="1:28">
      <c r="A270" t="s">
        <v>963</v>
      </c>
      <c r="B270" t="b">
        <f t="shared" si="16"/>
        <v>1</v>
      </c>
      <c r="C270" t="s">
        <v>963</v>
      </c>
      <c r="D270" t="s">
        <v>3128</v>
      </c>
      <c r="G270" t="str">
        <f t="shared" si="12"/>
        <v>Obra</v>
      </c>
      <c r="H270" t="s">
        <v>4475</v>
      </c>
      <c r="K270" t="str">
        <f t="shared" si="13"/>
        <v>OP/03-24-27/2025 PROGRAMA DE INVERSION EN INFRAEESTRUCTURA ESTATAL</v>
      </c>
      <c r="L270" t="s">
        <v>4476</v>
      </c>
      <c r="O270" t="str">
        <f t="shared" si="14"/>
        <v>GRUPO 3G TERRACERIAS Y CONCRETO S. DE R.L. DE C.V.</v>
      </c>
      <c r="P270" t="s">
        <v>3131</v>
      </c>
      <c r="S270" t="str">
        <f t="shared" si="15"/>
        <v>MUNICIPIO DE JIMENEZ</v>
      </c>
      <c r="T270" s="11">
        <v>246628.06</v>
      </c>
      <c r="W270" s="67">
        <v>246628.06</v>
      </c>
      <c r="AA270" s="12">
        <f t="shared" si="17"/>
        <v>246628.06</v>
      </c>
      <c r="AB270" s="12">
        <f t="shared" si="17"/>
        <v>246628.06</v>
      </c>
    </row>
    <row r="271" spans="1:28">
      <c r="A271" t="s">
        <v>964</v>
      </c>
      <c r="B271" t="b">
        <f t="shared" si="16"/>
        <v>1</v>
      </c>
      <c r="C271" t="s">
        <v>964</v>
      </c>
      <c r="D271" t="s">
        <v>3128</v>
      </c>
      <c r="G271" t="str">
        <f t="shared" si="12"/>
        <v>Obra</v>
      </c>
      <c r="H271" t="s">
        <v>4477</v>
      </c>
      <c r="K271" t="str">
        <f t="shared" si="13"/>
        <v>OP/01-24-27/2025 PROGRAMA DE INVERSION EN INFRAEESTRUCTURA ESTATAL</v>
      </c>
      <c r="L271" t="s">
        <v>3368</v>
      </c>
      <c r="O271" t="str">
        <f t="shared" si="14"/>
        <v>OSCAR JAVIER SOLIS VARGAS</v>
      </c>
      <c r="P271" t="s">
        <v>3131</v>
      </c>
      <c r="S271" t="str">
        <f t="shared" si="15"/>
        <v>MUNICIPIO DE JIMENEZ</v>
      </c>
      <c r="T271" s="11">
        <v>517419.77</v>
      </c>
      <c r="W271" s="67">
        <v>517419.77</v>
      </c>
      <c r="AA271" s="12">
        <f t="shared" si="17"/>
        <v>517419.77</v>
      </c>
      <c r="AB271" s="12">
        <f t="shared" si="17"/>
        <v>517419.77</v>
      </c>
    </row>
    <row r="272" spans="1:28">
      <c r="A272" t="s">
        <v>965</v>
      </c>
      <c r="B272" t="b">
        <f t="shared" si="16"/>
        <v>1</v>
      </c>
      <c r="C272" t="s">
        <v>965</v>
      </c>
      <c r="D272" t="s">
        <v>3128</v>
      </c>
      <c r="G272" t="str">
        <f t="shared" si="12"/>
        <v>Obra</v>
      </c>
      <c r="H272" t="s">
        <v>4478</v>
      </c>
      <c r="K272" t="str">
        <f t="shared" si="13"/>
        <v>OP/02-24-27/2025 PROGRAMA DE INVERSION EN INFRAEESTRUCTURA ESTATAL</v>
      </c>
      <c r="L272" t="s">
        <v>3368</v>
      </c>
      <c r="O272" t="str">
        <f t="shared" si="14"/>
        <v>OSCAR JAVIER SOLIS VARGAS</v>
      </c>
      <c r="P272" t="s">
        <v>3131</v>
      </c>
      <c r="S272" t="str">
        <f t="shared" si="15"/>
        <v>MUNICIPIO DE JIMENEZ</v>
      </c>
      <c r="T272" s="11">
        <v>331915.09999999998</v>
      </c>
      <c r="W272" s="67">
        <v>331915.09999999998</v>
      </c>
      <c r="AA272" s="12">
        <f t="shared" si="17"/>
        <v>331915.09999999998</v>
      </c>
      <c r="AB272" s="12">
        <f t="shared" si="17"/>
        <v>331915.09999999998</v>
      </c>
    </row>
    <row r="273" spans="1:28">
      <c r="A273" t="s">
        <v>973</v>
      </c>
      <c r="B273" t="b">
        <f t="shared" si="16"/>
        <v>1</v>
      </c>
      <c r="C273" t="s">
        <v>973</v>
      </c>
      <c r="D273" t="s">
        <v>3125</v>
      </c>
      <c r="G273" t="str">
        <f t="shared" si="12"/>
        <v>Administración directa</v>
      </c>
      <c r="H273" t="s">
        <v>3321</v>
      </c>
      <c r="K273" t="str">
        <f t="shared" si="13"/>
        <v>138054</v>
      </c>
      <c r="L273" t="s">
        <v>207</v>
      </c>
      <c r="O273" t="str">
        <f t="shared" si="14"/>
        <v/>
      </c>
      <c r="P273" t="s">
        <v>3322</v>
      </c>
      <c r="S273" t="str">
        <f t="shared" si="15"/>
        <v>municipio de matachi</v>
      </c>
      <c r="T273" s="11">
        <v>600000</v>
      </c>
      <c r="W273" s="67">
        <v>600000</v>
      </c>
      <c r="AA273" s="12">
        <f t="shared" si="17"/>
        <v>600000</v>
      </c>
      <c r="AB273" s="12">
        <f t="shared" si="17"/>
        <v>600000</v>
      </c>
    </row>
    <row r="274" spans="1:28">
      <c r="A274" t="s">
        <v>975</v>
      </c>
      <c r="B274" t="b">
        <f t="shared" si="16"/>
        <v>1</v>
      </c>
      <c r="C274" t="s">
        <v>975</v>
      </c>
      <c r="D274" t="s">
        <v>3128</v>
      </c>
      <c r="G274" t="str">
        <f t="shared" si="12"/>
        <v>Obra</v>
      </c>
      <c r="H274" t="s">
        <v>3323</v>
      </c>
      <c r="K274" t="str">
        <f t="shared" si="13"/>
        <v>MMOP-AD-PIIPE 01/2025</v>
      </c>
      <c r="L274" t="s">
        <v>3324</v>
      </c>
      <c r="O274" t="str">
        <f t="shared" si="14"/>
        <v>SOTO Y CUETO CONSTRUCCIONES S.A. DE C.V</v>
      </c>
      <c r="P274" t="s">
        <v>3145</v>
      </c>
      <c r="S274" t="str">
        <f t="shared" si="15"/>
        <v>MUNICIPIO DE MEOQUI</v>
      </c>
      <c r="T274" s="11">
        <v>366521.26</v>
      </c>
      <c r="W274" s="67">
        <v>366521.26</v>
      </c>
      <c r="AA274" s="12">
        <f t="shared" si="17"/>
        <v>366521.26</v>
      </c>
      <c r="AB274" s="12">
        <f t="shared" si="17"/>
        <v>366521.26</v>
      </c>
    </row>
    <row r="275" spans="1:28">
      <c r="A275" t="s">
        <v>977</v>
      </c>
      <c r="B275" t="b">
        <f t="shared" si="16"/>
        <v>1</v>
      </c>
      <c r="C275" t="s">
        <v>977</v>
      </c>
      <c r="D275" t="s">
        <v>3128</v>
      </c>
      <c r="G275" t="str">
        <f t="shared" si="12"/>
        <v>Obra</v>
      </c>
      <c r="H275" t="s">
        <v>3325</v>
      </c>
      <c r="K275" t="str">
        <f t="shared" si="13"/>
        <v>MMOP-AD-PIIPE 02/2025</v>
      </c>
      <c r="L275" t="s">
        <v>3324</v>
      </c>
      <c r="O275" t="str">
        <f t="shared" si="14"/>
        <v>SOTO Y CUETO CONSTRUCCIONES S.A. DE C.V</v>
      </c>
      <c r="P275" t="s">
        <v>3145</v>
      </c>
      <c r="S275" t="str">
        <f t="shared" si="15"/>
        <v>MUNICIPIO DE MEOQUI</v>
      </c>
      <c r="T275" s="11">
        <v>551174.79</v>
      </c>
      <c r="W275" s="67">
        <v>544455</v>
      </c>
      <c r="AA275" s="12">
        <f t="shared" si="17"/>
        <v>551174.79</v>
      </c>
      <c r="AB275" s="12">
        <f t="shared" si="17"/>
        <v>544455</v>
      </c>
    </row>
    <row r="276" spans="1:28">
      <c r="A276" t="s">
        <v>978</v>
      </c>
      <c r="B276" t="b">
        <f t="shared" si="16"/>
        <v>1</v>
      </c>
      <c r="C276" t="s">
        <v>978</v>
      </c>
      <c r="D276" t="s">
        <v>3128</v>
      </c>
      <c r="G276" t="str">
        <f t="shared" si="12"/>
        <v>Obra</v>
      </c>
      <c r="H276" t="s">
        <v>3326</v>
      </c>
      <c r="K276" t="str">
        <f t="shared" si="13"/>
        <v>MMOP-AD-PIIPE 03/2025</v>
      </c>
      <c r="L276" t="s">
        <v>3324</v>
      </c>
      <c r="O276" t="str">
        <f t="shared" si="14"/>
        <v>SOTO Y CUETO CONSTRUCCIONES S.A. DE C.V</v>
      </c>
      <c r="P276" t="s">
        <v>3145</v>
      </c>
      <c r="S276" t="str">
        <f t="shared" si="15"/>
        <v>MUNICIPIO DE MEOQUI</v>
      </c>
      <c r="T276" s="11">
        <v>297244.57</v>
      </c>
      <c r="W276" s="67">
        <v>288025.08</v>
      </c>
      <c r="AA276" s="12">
        <f t="shared" si="17"/>
        <v>297244.57</v>
      </c>
      <c r="AB276" s="12">
        <f t="shared" si="17"/>
        <v>288025.08</v>
      </c>
    </row>
    <row r="277" spans="1:28">
      <c r="A277" t="s">
        <v>982</v>
      </c>
      <c r="B277" t="b">
        <f t="shared" si="16"/>
        <v>1</v>
      </c>
      <c r="C277" t="s">
        <v>982</v>
      </c>
      <c r="D277" t="s">
        <v>3125</v>
      </c>
      <c r="G277" t="str">
        <f t="shared" si="12"/>
        <v>Administración directa</v>
      </c>
      <c r="H277" t="s">
        <v>3329</v>
      </c>
      <c r="K277" t="str">
        <f t="shared" si="13"/>
        <v>138056</v>
      </c>
      <c r="L277" t="s">
        <v>207</v>
      </c>
      <c r="O277" t="str">
        <f t="shared" si="14"/>
        <v/>
      </c>
      <c r="P277" t="s">
        <v>3330</v>
      </c>
      <c r="S277" t="str">
        <f t="shared" si="15"/>
        <v>MUNICIPIO OCAMPO</v>
      </c>
      <c r="T277" s="11">
        <v>2000000</v>
      </c>
      <c r="W277" s="67">
        <v>2000000</v>
      </c>
      <c r="AA277" s="12">
        <f t="shared" si="17"/>
        <v>2000000</v>
      </c>
      <c r="AB277" s="12">
        <f t="shared" si="17"/>
        <v>2000000</v>
      </c>
    </row>
    <row r="278" spans="1:28">
      <c r="A278" t="s">
        <v>985</v>
      </c>
      <c r="B278" t="b">
        <f t="shared" si="16"/>
        <v>1</v>
      </c>
      <c r="C278" t="s">
        <v>985</v>
      </c>
      <c r="D278" t="s">
        <v>3125</v>
      </c>
      <c r="G278" t="str">
        <f t="shared" si="12"/>
        <v>Administración directa</v>
      </c>
      <c r="H278" t="s">
        <v>3329</v>
      </c>
      <c r="K278" t="str">
        <f t="shared" si="13"/>
        <v>138056</v>
      </c>
      <c r="L278" t="s">
        <v>207</v>
      </c>
      <c r="O278" t="str">
        <f t="shared" si="14"/>
        <v/>
      </c>
      <c r="P278" t="s">
        <v>3330</v>
      </c>
      <c r="S278" t="str">
        <f t="shared" si="15"/>
        <v>MUNICIPIO OCAMPO</v>
      </c>
      <c r="T278" s="11">
        <v>2000000</v>
      </c>
      <c r="W278" s="67">
        <v>2000000</v>
      </c>
      <c r="AA278" s="12">
        <f t="shared" si="17"/>
        <v>2000000</v>
      </c>
      <c r="AB278" s="12">
        <f t="shared" si="17"/>
        <v>2000000</v>
      </c>
    </row>
    <row r="279" spans="1:28">
      <c r="A279" t="s">
        <v>986</v>
      </c>
      <c r="B279" t="b">
        <f t="shared" si="16"/>
        <v>1</v>
      </c>
      <c r="C279" t="s">
        <v>986</v>
      </c>
      <c r="D279" t="s">
        <v>3125</v>
      </c>
      <c r="G279" t="str">
        <f t="shared" si="12"/>
        <v>Administración directa</v>
      </c>
      <c r="H279" t="s">
        <v>3331</v>
      </c>
      <c r="K279" t="str">
        <f t="shared" si="13"/>
        <v>154368</v>
      </c>
      <c r="L279" t="s">
        <v>207</v>
      </c>
      <c r="O279" t="str">
        <f t="shared" si="14"/>
        <v/>
      </c>
      <c r="P279" t="s">
        <v>3332</v>
      </c>
      <c r="S279" t="str">
        <f t="shared" si="15"/>
        <v>MUNICIPIO DE RIVA PALACIO</v>
      </c>
      <c r="T279" s="11">
        <v>337162.5</v>
      </c>
      <c r="W279" s="67">
        <v>337162.5</v>
      </c>
      <c r="AA279" s="12">
        <f t="shared" si="17"/>
        <v>337162.5</v>
      </c>
      <c r="AB279" s="12">
        <f t="shared" si="17"/>
        <v>337162.5</v>
      </c>
    </row>
    <row r="280" spans="1:28">
      <c r="A280" t="s">
        <v>989</v>
      </c>
      <c r="B280" t="b">
        <f t="shared" si="16"/>
        <v>1</v>
      </c>
      <c r="C280" t="s">
        <v>989</v>
      </c>
      <c r="D280" t="s">
        <v>3125</v>
      </c>
      <c r="G280" t="str">
        <f t="shared" si="12"/>
        <v>Administración directa</v>
      </c>
      <c r="H280" t="s">
        <v>4498</v>
      </c>
      <c r="K280" t="str">
        <f t="shared" si="13"/>
        <v>154369</v>
      </c>
      <c r="L280" t="s">
        <v>207</v>
      </c>
      <c r="O280" t="str">
        <f t="shared" si="14"/>
        <v/>
      </c>
      <c r="P280" t="s">
        <v>3332</v>
      </c>
      <c r="S280" t="str">
        <f t="shared" si="15"/>
        <v>MUNICIPIO DE RIVA PALACIO</v>
      </c>
      <c r="T280" s="11">
        <v>651847.5</v>
      </c>
      <c r="W280" s="67">
        <v>651847.5</v>
      </c>
      <c r="AA280" s="12">
        <f t="shared" si="17"/>
        <v>651847.5</v>
      </c>
      <c r="AB280" s="12">
        <f t="shared" si="17"/>
        <v>651847.5</v>
      </c>
    </row>
    <row r="281" spans="1:28">
      <c r="A281" t="s">
        <v>990</v>
      </c>
      <c r="B281" t="b">
        <f t="shared" si="16"/>
        <v>1</v>
      </c>
      <c r="C281" t="s">
        <v>990</v>
      </c>
      <c r="D281" t="s">
        <v>3125</v>
      </c>
      <c r="G281" t="str">
        <f t="shared" si="12"/>
        <v>Administración directa</v>
      </c>
      <c r="H281" t="s">
        <v>3333</v>
      </c>
      <c r="K281" t="str">
        <f t="shared" si="13"/>
        <v>152019</v>
      </c>
      <c r="L281" t="s">
        <v>207</v>
      </c>
      <c r="O281" t="str">
        <f t="shared" si="14"/>
        <v/>
      </c>
      <c r="P281" t="s">
        <v>3334</v>
      </c>
      <c r="S281" t="str">
        <f t="shared" si="15"/>
        <v>MUNICIPIO ROSALES</v>
      </c>
      <c r="T281" s="11">
        <v>3693217</v>
      </c>
      <c r="W281" s="67">
        <v>3693217</v>
      </c>
      <c r="AA281" s="12">
        <f t="shared" si="17"/>
        <v>3693217</v>
      </c>
      <c r="AB281" s="12">
        <f t="shared" si="17"/>
        <v>3693217</v>
      </c>
    </row>
    <row r="282" spans="1:28">
      <c r="A282" t="s">
        <v>995</v>
      </c>
      <c r="B282" t="b">
        <f t="shared" si="16"/>
        <v>1</v>
      </c>
      <c r="C282" t="s">
        <v>995</v>
      </c>
      <c r="D282" t="s">
        <v>3125</v>
      </c>
      <c r="G282" t="str">
        <f t="shared" si="12"/>
        <v>Administración directa</v>
      </c>
      <c r="H282" t="s">
        <v>3333</v>
      </c>
      <c r="K282" t="str">
        <f t="shared" si="13"/>
        <v>152019</v>
      </c>
      <c r="L282" t="s">
        <v>207</v>
      </c>
      <c r="O282" t="str">
        <f t="shared" si="14"/>
        <v/>
      </c>
      <c r="P282" t="s">
        <v>3334</v>
      </c>
      <c r="S282" t="str">
        <f t="shared" si="15"/>
        <v>MUNICIPIO ROSALES</v>
      </c>
      <c r="T282" s="11">
        <v>3693217</v>
      </c>
      <c r="W282" s="67">
        <v>3693217</v>
      </c>
      <c r="AA282" s="12">
        <f t="shared" si="17"/>
        <v>3693217</v>
      </c>
      <c r="AB282" s="12">
        <f t="shared" si="17"/>
        <v>3693217</v>
      </c>
    </row>
    <row r="283" spans="1:28">
      <c r="A283" t="s">
        <v>999</v>
      </c>
      <c r="B283" t="b">
        <f t="shared" si="16"/>
        <v>1</v>
      </c>
      <c r="C283" t="s">
        <v>999</v>
      </c>
      <c r="D283" t="s">
        <v>3125</v>
      </c>
      <c r="G283" t="str">
        <f t="shared" si="12"/>
        <v>Administración directa</v>
      </c>
      <c r="H283" t="s">
        <v>4503</v>
      </c>
      <c r="K283" t="str">
        <f t="shared" si="13"/>
        <v>154192</v>
      </c>
      <c r="L283" t="s">
        <v>207</v>
      </c>
      <c r="O283" t="str">
        <f t="shared" si="14"/>
        <v/>
      </c>
      <c r="P283" t="s">
        <v>3608</v>
      </c>
      <c r="S283" t="str">
        <f t="shared" si="15"/>
        <v>MUNICIPIO DE SANTA BARBARA</v>
      </c>
      <c r="T283" s="11">
        <v>115000</v>
      </c>
      <c r="W283" s="67">
        <v>114885</v>
      </c>
      <c r="AA283" s="12">
        <f t="shared" si="17"/>
        <v>115000</v>
      </c>
      <c r="AB283" s="12">
        <f t="shared" si="17"/>
        <v>114885</v>
      </c>
    </row>
    <row r="284" spans="1:28">
      <c r="A284" t="s">
        <v>1002</v>
      </c>
      <c r="B284" t="b">
        <f t="shared" si="16"/>
        <v>1</v>
      </c>
      <c r="C284" t="s">
        <v>1002</v>
      </c>
      <c r="D284" t="s">
        <v>3125</v>
      </c>
      <c r="G284" t="str">
        <f t="shared" si="12"/>
        <v>Administración directa</v>
      </c>
      <c r="H284" t="s">
        <v>4504</v>
      </c>
      <c r="K284" t="str">
        <f t="shared" si="13"/>
        <v>154193</v>
      </c>
      <c r="L284" t="s">
        <v>207</v>
      </c>
      <c r="O284" t="str">
        <f t="shared" si="14"/>
        <v/>
      </c>
      <c r="P284" t="s">
        <v>3608</v>
      </c>
      <c r="S284" t="str">
        <f t="shared" si="15"/>
        <v>MUNICIPIO DE SANTA BARBARA</v>
      </c>
      <c r="T284" s="11">
        <v>50000</v>
      </c>
      <c r="W284" s="67">
        <v>49950</v>
      </c>
      <c r="AA284" s="12">
        <f t="shared" si="17"/>
        <v>50000</v>
      </c>
      <c r="AB284" s="12">
        <f t="shared" si="17"/>
        <v>49950</v>
      </c>
    </row>
    <row r="285" spans="1:28">
      <c r="A285" t="s">
        <v>1003</v>
      </c>
      <c r="B285" t="b">
        <f t="shared" si="16"/>
        <v>1</v>
      </c>
      <c r="C285" t="s">
        <v>1003</v>
      </c>
      <c r="D285" t="s">
        <v>3125</v>
      </c>
      <c r="G285" t="str">
        <f t="shared" si="12"/>
        <v>Administración directa</v>
      </c>
      <c r="H285" t="s">
        <v>4505</v>
      </c>
      <c r="K285" t="str">
        <f t="shared" si="13"/>
        <v>155709</v>
      </c>
      <c r="L285" t="s">
        <v>207</v>
      </c>
      <c r="O285" t="str">
        <f t="shared" si="14"/>
        <v/>
      </c>
      <c r="P285" t="s">
        <v>3611</v>
      </c>
      <c r="S285" t="str">
        <f t="shared" si="15"/>
        <v>MUNICIPIO DE SATEVO</v>
      </c>
      <c r="T285" s="11">
        <v>167500</v>
      </c>
      <c r="W285" s="67">
        <v>167332.5</v>
      </c>
      <c r="AA285" s="12">
        <f t="shared" si="17"/>
        <v>167500</v>
      </c>
      <c r="AB285" s="12">
        <f t="shared" si="17"/>
        <v>167332.5</v>
      </c>
    </row>
    <row r="286" spans="1:28">
      <c r="A286" t="s">
        <v>651</v>
      </c>
      <c r="B286" t="b">
        <f t="shared" si="16"/>
        <v>1</v>
      </c>
      <c r="C286" t="s">
        <v>651</v>
      </c>
      <c r="D286" t="s">
        <v>3128</v>
      </c>
      <c r="G286" t="str">
        <f t="shared" si="12"/>
        <v>Obra</v>
      </c>
      <c r="H286" t="s">
        <v>3251</v>
      </c>
      <c r="K286" t="str">
        <f t="shared" si="13"/>
        <v>OP/15-24-27/2024 FAM/FISM/RECURSOS FISCALES/ 2024</v>
      </c>
      <c r="L286" t="s">
        <v>3230</v>
      </c>
      <c r="O286" t="str">
        <f t="shared" si="14"/>
        <v>STAHL CONSTRUCCIONES, S.A. DE C.V.</v>
      </c>
      <c r="P286" t="s">
        <v>3223</v>
      </c>
      <c r="S286" t="str">
        <f t="shared" si="15"/>
        <v>MUNICIPIO DE JIMÉNEZ</v>
      </c>
      <c r="T286" s="11">
        <v>3123077.6</v>
      </c>
      <c r="W286" s="67">
        <v>3123077.6</v>
      </c>
      <c r="AA286" s="12">
        <f t="shared" si="17"/>
        <v>3123077.6</v>
      </c>
      <c r="AB286" s="12">
        <f t="shared" si="17"/>
        <v>3123077.6</v>
      </c>
    </row>
    <row r="287" spans="1:28">
      <c r="A287" t="s">
        <v>2114</v>
      </c>
      <c r="B287" t="b">
        <f t="shared" si="16"/>
        <v>1</v>
      </c>
      <c r="C287" t="s">
        <v>2114</v>
      </c>
      <c r="D287" t="s">
        <v>3128</v>
      </c>
      <c r="G287" t="str">
        <f t="shared" si="12"/>
        <v>Obra</v>
      </c>
      <c r="H287" t="s">
        <v>4486</v>
      </c>
      <c r="K287" t="str">
        <f t="shared" si="13"/>
        <v>OP2025-INV3REPUVE 78/2025</v>
      </c>
      <c r="L287" t="s">
        <v>4487</v>
      </c>
      <c r="O287" t="str">
        <f t="shared" si="14"/>
        <v>OSCAR  JAVIER  SOLIS VARGAS</v>
      </c>
      <c r="P287" t="s">
        <v>3178</v>
      </c>
      <c r="S287" t="str">
        <f t="shared" si="15"/>
        <v>MUNICIPIO DE NUEVO CASAS GRANDES</v>
      </c>
      <c r="T287" s="11">
        <v>821213.95</v>
      </c>
      <c r="W287" s="67">
        <v>821213.95</v>
      </c>
      <c r="AA287" s="12">
        <f t="shared" si="17"/>
        <v>821213.95</v>
      </c>
      <c r="AB287" s="12">
        <f t="shared" si="17"/>
        <v>821213.95</v>
      </c>
    </row>
    <row r="288" spans="1:28">
      <c r="A288" t="s">
        <v>2115</v>
      </c>
      <c r="B288" t="b">
        <f t="shared" si="16"/>
        <v>0</v>
      </c>
      <c r="AA288" s="12">
        <f t="shared" si="17"/>
        <v>0</v>
      </c>
      <c r="AB288" s="12">
        <f t="shared" si="17"/>
        <v>0</v>
      </c>
    </row>
    <row r="289" spans="1:28">
      <c r="A289" t="s">
        <v>2116</v>
      </c>
      <c r="B289" t="b">
        <f t="shared" si="16"/>
        <v>0</v>
      </c>
      <c r="AA289" s="12">
        <f t="shared" si="17"/>
        <v>0</v>
      </c>
      <c r="AB289" s="12">
        <f t="shared" si="17"/>
        <v>0</v>
      </c>
    </row>
    <row r="290" spans="1:28">
      <c r="A290" t="s">
        <v>2117</v>
      </c>
      <c r="B290" t="b">
        <f t="shared" si="16"/>
        <v>1</v>
      </c>
      <c r="C290" t="s">
        <v>2117</v>
      </c>
      <c r="D290" t="s">
        <v>3128</v>
      </c>
      <c r="G290" t="str">
        <f t="shared" si="12"/>
        <v>Obra</v>
      </c>
      <c r="H290" t="s">
        <v>3547</v>
      </c>
      <c r="K290" t="str">
        <f t="shared" si="13"/>
        <v>MC-21702121-LP-2025</v>
      </c>
      <c r="L290" t="s">
        <v>3548</v>
      </c>
      <c r="O290" t="str">
        <f t="shared" si="14"/>
        <v>MAQUINAS FER  SA DE CV</v>
      </c>
      <c r="P290" t="s">
        <v>3213</v>
      </c>
      <c r="S290" t="str">
        <f t="shared" si="15"/>
        <v>MUNICIPIO DE CUAUHTEMOC</v>
      </c>
      <c r="T290" s="11">
        <v>1958278.45</v>
      </c>
      <c r="W290" s="67">
        <v>1958278.45</v>
      </c>
      <c r="AA290" s="12">
        <f t="shared" si="17"/>
        <v>1958278.45</v>
      </c>
      <c r="AB290" s="12">
        <f t="shared" si="17"/>
        <v>1958278.45</v>
      </c>
    </row>
    <row r="291" spans="1:28">
      <c r="A291" t="s">
        <v>2118</v>
      </c>
      <c r="B291" t="b">
        <f t="shared" si="16"/>
        <v>1</v>
      </c>
      <c r="C291" t="s">
        <v>2118</v>
      </c>
      <c r="D291" t="s">
        <v>3128</v>
      </c>
      <c r="G291" t="str">
        <f t="shared" si="12"/>
        <v>Obra</v>
      </c>
      <c r="H291" t="s">
        <v>3211</v>
      </c>
      <c r="K291" t="str">
        <f t="shared" si="13"/>
        <v>MC-21702116-2417110-LP-2024</v>
      </c>
      <c r="L291" t="s">
        <v>3212</v>
      </c>
      <c r="O291" t="str">
        <f t="shared" si="14"/>
        <v>JOSE RAMON RAMOS BREACH</v>
      </c>
      <c r="P291" t="s">
        <v>3213</v>
      </c>
      <c r="S291" t="str">
        <f t="shared" si="15"/>
        <v>MUNICIPIO DE CUAUHTEMOC</v>
      </c>
      <c r="T291" s="11">
        <v>3359709.44</v>
      </c>
      <c r="W291" s="67">
        <v>4480184.49</v>
      </c>
      <c r="AA291" s="12">
        <f t="shared" si="17"/>
        <v>3359709.44</v>
      </c>
      <c r="AB291" s="12">
        <f t="shared" si="17"/>
        <v>4480184.49</v>
      </c>
    </row>
    <row r="292" spans="1:28">
      <c r="A292" t="s">
        <v>2119</v>
      </c>
      <c r="B292" t="b">
        <f t="shared" si="16"/>
        <v>1</v>
      </c>
      <c r="C292" t="s">
        <v>2119</v>
      </c>
      <c r="D292" t="s">
        <v>3128</v>
      </c>
      <c r="G292" t="str">
        <f t="shared" si="12"/>
        <v>Obra</v>
      </c>
      <c r="H292" t="s">
        <v>4480</v>
      </c>
      <c r="K292" t="str">
        <f t="shared" si="13"/>
        <v>OP-001-2025</v>
      </c>
      <c r="L292" t="s">
        <v>3239</v>
      </c>
      <c r="O292" t="str">
        <f t="shared" si="14"/>
        <v>GRUPO KORAACHI, S.A. DE C.V.</v>
      </c>
      <c r="P292" t="s">
        <v>3616</v>
      </c>
      <c r="S292" t="str">
        <f t="shared" si="15"/>
        <v>MUNICIPIO DE JUAREZ</v>
      </c>
      <c r="T292" s="11">
        <v>16718441.49</v>
      </c>
      <c r="W292" s="70">
        <v>16718441.49</v>
      </c>
      <c r="AA292" s="12">
        <f t="shared" si="17"/>
        <v>16718441.49</v>
      </c>
      <c r="AB292" s="12">
        <f t="shared" si="17"/>
        <v>16718441.49</v>
      </c>
    </row>
    <row r="293" spans="1:28">
      <c r="A293" t="s">
        <v>2120</v>
      </c>
      <c r="B293" t="b">
        <f t="shared" si="16"/>
        <v>1</v>
      </c>
      <c r="C293" t="s">
        <v>2120</v>
      </c>
      <c r="D293" t="s">
        <v>3128</v>
      </c>
      <c r="G293" t="str">
        <f t="shared" si="12"/>
        <v>Obra</v>
      </c>
      <c r="H293" t="s">
        <v>4480</v>
      </c>
      <c r="K293" t="str">
        <f t="shared" si="13"/>
        <v>OP-001-2025</v>
      </c>
      <c r="L293" t="s">
        <v>3239</v>
      </c>
      <c r="O293" t="str">
        <f t="shared" si="14"/>
        <v>GRUPO KORAACHI, S.A. DE C.V.</v>
      </c>
      <c r="P293" t="s">
        <v>3616</v>
      </c>
      <c r="S293" t="str">
        <f t="shared" si="15"/>
        <v>MUNICIPIO DE JUAREZ</v>
      </c>
      <c r="T293" s="11">
        <v>16718441.49</v>
      </c>
      <c r="W293" s="70">
        <v>16718441.49</v>
      </c>
      <c r="AA293" s="12">
        <f t="shared" si="17"/>
        <v>16718441.49</v>
      </c>
      <c r="AB293" s="12">
        <f t="shared" si="17"/>
        <v>16718441.49</v>
      </c>
    </row>
    <row r="294" spans="1:28">
      <c r="A294" t="s">
        <v>2121</v>
      </c>
      <c r="B294" t="b">
        <f t="shared" si="16"/>
        <v>1</v>
      </c>
      <c r="C294" t="s">
        <v>2121</v>
      </c>
      <c r="D294" t="s">
        <v>3128</v>
      </c>
      <c r="G294" t="str">
        <f t="shared" si="12"/>
        <v>Obra</v>
      </c>
      <c r="H294" t="s">
        <v>4480</v>
      </c>
      <c r="K294" t="str">
        <f t="shared" si="13"/>
        <v>OP-001-2025</v>
      </c>
      <c r="L294" t="s">
        <v>3239</v>
      </c>
      <c r="O294" t="str">
        <f t="shared" si="14"/>
        <v>GRUPO KORAACHI, S.A. DE C.V.</v>
      </c>
      <c r="P294" t="s">
        <v>3616</v>
      </c>
      <c r="S294" t="str">
        <f t="shared" si="15"/>
        <v>MUNICIPIO DE JUAREZ</v>
      </c>
      <c r="T294" s="11">
        <v>16718441.49</v>
      </c>
      <c r="W294" s="70">
        <v>16718441.49</v>
      </c>
      <c r="AA294" s="12">
        <f t="shared" si="17"/>
        <v>16718441.49</v>
      </c>
      <c r="AB294" s="12">
        <f t="shared" si="17"/>
        <v>16718441.49</v>
      </c>
    </row>
    <row r="295" spans="1:28">
      <c r="A295" t="s">
        <v>2122</v>
      </c>
      <c r="B295" t="b">
        <f t="shared" si="16"/>
        <v>1</v>
      </c>
      <c r="C295" t="s">
        <v>2122</v>
      </c>
      <c r="D295" t="s">
        <v>3128</v>
      </c>
      <c r="G295" t="str">
        <f t="shared" si="12"/>
        <v>Obra</v>
      </c>
      <c r="H295" t="s">
        <v>4480</v>
      </c>
      <c r="K295" t="str">
        <f t="shared" si="13"/>
        <v>OP-001-2025</v>
      </c>
      <c r="L295" t="s">
        <v>3239</v>
      </c>
      <c r="O295" t="str">
        <f t="shared" si="14"/>
        <v>GRUPO KORAACHI, S.A. DE C.V.</v>
      </c>
      <c r="P295" t="s">
        <v>3616</v>
      </c>
      <c r="S295" t="str">
        <f t="shared" si="15"/>
        <v>MUNICIPIO DE JUAREZ</v>
      </c>
      <c r="T295" s="11">
        <v>16718441.49</v>
      </c>
      <c r="W295" s="70">
        <v>16718441.49</v>
      </c>
      <c r="AA295" s="12">
        <f t="shared" si="17"/>
        <v>16718441.49</v>
      </c>
      <c r="AB295" s="12">
        <f t="shared" si="17"/>
        <v>16718441.49</v>
      </c>
    </row>
    <row r="296" spans="1:28">
      <c r="A296" t="s">
        <v>2123</v>
      </c>
      <c r="B296" t="b">
        <f t="shared" si="16"/>
        <v>1</v>
      </c>
      <c r="C296" t="s">
        <v>2123</v>
      </c>
      <c r="D296" t="s">
        <v>3128</v>
      </c>
      <c r="G296" t="str">
        <f t="shared" si="12"/>
        <v>Obra</v>
      </c>
      <c r="H296" t="s">
        <v>4480</v>
      </c>
      <c r="K296" t="str">
        <f t="shared" si="13"/>
        <v>OP-001-2025</v>
      </c>
      <c r="L296" t="s">
        <v>3239</v>
      </c>
      <c r="O296" t="str">
        <f t="shared" si="14"/>
        <v>GRUPO KORAACHI, S.A. DE C.V.</v>
      </c>
      <c r="P296" t="s">
        <v>3616</v>
      </c>
      <c r="S296" t="str">
        <f t="shared" si="15"/>
        <v>MUNICIPIO DE JUAREZ</v>
      </c>
      <c r="T296" s="11">
        <v>16718441.49</v>
      </c>
      <c r="W296" s="70">
        <v>16718441.49</v>
      </c>
      <c r="AA296" s="12">
        <f t="shared" si="17"/>
        <v>16718441.49</v>
      </c>
      <c r="AB296" s="12">
        <f t="shared" si="17"/>
        <v>16718441.49</v>
      </c>
    </row>
    <row r="297" spans="1:28">
      <c r="A297" t="s">
        <v>2124</v>
      </c>
      <c r="B297" t="b">
        <f t="shared" si="16"/>
        <v>1</v>
      </c>
      <c r="C297" t="s">
        <v>2124</v>
      </c>
      <c r="D297" t="s">
        <v>3128</v>
      </c>
      <c r="G297" t="str">
        <f t="shared" si="12"/>
        <v>Obra</v>
      </c>
      <c r="H297" t="s">
        <v>4480</v>
      </c>
      <c r="K297" t="str">
        <f t="shared" si="13"/>
        <v>OP-001-2025</v>
      </c>
      <c r="L297" t="s">
        <v>3239</v>
      </c>
      <c r="O297" t="str">
        <f t="shared" si="14"/>
        <v>GRUPO KORAACHI, S.A. DE C.V.</v>
      </c>
      <c r="P297" t="s">
        <v>3616</v>
      </c>
      <c r="S297" t="str">
        <f t="shared" si="15"/>
        <v>MUNICIPIO DE JUAREZ</v>
      </c>
      <c r="T297" s="11">
        <v>16718441.49</v>
      </c>
      <c r="W297" s="70">
        <v>16718441.49</v>
      </c>
      <c r="AA297" s="12">
        <f t="shared" si="17"/>
        <v>16718441.49</v>
      </c>
      <c r="AB297" s="12">
        <f t="shared" si="17"/>
        <v>16718441.49</v>
      </c>
    </row>
    <row r="298" spans="1:28">
      <c r="A298" t="s">
        <v>2125</v>
      </c>
      <c r="B298" t="b">
        <f t="shared" si="16"/>
        <v>1</v>
      </c>
      <c r="C298" t="s">
        <v>2125</v>
      </c>
      <c r="D298" t="s">
        <v>3128</v>
      </c>
      <c r="G298" t="str">
        <f t="shared" si="12"/>
        <v>Obra</v>
      </c>
      <c r="H298" t="s">
        <v>4480</v>
      </c>
      <c r="K298" t="str">
        <f t="shared" si="13"/>
        <v>OP-001-2025</v>
      </c>
      <c r="L298" t="s">
        <v>3239</v>
      </c>
      <c r="O298" t="str">
        <f t="shared" si="14"/>
        <v>GRUPO KORAACHI, S.A. DE C.V.</v>
      </c>
      <c r="P298" t="s">
        <v>3616</v>
      </c>
      <c r="S298" t="str">
        <f t="shared" si="15"/>
        <v>MUNICIPIO DE JUAREZ</v>
      </c>
      <c r="T298" s="11">
        <v>16718441.49</v>
      </c>
      <c r="W298" s="70">
        <v>16718441.49</v>
      </c>
      <c r="AA298" s="12">
        <f t="shared" si="17"/>
        <v>16718441.49</v>
      </c>
      <c r="AB298" s="12">
        <f t="shared" si="17"/>
        <v>16718441.49</v>
      </c>
    </row>
    <row r="299" spans="1:28">
      <c r="A299" t="s">
        <v>2126</v>
      </c>
      <c r="B299" t="b">
        <f t="shared" si="16"/>
        <v>1</v>
      </c>
      <c r="C299" t="s">
        <v>2126</v>
      </c>
      <c r="D299" t="s">
        <v>3128</v>
      </c>
      <c r="G299" t="str">
        <f t="shared" si="12"/>
        <v>Obra</v>
      </c>
      <c r="H299" t="s">
        <v>4481</v>
      </c>
      <c r="K299" t="str">
        <f t="shared" si="13"/>
        <v>OP-002-2025</v>
      </c>
      <c r="L299" t="s">
        <v>3405</v>
      </c>
      <c r="O299" t="str">
        <f t="shared" si="14"/>
        <v>MERP EDIFICACIONES Y TERRACERIAS, S. A. DE C. V.</v>
      </c>
      <c r="P299" t="s">
        <v>3616</v>
      </c>
      <c r="S299" t="str">
        <f t="shared" si="15"/>
        <v>MUNICIPIO DE JUAREZ</v>
      </c>
      <c r="T299" s="11">
        <v>9975968</v>
      </c>
      <c r="W299" s="67">
        <v>9975968</v>
      </c>
      <c r="AA299" s="12">
        <f t="shared" si="17"/>
        <v>9975968</v>
      </c>
      <c r="AB299" s="12">
        <f t="shared" si="17"/>
        <v>9975968</v>
      </c>
    </row>
    <row r="300" spans="1:28">
      <c r="A300" t="s">
        <v>2127</v>
      </c>
      <c r="B300" t="b">
        <f t="shared" si="16"/>
        <v>1</v>
      </c>
      <c r="C300" t="s">
        <v>2127</v>
      </c>
      <c r="D300" t="s">
        <v>3128</v>
      </c>
      <c r="G300" t="str">
        <f t="shared" si="12"/>
        <v>Obra</v>
      </c>
      <c r="H300" t="s">
        <v>4481</v>
      </c>
      <c r="K300" t="str">
        <f t="shared" si="13"/>
        <v>OP-002-2025</v>
      </c>
      <c r="L300" t="s">
        <v>3405</v>
      </c>
      <c r="O300" t="str">
        <f t="shared" si="14"/>
        <v>MERP EDIFICACIONES Y TERRACERIAS, S. A. DE C. V.</v>
      </c>
      <c r="P300" t="s">
        <v>3616</v>
      </c>
      <c r="S300" t="str">
        <f t="shared" si="15"/>
        <v>MUNICIPIO DE JUAREZ</v>
      </c>
      <c r="T300" s="11">
        <v>9975968</v>
      </c>
      <c r="W300" s="67">
        <v>9975968</v>
      </c>
      <c r="AA300" s="12">
        <f t="shared" si="17"/>
        <v>9975968</v>
      </c>
      <c r="AB300" s="12">
        <f t="shared" si="17"/>
        <v>9975968</v>
      </c>
    </row>
    <row r="301" spans="1:28">
      <c r="A301" t="s">
        <v>2128</v>
      </c>
      <c r="B301" t="b">
        <f t="shared" si="16"/>
        <v>1</v>
      </c>
      <c r="C301" t="s">
        <v>2128</v>
      </c>
      <c r="D301" t="s">
        <v>3128</v>
      </c>
      <c r="G301" t="str">
        <f t="shared" si="12"/>
        <v>Obra</v>
      </c>
      <c r="H301" t="s">
        <v>4481</v>
      </c>
      <c r="K301" t="str">
        <f t="shared" si="13"/>
        <v>OP-002-2025</v>
      </c>
      <c r="L301" t="s">
        <v>3405</v>
      </c>
      <c r="O301" t="str">
        <f t="shared" si="14"/>
        <v>MERP EDIFICACIONES Y TERRACERIAS, S. A. DE C. V.</v>
      </c>
      <c r="P301" t="s">
        <v>3616</v>
      </c>
      <c r="S301" t="str">
        <f t="shared" si="15"/>
        <v>MUNICIPIO DE JUAREZ</v>
      </c>
      <c r="T301" s="11">
        <v>9975968</v>
      </c>
      <c r="W301" s="67">
        <v>9975968</v>
      </c>
      <c r="AA301" s="12">
        <f t="shared" si="17"/>
        <v>9975968</v>
      </c>
      <c r="AB301" s="12">
        <f t="shared" si="17"/>
        <v>9975968</v>
      </c>
    </row>
    <row r="302" spans="1:28">
      <c r="A302" t="s">
        <v>2129</v>
      </c>
      <c r="B302" t="b">
        <f t="shared" si="16"/>
        <v>1</v>
      </c>
      <c r="C302" t="s">
        <v>2129</v>
      </c>
      <c r="D302" t="s">
        <v>3128</v>
      </c>
      <c r="G302" t="str">
        <f t="shared" si="12"/>
        <v>Obra</v>
      </c>
      <c r="H302" t="s">
        <v>4481</v>
      </c>
      <c r="K302" t="str">
        <f t="shared" si="13"/>
        <v>OP-002-2025</v>
      </c>
      <c r="L302" t="s">
        <v>3405</v>
      </c>
      <c r="O302" t="str">
        <f t="shared" si="14"/>
        <v>MERP EDIFICACIONES Y TERRACERIAS, S. A. DE C. V.</v>
      </c>
      <c r="P302" t="s">
        <v>3616</v>
      </c>
      <c r="S302" t="str">
        <f t="shared" si="15"/>
        <v>MUNICIPIO DE JUAREZ</v>
      </c>
      <c r="T302" s="11">
        <v>9975968</v>
      </c>
      <c r="W302" s="67">
        <v>9975968</v>
      </c>
      <c r="AA302" s="12">
        <f t="shared" si="17"/>
        <v>9975968</v>
      </c>
      <c r="AB302" s="12">
        <f t="shared" si="17"/>
        <v>9975968</v>
      </c>
    </row>
    <row r="303" spans="1:28">
      <c r="A303" t="s">
        <v>2130</v>
      </c>
      <c r="B303" t="b">
        <f t="shared" si="16"/>
        <v>1</v>
      </c>
      <c r="C303" t="s">
        <v>2130</v>
      </c>
      <c r="D303" t="s">
        <v>3128</v>
      </c>
      <c r="G303" t="str">
        <f t="shared" si="12"/>
        <v>Obra</v>
      </c>
      <c r="H303" t="s">
        <v>4481</v>
      </c>
      <c r="K303" t="str">
        <f t="shared" si="13"/>
        <v>OP-002-2025</v>
      </c>
      <c r="L303" t="s">
        <v>3405</v>
      </c>
      <c r="O303" t="str">
        <f t="shared" si="14"/>
        <v>MERP EDIFICACIONES Y TERRACERIAS, S. A. DE C. V.</v>
      </c>
      <c r="P303" t="s">
        <v>3616</v>
      </c>
      <c r="S303" t="str">
        <f t="shared" si="15"/>
        <v>MUNICIPIO DE JUAREZ</v>
      </c>
      <c r="T303" s="11">
        <v>9975968</v>
      </c>
      <c r="W303" s="67">
        <v>9975968</v>
      </c>
      <c r="AA303" s="12">
        <f t="shared" si="17"/>
        <v>9975968</v>
      </c>
      <c r="AB303" s="12">
        <f t="shared" si="17"/>
        <v>9975968</v>
      </c>
    </row>
    <row r="304" spans="1:28">
      <c r="A304" t="s">
        <v>2131</v>
      </c>
      <c r="B304" t="b">
        <f t="shared" si="16"/>
        <v>1</v>
      </c>
      <c r="C304" t="s">
        <v>2131</v>
      </c>
      <c r="D304" t="s">
        <v>3128</v>
      </c>
      <c r="G304" t="str">
        <f t="shared" si="12"/>
        <v>Obra</v>
      </c>
      <c r="H304" t="s">
        <v>4482</v>
      </c>
      <c r="K304" t="str">
        <f t="shared" si="13"/>
        <v>OP-003-2025</v>
      </c>
      <c r="L304" t="s">
        <v>3253</v>
      </c>
      <c r="O304" t="str">
        <f t="shared" si="14"/>
        <v>SELLOS E INGENIERIA S. DE R. L. DE C. V.</v>
      </c>
      <c r="P304" t="s">
        <v>3616</v>
      </c>
      <c r="S304" t="str">
        <f t="shared" si="15"/>
        <v>MUNICIPIO DE JUAREZ</v>
      </c>
      <c r="T304" s="11">
        <v>19416658.98</v>
      </c>
      <c r="W304" s="70">
        <v>19416658.98</v>
      </c>
      <c r="AA304" s="12">
        <f t="shared" si="17"/>
        <v>19416658.98</v>
      </c>
      <c r="AB304" s="12">
        <f t="shared" si="17"/>
        <v>19416658.98</v>
      </c>
    </row>
    <row r="305" spans="1:28">
      <c r="A305" t="s">
        <v>2132</v>
      </c>
      <c r="B305" t="b">
        <f t="shared" si="16"/>
        <v>1</v>
      </c>
      <c r="C305" t="s">
        <v>2132</v>
      </c>
      <c r="D305" t="s">
        <v>3128</v>
      </c>
      <c r="G305" t="str">
        <f t="shared" si="12"/>
        <v>Obra</v>
      </c>
      <c r="H305" t="s">
        <v>4482</v>
      </c>
      <c r="K305" t="str">
        <f t="shared" si="13"/>
        <v>OP-003-2025</v>
      </c>
      <c r="L305" t="s">
        <v>3253</v>
      </c>
      <c r="O305" t="str">
        <f t="shared" si="14"/>
        <v>SELLOS E INGENIERIA S. DE R. L. DE C. V.</v>
      </c>
      <c r="P305" t="s">
        <v>3616</v>
      </c>
      <c r="S305" t="str">
        <f t="shared" si="15"/>
        <v>MUNICIPIO DE JUAREZ</v>
      </c>
      <c r="T305" s="11">
        <v>19416658.98</v>
      </c>
      <c r="W305" s="70">
        <v>19416658.98</v>
      </c>
      <c r="AA305" s="12">
        <f t="shared" si="17"/>
        <v>19416658.98</v>
      </c>
      <c r="AB305" s="12">
        <f t="shared" si="17"/>
        <v>19416658.98</v>
      </c>
    </row>
    <row r="306" spans="1:28">
      <c r="A306" t="s">
        <v>2133</v>
      </c>
      <c r="B306" t="b">
        <f t="shared" si="16"/>
        <v>1</v>
      </c>
      <c r="C306" t="s">
        <v>2133</v>
      </c>
      <c r="D306" t="s">
        <v>3128</v>
      </c>
      <c r="G306" t="str">
        <f t="shared" si="12"/>
        <v>Obra</v>
      </c>
      <c r="H306" t="s">
        <v>4482</v>
      </c>
      <c r="K306" t="str">
        <f t="shared" si="13"/>
        <v>OP-003-2025</v>
      </c>
      <c r="L306" t="s">
        <v>3253</v>
      </c>
      <c r="O306" t="str">
        <f t="shared" si="14"/>
        <v>SELLOS E INGENIERIA S. DE R. L. DE C. V.</v>
      </c>
      <c r="P306" t="s">
        <v>3616</v>
      </c>
      <c r="S306" t="str">
        <f t="shared" si="15"/>
        <v>MUNICIPIO DE JUAREZ</v>
      </c>
      <c r="T306" s="11">
        <v>19416658.98</v>
      </c>
      <c r="W306" s="70">
        <v>19416658.98</v>
      </c>
      <c r="AA306" s="12">
        <f t="shared" si="17"/>
        <v>19416658.98</v>
      </c>
      <c r="AB306" s="12">
        <f t="shared" si="17"/>
        <v>19416658.98</v>
      </c>
    </row>
    <row r="307" spans="1:28">
      <c r="A307" t="s">
        <v>2134</v>
      </c>
      <c r="B307" t="b">
        <f t="shared" si="16"/>
        <v>1</v>
      </c>
      <c r="C307" t="s">
        <v>2134</v>
      </c>
      <c r="D307" t="s">
        <v>3128</v>
      </c>
      <c r="G307" t="str">
        <f t="shared" si="12"/>
        <v>Obra</v>
      </c>
      <c r="H307" t="s">
        <v>4482</v>
      </c>
      <c r="K307" t="str">
        <f t="shared" si="13"/>
        <v>OP-003-2025</v>
      </c>
      <c r="L307" t="s">
        <v>3253</v>
      </c>
      <c r="O307" t="str">
        <f t="shared" si="14"/>
        <v>SELLOS E INGENIERIA S. DE R. L. DE C. V.</v>
      </c>
      <c r="P307" t="s">
        <v>3616</v>
      </c>
      <c r="S307" t="str">
        <f t="shared" si="15"/>
        <v>MUNICIPIO DE JUAREZ</v>
      </c>
      <c r="T307" s="11">
        <v>19416658.98</v>
      </c>
      <c r="W307" s="70">
        <v>19416658.98</v>
      </c>
      <c r="AA307" s="12">
        <f t="shared" si="17"/>
        <v>19416658.98</v>
      </c>
      <c r="AB307" s="12">
        <f t="shared" si="17"/>
        <v>19416658.98</v>
      </c>
    </row>
    <row r="308" spans="1:28">
      <c r="A308" t="s">
        <v>2135</v>
      </c>
      <c r="B308" t="b">
        <f t="shared" si="16"/>
        <v>1</v>
      </c>
      <c r="C308" t="s">
        <v>2135</v>
      </c>
      <c r="D308" t="s">
        <v>3128</v>
      </c>
      <c r="G308" t="str">
        <f t="shared" ref="G308:G466" si="18">+D308</f>
        <v>Obra</v>
      </c>
      <c r="H308" t="s">
        <v>4482</v>
      </c>
      <c r="K308" t="str">
        <f t="shared" ref="K308:K466" si="19">+H308</f>
        <v>OP-003-2025</v>
      </c>
      <c r="L308" t="s">
        <v>3253</v>
      </c>
      <c r="O308" t="str">
        <f t="shared" ref="O308:O466" si="20">+L308</f>
        <v>SELLOS E INGENIERIA S. DE R. L. DE C. V.</v>
      </c>
      <c r="P308" t="s">
        <v>3616</v>
      </c>
      <c r="S308" t="str">
        <f t="shared" ref="S308:S466" si="21">+P308</f>
        <v>MUNICIPIO DE JUAREZ</v>
      </c>
      <c r="T308" s="11">
        <v>19416658.98</v>
      </c>
      <c r="W308" s="70">
        <v>19416658.98</v>
      </c>
      <c r="AA308" s="12">
        <f t="shared" si="17"/>
        <v>19416658.98</v>
      </c>
      <c r="AB308" s="12">
        <f t="shared" si="17"/>
        <v>19416658.98</v>
      </c>
    </row>
    <row r="309" spans="1:28">
      <c r="A309" t="s">
        <v>2136</v>
      </c>
      <c r="B309" t="b">
        <f t="shared" si="16"/>
        <v>1</v>
      </c>
      <c r="C309" t="s">
        <v>2136</v>
      </c>
      <c r="D309" t="s">
        <v>3128</v>
      </c>
      <c r="G309" t="str">
        <f t="shared" si="18"/>
        <v>Obra</v>
      </c>
      <c r="H309" t="s">
        <v>4453</v>
      </c>
      <c r="K309" t="str">
        <f t="shared" si="19"/>
        <v>NO. 011/2025</v>
      </c>
      <c r="L309" t="s">
        <v>3577</v>
      </c>
      <c r="O309" t="str">
        <f t="shared" si="20"/>
        <v>CYP CRUZ SAENZ SA DE CV</v>
      </c>
      <c r="P309" t="s">
        <v>3487</v>
      </c>
      <c r="S309" t="str">
        <f t="shared" si="21"/>
        <v>MUNICIPIO DE CHIHUAHUA</v>
      </c>
      <c r="T309" s="11">
        <v>9886444.9700000007</v>
      </c>
      <c r="W309" s="67">
        <v>9886444.9700000007</v>
      </c>
      <c r="AA309" s="12">
        <f t="shared" si="17"/>
        <v>9886444.9700000007</v>
      </c>
      <c r="AB309" s="12">
        <f t="shared" si="17"/>
        <v>9886444.9700000007</v>
      </c>
    </row>
    <row r="310" spans="1:28">
      <c r="A310" t="s">
        <v>2408</v>
      </c>
      <c r="B310" t="b">
        <f t="shared" si="16"/>
        <v>0</v>
      </c>
      <c r="AA310" s="12">
        <f t="shared" si="17"/>
        <v>0</v>
      </c>
      <c r="AB310" s="12">
        <f t="shared" si="17"/>
        <v>0</v>
      </c>
    </row>
    <row r="311" spans="1:28">
      <c r="A311" t="s">
        <v>2498</v>
      </c>
      <c r="B311" t="b">
        <f t="shared" si="16"/>
        <v>0</v>
      </c>
      <c r="AA311" s="12">
        <f t="shared" si="17"/>
        <v>0</v>
      </c>
      <c r="AB311" s="12">
        <f t="shared" si="17"/>
        <v>0</v>
      </c>
    </row>
    <row r="312" spans="1:28">
      <c r="A312" t="s">
        <v>2213</v>
      </c>
      <c r="B312" t="b">
        <f t="shared" si="16"/>
        <v>1</v>
      </c>
      <c r="C312" t="s">
        <v>2213</v>
      </c>
      <c r="D312" t="s">
        <v>3152</v>
      </c>
      <c r="G312" t="str">
        <f t="shared" si="18"/>
        <v>Adquisiciones</v>
      </c>
      <c r="H312" t="s">
        <v>4682</v>
      </c>
      <c r="K312" t="str">
        <f t="shared" si="19"/>
        <v>002/25-AD</v>
      </c>
      <c r="L312" t="s">
        <v>4683</v>
      </c>
      <c r="O312" t="str">
        <f t="shared" si="20"/>
        <v>OCTAVIO CHAVEZ CORRAL</v>
      </c>
      <c r="P312" t="s">
        <v>3472</v>
      </c>
      <c r="S312" t="str">
        <f t="shared" si="21"/>
        <v>COLEGIO DE BACHILLERES DEL ESTADO DE CHIHUAHUA</v>
      </c>
      <c r="T312" s="11">
        <v>790815.38</v>
      </c>
      <c r="W312" s="67">
        <v>790815.38</v>
      </c>
      <c r="AA312" s="12">
        <f t="shared" si="17"/>
        <v>790815.38</v>
      </c>
      <c r="AB312" s="12">
        <f t="shared" si="17"/>
        <v>790815.38</v>
      </c>
    </row>
    <row r="313" spans="1:28">
      <c r="A313" t="s">
        <v>2074</v>
      </c>
      <c r="B313" t="b">
        <f t="shared" si="16"/>
        <v>1</v>
      </c>
      <c r="C313" t="s">
        <v>2074</v>
      </c>
      <c r="D313" t="s">
        <v>3125</v>
      </c>
      <c r="G313" t="str">
        <f t="shared" si="18"/>
        <v>Administración directa</v>
      </c>
      <c r="H313" t="s">
        <v>3533</v>
      </c>
      <c r="K313" t="str">
        <f t="shared" si="19"/>
        <v>124453</v>
      </c>
      <c r="L313" t="s">
        <v>207</v>
      </c>
      <c r="O313" t="str">
        <f t="shared" si="20"/>
        <v/>
      </c>
      <c r="P313" t="s">
        <v>3534</v>
      </c>
      <c r="S313" t="str">
        <f t="shared" si="21"/>
        <v>MUNICIPIO BOCOYNA</v>
      </c>
      <c r="T313" s="11">
        <v>849763</v>
      </c>
      <c r="W313" s="67">
        <v>849763</v>
      </c>
      <c r="AA313" s="12">
        <f t="shared" si="17"/>
        <v>849763</v>
      </c>
      <c r="AB313" s="12">
        <f t="shared" si="17"/>
        <v>849763</v>
      </c>
    </row>
    <row r="314" spans="1:28">
      <c r="A314" t="s">
        <v>2077</v>
      </c>
      <c r="B314" t="b">
        <f t="shared" si="16"/>
        <v>1</v>
      </c>
      <c r="C314" t="s">
        <v>2077</v>
      </c>
      <c r="D314" t="s">
        <v>3125</v>
      </c>
      <c r="G314" t="str">
        <f t="shared" si="18"/>
        <v>Administración directa</v>
      </c>
      <c r="H314" t="s">
        <v>3533</v>
      </c>
      <c r="K314" t="str">
        <f t="shared" si="19"/>
        <v>124453</v>
      </c>
      <c r="L314" t="s">
        <v>207</v>
      </c>
      <c r="O314" t="str">
        <f t="shared" si="20"/>
        <v/>
      </c>
      <c r="P314" t="s">
        <v>3534</v>
      </c>
      <c r="S314" t="str">
        <f t="shared" si="21"/>
        <v>MUNICIPIO BOCOYNA</v>
      </c>
      <c r="T314" s="11">
        <v>849763</v>
      </c>
      <c r="W314" s="67">
        <v>849763</v>
      </c>
      <c r="AA314" s="12">
        <f t="shared" si="17"/>
        <v>849763</v>
      </c>
      <c r="AB314" s="12">
        <f t="shared" si="17"/>
        <v>849763</v>
      </c>
    </row>
    <row r="315" spans="1:28">
      <c r="A315" t="s">
        <v>2078</v>
      </c>
      <c r="B315" t="b">
        <f t="shared" si="16"/>
        <v>1</v>
      </c>
      <c r="C315" t="s">
        <v>2078</v>
      </c>
      <c r="D315" t="s">
        <v>3125</v>
      </c>
      <c r="G315" t="str">
        <f t="shared" si="18"/>
        <v>Administración directa</v>
      </c>
      <c r="H315" t="s">
        <v>3535</v>
      </c>
      <c r="K315" t="str">
        <f t="shared" si="19"/>
        <v>124452</v>
      </c>
      <c r="L315" t="s">
        <v>207</v>
      </c>
      <c r="O315" t="str">
        <f t="shared" si="20"/>
        <v/>
      </c>
      <c r="P315" t="s">
        <v>3534</v>
      </c>
      <c r="S315" t="str">
        <f t="shared" si="21"/>
        <v>MUNICIPIO BOCOYNA</v>
      </c>
      <c r="T315" s="11">
        <v>1262627</v>
      </c>
      <c r="W315" s="67">
        <v>1262627</v>
      </c>
      <c r="AA315" s="12">
        <f t="shared" si="17"/>
        <v>1262627</v>
      </c>
      <c r="AB315" s="12">
        <f t="shared" si="17"/>
        <v>1262627</v>
      </c>
    </row>
    <row r="316" spans="1:28">
      <c r="A316" t="s">
        <v>2079</v>
      </c>
      <c r="B316" t="b">
        <f t="shared" si="16"/>
        <v>1</v>
      </c>
      <c r="C316" t="s">
        <v>2079</v>
      </c>
      <c r="D316" t="s">
        <v>3125</v>
      </c>
      <c r="G316" t="str">
        <f t="shared" si="18"/>
        <v>Administración directa</v>
      </c>
      <c r="H316" t="s">
        <v>3533</v>
      </c>
      <c r="K316" t="str">
        <f t="shared" si="19"/>
        <v>124453</v>
      </c>
      <c r="L316" t="s">
        <v>207</v>
      </c>
      <c r="O316" t="str">
        <f t="shared" si="20"/>
        <v/>
      </c>
      <c r="P316" t="s">
        <v>3534</v>
      </c>
      <c r="S316" t="str">
        <f t="shared" si="21"/>
        <v>MUNICIPIO BOCOYNA</v>
      </c>
      <c r="T316" s="11">
        <v>849763</v>
      </c>
      <c r="W316" s="67">
        <v>849763</v>
      </c>
      <c r="AA316" s="12">
        <f t="shared" si="17"/>
        <v>849763</v>
      </c>
      <c r="AB316" s="12">
        <f t="shared" si="17"/>
        <v>849763</v>
      </c>
    </row>
    <row r="317" spans="1:28">
      <c r="A317" t="s">
        <v>2088</v>
      </c>
      <c r="B317" t="b">
        <f t="shared" si="16"/>
        <v>1</v>
      </c>
      <c r="C317" t="s">
        <v>2088</v>
      </c>
      <c r="D317" t="s">
        <v>3125</v>
      </c>
      <c r="G317" t="str">
        <f t="shared" si="18"/>
        <v>Administración directa</v>
      </c>
      <c r="H317" t="s">
        <v>4458</v>
      </c>
      <c r="K317" t="str">
        <f t="shared" si="19"/>
        <v>156780</v>
      </c>
      <c r="L317" t="s">
        <v>207</v>
      </c>
      <c r="O317" t="str">
        <f t="shared" si="20"/>
        <v/>
      </c>
      <c r="P317" t="s">
        <v>4459</v>
      </c>
      <c r="S317" t="str">
        <f t="shared" si="21"/>
        <v>municipio de coyame</v>
      </c>
      <c r="T317" s="11">
        <v>29970</v>
      </c>
      <c r="W317" s="67">
        <v>29970</v>
      </c>
      <c r="AA317" s="12">
        <f t="shared" si="17"/>
        <v>29970</v>
      </c>
      <c r="AB317" s="12">
        <f t="shared" si="17"/>
        <v>29970</v>
      </c>
    </row>
    <row r="318" spans="1:28">
      <c r="A318" t="s">
        <v>2090</v>
      </c>
      <c r="B318" t="b">
        <f t="shared" si="16"/>
        <v>1</v>
      </c>
      <c r="C318" t="s">
        <v>2090</v>
      </c>
      <c r="D318" t="s">
        <v>3125</v>
      </c>
      <c r="G318" t="str">
        <f t="shared" si="18"/>
        <v>Administración directa</v>
      </c>
      <c r="H318" t="s">
        <v>4460</v>
      </c>
      <c r="K318" t="str">
        <f t="shared" si="19"/>
        <v>156782</v>
      </c>
      <c r="L318" t="s">
        <v>207</v>
      </c>
      <c r="O318" t="str">
        <f t="shared" si="20"/>
        <v/>
      </c>
      <c r="P318" t="s">
        <v>4459</v>
      </c>
      <c r="S318" t="str">
        <f t="shared" si="21"/>
        <v>municipio de coyame</v>
      </c>
      <c r="T318" s="11">
        <v>22477.5</v>
      </c>
      <c r="W318" s="67">
        <v>22477.5</v>
      </c>
      <c r="AA318" s="12">
        <f t="shared" si="17"/>
        <v>22477.5</v>
      </c>
      <c r="AB318" s="12">
        <f t="shared" si="17"/>
        <v>22477.5</v>
      </c>
    </row>
    <row r="319" spans="1:28">
      <c r="A319" t="s">
        <v>2069</v>
      </c>
      <c r="B319" t="b">
        <f t="shared" si="16"/>
        <v>1</v>
      </c>
      <c r="C319" t="s">
        <v>2069</v>
      </c>
      <c r="D319" t="s">
        <v>3125</v>
      </c>
      <c r="G319" t="str">
        <f t="shared" si="18"/>
        <v>Administración directa</v>
      </c>
      <c r="H319" t="s">
        <v>3529</v>
      </c>
      <c r="K319" t="str">
        <f t="shared" si="19"/>
        <v>154365</v>
      </c>
      <c r="L319" t="s">
        <v>207</v>
      </c>
      <c r="O319" t="str">
        <f t="shared" si="20"/>
        <v/>
      </c>
      <c r="P319" t="s">
        <v>3530</v>
      </c>
      <c r="S319" t="str">
        <f t="shared" si="21"/>
        <v>MUNICIPIO DR. BELISARIO DOMINGUEZ</v>
      </c>
      <c r="T319" s="11">
        <v>317500</v>
      </c>
      <c r="W319" s="67">
        <v>317182.5</v>
      </c>
      <c r="AA319" s="12">
        <f t="shared" si="17"/>
        <v>317500</v>
      </c>
      <c r="AB319" s="12">
        <f t="shared" si="17"/>
        <v>317182.5</v>
      </c>
    </row>
    <row r="320" spans="1:28">
      <c r="A320" t="s">
        <v>2096</v>
      </c>
      <c r="B320" t="b">
        <f t="shared" si="16"/>
        <v>1</v>
      </c>
      <c r="C320" t="s">
        <v>2096</v>
      </c>
      <c r="D320" t="s">
        <v>3125</v>
      </c>
      <c r="G320" t="str">
        <f t="shared" si="18"/>
        <v>Administración directa</v>
      </c>
      <c r="H320" t="s">
        <v>3540</v>
      </c>
      <c r="K320" t="str">
        <f t="shared" si="19"/>
        <v>154097</v>
      </c>
      <c r="L320" t="s">
        <v>207</v>
      </c>
      <c r="O320" t="str">
        <f t="shared" si="20"/>
        <v/>
      </c>
      <c r="P320" t="s">
        <v>3541</v>
      </c>
      <c r="S320" t="str">
        <f t="shared" si="21"/>
        <v>MUNICIPIO DE GRAN MORELOS</v>
      </c>
      <c r="T320" s="11">
        <v>245000</v>
      </c>
      <c r="W320" s="67">
        <v>245000</v>
      </c>
      <c r="AA320" s="12">
        <f t="shared" si="17"/>
        <v>245000</v>
      </c>
      <c r="AB320" s="12">
        <f t="shared" si="17"/>
        <v>245000</v>
      </c>
    </row>
    <row r="321" spans="1:28">
      <c r="A321" t="s">
        <v>2101</v>
      </c>
      <c r="B321" t="b">
        <f t="shared" si="16"/>
        <v>1</v>
      </c>
      <c r="C321" t="s">
        <v>2101</v>
      </c>
      <c r="D321" t="s">
        <v>3128</v>
      </c>
      <c r="G321" t="str">
        <f t="shared" si="18"/>
        <v>Obra</v>
      </c>
      <c r="H321" t="s">
        <v>4479</v>
      </c>
      <c r="K321" t="str">
        <f t="shared" si="19"/>
        <v>OP/06-24-27/2025 PROGRAMA DE INVERSION EN INFRAEESTRUCTURA ESTATAL</v>
      </c>
      <c r="L321" t="s">
        <v>3368</v>
      </c>
      <c r="O321" t="str">
        <f t="shared" si="20"/>
        <v>OSCAR JAVIER SOLIS VARGAS</v>
      </c>
      <c r="P321" t="s">
        <v>3131</v>
      </c>
      <c r="S321" t="str">
        <f t="shared" si="21"/>
        <v>MUNICIPIO DE JIMENEZ</v>
      </c>
      <c r="T321" s="11">
        <v>672603.29</v>
      </c>
      <c r="W321" s="67">
        <v>672603.29</v>
      </c>
      <c r="AA321" s="12">
        <f t="shared" si="17"/>
        <v>672603.29</v>
      </c>
      <c r="AB321" s="12">
        <f t="shared" si="17"/>
        <v>672603.29</v>
      </c>
    </row>
    <row r="322" spans="1:28">
      <c r="A322" t="s">
        <v>2102</v>
      </c>
      <c r="B322" t="b">
        <f t="shared" si="16"/>
        <v>1</v>
      </c>
      <c r="C322" t="s">
        <v>2102</v>
      </c>
      <c r="D322" t="s">
        <v>3128</v>
      </c>
      <c r="G322" t="str">
        <f t="shared" si="18"/>
        <v>Obra</v>
      </c>
      <c r="H322" t="s">
        <v>4506</v>
      </c>
      <c r="K322" t="str">
        <f t="shared" si="19"/>
        <v>PMS-OPM-REPUVE-INV-004/2025</v>
      </c>
      <c r="L322" t="s">
        <v>4507</v>
      </c>
      <c r="O322" t="str">
        <f t="shared" si="20"/>
        <v>STAHL CONSTRUCCIONES S.A. DE C.V.</v>
      </c>
      <c r="P322" t="s">
        <v>3451</v>
      </c>
      <c r="S322" t="str">
        <f t="shared" si="21"/>
        <v>MUNICIPIO DE SAUCILLO</v>
      </c>
      <c r="T322" s="11">
        <v>1130622.27</v>
      </c>
      <c r="W322" s="67">
        <v>1130622.27</v>
      </c>
      <c r="AA322" s="12">
        <f t="shared" si="17"/>
        <v>1130622.27</v>
      </c>
      <c r="AB322" s="12">
        <f t="shared" si="17"/>
        <v>1130622.27</v>
      </c>
    </row>
    <row r="323" spans="1:28">
      <c r="A323" t="s">
        <v>2103</v>
      </c>
      <c r="B323" t="b">
        <f t="shared" ref="B323:B386" si="22">+A323=C323</f>
        <v>1</v>
      </c>
      <c r="C323" t="s">
        <v>2103</v>
      </c>
      <c r="D323" t="s">
        <v>3125</v>
      </c>
      <c r="G323" t="str">
        <f t="shared" si="18"/>
        <v>Administración directa</v>
      </c>
      <c r="H323" t="s">
        <v>3126</v>
      </c>
      <c r="K323" t="str">
        <f t="shared" si="19"/>
        <v>141193</v>
      </c>
      <c r="L323" t="s">
        <v>207</v>
      </c>
      <c r="O323" t="str">
        <f t="shared" si="20"/>
        <v/>
      </c>
      <c r="P323" t="s">
        <v>3127</v>
      </c>
      <c r="S323" t="str">
        <f t="shared" si="21"/>
        <v>MUNICIPIO DE URUACHI</v>
      </c>
      <c r="T323" s="11">
        <v>1750000</v>
      </c>
      <c r="W323" s="67">
        <v>1750000</v>
      </c>
      <c r="AA323" s="12">
        <f t="shared" ref="AA323:AB386" si="23">+T323+U323+V323</f>
        <v>1750000</v>
      </c>
      <c r="AB323" s="12">
        <f t="shared" si="23"/>
        <v>1750000</v>
      </c>
    </row>
    <row r="324" spans="1:28">
      <c r="A324" t="s">
        <v>136</v>
      </c>
      <c r="B324" t="b">
        <f t="shared" si="22"/>
        <v>1</v>
      </c>
      <c r="C324" t="s">
        <v>136</v>
      </c>
      <c r="D324" t="s">
        <v>3125</v>
      </c>
      <c r="G324" t="str">
        <f t="shared" si="18"/>
        <v>Administración directa</v>
      </c>
      <c r="H324" t="s">
        <v>3126</v>
      </c>
      <c r="K324" t="str">
        <f t="shared" si="19"/>
        <v>141193</v>
      </c>
      <c r="L324" t="s">
        <v>207</v>
      </c>
      <c r="O324" t="str">
        <f t="shared" si="20"/>
        <v/>
      </c>
      <c r="P324" t="s">
        <v>3127</v>
      </c>
      <c r="S324" t="str">
        <f t="shared" si="21"/>
        <v>MUNICIPIO DE URUACHI</v>
      </c>
      <c r="T324" s="11">
        <v>1750000</v>
      </c>
      <c r="W324" s="67">
        <v>1750000</v>
      </c>
      <c r="AA324" s="12">
        <f t="shared" si="23"/>
        <v>1750000</v>
      </c>
      <c r="AB324" s="12">
        <f t="shared" si="23"/>
        <v>1750000</v>
      </c>
    </row>
    <row r="325" spans="1:28">
      <c r="A325" t="s">
        <v>2104</v>
      </c>
      <c r="B325" t="b">
        <f t="shared" si="22"/>
        <v>1</v>
      </c>
      <c r="C325" t="s">
        <v>2104</v>
      </c>
      <c r="D325" t="s">
        <v>3125</v>
      </c>
      <c r="G325" t="str">
        <f t="shared" si="18"/>
        <v>Administración directa</v>
      </c>
      <c r="H325" t="s">
        <v>4493</v>
      </c>
      <c r="K325" t="str">
        <f t="shared" si="19"/>
        <v>156298</v>
      </c>
      <c r="L325" t="s">
        <v>207</v>
      </c>
      <c r="O325" t="str">
        <f t="shared" si="20"/>
        <v/>
      </c>
      <c r="P325" t="s">
        <v>4494</v>
      </c>
      <c r="S325" t="str">
        <f t="shared" si="21"/>
        <v>MUNICIPIO DE PRAXEDIS G GUERRERO</v>
      </c>
      <c r="T325" s="11">
        <v>167332.5</v>
      </c>
      <c r="W325" s="67">
        <v>167332.5</v>
      </c>
      <c r="AA325" s="12">
        <f t="shared" si="23"/>
        <v>167332.5</v>
      </c>
      <c r="AB325" s="12">
        <f t="shared" si="23"/>
        <v>167332.5</v>
      </c>
    </row>
    <row r="326" spans="1:28">
      <c r="A326" t="s">
        <v>2106</v>
      </c>
      <c r="B326" t="b">
        <f t="shared" si="22"/>
        <v>1</v>
      </c>
      <c r="C326" t="s">
        <v>2106</v>
      </c>
      <c r="D326" t="s">
        <v>3125</v>
      </c>
      <c r="G326" t="str">
        <f t="shared" si="18"/>
        <v>Administración directa</v>
      </c>
      <c r="H326" t="s">
        <v>3545</v>
      </c>
      <c r="K326" t="str">
        <f t="shared" si="19"/>
        <v>140511</v>
      </c>
      <c r="L326" t="s">
        <v>207</v>
      </c>
      <c r="O326" t="str">
        <f t="shared" si="20"/>
        <v/>
      </c>
      <c r="P326" t="s">
        <v>3546</v>
      </c>
      <c r="S326" t="str">
        <f t="shared" si="21"/>
        <v>MUNICIPIO DE GUERRERO</v>
      </c>
      <c r="T326" s="11">
        <v>1750000</v>
      </c>
      <c r="W326" s="67">
        <v>1750000</v>
      </c>
      <c r="AA326" s="12">
        <f t="shared" si="23"/>
        <v>1750000</v>
      </c>
      <c r="AB326" s="12">
        <f t="shared" si="23"/>
        <v>1750000</v>
      </c>
    </row>
    <row r="327" spans="1:28">
      <c r="A327" t="s">
        <v>2108</v>
      </c>
      <c r="B327" t="b">
        <f t="shared" si="22"/>
        <v>1</v>
      </c>
      <c r="C327" t="s">
        <v>2108</v>
      </c>
      <c r="D327" t="s">
        <v>3125</v>
      </c>
      <c r="G327" t="str">
        <f t="shared" si="18"/>
        <v>Administración directa</v>
      </c>
      <c r="H327" t="s">
        <v>3545</v>
      </c>
      <c r="K327" t="str">
        <f t="shared" si="19"/>
        <v>140511</v>
      </c>
      <c r="L327" t="s">
        <v>207</v>
      </c>
      <c r="O327" t="str">
        <f t="shared" si="20"/>
        <v/>
      </c>
      <c r="P327" t="s">
        <v>3546</v>
      </c>
      <c r="S327" t="str">
        <f t="shared" si="21"/>
        <v>MUNICIPIO DE GUERRERO</v>
      </c>
      <c r="T327" s="11">
        <v>1750000</v>
      </c>
      <c r="W327" s="67">
        <v>1750000</v>
      </c>
      <c r="AA327" s="12">
        <f t="shared" si="23"/>
        <v>1750000</v>
      </c>
      <c r="AB327" s="12">
        <f t="shared" si="23"/>
        <v>1750000</v>
      </c>
    </row>
    <row r="328" spans="1:28">
      <c r="A328" t="s">
        <v>2109</v>
      </c>
      <c r="B328" t="b">
        <f t="shared" si="22"/>
        <v>1</v>
      </c>
      <c r="C328" t="s">
        <v>2109</v>
      </c>
      <c r="D328" t="s">
        <v>3128</v>
      </c>
      <c r="G328" t="str">
        <f t="shared" si="18"/>
        <v>Obra</v>
      </c>
      <c r="H328" t="s">
        <v>3367</v>
      </c>
      <c r="K328" t="str">
        <f t="shared" si="19"/>
        <v>OP2024-INV3REPUVE-168</v>
      </c>
      <c r="L328" t="s">
        <v>3368</v>
      </c>
      <c r="O328" t="str">
        <f t="shared" si="20"/>
        <v>OSCAR JAVIER SOLIS VARGAS</v>
      </c>
      <c r="P328" t="s">
        <v>3178</v>
      </c>
      <c r="S328" t="str">
        <f t="shared" si="21"/>
        <v>MUNICIPIO DE NUEVO CASAS GRANDES</v>
      </c>
      <c r="T328" s="11">
        <v>646302.12</v>
      </c>
      <c r="W328" s="67">
        <v>646302.12</v>
      </c>
      <c r="AA328" s="12">
        <f t="shared" si="23"/>
        <v>646302.12</v>
      </c>
      <c r="AB328" s="12">
        <f t="shared" si="23"/>
        <v>646302.12</v>
      </c>
    </row>
    <row r="329" spans="1:28">
      <c r="A329" t="s">
        <v>2110</v>
      </c>
      <c r="B329" t="b">
        <f t="shared" si="22"/>
        <v>1</v>
      </c>
      <c r="C329" t="s">
        <v>2110</v>
      </c>
      <c r="D329" t="s">
        <v>3128</v>
      </c>
      <c r="G329" t="str">
        <f t="shared" si="18"/>
        <v>Obra</v>
      </c>
      <c r="H329" t="s">
        <v>4488</v>
      </c>
      <c r="K329" t="str">
        <f t="shared" si="19"/>
        <v>OP2025-INV3REPUVE-74/2025</v>
      </c>
      <c r="L329" t="s">
        <v>4489</v>
      </c>
      <c r="O329" t="str">
        <f t="shared" si="20"/>
        <v>INGENIERIA Y CONSTRUCCION SAN ANTONUIO S.A. DE C.V.</v>
      </c>
      <c r="P329" t="s">
        <v>3178</v>
      </c>
      <c r="S329" t="str">
        <f t="shared" si="21"/>
        <v>MUNICIPIO DE NUEVO CASAS GRANDES</v>
      </c>
      <c r="T329" s="11">
        <v>167325.94</v>
      </c>
      <c r="W329" s="67">
        <v>167325.94</v>
      </c>
      <c r="AA329" s="12">
        <f t="shared" si="23"/>
        <v>167325.94</v>
      </c>
      <c r="AB329" s="12">
        <f t="shared" si="23"/>
        <v>167325.94</v>
      </c>
    </row>
    <row r="330" spans="1:28">
      <c r="A330" t="s">
        <v>4798</v>
      </c>
      <c r="B330" t="b">
        <f t="shared" si="22"/>
        <v>0</v>
      </c>
      <c r="AA330" s="12">
        <f t="shared" si="23"/>
        <v>0</v>
      </c>
      <c r="AB330" s="12">
        <f t="shared" si="23"/>
        <v>0</v>
      </c>
    </row>
    <row r="331" spans="1:28">
      <c r="A331" t="s">
        <v>4800</v>
      </c>
      <c r="B331" t="b">
        <f t="shared" si="22"/>
        <v>0</v>
      </c>
      <c r="AA331" s="12">
        <f t="shared" si="23"/>
        <v>0</v>
      </c>
      <c r="AB331" s="12">
        <f t="shared" si="23"/>
        <v>0</v>
      </c>
    </row>
    <row r="332" spans="1:28">
      <c r="A332" t="s">
        <v>6749</v>
      </c>
      <c r="B332" t="b">
        <f t="shared" si="22"/>
        <v>0</v>
      </c>
      <c r="AA332" s="12">
        <f t="shared" si="23"/>
        <v>0</v>
      </c>
      <c r="AB332" s="12">
        <f t="shared" si="23"/>
        <v>0</v>
      </c>
    </row>
    <row r="333" spans="1:28">
      <c r="A333" t="s">
        <v>6756</v>
      </c>
      <c r="B333" t="b">
        <f t="shared" si="22"/>
        <v>0</v>
      </c>
      <c r="AA333" s="12">
        <f t="shared" si="23"/>
        <v>0</v>
      </c>
      <c r="AB333" s="12">
        <f t="shared" si="23"/>
        <v>0</v>
      </c>
    </row>
    <row r="334" spans="1:28">
      <c r="A334" t="s">
        <v>4409</v>
      </c>
      <c r="B334" t="b">
        <f t="shared" si="22"/>
        <v>1</v>
      </c>
      <c r="C334" t="s">
        <v>4409</v>
      </c>
      <c r="D334" t="s">
        <v>3152</v>
      </c>
      <c r="G334" t="str">
        <f t="shared" si="18"/>
        <v>Adquisiciones</v>
      </c>
      <c r="H334" t="s">
        <v>4411</v>
      </c>
      <c r="K334" t="str">
        <f t="shared" si="19"/>
        <v>2024-2K160D2-A-15867</v>
      </c>
      <c r="L334" t="s">
        <v>4412</v>
      </c>
      <c r="O334" t="str">
        <f t="shared" si="20"/>
        <v>REFRIGERACION Y CALEFACCION AMBIENTAL, S.A. DE C.V.</v>
      </c>
      <c r="P334" t="s">
        <v>3613</v>
      </c>
      <c r="S334" t="str">
        <f t="shared" si="21"/>
        <v>TECNOLOGICO NACIONAL DE MEXICO/INTITUTO TECNOLOGICO DE CHIHUAHUAII</v>
      </c>
      <c r="T334" s="11">
        <v>1910917.2</v>
      </c>
      <c r="W334" s="67">
        <v>1910917.2</v>
      </c>
      <c r="AA334" s="12">
        <f t="shared" si="23"/>
        <v>1910917.2</v>
      </c>
      <c r="AB334" s="12">
        <f t="shared" si="23"/>
        <v>1910917.2</v>
      </c>
    </row>
    <row r="335" spans="1:28">
      <c r="A335" t="s">
        <v>4807</v>
      </c>
      <c r="B335" t="b">
        <f t="shared" si="22"/>
        <v>0</v>
      </c>
      <c r="AA335" s="12">
        <f t="shared" si="23"/>
        <v>0</v>
      </c>
      <c r="AB335" s="12">
        <f t="shared" si="23"/>
        <v>0</v>
      </c>
    </row>
    <row r="336" spans="1:28">
      <c r="A336" t="s">
        <v>4811</v>
      </c>
      <c r="B336" t="b">
        <f t="shared" si="22"/>
        <v>0</v>
      </c>
      <c r="AA336" s="12">
        <f t="shared" si="23"/>
        <v>0</v>
      </c>
      <c r="AB336" s="12">
        <f t="shared" si="23"/>
        <v>0</v>
      </c>
    </row>
    <row r="337" spans="1:28">
      <c r="A337" t="s">
        <v>6916</v>
      </c>
      <c r="B337" t="b">
        <f t="shared" si="22"/>
        <v>0</v>
      </c>
      <c r="AA337" s="12">
        <f t="shared" si="23"/>
        <v>0</v>
      </c>
      <c r="AB337" s="12">
        <f t="shared" si="23"/>
        <v>0</v>
      </c>
    </row>
    <row r="338" spans="1:28">
      <c r="A338" t="s">
        <v>4997</v>
      </c>
      <c r="B338" t="b">
        <f t="shared" si="22"/>
        <v>0</v>
      </c>
      <c r="AA338" s="12">
        <f t="shared" si="23"/>
        <v>0</v>
      </c>
      <c r="AB338" s="12">
        <f t="shared" si="23"/>
        <v>0</v>
      </c>
    </row>
    <row r="339" spans="1:28">
      <c r="A339" t="s">
        <v>5018</v>
      </c>
      <c r="B339" t="b">
        <f t="shared" si="22"/>
        <v>0</v>
      </c>
      <c r="AA339" s="12">
        <f t="shared" si="23"/>
        <v>0</v>
      </c>
      <c r="AB339" s="12">
        <f t="shared" si="23"/>
        <v>0</v>
      </c>
    </row>
    <row r="340" spans="1:28">
      <c r="A340" t="s">
        <v>6485</v>
      </c>
      <c r="B340" t="b">
        <f t="shared" si="22"/>
        <v>1</v>
      </c>
      <c r="C340" t="s">
        <v>6485</v>
      </c>
      <c r="D340" t="s">
        <v>3125</v>
      </c>
      <c r="G340" t="str">
        <f t="shared" si="18"/>
        <v>Administración directa</v>
      </c>
      <c r="H340" t="s">
        <v>6490</v>
      </c>
      <c r="K340" t="str">
        <f t="shared" si="19"/>
        <v>152020</v>
      </c>
      <c r="L340" t="s">
        <v>207</v>
      </c>
      <c r="O340" t="str">
        <f t="shared" si="20"/>
        <v/>
      </c>
      <c r="P340" t="s">
        <v>3334</v>
      </c>
      <c r="S340" t="str">
        <f t="shared" si="21"/>
        <v>MUNICIPIO ROSALES</v>
      </c>
      <c r="T340" s="11">
        <v>3693217</v>
      </c>
      <c r="W340" s="67">
        <v>3693217</v>
      </c>
      <c r="AA340" s="12">
        <f t="shared" si="23"/>
        <v>3693217</v>
      </c>
      <c r="AB340" s="12">
        <f t="shared" si="23"/>
        <v>3693217</v>
      </c>
    </row>
    <row r="341" spans="1:28">
      <c r="A341" t="s">
        <v>4847</v>
      </c>
      <c r="B341" t="b">
        <f t="shared" si="22"/>
        <v>0</v>
      </c>
      <c r="AA341" s="12">
        <f t="shared" si="23"/>
        <v>0</v>
      </c>
      <c r="AB341" s="12">
        <f t="shared" si="23"/>
        <v>0</v>
      </c>
    </row>
    <row r="342" spans="1:28">
      <c r="A342" t="s">
        <v>5060</v>
      </c>
      <c r="B342" t="b">
        <f t="shared" si="22"/>
        <v>0</v>
      </c>
      <c r="AA342" s="12">
        <f t="shared" si="23"/>
        <v>0</v>
      </c>
      <c r="AB342" s="12">
        <f t="shared" si="23"/>
        <v>0</v>
      </c>
    </row>
    <row r="343" spans="1:28">
      <c r="A343" t="s">
        <v>5007</v>
      </c>
      <c r="B343" t="b">
        <f t="shared" si="22"/>
        <v>0</v>
      </c>
      <c r="AA343" s="12">
        <f t="shared" si="23"/>
        <v>0</v>
      </c>
      <c r="AB343" s="12">
        <f t="shared" si="23"/>
        <v>0</v>
      </c>
    </row>
    <row r="344" spans="1:28">
      <c r="A344" s="64" t="s">
        <v>4948</v>
      </c>
      <c r="B344" t="b">
        <f t="shared" si="22"/>
        <v>0</v>
      </c>
      <c r="AA344" s="12">
        <f t="shared" si="23"/>
        <v>0</v>
      </c>
      <c r="AB344" s="12">
        <f t="shared" si="23"/>
        <v>0</v>
      </c>
    </row>
    <row r="345" spans="1:28">
      <c r="A345" t="s">
        <v>4901</v>
      </c>
      <c r="B345" t="b">
        <f t="shared" si="22"/>
        <v>0</v>
      </c>
      <c r="AA345" s="12">
        <f t="shared" si="23"/>
        <v>0</v>
      </c>
      <c r="AB345" s="12">
        <f t="shared" si="23"/>
        <v>0</v>
      </c>
    </row>
    <row r="346" spans="1:28">
      <c r="A346" s="64" t="s">
        <v>4828</v>
      </c>
      <c r="B346" t="b">
        <f t="shared" si="22"/>
        <v>0</v>
      </c>
      <c r="AA346" s="12">
        <f t="shared" si="23"/>
        <v>0</v>
      </c>
      <c r="AB346" s="12">
        <f t="shared" si="23"/>
        <v>0</v>
      </c>
    </row>
    <row r="347" spans="1:28">
      <c r="A347" s="64" t="s">
        <v>4835</v>
      </c>
      <c r="B347" t="b">
        <f t="shared" si="22"/>
        <v>0</v>
      </c>
      <c r="AA347" s="12">
        <f t="shared" si="23"/>
        <v>0</v>
      </c>
      <c r="AB347" s="12">
        <f t="shared" si="23"/>
        <v>0</v>
      </c>
    </row>
    <row r="348" spans="1:28">
      <c r="A348" s="64" t="s">
        <v>4810</v>
      </c>
      <c r="B348" t="b">
        <f t="shared" si="22"/>
        <v>0</v>
      </c>
      <c r="AA348" s="12">
        <f t="shared" si="23"/>
        <v>0</v>
      </c>
      <c r="AB348" s="12">
        <f t="shared" si="23"/>
        <v>0</v>
      </c>
    </row>
    <row r="349" spans="1:28">
      <c r="A349" s="64" t="s">
        <v>4806</v>
      </c>
      <c r="B349" t="b">
        <f t="shared" si="22"/>
        <v>0</v>
      </c>
      <c r="AA349" s="12">
        <f t="shared" si="23"/>
        <v>0</v>
      </c>
      <c r="AB349" s="12">
        <f t="shared" si="23"/>
        <v>0</v>
      </c>
    </row>
    <row r="350" spans="1:28">
      <c r="A350" t="s">
        <v>6921</v>
      </c>
      <c r="B350" t="b">
        <f t="shared" si="22"/>
        <v>0</v>
      </c>
      <c r="AA350" s="12">
        <f t="shared" si="23"/>
        <v>0</v>
      </c>
      <c r="AB350" s="12">
        <f t="shared" si="23"/>
        <v>0</v>
      </c>
    </row>
    <row r="351" spans="1:28">
      <c r="A351" t="s">
        <v>5517</v>
      </c>
      <c r="B351" t="b">
        <f t="shared" si="22"/>
        <v>0</v>
      </c>
      <c r="AA351" s="12">
        <f t="shared" si="23"/>
        <v>0</v>
      </c>
      <c r="AB351" s="12">
        <f t="shared" si="23"/>
        <v>0</v>
      </c>
    </row>
    <row r="352" spans="1:28">
      <c r="A352" t="s">
        <v>6525</v>
      </c>
      <c r="B352" t="b">
        <f t="shared" si="22"/>
        <v>0</v>
      </c>
      <c r="AA352" s="12">
        <f t="shared" si="23"/>
        <v>0</v>
      </c>
      <c r="AB352" s="12">
        <f t="shared" si="23"/>
        <v>0</v>
      </c>
    </row>
    <row r="353" spans="1:28">
      <c r="A353" t="s">
        <v>5977</v>
      </c>
      <c r="B353" t="b">
        <f t="shared" si="22"/>
        <v>1</v>
      </c>
      <c r="C353" t="s">
        <v>5977</v>
      </c>
      <c r="D353" t="s">
        <v>3224</v>
      </c>
      <c r="G353" t="str">
        <f t="shared" si="18"/>
        <v>Servicios</v>
      </c>
      <c r="H353" t="s">
        <v>5981</v>
      </c>
      <c r="K353" t="str">
        <f t="shared" si="19"/>
        <v>MGU-FISM25-009</v>
      </c>
      <c r="L353" t="s">
        <v>5982</v>
      </c>
      <c r="O353" t="str">
        <f t="shared" si="20"/>
        <v>GRUPO CONSTRURIKE SA de CV.</v>
      </c>
      <c r="P353" t="s">
        <v>4467</v>
      </c>
      <c r="S353" t="str">
        <f t="shared" si="21"/>
        <v>MUNICIPIO DE GUAZAPARES</v>
      </c>
      <c r="T353" s="11">
        <v>515200</v>
      </c>
      <c r="W353" s="67">
        <v>515200</v>
      </c>
      <c r="AA353" s="12">
        <f t="shared" si="23"/>
        <v>515200</v>
      </c>
      <c r="AB353" s="12">
        <f t="shared" si="23"/>
        <v>515200</v>
      </c>
    </row>
    <row r="354" spans="1:28">
      <c r="A354" t="s">
        <v>6761</v>
      </c>
      <c r="B354" t="b">
        <f t="shared" si="22"/>
        <v>0</v>
      </c>
      <c r="AA354" s="12">
        <f t="shared" si="23"/>
        <v>0</v>
      </c>
      <c r="AB354" s="12">
        <f t="shared" si="23"/>
        <v>0</v>
      </c>
    </row>
    <row r="355" spans="1:28">
      <c r="A355" t="s">
        <v>5068</v>
      </c>
      <c r="B355" t="b">
        <f t="shared" si="22"/>
        <v>1</v>
      </c>
      <c r="C355" t="s">
        <v>5068</v>
      </c>
      <c r="D355" t="s">
        <v>3125</v>
      </c>
      <c r="G355" t="str">
        <f t="shared" si="18"/>
        <v>Administración directa</v>
      </c>
      <c r="H355" t="s">
        <v>5073</v>
      </c>
      <c r="K355" t="str">
        <f t="shared" si="19"/>
        <v>155751</v>
      </c>
      <c r="L355" t="s">
        <v>207</v>
      </c>
      <c r="O355" t="str">
        <f t="shared" si="20"/>
        <v/>
      </c>
      <c r="P355" t="s">
        <v>3615</v>
      </c>
      <c r="S355" t="str">
        <f t="shared" si="21"/>
        <v>MUNICIPIO DE ALLENDE</v>
      </c>
      <c r="T355" s="11">
        <v>476872.09</v>
      </c>
      <c r="W355" s="67">
        <v>476872.09</v>
      </c>
      <c r="AA355" s="12">
        <f t="shared" si="23"/>
        <v>476872.09</v>
      </c>
      <c r="AB355" s="12">
        <f t="shared" si="23"/>
        <v>476872.09</v>
      </c>
    </row>
    <row r="356" spans="1:28">
      <c r="A356" t="s">
        <v>5157</v>
      </c>
      <c r="B356" t="b">
        <f t="shared" si="22"/>
        <v>0</v>
      </c>
      <c r="AA356" s="12">
        <f t="shared" si="23"/>
        <v>0</v>
      </c>
      <c r="AB356" s="12">
        <f t="shared" si="23"/>
        <v>0</v>
      </c>
    </row>
    <row r="357" spans="1:28">
      <c r="A357" t="s">
        <v>5165</v>
      </c>
      <c r="B357" t="b">
        <f t="shared" si="22"/>
        <v>1</v>
      </c>
      <c r="C357" t="s">
        <v>5165</v>
      </c>
      <c r="D357" t="s">
        <v>3128</v>
      </c>
      <c r="G357" t="str">
        <f t="shared" si="18"/>
        <v>Obra</v>
      </c>
      <c r="H357" t="s">
        <v>5170</v>
      </c>
      <c r="K357" t="str">
        <f t="shared" si="19"/>
        <v>PMB-FISM-LR02-2025</v>
      </c>
      <c r="L357" t="s">
        <v>3614</v>
      </c>
      <c r="O357" t="str">
        <f t="shared" si="20"/>
        <v>FRANCISCO MEDINA MEDINA</v>
      </c>
      <c r="P357" t="s">
        <v>3561</v>
      </c>
      <c r="S357" t="str">
        <f t="shared" si="21"/>
        <v>Municipio Balleza</v>
      </c>
      <c r="T357" s="11">
        <v>1500022.68</v>
      </c>
      <c r="W357" s="67">
        <v>1500022.68</v>
      </c>
      <c r="AA357" s="12">
        <f t="shared" si="23"/>
        <v>1500022.68</v>
      </c>
      <c r="AB357" s="12">
        <f t="shared" si="23"/>
        <v>1500022.68</v>
      </c>
    </row>
    <row r="358" spans="1:28">
      <c r="A358" s="64" t="s">
        <v>5215</v>
      </c>
      <c r="B358" t="b">
        <f t="shared" si="22"/>
        <v>0</v>
      </c>
      <c r="AA358" s="12">
        <f t="shared" si="23"/>
        <v>0</v>
      </c>
      <c r="AB358" s="12">
        <f t="shared" si="23"/>
        <v>0</v>
      </c>
    </row>
    <row r="359" spans="1:28">
      <c r="A359" s="64" t="s">
        <v>5224</v>
      </c>
      <c r="B359" t="b">
        <f t="shared" si="22"/>
        <v>0</v>
      </c>
      <c r="AA359" s="12">
        <f t="shared" si="23"/>
        <v>0</v>
      </c>
      <c r="AB359" s="12">
        <f t="shared" si="23"/>
        <v>0</v>
      </c>
    </row>
    <row r="360" spans="1:28">
      <c r="A360" t="s">
        <v>5233</v>
      </c>
      <c r="B360" t="b">
        <f t="shared" si="22"/>
        <v>0</v>
      </c>
      <c r="AA360" s="12">
        <f t="shared" si="23"/>
        <v>0</v>
      </c>
      <c r="AB360" s="12">
        <f t="shared" si="23"/>
        <v>0</v>
      </c>
    </row>
    <row r="361" spans="1:28">
      <c r="A361" t="s">
        <v>5242</v>
      </c>
      <c r="B361" t="b">
        <f t="shared" si="22"/>
        <v>0</v>
      </c>
      <c r="AA361" s="12">
        <f t="shared" si="23"/>
        <v>0</v>
      </c>
      <c r="AB361" s="12">
        <f t="shared" si="23"/>
        <v>0</v>
      </c>
    </row>
    <row r="362" spans="1:28">
      <c r="A362" t="s">
        <v>4804</v>
      </c>
      <c r="B362" t="b">
        <f t="shared" si="22"/>
        <v>0</v>
      </c>
      <c r="AA362" s="12">
        <f t="shared" si="23"/>
        <v>0</v>
      </c>
      <c r="AB362" s="12">
        <f t="shared" si="23"/>
        <v>0</v>
      </c>
    </row>
    <row r="363" spans="1:28">
      <c r="A363" t="s">
        <v>4808</v>
      </c>
      <c r="B363" t="b">
        <f t="shared" si="22"/>
        <v>0</v>
      </c>
      <c r="AA363" s="12">
        <f t="shared" si="23"/>
        <v>0</v>
      </c>
      <c r="AB363" s="12">
        <f t="shared" si="23"/>
        <v>0</v>
      </c>
    </row>
    <row r="364" spans="1:28">
      <c r="A364" t="s">
        <v>4956</v>
      </c>
      <c r="B364" t="b">
        <f t="shared" si="22"/>
        <v>0</v>
      </c>
      <c r="AA364" s="12">
        <f t="shared" si="23"/>
        <v>0</v>
      </c>
      <c r="AB364" s="12">
        <f t="shared" si="23"/>
        <v>0</v>
      </c>
    </row>
    <row r="365" spans="1:28">
      <c r="A365" t="s">
        <v>5302</v>
      </c>
      <c r="B365" t="b">
        <f t="shared" si="22"/>
        <v>0</v>
      </c>
      <c r="AA365" s="12">
        <f t="shared" si="23"/>
        <v>0</v>
      </c>
      <c r="AB365" s="12">
        <f t="shared" si="23"/>
        <v>0</v>
      </c>
    </row>
    <row r="366" spans="1:28">
      <c r="A366" t="s">
        <v>5311</v>
      </c>
      <c r="B366" t="b">
        <f t="shared" si="22"/>
        <v>0</v>
      </c>
      <c r="AA366" s="12">
        <f t="shared" si="23"/>
        <v>0</v>
      </c>
      <c r="AB366" s="12">
        <f t="shared" si="23"/>
        <v>0</v>
      </c>
    </row>
    <row r="367" spans="1:28">
      <c r="A367" t="s">
        <v>5319</v>
      </c>
      <c r="B367" t="b">
        <f t="shared" si="22"/>
        <v>0</v>
      </c>
      <c r="AA367" s="12">
        <f t="shared" si="23"/>
        <v>0</v>
      </c>
      <c r="AB367" s="12">
        <f t="shared" si="23"/>
        <v>0</v>
      </c>
    </row>
    <row r="368" spans="1:28">
      <c r="A368" t="s">
        <v>5327</v>
      </c>
      <c r="B368" t="b">
        <f t="shared" si="22"/>
        <v>0</v>
      </c>
      <c r="AA368" s="12">
        <f t="shared" si="23"/>
        <v>0</v>
      </c>
      <c r="AB368" s="12">
        <f t="shared" si="23"/>
        <v>0</v>
      </c>
    </row>
    <row r="369" spans="1:28">
      <c r="A369" t="s">
        <v>5335</v>
      </c>
      <c r="B369" t="b">
        <f t="shared" si="22"/>
        <v>0</v>
      </c>
      <c r="AA369" s="12">
        <f t="shared" si="23"/>
        <v>0</v>
      </c>
      <c r="AB369" s="12">
        <f t="shared" si="23"/>
        <v>0</v>
      </c>
    </row>
    <row r="370" spans="1:28">
      <c r="A370" t="s">
        <v>5399</v>
      </c>
      <c r="B370" t="b">
        <f t="shared" si="22"/>
        <v>0</v>
      </c>
      <c r="AA370" s="12">
        <f t="shared" si="23"/>
        <v>0</v>
      </c>
      <c r="AB370" s="12">
        <f t="shared" si="23"/>
        <v>0</v>
      </c>
    </row>
    <row r="371" spans="1:28">
      <c r="A371" t="s">
        <v>5525</v>
      </c>
      <c r="B371" t="b">
        <f t="shared" si="22"/>
        <v>0</v>
      </c>
      <c r="AA371" s="12">
        <f t="shared" si="23"/>
        <v>0</v>
      </c>
      <c r="AB371" s="12">
        <f t="shared" si="23"/>
        <v>0</v>
      </c>
    </row>
    <row r="372" spans="1:28">
      <c r="A372" t="s">
        <v>4966</v>
      </c>
      <c r="B372" t="b">
        <f t="shared" si="22"/>
        <v>1</v>
      </c>
      <c r="C372" t="s">
        <v>4966</v>
      </c>
      <c r="D372" t="s">
        <v>3125</v>
      </c>
      <c r="G372" t="str">
        <f t="shared" si="18"/>
        <v>Administración directa</v>
      </c>
      <c r="H372" t="s">
        <v>4971</v>
      </c>
      <c r="K372" t="str">
        <f t="shared" si="19"/>
        <v>151272</v>
      </c>
      <c r="L372" t="s">
        <v>207</v>
      </c>
      <c r="O372" t="str">
        <f t="shared" si="20"/>
        <v/>
      </c>
      <c r="P372" t="s">
        <v>3556</v>
      </c>
      <c r="S372" t="str">
        <f t="shared" si="21"/>
        <v>MUNICIPIO CUSIHUIRIACHI</v>
      </c>
      <c r="T372" s="11">
        <v>1075000</v>
      </c>
      <c r="W372" s="67">
        <v>1075000</v>
      </c>
      <c r="AA372" s="12">
        <f t="shared" si="23"/>
        <v>1075000</v>
      </c>
      <c r="AB372" s="12">
        <f t="shared" si="23"/>
        <v>1075000</v>
      </c>
    </row>
    <row r="373" spans="1:28">
      <c r="A373" t="s">
        <v>5541</v>
      </c>
      <c r="B373" t="b">
        <f t="shared" si="22"/>
        <v>1</v>
      </c>
      <c r="C373" t="s">
        <v>5541</v>
      </c>
      <c r="D373" t="s">
        <v>3125</v>
      </c>
      <c r="G373" t="str">
        <f t="shared" si="18"/>
        <v>Administración directa</v>
      </c>
      <c r="H373" t="s">
        <v>4971</v>
      </c>
      <c r="K373" t="str">
        <f t="shared" si="19"/>
        <v>151272</v>
      </c>
      <c r="L373" t="s">
        <v>207</v>
      </c>
      <c r="O373" t="str">
        <f t="shared" si="20"/>
        <v/>
      </c>
      <c r="P373" t="s">
        <v>3556</v>
      </c>
      <c r="S373" t="str">
        <f t="shared" si="21"/>
        <v>MUNICIPIO CUSIHUIRIACHI</v>
      </c>
      <c r="T373" s="11">
        <v>1075000</v>
      </c>
      <c r="W373" s="67">
        <v>1075000</v>
      </c>
      <c r="AA373" s="12">
        <f t="shared" si="23"/>
        <v>1075000</v>
      </c>
      <c r="AB373" s="12">
        <f t="shared" si="23"/>
        <v>1075000</v>
      </c>
    </row>
    <row r="374" spans="1:28">
      <c r="A374" t="s">
        <v>5456</v>
      </c>
      <c r="B374" t="b">
        <f t="shared" si="22"/>
        <v>1</v>
      </c>
      <c r="C374" t="s">
        <v>5456</v>
      </c>
      <c r="D374" t="s">
        <v>3128</v>
      </c>
      <c r="G374" t="str">
        <f t="shared" si="18"/>
        <v>Obra</v>
      </c>
      <c r="H374" t="s">
        <v>5458</v>
      </c>
      <c r="K374" t="str">
        <f t="shared" si="19"/>
        <v>29071</v>
      </c>
      <c r="L374" t="s">
        <v>5460</v>
      </c>
      <c r="O374" t="str">
        <f t="shared" si="20"/>
        <v>EMMA ARZOLA CHAVEZ</v>
      </c>
      <c r="P374" t="s">
        <v>5461</v>
      </c>
      <c r="S374" t="str">
        <f t="shared" si="21"/>
        <v>MUNICIPIO DE CHINIPAS</v>
      </c>
      <c r="T374" s="11">
        <v>331537.84000000003</v>
      </c>
      <c r="W374" s="67">
        <v>331537.84000000003</v>
      </c>
      <c r="AA374" s="12">
        <f t="shared" si="23"/>
        <v>331537.84000000003</v>
      </c>
      <c r="AB374" s="12">
        <f t="shared" si="23"/>
        <v>331537.84000000003</v>
      </c>
    </row>
    <row r="375" spans="1:28">
      <c r="A375" t="s">
        <v>5468</v>
      </c>
      <c r="B375" t="b">
        <f t="shared" si="22"/>
        <v>0</v>
      </c>
      <c r="AA375" s="12">
        <f t="shared" si="23"/>
        <v>0</v>
      </c>
      <c r="AB375" s="12">
        <f t="shared" si="23"/>
        <v>0</v>
      </c>
    </row>
    <row r="376" spans="1:28">
      <c r="A376" t="s">
        <v>5606</v>
      </c>
      <c r="B376" t="b">
        <f t="shared" si="22"/>
        <v>0</v>
      </c>
      <c r="AA376" s="12">
        <f t="shared" si="23"/>
        <v>0</v>
      </c>
      <c r="AB376" s="12">
        <f t="shared" si="23"/>
        <v>0</v>
      </c>
    </row>
    <row r="377" spans="1:28">
      <c r="A377" t="s">
        <v>5614</v>
      </c>
      <c r="B377" t="b">
        <f t="shared" si="22"/>
        <v>0</v>
      </c>
      <c r="AA377" s="12">
        <f t="shared" si="23"/>
        <v>0</v>
      </c>
      <c r="AB377" s="12">
        <f t="shared" si="23"/>
        <v>0</v>
      </c>
    </row>
    <row r="378" spans="1:28">
      <c r="A378" t="s">
        <v>5622</v>
      </c>
      <c r="B378" t="b">
        <f t="shared" si="22"/>
        <v>0</v>
      </c>
      <c r="AA378" s="12">
        <f t="shared" si="23"/>
        <v>0</v>
      </c>
      <c r="AB378" s="12">
        <f t="shared" si="23"/>
        <v>0</v>
      </c>
    </row>
    <row r="379" spans="1:28">
      <c r="A379" t="s">
        <v>5630</v>
      </c>
      <c r="B379" t="b">
        <f t="shared" si="22"/>
        <v>0</v>
      </c>
      <c r="AA379" s="12">
        <f t="shared" si="23"/>
        <v>0</v>
      </c>
      <c r="AB379" s="12">
        <f t="shared" si="23"/>
        <v>0</v>
      </c>
    </row>
    <row r="380" spans="1:28">
      <c r="A380" t="s">
        <v>4976</v>
      </c>
      <c r="B380" t="b">
        <f t="shared" si="22"/>
        <v>0</v>
      </c>
      <c r="AA380" s="12">
        <f t="shared" si="23"/>
        <v>0</v>
      </c>
      <c r="AB380" s="12">
        <f t="shared" si="23"/>
        <v>0</v>
      </c>
    </row>
    <row r="381" spans="1:28">
      <c r="A381" t="s">
        <v>5988</v>
      </c>
      <c r="B381" t="b">
        <f t="shared" si="22"/>
        <v>1</v>
      </c>
      <c r="C381" t="s">
        <v>5988</v>
      </c>
      <c r="D381" t="s">
        <v>3128</v>
      </c>
      <c r="G381" t="str">
        <f t="shared" si="18"/>
        <v>Obra</v>
      </c>
      <c r="H381" t="s">
        <v>5993</v>
      </c>
      <c r="K381" t="str">
        <f t="shared" si="19"/>
        <v>MGU-FISM25-005</v>
      </c>
      <c r="L381" t="s">
        <v>5994</v>
      </c>
      <c r="O381" t="str">
        <f t="shared" si="20"/>
        <v>ARQ. EMMA ARZOLA CHAVEZ</v>
      </c>
      <c r="P381" t="s">
        <v>4467</v>
      </c>
      <c r="S381" t="str">
        <f t="shared" si="21"/>
        <v>MUNICIPIO DE GUAZAPARES</v>
      </c>
      <c r="T381" s="11">
        <v>402457.89</v>
      </c>
      <c r="W381" s="67">
        <v>401250</v>
      </c>
      <c r="AA381" s="12">
        <f t="shared" si="23"/>
        <v>402457.89</v>
      </c>
      <c r="AB381" s="12">
        <f t="shared" si="23"/>
        <v>401250</v>
      </c>
    </row>
    <row r="382" spans="1:28">
      <c r="A382" t="s">
        <v>6000</v>
      </c>
      <c r="B382" t="b">
        <f t="shared" si="22"/>
        <v>0</v>
      </c>
      <c r="AA382" s="12">
        <f t="shared" si="23"/>
        <v>0</v>
      </c>
      <c r="AB382" s="12">
        <f t="shared" si="23"/>
        <v>0</v>
      </c>
    </row>
    <row r="383" spans="1:28">
      <c r="A383" t="s">
        <v>6055</v>
      </c>
      <c r="B383" t="b">
        <f t="shared" si="22"/>
        <v>0</v>
      </c>
      <c r="AA383" s="12">
        <f t="shared" si="23"/>
        <v>0</v>
      </c>
      <c r="AB383" s="12">
        <f t="shared" si="23"/>
        <v>0</v>
      </c>
    </row>
    <row r="384" spans="1:28">
      <c r="A384" s="64" t="s">
        <v>6063</v>
      </c>
      <c r="B384" t="b">
        <f t="shared" si="22"/>
        <v>0</v>
      </c>
      <c r="AA384" s="12">
        <f t="shared" si="23"/>
        <v>0</v>
      </c>
      <c r="AB384" s="12">
        <f t="shared" si="23"/>
        <v>0</v>
      </c>
    </row>
    <row r="385" spans="1:28">
      <c r="A385" t="s">
        <v>4813</v>
      </c>
      <c r="B385" t="b">
        <f t="shared" si="22"/>
        <v>0</v>
      </c>
      <c r="AA385" s="12">
        <f t="shared" si="23"/>
        <v>0</v>
      </c>
      <c r="AB385" s="12">
        <f t="shared" si="23"/>
        <v>0</v>
      </c>
    </row>
    <row r="386" spans="1:28">
      <c r="A386" t="s">
        <v>6103</v>
      </c>
      <c r="B386" t="b">
        <f t="shared" si="22"/>
        <v>1</v>
      </c>
      <c r="C386" t="s">
        <v>6103</v>
      </c>
      <c r="D386" t="s">
        <v>3128</v>
      </c>
      <c r="G386" t="str">
        <f t="shared" si="18"/>
        <v>Obra</v>
      </c>
      <c r="H386" t="s">
        <v>6108</v>
      </c>
      <c r="K386" t="str">
        <f t="shared" si="19"/>
        <v>DOPMPA-08033001-FISM-01-2025</v>
      </c>
      <c r="L386" t="s">
        <v>6109</v>
      </c>
      <c r="O386" t="str">
        <f t="shared" si="20"/>
        <v>JUAN MEDINA PAYAN</v>
      </c>
      <c r="P386" t="s">
        <v>3623</v>
      </c>
      <c r="S386" t="str">
        <f t="shared" si="21"/>
        <v>MUNICIPIO DE HUEJOTITAN</v>
      </c>
      <c r="T386" s="11">
        <v>1914979.04</v>
      </c>
      <c r="W386" s="67">
        <v>1914979.04</v>
      </c>
      <c r="AA386" s="12">
        <f t="shared" si="23"/>
        <v>1914979.04</v>
      </c>
      <c r="AB386" s="12">
        <f t="shared" si="23"/>
        <v>1914979.04</v>
      </c>
    </row>
    <row r="387" spans="1:28">
      <c r="A387" t="s">
        <v>6116</v>
      </c>
      <c r="B387" t="b">
        <f t="shared" ref="B387:B450" si="24">+A387=C387</f>
        <v>1</v>
      </c>
      <c r="C387" t="s">
        <v>6116</v>
      </c>
      <c r="D387" t="s">
        <v>3125</v>
      </c>
      <c r="G387" t="str">
        <f t="shared" si="18"/>
        <v>Administración directa</v>
      </c>
      <c r="H387" t="s">
        <v>6120</v>
      </c>
      <c r="K387" t="str">
        <f t="shared" si="19"/>
        <v>87920</v>
      </c>
      <c r="L387" t="s">
        <v>207</v>
      </c>
      <c r="O387" t="str">
        <f t="shared" si="20"/>
        <v/>
      </c>
      <c r="P387" t="s">
        <v>4471</v>
      </c>
      <c r="S387" t="str">
        <f t="shared" si="21"/>
        <v>MUNICIPIO DE I ZARAGOZA</v>
      </c>
      <c r="T387" s="11">
        <v>4285000</v>
      </c>
      <c r="W387" s="67">
        <v>4285000</v>
      </c>
      <c r="AA387" s="12">
        <f t="shared" ref="AA387:AB450" si="25">+T387+U387+V387</f>
        <v>4285000</v>
      </c>
      <c r="AB387" s="12">
        <f t="shared" si="25"/>
        <v>4285000</v>
      </c>
    </row>
    <row r="388" spans="1:28">
      <c r="A388" t="s">
        <v>6157</v>
      </c>
      <c r="B388" t="b">
        <f t="shared" si="24"/>
        <v>0</v>
      </c>
      <c r="AA388" s="12">
        <f t="shared" si="25"/>
        <v>0</v>
      </c>
      <c r="AB388" s="12">
        <f t="shared" si="25"/>
        <v>0</v>
      </c>
    </row>
    <row r="389" spans="1:28">
      <c r="A389" t="s">
        <v>6165</v>
      </c>
      <c r="B389" t="b">
        <f t="shared" si="24"/>
        <v>0</v>
      </c>
      <c r="AA389" s="12">
        <f t="shared" si="25"/>
        <v>0</v>
      </c>
      <c r="AB389" s="12">
        <f t="shared" si="25"/>
        <v>0</v>
      </c>
    </row>
    <row r="390" spans="1:28">
      <c r="A390" t="s">
        <v>6173</v>
      </c>
      <c r="B390" t="b">
        <f t="shared" si="24"/>
        <v>0</v>
      </c>
      <c r="AA390" s="12">
        <f t="shared" si="25"/>
        <v>0</v>
      </c>
      <c r="AB390" s="12">
        <f t="shared" si="25"/>
        <v>0</v>
      </c>
    </row>
    <row r="391" spans="1:28">
      <c r="A391" t="s">
        <v>6181</v>
      </c>
      <c r="B391" t="b">
        <f t="shared" si="24"/>
        <v>0</v>
      </c>
      <c r="AA391" s="12">
        <f t="shared" si="25"/>
        <v>0</v>
      </c>
      <c r="AB391" s="12">
        <f t="shared" si="25"/>
        <v>0</v>
      </c>
    </row>
    <row r="392" spans="1:28">
      <c r="A392" t="s">
        <v>6189</v>
      </c>
      <c r="B392" t="b">
        <f t="shared" si="24"/>
        <v>0</v>
      </c>
      <c r="AA392" s="12">
        <f t="shared" si="25"/>
        <v>0</v>
      </c>
      <c r="AB392" s="12">
        <f t="shared" si="25"/>
        <v>0</v>
      </c>
    </row>
    <row r="393" spans="1:28">
      <c r="A393" t="s">
        <v>6258</v>
      </c>
      <c r="B393" t="b">
        <f t="shared" si="24"/>
        <v>0</v>
      </c>
      <c r="AA393" s="12">
        <f t="shared" si="25"/>
        <v>0</v>
      </c>
      <c r="AB393" s="12">
        <f t="shared" si="25"/>
        <v>0</v>
      </c>
    </row>
    <row r="394" spans="1:28">
      <c r="A394" t="s">
        <v>6266</v>
      </c>
      <c r="B394" t="b">
        <f t="shared" si="24"/>
        <v>0</v>
      </c>
      <c r="AA394" s="12">
        <f t="shared" si="25"/>
        <v>0</v>
      </c>
      <c r="AB394" s="12">
        <f t="shared" si="25"/>
        <v>0</v>
      </c>
    </row>
    <row r="395" spans="1:28">
      <c r="A395" t="s">
        <v>6344</v>
      </c>
      <c r="B395" t="b">
        <f t="shared" si="24"/>
        <v>0</v>
      </c>
      <c r="AA395" s="12">
        <f t="shared" si="25"/>
        <v>0</v>
      </c>
      <c r="AB395" s="12">
        <f t="shared" si="25"/>
        <v>0</v>
      </c>
    </row>
    <row r="396" spans="1:28">
      <c r="A396" t="s">
        <v>6352</v>
      </c>
      <c r="B396" t="b">
        <f t="shared" si="24"/>
        <v>0</v>
      </c>
      <c r="AA396" s="12">
        <f t="shared" si="25"/>
        <v>0</v>
      </c>
      <c r="AB396" s="12">
        <f t="shared" si="25"/>
        <v>0</v>
      </c>
    </row>
    <row r="397" spans="1:28">
      <c r="A397" t="s">
        <v>6360</v>
      </c>
      <c r="B397" t="b">
        <f t="shared" si="24"/>
        <v>0</v>
      </c>
      <c r="AA397" s="12">
        <f t="shared" si="25"/>
        <v>0</v>
      </c>
      <c r="AB397" s="12">
        <f t="shared" si="25"/>
        <v>0</v>
      </c>
    </row>
    <row r="398" spans="1:28">
      <c r="A398" t="s">
        <v>6376</v>
      </c>
      <c r="B398" t="b">
        <f t="shared" si="24"/>
        <v>1</v>
      </c>
      <c r="C398" t="s">
        <v>6376</v>
      </c>
      <c r="D398" t="s">
        <v>3125</v>
      </c>
      <c r="G398" t="str">
        <f t="shared" si="18"/>
        <v>Administración directa</v>
      </c>
      <c r="H398" t="s">
        <v>6381</v>
      </c>
      <c r="K398" t="str">
        <f t="shared" si="19"/>
        <v>156296</v>
      </c>
      <c r="L398" t="s">
        <v>207</v>
      </c>
      <c r="O398" t="str">
        <f t="shared" si="20"/>
        <v/>
      </c>
      <c r="P398" t="s">
        <v>3618</v>
      </c>
      <c r="S398" t="str">
        <f t="shared" si="21"/>
        <v>MUNICIPIO DE MORELOS</v>
      </c>
      <c r="T398" s="11">
        <v>2125000</v>
      </c>
      <c r="W398" s="67">
        <v>2125000</v>
      </c>
      <c r="AA398" s="12">
        <f t="shared" si="25"/>
        <v>2125000</v>
      </c>
      <c r="AB398" s="12">
        <f t="shared" si="25"/>
        <v>2125000</v>
      </c>
    </row>
    <row r="399" spans="1:28">
      <c r="A399" t="s">
        <v>6388</v>
      </c>
      <c r="B399" t="b">
        <f t="shared" si="24"/>
        <v>1</v>
      </c>
      <c r="C399" t="s">
        <v>6388</v>
      </c>
      <c r="D399" t="s">
        <v>3125</v>
      </c>
      <c r="G399" t="str">
        <f t="shared" si="18"/>
        <v>Administración directa</v>
      </c>
      <c r="H399" t="s">
        <v>6392</v>
      </c>
      <c r="K399" t="str">
        <f t="shared" si="19"/>
        <v>156295</v>
      </c>
      <c r="L399" t="s">
        <v>207</v>
      </c>
      <c r="O399" t="str">
        <f t="shared" si="20"/>
        <v/>
      </c>
      <c r="P399" t="s">
        <v>3618</v>
      </c>
      <c r="S399" t="str">
        <f t="shared" si="21"/>
        <v>MUNICIPIO DE MORELOS</v>
      </c>
      <c r="T399" s="11">
        <v>2125000</v>
      </c>
      <c r="W399" s="67">
        <v>2125000</v>
      </c>
      <c r="AA399" s="12">
        <f t="shared" si="25"/>
        <v>2125000</v>
      </c>
      <c r="AB399" s="12">
        <f t="shared" si="25"/>
        <v>2125000</v>
      </c>
    </row>
    <row r="400" spans="1:28">
      <c r="A400" t="s">
        <v>6396</v>
      </c>
      <c r="B400" t="b">
        <f t="shared" si="24"/>
        <v>0</v>
      </c>
      <c r="AA400" s="12">
        <f t="shared" si="25"/>
        <v>0</v>
      </c>
      <c r="AB400" s="12">
        <f t="shared" si="25"/>
        <v>0</v>
      </c>
    </row>
    <row r="401" spans="1:28">
      <c r="A401" t="s">
        <v>6403</v>
      </c>
      <c r="B401" t="b">
        <f t="shared" si="24"/>
        <v>0</v>
      </c>
      <c r="AA401" s="12">
        <f t="shared" si="25"/>
        <v>0</v>
      </c>
      <c r="AB401" s="12">
        <f t="shared" si="25"/>
        <v>0</v>
      </c>
    </row>
    <row r="402" spans="1:28">
      <c r="A402" t="s">
        <v>7244</v>
      </c>
      <c r="B402" t="b">
        <f t="shared" si="24"/>
        <v>0</v>
      </c>
      <c r="AA402" s="12">
        <f t="shared" si="25"/>
        <v>0</v>
      </c>
      <c r="AB402" s="12">
        <f t="shared" si="25"/>
        <v>0</v>
      </c>
    </row>
    <row r="403" spans="1:28">
      <c r="A403" t="s">
        <v>6462</v>
      </c>
      <c r="B403" t="b">
        <f t="shared" si="24"/>
        <v>0</v>
      </c>
      <c r="AA403" s="12">
        <f t="shared" si="25"/>
        <v>0</v>
      </c>
      <c r="AB403" s="12">
        <f t="shared" si="25"/>
        <v>0</v>
      </c>
    </row>
    <row r="404" spans="1:28">
      <c r="A404" t="s">
        <v>6470</v>
      </c>
      <c r="B404" t="b">
        <f t="shared" si="24"/>
        <v>0</v>
      </c>
      <c r="AA404" s="12">
        <f t="shared" si="25"/>
        <v>0</v>
      </c>
      <c r="AB404" s="12">
        <f t="shared" si="25"/>
        <v>0</v>
      </c>
    </row>
    <row r="405" spans="1:28">
      <c r="A405" t="s">
        <v>4749</v>
      </c>
      <c r="B405" t="b">
        <f t="shared" si="24"/>
        <v>1</v>
      </c>
      <c r="C405" t="s">
        <v>4749</v>
      </c>
      <c r="D405" t="s">
        <v>3128</v>
      </c>
      <c r="G405" t="str">
        <f t="shared" si="18"/>
        <v>Obra</v>
      </c>
      <c r="H405" t="s">
        <v>4753</v>
      </c>
      <c r="K405" t="str">
        <f t="shared" si="19"/>
        <v>SCOP-DIM-AM-002-2025</v>
      </c>
      <c r="L405" t="s">
        <v>4754</v>
      </c>
      <c r="O405" t="str">
        <f t="shared" si="20"/>
        <v>GOBIERNO DEL ESTADO DE CHIHUAHUA</v>
      </c>
      <c r="P405" t="s">
        <v>3617</v>
      </c>
      <c r="S405" t="str">
        <f t="shared" si="21"/>
        <v>MUNICIPIO DE ROSARIO</v>
      </c>
      <c r="T405" s="11">
        <v>4405462.6900000004</v>
      </c>
      <c r="W405" s="67">
        <v>4405462.6900000004</v>
      </c>
      <c r="AA405" s="12">
        <f t="shared" si="25"/>
        <v>4405462.6900000004</v>
      </c>
      <c r="AB405" s="12">
        <f t="shared" si="25"/>
        <v>4405462.6900000004</v>
      </c>
    </row>
    <row r="406" spans="1:28">
      <c r="A406" t="s">
        <v>5560</v>
      </c>
      <c r="B406" t="b">
        <f t="shared" si="24"/>
        <v>1</v>
      </c>
      <c r="C406" t="s">
        <v>5560</v>
      </c>
      <c r="D406" t="s">
        <v>3128</v>
      </c>
      <c r="G406" t="str">
        <f t="shared" si="18"/>
        <v>Obra</v>
      </c>
      <c r="H406" t="s">
        <v>5565</v>
      </c>
      <c r="K406" t="str">
        <f t="shared" si="19"/>
        <v>PMT-FISM25-03</v>
      </c>
      <c r="L406" t="s">
        <v>5566</v>
      </c>
      <c r="O406" t="str">
        <f t="shared" si="20"/>
        <v>JORGE MEDINA MONTES</v>
      </c>
      <c r="P406" t="s">
        <v>3619</v>
      </c>
      <c r="S406" t="str">
        <f t="shared" si="21"/>
        <v>MUNICIPIO EL TULE</v>
      </c>
      <c r="T406" s="11">
        <v>242987.51999999999</v>
      </c>
      <c r="W406" s="67">
        <v>242987.51999999999</v>
      </c>
      <c r="AA406" s="12">
        <f t="shared" si="25"/>
        <v>242987.51999999999</v>
      </c>
      <c r="AB406" s="12">
        <f t="shared" si="25"/>
        <v>242987.51999999999</v>
      </c>
    </row>
    <row r="407" spans="1:28">
      <c r="A407" t="s">
        <v>6599</v>
      </c>
      <c r="B407" t="b">
        <f t="shared" si="24"/>
        <v>1</v>
      </c>
      <c r="C407" t="s">
        <v>6599</v>
      </c>
      <c r="D407" t="s">
        <v>3125</v>
      </c>
      <c r="G407" t="str">
        <f t="shared" si="18"/>
        <v>Administración directa</v>
      </c>
      <c r="H407" t="s">
        <v>3569</v>
      </c>
      <c r="K407" t="str">
        <f t="shared" si="19"/>
        <v>152018</v>
      </c>
      <c r="L407" t="s">
        <v>207</v>
      </c>
      <c r="O407" t="str">
        <f t="shared" si="20"/>
        <v/>
      </c>
      <c r="P407" t="s">
        <v>3570</v>
      </c>
      <c r="S407" t="str">
        <f t="shared" si="21"/>
        <v>MUNICIPIO URIQUE</v>
      </c>
      <c r="T407" s="11">
        <v>5698000</v>
      </c>
      <c r="W407" s="67">
        <v>5698000</v>
      </c>
      <c r="AA407" s="12">
        <f t="shared" si="25"/>
        <v>5698000</v>
      </c>
      <c r="AB407" s="12">
        <f t="shared" si="25"/>
        <v>5698000</v>
      </c>
    </row>
    <row r="408" spans="1:28">
      <c r="A408" t="s">
        <v>4983</v>
      </c>
      <c r="B408" t="b">
        <f t="shared" si="24"/>
        <v>1</v>
      </c>
      <c r="C408" t="s">
        <v>4983</v>
      </c>
      <c r="D408" t="s">
        <v>3125</v>
      </c>
      <c r="G408" t="str">
        <f t="shared" si="18"/>
        <v>Administración directa</v>
      </c>
      <c r="H408" t="s">
        <v>4990</v>
      </c>
      <c r="K408" t="str">
        <f t="shared" si="19"/>
        <v>139893</v>
      </c>
      <c r="L408" t="s">
        <v>207</v>
      </c>
      <c r="O408" t="str">
        <f t="shared" si="20"/>
        <v/>
      </c>
      <c r="P408" t="s">
        <v>4991</v>
      </c>
      <c r="S408" t="str">
        <f t="shared" si="21"/>
        <v>MUNICIPIO DE URIQUE</v>
      </c>
      <c r="T408" s="11">
        <v>18926104</v>
      </c>
      <c r="W408" s="70">
        <v>18926104</v>
      </c>
      <c r="AA408" s="12">
        <f t="shared" si="25"/>
        <v>18926104</v>
      </c>
      <c r="AB408" s="12">
        <f t="shared" si="25"/>
        <v>18926104</v>
      </c>
    </row>
    <row r="409" spans="1:28">
      <c r="A409" t="s">
        <v>7235</v>
      </c>
      <c r="B409" t="b">
        <f t="shared" si="24"/>
        <v>1</v>
      </c>
      <c r="C409" t="s">
        <v>7235</v>
      </c>
      <c r="D409" t="s">
        <v>3125</v>
      </c>
      <c r="G409" t="str">
        <f t="shared" si="18"/>
        <v>Administración directa</v>
      </c>
      <c r="H409" t="s">
        <v>3569</v>
      </c>
      <c r="K409" t="str">
        <f t="shared" si="19"/>
        <v>152018</v>
      </c>
      <c r="L409" t="s">
        <v>207</v>
      </c>
      <c r="O409" t="str">
        <f t="shared" si="20"/>
        <v/>
      </c>
      <c r="P409" t="s">
        <v>3570</v>
      </c>
      <c r="S409" t="str">
        <f t="shared" si="21"/>
        <v>MUNICIPIO URIQUE</v>
      </c>
      <c r="T409" s="11">
        <v>5698000</v>
      </c>
      <c r="W409" s="67">
        <v>5698000</v>
      </c>
      <c r="AA409" s="12">
        <f t="shared" si="25"/>
        <v>5698000</v>
      </c>
      <c r="AB409" s="12">
        <f t="shared" si="25"/>
        <v>5698000</v>
      </c>
    </row>
    <row r="410" spans="1:28">
      <c r="A410" t="s">
        <v>6608</v>
      </c>
      <c r="B410" t="b">
        <f t="shared" si="24"/>
        <v>1</v>
      </c>
      <c r="C410" t="s">
        <v>6608</v>
      </c>
      <c r="D410" t="s">
        <v>3125</v>
      </c>
      <c r="G410" t="str">
        <f t="shared" si="18"/>
        <v>Administración directa</v>
      </c>
      <c r="H410" t="s">
        <v>6613</v>
      </c>
      <c r="K410" t="str">
        <f t="shared" si="19"/>
        <v>152015</v>
      </c>
      <c r="L410" t="s">
        <v>207</v>
      </c>
      <c r="O410" t="str">
        <f t="shared" si="20"/>
        <v/>
      </c>
      <c r="P410" t="s">
        <v>3570</v>
      </c>
      <c r="S410" t="str">
        <f t="shared" si="21"/>
        <v>MUNICIPIO URIQUE</v>
      </c>
      <c r="T410" s="11">
        <v>5698000</v>
      </c>
      <c r="W410" s="67">
        <v>5698000</v>
      </c>
      <c r="AA410" s="12">
        <f t="shared" si="25"/>
        <v>5698000</v>
      </c>
      <c r="AB410" s="12">
        <f t="shared" si="25"/>
        <v>5698000</v>
      </c>
    </row>
    <row r="411" spans="1:28">
      <c r="A411" t="s">
        <v>6705</v>
      </c>
      <c r="B411" t="b">
        <f t="shared" si="24"/>
        <v>1</v>
      </c>
      <c r="C411" t="s">
        <v>6705</v>
      </c>
      <c r="D411" t="s">
        <v>3125</v>
      </c>
      <c r="G411" t="str">
        <f t="shared" si="18"/>
        <v>Administración directa</v>
      </c>
      <c r="H411" t="s">
        <v>3126</v>
      </c>
      <c r="K411" t="str">
        <f t="shared" si="19"/>
        <v>141193</v>
      </c>
      <c r="L411" t="s">
        <v>207</v>
      </c>
      <c r="O411" t="str">
        <f t="shared" si="20"/>
        <v/>
      </c>
      <c r="P411" t="s">
        <v>3127</v>
      </c>
      <c r="S411" t="str">
        <f t="shared" si="21"/>
        <v>MUNICIPIO DE URUACHI</v>
      </c>
      <c r="T411" s="11">
        <v>1750000</v>
      </c>
      <c r="W411" s="67">
        <v>1750000</v>
      </c>
      <c r="AA411" s="12">
        <f t="shared" si="25"/>
        <v>1750000</v>
      </c>
      <c r="AB411" s="12">
        <f t="shared" si="25"/>
        <v>1750000</v>
      </c>
    </row>
    <row r="412" spans="1:28">
      <c r="A412" t="s">
        <v>6714</v>
      </c>
      <c r="B412" t="b">
        <f t="shared" si="24"/>
        <v>1</v>
      </c>
      <c r="C412" t="s">
        <v>6714</v>
      </c>
      <c r="D412" t="s">
        <v>3125</v>
      </c>
      <c r="G412" t="str">
        <f t="shared" si="18"/>
        <v>Administración directa</v>
      </c>
      <c r="H412" t="s">
        <v>6718</v>
      </c>
      <c r="K412" t="str">
        <f t="shared" si="19"/>
        <v>141186</v>
      </c>
      <c r="L412" t="s">
        <v>207</v>
      </c>
      <c r="O412" t="str">
        <f t="shared" si="20"/>
        <v/>
      </c>
      <c r="P412" t="s">
        <v>3127</v>
      </c>
      <c r="S412" t="str">
        <f t="shared" si="21"/>
        <v>MUNICIPIO DE URUACHI</v>
      </c>
      <c r="T412" s="11">
        <v>2500000</v>
      </c>
      <c r="W412" s="67">
        <v>2500000</v>
      </c>
      <c r="AA412" s="12">
        <f t="shared" si="25"/>
        <v>2500000</v>
      </c>
      <c r="AB412" s="12">
        <f t="shared" si="25"/>
        <v>2500000</v>
      </c>
    </row>
    <row r="413" spans="1:28">
      <c r="A413" t="s">
        <v>5051</v>
      </c>
      <c r="B413" t="b">
        <f t="shared" si="24"/>
        <v>0</v>
      </c>
      <c r="AA413" s="12">
        <f t="shared" si="25"/>
        <v>0</v>
      </c>
      <c r="AB413" s="12">
        <f t="shared" si="25"/>
        <v>0</v>
      </c>
    </row>
    <row r="414" spans="1:28">
      <c r="A414" t="s">
        <v>4841</v>
      </c>
      <c r="B414" t="b">
        <f t="shared" si="24"/>
        <v>0</v>
      </c>
      <c r="AA414" s="12">
        <f t="shared" si="25"/>
        <v>0</v>
      </c>
      <c r="AB414" s="12">
        <f t="shared" si="25"/>
        <v>0</v>
      </c>
    </row>
    <row r="415" spans="1:28">
      <c r="A415" t="s">
        <v>4814</v>
      </c>
      <c r="B415" t="b">
        <f t="shared" si="24"/>
        <v>0</v>
      </c>
      <c r="AA415" s="12">
        <f t="shared" si="25"/>
        <v>0</v>
      </c>
      <c r="AB415" s="12">
        <f t="shared" si="25"/>
        <v>0</v>
      </c>
    </row>
    <row r="416" spans="1:28">
      <c r="A416" t="s">
        <v>4822</v>
      </c>
      <c r="B416" t="b">
        <f t="shared" si="24"/>
        <v>0</v>
      </c>
      <c r="AA416" s="12">
        <f t="shared" si="25"/>
        <v>0</v>
      </c>
      <c r="AB416" s="12">
        <f t="shared" si="25"/>
        <v>0</v>
      </c>
    </row>
    <row r="417" spans="1:28">
      <c r="A417" t="s">
        <v>5033</v>
      </c>
      <c r="B417" t="b">
        <f t="shared" si="24"/>
        <v>0</v>
      </c>
      <c r="AA417" s="12">
        <f t="shared" si="25"/>
        <v>0</v>
      </c>
      <c r="AB417" s="12">
        <f t="shared" si="25"/>
        <v>0</v>
      </c>
    </row>
    <row r="418" spans="1:28">
      <c r="A418" t="s">
        <v>5025</v>
      </c>
      <c r="B418" t="b">
        <f t="shared" si="24"/>
        <v>0</v>
      </c>
      <c r="AA418" s="12">
        <f t="shared" si="25"/>
        <v>0</v>
      </c>
      <c r="AB418" s="12">
        <f t="shared" si="25"/>
        <v>0</v>
      </c>
    </row>
    <row r="419" spans="1:28">
      <c r="A419" t="s">
        <v>5042</v>
      </c>
      <c r="B419" t="b">
        <f t="shared" si="24"/>
        <v>0</v>
      </c>
      <c r="AA419" s="12">
        <f t="shared" si="25"/>
        <v>0</v>
      </c>
      <c r="AB419" s="12">
        <f t="shared" si="25"/>
        <v>0</v>
      </c>
    </row>
    <row r="420" spans="1:28">
      <c r="A420" t="s">
        <v>5079</v>
      </c>
      <c r="B420" t="b">
        <f t="shared" si="24"/>
        <v>1</v>
      </c>
      <c r="C420" t="s">
        <v>5079</v>
      </c>
      <c r="D420" t="s">
        <v>3125</v>
      </c>
      <c r="G420" t="str">
        <f t="shared" si="18"/>
        <v>Administración directa</v>
      </c>
      <c r="H420" t="s">
        <v>5083</v>
      </c>
      <c r="K420" t="str">
        <f t="shared" si="19"/>
        <v>155841</v>
      </c>
      <c r="L420" t="s">
        <v>207</v>
      </c>
      <c r="O420" t="str">
        <f t="shared" si="20"/>
        <v/>
      </c>
      <c r="P420" t="s">
        <v>3615</v>
      </c>
      <c r="S420" t="str">
        <f t="shared" si="21"/>
        <v>MUNICIPIO DE ALLENDE</v>
      </c>
      <c r="T420" s="11">
        <v>656897.57999999996</v>
      </c>
      <c r="W420" s="67">
        <v>656897.57999999996</v>
      </c>
      <c r="AA420" s="12">
        <f t="shared" si="25"/>
        <v>656897.57999999996</v>
      </c>
      <c r="AB420" s="12">
        <f t="shared" si="25"/>
        <v>656897.57999999996</v>
      </c>
    </row>
    <row r="421" spans="1:28">
      <c r="A421" t="s">
        <v>5089</v>
      </c>
      <c r="B421" t="b">
        <f t="shared" si="24"/>
        <v>1</v>
      </c>
      <c r="C421" t="s">
        <v>5089</v>
      </c>
      <c r="D421" t="s">
        <v>3125</v>
      </c>
      <c r="G421" t="str">
        <f t="shared" si="18"/>
        <v>Administración directa</v>
      </c>
      <c r="H421" t="s">
        <v>5094</v>
      </c>
      <c r="K421" t="str">
        <f t="shared" si="19"/>
        <v>155623</v>
      </c>
      <c r="L421" t="s">
        <v>207</v>
      </c>
      <c r="O421" t="str">
        <f t="shared" si="20"/>
        <v/>
      </c>
      <c r="P421" t="s">
        <v>3615</v>
      </c>
      <c r="S421" t="str">
        <f t="shared" si="21"/>
        <v>MUNICIPIO DE ALLENDE</v>
      </c>
      <c r="T421" s="11">
        <v>621799.35</v>
      </c>
      <c r="W421" s="67">
        <v>621799.35</v>
      </c>
      <c r="AA421" s="12">
        <f t="shared" si="25"/>
        <v>621799.35</v>
      </c>
      <c r="AB421" s="12">
        <f t="shared" si="25"/>
        <v>621799.35</v>
      </c>
    </row>
    <row r="422" spans="1:28">
      <c r="A422" t="s">
        <v>5125</v>
      </c>
      <c r="B422" t="b">
        <f t="shared" si="24"/>
        <v>1</v>
      </c>
      <c r="C422" t="s">
        <v>5125</v>
      </c>
      <c r="D422" t="s">
        <v>3125</v>
      </c>
      <c r="G422" t="str">
        <f t="shared" si="18"/>
        <v>Administración directa</v>
      </c>
      <c r="H422" t="s">
        <v>5129</v>
      </c>
      <c r="K422" t="str">
        <f t="shared" si="19"/>
        <v>155398</v>
      </c>
      <c r="L422" t="s">
        <v>207</v>
      </c>
      <c r="O422" t="str">
        <f t="shared" si="20"/>
        <v/>
      </c>
      <c r="P422" t="s">
        <v>3532</v>
      </c>
      <c r="S422" t="str">
        <f t="shared" si="21"/>
        <v>MUNICIPIO DE ASCENSION</v>
      </c>
      <c r="T422" s="11">
        <v>300000</v>
      </c>
      <c r="W422" s="67">
        <v>300000</v>
      </c>
      <c r="AA422" s="12">
        <f t="shared" si="25"/>
        <v>300000</v>
      </c>
      <c r="AB422" s="12">
        <f t="shared" si="25"/>
        <v>300000</v>
      </c>
    </row>
    <row r="423" spans="1:28">
      <c r="A423" t="s">
        <v>5135</v>
      </c>
      <c r="B423" t="b">
        <f t="shared" si="24"/>
        <v>1</v>
      </c>
      <c r="C423" t="s">
        <v>5135</v>
      </c>
      <c r="D423" t="s">
        <v>3125</v>
      </c>
      <c r="G423" t="str">
        <f t="shared" si="18"/>
        <v>Administración directa</v>
      </c>
      <c r="H423" t="s">
        <v>5139</v>
      </c>
      <c r="K423" t="str">
        <f t="shared" si="19"/>
        <v>155401</v>
      </c>
      <c r="L423" t="s">
        <v>207</v>
      </c>
      <c r="O423" t="str">
        <f t="shared" si="20"/>
        <v/>
      </c>
      <c r="P423" t="s">
        <v>3532</v>
      </c>
      <c r="S423" t="str">
        <f t="shared" si="21"/>
        <v>MUNICIPIO DE ASCENSION</v>
      </c>
      <c r="T423" s="11">
        <v>366800</v>
      </c>
      <c r="W423" s="67">
        <v>366800</v>
      </c>
      <c r="AA423" s="12">
        <f t="shared" si="25"/>
        <v>366800</v>
      </c>
      <c r="AB423" s="12">
        <f t="shared" si="25"/>
        <v>366800</v>
      </c>
    </row>
    <row r="424" spans="1:28">
      <c r="A424" t="s">
        <v>5146</v>
      </c>
      <c r="B424" t="b">
        <f t="shared" si="24"/>
        <v>1</v>
      </c>
      <c r="C424" t="s">
        <v>5146</v>
      </c>
      <c r="D424" t="s">
        <v>3125</v>
      </c>
      <c r="G424" t="str">
        <f t="shared" si="18"/>
        <v>Administración directa</v>
      </c>
      <c r="H424" t="s">
        <v>5150</v>
      </c>
      <c r="K424" t="str">
        <f t="shared" si="19"/>
        <v>155396</v>
      </c>
      <c r="L424" t="s">
        <v>207</v>
      </c>
      <c r="O424" t="str">
        <f t="shared" si="20"/>
        <v/>
      </c>
      <c r="P424" t="s">
        <v>3532</v>
      </c>
      <c r="S424" t="str">
        <f t="shared" si="21"/>
        <v>MUNICIPIO DE ASCENSION</v>
      </c>
      <c r="T424" s="11">
        <v>534555.80000000005</v>
      </c>
      <c r="W424" s="67">
        <v>534555.80000000005</v>
      </c>
      <c r="AA424" s="12">
        <f t="shared" si="25"/>
        <v>534555.80000000005</v>
      </c>
      <c r="AB424" s="12">
        <f t="shared" si="25"/>
        <v>534555.80000000005</v>
      </c>
    </row>
    <row r="425" spans="1:28">
      <c r="A425" t="s">
        <v>5177</v>
      </c>
      <c r="B425" t="b">
        <f t="shared" si="24"/>
        <v>1</v>
      </c>
      <c r="C425" t="s">
        <v>5177</v>
      </c>
      <c r="D425" t="s">
        <v>3128</v>
      </c>
      <c r="G425" t="str">
        <f t="shared" si="18"/>
        <v>Obra</v>
      </c>
      <c r="H425" t="s">
        <v>5181</v>
      </c>
      <c r="K425" t="str">
        <f t="shared" si="19"/>
        <v>PMB-FAISMUN-LP05-2025</v>
      </c>
      <c r="L425" t="s">
        <v>3620</v>
      </c>
      <c r="O425" t="str">
        <f t="shared" si="20"/>
        <v>HERMENEGILDO BUSTILLOS ESCALANTE</v>
      </c>
      <c r="P425" t="s">
        <v>3561</v>
      </c>
      <c r="S425" t="str">
        <f t="shared" si="21"/>
        <v>Municipio Balleza</v>
      </c>
      <c r="T425" s="11">
        <v>2101280.29</v>
      </c>
      <c r="W425" s="67">
        <v>2101280.29</v>
      </c>
      <c r="AA425" s="12">
        <f t="shared" si="25"/>
        <v>2101280.29</v>
      </c>
      <c r="AB425" s="12">
        <f t="shared" si="25"/>
        <v>2101280.29</v>
      </c>
    </row>
    <row r="426" spans="1:28">
      <c r="A426" t="s">
        <v>5343</v>
      </c>
      <c r="B426" t="b">
        <f t="shared" si="24"/>
        <v>0</v>
      </c>
      <c r="AA426" s="12">
        <f t="shared" si="25"/>
        <v>0</v>
      </c>
      <c r="AB426" s="12">
        <f t="shared" si="25"/>
        <v>0</v>
      </c>
    </row>
    <row r="427" spans="1:28">
      <c r="A427" t="s">
        <v>5408</v>
      </c>
      <c r="B427" t="b">
        <f t="shared" si="24"/>
        <v>0</v>
      </c>
      <c r="AA427" s="12">
        <f t="shared" si="25"/>
        <v>0</v>
      </c>
      <c r="AB427" s="12">
        <f t="shared" si="25"/>
        <v>0</v>
      </c>
    </row>
    <row r="428" spans="1:28">
      <c r="A428" t="s">
        <v>4866</v>
      </c>
      <c r="B428" t="b">
        <f t="shared" si="24"/>
        <v>0</v>
      </c>
      <c r="AA428" s="12">
        <f t="shared" si="25"/>
        <v>0</v>
      </c>
      <c r="AB428" s="12">
        <f t="shared" si="25"/>
        <v>0</v>
      </c>
    </row>
    <row r="429" spans="1:28">
      <c r="A429" t="s">
        <v>4874</v>
      </c>
      <c r="B429" t="b">
        <f t="shared" si="24"/>
        <v>0</v>
      </c>
      <c r="AA429" s="12">
        <f t="shared" si="25"/>
        <v>0</v>
      </c>
      <c r="AB429" s="12">
        <f t="shared" si="25"/>
        <v>0</v>
      </c>
    </row>
    <row r="430" spans="1:28">
      <c r="A430" s="64" t="s">
        <v>4882</v>
      </c>
      <c r="B430" t="b">
        <f t="shared" si="24"/>
        <v>0</v>
      </c>
      <c r="AA430" s="12">
        <f t="shared" si="25"/>
        <v>0</v>
      </c>
      <c r="AB430" s="12">
        <f t="shared" si="25"/>
        <v>0</v>
      </c>
    </row>
    <row r="431" spans="1:28">
      <c r="A431" t="s">
        <v>4892</v>
      </c>
      <c r="B431" t="b">
        <f t="shared" si="24"/>
        <v>0</v>
      </c>
      <c r="AA431" s="12">
        <f t="shared" si="25"/>
        <v>0</v>
      </c>
      <c r="AB431" s="12">
        <f t="shared" si="25"/>
        <v>0</v>
      </c>
    </row>
    <row r="432" spans="1:28">
      <c r="A432" t="s">
        <v>6205</v>
      </c>
      <c r="B432" t="b">
        <f t="shared" si="24"/>
        <v>1</v>
      </c>
      <c r="C432" t="s">
        <v>6205</v>
      </c>
      <c r="D432" t="s">
        <v>3125</v>
      </c>
      <c r="G432" t="str">
        <f t="shared" si="18"/>
        <v>Administración directa</v>
      </c>
      <c r="H432" t="s">
        <v>6209</v>
      </c>
      <c r="K432" t="str">
        <f t="shared" si="19"/>
        <v>151953</v>
      </c>
      <c r="L432" t="s">
        <v>207</v>
      </c>
      <c r="O432" t="str">
        <f t="shared" si="20"/>
        <v/>
      </c>
      <c r="P432" t="s">
        <v>3552</v>
      </c>
      <c r="S432" t="str">
        <f t="shared" si="21"/>
        <v>MUNICIPIO LA CRUZ</v>
      </c>
      <c r="T432" s="11">
        <v>1200000</v>
      </c>
      <c r="W432" s="67">
        <v>1200000</v>
      </c>
      <c r="AA432" s="12">
        <f t="shared" si="25"/>
        <v>1200000</v>
      </c>
      <c r="AB432" s="12">
        <f t="shared" si="25"/>
        <v>1200000</v>
      </c>
    </row>
    <row r="433" spans="1:28">
      <c r="A433" t="s">
        <v>6215</v>
      </c>
      <c r="B433" t="b">
        <f t="shared" si="24"/>
        <v>1</v>
      </c>
      <c r="C433" t="s">
        <v>6215</v>
      </c>
      <c r="D433" t="s">
        <v>3125</v>
      </c>
      <c r="G433" t="str">
        <f t="shared" si="18"/>
        <v>Administración directa</v>
      </c>
      <c r="H433" t="s">
        <v>6219</v>
      </c>
      <c r="K433" t="str">
        <f t="shared" si="19"/>
        <v>151954</v>
      </c>
      <c r="L433" t="s">
        <v>207</v>
      </c>
      <c r="O433" t="str">
        <f t="shared" si="20"/>
        <v/>
      </c>
      <c r="P433" t="s">
        <v>3552</v>
      </c>
      <c r="S433" t="str">
        <f t="shared" si="21"/>
        <v>MUNICIPIO LA CRUZ</v>
      </c>
      <c r="T433" s="11">
        <v>1200000</v>
      </c>
      <c r="W433" s="67">
        <v>1200000</v>
      </c>
      <c r="AA433" s="12">
        <f t="shared" si="25"/>
        <v>1200000</v>
      </c>
      <c r="AB433" s="12">
        <f t="shared" si="25"/>
        <v>1200000</v>
      </c>
    </row>
    <row r="434" spans="1:28">
      <c r="A434" t="s">
        <v>6225</v>
      </c>
      <c r="B434" t="b">
        <f t="shared" si="24"/>
        <v>1</v>
      </c>
      <c r="C434" t="s">
        <v>6225</v>
      </c>
      <c r="D434" t="s">
        <v>3125</v>
      </c>
      <c r="G434" t="str">
        <f t="shared" si="18"/>
        <v>Administración directa</v>
      </c>
      <c r="H434" t="s">
        <v>6209</v>
      </c>
      <c r="K434" t="str">
        <f t="shared" si="19"/>
        <v>151953</v>
      </c>
      <c r="L434" t="s">
        <v>207</v>
      </c>
      <c r="O434" t="str">
        <f t="shared" si="20"/>
        <v/>
      </c>
      <c r="P434" t="s">
        <v>3552</v>
      </c>
      <c r="S434" t="str">
        <f t="shared" si="21"/>
        <v>MUNICIPIO LA CRUZ</v>
      </c>
      <c r="T434" s="11">
        <v>1200000</v>
      </c>
      <c r="W434" s="67">
        <v>1200000</v>
      </c>
      <c r="AA434" s="12">
        <f t="shared" si="25"/>
        <v>1200000</v>
      </c>
      <c r="AB434" s="12">
        <f t="shared" si="25"/>
        <v>1200000</v>
      </c>
    </row>
    <row r="435" spans="1:28">
      <c r="A435" t="s">
        <v>6233</v>
      </c>
      <c r="B435" t="b">
        <f t="shared" si="24"/>
        <v>1</v>
      </c>
      <c r="C435" t="s">
        <v>6233</v>
      </c>
      <c r="D435" t="s">
        <v>3125</v>
      </c>
      <c r="G435" t="str">
        <f t="shared" si="18"/>
        <v>Administración directa</v>
      </c>
      <c r="H435" t="s">
        <v>6219</v>
      </c>
      <c r="K435" t="str">
        <f t="shared" si="19"/>
        <v>151954</v>
      </c>
      <c r="L435" t="s">
        <v>207</v>
      </c>
      <c r="O435" t="str">
        <f t="shared" si="20"/>
        <v/>
      </c>
      <c r="P435" t="s">
        <v>3552</v>
      </c>
      <c r="S435" t="str">
        <f t="shared" si="21"/>
        <v>MUNICIPIO LA CRUZ</v>
      </c>
      <c r="T435" s="11">
        <v>1200000</v>
      </c>
      <c r="W435" s="67">
        <v>1200000</v>
      </c>
      <c r="AA435" s="12">
        <f t="shared" si="25"/>
        <v>1200000</v>
      </c>
      <c r="AB435" s="12">
        <f t="shared" si="25"/>
        <v>1200000</v>
      </c>
    </row>
    <row r="436" spans="1:28">
      <c r="A436" t="s">
        <v>6241</v>
      </c>
      <c r="B436" t="b">
        <f t="shared" si="24"/>
        <v>1</v>
      </c>
      <c r="C436" t="s">
        <v>6241</v>
      </c>
      <c r="D436" t="s">
        <v>3125</v>
      </c>
      <c r="G436" t="str">
        <f t="shared" si="18"/>
        <v>Administración directa</v>
      </c>
      <c r="H436" t="s">
        <v>6219</v>
      </c>
      <c r="K436" t="str">
        <f t="shared" si="19"/>
        <v>151954</v>
      </c>
      <c r="L436" t="s">
        <v>207</v>
      </c>
      <c r="O436" t="str">
        <f t="shared" si="20"/>
        <v/>
      </c>
      <c r="P436" t="s">
        <v>3552</v>
      </c>
      <c r="S436" t="str">
        <f t="shared" si="21"/>
        <v>MUNICIPIO LA CRUZ</v>
      </c>
      <c r="T436" s="11">
        <v>1200000</v>
      </c>
      <c r="W436" s="67">
        <v>1200000</v>
      </c>
      <c r="AA436" s="12">
        <f t="shared" si="25"/>
        <v>1200000</v>
      </c>
      <c r="AB436" s="12">
        <f t="shared" si="25"/>
        <v>1200000</v>
      </c>
    </row>
    <row r="437" spans="1:28">
      <c r="A437" s="64" t="s">
        <v>5533</v>
      </c>
      <c r="B437" t="b">
        <f t="shared" si="24"/>
        <v>0</v>
      </c>
      <c r="AA437" s="12">
        <f t="shared" si="25"/>
        <v>0</v>
      </c>
      <c r="AB437" s="12">
        <f t="shared" si="25"/>
        <v>0</v>
      </c>
    </row>
    <row r="438" spans="1:28">
      <c r="A438" t="s">
        <v>5416</v>
      </c>
      <c r="B438" t="b">
        <f t="shared" si="24"/>
        <v>0</v>
      </c>
      <c r="AA438" s="12">
        <f t="shared" si="25"/>
        <v>0</v>
      </c>
      <c r="AB438" s="12">
        <f t="shared" si="25"/>
        <v>0</v>
      </c>
    </row>
    <row r="439" spans="1:28">
      <c r="A439" t="s">
        <v>5424</v>
      </c>
      <c r="B439" t="b">
        <f t="shared" si="24"/>
        <v>0</v>
      </c>
      <c r="AA439" s="12">
        <f t="shared" si="25"/>
        <v>0</v>
      </c>
      <c r="AB439" s="12">
        <f t="shared" si="25"/>
        <v>0</v>
      </c>
    </row>
    <row r="440" spans="1:28">
      <c r="A440" t="s">
        <v>5432</v>
      </c>
      <c r="B440" t="b">
        <f t="shared" si="24"/>
        <v>0</v>
      </c>
      <c r="AA440" s="12">
        <f t="shared" si="25"/>
        <v>0</v>
      </c>
      <c r="AB440" s="12">
        <f t="shared" si="25"/>
        <v>0</v>
      </c>
    </row>
    <row r="441" spans="1:28">
      <c r="A441" t="s">
        <v>5440</v>
      </c>
      <c r="B441" t="b">
        <f t="shared" si="24"/>
        <v>0</v>
      </c>
      <c r="AA441" s="12">
        <f t="shared" si="25"/>
        <v>0</v>
      </c>
      <c r="AB441" s="12">
        <f t="shared" si="25"/>
        <v>0</v>
      </c>
    </row>
    <row r="442" spans="1:28">
      <c r="A442" t="s">
        <v>5448</v>
      </c>
      <c r="B442" t="b">
        <f t="shared" si="24"/>
        <v>0</v>
      </c>
      <c r="AA442" s="12">
        <f t="shared" si="25"/>
        <v>0</v>
      </c>
      <c r="AB442" s="12">
        <f t="shared" si="25"/>
        <v>0</v>
      </c>
    </row>
    <row r="443" spans="1:28">
      <c r="A443" t="s">
        <v>5477</v>
      </c>
      <c r="B443" t="b">
        <f t="shared" si="24"/>
        <v>1</v>
      </c>
      <c r="C443" t="s">
        <v>5477</v>
      </c>
      <c r="D443" t="s">
        <v>3128</v>
      </c>
      <c r="G443" t="str">
        <f t="shared" si="18"/>
        <v>Obra</v>
      </c>
      <c r="H443" t="s">
        <v>5479</v>
      </c>
      <c r="K443" t="str">
        <f t="shared" si="19"/>
        <v>39044</v>
      </c>
      <c r="L443" t="s">
        <v>5460</v>
      </c>
      <c r="O443" t="str">
        <f t="shared" si="20"/>
        <v>EMMA ARZOLA CHAVEZ</v>
      </c>
      <c r="P443" t="s">
        <v>5461</v>
      </c>
      <c r="S443" t="str">
        <f t="shared" si="21"/>
        <v>MUNICIPIO DE CHINIPAS</v>
      </c>
      <c r="T443" s="11">
        <v>3487297.99</v>
      </c>
      <c r="W443" s="67">
        <v>3487297.99</v>
      </c>
      <c r="AA443" s="12">
        <f t="shared" si="25"/>
        <v>3487297.99</v>
      </c>
      <c r="AB443" s="12">
        <f t="shared" si="25"/>
        <v>3487297.99</v>
      </c>
    </row>
    <row r="444" spans="1:28">
      <c r="A444" t="s">
        <v>5486</v>
      </c>
      <c r="B444" t="b">
        <f t="shared" si="24"/>
        <v>1</v>
      </c>
      <c r="C444" t="s">
        <v>5486</v>
      </c>
      <c r="D444" t="s">
        <v>3128</v>
      </c>
      <c r="G444" t="str">
        <f t="shared" si="18"/>
        <v>Obra</v>
      </c>
      <c r="H444" t="s">
        <v>5488</v>
      </c>
      <c r="K444" t="str">
        <f t="shared" si="19"/>
        <v>29745</v>
      </c>
      <c r="L444" t="s">
        <v>5491</v>
      </c>
      <c r="O444" t="str">
        <f t="shared" si="20"/>
        <v>CONSTRUCCIONES Y PROYECTOS LA LAJA, S.A. DE C.V.</v>
      </c>
      <c r="P444" t="s">
        <v>5461</v>
      </c>
      <c r="S444" t="str">
        <f t="shared" si="21"/>
        <v>MUNICIPIO DE CHINIPAS</v>
      </c>
      <c r="T444" s="11">
        <v>1497245.2</v>
      </c>
      <c r="W444" s="67">
        <v>1497245.2</v>
      </c>
      <c r="AA444" s="12">
        <f t="shared" si="25"/>
        <v>1497245.2</v>
      </c>
      <c r="AB444" s="12">
        <f t="shared" si="25"/>
        <v>1497245.2</v>
      </c>
    </row>
    <row r="445" spans="1:28">
      <c r="A445" t="s">
        <v>5497</v>
      </c>
      <c r="B445" t="b">
        <f t="shared" si="24"/>
        <v>1</v>
      </c>
      <c r="C445" t="s">
        <v>5497</v>
      </c>
      <c r="D445" t="s">
        <v>3152</v>
      </c>
      <c r="G445" t="str">
        <f t="shared" si="18"/>
        <v>Adquisiciones</v>
      </c>
      <c r="H445" t="s">
        <v>5499</v>
      </c>
      <c r="K445" t="str">
        <f t="shared" si="19"/>
        <v>36413</v>
      </c>
      <c r="L445" t="s">
        <v>5502</v>
      </c>
      <c r="O445" t="str">
        <f t="shared" si="20"/>
        <v>CONSTRUCCIONES Y PRODUCTOS AISLANTES, S.A. DE  C.V.</v>
      </c>
      <c r="P445" t="s">
        <v>5461</v>
      </c>
      <c r="S445" t="str">
        <f t="shared" si="21"/>
        <v>MUNICIPIO DE CHINIPAS</v>
      </c>
      <c r="T445" s="11">
        <v>1166667.1000000001</v>
      </c>
      <c r="W445" s="67">
        <v>1166667.1000000001</v>
      </c>
      <c r="AA445" s="12">
        <f t="shared" si="25"/>
        <v>1166667.1000000001</v>
      </c>
      <c r="AB445" s="12">
        <f t="shared" si="25"/>
        <v>1166667.1000000001</v>
      </c>
    </row>
    <row r="446" spans="1:28">
      <c r="A446" t="s">
        <v>5509</v>
      </c>
      <c r="B446" t="b">
        <f t="shared" si="24"/>
        <v>1</v>
      </c>
      <c r="C446" t="s">
        <v>5509</v>
      </c>
      <c r="D446" t="s">
        <v>3152</v>
      </c>
      <c r="G446" t="str">
        <f t="shared" si="18"/>
        <v>Adquisiciones</v>
      </c>
      <c r="H446" t="s">
        <v>5499</v>
      </c>
      <c r="K446" t="str">
        <f t="shared" si="19"/>
        <v>36413</v>
      </c>
      <c r="L446" t="s">
        <v>5502</v>
      </c>
      <c r="O446" t="str">
        <f t="shared" si="20"/>
        <v>CONSTRUCCIONES Y PRODUCTOS AISLANTES, S.A. DE  C.V.</v>
      </c>
      <c r="P446" t="s">
        <v>5461</v>
      </c>
      <c r="S446" t="str">
        <f t="shared" si="21"/>
        <v>MUNICIPIO DE CHINIPAS</v>
      </c>
      <c r="T446" s="11">
        <v>1166667.1000000001</v>
      </c>
      <c r="W446" s="67">
        <v>1166667.1000000001</v>
      </c>
      <c r="AA446" s="12">
        <f t="shared" si="25"/>
        <v>1166667.1000000001</v>
      </c>
      <c r="AB446" s="12">
        <f t="shared" si="25"/>
        <v>1166667.1000000001</v>
      </c>
    </row>
    <row r="447" spans="1:28">
      <c r="A447" t="s">
        <v>5550</v>
      </c>
      <c r="B447" t="b">
        <f t="shared" si="24"/>
        <v>0</v>
      </c>
      <c r="AA447" s="12">
        <f t="shared" si="25"/>
        <v>0</v>
      </c>
      <c r="AB447" s="12">
        <f t="shared" si="25"/>
        <v>0</v>
      </c>
    </row>
    <row r="448" spans="1:28">
      <c r="A448" t="s">
        <v>5638</v>
      </c>
      <c r="B448" t="b">
        <f t="shared" si="24"/>
        <v>0</v>
      </c>
      <c r="AA448" s="12">
        <f t="shared" si="25"/>
        <v>0</v>
      </c>
      <c r="AB448" s="12">
        <f t="shared" si="25"/>
        <v>0</v>
      </c>
    </row>
    <row r="449" spans="1:28">
      <c r="A449" t="s">
        <v>6071</v>
      </c>
      <c r="B449" t="b">
        <f t="shared" si="24"/>
        <v>0</v>
      </c>
      <c r="AA449" s="12">
        <f t="shared" si="25"/>
        <v>0</v>
      </c>
      <c r="AB449" s="12">
        <f t="shared" si="25"/>
        <v>0</v>
      </c>
    </row>
    <row r="450" spans="1:28">
      <c r="A450" t="s">
        <v>6411</v>
      </c>
      <c r="B450" t="b">
        <f t="shared" si="24"/>
        <v>0</v>
      </c>
      <c r="AA450" s="12">
        <f t="shared" si="25"/>
        <v>0</v>
      </c>
      <c r="AB450" s="12">
        <f t="shared" si="25"/>
        <v>0</v>
      </c>
    </row>
    <row r="451" spans="1:28">
      <c r="A451" t="s">
        <v>6418</v>
      </c>
      <c r="B451" t="b">
        <f t="shared" ref="B451:B514" si="26">+A451=C451</f>
        <v>0</v>
      </c>
      <c r="AA451" s="12">
        <f t="shared" ref="AA451:AB514" si="27">+T451+U451+V451</f>
        <v>0</v>
      </c>
      <c r="AB451" s="12">
        <f t="shared" si="27"/>
        <v>0</v>
      </c>
    </row>
    <row r="452" spans="1:28">
      <c r="A452" t="s">
        <v>6454</v>
      </c>
      <c r="B452" t="b">
        <f t="shared" si="26"/>
        <v>0</v>
      </c>
      <c r="AA452" s="12">
        <f t="shared" si="27"/>
        <v>0</v>
      </c>
      <c r="AB452" s="12">
        <f t="shared" si="27"/>
        <v>0</v>
      </c>
    </row>
    <row r="453" spans="1:28">
      <c r="A453" t="s">
        <v>6477</v>
      </c>
      <c r="B453" t="b">
        <f t="shared" si="26"/>
        <v>0</v>
      </c>
      <c r="AA453" s="12">
        <f t="shared" si="27"/>
        <v>0</v>
      </c>
      <c r="AB453" s="12">
        <f t="shared" si="27"/>
        <v>0</v>
      </c>
    </row>
    <row r="454" spans="1:28">
      <c r="A454" s="64" t="s">
        <v>6545</v>
      </c>
      <c r="B454" t="b">
        <f t="shared" si="26"/>
        <v>1</v>
      </c>
      <c r="C454" t="s">
        <v>6545</v>
      </c>
      <c r="D454" t="s">
        <v>3128</v>
      </c>
      <c r="G454" t="str">
        <f t="shared" si="18"/>
        <v>Obra</v>
      </c>
      <c r="H454" t="s">
        <v>6552</v>
      </c>
      <c r="K454" t="str">
        <f t="shared" si="19"/>
        <v>006</v>
      </c>
      <c r="L454" t="s">
        <v>6553</v>
      </c>
      <c r="O454" t="str">
        <f t="shared" si="20"/>
        <v>José Luis Acosta Olveda</v>
      </c>
      <c r="P454" t="s">
        <v>6546</v>
      </c>
      <c r="S454" t="str">
        <f t="shared" si="21"/>
        <v>Municipio de Temósachic</v>
      </c>
      <c r="T454" s="11">
        <v>643799.93999999994</v>
      </c>
      <c r="W454" s="67">
        <v>643799.93999999994</v>
      </c>
      <c r="AA454" s="12">
        <f t="shared" si="27"/>
        <v>643799.93999999994</v>
      </c>
      <c r="AB454" s="12">
        <f t="shared" si="27"/>
        <v>643799.93999999994</v>
      </c>
    </row>
    <row r="455" spans="1:28">
      <c r="A455" s="64" t="s">
        <v>5571</v>
      </c>
      <c r="B455" t="b">
        <f t="shared" si="26"/>
        <v>1</v>
      </c>
      <c r="C455" t="s">
        <v>5571</v>
      </c>
      <c r="D455" t="s">
        <v>3128</v>
      </c>
      <c r="G455" t="str">
        <f t="shared" si="18"/>
        <v>Obra</v>
      </c>
      <c r="H455" t="s">
        <v>5575</v>
      </c>
      <c r="K455" t="str">
        <f t="shared" si="19"/>
        <v>PMT-FISM25-02</v>
      </c>
      <c r="L455" t="s">
        <v>5566</v>
      </c>
      <c r="O455" t="str">
        <f t="shared" si="20"/>
        <v>JORGE MEDINA MONTES</v>
      </c>
      <c r="P455" t="s">
        <v>3619</v>
      </c>
      <c r="S455" t="str">
        <f t="shared" si="21"/>
        <v>MUNICIPIO EL TULE</v>
      </c>
      <c r="T455" s="11">
        <v>404782</v>
      </c>
      <c r="W455" s="67">
        <v>404782</v>
      </c>
      <c r="AA455" s="12">
        <f t="shared" si="27"/>
        <v>404782</v>
      </c>
      <c r="AB455" s="12">
        <f t="shared" si="27"/>
        <v>404782</v>
      </c>
    </row>
    <row r="456" spans="1:28">
      <c r="A456" t="s">
        <v>6619</v>
      </c>
      <c r="B456" t="b">
        <f t="shared" si="26"/>
        <v>1</v>
      </c>
      <c r="C456" t="s">
        <v>6619</v>
      </c>
      <c r="D456" t="s">
        <v>3125</v>
      </c>
      <c r="G456" t="str">
        <f t="shared" si="18"/>
        <v>Administración directa</v>
      </c>
      <c r="H456" t="s">
        <v>6613</v>
      </c>
      <c r="K456" t="str">
        <f t="shared" si="19"/>
        <v>152015</v>
      </c>
      <c r="L456" t="s">
        <v>207</v>
      </c>
      <c r="O456" t="str">
        <f t="shared" si="20"/>
        <v/>
      </c>
      <c r="P456" t="s">
        <v>3570</v>
      </c>
      <c r="S456" t="str">
        <f t="shared" si="21"/>
        <v>MUNICIPIO URIQUE</v>
      </c>
      <c r="T456" s="11">
        <v>5698000</v>
      </c>
      <c r="W456" s="67">
        <v>5698000</v>
      </c>
      <c r="AA456" s="12">
        <f t="shared" si="27"/>
        <v>5698000</v>
      </c>
      <c r="AB456" s="12">
        <f t="shared" si="27"/>
        <v>5698000</v>
      </c>
    </row>
    <row r="457" spans="1:28">
      <c r="A457" t="s">
        <v>4909</v>
      </c>
      <c r="B457" t="b">
        <f t="shared" si="26"/>
        <v>1</v>
      </c>
      <c r="C457" t="s">
        <v>4909</v>
      </c>
      <c r="D457" t="s">
        <v>3125</v>
      </c>
      <c r="G457" t="str">
        <f t="shared" si="18"/>
        <v>Administración directa</v>
      </c>
      <c r="H457" t="s">
        <v>4913</v>
      </c>
      <c r="K457" t="str">
        <f t="shared" si="19"/>
        <v>155786</v>
      </c>
      <c r="L457" t="s">
        <v>207</v>
      </c>
      <c r="O457" t="str">
        <f t="shared" si="20"/>
        <v/>
      </c>
      <c r="P457" t="s">
        <v>4914</v>
      </c>
      <c r="S457" t="str">
        <f t="shared" si="21"/>
        <v>PRESIDENCIA MUNICIPAL DE MEOQUI</v>
      </c>
      <c r="T457" s="11">
        <v>4955730.78</v>
      </c>
      <c r="W457" s="67">
        <v>4955730.78</v>
      </c>
      <c r="AA457" s="12">
        <f t="shared" si="27"/>
        <v>4955730.78</v>
      </c>
      <c r="AB457" s="12">
        <f t="shared" si="27"/>
        <v>4955730.78</v>
      </c>
    </row>
    <row r="458" spans="1:28">
      <c r="A458" t="s">
        <v>4933</v>
      </c>
      <c r="B458" t="b">
        <f t="shared" si="26"/>
        <v>0</v>
      </c>
      <c r="AA458" s="12">
        <f t="shared" si="27"/>
        <v>0</v>
      </c>
      <c r="AB458" s="12">
        <f t="shared" si="27"/>
        <v>0</v>
      </c>
    </row>
    <row r="459" spans="1:28">
      <c r="A459" t="s">
        <v>4854</v>
      </c>
      <c r="B459" t="b">
        <f t="shared" si="26"/>
        <v>1</v>
      </c>
      <c r="C459" t="s">
        <v>4854</v>
      </c>
      <c r="D459" t="s">
        <v>3125</v>
      </c>
      <c r="G459" t="str">
        <f t="shared" si="18"/>
        <v>Administración directa</v>
      </c>
      <c r="H459" t="s">
        <v>4860</v>
      </c>
      <c r="K459" t="str">
        <f t="shared" si="19"/>
        <v>155784</v>
      </c>
      <c r="L459" t="s">
        <v>207</v>
      </c>
      <c r="O459" t="str">
        <f t="shared" si="20"/>
        <v/>
      </c>
      <c r="P459" t="s">
        <v>3496</v>
      </c>
      <c r="S459" t="str">
        <f t="shared" si="21"/>
        <v>PRESIDENCIA MUNICIPAL DE BALLEZA</v>
      </c>
      <c r="T459" s="11">
        <v>1422721.93</v>
      </c>
      <c r="W459" s="67">
        <v>1422721.93</v>
      </c>
      <c r="AA459" s="12">
        <f t="shared" si="27"/>
        <v>1422721.93</v>
      </c>
      <c r="AB459" s="12">
        <f t="shared" si="27"/>
        <v>1422721.93</v>
      </c>
    </row>
    <row r="460" spans="1:28">
      <c r="A460" t="s">
        <v>4921</v>
      </c>
      <c r="B460" t="b">
        <f t="shared" si="26"/>
        <v>1</v>
      </c>
      <c r="C460" t="s">
        <v>4921</v>
      </c>
      <c r="D460" t="s">
        <v>3125</v>
      </c>
      <c r="G460" t="str">
        <f t="shared" si="18"/>
        <v>Administración directa</v>
      </c>
      <c r="H460" t="s">
        <v>4925</v>
      </c>
      <c r="K460" t="str">
        <f t="shared" si="19"/>
        <v>155783</v>
      </c>
      <c r="L460" t="s">
        <v>207</v>
      </c>
      <c r="O460" t="str">
        <f t="shared" si="20"/>
        <v/>
      </c>
      <c r="P460" t="s">
        <v>4914</v>
      </c>
      <c r="S460" t="str">
        <f t="shared" si="21"/>
        <v>PRESIDENCIA MUNICIPAL DE MEOQUI</v>
      </c>
      <c r="T460" s="11">
        <v>1399520.44</v>
      </c>
      <c r="W460" s="67">
        <v>1399520.44</v>
      </c>
      <c r="AA460" s="12">
        <f t="shared" si="27"/>
        <v>1399520.44</v>
      </c>
      <c r="AB460" s="12">
        <f t="shared" si="27"/>
        <v>1399520.44</v>
      </c>
    </row>
    <row r="461" spans="1:28">
      <c r="A461" t="s">
        <v>4941</v>
      </c>
      <c r="B461" t="b">
        <f t="shared" si="26"/>
        <v>0</v>
      </c>
      <c r="AA461" s="12">
        <f t="shared" si="27"/>
        <v>0</v>
      </c>
      <c r="AB461" s="12">
        <f t="shared" si="27"/>
        <v>0</v>
      </c>
    </row>
    <row r="462" spans="1:28">
      <c r="A462" t="s">
        <v>1158</v>
      </c>
      <c r="B462" t="b">
        <f t="shared" si="26"/>
        <v>0</v>
      </c>
      <c r="AA462" s="12">
        <f t="shared" si="27"/>
        <v>0</v>
      </c>
      <c r="AB462" s="12">
        <f t="shared" si="27"/>
        <v>0</v>
      </c>
    </row>
    <row r="463" spans="1:28">
      <c r="A463" t="s">
        <v>4761</v>
      </c>
      <c r="B463" t="b">
        <f t="shared" si="26"/>
        <v>1</v>
      </c>
      <c r="C463" t="s">
        <v>4761</v>
      </c>
      <c r="D463" t="s">
        <v>3128</v>
      </c>
      <c r="G463" t="str">
        <f t="shared" si="18"/>
        <v>Obra</v>
      </c>
      <c r="H463" t="s">
        <v>4765</v>
      </c>
      <c r="K463" t="str">
        <f t="shared" si="19"/>
        <v>PMB-20700829-LP07-2025</v>
      </c>
      <c r="L463" t="s">
        <v>3614</v>
      </c>
      <c r="O463" t="str">
        <f t="shared" si="20"/>
        <v>FRANCISCO MEDINA MEDINA</v>
      </c>
      <c r="P463" t="s">
        <v>3561</v>
      </c>
      <c r="S463" t="str">
        <f t="shared" si="21"/>
        <v>Municipio Balleza</v>
      </c>
      <c r="T463" s="11">
        <v>26485934.25</v>
      </c>
      <c r="W463" s="70">
        <v>26485934.25</v>
      </c>
      <c r="AA463" s="12">
        <f t="shared" si="27"/>
        <v>26485934.25</v>
      </c>
      <c r="AB463" s="12">
        <f t="shared" si="27"/>
        <v>26485934.25</v>
      </c>
    </row>
    <row r="464" spans="1:28">
      <c r="A464" t="s">
        <v>5187</v>
      </c>
      <c r="B464" t="b">
        <f t="shared" si="26"/>
        <v>0</v>
      </c>
      <c r="AA464" s="12">
        <f t="shared" si="27"/>
        <v>0</v>
      </c>
      <c r="AB464" s="12">
        <f t="shared" si="27"/>
        <v>0</v>
      </c>
    </row>
    <row r="465" spans="1:28">
      <c r="A465" t="s">
        <v>5195</v>
      </c>
      <c r="B465" t="b">
        <f t="shared" si="26"/>
        <v>0</v>
      </c>
      <c r="AA465" s="12">
        <f t="shared" si="27"/>
        <v>0</v>
      </c>
      <c r="AB465" s="12">
        <f t="shared" si="27"/>
        <v>0</v>
      </c>
    </row>
    <row r="466" spans="1:28">
      <c r="A466" t="s">
        <v>5250</v>
      </c>
      <c r="B466" t="b">
        <f t="shared" si="26"/>
        <v>1</v>
      </c>
      <c r="C466" t="s">
        <v>5250</v>
      </c>
      <c r="D466" t="s">
        <v>3128</v>
      </c>
      <c r="G466" t="str">
        <f t="shared" si="18"/>
        <v>Obra</v>
      </c>
      <c r="H466" t="s">
        <v>5254</v>
      </c>
      <c r="K466" t="str">
        <f t="shared" si="19"/>
        <v>MBA-FISM-001/2025</v>
      </c>
      <c r="L466" t="s">
        <v>5255</v>
      </c>
      <c r="O466" t="str">
        <f t="shared" si="20"/>
        <v>ALBA ELECTRO CONSTRUCCIONES S.A. DE C.V.</v>
      </c>
      <c r="P466" t="s">
        <v>3705</v>
      </c>
      <c r="S466" t="str">
        <f t="shared" si="21"/>
        <v>MUNICIPIO DE BATOPILAS DE MANUEL GOMEZ MORIN</v>
      </c>
      <c r="T466" s="11">
        <v>1409861.89</v>
      </c>
      <c r="W466" s="67">
        <v>1409861.89</v>
      </c>
      <c r="AA466" s="12">
        <f t="shared" si="27"/>
        <v>1409861.89</v>
      </c>
      <c r="AB466" s="12">
        <f t="shared" si="27"/>
        <v>1409861.89</v>
      </c>
    </row>
    <row r="467" spans="1:28">
      <c r="A467" t="s">
        <v>5262</v>
      </c>
      <c r="B467" t="b">
        <f t="shared" si="26"/>
        <v>0</v>
      </c>
      <c r="AA467" s="12">
        <f t="shared" si="27"/>
        <v>0</v>
      </c>
      <c r="AB467" s="12">
        <f t="shared" si="27"/>
        <v>0</v>
      </c>
    </row>
    <row r="468" spans="1:28">
      <c r="A468" t="s">
        <v>5270</v>
      </c>
      <c r="B468" t="b">
        <f t="shared" si="26"/>
        <v>0</v>
      </c>
      <c r="AA468" s="12">
        <f t="shared" si="27"/>
        <v>0</v>
      </c>
      <c r="AB468" s="12">
        <f t="shared" si="27"/>
        <v>0</v>
      </c>
    </row>
    <row r="469" spans="1:28">
      <c r="A469" t="s">
        <v>5279</v>
      </c>
      <c r="B469" t="b">
        <f t="shared" si="26"/>
        <v>0</v>
      </c>
      <c r="AA469" s="12">
        <f t="shared" si="27"/>
        <v>0</v>
      </c>
      <c r="AB469" s="12">
        <f t="shared" si="27"/>
        <v>0</v>
      </c>
    </row>
    <row r="470" spans="1:28">
      <c r="A470" t="s">
        <v>5286</v>
      </c>
      <c r="B470" t="b">
        <f t="shared" si="26"/>
        <v>0</v>
      </c>
      <c r="AA470" s="12">
        <f t="shared" si="27"/>
        <v>0</v>
      </c>
      <c r="AB470" s="12">
        <f t="shared" si="27"/>
        <v>0</v>
      </c>
    </row>
    <row r="471" spans="1:28">
      <c r="A471" s="64" t="s">
        <v>5296</v>
      </c>
      <c r="B471" t="b">
        <f t="shared" si="26"/>
        <v>0</v>
      </c>
      <c r="AA471" s="12">
        <f t="shared" si="27"/>
        <v>0</v>
      </c>
      <c r="AB471" s="12">
        <f t="shared" si="27"/>
        <v>0</v>
      </c>
    </row>
    <row r="472" spans="1:28">
      <c r="A472" s="64" t="s">
        <v>4772</v>
      </c>
      <c r="B472" t="b">
        <f t="shared" si="26"/>
        <v>0</v>
      </c>
      <c r="AA472" s="12">
        <f t="shared" si="27"/>
        <v>0</v>
      </c>
      <c r="AB472" s="12">
        <f t="shared" si="27"/>
        <v>0</v>
      </c>
    </row>
    <row r="473" spans="1:28">
      <c r="A473" s="64" t="s">
        <v>5351</v>
      </c>
      <c r="B473" t="b">
        <f t="shared" si="26"/>
        <v>0</v>
      </c>
      <c r="AA473" s="12">
        <f t="shared" si="27"/>
        <v>0</v>
      </c>
      <c r="AB473" s="12">
        <f t="shared" si="27"/>
        <v>0</v>
      </c>
    </row>
    <row r="474" spans="1:28">
      <c r="A474" t="s">
        <v>5359</v>
      </c>
      <c r="B474" t="b">
        <f t="shared" si="26"/>
        <v>0</v>
      </c>
      <c r="AA474" s="12">
        <f t="shared" si="27"/>
        <v>0</v>
      </c>
      <c r="AB474" s="12">
        <f t="shared" si="27"/>
        <v>0</v>
      </c>
    </row>
    <row r="475" spans="1:28">
      <c r="A475" s="64" t="s">
        <v>5367</v>
      </c>
      <c r="B475" t="b">
        <f t="shared" si="26"/>
        <v>0</v>
      </c>
      <c r="AA475" s="12">
        <f t="shared" si="27"/>
        <v>0</v>
      </c>
      <c r="AB475" s="12">
        <f t="shared" si="27"/>
        <v>0</v>
      </c>
    </row>
    <row r="476" spans="1:28">
      <c r="A476" t="s">
        <v>5375</v>
      </c>
      <c r="B476" t="b">
        <f t="shared" si="26"/>
        <v>0</v>
      </c>
      <c r="AA476" s="12">
        <f t="shared" si="27"/>
        <v>0</v>
      </c>
      <c r="AB476" s="12">
        <f t="shared" si="27"/>
        <v>0</v>
      </c>
    </row>
    <row r="477" spans="1:28">
      <c r="A477" t="s">
        <v>5383</v>
      </c>
      <c r="B477" t="b">
        <f t="shared" si="26"/>
        <v>0</v>
      </c>
      <c r="AA477" s="12">
        <f t="shared" si="27"/>
        <v>0</v>
      </c>
      <c r="AB477" s="12">
        <f t="shared" si="27"/>
        <v>0</v>
      </c>
    </row>
    <row r="478" spans="1:28">
      <c r="A478" t="s">
        <v>5590</v>
      </c>
      <c r="B478" t="b">
        <f t="shared" si="26"/>
        <v>0</v>
      </c>
      <c r="AA478" s="12">
        <f t="shared" si="27"/>
        <v>0</v>
      </c>
      <c r="AB478" s="12">
        <f t="shared" si="27"/>
        <v>0</v>
      </c>
    </row>
    <row r="479" spans="1:28">
      <c r="A479" t="s">
        <v>5598</v>
      </c>
      <c r="B479" t="b">
        <f t="shared" si="26"/>
        <v>1</v>
      </c>
      <c r="C479" t="s">
        <v>5598</v>
      </c>
      <c r="D479" t="s">
        <v>3125</v>
      </c>
      <c r="G479" t="str">
        <f t="shared" ref="G479:G619" si="28">+D479</f>
        <v>Administración directa</v>
      </c>
      <c r="H479" t="s">
        <v>3562</v>
      </c>
      <c r="K479" t="str">
        <f t="shared" ref="K479:K619" si="29">+H479</f>
        <v>138047</v>
      </c>
      <c r="L479" t="s">
        <v>207</v>
      </c>
      <c r="O479" t="str">
        <f t="shared" ref="O479:O619" si="30">+L479</f>
        <v/>
      </c>
      <c r="P479" t="s">
        <v>3563</v>
      </c>
      <c r="S479" t="str">
        <f t="shared" ref="S479:S619" si="31">+P479</f>
        <v>MUNICIPIO DE GOMEZ FARIAS</v>
      </c>
      <c r="T479" s="11">
        <v>1362130</v>
      </c>
      <c r="W479" s="67">
        <v>1362130</v>
      </c>
      <c r="AA479" s="12">
        <f t="shared" si="27"/>
        <v>1362130</v>
      </c>
      <c r="AB479" s="12">
        <f t="shared" si="27"/>
        <v>1362130</v>
      </c>
    </row>
    <row r="480" spans="1:28">
      <c r="A480" t="s">
        <v>5646</v>
      </c>
      <c r="B480" t="b">
        <f t="shared" si="26"/>
        <v>0</v>
      </c>
      <c r="AA480" s="12">
        <f t="shared" si="27"/>
        <v>0</v>
      </c>
      <c r="AB480" s="12">
        <f t="shared" si="27"/>
        <v>0</v>
      </c>
    </row>
    <row r="481" spans="1:28">
      <c r="A481" t="s">
        <v>5655</v>
      </c>
      <c r="B481" t="b">
        <f t="shared" si="26"/>
        <v>0</v>
      </c>
      <c r="AA481" s="12">
        <f t="shared" si="27"/>
        <v>0</v>
      </c>
      <c r="AB481" s="12">
        <f t="shared" si="27"/>
        <v>0</v>
      </c>
    </row>
    <row r="482" spans="1:28">
      <c r="A482" t="s">
        <v>5663</v>
      </c>
      <c r="B482" t="b">
        <f t="shared" si="26"/>
        <v>0</v>
      </c>
      <c r="AA482" s="12">
        <f t="shared" si="27"/>
        <v>0</v>
      </c>
      <c r="AB482" s="12">
        <f t="shared" si="27"/>
        <v>0</v>
      </c>
    </row>
    <row r="483" spans="1:28">
      <c r="A483" t="s">
        <v>6079</v>
      </c>
      <c r="B483" t="b">
        <f t="shared" si="26"/>
        <v>0</v>
      </c>
      <c r="AA483" s="12">
        <f t="shared" si="27"/>
        <v>0</v>
      </c>
      <c r="AB483" s="12">
        <f t="shared" si="27"/>
        <v>0</v>
      </c>
    </row>
    <row r="484" spans="1:28">
      <c r="A484" t="s">
        <v>6087</v>
      </c>
      <c r="B484" t="b">
        <f t="shared" si="26"/>
        <v>0</v>
      </c>
      <c r="AA484" s="12">
        <f t="shared" si="27"/>
        <v>0</v>
      </c>
      <c r="AB484" s="12">
        <f t="shared" si="27"/>
        <v>0</v>
      </c>
    </row>
    <row r="485" spans="1:28">
      <c r="A485" t="s">
        <v>6095</v>
      </c>
      <c r="B485" t="b">
        <f t="shared" si="26"/>
        <v>0</v>
      </c>
      <c r="AA485" s="12">
        <f t="shared" si="27"/>
        <v>0</v>
      </c>
      <c r="AB485" s="12">
        <f t="shared" si="27"/>
        <v>0</v>
      </c>
    </row>
    <row r="486" spans="1:28">
      <c r="A486" t="s">
        <v>6126</v>
      </c>
      <c r="B486" t="b">
        <f t="shared" si="26"/>
        <v>0</v>
      </c>
      <c r="AA486" s="12">
        <f t="shared" si="27"/>
        <v>0</v>
      </c>
      <c r="AB486" s="12">
        <f t="shared" si="27"/>
        <v>0</v>
      </c>
    </row>
    <row r="487" spans="1:28">
      <c r="A487" t="s">
        <v>6134</v>
      </c>
      <c r="B487" t="b">
        <f t="shared" si="26"/>
        <v>0</v>
      </c>
      <c r="AA487" s="12">
        <f t="shared" si="27"/>
        <v>0</v>
      </c>
      <c r="AB487" s="12">
        <f t="shared" si="27"/>
        <v>0</v>
      </c>
    </row>
    <row r="488" spans="1:28">
      <c r="A488" t="s">
        <v>6142</v>
      </c>
      <c r="B488" t="b">
        <f t="shared" si="26"/>
        <v>0</v>
      </c>
      <c r="AA488" s="12">
        <f t="shared" si="27"/>
        <v>0</v>
      </c>
      <c r="AB488" s="12">
        <f t="shared" si="27"/>
        <v>0</v>
      </c>
    </row>
    <row r="489" spans="1:28">
      <c r="A489" t="s">
        <v>6149</v>
      </c>
      <c r="B489" t="b">
        <f t="shared" si="26"/>
        <v>0</v>
      </c>
      <c r="AA489" s="12">
        <f t="shared" si="27"/>
        <v>0</v>
      </c>
      <c r="AB489" s="12">
        <f t="shared" si="27"/>
        <v>0</v>
      </c>
    </row>
    <row r="490" spans="1:28">
      <c r="A490" t="s">
        <v>6197</v>
      </c>
      <c r="B490" t="b">
        <f t="shared" si="26"/>
        <v>0</v>
      </c>
      <c r="AA490" s="12">
        <f t="shared" si="27"/>
        <v>0</v>
      </c>
      <c r="AB490" s="12">
        <f t="shared" si="27"/>
        <v>0</v>
      </c>
    </row>
    <row r="491" spans="1:28">
      <c r="A491" t="s">
        <v>6249</v>
      </c>
      <c r="B491" t="b">
        <f t="shared" si="26"/>
        <v>0</v>
      </c>
      <c r="AA491" s="12">
        <f t="shared" si="27"/>
        <v>0</v>
      </c>
      <c r="AB491" s="12">
        <f t="shared" si="27"/>
        <v>0</v>
      </c>
    </row>
    <row r="492" spans="1:28">
      <c r="A492" t="s">
        <v>6274</v>
      </c>
      <c r="B492" t="b">
        <f t="shared" si="26"/>
        <v>0</v>
      </c>
      <c r="AA492" s="12">
        <f t="shared" si="27"/>
        <v>0</v>
      </c>
      <c r="AB492" s="12">
        <f t="shared" si="27"/>
        <v>0</v>
      </c>
    </row>
    <row r="493" spans="1:28">
      <c r="A493" t="s">
        <v>6283</v>
      </c>
      <c r="B493" t="b">
        <f t="shared" si="26"/>
        <v>1</v>
      </c>
      <c r="C493" t="s">
        <v>6283</v>
      </c>
      <c r="D493" t="s">
        <v>3125</v>
      </c>
      <c r="G493" t="str">
        <f t="shared" si="28"/>
        <v>Administración directa</v>
      </c>
      <c r="H493" t="s">
        <v>6287</v>
      </c>
      <c r="K493" t="str">
        <f t="shared" si="29"/>
        <v>156857</v>
      </c>
      <c r="L493" t="s">
        <v>207</v>
      </c>
      <c r="O493" t="str">
        <f t="shared" si="30"/>
        <v/>
      </c>
      <c r="P493" t="s">
        <v>6288</v>
      </c>
      <c r="S493" t="str">
        <f t="shared" si="31"/>
        <v>presidencia municipal</v>
      </c>
      <c r="T493" s="11">
        <v>2700000</v>
      </c>
      <c r="W493" s="67">
        <v>1977063.94</v>
      </c>
      <c r="AA493" s="12">
        <f t="shared" si="27"/>
        <v>2700000</v>
      </c>
      <c r="AB493" s="12">
        <f t="shared" si="27"/>
        <v>1977063.94</v>
      </c>
    </row>
    <row r="494" spans="1:28">
      <c r="A494" t="s">
        <v>6294</v>
      </c>
      <c r="B494" t="b">
        <f t="shared" si="26"/>
        <v>0</v>
      </c>
      <c r="AA494" s="12">
        <f t="shared" si="27"/>
        <v>0</v>
      </c>
      <c r="AB494" s="12">
        <f t="shared" si="27"/>
        <v>0</v>
      </c>
    </row>
    <row r="495" spans="1:28">
      <c r="A495" t="s">
        <v>6302</v>
      </c>
      <c r="B495" t="b">
        <f t="shared" si="26"/>
        <v>1</v>
      </c>
      <c r="C495" t="s">
        <v>6302</v>
      </c>
      <c r="D495" t="s">
        <v>3125</v>
      </c>
      <c r="G495" t="str">
        <f t="shared" si="28"/>
        <v>Administración directa</v>
      </c>
      <c r="H495" t="s">
        <v>6306</v>
      </c>
      <c r="K495" t="str">
        <f t="shared" si="29"/>
        <v>138052</v>
      </c>
      <c r="L495" t="s">
        <v>207</v>
      </c>
      <c r="O495" t="str">
        <f t="shared" si="30"/>
        <v/>
      </c>
      <c r="P495" t="s">
        <v>3322</v>
      </c>
      <c r="S495" t="str">
        <f t="shared" si="31"/>
        <v>municipio de matachi</v>
      </c>
      <c r="T495" s="11">
        <v>975000</v>
      </c>
      <c r="W495" s="67">
        <v>975000</v>
      </c>
      <c r="AA495" s="12">
        <f t="shared" si="27"/>
        <v>975000</v>
      </c>
      <c r="AB495" s="12">
        <f t="shared" si="27"/>
        <v>975000</v>
      </c>
    </row>
    <row r="496" spans="1:28">
      <c r="A496" t="s">
        <v>6314</v>
      </c>
      <c r="B496" t="b">
        <f t="shared" si="26"/>
        <v>1</v>
      </c>
      <c r="C496" t="s">
        <v>6314</v>
      </c>
      <c r="D496" t="s">
        <v>3125</v>
      </c>
      <c r="G496" t="str">
        <f t="shared" si="28"/>
        <v>Administración directa</v>
      </c>
      <c r="H496" t="s">
        <v>6306</v>
      </c>
      <c r="K496" t="str">
        <f t="shared" si="29"/>
        <v>138052</v>
      </c>
      <c r="L496" t="s">
        <v>207</v>
      </c>
      <c r="O496" t="str">
        <f t="shared" si="30"/>
        <v/>
      </c>
      <c r="P496" t="s">
        <v>3322</v>
      </c>
      <c r="S496" t="str">
        <f t="shared" si="31"/>
        <v>municipio de matachi</v>
      </c>
      <c r="T496" s="11">
        <v>975000</v>
      </c>
      <c r="W496" s="67">
        <v>975000</v>
      </c>
      <c r="AA496" s="12">
        <f t="shared" si="27"/>
        <v>975000</v>
      </c>
      <c r="AB496" s="12">
        <f t="shared" si="27"/>
        <v>975000</v>
      </c>
    </row>
    <row r="497" spans="1:28">
      <c r="A497" t="s">
        <v>6322</v>
      </c>
      <c r="B497" t="b">
        <f t="shared" si="26"/>
        <v>1</v>
      </c>
      <c r="C497" t="s">
        <v>6322</v>
      </c>
      <c r="D497" t="s">
        <v>3125</v>
      </c>
      <c r="G497" t="str">
        <f t="shared" si="28"/>
        <v>Administración directa</v>
      </c>
      <c r="H497" t="s">
        <v>6326</v>
      </c>
      <c r="K497" t="str">
        <f t="shared" si="29"/>
        <v>138048</v>
      </c>
      <c r="L497" t="s">
        <v>207</v>
      </c>
      <c r="O497" t="str">
        <f t="shared" si="30"/>
        <v/>
      </c>
      <c r="P497" t="s">
        <v>3322</v>
      </c>
      <c r="S497" t="str">
        <f t="shared" si="31"/>
        <v>municipio de matachi</v>
      </c>
      <c r="T497" s="11">
        <v>1750000</v>
      </c>
      <c r="W497" s="67">
        <v>1750000</v>
      </c>
      <c r="AA497" s="12">
        <f t="shared" si="27"/>
        <v>1750000</v>
      </c>
      <c r="AB497" s="12">
        <f t="shared" si="27"/>
        <v>1750000</v>
      </c>
    </row>
    <row r="498" spans="1:28">
      <c r="A498" t="s">
        <v>6331</v>
      </c>
      <c r="B498" t="b">
        <f t="shared" si="26"/>
        <v>1</v>
      </c>
      <c r="C498" t="s">
        <v>6331</v>
      </c>
      <c r="D498" t="s">
        <v>3128</v>
      </c>
      <c r="G498" t="str">
        <f t="shared" si="28"/>
        <v>Obra</v>
      </c>
      <c r="H498" t="s">
        <v>6335</v>
      </c>
      <c r="K498" t="str">
        <f t="shared" si="29"/>
        <v>2025-DOPMAT-FISM01-2427</v>
      </c>
      <c r="L498" t="s">
        <v>6336</v>
      </c>
      <c r="O498" t="str">
        <f t="shared" si="30"/>
        <v>CONSTRUCCIONES MARMOELI</v>
      </c>
      <c r="P498" t="s">
        <v>6337</v>
      </c>
      <c r="S498" t="str">
        <f t="shared" si="31"/>
        <v>MUNICIPIO MATAMOROS</v>
      </c>
      <c r="T498" s="11">
        <v>1907840.88</v>
      </c>
      <c r="W498" s="67">
        <v>1907840.88</v>
      </c>
      <c r="AA498" s="12">
        <f t="shared" si="27"/>
        <v>1907840.88</v>
      </c>
      <c r="AB498" s="12">
        <f t="shared" si="27"/>
        <v>1907840.88</v>
      </c>
    </row>
    <row r="499" spans="1:28">
      <c r="A499" t="s">
        <v>6368</v>
      </c>
      <c r="B499" t="b">
        <f t="shared" si="26"/>
        <v>0</v>
      </c>
      <c r="AA499" s="12">
        <f t="shared" si="27"/>
        <v>0</v>
      </c>
      <c r="AB499" s="12">
        <f t="shared" si="27"/>
        <v>0</v>
      </c>
    </row>
    <row r="500" spans="1:28">
      <c r="A500" t="s">
        <v>6427</v>
      </c>
      <c r="B500" t="b">
        <f t="shared" si="26"/>
        <v>0</v>
      </c>
      <c r="AA500" s="12">
        <f t="shared" si="27"/>
        <v>0</v>
      </c>
      <c r="AB500" s="12">
        <f t="shared" si="27"/>
        <v>0</v>
      </c>
    </row>
    <row r="501" spans="1:28">
      <c r="A501" t="s">
        <v>6435</v>
      </c>
      <c r="B501" t="b">
        <f t="shared" si="26"/>
        <v>0</v>
      </c>
      <c r="AA501" s="12">
        <f t="shared" si="27"/>
        <v>0</v>
      </c>
      <c r="AB501" s="12">
        <f t="shared" si="27"/>
        <v>0</v>
      </c>
    </row>
    <row r="502" spans="1:28">
      <c r="A502" t="s">
        <v>4780</v>
      </c>
      <c r="B502" t="b">
        <f t="shared" si="26"/>
        <v>1</v>
      </c>
      <c r="C502" t="s">
        <v>4780</v>
      </c>
      <c r="D502" t="s">
        <v>3128</v>
      </c>
      <c r="G502" t="str">
        <f t="shared" si="28"/>
        <v>Obra</v>
      </c>
      <c r="H502" t="s">
        <v>4785</v>
      </c>
      <c r="K502" t="str">
        <f t="shared" si="29"/>
        <v>PMVR-PIEB-LP02-2025</v>
      </c>
      <c r="L502" t="s">
        <v>4786</v>
      </c>
      <c r="O502" t="str">
        <f t="shared" si="30"/>
        <v>JORGE ALFONSO ANTILLON CHACON</v>
      </c>
      <c r="P502" t="s">
        <v>3617</v>
      </c>
      <c r="S502" t="str">
        <f t="shared" si="31"/>
        <v>MUNICIPIO DE ROSARIO</v>
      </c>
      <c r="T502" s="11">
        <v>2305799.36</v>
      </c>
      <c r="W502" s="67">
        <v>2305799.36</v>
      </c>
      <c r="AA502" s="12">
        <f t="shared" si="27"/>
        <v>2305799.36</v>
      </c>
      <c r="AB502" s="12">
        <f t="shared" si="27"/>
        <v>2305799.36</v>
      </c>
    </row>
    <row r="503" spans="1:28">
      <c r="A503" t="s">
        <v>6506</v>
      </c>
      <c r="B503" t="b">
        <f t="shared" si="26"/>
        <v>0</v>
      </c>
      <c r="AA503" s="12">
        <f t="shared" si="27"/>
        <v>0</v>
      </c>
      <c r="AB503" s="12">
        <f t="shared" si="27"/>
        <v>0</v>
      </c>
    </row>
    <row r="504" spans="1:28">
      <c r="A504" t="s">
        <v>6534</v>
      </c>
      <c r="B504" t="b">
        <f t="shared" si="26"/>
        <v>1</v>
      </c>
      <c r="C504" t="s">
        <v>6534</v>
      </c>
      <c r="D504" t="s">
        <v>3128</v>
      </c>
      <c r="G504" t="str">
        <f t="shared" si="28"/>
        <v>Obra</v>
      </c>
      <c r="H504" t="s">
        <v>6539</v>
      </c>
      <c r="K504" t="str">
        <f t="shared" si="29"/>
        <v>C-2025.08059001-FISM-01-2025</v>
      </c>
      <c r="L504" t="s">
        <v>6109</v>
      </c>
      <c r="O504" t="str">
        <f t="shared" si="30"/>
        <v>JUAN MEDINA PAYAN</v>
      </c>
      <c r="P504" t="s">
        <v>3336</v>
      </c>
      <c r="S504" t="str">
        <f t="shared" si="31"/>
        <v>MUNICIPIO DE SAN FRANCISCO DEL ORO</v>
      </c>
      <c r="T504" s="11">
        <v>1750000</v>
      </c>
      <c r="W504" s="67">
        <v>1750000</v>
      </c>
      <c r="AA504" s="12">
        <f t="shared" si="27"/>
        <v>1750000</v>
      </c>
      <c r="AB504" s="12">
        <f t="shared" si="27"/>
        <v>1750000</v>
      </c>
    </row>
    <row r="505" spans="1:28">
      <c r="A505" t="s">
        <v>6561</v>
      </c>
      <c r="B505" t="b">
        <f t="shared" si="26"/>
        <v>1</v>
      </c>
      <c r="C505" t="s">
        <v>6561</v>
      </c>
      <c r="D505" t="s">
        <v>3128</v>
      </c>
      <c r="G505" t="str">
        <f t="shared" si="28"/>
        <v>Obra</v>
      </c>
      <c r="H505" t="s">
        <v>6565</v>
      </c>
      <c r="K505" t="str">
        <f t="shared" si="29"/>
        <v>024</v>
      </c>
      <c r="L505" t="s">
        <v>6566</v>
      </c>
      <c r="O505" t="str">
        <f t="shared" si="30"/>
        <v>Antonio Márquez Bugarin</v>
      </c>
      <c r="P505" t="s">
        <v>6546</v>
      </c>
      <c r="S505" t="str">
        <f t="shared" si="31"/>
        <v>Municipio de Temósachic</v>
      </c>
      <c r="T505" s="11">
        <v>1381069.18</v>
      </c>
      <c r="W505" s="67">
        <v>1381069.18</v>
      </c>
      <c r="AA505" s="12">
        <f t="shared" si="27"/>
        <v>1381069.18</v>
      </c>
      <c r="AB505" s="12">
        <f t="shared" si="27"/>
        <v>1381069.18</v>
      </c>
    </row>
    <row r="506" spans="1:28">
      <c r="A506" t="s">
        <v>6628</v>
      </c>
      <c r="B506" t="b">
        <f t="shared" si="26"/>
        <v>1</v>
      </c>
      <c r="C506" t="s">
        <v>6628</v>
      </c>
      <c r="D506" t="s">
        <v>3125</v>
      </c>
      <c r="G506" t="str">
        <f t="shared" si="28"/>
        <v>Administración directa</v>
      </c>
      <c r="H506" t="s">
        <v>6632</v>
      </c>
      <c r="K506" t="str">
        <f t="shared" si="29"/>
        <v>152017</v>
      </c>
      <c r="L506" t="s">
        <v>207</v>
      </c>
      <c r="O506" t="str">
        <f t="shared" si="30"/>
        <v/>
      </c>
      <c r="P506" t="s">
        <v>3570</v>
      </c>
      <c r="S506" t="str">
        <f t="shared" si="31"/>
        <v>MUNICIPIO URIQUE</v>
      </c>
      <c r="T506" s="11">
        <v>5698000</v>
      </c>
      <c r="W506" s="67">
        <v>5698000</v>
      </c>
      <c r="AA506" s="12">
        <f t="shared" si="27"/>
        <v>5698000</v>
      </c>
      <c r="AB506" s="12">
        <f t="shared" si="27"/>
        <v>5698000</v>
      </c>
    </row>
    <row r="507" spans="1:28">
      <c r="A507" t="s">
        <v>6637</v>
      </c>
      <c r="B507" t="b">
        <f t="shared" si="26"/>
        <v>1</v>
      </c>
      <c r="C507" t="s">
        <v>6637</v>
      </c>
      <c r="D507" t="s">
        <v>3125</v>
      </c>
      <c r="G507" t="str">
        <f t="shared" si="28"/>
        <v>Administración directa</v>
      </c>
      <c r="H507" t="s">
        <v>6613</v>
      </c>
      <c r="K507" t="str">
        <f t="shared" si="29"/>
        <v>152015</v>
      </c>
      <c r="L507" t="s">
        <v>207</v>
      </c>
      <c r="O507" t="str">
        <f t="shared" si="30"/>
        <v/>
      </c>
      <c r="P507" t="s">
        <v>3570</v>
      </c>
      <c r="S507" t="str">
        <f t="shared" si="31"/>
        <v>MUNICIPIO URIQUE</v>
      </c>
      <c r="T507" s="11">
        <v>5698000</v>
      </c>
      <c r="W507" s="67">
        <v>5698000</v>
      </c>
      <c r="AA507" s="12">
        <f t="shared" si="27"/>
        <v>5698000</v>
      </c>
      <c r="AB507" s="12">
        <f t="shared" si="27"/>
        <v>5698000</v>
      </c>
    </row>
    <row r="508" spans="1:28">
      <c r="A508" t="s">
        <v>6646</v>
      </c>
      <c r="B508" t="b">
        <f t="shared" si="26"/>
        <v>1</v>
      </c>
      <c r="C508" t="s">
        <v>6646</v>
      </c>
      <c r="D508" t="s">
        <v>3125</v>
      </c>
      <c r="G508" t="str">
        <f t="shared" si="28"/>
        <v>Administración directa</v>
      </c>
      <c r="H508" t="s">
        <v>6632</v>
      </c>
      <c r="K508" t="str">
        <f t="shared" si="29"/>
        <v>152017</v>
      </c>
      <c r="L508" t="s">
        <v>207</v>
      </c>
      <c r="O508" t="str">
        <f t="shared" si="30"/>
        <v/>
      </c>
      <c r="P508" t="s">
        <v>3570</v>
      </c>
      <c r="S508" t="str">
        <f t="shared" si="31"/>
        <v>MUNICIPIO URIQUE</v>
      </c>
      <c r="T508" s="11">
        <v>5698000</v>
      </c>
      <c r="W508" s="67">
        <v>5698000</v>
      </c>
      <c r="AA508" s="12">
        <f t="shared" si="27"/>
        <v>5698000</v>
      </c>
      <c r="AB508" s="12">
        <f t="shared" si="27"/>
        <v>5698000</v>
      </c>
    </row>
    <row r="509" spans="1:28">
      <c r="A509" t="s">
        <v>6654</v>
      </c>
      <c r="B509" t="b">
        <f t="shared" si="26"/>
        <v>1</v>
      </c>
      <c r="C509" t="s">
        <v>6654</v>
      </c>
      <c r="D509" t="s">
        <v>3125</v>
      </c>
      <c r="G509" t="str">
        <f t="shared" si="28"/>
        <v>Administración directa</v>
      </c>
      <c r="H509" t="s">
        <v>3569</v>
      </c>
      <c r="K509" t="str">
        <f t="shared" si="29"/>
        <v>152018</v>
      </c>
      <c r="L509" t="s">
        <v>207</v>
      </c>
      <c r="O509" t="str">
        <f t="shared" si="30"/>
        <v/>
      </c>
      <c r="P509" t="s">
        <v>3570</v>
      </c>
      <c r="S509" t="str">
        <f t="shared" si="31"/>
        <v>MUNICIPIO URIQUE</v>
      </c>
      <c r="T509" s="11">
        <v>5698000</v>
      </c>
      <c r="W509" s="67">
        <v>5698000</v>
      </c>
      <c r="AA509" s="12">
        <f t="shared" si="27"/>
        <v>5698000</v>
      </c>
      <c r="AB509" s="12">
        <f t="shared" si="27"/>
        <v>5698000</v>
      </c>
    </row>
    <row r="510" spans="1:28">
      <c r="A510" t="s">
        <v>6662</v>
      </c>
      <c r="B510" t="b">
        <f t="shared" si="26"/>
        <v>1</v>
      </c>
      <c r="C510" t="s">
        <v>6662</v>
      </c>
      <c r="D510" t="s">
        <v>3125</v>
      </c>
      <c r="G510" t="str">
        <f t="shared" si="28"/>
        <v>Administración directa</v>
      </c>
      <c r="H510" t="s">
        <v>6613</v>
      </c>
      <c r="K510" t="str">
        <f t="shared" si="29"/>
        <v>152015</v>
      </c>
      <c r="L510" t="s">
        <v>207</v>
      </c>
      <c r="O510" t="str">
        <f t="shared" si="30"/>
        <v/>
      </c>
      <c r="P510" t="s">
        <v>3570</v>
      </c>
      <c r="S510" t="str">
        <f t="shared" si="31"/>
        <v>MUNICIPIO URIQUE</v>
      </c>
      <c r="T510" s="11">
        <v>5698000</v>
      </c>
      <c r="W510" s="67">
        <v>5698000</v>
      </c>
      <c r="AA510" s="12">
        <f t="shared" si="27"/>
        <v>5698000</v>
      </c>
      <c r="AB510" s="12">
        <f t="shared" si="27"/>
        <v>5698000</v>
      </c>
    </row>
    <row r="511" spans="1:28">
      <c r="A511" t="s">
        <v>6670</v>
      </c>
      <c r="B511" t="b">
        <f t="shared" si="26"/>
        <v>1</v>
      </c>
      <c r="C511" t="s">
        <v>6670</v>
      </c>
      <c r="D511" t="s">
        <v>3125</v>
      </c>
      <c r="G511" t="str">
        <f t="shared" si="28"/>
        <v>Administración directa</v>
      </c>
      <c r="H511" t="s">
        <v>3569</v>
      </c>
      <c r="K511" t="str">
        <f t="shared" si="29"/>
        <v>152018</v>
      </c>
      <c r="L511" t="s">
        <v>207</v>
      </c>
      <c r="O511" t="str">
        <f t="shared" si="30"/>
        <v/>
      </c>
      <c r="P511" t="s">
        <v>3570</v>
      </c>
      <c r="S511" t="str">
        <f t="shared" si="31"/>
        <v>MUNICIPIO URIQUE</v>
      </c>
      <c r="T511" s="11">
        <v>5698000</v>
      </c>
      <c r="W511" s="67">
        <v>5698000</v>
      </c>
      <c r="AA511" s="12">
        <f t="shared" si="27"/>
        <v>5698000</v>
      </c>
      <c r="AB511" s="12">
        <f t="shared" si="27"/>
        <v>5698000</v>
      </c>
    </row>
    <row r="512" spans="1:28">
      <c r="A512" t="s">
        <v>6679</v>
      </c>
      <c r="B512" t="b">
        <f t="shared" si="26"/>
        <v>1</v>
      </c>
      <c r="C512" t="s">
        <v>6679</v>
      </c>
      <c r="D512" t="s">
        <v>3125</v>
      </c>
      <c r="G512" t="str">
        <f t="shared" si="28"/>
        <v>Administración directa</v>
      </c>
      <c r="H512" t="s">
        <v>6632</v>
      </c>
      <c r="K512" t="str">
        <f t="shared" si="29"/>
        <v>152017</v>
      </c>
      <c r="L512" t="s">
        <v>207</v>
      </c>
      <c r="O512" t="str">
        <f t="shared" si="30"/>
        <v/>
      </c>
      <c r="P512" t="s">
        <v>3570</v>
      </c>
      <c r="S512" t="str">
        <f t="shared" si="31"/>
        <v>MUNICIPIO URIQUE</v>
      </c>
      <c r="T512" s="11">
        <v>5698000</v>
      </c>
      <c r="W512" s="67">
        <v>5698000</v>
      </c>
      <c r="AA512" s="12">
        <f t="shared" si="27"/>
        <v>5698000</v>
      </c>
      <c r="AB512" s="12">
        <f t="shared" si="27"/>
        <v>5698000</v>
      </c>
    </row>
    <row r="513" spans="1:28">
      <c r="A513" t="s">
        <v>6688</v>
      </c>
      <c r="B513" t="b">
        <f t="shared" si="26"/>
        <v>1</v>
      </c>
      <c r="C513" t="s">
        <v>6688</v>
      </c>
      <c r="D513" t="s">
        <v>3125</v>
      </c>
      <c r="G513" t="str">
        <f t="shared" si="28"/>
        <v>Administración directa</v>
      </c>
      <c r="H513" t="s">
        <v>3569</v>
      </c>
      <c r="K513" t="str">
        <f t="shared" si="29"/>
        <v>152018</v>
      </c>
      <c r="L513" t="s">
        <v>207</v>
      </c>
      <c r="O513" t="str">
        <f t="shared" si="30"/>
        <v/>
      </c>
      <c r="P513" t="s">
        <v>3570</v>
      </c>
      <c r="S513" t="str">
        <f t="shared" si="31"/>
        <v>MUNICIPIO URIQUE</v>
      </c>
      <c r="T513" s="11">
        <v>5698000</v>
      </c>
      <c r="W513" s="67">
        <v>5698000</v>
      </c>
      <c r="AA513" s="12">
        <f t="shared" si="27"/>
        <v>5698000</v>
      </c>
      <c r="AB513" s="12">
        <f t="shared" si="27"/>
        <v>5698000</v>
      </c>
    </row>
    <row r="514" spans="1:28">
      <c r="A514" t="s">
        <v>6697</v>
      </c>
      <c r="B514" t="b">
        <f t="shared" si="26"/>
        <v>1</v>
      </c>
      <c r="C514" t="s">
        <v>6697</v>
      </c>
      <c r="D514" t="s">
        <v>3125</v>
      </c>
      <c r="G514" t="str">
        <f t="shared" si="28"/>
        <v>Administración directa</v>
      </c>
      <c r="H514" t="s">
        <v>6632</v>
      </c>
      <c r="K514" t="str">
        <f t="shared" si="29"/>
        <v>152017</v>
      </c>
      <c r="L514" t="s">
        <v>207</v>
      </c>
      <c r="O514" t="str">
        <f t="shared" si="30"/>
        <v/>
      </c>
      <c r="P514" t="s">
        <v>3570</v>
      </c>
      <c r="S514" t="str">
        <f t="shared" si="31"/>
        <v>MUNICIPIO URIQUE</v>
      </c>
      <c r="T514" s="11">
        <v>5698000</v>
      </c>
      <c r="W514" s="67">
        <v>5698000</v>
      </c>
      <c r="AA514" s="12">
        <f t="shared" si="27"/>
        <v>5698000</v>
      </c>
      <c r="AB514" s="12">
        <f t="shared" si="27"/>
        <v>5698000</v>
      </c>
    </row>
    <row r="515" spans="1:28">
      <c r="A515" t="s">
        <v>6724</v>
      </c>
      <c r="B515" t="b">
        <f t="shared" ref="B515:B578" si="32">+A515=C515</f>
        <v>1</v>
      </c>
      <c r="C515" t="s">
        <v>6724</v>
      </c>
      <c r="D515" t="s">
        <v>3125</v>
      </c>
      <c r="G515" t="str">
        <f t="shared" si="28"/>
        <v>Administración directa</v>
      </c>
      <c r="H515" t="s">
        <v>6728</v>
      </c>
      <c r="K515" t="str">
        <f t="shared" si="29"/>
        <v>141188</v>
      </c>
      <c r="L515" t="s">
        <v>207</v>
      </c>
      <c r="O515" t="str">
        <f t="shared" si="30"/>
        <v/>
      </c>
      <c r="P515" t="s">
        <v>3127</v>
      </c>
      <c r="S515" t="str">
        <f t="shared" si="31"/>
        <v>MUNICIPIO DE URUACHI</v>
      </c>
      <c r="T515" s="11">
        <v>2500000</v>
      </c>
      <c r="W515" s="67">
        <v>2500000</v>
      </c>
      <c r="AA515" s="12">
        <f t="shared" ref="AA515:AB578" si="33">+T515+U515+V515</f>
        <v>2500000</v>
      </c>
      <c r="AB515" s="12">
        <f t="shared" si="33"/>
        <v>2500000</v>
      </c>
    </row>
    <row r="516" spans="1:28">
      <c r="A516" t="s">
        <v>6734</v>
      </c>
      <c r="B516" t="b">
        <f t="shared" si="32"/>
        <v>1</v>
      </c>
      <c r="C516" t="s">
        <v>6734</v>
      </c>
      <c r="D516" t="s">
        <v>3125</v>
      </c>
      <c r="G516" t="str">
        <f t="shared" si="28"/>
        <v>Administración directa</v>
      </c>
      <c r="H516" t="s">
        <v>6728</v>
      </c>
      <c r="K516" t="str">
        <f t="shared" si="29"/>
        <v>141188</v>
      </c>
      <c r="L516" t="s">
        <v>207</v>
      </c>
      <c r="O516" t="str">
        <f t="shared" si="30"/>
        <v/>
      </c>
      <c r="P516" t="s">
        <v>3127</v>
      </c>
      <c r="S516" t="str">
        <f t="shared" si="31"/>
        <v>MUNICIPIO DE URUACHI</v>
      </c>
      <c r="T516" s="11">
        <v>2500000</v>
      </c>
      <c r="W516" s="67">
        <v>2500000</v>
      </c>
      <c r="AA516" s="12">
        <f t="shared" si="33"/>
        <v>2500000</v>
      </c>
      <c r="AB516" s="12">
        <f t="shared" si="33"/>
        <v>2500000</v>
      </c>
    </row>
    <row r="517" spans="1:28">
      <c r="A517" t="s">
        <v>6742</v>
      </c>
      <c r="B517" t="b">
        <f t="shared" si="32"/>
        <v>0</v>
      </c>
      <c r="AA517" s="12">
        <f t="shared" si="33"/>
        <v>0</v>
      </c>
      <c r="AB517" s="12">
        <f t="shared" si="33"/>
        <v>0</v>
      </c>
    </row>
    <row r="518" spans="1:28">
      <c r="A518" t="s">
        <v>6926</v>
      </c>
      <c r="B518" t="b">
        <f t="shared" si="32"/>
        <v>0</v>
      </c>
      <c r="AA518" s="12">
        <f t="shared" si="33"/>
        <v>0</v>
      </c>
      <c r="AB518" s="12">
        <f t="shared" si="33"/>
        <v>0</v>
      </c>
    </row>
    <row r="519" spans="1:28">
      <c r="A519" t="s">
        <v>6991</v>
      </c>
      <c r="B519" t="b">
        <f t="shared" si="32"/>
        <v>0</v>
      </c>
      <c r="AA519" s="12">
        <f t="shared" si="33"/>
        <v>0</v>
      </c>
      <c r="AB519" s="12">
        <f t="shared" si="33"/>
        <v>0</v>
      </c>
    </row>
    <row r="520" spans="1:28">
      <c r="A520" t="s">
        <v>6766</v>
      </c>
      <c r="B520" t="b">
        <f t="shared" si="32"/>
        <v>0</v>
      </c>
      <c r="AA520" s="12">
        <f t="shared" si="33"/>
        <v>0</v>
      </c>
      <c r="AB520" s="12">
        <f t="shared" si="33"/>
        <v>0</v>
      </c>
    </row>
    <row r="521" spans="1:28">
      <c r="A521" t="s">
        <v>6775</v>
      </c>
      <c r="B521" t="b">
        <f t="shared" si="32"/>
        <v>0</v>
      </c>
      <c r="AA521" s="12">
        <f t="shared" si="33"/>
        <v>0</v>
      </c>
      <c r="AB521" s="12">
        <f t="shared" si="33"/>
        <v>0</v>
      </c>
    </row>
    <row r="522" spans="1:28">
      <c r="A522" t="s">
        <v>4718</v>
      </c>
      <c r="B522" t="b">
        <f t="shared" si="32"/>
        <v>0</v>
      </c>
      <c r="AA522" s="12">
        <f t="shared" si="33"/>
        <v>0</v>
      </c>
      <c r="AB522" s="12">
        <f t="shared" si="33"/>
        <v>0</v>
      </c>
    </row>
    <row r="523" spans="1:28">
      <c r="A523" t="s">
        <v>7159</v>
      </c>
      <c r="B523" t="b">
        <f t="shared" si="32"/>
        <v>0</v>
      </c>
      <c r="AA523" s="12">
        <f t="shared" si="33"/>
        <v>0</v>
      </c>
      <c r="AB523" s="12">
        <f t="shared" si="33"/>
        <v>0</v>
      </c>
    </row>
    <row r="524" spans="1:28">
      <c r="A524" t="s">
        <v>6997</v>
      </c>
      <c r="B524" t="b">
        <f t="shared" si="32"/>
        <v>1</v>
      </c>
      <c r="C524" t="s">
        <v>6997</v>
      </c>
      <c r="D524" t="s">
        <v>3128</v>
      </c>
      <c r="G524" t="str">
        <f t="shared" si="28"/>
        <v>Obra</v>
      </c>
      <c r="H524" t="s">
        <v>7001</v>
      </c>
      <c r="K524" t="str">
        <f t="shared" si="29"/>
        <v>ICHIFE-030/2025</v>
      </c>
      <c r="L524" t="s">
        <v>7002</v>
      </c>
      <c r="O524" t="str">
        <f t="shared" si="30"/>
        <v>GRUPO CAL CONSTRUCCION Y SERVICIOS INTEGRALES, S.A. DE C.V</v>
      </c>
      <c r="P524" t="s">
        <v>3151</v>
      </c>
      <c r="S524" t="str">
        <f t="shared" si="31"/>
        <v>INSTITUTO CHIHUAHUENSE DE INFRAESTRUCTURA FÍSICA EDUCATIVA</v>
      </c>
      <c r="T524" s="11">
        <v>826016.85</v>
      </c>
      <c r="W524" s="67">
        <v>826016.85</v>
      </c>
      <c r="AA524" s="12">
        <f t="shared" si="33"/>
        <v>826016.85</v>
      </c>
      <c r="AB524" s="12">
        <f t="shared" si="33"/>
        <v>826016.85</v>
      </c>
    </row>
    <row r="525" spans="1:28">
      <c r="A525" t="s">
        <v>7007</v>
      </c>
      <c r="B525" t="b">
        <f t="shared" si="32"/>
        <v>1</v>
      </c>
      <c r="C525" t="s">
        <v>7007</v>
      </c>
      <c r="D525" t="s">
        <v>3128</v>
      </c>
      <c r="G525" t="str">
        <f t="shared" si="28"/>
        <v>Obra</v>
      </c>
      <c r="H525" t="s">
        <v>7010</v>
      </c>
      <c r="K525" t="str">
        <f t="shared" si="29"/>
        <v>ICHIFE-029/2025</v>
      </c>
      <c r="L525" t="s">
        <v>3364</v>
      </c>
      <c r="O525" t="str">
        <f t="shared" si="30"/>
        <v>GRUPO CONSTRUCTOR MOMENTUM RENOVA, S.A. DE C.V.</v>
      </c>
      <c r="P525" t="s">
        <v>3160</v>
      </c>
      <c r="S525" t="str">
        <f t="shared" si="31"/>
        <v>INSTITUTO CHIHUAHUENSE DE INFRAESTRUCTURA FISICA EDUCATIVA</v>
      </c>
      <c r="T525" s="11">
        <v>861423.73</v>
      </c>
      <c r="W525" s="67">
        <v>861423.73</v>
      </c>
      <c r="AA525" s="12">
        <f t="shared" si="33"/>
        <v>861423.73</v>
      </c>
      <c r="AB525" s="12">
        <f t="shared" si="33"/>
        <v>861423.73</v>
      </c>
    </row>
    <row r="526" spans="1:28">
      <c r="A526" t="s">
        <v>7014</v>
      </c>
      <c r="B526" t="b">
        <f t="shared" si="32"/>
        <v>1</v>
      </c>
      <c r="C526" t="s">
        <v>7014</v>
      </c>
      <c r="D526" t="s">
        <v>3128</v>
      </c>
      <c r="G526" t="str">
        <f t="shared" si="28"/>
        <v>Obra</v>
      </c>
      <c r="H526" t="s">
        <v>7019</v>
      </c>
      <c r="K526" t="str">
        <f t="shared" si="29"/>
        <v>ICHIFE-035/2025-R</v>
      </c>
      <c r="L526" t="s">
        <v>3409</v>
      </c>
      <c r="O526" t="str">
        <f t="shared" si="30"/>
        <v>EUCA CORPORATIVO, S.A. DE C.V.</v>
      </c>
      <c r="P526" t="s">
        <v>7020</v>
      </c>
      <c r="S526" t="str">
        <f t="shared" si="31"/>
        <v>Instituto Chihuahuense de Infraestructura Fisica Educativa</v>
      </c>
      <c r="T526" s="11">
        <v>7176118.7000000002</v>
      </c>
      <c r="W526" s="67">
        <v>7176118.7000000002</v>
      </c>
      <c r="AA526" s="12">
        <f t="shared" si="33"/>
        <v>7176118.7000000002</v>
      </c>
      <c r="AB526" s="12">
        <f t="shared" si="33"/>
        <v>7176118.7000000002</v>
      </c>
    </row>
    <row r="527" spans="1:28">
      <c r="A527" t="s">
        <v>7026</v>
      </c>
      <c r="B527" t="b">
        <f t="shared" si="32"/>
        <v>1</v>
      </c>
      <c r="C527" t="s">
        <v>7026</v>
      </c>
      <c r="D527" t="s">
        <v>3128</v>
      </c>
      <c r="G527" t="str">
        <f t="shared" si="28"/>
        <v>Obra</v>
      </c>
      <c r="H527" t="s">
        <v>7030</v>
      </c>
      <c r="K527" t="str">
        <f t="shared" si="29"/>
        <v>ICHIFE-037/2025</v>
      </c>
      <c r="L527" t="s">
        <v>7031</v>
      </c>
      <c r="O527" t="str">
        <f t="shared" si="30"/>
        <v>TRITURADOS ASFALTOS Y ADMINISTRACIÓN, S.A DE C.V.</v>
      </c>
      <c r="P527" t="s">
        <v>3151</v>
      </c>
      <c r="S527" t="str">
        <f t="shared" si="31"/>
        <v>INSTITUTO CHIHUAHUENSE DE INFRAESTRUCTURA FÍSICA EDUCATIVA</v>
      </c>
      <c r="T527" s="11">
        <v>10499591.42</v>
      </c>
      <c r="W527" s="70">
        <v>10499591.42</v>
      </c>
      <c r="AA527" s="12">
        <f t="shared" si="33"/>
        <v>10499591.42</v>
      </c>
      <c r="AB527" s="12">
        <f t="shared" si="33"/>
        <v>10499591.42</v>
      </c>
    </row>
    <row r="528" spans="1:28">
      <c r="A528" t="s">
        <v>7175</v>
      </c>
      <c r="B528" t="b">
        <f t="shared" si="32"/>
        <v>0</v>
      </c>
      <c r="AA528" s="12">
        <f t="shared" si="33"/>
        <v>0</v>
      </c>
      <c r="AB528" s="12">
        <f t="shared" si="33"/>
        <v>0</v>
      </c>
    </row>
    <row r="529" spans="1:28">
      <c r="A529" t="s">
        <v>4792</v>
      </c>
      <c r="B529" t="b">
        <f t="shared" si="32"/>
        <v>0</v>
      </c>
      <c r="AA529" s="12">
        <f t="shared" si="33"/>
        <v>0</v>
      </c>
      <c r="AB529" s="12">
        <f t="shared" si="33"/>
        <v>0</v>
      </c>
    </row>
    <row r="530" spans="1:28">
      <c r="A530" t="s">
        <v>6942</v>
      </c>
      <c r="B530" t="b">
        <f t="shared" si="32"/>
        <v>0</v>
      </c>
      <c r="AA530" s="12">
        <f t="shared" si="33"/>
        <v>0</v>
      </c>
      <c r="AB530" s="12">
        <f t="shared" si="33"/>
        <v>0</v>
      </c>
    </row>
    <row r="531" spans="1:28">
      <c r="A531" t="s">
        <v>6950</v>
      </c>
      <c r="B531" t="b">
        <f t="shared" si="32"/>
        <v>1</v>
      </c>
      <c r="C531" t="s">
        <v>6950</v>
      </c>
      <c r="D531" t="s">
        <v>3152</v>
      </c>
      <c r="G531" t="str">
        <f t="shared" si="28"/>
        <v>Adquisiciones</v>
      </c>
      <c r="H531" t="s">
        <v>6953</v>
      </c>
      <c r="K531" t="str">
        <f t="shared" si="29"/>
        <v>ICHIFE/ADQ/005/2025</v>
      </c>
      <c r="L531" t="s">
        <v>6954</v>
      </c>
      <c r="O531" t="str">
        <f t="shared" si="30"/>
        <v>MIGUEL  FRANCISCO LOYA ACOSTA</v>
      </c>
      <c r="P531" t="s">
        <v>3160</v>
      </c>
      <c r="S531" t="str">
        <f t="shared" si="31"/>
        <v>INSTITUTO CHIHUAHUENSE DE INFRAESTRUCTURA FISICA EDUCATIVA</v>
      </c>
      <c r="T531" s="11">
        <v>11542000</v>
      </c>
      <c r="W531" s="70">
        <v>11542000</v>
      </c>
      <c r="AA531" s="12">
        <f t="shared" si="33"/>
        <v>11542000</v>
      </c>
      <c r="AB531" s="12">
        <f t="shared" si="33"/>
        <v>11542000</v>
      </c>
    </row>
    <row r="532" spans="1:28">
      <c r="A532" t="s">
        <v>7036</v>
      </c>
      <c r="B532" t="b">
        <f t="shared" si="32"/>
        <v>0</v>
      </c>
      <c r="AA532" s="12">
        <f t="shared" si="33"/>
        <v>0</v>
      </c>
      <c r="AB532" s="12">
        <f t="shared" si="33"/>
        <v>0</v>
      </c>
    </row>
    <row r="533" spans="1:28">
      <c r="A533" t="s">
        <v>6784</v>
      </c>
      <c r="B533" t="b">
        <f t="shared" si="32"/>
        <v>0</v>
      </c>
      <c r="AA533" s="12">
        <f t="shared" si="33"/>
        <v>0</v>
      </c>
      <c r="AB533" s="12">
        <f t="shared" si="33"/>
        <v>0</v>
      </c>
    </row>
    <row r="534" spans="1:28">
      <c r="A534" t="s">
        <v>6958</v>
      </c>
      <c r="B534" t="b">
        <f t="shared" si="32"/>
        <v>1</v>
      </c>
      <c r="C534" t="s">
        <v>6958</v>
      </c>
      <c r="D534" t="s">
        <v>3128</v>
      </c>
      <c r="G534" t="str">
        <f t="shared" si="28"/>
        <v>Obra</v>
      </c>
      <c r="H534" t="s">
        <v>6961</v>
      </c>
      <c r="K534" t="str">
        <f t="shared" si="29"/>
        <v>ICHIFE-033/2025</v>
      </c>
      <c r="L534" t="s">
        <v>6962</v>
      </c>
      <c r="O534" t="str">
        <f t="shared" si="30"/>
        <v>CANTABRIA EVENTOS Y SERVICIOS, S.A. DE C.V. EN ASOCIACIÓN CON GRUPO TICOSOM, S. DE R.L. DE C. V.</v>
      </c>
      <c r="P534" t="s">
        <v>3151</v>
      </c>
      <c r="S534" t="str">
        <f t="shared" si="31"/>
        <v>INSTITUTO CHIHUAHUENSE DE INFRAESTRUCTURA FÍSICA EDUCATIVA</v>
      </c>
      <c r="T534" s="11">
        <v>11485717.300000001</v>
      </c>
      <c r="W534" s="70">
        <v>11485717.300000001</v>
      </c>
      <c r="AA534" s="12">
        <f t="shared" si="33"/>
        <v>11485717.300000001</v>
      </c>
      <c r="AB534" s="12">
        <f t="shared" si="33"/>
        <v>11485717.300000001</v>
      </c>
    </row>
    <row r="535" spans="1:28">
      <c r="A535" t="s">
        <v>6965</v>
      </c>
      <c r="B535" t="b">
        <f t="shared" si="32"/>
        <v>0</v>
      </c>
      <c r="AA535" s="12">
        <f t="shared" si="33"/>
        <v>0</v>
      </c>
      <c r="AB535" s="12">
        <f t="shared" si="33"/>
        <v>0</v>
      </c>
    </row>
    <row r="536" spans="1:28">
      <c r="A536" t="s">
        <v>6792</v>
      </c>
      <c r="B536" t="b">
        <f t="shared" si="32"/>
        <v>0</v>
      </c>
      <c r="AA536" s="12">
        <f t="shared" si="33"/>
        <v>0</v>
      </c>
      <c r="AB536" s="12">
        <f t="shared" si="33"/>
        <v>0</v>
      </c>
    </row>
    <row r="537" spans="1:28">
      <c r="A537" t="s">
        <v>6799</v>
      </c>
      <c r="B537" t="b">
        <f t="shared" si="32"/>
        <v>0</v>
      </c>
      <c r="AA537" s="12">
        <f t="shared" si="33"/>
        <v>0</v>
      </c>
      <c r="AB537" s="12">
        <f t="shared" si="33"/>
        <v>0</v>
      </c>
    </row>
    <row r="538" spans="1:28">
      <c r="A538" t="s">
        <v>6807</v>
      </c>
      <c r="B538" t="b">
        <f t="shared" si="32"/>
        <v>0</v>
      </c>
      <c r="AA538" s="12">
        <f t="shared" si="33"/>
        <v>0</v>
      </c>
      <c r="AB538" s="12">
        <f t="shared" si="33"/>
        <v>0</v>
      </c>
    </row>
    <row r="539" spans="1:28">
      <c r="A539" t="s">
        <v>7196</v>
      </c>
      <c r="B539" t="b">
        <f t="shared" si="32"/>
        <v>1</v>
      </c>
      <c r="C539" t="s">
        <v>7196</v>
      </c>
      <c r="D539" t="s">
        <v>3152</v>
      </c>
      <c r="G539" t="str">
        <f t="shared" si="28"/>
        <v>Adquisiciones</v>
      </c>
      <c r="H539" t="s">
        <v>7200</v>
      </c>
      <c r="K539" t="str">
        <f t="shared" si="29"/>
        <v>CECYTECH/R/002/2025</v>
      </c>
      <c r="L539" t="s">
        <v>7201</v>
      </c>
      <c r="O539" t="str">
        <f t="shared" si="30"/>
        <v>BISEL TALLER DE ARQUITECTURA S.A. DE C.V.</v>
      </c>
      <c r="P539" t="s">
        <v>7202</v>
      </c>
      <c r="S539" t="str">
        <f t="shared" si="31"/>
        <v>COLEGIO DE ESTUDIOS CIENTIFICOS Y TECNOLOGICOS DEL ESTADO DE CHIHUAHUA</v>
      </c>
      <c r="T539" s="11">
        <v>801996.38</v>
      </c>
      <c r="W539" s="67">
        <v>801996.38</v>
      </c>
      <c r="AA539" s="12">
        <f t="shared" si="33"/>
        <v>801996.38</v>
      </c>
      <c r="AB539" s="12">
        <f t="shared" si="33"/>
        <v>801996.38</v>
      </c>
    </row>
    <row r="540" spans="1:28">
      <c r="A540" t="s">
        <v>6815</v>
      </c>
      <c r="B540" t="b">
        <f t="shared" si="32"/>
        <v>0</v>
      </c>
      <c r="AA540" s="12">
        <f t="shared" si="33"/>
        <v>0</v>
      </c>
      <c r="AB540" s="12">
        <f t="shared" si="33"/>
        <v>0</v>
      </c>
    </row>
    <row r="541" spans="1:28">
      <c r="A541" t="s">
        <v>6932</v>
      </c>
      <c r="B541" t="b">
        <f t="shared" si="32"/>
        <v>0</v>
      </c>
      <c r="AA541" s="12">
        <f t="shared" si="33"/>
        <v>0</v>
      </c>
      <c r="AB541" s="12">
        <f t="shared" si="33"/>
        <v>0</v>
      </c>
    </row>
    <row r="542" spans="1:28">
      <c r="A542" t="s">
        <v>7186</v>
      </c>
      <c r="B542" t="b">
        <f t="shared" si="32"/>
        <v>0</v>
      </c>
      <c r="AA542" s="12">
        <f t="shared" si="33"/>
        <v>0</v>
      </c>
      <c r="AB542" s="12">
        <f t="shared" si="33"/>
        <v>0</v>
      </c>
    </row>
    <row r="543" spans="1:28">
      <c r="A543" t="s">
        <v>4802</v>
      </c>
      <c r="B543" t="b">
        <f t="shared" si="32"/>
        <v>0</v>
      </c>
      <c r="AA543" s="12">
        <f t="shared" si="33"/>
        <v>0</v>
      </c>
      <c r="AB543" s="12">
        <f t="shared" si="33"/>
        <v>0</v>
      </c>
    </row>
    <row r="544" spans="1:28">
      <c r="A544" t="s">
        <v>6935</v>
      </c>
      <c r="B544" t="b">
        <f t="shared" si="32"/>
        <v>0</v>
      </c>
      <c r="AA544" s="12">
        <f t="shared" si="33"/>
        <v>0</v>
      </c>
      <c r="AB544" s="12">
        <f t="shared" si="33"/>
        <v>0</v>
      </c>
    </row>
    <row r="545" spans="1:28">
      <c r="A545" t="s">
        <v>7043</v>
      </c>
      <c r="B545" t="b">
        <f t="shared" si="32"/>
        <v>0</v>
      </c>
      <c r="AA545" s="12">
        <f t="shared" si="33"/>
        <v>0</v>
      </c>
      <c r="AB545" s="12">
        <f t="shared" si="33"/>
        <v>0</v>
      </c>
    </row>
    <row r="546" spans="1:28">
      <c r="A546" t="s">
        <v>7210</v>
      </c>
      <c r="B546" t="b">
        <f t="shared" si="32"/>
        <v>0</v>
      </c>
      <c r="AA546" s="12">
        <f t="shared" si="33"/>
        <v>0</v>
      </c>
      <c r="AB546" s="12">
        <f t="shared" si="33"/>
        <v>0</v>
      </c>
    </row>
    <row r="547" spans="1:28">
      <c r="A547" t="s">
        <v>7049</v>
      </c>
      <c r="B547" t="b">
        <f t="shared" si="32"/>
        <v>1</v>
      </c>
      <c r="C547" t="s">
        <v>7049</v>
      </c>
      <c r="D547" t="s">
        <v>3128</v>
      </c>
      <c r="G547" t="str">
        <f t="shared" si="28"/>
        <v>Obra</v>
      </c>
      <c r="H547" t="s">
        <v>7052</v>
      </c>
      <c r="K547" t="str">
        <f t="shared" si="29"/>
        <v>ICHIFE-036/2025</v>
      </c>
      <c r="L547" t="s">
        <v>7053</v>
      </c>
      <c r="O547" t="str">
        <f t="shared" si="30"/>
        <v>GRUPO CAL CONSTRUCCIÓN Y SERVICIOS INTEGRALES, S.A. DE C.V.</v>
      </c>
      <c r="P547" t="s">
        <v>3151</v>
      </c>
      <c r="S547" t="str">
        <f t="shared" si="31"/>
        <v>INSTITUTO CHIHUAHUENSE DE INFRAESTRUCTURA FÍSICA EDUCATIVA</v>
      </c>
      <c r="T547" s="11">
        <v>12995350.529999999</v>
      </c>
      <c r="W547" s="70">
        <v>12995350.529999999</v>
      </c>
      <c r="AA547" s="12">
        <f t="shared" si="33"/>
        <v>12995350.529999999</v>
      </c>
      <c r="AB547" s="12">
        <f t="shared" si="33"/>
        <v>12995350.529999999</v>
      </c>
    </row>
    <row r="548" spans="1:28">
      <c r="A548" t="s">
        <v>7057</v>
      </c>
      <c r="B548" t="b">
        <f t="shared" si="32"/>
        <v>0</v>
      </c>
      <c r="AA548" s="12">
        <f t="shared" si="33"/>
        <v>0</v>
      </c>
      <c r="AB548" s="12">
        <f t="shared" si="33"/>
        <v>0</v>
      </c>
    </row>
    <row r="549" spans="1:28">
      <c r="A549" t="s">
        <v>7063</v>
      </c>
      <c r="B549" t="b">
        <f t="shared" si="32"/>
        <v>0</v>
      </c>
      <c r="AA549" s="12">
        <f t="shared" si="33"/>
        <v>0</v>
      </c>
      <c r="AB549" s="12">
        <f t="shared" si="33"/>
        <v>0</v>
      </c>
    </row>
    <row r="550" spans="1:28">
      <c r="A550" t="s">
        <v>7072</v>
      </c>
      <c r="B550" t="b">
        <f t="shared" si="32"/>
        <v>0</v>
      </c>
      <c r="AA550" s="12">
        <f t="shared" si="33"/>
        <v>0</v>
      </c>
      <c r="AB550" s="12">
        <f t="shared" si="33"/>
        <v>0</v>
      </c>
    </row>
    <row r="551" spans="1:28">
      <c r="A551" t="s">
        <v>7079</v>
      </c>
      <c r="B551" t="b">
        <f t="shared" si="32"/>
        <v>0</v>
      </c>
      <c r="AA551" s="12">
        <f t="shared" si="33"/>
        <v>0</v>
      </c>
      <c r="AB551" s="12">
        <f t="shared" si="33"/>
        <v>0</v>
      </c>
    </row>
    <row r="552" spans="1:28">
      <c r="A552" t="s">
        <v>7085</v>
      </c>
      <c r="B552" t="b">
        <f t="shared" si="32"/>
        <v>0</v>
      </c>
      <c r="AA552" s="12">
        <f t="shared" si="33"/>
        <v>0</v>
      </c>
      <c r="AB552" s="12">
        <f t="shared" si="33"/>
        <v>0</v>
      </c>
    </row>
    <row r="553" spans="1:28">
      <c r="A553" t="s">
        <v>5391</v>
      </c>
      <c r="B553" t="b">
        <f t="shared" si="32"/>
        <v>0</v>
      </c>
      <c r="AA553" s="12">
        <f t="shared" si="33"/>
        <v>0</v>
      </c>
      <c r="AB553" s="12">
        <f t="shared" si="33"/>
        <v>0</v>
      </c>
    </row>
    <row r="554" spans="1:28">
      <c r="A554" t="s">
        <v>6822</v>
      </c>
      <c r="B554" t="b">
        <f t="shared" si="32"/>
        <v>0</v>
      </c>
      <c r="AA554" s="12">
        <f t="shared" si="33"/>
        <v>0</v>
      </c>
      <c r="AB554" s="12">
        <f t="shared" si="33"/>
        <v>0</v>
      </c>
    </row>
    <row r="555" spans="1:28">
      <c r="A555" t="s">
        <v>6830</v>
      </c>
      <c r="B555" t="b">
        <f t="shared" si="32"/>
        <v>0</v>
      </c>
      <c r="AA555" s="12">
        <f t="shared" si="33"/>
        <v>0</v>
      </c>
      <c r="AB555" s="12">
        <f t="shared" si="33"/>
        <v>0</v>
      </c>
    </row>
    <row r="556" spans="1:28">
      <c r="A556" t="s">
        <v>6838</v>
      </c>
      <c r="B556" t="b">
        <f t="shared" si="32"/>
        <v>0</v>
      </c>
      <c r="AA556" s="12">
        <f t="shared" si="33"/>
        <v>0</v>
      </c>
      <c r="AB556" s="12">
        <f t="shared" si="33"/>
        <v>0</v>
      </c>
    </row>
    <row r="557" spans="1:28">
      <c r="A557" t="s">
        <v>6845</v>
      </c>
      <c r="B557" t="b">
        <f t="shared" si="32"/>
        <v>0</v>
      </c>
      <c r="AA557" s="12">
        <f t="shared" si="33"/>
        <v>0</v>
      </c>
      <c r="AB557" s="12">
        <f t="shared" si="33"/>
        <v>0</v>
      </c>
    </row>
    <row r="558" spans="1:28">
      <c r="A558" t="s">
        <v>6853</v>
      </c>
      <c r="B558" t="b">
        <f t="shared" si="32"/>
        <v>0</v>
      </c>
      <c r="AA558" s="12">
        <f t="shared" si="33"/>
        <v>0</v>
      </c>
      <c r="AB558" s="12">
        <f t="shared" si="33"/>
        <v>0</v>
      </c>
    </row>
    <row r="559" spans="1:28">
      <c r="A559" t="s">
        <v>6861</v>
      </c>
      <c r="B559" t="b">
        <f t="shared" si="32"/>
        <v>0</v>
      </c>
      <c r="AA559" s="12">
        <f t="shared" si="33"/>
        <v>0</v>
      </c>
      <c r="AB559" s="12">
        <f t="shared" si="33"/>
        <v>0</v>
      </c>
    </row>
    <row r="560" spans="1:28">
      <c r="A560" t="s">
        <v>6868</v>
      </c>
      <c r="B560" t="b">
        <f t="shared" si="32"/>
        <v>0</v>
      </c>
      <c r="AA560" s="12">
        <f t="shared" si="33"/>
        <v>0</v>
      </c>
      <c r="AB560" s="12">
        <f t="shared" si="33"/>
        <v>0</v>
      </c>
    </row>
    <row r="561" spans="1:28">
      <c r="A561" t="s">
        <v>6875</v>
      </c>
      <c r="B561" t="b">
        <f t="shared" si="32"/>
        <v>0</v>
      </c>
      <c r="AA561" s="12">
        <f t="shared" si="33"/>
        <v>0</v>
      </c>
      <c r="AB561" s="12">
        <f t="shared" si="33"/>
        <v>0</v>
      </c>
    </row>
    <row r="562" spans="1:28">
      <c r="A562" t="s">
        <v>6882</v>
      </c>
      <c r="B562" t="b">
        <f t="shared" si="32"/>
        <v>0</v>
      </c>
      <c r="AA562" s="12">
        <f t="shared" si="33"/>
        <v>0</v>
      </c>
      <c r="AB562" s="12">
        <f t="shared" si="33"/>
        <v>0</v>
      </c>
    </row>
    <row r="563" spans="1:28">
      <c r="A563" t="s">
        <v>6889</v>
      </c>
      <c r="B563" t="b">
        <f t="shared" si="32"/>
        <v>0</v>
      </c>
      <c r="AA563" s="12">
        <f t="shared" si="33"/>
        <v>0</v>
      </c>
      <c r="AB563" s="12">
        <f t="shared" si="33"/>
        <v>0</v>
      </c>
    </row>
    <row r="564" spans="1:28">
      <c r="A564" t="s">
        <v>6897</v>
      </c>
      <c r="B564" t="b">
        <f t="shared" si="32"/>
        <v>0</v>
      </c>
      <c r="AA564" s="12">
        <f t="shared" si="33"/>
        <v>0</v>
      </c>
      <c r="AB564" s="12">
        <f t="shared" si="33"/>
        <v>0</v>
      </c>
    </row>
    <row r="565" spans="1:28">
      <c r="A565" t="s">
        <v>6903</v>
      </c>
      <c r="B565" t="b">
        <f t="shared" si="32"/>
        <v>0</v>
      </c>
      <c r="AA565" s="12">
        <f t="shared" si="33"/>
        <v>0</v>
      </c>
      <c r="AB565" s="12">
        <f t="shared" si="33"/>
        <v>0</v>
      </c>
    </row>
    <row r="566" spans="1:28">
      <c r="A566" t="s">
        <v>6972</v>
      </c>
      <c r="B566" t="b">
        <f t="shared" si="32"/>
        <v>1</v>
      </c>
      <c r="C566" t="s">
        <v>6972</v>
      </c>
      <c r="D566" t="s">
        <v>3152</v>
      </c>
      <c r="G566" t="str">
        <f t="shared" si="28"/>
        <v>Adquisiciones</v>
      </c>
      <c r="H566" t="s">
        <v>6975</v>
      </c>
      <c r="K566" t="str">
        <f t="shared" si="29"/>
        <v>ICHIFE/ADQ/003/2025</v>
      </c>
      <c r="L566" t="s">
        <v>6976</v>
      </c>
      <c r="O566" t="str">
        <f t="shared" si="30"/>
        <v>JALA INTERNACIONAL, S.A. DE C.V.,</v>
      </c>
      <c r="P566" t="s">
        <v>3151</v>
      </c>
      <c r="S566" t="str">
        <f t="shared" si="31"/>
        <v>INSTITUTO CHIHUAHUENSE DE INFRAESTRUCTURA FÍSICA EDUCATIVA</v>
      </c>
      <c r="T566" s="11">
        <v>25313288</v>
      </c>
      <c r="W566" s="70">
        <v>25313288</v>
      </c>
      <c r="AA566" s="12">
        <f t="shared" si="33"/>
        <v>25313288</v>
      </c>
      <c r="AB566" s="12">
        <f t="shared" si="33"/>
        <v>25313288</v>
      </c>
    </row>
    <row r="567" spans="1:28">
      <c r="A567" t="s">
        <v>6980</v>
      </c>
      <c r="B567" t="b">
        <f t="shared" si="32"/>
        <v>1</v>
      </c>
      <c r="C567" t="s">
        <v>6980</v>
      </c>
      <c r="D567" t="s">
        <v>3152</v>
      </c>
      <c r="G567" t="str">
        <f t="shared" si="28"/>
        <v>Adquisiciones</v>
      </c>
      <c r="H567" t="s">
        <v>6983</v>
      </c>
      <c r="K567" t="str">
        <f t="shared" si="29"/>
        <v>ICHIFE/ADQ/004/2025</v>
      </c>
      <c r="L567" t="s">
        <v>6984</v>
      </c>
      <c r="O567" t="str">
        <f t="shared" si="30"/>
        <v>CENTRAL DE MATERIALES REWO, S.A. P.I. DE C.V.</v>
      </c>
      <c r="P567" t="s">
        <v>3160</v>
      </c>
      <c r="S567" t="str">
        <f t="shared" si="31"/>
        <v>INSTITUTO CHIHUAHUENSE DE INFRAESTRUCTURA FISICA EDUCATIVA</v>
      </c>
      <c r="T567" s="11">
        <v>3986318.25</v>
      </c>
      <c r="W567" s="67">
        <v>3986318.25</v>
      </c>
      <c r="AA567" s="12">
        <f t="shared" si="33"/>
        <v>3986318.25</v>
      </c>
      <c r="AB567" s="12">
        <f t="shared" si="33"/>
        <v>3986318.25</v>
      </c>
    </row>
    <row r="568" spans="1:28">
      <c r="A568" t="s">
        <v>7093</v>
      </c>
      <c r="B568" t="b">
        <f t="shared" si="32"/>
        <v>1</v>
      </c>
      <c r="C568" t="s">
        <v>7093</v>
      </c>
      <c r="D568" t="s">
        <v>3128</v>
      </c>
      <c r="G568" t="str">
        <f t="shared" si="28"/>
        <v>Obra</v>
      </c>
      <c r="H568" t="s">
        <v>7097</v>
      </c>
      <c r="K568" t="str">
        <f t="shared" si="29"/>
        <v>ICHIFE-031/2025</v>
      </c>
      <c r="L568" t="s">
        <v>7098</v>
      </c>
      <c r="O568" t="str">
        <f t="shared" si="30"/>
        <v>GRUPO CAL CONSTRUCCION Y SERVICIOS INTEGRALES, S.A. DE C.V.</v>
      </c>
      <c r="P568" t="s">
        <v>3151</v>
      </c>
      <c r="S568" t="str">
        <f t="shared" si="31"/>
        <v>INSTITUTO CHIHUAHUENSE DE INFRAESTRUCTURA FÍSICA EDUCATIVA</v>
      </c>
      <c r="T568" s="11">
        <v>1592879.74</v>
      </c>
      <c r="W568" s="67">
        <v>1592879.74</v>
      </c>
      <c r="AA568" s="12">
        <f t="shared" si="33"/>
        <v>1592879.74</v>
      </c>
      <c r="AB568" s="12">
        <f t="shared" si="33"/>
        <v>1592879.74</v>
      </c>
    </row>
    <row r="569" spans="1:28">
      <c r="A569" t="s">
        <v>7227</v>
      </c>
      <c r="B569" t="b">
        <f t="shared" si="32"/>
        <v>0</v>
      </c>
      <c r="AA569" s="12">
        <f t="shared" si="33"/>
        <v>0</v>
      </c>
      <c r="AB569" s="12">
        <f t="shared" si="33"/>
        <v>0</v>
      </c>
    </row>
    <row r="570" spans="1:28">
      <c r="A570" t="s">
        <v>7103</v>
      </c>
      <c r="B570" t="b">
        <f t="shared" si="32"/>
        <v>1</v>
      </c>
      <c r="C570" t="s">
        <v>7103</v>
      </c>
      <c r="D570" t="s">
        <v>3128</v>
      </c>
      <c r="G570" t="str">
        <f t="shared" si="28"/>
        <v>Obra</v>
      </c>
      <c r="H570" t="s">
        <v>7107</v>
      </c>
      <c r="K570" t="str">
        <f t="shared" si="29"/>
        <v>ICHIFE-028/2025</v>
      </c>
      <c r="L570" t="s">
        <v>3585</v>
      </c>
      <c r="O570" t="str">
        <f t="shared" si="30"/>
        <v>CONSTRUCTORA MILENIO, S.A. DE C.V.</v>
      </c>
      <c r="P570" t="s">
        <v>7020</v>
      </c>
      <c r="S570" t="str">
        <f t="shared" si="31"/>
        <v>Instituto Chihuahuense de Infraestructura Fisica Educativa</v>
      </c>
      <c r="T570" s="11">
        <v>2713686.68</v>
      </c>
      <c r="W570" s="67">
        <v>2713686.68</v>
      </c>
      <c r="AA570" s="12">
        <f t="shared" si="33"/>
        <v>2713686.68</v>
      </c>
      <c r="AB570" s="12">
        <f t="shared" si="33"/>
        <v>2713686.68</v>
      </c>
    </row>
    <row r="571" spans="1:28">
      <c r="A571" t="s">
        <v>7111</v>
      </c>
      <c r="B571" t="b">
        <f t="shared" si="32"/>
        <v>1</v>
      </c>
      <c r="C571" t="s">
        <v>7111</v>
      </c>
      <c r="D571" t="s">
        <v>3128</v>
      </c>
      <c r="G571" t="str">
        <f t="shared" si="28"/>
        <v>Obra</v>
      </c>
      <c r="H571" t="s">
        <v>7115</v>
      </c>
      <c r="K571" t="str">
        <f t="shared" si="29"/>
        <v>ICHIFE-034/2025-R</v>
      </c>
      <c r="L571" t="s">
        <v>3183</v>
      </c>
      <c r="O571" t="str">
        <f t="shared" si="30"/>
        <v>DISEÑO EN ORDENAMIENTO TERRITORIAL, S. DE R.L. DE C.V.</v>
      </c>
      <c r="P571" t="s">
        <v>3160</v>
      </c>
      <c r="S571" t="str">
        <f t="shared" si="31"/>
        <v>INSTITUTO CHIHUAHUENSE DE INFRAESTRUCTURA FISICA EDUCATIVA</v>
      </c>
      <c r="T571" s="11">
        <v>12598272.68</v>
      </c>
      <c r="W571" s="70">
        <v>12598272.68</v>
      </c>
      <c r="AA571" s="12">
        <f t="shared" si="33"/>
        <v>12598272.68</v>
      </c>
      <c r="AB571" s="12">
        <f t="shared" si="33"/>
        <v>12598272.68</v>
      </c>
    </row>
    <row r="572" spans="1:28">
      <c r="A572" t="s">
        <v>7219</v>
      </c>
      <c r="B572" t="b">
        <f t="shared" si="32"/>
        <v>0</v>
      </c>
      <c r="AA572" s="12">
        <f t="shared" si="33"/>
        <v>0</v>
      </c>
      <c r="AB572" s="12">
        <f t="shared" si="33"/>
        <v>0</v>
      </c>
    </row>
    <row r="573" spans="1:28">
      <c r="A573" t="s">
        <v>7120</v>
      </c>
      <c r="B573" t="b">
        <f t="shared" si="32"/>
        <v>0</v>
      </c>
      <c r="AA573" s="12">
        <f t="shared" si="33"/>
        <v>0</v>
      </c>
      <c r="AB573" s="12">
        <f t="shared" si="33"/>
        <v>0</v>
      </c>
    </row>
    <row r="574" spans="1:28">
      <c r="A574" t="s">
        <v>7126</v>
      </c>
      <c r="B574" t="b">
        <f t="shared" si="32"/>
        <v>0</v>
      </c>
      <c r="AA574" s="12">
        <f t="shared" si="33"/>
        <v>0</v>
      </c>
      <c r="AB574" s="12">
        <f t="shared" si="33"/>
        <v>0</v>
      </c>
    </row>
    <row r="575" spans="1:28">
      <c r="A575" t="s">
        <v>7133</v>
      </c>
      <c r="B575" t="b">
        <f t="shared" si="32"/>
        <v>0</v>
      </c>
      <c r="AA575" s="12">
        <f t="shared" si="33"/>
        <v>0</v>
      </c>
      <c r="AB575" s="12">
        <f t="shared" si="33"/>
        <v>0</v>
      </c>
    </row>
    <row r="576" spans="1:28">
      <c r="A576" t="s">
        <v>7139</v>
      </c>
      <c r="B576" t="b">
        <f t="shared" si="32"/>
        <v>0</v>
      </c>
      <c r="AA576" s="12">
        <f t="shared" si="33"/>
        <v>0</v>
      </c>
      <c r="AB576" s="12">
        <f t="shared" si="33"/>
        <v>0</v>
      </c>
    </row>
    <row r="577" spans="1:28">
      <c r="A577" t="s">
        <v>7145</v>
      </c>
      <c r="B577" t="b">
        <f t="shared" si="32"/>
        <v>0</v>
      </c>
      <c r="AA577" s="12">
        <f t="shared" si="33"/>
        <v>0</v>
      </c>
      <c r="AB577" s="12">
        <f t="shared" si="33"/>
        <v>0</v>
      </c>
    </row>
    <row r="578" spans="1:28">
      <c r="A578" t="s">
        <v>6988</v>
      </c>
      <c r="B578" t="b">
        <f t="shared" si="32"/>
        <v>0</v>
      </c>
      <c r="AA578" s="12">
        <f t="shared" si="33"/>
        <v>0</v>
      </c>
      <c r="AB578" s="12">
        <f t="shared" si="33"/>
        <v>0</v>
      </c>
    </row>
    <row r="579" spans="1:28">
      <c r="A579" t="s">
        <v>4796</v>
      </c>
      <c r="B579" t="b">
        <f t="shared" ref="B579:B642" si="34">+A579=C579</f>
        <v>0</v>
      </c>
      <c r="AA579" s="12">
        <f t="shared" ref="AA579:AB642" si="35">+T579+U579+V579</f>
        <v>0</v>
      </c>
      <c r="AB579" s="12">
        <f t="shared" si="35"/>
        <v>0</v>
      </c>
    </row>
    <row r="580" spans="1:28">
      <c r="A580" t="s">
        <v>4703</v>
      </c>
      <c r="B580" t="b">
        <f t="shared" si="34"/>
        <v>0</v>
      </c>
      <c r="AA580" s="12">
        <f t="shared" si="35"/>
        <v>0</v>
      </c>
      <c r="AB580" s="12">
        <f t="shared" si="35"/>
        <v>0</v>
      </c>
    </row>
    <row r="581" spans="1:28">
      <c r="A581" t="s">
        <v>7151</v>
      </c>
      <c r="B581" t="b">
        <f t="shared" si="34"/>
        <v>0</v>
      </c>
      <c r="AA581" s="12">
        <f t="shared" si="35"/>
        <v>0</v>
      </c>
      <c r="AB581" s="12">
        <f t="shared" si="35"/>
        <v>0</v>
      </c>
    </row>
    <row r="582" spans="1:28">
      <c r="A582" t="s">
        <v>7167</v>
      </c>
      <c r="B582" t="b">
        <f t="shared" si="34"/>
        <v>0</v>
      </c>
      <c r="AA582" s="12">
        <f t="shared" si="35"/>
        <v>0</v>
      </c>
      <c r="AB582" s="12">
        <f t="shared" si="35"/>
        <v>0</v>
      </c>
    </row>
    <row r="583" spans="1:28">
      <c r="A583" t="s">
        <v>4794</v>
      </c>
      <c r="B583" t="b">
        <f t="shared" si="34"/>
        <v>0</v>
      </c>
      <c r="AA583" s="12">
        <f t="shared" si="35"/>
        <v>0</v>
      </c>
      <c r="AB583" s="12">
        <f t="shared" si="35"/>
        <v>0</v>
      </c>
    </row>
    <row r="584" spans="1:28">
      <c r="A584" t="s">
        <v>1728</v>
      </c>
      <c r="B584" t="b">
        <f t="shared" si="34"/>
        <v>0</v>
      </c>
      <c r="AA584" s="12">
        <f t="shared" si="35"/>
        <v>0</v>
      </c>
      <c r="AB584" s="12">
        <f t="shared" si="35"/>
        <v>0</v>
      </c>
    </row>
    <row r="585" spans="1:28">
      <c r="A585" t="s">
        <v>3694</v>
      </c>
      <c r="B585" t="b">
        <f t="shared" si="34"/>
        <v>0</v>
      </c>
      <c r="AA585" s="12">
        <f t="shared" si="35"/>
        <v>0</v>
      </c>
      <c r="AB585" s="12">
        <f t="shared" si="35"/>
        <v>0</v>
      </c>
    </row>
    <row r="586" spans="1:28">
      <c r="A586" t="s">
        <v>4249</v>
      </c>
      <c r="B586" t="b">
        <f t="shared" si="34"/>
        <v>1</v>
      </c>
      <c r="C586" t="s">
        <v>4249</v>
      </c>
      <c r="D586" t="s">
        <v>3125</v>
      </c>
      <c r="G586" t="str">
        <f t="shared" si="28"/>
        <v>Administración directa</v>
      </c>
      <c r="H586" t="s">
        <v>3333</v>
      </c>
      <c r="K586" t="str">
        <f t="shared" si="29"/>
        <v>152019</v>
      </c>
      <c r="L586" t="s">
        <v>207</v>
      </c>
      <c r="O586" t="str">
        <f t="shared" si="30"/>
        <v/>
      </c>
      <c r="P586" t="s">
        <v>3334</v>
      </c>
      <c r="S586" t="str">
        <f t="shared" si="31"/>
        <v>MUNICIPIO ROSALES</v>
      </c>
      <c r="T586" s="11">
        <v>3693217</v>
      </c>
      <c r="W586" s="67">
        <v>3693217</v>
      </c>
      <c r="AA586" s="12">
        <f t="shared" si="35"/>
        <v>3693217</v>
      </c>
      <c r="AB586" s="12">
        <f t="shared" si="35"/>
        <v>3693217</v>
      </c>
    </row>
    <row r="587" spans="1:28">
      <c r="A587" t="s">
        <v>4260</v>
      </c>
      <c r="B587" t="b">
        <f t="shared" si="34"/>
        <v>1</v>
      </c>
      <c r="C587" t="s">
        <v>4260</v>
      </c>
      <c r="D587" t="s">
        <v>3125</v>
      </c>
      <c r="G587" t="str">
        <f t="shared" si="28"/>
        <v>Administración directa</v>
      </c>
      <c r="H587" t="s">
        <v>3333</v>
      </c>
      <c r="K587" t="str">
        <f t="shared" si="29"/>
        <v>152019</v>
      </c>
      <c r="L587" t="s">
        <v>207</v>
      </c>
      <c r="O587" t="str">
        <f t="shared" si="30"/>
        <v/>
      </c>
      <c r="P587" t="s">
        <v>3334</v>
      </c>
      <c r="S587" t="str">
        <f t="shared" si="31"/>
        <v>MUNICIPIO ROSALES</v>
      </c>
      <c r="T587" s="11">
        <v>3693217</v>
      </c>
      <c r="W587" s="67">
        <v>3693217</v>
      </c>
      <c r="AA587" s="12">
        <f t="shared" si="35"/>
        <v>3693217</v>
      </c>
      <c r="AB587" s="12">
        <f t="shared" si="35"/>
        <v>3693217</v>
      </c>
    </row>
    <row r="588" spans="1:28">
      <c r="A588" t="s">
        <v>733</v>
      </c>
      <c r="B588" t="b">
        <f t="shared" si="34"/>
        <v>1</v>
      </c>
      <c r="C588" t="s">
        <v>733</v>
      </c>
      <c r="D588" t="s">
        <v>3128</v>
      </c>
      <c r="G588" t="str">
        <f t="shared" si="28"/>
        <v>Obra</v>
      </c>
      <c r="H588" t="s">
        <v>3272</v>
      </c>
      <c r="K588" t="str">
        <f t="shared" si="29"/>
        <v>OP-LP-PCA-007-2021</v>
      </c>
      <c r="L588" t="s">
        <v>3260</v>
      </c>
      <c r="O588" t="str">
        <f t="shared" si="30"/>
        <v>DISEÑO EN ORDENAMIENTO TERRITORIAL S. de R.L de C.V</v>
      </c>
      <c r="P588" t="s">
        <v>684</v>
      </c>
      <c r="S588" t="str">
        <f t="shared" si="31"/>
        <v>MUNICIPIO DE CAMARGO</v>
      </c>
      <c r="T588" s="11">
        <v>2676383.44</v>
      </c>
      <c r="W588" s="67">
        <v>2676383.44</v>
      </c>
      <c r="AA588" s="12">
        <f t="shared" si="35"/>
        <v>2676383.44</v>
      </c>
      <c r="AB588" s="12">
        <f t="shared" si="35"/>
        <v>2676383.44</v>
      </c>
    </row>
    <row r="589" spans="1:28">
      <c r="A589" t="s">
        <v>727</v>
      </c>
      <c r="B589" t="b">
        <f t="shared" si="34"/>
        <v>1</v>
      </c>
      <c r="C589" t="s">
        <v>727</v>
      </c>
      <c r="D589" t="s">
        <v>3128</v>
      </c>
      <c r="G589" t="str">
        <f t="shared" si="28"/>
        <v>Obra</v>
      </c>
      <c r="H589" t="s">
        <v>3259</v>
      </c>
      <c r="K589" t="str">
        <f t="shared" si="29"/>
        <v>OP-LP-PCA-001-2021</v>
      </c>
      <c r="L589" t="s">
        <v>3260</v>
      </c>
      <c r="O589" t="str">
        <f t="shared" si="30"/>
        <v>DISEÑO EN ORDENAMIENTO TERRITORIAL S. de R.L de C.V</v>
      </c>
      <c r="P589" t="s">
        <v>684</v>
      </c>
      <c r="S589" t="str">
        <f t="shared" si="31"/>
        <v>MUNICIPIO DE CAMARGO</v>
      </c>
      <c r="T589" s="11">
        <v>4135096.45</v>
      </c>
      <c r="W589" s="67">
        <v>4135096.45</v>
      </c>
      <c r="AA589" s="12">
        <f t="shared" si="35"/>
        <v>4135096.45</v>
      </c>
      <c r="AB589" s="12">
        <f t="shared" si="35"/>
        <v>4135096.45</v>
      </c>
    </row>
    <row r="590" spans="1:28">
      <c r="A590" t="s">
        <v>680</v>
      </c>
      <c r="B590" t="b">
        <f t="shared" si="34"/>
        <v>1</v>
      </c>
      <c r="C590" t="s">
        <v>680</v>
      </c>
      <c r="D590" t="s">
        <v>3128</v>
      </c>
      <c r="G590" t="str">
        <f t="shared" si="28"/>
        <v>Obra</v>
      </c>
      <c r="H590" t="s">
        <v>3259</v>
      </c>
      <c r="K590" t="str">
        <f t="shared" si="29"/>
        <v>OP-LP-PCA-001-2021</v>
      </c>
      <c r="L590" t="s">
        <v>3260</v>
      </c>
      <c r="O590" t="str">
        <f t="shared" si="30"/>
        <v>DISEÑO EN ORDENAMIENTO TERRITORIAL S. de R.L de C.V</v>
      </c>
      <c r="P590" t="s">
        <v>684</v>
      </c>
      <c r="S590" t="str">
        <f t="shared" si="31"/>
        <v>MUNICIPIO DE CAMARGO</v>
      </c>
      <c r="T590" s="11">
        <v>4135096.45</v>
      </c>
      <c r="W590" s="67">
        <v>4135096.45</v>
      </c>
      <c r="AA590" s="12">
        <f t="shared" si="35"/>
        <v>4135096.45</v>
      </c>
      <c r="AB590" s="12">
        <f t="shared" si="35"/>
        <v>4135096.45</v>
      </c>
    </row>
    <row r="591" spans="1:28">
      <c r="A591" t="s">
        <v>1082</v>
      </c>
      <c r="B591" t="b">
        <f t="shared" si="34"/>
        <v>1</v>
      </c>
      <c r="C591" t="s">
        <v>1082</v>
      </c>
      <c r="D591" t="s">
        <v>3128</v>
      </c>
      <c r="G591" t="str">
        <f t="shared" si="28"/>
        <v>Obra</v>
      </c>
      <c r="H591" t="s">
        <v>3259</v>
      </c>
      <c r="K591" t="str">
        <f t="shared" si="29"/>
        <v>OP-LP-PCA-001-2021</v>
      </c>
      <c r="L591" t="s">
        <v>3260</v>
      </c>
      <c r="O591" t="str">
        <f t="shared" si="30"/>
        <v>DISEÑO EN ORDENAMIENTO TERRITORIAL S. de R.L de C.V</v>
      </c>
      <c r="P591" t="s">
        <v>684</v>
      </c>
      <c r="S591" t="str">
        <f t="shared" si="31"/>
        <v>MUNICIPIO DE CAMARGO</v>
      </c>
      <c r="T591" s="11">
        <v>4135096.45</v>
      </c>
      <c r="W591" s="67">
        <v>4135096.45</v>
      </c>
      <c r="AA591" s="12">
        <f t="shared" si="35"/>
        <v>4135096.45</v>
      </c>
      <c r="AB591" s="12">
        <f t="shared" si="35"/>
        <v>4135096.45</v>
      </c>
    </row>
    <row r="592" spans="1:28">
      <c r="A592" t="s">
        <v>1450</v>
      </c>
      <c r="B592" t="b">
        <f t="shared" si="34"/>
        <v>1</v>
      </c>
      <c r="C592" t="s">
        <v>1450</v>
      </c>
      <c r="D592" t="s">
        <v>3125</v>
      </c>
      <c r="G592" t="str">
        <f t="shared" si="28"/>
        <v>Administración directa</v>
      </c>
      <c r="H592" t="s">
        <v>3429</v>
      </c>
      <c r="K592" t="str">
        <f t="shared" si="29"/>
        <v>136858</v>
      </c>
      <c r="L592" t="s">
        <v>207</v>
      </c>
      <c r="O592" t="str">
        <f t="shared" si="30"/>
        <v/>
      </c>
      <c r="P592" t="s">
        <v>3430</v>
      </c>
      <c r="S592" t="str">
        <f t="shared" si="31"/>
        <v>PRESIDENCIA MUNICIPAL DE CHINIPAS</v>
      </c>
      <c r="T592" s="11">
        <v>15983696.34</v>
      </c>
      <c r="W592" s="70">
        <v>15983696.34</v>
      </c>
      <c r="AA592" s="12">
        <f t="shared" si="35"/>
        <v>15983696.34</v>
      </c>
      <c r="AB592" s="12">
        <f t="shared" si="35"/>
        <v>15983696.34</v>
      </c>
    </row>
    <row r="593" spans="1:28">
      <c r="A593" t="s">
        <v>1475</v>
      </c>
      <c r="B593" t="b">
        <f t="shared" si="34"/>
        <v>1</v>
      </c>
      <c r="C593" t="s">
        <v>1475</v>
      </c>
      <c r="D593" t="s">
        <v>3128</v>
      </c>
      <c r="G593" t="str">
        <f t="shared" si="28"/>
        <v>Obra</v>
      </c>
      <c r="H593" t="s">
        <v>3435</v>
      </c>
      <c r="K593" t="str">
        <f t="shared" si="29"/>
        <v>21200581-PR</v>
      </c>
      <c r="L593" t="s">
        <v>3318</v>
      </c>
      <c r="O593" t="str">
        <f t="shared" si="30"/>
        <v>ING. HUMBERTO AUDE VENZOR</v>
      </c>
      <c r="P593" t="s">
        <v>3138</v>
      </c>
      <c r="S593" t="str">
        <f t="shared" si="31"/>
        <v>PRESIDENCIA MUNICIPAL DE CARICHI</v>
      </c>
      <c r="T593" s="11">
        <v>1200000</v>
      </c>
      <c r="W593" s="67">
        <v>1199979.92</v>
      </c>
      <c r="AA593" s="12">
        <f t="shared" si="35"/>
        <v>1200000</v>
      </c>
      <c r="AB593" s="12">
        <f t="shared" si="35"/>
        <v>1199979.92</v>
      </c>
    </row>
    <row r="594" spans="1:28">
      <c r="A594" t="s">
        <v>1483</v>
      </c>
      <c r="B594" t="b">
        <f t="shared" si="34"/>
        <v>1</v>
      </c>
      <c r="C594" t="s">
        <v>1483</v>
      </c>
      <c r="D594" t="s">
        <v>3128</v>
      </c>
      <c r="G594" t="str">
        <f t="shared" si="28"/>
        <v>Obra</v>
      </c>
      <c r="H594" t="s">
        <v>3436</v>
      </c>
      <c r="K594" t="str">
        <f t="shared" si="29"/>
        <v>21200582-PR</v>
      </c>
      <c r="L594" t="s">
        <v>3318</v>
      </c>
      <c r="O594" t="str">
        <f t="shared" si="30"/>
        <v>ING. HUMBERTO AUDE VENZOR</v>
      </c>
      <c r="P594" t="s">
        <v>3138</v>
      </c>
      <c r="S594" t="str">
        <f t="shared" si="31"/>
        <v>PRESIDENCIA MUNICIPAL DE CARICHI</v>
      </c>
      <c r="T594" s="11">
        <v>800000</v>
      </c>
      <c r="W594" s="67">
        <v>799986.61</v>
      </c>
      <c r="AA594" s="12">
        <f t="shared" si="35"/>
        <v>800000</v>
      </c>
      <c r="AB594" s="12">
        <f t="shared" si="35"/>
        <v>799986.61</v>
      </c>
    </row>
    <row r="595" spans="1:28">
      <c r="A595" t="s">
        <v>192</v>
      </c>
      <c r="B595" t="b">
        <f t="shared" si="34"/>
        <v>1</v>
      </c>
      <c r="C595" t="s">
        <v>192</v>
      </c>
      <c r="D595" t="s">
        <v>3125</v>
      </c>
      <c r="G595" t="str">
        <f t="shared" si="28"/>
        <v>Administración directa</v>
      </c>
      <c r="H595" t="s">
        <v>3143</v>
      </c>
      <c r="K595" t="str">
        <f t="shared" si="29"/>
        <v>133684</v>
      </c>
      <c r="L595" t="s">
        <v>207</v>
      </c>
      <c r="O595" t="str">
        <f t="shared" si="30"/>
        <v/>
      </c>
      <c r="P595" t="s">
        <v>3144</v>
      </c>
      <c r="S595" t="str">
        <f t="shared" si="31"/>
        <v>PRESIDENCIA MUNICIPAL DE MATAMOROS</v>
      </c>
      <c r="T595" s="11">
        <v>4475372.62</v>
      </c>
      <c r="W595" s="67">
        <v>4475372.62</v>
      </c>
      <c r="AA595" s="12">
        <f t="shared" si="35"/>
        <v>4475372.62</v>
      </c>
      <c r="AB595" s="12">
        <f t="shared" si="35"/>
        <v>4475372.62</v>
      </c>
    </row>
    <row r="596" spans="1:28">
      <c r="A596" t="s">
        <v>164</v>
      </c>
      <c r="B596" t="b">
        <f t="shared" si="34"/>
        <v>1</v>
      </c>
      <c r="C596" t="s">
        <v>164</v>
      </c>
      <c r="D596" t="s">
        <v>3128</v>
      </c>
      <c r="G596" t="str">
        <f t="shared" si="28"/>
        <v>Obra</v>
      </c>
      <c r="H596" t="s">
        <v>3136</v>
      </c>
      <c r="K596" t="str">
        <f t="shared" si="29"/>
        <v>21200589-PR</v>
      </c>
      <c r="L596" t="s">
        <v>3137</v>
      </c>
      <c r="O596" t="str">
        <f t="shared" si="30"/>
        <v>ING. JOSE RAMON RAMOS BREACH</v>
      </c>
      <c r="P596" t="s">
        <v>3138</v>
      </c>
      <c r="S596" t="str">
        <f t="shared" si="31"/>
        <v>PRESIDENCIA MUNICIPAL DE CARICHI</v>
      </c>
      <c r="T596" s="11">
        <v>4496577.0999999996</v>
      </c>
      <c r="W596" s="67">
        <v>4496577.0999999996</v>
      </c>
      <c r="AA596" s="12">
        <f t="shared" si="35"/>
        <v>4496577.0999999996</v>
      </c>
      <c r="AB596" s="12">
        <f t="shared" si="35"/>
        <v>4496577.0999999996</v>
      </c>
    </row>
    <row r="597" spans="1:28">
      <c r="A597" t="s">
        <v>173</v>
      </c>
      <c r="B597" t="b">
        <f t="shared" si="34"/>
        <v>1</v>
      </c>
      <c r="C597" t="s">
        <v>173</v>
      </c>
      <c r="D597" t="s">
        <v>3125</v>
      </c>
      <c r="G597" t="str">
        <f t="shared" si="28"/>
        <v>Administración directa</v>
      </c>
      <c r="H597" t="s">
        <v>3139</v>
      </c>
      <c r="K597" t="str">
        <f t="shared" si="29"/>
        <v>136892</v>
      </c>
      <c r="L597" t="s">
        <v>207</v>
      </c>
      <c r="O597" t="str">
        <f t="shared" si="30"/>
        <v/>
      </c>
      <c r="P597" t="s">
        <v>3138</v>
      </c>
      <c r="S597" t="str">
        <f t="shared" si="31"/>
        <v>PRESIDENCIA MUNICIPAL DE CARICHI</v>
      </c>
      <c r="T597" s="11">
        <v>607105.13</v>
      </c>
      <c r="W597" s="67">
        <v>607105.13</v>
      </c>
      <c r="AA597" s="12">
        <f t="shared" si="35"/>
        <v>607105.13</v>
      </c>
      <c r="AB597" s="12">
        <f t="shared" si="35"/>
        <v>607105.13</v>
      </c>
    </row>
    <row r="598" spans="1:28">
      <c r="A598" t="s">
        <v>2046</v>
      </c>
      <c r="B598" t="b">
        <f t="shared" si="34"/>
        <v>1</v>
      </c>
      <c r="C598" t="s">
        <v>2046</v>
      </c>
      <c r="D598" t="s">
        <v>3128</v>
      </c>
      <c r="G598" t="str">
        <f t="shared" si="28"/>
        <v>Obra</v>
      </c>
      <c r="H598" t="s">
        <v>3523</v>
      </c>
      <c r="K598" t="str">
        <f t="shared" si="29"/>
        <v>IO-67-218-808052990-N-4-2023</v>
      </c>
      <c r="L598" t="s">
        <v>3474</v>
      </c>
      <c r="O598" t="str">
        <f t="shared" si="30"/>
        <v>CONSTRUCTORA PEHEM S.A. DE C.V.</v>
      </c>
      <c r="P598" t="s">
        <v>3475</v>
      </c>
      <c r="S598" t="str">
        <f t="shared" si="31"/>
        <v>MUNICIPIO DE OJINAGA</v>
      </c>
      <c r="T598" s="11">
        <v>2294284.7999999998</v>
      </c>
      <c r="W598" s="67">
        <v>2294284.7999999998</v>
      </c>
      <c r="AA598" s="12">
        <f t="shared" si="35"/>
        <v>2294284.7999999998</v>
      </c>
      <c r="AB598" s="12">
        <f t="shared" si="35"/>
        <v>2294284.7999999998</v>
      </c>
    </row>
    <row r="599" spans="1:28">
      <c r="A599" t="s">
        <v>1459</v>
      </c>
      <c r="B599" t="b">
        <f t="shared" si="34"/>
        <v>1</v>
      </c>
      <c r="C599" t="s">
        <v>1459</v>
      </c>
      <c r="D599" t="s">
        <v>3128</v>
      </c>
      <c r="G599" t="str">
        <f t="shared" si="28"/>
        <v>Obra</v>
      </c>
      <c r="H599" t="s">
        <v>3431</v>
      </c>
      <c r="K599" t="str">
        <f t="shared" si="29"/>
        <v>OP-27231147</v>
      </c>
      <c r="L599" t="s">
        <v>3237</v>
      </c>
      <c r="O599" t="str">
        <f t="shared" si="30"/>
        <v>CONSTRUCTORA INTEGRAL VALLEKAS, S.A. DE C.V.</v>
      </c>
      <c r="P599" t="s">
        <v>3432</v>
      </c>
      <c r="S599" t="str">
        <f t="shared" si="31"/>
        <v>PRESIDENCIA MUNICIPAL DE GUACHOCHI</v>
      </c>
      <c r="T599" s="11">
        <v>4954305.1100000003</v>
      </c>
      <c r="W599" s="67">
        <v>4954305.1100000003</v>
      </c>
      <c r="AA599" s="12">
        <f t="shared" si="35"/>
        <v>4954305.1100000003</v>
      </c>
      <c r="AB599" s="12">
        <f t="shared" si="35"/>
        <v>4954305.1100000003</v>
      </c>
    </row>
    <row r="600" spans="1:28">
      <c r="A600" t="s">
        <v>1467</v>
      </c>
      <c r="B600" t="b">
        <f t="shared" si="34"/>
        <v>1</v>
      </c>
      <c r="C600" t="s">
        <v>1467</v>
      </c>
      <c r="D600" t="s">
        <v>3125</v>
      </c>
      <c r="G600" t="str">
        <f t="shared" si="28"/>
        <v>Administración directa</v>
      </c>
      <c r="H600" t="s">
        <v>3433</v>
      </c>
      <c r="K600" t="str">
        <f t="shared" si="29"/>
        <v>133679</v>
      </c>
      <c r="L600" t="s">
        <v>207</v>
      </c>
      <c r="O600" t="str">
        <f t="shared" si="30"/>
        <v/>
      </c>
      <c r="P600" t="s">
        <v>3434</v>
      </c>
      <c r="S600" t="str">
        <f t="shared" si="31"/>
        <v>PRESIDENCIA MUNICIPAL DE SANTA BARBARA</v>
      </c>
      <c r="T600" s="11">
        <v>2926340.76</v>
      </c>
      <c r="W600" s="67">
        <v>2926340.76</v>
      </c>
      <c r="AA600" s="12">
        <f t="shared" si="35"/>
        <v>2926340.76</v>
      </c>
      <c r="AB600" s="12">
        <f t="shared" si="35"/>
        <v>2926340.76</v>
      </c>
    </row>
    <row r="601" spans="1:28">
      <c r="A601" t="s">
        <v>1578</v>
      </c>
      <c r="B601" t="b">
        <f t="shared" si="34"/>
        <v>1</v>
      </c>
      <c r="C601" t="s">
        <v>1578</v>
      </c>
      <c r="D601" t="s">
        <v>3128</v>
      </c>
      <c r="G601" t="str">
        <f t="shared" si="28"/>
        <v>Obra</v>
      </c>
      <c r="H601" t="s">
        <v>3454</v>
      </c>
      <c r="K601" t="str">
        <f t="shared" si="29"/>
        <v>ICHIFE-012/2024-R</v>
      </c>
      <c r="L601" t="s">
        <v>3455</v>
      </c>
      <c r="O601" t="str">
        <f t="shared" si="30"/>
        <v>ING. ANGEL ALBERTO RAMIREZ CARO</v>
      </c>
      <c r="P601" t="s">
        <v>3160</v>
      </c>
      <c r="S601" t="str">
        <f t="shared" si="31"/>
        <v>INSTITUTO CHIHUAHUENSE DE INFRAESTRUCTURA FISICA EDUCATIVA</v>
      </c>
      <c r="T601" s="11">
        <v>602257.27</v>
      </c>
      <c r="W601" s="67">
        <v>0.01</v>
      </c>
      <c r="AA601" s="12">
        <f t="shared" si="35"/>
        <v>602257.27</v>
      </c>
      <c r="AB601" s="12">
        <f t="shared" si="35"/>
        <v>0.01</v>
      </c>
    </row>
    <row r="602" spans="1:28">
      <c r="A602" t="s">
        <v>531</v>
      </c>
      <c r="B602" t="b">
        <f t="shared" si="34"/>
        <v>1</v>
      </c>
      <c r="C602" t="s">
        <v>531</v>
      </c>
      <c r="D602" t="s">
        <v>3128</v>
      </c>
      <c r="G602" t="str">
        <f t="shared" si="28"/>
        <v>Obra</v>
      </c>
      <c r="H602" t="s">
        <v>3217</v>
      </c>
      <c r="K602" t="str">
        <f t="shared" si="29"/>
        <v>ICHIFE-094/2024-R</v>
      </c>
      <c r="L602" t="s">
        <v>3218</v>
      </c>
      <c r="O602" t="str">
        <f t="shared" si="30"/>
        <v>ROJUA INGENIERÍA Y CONSTRUCCIÓN,  S. DE R.L. DE C.V.</v>
      </c>
      <c r="P602" t="s">
        <v>3160</v>
      </c>
      <c r="S602" t="str">
        <f t="shared" si="31"/>
        <v>INSTITUTO CHIHUAHUENSE DE INFRAESTRUCTURA FISICA EDUCATIVA</v>
      </c>
      <c r="T602" s="11">
        <v>84244.160000000003</v>
      </c>
      <c r="W602" s="67">
        <v>84244.160000000003</v>
      </c>
      <c r="AA602" s="12">
        <f t="shared" si="35"/>
        <v>84244.160000000003</v>
      </c>
      <c r="AB602" s="12">
        <f t="shared" si="35"/>
        <v>84244.160000000003</v>
      </c>
    </row>
    <row r="603" spans="1:28">
      <c r="A603" t="s">
        <v>1035</v>
      </c>
      <c r="B603" t="b">
        <f t="shared" si="34"/>
        <v>1</v>
      </c>
      <c r="C603" t="s">
        <v>1035</v>
      </c>
      <c r="D603" t="s">
        <v>3128</v>
      </c>
      <c r="G603" t="str">
        <f t="shared" si="28"/>
        <v>Obra</v>
      </c>
      <c r="H603" t="s">
        <v>3339</v>
      </c>
      <c r="K603" t="str">
        <f t="shared" si="29"/>
        <v>ICHIFE-022/2024</v>
      </c>
      <c r="L603" t="s">
        <v>3340</v>
      </c>
      <c r="O603" t="str">
        <f t="shared" si="30"/>
        <v>ARQ. JUAN CARLOS RUÍZ RODRÍGUEZ,  EN ASOCIACIÓN CON LA PERSONA MORAL TNT CONSTRUCTORA, S.A. DE C.V</v>
      </c>
      <c r="P603" t="s">
        <v>3160</v>
      </c>
      <c r="S603" t="str">
        <f t="shared" si="31"/>
        <v>INSTITUTO CHIHUAHUENSE DE INFRAESTRUCTURA FISICA EDUCATIVA</v>
      </c>
      <c r="T603" s="11">
        <v>1564823.04</v>
      </c>
      <c r="W603" s="67">
        <v>1564823.04</v>
      </c>
      <c r="AA603" s="12">
        <f t="shared" si="35"/>
        <v>1564823.04</v>
      </c>
      <c r="AB603" s="12">
        <f t="shared" si="35"/>
        <v>1564823.04</v>
      </c>
    </row>
    <row r="604" spans="1:28">
      <c r="A604" t="s">
        <v>1570</v>
      </c>
      <c r="B604" t="b">
        <f t="shared" si="34"/>
        <v>1</v>
      </c>
      <c r="C604" t="s">
        <v>1570</v>
      </c>
      <c r="D604" t="s">
        <v>3128</v>
      </c>
      <c r="G604" t="str">
        <f t="shared" si="28"/>
        <v>Obra</v>
      </c>
      <c r="H604" t="s">
        <v>3453</v>
      </c>
      <c r="K604" t="str">
        <f t="shared" si="29"/>
        <v>ICHIFE-011/2024-R</v>
      </c>
      <c r="L604" t="s">
        <v>3192</v>
      </c>
      <c r="O604" t="str">
        <f t="shared" si="30"/>
        <v>GRUPO HAGEO SA DE CV</v>
      </c>
      <c r="P604" t="s">
        <v>3160</v>
      </c>
      <c r="S604" t="str">
        <f t="shared" si="31"/>
        <v>INSTITUTO CHIHUAHUENSE DE INFRAESTRUCTURA FISICA EDUCATIVA</v>
      </c>
      <c r="T604" s="11">
        <v>1576818.03</v>
      </c>
      <c r="W604" s="67">
        <v>0.01</v>
      </c>
      <c r="AA604" s="12">
        <f t="shared" si="35"/>
        <v>1576818.03</v>
      </c>
      <c r="AB604" s="12">
        <f t="shared" si="35"/>
        <v>0.01</v>
      </c>
    </row>
    <row r="605" spans="1:28">
      <c r="A605" t="s">
        <v>515</v>
      </c>
      <c r="B605" t="b">
        <f t="shared" si="34"/>
        <v>1</v>
      </c>
      <c r="C605" t="s">
        <v>515</v>
      </c>
      <c r="D605" t="s">
        <v>3128</v>
      </c>
      <c r="G605" t="str">
        <f t="shared" si="28"/>
        <v>Obra</v>
      </c>
      <c r="H605" t="s">
        <v>3214</v>
      </c>
      <c r="K605" t="str">
        <f t="shared" si="29"/>
        <v>ICHIFE-014/2024</v>
      </c>
      <c r="L605" t="s">
        <v>3183</v>
      </c>
      <c r="O605" t="str">
        <f t="shared" si="30"/>
        <v>DISEÑO EN ORDENAMIENTO TERRITORIAL, S. DE R.L. DE C.V.</v>
      </c>
      <c r="P605" t="s">
        <v>3151</v>
      </c>
      <c r="S605" t="str">
        <f t="shared" si="31"/>
        <v>INSTITUTO CHIHUAHUENSE DE INFRAESTRUCTURA FÍSICA EDUCATIVA</v>
      </c>
      <c r="T605" s="11">
        <v>1042616.26</v>
      </c>
      <c r="W605" s="67">
        <v>1042616.26</v>
      </c>
      <c r="AA605" s="12">
        <f t="shared" si="35"/>
        <v>1042616.26</v>
      </c>
      <c r="AB605" s="12">
        <f t="shared" si="35"/>
        <v>1042616.26</v>
      </c>
    </row>
    <row r="606" spans="1:28">
      <c r="A606" t="s">
        <v>162</v>
      </c>
      <c r="B606" t="b">
        <f t="shared" si="34"/>
        <v>1</v>
      </c>
      <c r="C606" t="s">
        <v>162</v>
      </c>
      <c r="D606" t="s">
        <v>3128</v>
      </c>
      <c r="G606" t="str">
        <f t="shared" si="28"/>
        <v>Obra</v>
      </c>
      <c r="H606" t="s">
        <v>3134</v>
      </c>
      <c r="K606" t="str">
        <f t="shared" si="29"/>
        <v>OP/05/PROGRAMA DE INVERSION EN INFRAESTRUCTURA PUBLICA ESTATAL 2024/FOFIR 2022</v>
      </c>
      <c r="L606" t="s">
        <v>3133</v>
      </c>
      <c r="O606" t="str">
        <f t="shared" si="30"/>
        <v>LUIS GUILLERMO ALARCON LAZCANO</v>
      </c>
      <c r="P606" t="s">
        <v>3131</v>
      </c>
      <c r="S606" t="str">
        <f t="shared" si="31"/>
        <v>MUNICIPIO DE JIMENEZ</v>
      </c>
      <c r="T606" s="11">
        <v>372291.91</v>
      </c>
      <c r="W606" s="67">
        <v>372291.91</v>
      </c>
      <c r="AA606" s="12">
        <f t="shared" si="35"/>
        <v>372291.91</v>
      </c>
      <c r="AB606" s="12">
        <f t="shared" si="35"/>
        <v>372291.91</v>
      </c>
    </row>
    <row r="607" spans="1:28">
      <c r="A607" t="s">
        <v>1567</v>
      </c>
      <c r="B607" t="b">
        <f t="shared" si="34"/>
        <v>1</v>
      </c>
      <c r="C607" t="s">
        <v>1567</v>
      </c>
      <c r="D607" t="s">
        <v>3125</v>
      </c>
      <c r="G607" t="str">
        <f t="shared" si="28"/>
        <v>Administración directa</v>
      </c>
      <c r="H607" t="s">
        <v>3450</v>
      </c>
      <c r="K607" t="str">
        <f t="shared" si="29"/>
        <v>153281</v>
      </c>
      <c r="L607" t="s">
        <v>207</v>
      </c>
      <c r="O607" t="str">
        <f t="shared" si="30"/>
        <v/>
      </c>
      <c r="P607" t="s">
        <v>3451</v>
      </c>
      <c r="S607" t="str">
        <f t="shared" si="31"/>
        <v>MUNICIPIO DE SAUCILLO</v>
      </c>
      <c r="T607" s="11">
        <v>728508.14</v>
      </c>
      <c r="W607" s="67">
        <v>728508.14</v>
      </c>
      <c r="AA607" s="12">
        <f t="shared" si="35"/>
        <v>728508.14</v>
      </c>
      <c r="AB607" s="12">
        <f t="shared" si="35"/>
        <v>728508.14</v>
      </c>
    </row>
    <row r="608" spans="1:28">
      <c r="A608" t="s">
        <v>163</v>
      </c>
      <c r="B608" t="b">
        <f t="shared" si="34"/>
        <v>1</v>
      </c>
      <c r="C608" t="s">
        <v>163</v>
      </c>
      <c r="D608" t="s">
        <v>3128</v>
      </c>
      <c r="G608" t="str">
        <f t="shared" si="28"/>
        <v>Obra</v>
      </c>
      <c r="H608" t="s">
        <v>3135</v>
      </c>
      <c r="K608" t="str">
        <f t="shared" si="29"/>
        <v>OP/06/PROGRAMA DE INVERSION EN INFRAESTRUCTURA PUBLICA ESTATAL 2024</v>
      </c>
      <c r="L608" t="s">
        <v>3133</v>
      </c>
      <c r="O608" t="str">
        <f t="shared" si="30"/>
        <v>LUIS GUILLERMO ALARCON LAZCANO</v>
      </c>
      <c r="P608" t="s">
        <v>3131</v>
      </c>
      <c r="S608" t="str">
        <f t="shared" si="31"/>
        <v>MUNICIPIO DE JIMENEZ</v>
      </c>
      <c r="T608" s="11">
        <v>144295.39000000001</v>
      </c>
      <c r="W608" s="67">
        <v>144295.39000000001</v>
      </c>
      <c r="AA608" s="12">
        <f t="shared" si="35"/>
        <v>144295.39000000001</v>
      </c>
      <c r="AB608" s="12">
        <f t="shared" si="35"/>
        <v>144295.39000000001</v>
      </c>
    </row>
    <row r="609" spans="1:28">
      <c r="A609" t="s">
        <v>1569</v>
      </c>
      <c r="B609" t="b">
        <f t="shared" si="34"/>
        <v>1</v>
      </c>
      <c r="C609" t="s">
        <v>1569</v>
      </c>
      <c r="D609" t="s">
        <v>3125</v>
      </c>
      <c r="G609" t="str">
        <f t="shared" si="28"/>
        <v>Administración directa</v>
      </c>
      <c r="H609" t="s">
        <v>3452</v>
      </c>
      <c r="K609" t="str">
        <f t="shared" si="29"/>
        <v>153296</v>
      </c>
      <c r="L609" t="s">
        <v>207</v>
      </c>
      <c r="O609" t="str">
        <f t="shared" si="30"/>
        <v/>
      </c>
      <c r="P609" t="s">
        <v>3451</v>
      </c>
      <c r="S609" t="str">
        <f t="shared" si="31"/>
        <v>MUNICIPIO DE SAUCILLO</v>
      </c>
      <c r="T609" s="11">
        <v>233100.13</v>
      </c>
      <c r="W609" s="67">
        <v>233100.13</v>
      </c>
      <c r="AA609" s="12">
        <f t="shared" si="35"/>
        <v>233100.13</v>
      </c>
      <c r="AB609" s="12">
        <f t="shared" si="35"/>
        <v>233100.13</v>
      </c>
    </row>
    <row r="610" spans="1:28">
      <c r="A610" t="s">
        <v>1725</v>
      </c>
      <c r="B610" t="b">
        <f t="shared" si="34"/>
        <v>1</v>
      </c>
      <c r="C610" t="s">
        <v>1725</v>
      </c>
      <c r="D610" t="s">
        <v>3128</v>
      </c>
      <c r="G610" t="str">
        <f t="shared" si="28"/>
        <v>Obra</v>
      </c>
      <c r="H610" t="s">
        <v>3473</v>
      </c>
      <c r="K610" t="str">
        <f t="shared" si="29"/>
        <v>IO-67-218-808052990-N-6-2024</v>
      </c>
      <c r="L610" t="s">
        <v>3474</v>
      </c>
      <c r="O610" t="str">
        <f t="shared" si="30"/>
        <v>CONSTRUCTORA PEHEM S.A. DE C.V.</v>
      </c>
      <c r="P610" t="s">
        <v>3475</v>
      </c>
      <c r="S610" t="str">
        <f t="shared" si="31"/>
        <v>MUNICIPIO DE OJINAGA</v>
      </c>
      <c r="T610" s="11">
        <v>1342619.1</v>
      </c>
      <c r="W610" s="67">
        <v>1342594.82</v>
      </c>
      <c r="AA610" s="12">
        <f t="shared" si="35"/>
        <v>1342619.1</v>
      </c>
      <c r="AB610" s="12">
        <f t="shared" si="35"/>
        <v>1342594.82</v>
      </c>
    </row>
    <row r="611" spans="1:28">
      <c r="A611" t="s">
        <v>219</v>
      </c>
      <c r="B611" t="b">
        <f t="shared" si="34"/>
        <v>1</v>
      </c>
      <c r="C611" t="s">
        <v>219</v>
      </c>
      <c r="D611" t="s">
        <v>3128</v>
      </c>
      <c r="G611" t="str">
        <f t="shared" si="28"/>
        <v>Obra</v>
      </c>
      <c r="H611" t="s">
        <v>3146</v>
      </c>
      <c r="K611" t="str">
        <f t="shared" si="29"/>
        <v>008-2024-OP-LO-N2-JCAS-PROAGUA.</v>
      </c>
      <c r="L611" t="s">
        <v>3147</v>
      </c>
      <c r="O611" t="str">
        <f t="shared" si="30"/>
        <v>STAHL CONSTRUCCIONES SA DE CV</v>
      </c>
      <c r="P611" t="s">
        <v>3148</v>
      </c>
      <c r="S611" t="str">
        <f t="shared" si="31"/>
        <v>MUNICIPIO DE DELICIAS</v>
      </c>
      <c r="T611" s="11">
        <v>32432415.18</v>
      </c>
      <c r="W611" s="70">
        <v>32432415.18</v>
      </c>
      <c r="AA611" s="12">
        <f t="shared" si="35"/>
        <v>32432415.18</v>
      </c>
      <c r="AB611" s="12">
        <f t="shared" si="35"/>
        <v>32432415.18</v>
      </c>
    </row>
    <row r="612" spans="1:28">
      <c r="A612" t="s">
        <v>148</v>
      </c>
      <c r="B612" t="b">
        <f t="shared" si="34"/>
        <v>1</v>
      </c>
      <c r="C612" t="s">
        <v>148</v>
      </c>
      <c r="D612" t="s">
        <v>3128</v>
      </c>
      <c r="G612" t="str">
        <f t="shared" si="28"/>
        <v>Obra</v>
      </c>
      <c r="H612" t="s">
        <v>3129</v>
      </c>
      <c r="K612" t="str">
        <f t="shared" si="29"/>
        <v>OP/14/FISM DF/GASOLINA Y DIESEL 2023/PROGRAMA DE INFRAESTRUCTURA EDUCATIVA BASI</v>
      </c>
      <c r="L612" t="s">
        <v>3130</v>
      </c>
      <c r="O612" t="str">
        <f t="shared" si="30"/>
        <v>CONSTRUCTORA COESMI S.A. DE C.V.</v>
      </c>
      <c r="P612" t="s">
        <v>3131</v>
      </c>
      <c r="S612" t="str">
        <f t="shared" si="31"/>
        <v>MUNICIPIO DE JIMENEZ</v>
      </c>
      <c r="T612" s="11">
        <v>1045376.12</v>
      </c>
      <c r="W612" s="67">
        <v>1045376.12</v>
      </c>
      <c r="AA612" s="12">
        <f t="shared" si="35"/>
        <v>1045376.12</v>
      </c>
      <c r="AB612" s="12">
        <f t="shared" si="35"/>
        <v>1045376.12</v>
      </c>
    </row>
    <row r="613" spans="1:28">
      <c r="A613" t="s">
        <v>1209</v>
      </c>
      <c r="B613" t="b">
        <f t="shared" si="34"/>
        <v>0</v>
      </c>
      <c r="AA613" s="12">
        <f t="shared" si="35"/>
        <v>0</v>
      </c>
      <c r="AB613" s="12">
        <f t="shared" si="35"/>
        <v>0</v>
      </c>
    </row>
    <row r="614" spans="1:28">
      <c r="A614" t="s">
        <v>921</v>
      </c>
      <c r="B614" t="b">
        <f t="shared" si="34"/>
        <v>0</v>
      </c>
      <c r="AA614" s="12">
        <f t="shared" si="35"/>
        <v>0</v>
      </c>
      <c r="AB614" s="12">
        <f t="shared" si="35"/>
        <v>0</v>
      </c>
    </row>
    <row r="615" spans="1:28">
      <c r="A615" t="s">
        <v>838</v>
      </c>
      <c r="B615" t="b">
        <f t="shared" si="34"/>
        <v>1</v>
      </c>
      <c r="C615" t="s">
        <v>838</v>
      </c>
      <c r="D615" t="s">
        <v>3128</v>
      </c>
      <c r="G615" t="str">
        <f t="shared" si="28"/>
        <v>Obra</v>
      </c>
      <c r="H615" t="s">
        <v>3303</v>
      </c>
      <c r="K615" t="str">
        <f t="shared" si="29"/>
        <v>ICHIFE-040/2024-R</v>
      </c>
      <c r="L615" t="s">
        <v>3167</v>
      </c>
      <c r="O615" t="str">
        <f t="shared" si="30"/>
        <v>ARQ. ROBERTO VILLARREAL LOYA</v>
      </c>
      <c r="P615" t="s">
        <v>3151</v>
      </c>
      <c r="S615" t="str">
        <f t="shared" si="31"/>
        <v>INSTITUTO CHIHUAHUENSE DE INFRAESTRUCTURA FÍSICA EDUCATIVA</v>
      </c>
      <c r="T615" s="11">
        <v>1079241.98</v>
      </c>
      <c r="W615" s="67">
        <v>1079241.98</v>
      </c>
      <c r="AA615" s="12">
        <f t="shared" si="35"/>
        <v>1079241.98</v>
      </c>
      <c r="AB615" s="12">
        <f t="shared" si="35"/>
        <v>1079241.98</v>
      </c>
    </row>
    <row r="616" spans="1:28">
      <c r="A616" t="s">
        <v>882</v>
      </c>
      <c r="B616" t="b">
        <f t="shared" si="34"/>
        <v>1</v>
      </c>
      <c r="C616" t="s">
        <v>882</v>
      </c>
      <c r="D616" t="s">
        <v>3128</v>
      </c>
      <c r="G616" t="str">
        <f t="shared" si="28"/>
        <v>Obra</v>
      </c>
      <c r="H616" t="s">
        <v>3314</v>
      </c>
      <c r="K616" t="str">
        <f t="shared" si="29"/>
        <v>ICHIFE-043/2024</v>
      </c>
      <c r="L616" t="s">
        <v>3160</v>
      </c>
      <c r="O616" t="str">
        <f t="shared" si="30"/>
        <v>INSTITUTO CHIHUAHUENSE DE INFRAESTRUCTURA FISICA EDUCATIVA</v>
      </c>
      <c r="P616" t="s">
        <v>3315</v>
      </c>
      <c r="S616" t="str">
        <f t="shared" si="31"/>
        <v>SERGIO IVAN LOYA TERUEL</v>
      </c>
      <c r="T616" s="11">
        <v>436499.54</v>
      </c>
      <c r="W616" s="67">
        <v>436499.54</v>
      </c>
      <c r="AA616" s="12">
        <f t="shared" si="35"/>
        <v>436499.54</v>
      </c>
      <c r="AB616" s="12">
        <f t="shared" si="35"/>
        <v>436499.54</v>
      </c>
    </row>
    <row r="617" spans="1:28">
      <c r="A617" t="s">
        <v>600</v>
      </c>
      <c r="B617" t="b">
        <f t="shared" si="34"/>
        <v>0</v>
      </c>
      <c r="AA617" s="12">
        <f t="shared" si="35"/>
        <v>0</v>
      </c>
      <c r="AB617" s="12">
        <f t="shared" si="35"/>
        <v>0</v>
      </c>
    </row>
    <row r="618" spans="1:28">
      <c r="A618" t="s">
        <v>1289</v>
      </c>
      <c r="B618" t="b">
        <f t="shared" si="34"/>
        <v>1</v>
      </c>
      <c r="C618" t="s">
        <v>1289</v>
      </c>
      <c r="D618" t="s">
        <v>3128</v>
      </c>
      <c r="G618" t="str">
        <f t="shared" si="28"/>
        <v>Obra</v>
      </c>
      <c r="H618" t="s">
        <v>3396</v>
      </c>
      <c r="K618" t="str">
        <f t="shared" si="29"/>
        <v>ICHIFE-041/2024</v>
      </c>
      <c r="L618" t="s">
        <v>3160</v>
      </c>
      <c r="O618" t="str">
        <f t="shared" si="30"/>
        <v>INSTITUTO CHIHUAHUENSE DE INFRAESTRUCTURA FISICA EDUCATIVA</v>
      </c>
      <c r="P618" t="s">
        <v>3397</v>
      </c>
      <c r="S618" t="str">
        <f t="shared" si="31"/>
        <v>MARIO LOERA JUAREZ</v>
      </c>
      <c r="T618" s="11">
        <v>1263267.04</v>
      </c>
      <c r="W618" s="67">
        <v>1263267.04</v>
      </c>
      <c r="AA618" s="12">
        <f t="shared" si="35"/>
        <v>1263267.04</v>
      </c>
      <c r="AB618" s="12">
        <f t="shared" si="35"/>
        <v>1263267.04</v>
      </c>
    </row>
    <row r="619" spans="1:28">
      <c r="A619" t="s">
        <v>762</v>
      </c>
      <c r="B619" t="b">
        <f t="shared" si="34"/>
        <v>1</v>
      </c>
      <c r="C619" t="s">
        <v>762</v>
      </c>
      <c r="D619" t="s">
        <v>3128</v>
      </c>
      <c r="G619" t="str">
        <f t="shared" si="28"/>
        <v>Obra</v>
      </c>
      <c r="H619" t="s">
        <v>3278</v>
      </c>
      <c r="K619" t="str">
        <f t="shared" si="29"/>
        <v>ICHIFE-063/2024</v>
      </c>
      <c r="L619" t="s">
        <v>3279</v>
      </c>
      <c r="O619" t="str">
        <f t="shared" si="30"/>
        <v>LIC. BLANCA ESTELA NEVAREZ CERECERES</v>
      </c>
      <c r="P619" t="s">
        <v>3151</v>
      </c>
      <c r="S619" t="str">
        <f t="shared" si="31"/>
        <v>INSTITUTO CHIHUAHUENSE DE INFRAESTRUCTURA FÍSICA EDUCATIVA</v>
      </c>
      <c r="T619" s="11">
        <v>1759933.67</v>
      </c>
      <c r="W619" s="67">
        <v>0.01</v>
      </c>
      <c r="AA619" s="12">
        <f t="shared" si="35"/>
        <v>1759933.67</v>
      </c>
      <c r="AB619" s="12">
        <f t="shared" si="35"/>
        <v>0.01</v>
      </c>
    </row>
    <row r="620" spans="1:28">
      <c r="A620" t="s">
        <v>2431</v>
      </c>
      <c r="B620" t="b">
        <f t="shared" si="34"/>
        <v>1</v>
      </c>
      <c r="C620" t="s">
        <v>2431</v>
      </c>
      <c r="D620" t="s">
        <v>3128</v>
      </c>
      <c r="G620" t="str">
        <f t="shared" ref="G620:G693" si="36">+D620</f>
        <v>Obra</v>
      </c>
      <c r="H620" t="s">
        <v>3600</v>
      </c>
      <c r="K620" t="str">
        <f t="shared" ref="K620:K693" si="37">+H620</f>
        <v>ICHIFE-093/2024-R</v>
      </c>
      <c r="L620" t="s">
        <v>3447</v>
      </c>
      <c r="O620" t="str">
        <f t="shared" ref="O620:O693" si="38">+L620</f>
        <v>ROJUA INGENIERÍA Y CONSTRUCCIÓN, S. DE R.L. DE C.V.</v>
      </c>
      <c r="P620" t="s">
        <v>3151</v>
      </c>
      <c r="S620" t="str">
        <f t="shared" ref="S620:S693" si="39">+P620</f>
        <v>INSTITUTO CHIHUAHUENSE DE INFRAESTRUCTURA FÍSICA EDUCATIVA</v>
      </c>
      <c r="T620" s="11">
        <v>86721.21</v>
      </c>
      <c r="W620" s="67">
        <v>86721.21</v>
      </c>
      <c r="AA620" s="12">
        <f t="shared" si="35"/>
        <v>86721.21</v>
      </c>
      <c r="AB620" s="12">
        <f t="shared" si="35"/>
        <v>86721.21</v>
      </c>
    </row>
    <row r="621" spans="1:28">
      <c r="A621" t="s">
        <v>2481</v>
      </c>
      <c r="B621" t="b">
        <f t="shared" si="34"/>
        <v>1</v>
      </c>
      <c r="C621" t="s">
        <v>2481</v>
      </c>
      <c r="D621" t="s">
        <v>3128</v>
      </c>
      <c r="G621" t="str">
        <f t="shared" si="36"/>
        <v>Obra</v>
      </c>
      <c r="H621" t="s">
        <v>3605</v>
      </c>
      <c r="K621" t="str">
        <f t="shared" si="37"/>
        <v>ICHIFE-047/2024-R</v>
      </c>
      <c r="L621" t="s">
        <v>3409</v>
      </c>
      <c r="O621" t="str">
        <f t="shared" si="38"/>
        <v>EUCA CORPORATIVO, S.A. DE C.V.</v>
      </c>
      <c r="P621" t="s">
        <v>3151</v>
      </c>
      <c r="S621" t="str">
        <f t="shared" si="39"/>
        <v>INSTITUTO CHIHUAHUENSE DE INFRAESTRUCTURA FÍSICA EDUCATIVA</v>
      </c>
      <c r="T621" s="11">
        <v>1651268.35</v>
      </c>
      <c r="W621" s="67">
        <v>1651268.35</v>
      </c>
      <c r="AA621" s="12">
        <f t="shared" si="35"/>
        <v>1651268.35</v>
      </c>
      <c r="AB621" s="12">
        <f t="shared" si="35"/>
        <v>1651268.35</v>
      </c>
    </row>
    <row r="622" spans="1:28">
      <c r="A622" t="s">
        <v>227</v>
      </c>
      <c r="B622" t="b">
        <f t="shared" si="34"/>
        <v>1</v>
      </c>
      <c r="C622" t="s">
        <v>227</v>
      </c>
      <c r="D622" t="s">
        <v>3128</v>
      </c>
      <c r="G622" t="str">
        <f t="shared" si="36"/>
        <v>Obra</v>
      </c>
      <c r="H622" t="s">
        <v>3149</v>
      </c>
      <c r="K622" t="str">
        <f t="shared" si="37"/>
        <v>ICHIFE-052/2024</v>
      </c>
      <c r="L622" t="s">
        <v>3150</v>
      </c>
      <c r="O622" t="str">
        <f t="shared" si="38"/>
        <v>CONSTRUCTORA PEÑA LARGA S.A. DE C.V</v>
      </c>
      <c r="P622" t="s">
        <v>3151</v>
      </c>
      <c r="S622" t="str">
        <f t="shared" si="39"/>
        <v>INSTITUTO CHIHUAHUENSE DE INFRAESTRUCTURA FÍSICA EDUCATIVA</v>
      </c>
      <c r="T622" s="11">
        <v>1030070.29</v>
      </c>
      <c r="W622" s="67">
        <v>1030070.29</v>
      </c>
      <c r="AA622" s="12">
        <f t="shared" si="35"/>
        <v>1030070.29</v>
      </c>
      <c r="AB622" s="12">
        <f t="shared" si="35"/>
        <v>1030070.29</v>
      </c>
    </row>
    <row r="623" spans="1:28">
      <c r="A623" t="s">
        <v>2375</v>
      </c>
      <c r="B623" t="b">
        <f t="shared" si="34"/>
        <v>1</v>
      </c>
      <c r="C623" t="s">
        <v>2375</v>
      </c>
      <c r="D623" t="s">
        <v>3128</v>
      </c>
      <c r="G623" t="str">
        <f t="shared" si="36"/>
        <v>Obra</v>
      </c>
      <c r="H623" t="s">
        <v>3594</v>
      </c>
      <c r="K623" t="str">
        <f t="shared" si="37"/>
        <v>ICHIFE-072/2024-R</v>
      </c>
      <c r="L623" t="s">
        <v>3447</v>
      </c>
      <c r="O623" t="str">
        <f t="shared" si="38"/>
        <v>ROJUA INGENIERÍA Y CONSTRUCCIÓN, S. DE R.L. DE C.V.</v>
      </c>
      <c r="P623" t="s">
        <v>3151</v>
      </c>
      <c r="S623" t="str">
        <f t="shared" si="39"/>
        <v>INSTITUTO CHIHUAHUENSE DE INFRAESTRUCTURA FÍSICA EDUCATIVA</v>
      </c>
      <c r="T623" s="11">
        <v>164764.37</v>
      </c>
      <c r="W623" s="67">
        <v>164764.37</v>
      </c>
      <c r="AA623" s="12">
        <f t="shared" si="35"/>
        <v>164764.37</v>
      </c>
      <c r="AB623" s="12">
        <f t="shared" si="35"/>
        <v>164764.37</v>
      </c>
    </row>
    <row r="624" spans="1:28">
      <c r="A624" t="s">
        <v>1263</v>
      </c>
      <c r="B624" t="b">
        <f t="shared" si="34"/>
        <v>1</v>
      </c>
      <c r="C624" t="s">
        <v>1263</v>
      </c>
      <c r="D624" t="s">
        <v>3128</v>
      </c>
      <c r="G624" t="str">
        <f t="shared" si="36"/>
        <v>Obra</v>
      </c>
      <c r="H624" t="s">
        <v>3387</v>
      </c>
      <c r="K624" t="str">
        <f t="shared" si="37"/>
        <v>ICHIFE-025/2024</v>
      </c>
      <c r="L624" t="s">
        <v>3388</v>
      </c>
      <c r="O624" t="str">
        <f t="shared" si="38"/>
        <v>INSTITUTO CHIHUAHUENSE DE INFRAESTRUCTURA FISICA EDUCATVA</v>
      </c>
      <c r="P624" t="s">
        <v>3389</v>
      </c>
      <c r="S624" t="str">
        <f t="shared" si="39"/>
        <v>NORTE PROMOCIONES, INMOBILIARIAS Y CONSTRUCCIONES, S.A DE C.V</v>
      </c>
      <c r="T624" s="11">
        <v>1614017.21</v>
      </c>
      <c r="W624" s="67">
        <v>1614017.21</v>
      </c>
      <c r="AA624" s="12">
        <f t="shared" si="35"/>
        <v>1614017.21</v>
      </c>
      <c r="AB624" s="12">
        <f t="shared" si="35"/>
        <v>1614017.21</v>
      </c>
    </row>
    <row r="625" spans="1:28">
      <c r="A625" t="s">
        <v>1269</v>
      </c>
      <c r="B625" t="b">
        <f t="shared" si="34"/>
        <v>1</v>
      </c>
      <c r="C625" t="s">
        <v>1269</v>
      </c>
      <c r="D625" t="s">
        <v>3128</v>
      </c>
      <c r="G625" t="str">
        <f t="shared" si="36"/>
        <v>Obra</v>
      </c>
      <c r="H625" t="s">
        <v>3390</v>
      </c>
      <c r="K625" t="str">
        <f t="shared" si="37"/>
        <v>ICHIFE-028/2024</v>
      </c>
      <c r="L625" t="s">
        <v>3160</v>
      </c>
      <c r="O625" t="str">
        <f t="shared" si="38"/>
        <v>INSTITUTO CHIHUAHUENSE DE INFRAESTRUCTURA FISICA EDUCATIVA</v>
      </c>
      <c r="P625" t="s">
        <v>3391</v>
      </c>
      <c r="S625" t="str">
        <f t="shared" si="39"/>
        <v>ELYMAC CONSTRUCTORA, S.A DE C.V.</v>
      </c>
      <c r="T625" s="11">
        <v>440758.58</v>
      </c>
      <c r="W625" s="67">
        <v>440758.58</v>
      </c>
      <c r="AA625" s="12">
        <f t="shared" si="35"/>
        <v>440758.58</v>
      </c>
      <c r="AB625" s="12">
        <f t="shared" si="35"/>
        <v>440758.58</v>
      </c>
    </row>
    <row r="626" spans="1:28">
      <c r="A626" t="s">
        <v>768</v>
      </c>
      <c r="B626" t="b">
        <f t="shared" si="34"/>
        <v>1</v>
      </c>
      <c r="C626" t="s">
        <v>768</v>
      </c>
      <c r="D626" t="s">
        <v>3128</v>
      </c>
      <c r="G626" t="str">
        <f t="shared" si="36"/>
        <v>Obra</v>
      </c>
      <c r="H626" t="s">
        <v>3280</v>
      </c>
      <c r="K626" t="str">
        <f t="shared" si="37"/>
        <v>ICHIFE-030/2024</v>
      </c>
      <c r="L626" t="s">
        <v>3281</v>
      </c>
      <c r="O626" t="str">
        <f t="shared" si="38"/>
        <v>ING. OSCAR OMAR ANTÚNEZ PALACIOS</v>
      </c>
      <c r="P626" t="s">
        <v>3151</v>
      </c>
      <c r="S626" t="str">
        <f t="shared" si="39"/>
        <v>INSTITUTO CHIHUAHUENSE DE INFRAESTRUCTURA FÍSICA EDUCATIVA</v>
      </c>
      <c r="T626" s="11">
        <v>832520.38</v>
      </c>
      <c r="W626" s="67">
        <v>832520.38</v>
      </c>
      <c r="AA626" s="12">
        <f t="shared" si="35"/>
        <v>832520.38</v>
      </c>
      <c r="AB626" s="12">
        <f t="shared" si="35"/>
        <v>832520.38</v>
      </c>
    </row>
    <row r="627" spans="1:28">
      <c r="A627" t="s">
        <v>1277</v>
      </c>
      <c r="B627" t="b">
        <f t="shared" si="34"/>
        <v>1</v>
      </c>
      <c r="C627" t="s">
        <v>1277</v>
      </c>
      <c r="D627" t="s">
        <v>3128</v>
      </c>
      <c r="G627" t="str">
        <f t="shared" si="36"/>
        <v>Obra</v>
      </c>
      <c r="H627" t="s">
        <v>3392</v>
      </c>
      <c r="K627" t="str">
        <f t="shared" si="37"/>
        <v>ICHIFE-031-2024</v>
      </c>
      <c r="L627" t="s">
        <v>3160</v>
      </c>
      <c r="O627" t="str">
        <f t="shared" si="38"/>
        <v>INSTITUTO CHIHUAHUENSE DE INFRAESTRUCTURA FISICA EDUCATIVA</v>
      </c>
      <c r="P627" t="s">
        <v>3393</v>
      </c>
      <c r="S627" t="str">
        <f t="shared" si="39"/>
        <v>JOEL OSCAR ESPARZA GONZALEZ</v>
      </c>
      <c r="T627" s="11">
        <v>1678631.97</v>
      </c>
      <c r="W627" s="67">
        <v>1678631.97</v>
      </c>
      <c r="AA627" s="12">
        <f t="shared" si="35"/>
        <v>1678631.97</v>
      </c>
      <c r="AB627" s="12">
        <f t="shared" si="35"/>
        <v>1678631.97</v>
      </c>
    </row>
    <row r="628" spans="1:28">
      <c r="A628" t="s">
        <v>774</v>
      </c>
      <c r="B628" t="b">
        <f t="shared" si="34"/>
        <v>1</v>
      </c>
      <c r="C628" t="s">
        <v>774</v>
      </c>
      <c r="D628" t="s">
        <v>3128</v>
      </c>
      <c r="G628" t="str">
        <f t="shared" si="36"/>
        <v>Obra</v>
      </c>
      <c r="H628" t="s">
        <v>3282</v>
      </c>
      <c r="K628" t="str">
        <f t="shared" si="37"/>
        <v>ICHIFE-032/2024-R</v>
      </c>
      <c r="L628" t="s">
        <v>3192</v>
      </c>
      <c r="O628" t="str">
        <f t="shared" si="38"/>
        <v>GRUPO HAGEO SA DE CV</v>
      </c>
      <c r="P628" t="s">
        <v>3151</v>
      </c>
      <c r="S628" t="str">
        <f t="shared" si="39"/>
        <v>INSTITUTO CHIHUAHUENSE DE INFRAESTRUCTURA FÍSICA EDUCATIVA</v>
      </c>
      <c r="T628" s="11">
        <v>1146850.31</v>
      </c>
      <c r="W628" s="67">
        <v>0.01</v>
      </c>
      <c r="AA628" s="12">
        <f t="shared" si="35"/>
        <v>1146850.31</v>
      </c>
      <c r="AB628" s="12">
        <f t="shared" si="35"/>
        <v>0.01</v>
      </c>
    </row>
    <row r="629" spans="1:28">
      <c r="A629" t="s">
        <v>608</v>
      </c>
      <c r="B629" t="b">
        <f t="shared" si="34"/>
        <v>1</v>
      </c>
      <c r="C629" t="s">
        <v>608</v>
      </c>
      <c r="D629" t="s">
        <v>3128</v>
      </c>
      <c r="G629" t="str">
        <f t="shared" si="36"/>
        <v>Obra</v>
      </c>
      <c r="H629" t="s">
        <v>3233</v>
      </c>
      <c r="K629" t="str">
        <f t="shared" si="37"/>
        <v>013-2024-OP-LO-N7-JCAS-PROAGUA</v>
      </c>
      <c r="L629" t="s">
        <v>3234</v>
      </c>
      <c r="O629" t="str">
        <f t="shared" si="38"/>
        <v>CONSTRUCTORA YEPARAVO, S.A. DE C.V.</v>
      </c>
      <c r="P629" t="s">
        <v>3235</v>
      </c>
      <c r="S629" t="str">
        <f t="shared" si="39"/>
        <v>JUNTA CENTRAL DE AGUA Y SANEAMIENTO</v>
      </c>
      <c r="T629" s="11">
        <v>6837455.3099999996</v>
      </c>
      <c r="W629" s="67">
        <v>6837455.3099999996</v>
      </c>
      <c r="AA629" s="12">
        <f t="shared" si="35"/>
        <v>6837455.3099999996</v>
      </c>
      <c r="AB629" s="12">
        <f t="shared" si="35"/>
        <v>6837455.3099999996</v>
      </c>
    </row>
    <row r="630" spans="1:28">
      <c r="A630" t="s">
        <v>1005</v>
      </c>
      <c r="B630" t="b">
        <f t="shared" si="34"/>
        <v>0</v>
      </c>
      <c r="AA630" s="12">
        <f t="shared" si="35"/>
        <v>0</v>
      </c>
      <c r="AB630" s="12">
        <f t="shared" si="35"/>
        <v>0</v>
      </c>
    </row>
    <row r="631" spans="1:28">
      <c r="A631" t="s">
        <v>2247</v>
      </c>
      <c r="B631" t="b">
        <f t="shared" si="34"/>
        <v>0</v>
      </c>
      <c r="AA631" s="12">
        <f t="shared" si="35"/>
        <v>0</v>
      </c>
      <c r="AB631" s="12">
        <f t="shared" si="35"/>
        <v>0</v>
      </c>
    </row>
    <row r="632" spans="1:28">
      <c r="A632" t="s">
        <v>1356</v>
      </c>
      <c r="B632" t="b">
        <f t="shared" si="34"/>
        <v>1</v>
      </c>
      <c r="C632" t="s">
        <v>1356</v>
      </c>
      <c r="D632" t="s">
        <v>3128</v>
      </c>
      <c r="G632" t="str">
        <f t="shared" si="36"/>
        <v>Obra</v>
      </c>
      <c r="H632" t="s">
        <v>3406</v>
      </c>
      <c r="K632" t="str">
        <f t="shared" si="37"/>
        <v>ICHIFE-048/2024-R</v>
      </c>
      <c r="L632" t="s">
        <v>3407</v>
      </c>
      <c r="O632" t="str">
        <f t="shared" si="38"/>
        <v>ING. OSCAR JAVIER SOLIS VARGAS</v>
      </c>
      <c r="P632" t="s">
        <v>3151</v>
      </c>
      <c r="S632" t="str">
        <f t="shared" si="39"/>
        <v>INSTITUTO CHIHUAHUENSE DE INFRAESTRUCTURA FÍSICA EDUCATIVA</v>
      </c>
      <c r="T632" s="11">
        <v>672671.89</v>
      </c>
      <c r="W632" s="67">
        <v>0.01</v>
      </c>
      <c r="AA632" s="12">
        <f t="shared" si="35"/>
        <v>672671.89</v>
      </c>
      <c r="AB632" s="12">
        <f t="shared" si="35"/>
        <v>0.01</v>
      </c>
    </row>
    <row r="633" spans="1:28">
      <c r="A633" t="s">
        <v>1364</v>
      </c>
      <c r="B633" t="b">
        <f t="shared" si="34"/>
        <v>1</v>
      </c>
      <c r="C633" t="s">
        <v>1364</v>
      </c>
      <c r="D633" t="s">
        <v>3128</v>
      </c>
      <c r="G633" t="str">
        <f t="shared" si="36"/>
        <v>Obra</v>
      </c>
      <c r="H633" t="s">
        <v>3408</v>
      </c>
      <c r="K633" t="str">
        <f t="shared" si="37"/>
        <v>ICHIFE-054/2024-R</v>
      </c>
      <c r="L633" t="s">
        <v>3409</v>
      </c>
      <c r="O633" t="str">
        <f t="shared" si="38"/>
        <v>EUCA CORPORATIVO, S.A. DE C.V.</v>
      </c>
      <c r="P633" t="s">
        <v>3151</v>
      </c>
      <c r="S633" t="str">
        <f t="shared" si="39"/>
        <v>INSTITUTO CHIHUAHUENSE DE INFRAESTRUCTURA FÍSICA EDUCATIVA</v>
      </c>
      <c r="T633" s="11">
        <v>837179.51</v>
      </c>
      <c r="W633" s="67">
        <v>837179.51</v>
      </c>
      <c r="AA633" s="12">
        <f t="shared" si="35"/>
        <v>837179.51</v>
      </c>
      <c r="AB633" s="12">
        <f t="shared" si="35"/>
        <v>837179.51</v>
      </c>
    </row>
    <row r="634" spans="1:28">
      <c r="A634" t="s">
        <v>846</v>
      </c>
      <c r="B634" t="b">
        <f t="shared" si="34"/>
        <v>1</v>
      </c>
      <c r="C634" t="s">
        <v>846</v>
      </c>
      <c r="D634" t="s">
        <v>3128</v>
      </c>
      <c r="G634" t="str">
        <f t="shared" si="36"/>
        <v>Obra</v>
      </c>
      <c r="H634" t="s">
        <v>3304</v>
      </c>
      <c r="K634" t="str">
        <f t="shared" si="37"/>
        <v>ICHIFE-042/2024-R</v>
      </c>
      <c r="L634" t="s">
        <v>3305</v>
      </c>
      <c r="O634" t="str">
        <f t="shared" si="38"/>
        <v>REFRIGERACION Y CALEFACCION AMBIENTAL, SA DE CV</v>
      </c>
      <c r="P634" t="s">
        <v>3160</v>
      </c>
      <c r="S634" t="str">
        <f t="shared" si="39"/>
        <v>INSTITUTO CHIHUAHUENSE DE INFRAESTRUCTURA FISICA EDUCATIVA</v>
      </c>
      <c r="T634" s="11">
        <v>741854.75</v>
      </c>
      <c r="W634" s="67">
        <v>741854.75</v>
      </c>
      <c r="AA634" s="12">
        <f t="shared" si="35"/>
        <v>741854.75</v>
      </c>
      <c r="AB634" s="12">
        <f t="shared" si="35"/>
        <v>741854.75</v>
      </c>
    </row>
    <row r="635" spans="1:28">
      <c r="A635" t="s">
        <v>611</v>
      </c>
      <c r="B635" t="b">
        <f t="shared" si="34"/>
        <v>1</v>
      </c>
      <c r="C635" t="s">
        <v>611</v>
      </c>
      <c r="D635" t="s">
        <v>3128</v>
      </c>
      <c r="G635" t="str">
        <f t="shared" si="36"/>
        <v>Obra</v>
      </c>
      <c r="H635" t="s">
        <v>3236</v>
      </c>
      <c r="K635" t="str">
        <f t="shared" si="37"/>
        <v>009-2024-OP-LO-N3-JCAS-PROAGUA</v>
      </c>
      <c r="L635" t="s">
        <v>3237</v>
      </c>
      <c r="O635" t="str">
        <f t="shared" si="38"/>
        <v>CONSTRUCTORA INTEGRAL VALLEKAS, S.A. DE C.V.</v>
      </c>
      <c r="P635" t="s">
        <v>3235</v>
      </c>
      <c r="S635" t="str">
        <f t="shared" si="39"/>
        <v>JUNTA CENTRAL DE AGUA Y SANEAMIENTO</v>
      </c>
      <c r="T635" s="11">
        <v>14962052.779999999</v>
      </c>
      <c r="W635" s="70">
        <v>14962052.779999999</v>
      </c>
      <c r="AA635" s="12">
        <f t="shared" si="35"/>
        <v>14962052.779999999</v>
      </c>
      <c r="AB635" s="12">
        <f t="shared" si="35"/>
        <v>14962052.779999999</v>
      </c>
    </row>
    <row r="636" spans="1:28">
      <c r="A636" t="s">
        <v>1043</v>
      </c>
      <c r="B636" t="b">
        <f t="shared" si="34"/>
        <v>1</v>
      </c>
      <c r="C636" t="s">
        <v>1043</v>
      </c>
      <c r="D636" t="s">
        <v>3128</v>
      </c>
      <c r="G636" t="str">
        <f t="shared" si="36"/>
        <v>Obra</v>
      </c>
      <c r="H636" t="s">
        <v>3341</v>
      </c>
      <c r="K636" t="str">
        <f t="shared" si="37"/>
        <v>ICHIFE-023/2024</v>
      </c>
      <c r="L636" t="s">
        <v>3342</v>
      </c>
      <c r="O636" t="str">
        <f t="shared" si="38"/>
        <v>CONSTRUCCIONES Y OBRAS SAN PEDRO, S.A. DE C.V.</v>
      </c>
      <c r="P636" t="s">
        <v>3151</v>
      </c>
      <c r="S636" t="str">
        <f t="shared" si="39"/>
        <v>INSTITUTO CHIHUAHUENSE DE INFRAESTRUCTURA FÍSICA EDUCATIVA</v>
      </c>
      <c r="T636" s="11">
        <v>594198.27</v>
      </c>
      <c r="W636" s="67">
        <v>594198.27</v>
      </c>
      <c r="AA636" s="12">
        <f t="shared" si="35"/>
        <v>594198.27</v>
      </c>
      <c r="AB636" s="12">
        <f t="shared" si="35"/>
        <v>594198.27</v>
      </c>
    </row>
    <row r="637" spans="1:28">
      <c r="A637" t="s">
        <v>754</v>
      </c>
      <c r="B637" t="b">
        <f t="shared" si="34"/>
        <v>1</v>
      </c>
      <c r="C637" t="s">
        <v>754</v>
      </c>
      <c r="D637" t="s">
        <v>3128</v>
      </c>
      <c r="G637" t="str">
        <f t="shared" si="36"/>
        <v>Obra</v>
      </c>
      <c r="H637" t="s">
        <v>3276</v>
      </c>
      <c r="K637" t="str">
        <f t="shared" si="37"/>
        <v>ICHIFE-029/2024</v>
      </c>
      <c r="L637" t="s">
        <v>3277</v>
      </c>
      <c r="O637" t="str">
        <f t="shared" si="38"/>
        <v>CABA CONSTRUCCIONES DE CHIHUAHUA, S.A. DE C.V.</v>
      </c>
      <c r="P637" t="s">
        <v>3151</v>
      </c>
      <c r="S637" t="str">
        <f t="shared" si="39"/>
        <v>INSTITUTO CHIHUAHUENSE DE INFRAESTRUCTURA FÍSICA EDUCATIVA</v>
      </c>
      <c r="T637" s="11">
        <v>978444.5</v>
      </c>
      <c r="W637" s="67">
        <v>978444.5</v>
      </c>
      <c r="AA637" s="12">
        <f t="shared" si="35"/>
        <v>978444.5</v>
      </c>
      <c r="AB637" s="12">
        <f t="shared" si="35"/>
        <v>978444.5</v>
      </c>
    </row>
    <row r="638" spans="1:28">
      <c r="A638" t="s">
        <v>1242</v>
      </c>
      <c r="B638" t="b">
        <f t="shared" si="34"/>
        <v>1</v>
      </c>
      <c r="C638" t="s">
        <v>1242</v>
      </c>
      <c r="D638" t="s">
        <v>3128</v>
      </c>
      <c r="G638" t="str">
        <f t="shared" si="36"/>
        <v>Obra</v>
      </c>
      <c r="H638" t="s">
        <v>3381</v>
      </c>
      <c r="K638" t="str">
        <f t="shared" si="37"/>
        <v>OP-15263</v>
      </c>
      <c r="L638" t="s">
        <v>3382</v>
      </c>
      <c r="O638" t="str">
        <f t="shared" si="38"/>
        <v>C. Rafael Payan Lerma</v>
      </c>
      <c r="P638" t="s">
        <v>3383</v>
      </c>
      <c r="S638" t="str">
        <f t="shared" si="39"/>
        <v>PRESIDENCIA MUNICIPAL DE MORELOS</v>
      </c>
      <c r="T638" s="11">
        <v>3033450.61</v>
      </c>
      <c r="W638" s="67">
        <v>3033450.61</v>
      </c>
      <c r="AA638" s="12">
        <f t="shared" si="35"/>
        <v>3033450.61</v>
      </c>
      <c r="AB638" s="12">
        <f t="shared" si="35"/>
        <v>3033450.61</v>
      </c>
    </row>
    <row r="639" spans="1:28">
      <c r="A639" t="s">
        <v>1936</v>
      </c>
      <c r="B639" t="b">
        <f t="shared" si="34"/>
        <v>0</v>
      </c>
      <c r="AA639" s="12">
        <f t="shared" si="35"/>
        <v>0</v>
      </c>
      <c r="AB639" s="12">
        <f t="shared" si="35"/>
        <v>0</v>
      </c>
    </row>
    <row r="640" spans="1:28">
      <c r="A640" t="s">
        <v>1743</v>
      </c>
      <c r="B640" t="b">
        <f t="shared" si="34"/>
        <v>1</v>
      </c>
      <c r="C640" t="s">
        <v>1743</v>
      </c>
      <c r="D640" t="s">
        <v>3128</v>
      </c>
      <c r="G640" t="str">
        <f t="shared" si="36"/>
        <v>Obra</v>
      </c>
      <c r="H640" t="s">
        <v>3476</v>
      </c>
      <c r="K640" t="str">
        <f t="shared" si="37"/>
        <v>IO-67-218-808052990-N-8-2024</v>
      </c>
      <c r="L640" t="s">
        <v>3477</v>
      </c>
      <c r="O640" t="str">
        <f t="shared" si="38"/>
        <v>VALENTIN SANCHEZ SOTELO JR.</v>
      </c>
      <c r="P640" t="s">
        <v>3475</v>
      </c>
      <c r="S640" t="str">
        <f t="shared" si="39"/>
        <v>MUNICIPIO DE OJINAGA</v>
      </c>
      <c r="T640" s="11">
        <v>989280.51</v>
      </c>
      <c r="W640" s="67">
        <v>988187.81</v>
      </c>
      <c r="AA640" s="12">
        <f t="shared" si="35"/>
        <v>989280.51</v>
      </c>
      <c r="AB640" s="12">
        <f t="shared" si="35"/>
        <v>988187.81</v>
      </c>
    </row>
    <row r="641" spans="1:28">
      <c r="A641" t="s">
        <v>1692</v>
      </c>
      <c r="B641" t="b">
        <f t="shared" si="34"/>
        <v>0</v>
      </c>
      <c r="AA641" s="12">
        <f t="shared" si="35"/>
        <v>0</v>
      </c>
      <c r="AB641" s="12">
        <f t="shared" si="35"/>
        <v>0</v>
      </c>
    </row>
    <row r="642" spans="1:28">
      <c r="A642" t="s">
        <v>1532</v>
      </c>
      <c r="B642" t="b">
        <f t="shared" si="34"/>
        <v>1</v>
      </c>
      <c r="C642" t="s">
        <v>1532</v>
      </c>
      <c r="D642" t="s">
        <v>3128</v>
      </c>
      <c r="G642" t="str">
        <f t="shared" si="36"/>
        <v>Obra</v>
      </c>
      <c r="H642" t="s">
        <v>3445</v>
      </c>
      <c r="K642" t="str">
        <f t="shared" si="37"/>
        <v>ICHIFE-074/2024-R</v>
      </c>
      <c r="L642" t="s">
        <v>3300</v>
      </c>
      <c r="O642" t="str">
        <f t="shared" si="38"/>
        <v>LERAU INGENIERIA  Y CONSTRUCCION, SA DE CV</v>
      </c>
      <c r="P642" t="s">
        <v>3151</v>
      </c>
      <c r="S642" t="str">
        <f t="shared" si="39"/>
        <v>INSTITUTO CHIHUAHUENSE DE INFRAESTRUCTURA FÍSICA EDUCATIVA</v>
      </c>
      <c r="T642" s="11">
        <v>1683715.34</v>
      </c>
      <c r="W642" s="67">
        <v>0.01</v>
      </c>
      <c r="AA642" s="12">
        <f t="shared" si="35"/>
        <v>1683715.34</v>
      </c>
      <c r="AB642" s="12">
        <f t="shared" si="35"/>
        <v>0.01</v>
      </c>
    </row>
    <row r="643" spans="1:28">
      <c r="A643" t="s">
        <v>1700</v>
      </c>
      <c r="B643" t="b">
        <f t="shared" ref="B643:B706" si="40">+A643=C643</f>
        <v>0</v>
      </c>
      <c r="AA643" s="12">
        <f t="shared" ref="AA643:AB706" si="41">+T643+U643+V643</f>
        <v>0</v>
      </c>
      <c r="AB643" s="12">
        <f t="shared" si="41"/>
        <v>0</v>
      </c>
    </row>
    <row r="644" spans="1:28">
      <c r="A644" t="s">
        <v>1150</v>
      </c>
      <c r="B644" t="b">
        <f t="shared" si="40"/>
        <v>1</v>
      </c>
      <c r="C644" t="s">
        <v>1150</v>
      </c>
      <c r="D644" t="s">
        <v>3128</v>
      </c>
      <c r="G644" t="str">
        <f t="shared" si="36"/>
        <v>Obra</v>
      </c>
      <c r="H644" t="s">
        <v>3365</v>
      </c>
      <c r="K644" t="str">
        <f t="shared" si="37"/>
        <v>ICHIFE-114/2024-R</v>
      </c>
      <c r="L644" t="s">
        <v>3366</v>
      </c>
      <c r="O644" t="str">
        <f t="shared" si="38"/>
        <v>CONSTRUCCIONES Y PROYECTOS RUEDA, S.A. DE C.V.</v>
      </c>
      <c r="P644" t="s">
        <v>3160</v>
      </c>
      <c r="S644" t="str">
        <f t="shared" si="39"/>
        <v>INSTITUTO CHIHUAHUENSE DE INFRAESTRUCTURA FISICA EDUCATIVA</v>
      </c>
      <c r="T644" s="11">
        <v>420495.55</v>
      </c>
      <c r="W644" s="67">
        <v>420495.55</v>
      </c>
      <c r="AA644" s="12">
        <f t="shared" si="41"/>
        <v>420495.55</v>
      </c>
      <c r="AB644" s="12">
        <f t="shared" si="41"/>
        <v>420495.55</v>
      </c>
    </row>
    <row r="645" spans="1:28">
      <c r="A645" t="s">
        <v>1162</v>
      </c>
      <c r="B645" t="b">
        <f t="shared" si="40"/>
        <v>1</v>
      </c>
      <c r="C645" t="s">
        <v>1162</v>
      </c>
      <c r="D645" t="s">
        <v>3128</v>
      </c>
      <c r="G645" t="str">
        <f t="shared" si="36"/>
        <v>Obra</v>
      </c>
      <c r="H645" t="s">
        <v>3369</v>
      </c>
      <c r="K645" t="str">
        <f t="shared" si="37"/>
        <v>ICHIFE-113/2024-R</v>
      </c>
      <c r="L645" t="s">
        <v>3370</v>
      </c>
      <c r="O645" t="str">
        <f t="shared" si="38"/>
        <v>ARQ. LUIS GERARDO NEGRETE HERNANDEZ</v>
      </c>
      <c r="P645" t="s">
        <v>3160</v>
      </c>
      <c r="S645" t="str">
        <f t="shared" si="39"/>
        <v>INSTITUTO CHIHUAHUENSE DE INFRAESTRUCTURA FISICA EDUCATIVA</v>
      </c>
      <c r="T645" s="11">
        <v>1149166.54</v>
      </c>
      <c r="W645" s="67">
        <v>1149166.54</v>
      </c>
      <c r="AA645" s="12">
        <f t="shared" si="41"/>
        <v>1149166.54</v>
      </c>
      <c r="AB645" s="12">
        <f t="shared" si="41"/>
        <v>1149166.54</v>
      </c>
    </row>
    <row r="646" spans="1:28">
      <c r="A646" t="s">
        <v>1999</v>
      </c>
      <c r="B646" t="b">
        <f t="shared" si="40"/>
        <v>1</v>
      </c>
      <c r="C646" t="s">
        <v>1999</v>
      </c>
      <c r="D646" t="s">
        <v>3224</v>
      </c>
      <c r="G646" t="str">
        <f t="shared" si="36"/>
        <v>Servicios</v>
      </c>
      <c r="H646" t="s">
        <v>3515</v>
      </c>
      <c r="K646" t="str">
        <f t="shared" si="37"/>
        <v>007/2024-P.S</v>
      </c>
      <c r="L646" t="s">
        <v>3471</v>
      </c>
      <c r="O646" t="str">
        <f t="shared" si="38"/>
        <v>CONSTRUCTORA NORTE SUR S.A DE C.V</v>
      </c>
      <c r="P646" t="s">
        <v>3472</v>
      </c>
      <c r="S646" t="str">
        <f t="shared" si="39"/>
        <v>COLEGIO DE BACHILLERES DEL ESTADO DE CHIHUAHUA</v>
      </c>
      <c r="T646" s="11">
        <v>1531200</v>
      </c>
      <c r="W646" s="67">
        <v>1531200</v>
      </c>
      <c r="AA646" s="12">
        <f t="shared" si="41"/>
        <v>1531200</v>
      </c>
      <c r="AB646" s="12">
        <f t="shared" si="41"/>
        <v>1531200</v>
      </c>
    </row>
    <row r="647" spans="1:28">
      <c r="A647" t="s">
        <v>1714</v>
      </c>
      <c r="B647" t="b">
        <f t="shared" si="40"/>
        <v>1</v>
      </c>
      <c r="C647" t="s">
        <v>1714</v>
      </c>
      <c r="D647" t="s">
        <v>3224</v>
      </c>
      <c r="G647" t="str">
        <f t="shared" si="36"/>
        <v>Servicios</v>
      </c>
      <c r="H647" t="s">
        <v>3470</v>
      </c>
      <c r="K647" t="str">
        <f t="shared" si="37"/>
        <v>006/2024-P.S</v>
      </c>
      <c r="L647" t="s">
        <v>3471</v>
      </c>
      <c r="O647" t="str">
        <f t="shared" si="38"/>
        <v>CONSTRUCTORA NORTE SUR S.A DE C.V</v>
      </c>
      <c r="P647" t="s">
        <v>3472</v>
      </c>
      <c r="S647" t="str">
        <f t="shared" si="39"/>
        <v>COLEGIO DE BACHILLERES DEL ESTADO DE CHIHUAHUA</v>
      </c>
      <c r="T647" s="11">
        <v>546058.4</v>
      </c>
      <c r="W647" s="67">
        <v>546058.4</v>
      </c>
      <c r="AA647" s="12">
        <f t="shared" si="41"/>
        <v>546058.4</v>
      </c>
      <c r="AB647" s="12">
        <f t="shared" si="41"/>
        <v>546058.4</v>
      </c>
    </row>
    <row r="648" spans="1:28">
      <c r="A648" t="s">
        <v>1972</v>
      </c>
      <c r="B648" t="b">
        <f t="shared" si="40"/>
        <v>0</v>
      </c>
      <c r="AA648" s="12">
        <f t="shared" si="41"/>
        <v>0</v>
      </c>
      <c r="AB648" s="12">
        <f t="shared" si="41"/>
        <v>0</v>
      </c>
    </row>
    <row r="649" spans="1:28">
      <c r="A649" t="s">
        <v>1417</v>
      </c>
      <c r="B649" t="b">
        <f t="shared" si="40"/>
        <v>1</v>
      </c>
      <c r="C649" t="s">
        <v>1417</v>
      </c>
      <c r="D649" t="s">
        <v>3128</v>
      </c>
      <c r="G649" t="str">
        <f t="shared" si="36"/>
        <v>Obra</v>
      </c>
      <c r="H649" t="s">
        <v>3424</v>
      </c>
      <c r="K649" t="str">
        <f t="shared" si="37"/>
        <v>ICHIFE-057/2024</v>
      </c>
      <c r="L649" t="s">
        <v>3425</v>
      </c>
      <c r="O649" t="str">
        <f t="shared" si="38"/>
        <v>GRUPO TICOSOM, S. DE R.L. DE C. V.</v>
      </c>
      <c r="P649" t="s">
        <v>3151</v>
      </c>
      <c r="S649" t="str">
        <f t="shared" si="39"/>
        <v>INSTITUTO CHIHUAHUENSE DE INFRAESTRUCTURA FÍSICA EDUCATIVA</v>
      </c>
      <c r="T649" s="11">
        <v>1098466.73</v>
      </c>
      <c r="W649" s="67">
        <v>1098466.73</v>
      </c>
      <c r="AA649" s="12">
        <f t="shared" si="41"/>
        <v>1098466.73</v>
      </c>
      <c r="AB649" s="12">
        <f t="shared" si="41"/>
        <v>1098466.73</v>
      </c>
    </row>
    <row r="650" spans="1:28">
      <c r="A650" t="s">
        <v>322</v>
      </c>
      <c r="B650" t="b">
        <f t="shared" si="40"/>
        <v>1</v>
      </c>
      <c r="C650" t="s">
        <v>322</v>
      </c>
      <c r="D650" t="s">
        <v>3128</v>
      </c>
      <c r="G650" t="str">
        <f t="shared" si="36"/>
        <v>Obra</v>
      </c>
      <c r="H650" t="s">
        <v>3170</v>
      </c>
      <c r="K650" t="str">
        <f t="shared" si="37"/>
        <v>ICHIFE-061/2024</v>
      </c>
      <c r="L650" t="s">
        <v>3171</v>
      </c>
      <c r="O650" t="str">
        <f t="shared" si="38"/>
        <v>EDIFICACIONES DE CHIHUAHUA, SA DE CV</v>
      </c>
      <c r="P650" t="s">
        <v>3151</v>
      </c>
      <c r="S650" t="str">
        <f t="shared" si="39"/>
        <v>INSTITUTO CHIHUAHUENSE DE INFRAESTRUCTURA FÍSICA EDUCATIVA</v>
      </c>
      <c r="T650" s="11">
        <v>889237.64</v>
      </c>
      <c r="W650" s="67">
        <v>0.01</v>
      </c>
      <c r="AA650" s="12">
        <f t="shared" si="41"/>
        <v>889237.64</v>
      </c>
      <c r="AB650" s="12">
        <f t="shared" si="41"/>
        <v>0.01</v>
      </c>
    </row>
    <row r="651" spans="1:28">
      <c r="A651" t="s">
        <v>874</v>
      </c>
      <c r="B651" t="b">
        <f t="shared" si="40"/>
        <v>1</v>
      </c>
      <c r="C651" t="s">
        <v>874</v>
      </c>
      <c r="D651" t="s">
        <v>3128</v>
      </c>
      <c r="G651" t="str">
        <f t="shared" si="36"/>
        <v>Obra</v>
      </c>
      <c r="H651" t="s">
        <v>3312</v>
      </c>
      <c r="K651" t="str">
        <f t="shared" si="37"/>
        <v>ICHIFE-044/2024</v>
      </c>
      <c r="L651" t="s">
        <v>3313</v>
      </c>
      <c r="O651" t="str">
        <f t="shared" si="38"/>
        <v>STRABY PROYECTOS Y CONSTRUCCIÓN, S.A. DE C.V</v>
      </c>
      <c r="P651" t="s">
        <v>3151</v>
      </c>
      <c r="S651" t="str">
        <f t="shared" si="39"/>
        <v>INSTITUTO CHIHUAHUENSE DE INFRAESTRUCTURA FÍSICA EDUCATIVA</v>
      </c>
      <c r="T651" s="11">
        <v>706849.57</v>
      </c>
      <c r="W651" s="67">
        <v>706849.57</v>
      </c>
      <c r="AA651" s="12">
        <f t="shared" si="41"/>
        <v>706849.57</v>
      </c>
      <c r="AB651" s="12">
        <f t="shared" si="41"/>
        <v>706849.57</v>
      </c>
    </row>
    <row r="652" spans="1:28">
      <c r="A652" t="s">
        <v>2005</v>
      </c>
      <c r="B652" t="b">
        <f t="shared" si="40"/>
        <v>1</v>
      </c>
      <c r="C652" t="s">
        <v>2005</v>
      </c>
      <c r="D652" t="s">
        <v>3224</v>
      </c>
      <c r="G652" t="str">
        <f t="shared" si="36"/>
        <v>Servicios</v>
      </c>
      <c r="H652" t="s">
        <v>3516</v>
      </c>
      <c r="K652" t="str">
        <f t="shared" si="37"/>
        <v>005/2024-P.S</v>
      </c>
      <c r="L652" t="s">
        <v>3517</v>
      </c>
      <c r="O652" t="str">
        <f t="shared" si="38"/>
        <v>ERASMO PEREA HERNANDEZ</v>
      </c>
      <c r="P652" t="s">
        <v>3472</v>
      </c>
      <c r="S652" t="str">
        <f t="shared" si="39"/>
        <v>COLEGIO DE BACHILLERES DEL ESTADO DE CHIHUAHUA</v>
      </c>
      <c r="T652" s="11">
        <v>1178083.04</v>
      </c>
      <c r="W652" s="67">
        <v>1178083.04</v>
      </c>
      <c r="AA652" s="12">
        <f t="shared" si="41"/>
        <v>1178083.04</v>
      </c>
      <c r="AB652" s="12">
        <f t="shared" si="41"/>
        <v>1178083.04</v>
      </c>
    </row>
    <row r="653" spans="1:28">
      <c r="A653" t="s">
        <v>372</v>
      </c>
      <c r="B653" t="b">
        <f t="shared" si="40"/>
        <v>1</v>
      </c>
      <c r="C653" t="s">
        <v>372</v>
      </c>
      <c r="D653" t="s">
        <v>3128</v>
      </c>
      <c r="G653" t="str">
        <f t="shared" si="36"/>
        <v>Obra</v>
      </c>
      <c r="H653" t="s">
        <v>3184</v>
      </c>
      <c r="K653" t="str">
        <f t="shared" si="37"/>
        <v>ICHIFE-068/2024-R</v>
      </c>
      <c r="L653" t="s">
        <v>3185</v>
      </c>
      <c r="O653" t="str">
        <f t="shared" si="38"/>
        <v>TRABCOM CONSTRUCTORA, S.A. DE C.V</v>
      </c>
      <c r="P653" t="s">
        <v>3151</v>
      </c>
      <c r="S653" t="str">
        <f t="shared" si="39"/>
        <v>INSTITUTO CHIHUAHUENSE DE INFRAESTRUCTURA FÍSICA EDUCATIVA</v>
      </c>
      <c r="T653" s="11">
        <v>659203.43999999994</v>
      </c>
      <c r="W653" s="67">
        <v>659203.43999999994</v>
      </c>
      <c r="AA653" s="12">
        <f t="shared" si="41"/>
        <v>659203.43999999994</v>
      </c>
      <c r="AB653" s="12">
        <f t="shared" si="41"/>
        <v>659203.43999999994</v>
      </c>
    </row>
    <row r="654" spans="1:28">
      <c r="A654" t="s">
        <v>1826</v>
      </c>
      <c r="B654" t="b">
        <f t="shared" si="40"/>
        <v>1</v>
      </c>
      <c r="C654" t="s">
        <v>1826</v>
      </c>
      <c r="D654" t="s">
        <v>3128</v>
      </c>
      <c r="G654" t="str">
        <f t="shared" si="36"/>
        <v>Obra</v>
      </c>
      <c r="H654" t="s">
        <v>4364</v>
      </c>
      <c r="K654" t="str">
        <f t="shared" si="37"/>
        <v>ICHIFE-118/2024</v>
      </c>
      <c r="L654" t="s">
        <v>4365</v>
      </c>
      <c r="O654" t="str">
        <f t="shared" si="38"/>
        <v>APSA INGENIERÍA, S.A. DE C.V.</v>
      </c>
      <c r="P654" t="s">
        <v>3151</v>
      </c>
      <c r="S654" t="str">
        <f t="shared" si="39"/>
        <v>INSTITUTO CHIHUAHUENSE DE INFRAESTRUCTURA FÍSICA EDUCATIVA</v>
      </c>
      <c r="T654" s="11">
        <v>1411707.92</v>
      </c>
      <c r="W654" s="67">
        <v>1411707.92</v>
      </c>
      <c r="AA654" s="12">
        <f t="shared" si="41"/>
        <v>1411707.92</v>
      </c>
      <c r="AB654" s="12">
        <f t="shared" si="41"/>
        <v>1411707.92</v>
      </c>
    </row>
    <row r="655" spans="1:28">
      <c r="A655" t="s">
        <v>1495</v>
      </c>
      <c r="B655" t="b">
        <f t="shared" si="40"/>
        <v>1</v>
      </c>
      <c r="C655" t="s">
        <v>1495</v>
      </c>
      <c r="D655" t="s">
        <v>3128</v>
      </c>
      <c r="G655" t="str">
        <f t="shared" si="36"/>
        <v>Obra</v>
      </c>
      <c r="H655" t="s">
        <v>3437</v>
      </c>
      <c r="K655" t="str">
        <f t="shared" si="37"/>
        <v>ICHIFE-066/2024-R</v>
      </c>
      <c r="L655" t="s">
        <v>3438</v>
      </c>
      <c r="O655" t="str">
        <f t="shared" si="38"/>
        <v>CONSTRUCTORA INTEGRAL VALLEKAS, SA DE CV</v>
      </c>
      <c r="P655" t="s">
        <v>3160</v>
      </c>
      <c r="S655" t="str">
        <f t="shared" si="39"/>
        <v>INSTITUTO CHIHUAHUENSE DE INFRAESTRUCTURA FISICA EDUCATIVA</v>
      </c>
      <c r="T655" s="11">
        <v>871598.31</v>
      </c>
      <c r="W655" s="67">
        <v>871598.31</v>
      </c>
      <c r="AA655" s="12">
        <f t="shared" si="41"/>
        <v>871598.31</v>
      </c>
      <c r="AB655" s="12">
        <f t="shared" si="41"/>
        <v>871598.31</v>
      </c>
    </row>
    <row r="656" spans="1:28">
      <c r="A656" t="s">
        <v>1503</v>
      </c>
      <c r="B656" t="b">
        <f t="shared" si="40"/>
        <v>1</v>
      </c>
      <c r="C656" t="s">
        <v>1503</v>
      </c>
      <c r="D656" t="s">
        <v>3128</v>
      </c>
      <c r="G656" t="str">
        <f t="shared" si="36"/>
        <v>Obra</v>
      </c>
      <c r="H656" t="s">
        <v>3439</v>
      </c>
      <c r="K656" t="str">
        <f t="shared" si="37"/>
        <v>ICHIFE-067/2024-R</v>
      </c>
      <c r="L656" t="s">
        <v>3440</v>
      </c>
      <c r="O656" t="str">
        <f t="shared" si="38"/>
        <v>DISEÑOS INTEGRALES, PLANEACIÓN E INGENIERIA APLICADA, S.A. DE C.V.</v>
      </c>
      <c r="P656" t="s">
        <v>3151</v>
      </c>
      <c r="S656" t="str">
        <f t="shared" si="39"/>
        <v>INSTITUTO CHIHUAHUENSE DE INFRAESTRUCTURA FÍSICA EDUCATIVA</v>
      </c>
      <c r="T656" s="11">
        <v>673174.32</v>
      </c>
      <c r="W656" s="67">
        <v>673174.32</v>
      </c>
      <c r="AA656" s="12">
        <f t="shared" si="41"/>
        <v>673174.32</v>
      </c>
      <c r="AB656" s="12">
        <f t="shared" si="41"/>
        <v>673174.32</v>
      </c>
    </row>
    <row r="657" spans="1:28">
      <c r="A657" t="s">
        <v>386</v>
      </c>
      <c r="B657" t="b">
        <f t="shared" si="40"/>
        <v>1</v>
      </c>
      <c r="C657" t="s">
        <v>386</v>
      </c>
      <c r="D657" t="s">
        <v>3128</v>
      </c>
      <c r="G657" t="str">
        <f t="shared" si="36"/>
        <v>Obra</v>
      </c>
      <c r="H657" t="s">
        <v>3188</v>
      </c>
      <c r="K657" t="str">
        <f t="shared" si="37"/>
        <v>ICHIFE-070/2024</v>
      </c>
      <c r="L657" t="s">
        <v>3189</v>
      </c>
      <c r="O657" t="str">
        <f t="shared" si="38"/>
        <v>CANTABRIA EVENTOS Y SERVICIOS, S.A. DE C.V.</v>
      </c>
      <c r="P657" t="s">
        <v>3160</v>
      </c>
      <c r="S657" t="str">
        <f t="shared" si="39"/>
        <v>INSTITUTO CHIHUAHUENSE DE INFRAESTRUCTURA FISICA EDUCATIVA</v>
      </c>
      <c r="T657" s="11">
        <v>4630041.26</v>
      </c>
      <c r="W657" s="67">
        <v>4630041.26</v>
      </c>
      <c r="AA657" s="12">
        <f t="shared" si="41"/>
        <v>4630041.26</v>
      </c>
      <c r="AB657" s="12">
        <f t="shared" si="41"/>
        <v>4630041.26</v>
      </c>
    </row>
    <row r="658" spans="1:28">
      <c r="A658" t="s">
        <v>1744</v>
      </c>
      <c r="B658" t="b">
        <f t="shared" si="40"/>
        <v>1</v>
      </c>
      <c r="C658" t="s">
        <v>1744</v>
      </c>
      <c r="D658" t="s">
        <v>3128</v>
      </c>
      <c r="G658" t="str">
        <f t="shared" si="36"/>
        <v>Obra</v>
      </c>
      <c r="H658" t="s">
        <v>3478</v>
      </c>
      <c r="K658" t="str">
        <f t="shared" si="37"/>
        <v>IO-67-218-808052990-N-9-2024</v>
      </c>
      <c r="L658" t="s">
        <v>3477</v>
      </c>
      <c r="O658" t="str">
        <f t="shared" si="38"/>
        <v>VALENTIN SANCHEZ SOTELO JR.</v>
      </c>
      <c r="P658" t="s">
        <v>3475</v>
      </c>
      <c r="S658" t="str">
        <f t="shared" si="39"/>
        <v>MUNICIPIO DE OJINAGA</v>
      </c>
      <c r="T658" s="11">
        <v>920789.57</v>
      </c>
      <c r="W658" s="67">
        <v>920789.57</v>
      </c>
      <c r="AA658" s="12">
        <f t="shared" si="41"/>
        <v>920789.57</v>
      </c>
      <c r="AB658" s="12">
        <f t="shared" si="41"/>
        <v>920789.57</v>
      </c>
    </row>
    <row r="659" spans="1:28">
      <c r="A659" t="s">
        <v>1426</v>
      </c>
      <c r="B659" t="b">
        <f t="shared" si="40"/>
        <v>1</v>
      </c>
      <c r="C659" t="s">
        <v>1426</v>
      </c>
      <c r="D659" t="s">
        <v>3128</v>
      </c>
      <c r="G659" t="str">
        <f t="shared" si="36"/>
        <v>Obra</v>
      </c>
      <c r="H659" t="s">
        <v>3427</v>
      </c>
      <c r="K659" t="str">
        <f t="shared" si="37"/>
        <v>ICHIFE-055/2024</v>
      </c>
      <c r="L659" t="s">
        <v>3428</v>
      </c>
      <c r="O659" t="str">
        <f t="shared" si="38"/>
        <v>INGENIERIA Y CONSTRUCCION SAN ANTONIO, SA DE CV</v>
      </c>
      <c r="P659" t="s">
        <v>3160</v>
      </c>
      <c r="S659" t="str">
        <f t="shared" si="39"/>
        <v>INSTITUTO CHIHUAHUENSE DE INFRAESTRUCTURA FISICA EDUCATIVA</v>
      </c>
      <c r="T659" s="11">
        <v>1399573.25</v>
      </c>
      <c r="W659" s="67">
        <v>1399573.25</v>
      </c>
      <c r="AA659" s="12">
        <f t="shared" si="41"/>
        <v>1399573.25</v>
      </c>
      <c r="AB659" s="12">
        <f t="shared" si="41"/>
        <v>1399573.25</v>
      </c>
    </row>
    <row r="660" spans="1:28">
      <c r="A660" t="s">
        <v>336</v>
      </c>
      <c r="B660" t="b">
        <f t="shared" si="40"/>
        <v>1</v>
      </c>
      <c r="C660" t="s">
        <v>336</v>
      </c>
      <c r="D660" t="s">
        <v>3128</v>
      </c>
      <c r="G660" t="str">
        <f t="shared" si="36"/>
        <v>Obra</v>
      </c>
      <c r="H660" t="s">
        <v>3174</v>
      </c>
      <c r="K660" t="str">
        <f t="shared" si="37"/>
        <v>ICHIFE-058/2024-R</v>
      </c>
      <c r="L660" t="s">
        <v>3175</v>
      </c>
      <c r="O660" t="str">
        <f t="shared" si="38"/>
        <v>ING. ALEJANDRO ARIZMENDI ARMENDÁRIZ</v>
      </c>
      <c r="P660" t="s">
        <v>3151</v>
      </c>
      <c r="S660" t="str">
        <f t="shared" si="39"/>
        <v>INSTITUTO CHIHUAHUENSE DE INFRAESTRUCTURA FÍSICA EDUCATIVA</v>
      </c>
      <c r="T660" s="11">
        <v>472076.96</v>
      </c>
      <c r="W660" s="67">
        <v>472076.96</v>
      </c>
      <c r="AA660" s="12">
        <f t="shared" si="41"/>
        <v>472076.96</v>
      </c>
      <c r="AB660" s="12">
        <f t="shared" si="41"/>
        <v>472076.96</v>
      </c>
    </row>
    <row r="661" spans="1:28">
      <c r="A661" t="s">
        <v>1925</v>
      </c>
      <c r="B661" t="b">
        <f t="shared" si="40"/>
        <v>0</v>
      </c>
      <c r="AA661" s="12">
        <f t="shared" si="41"/>
        <v>0</v>
      </c>
      <c r="AB661" s="12">
        <f t="shared" si="41"/>
        <v>0</v>
      </c>
    </row>
    <row r="662" spans="1:28">
      <c r="A662" t="s">
        <v>1349</v>
      </c>
      <c r="B662" t="b">
        <f t="shared" si="40"/>
        <v>0</v>
      </c>
      <c r="AA662" s="12">
        <f t="shared" si="41"/>
        <v>0</v>
      </c>
      <c r="AB662" s="12">
        <f t="shared" si="41"/>
        <v>0</v>
      </c>
    </row>
    <row r="663" spans="1:28">
      <c r="A663" t="s">
        <v>445</v>
      </c>
      <c r="B663" t="b">
        <f t="shared" si="40"/>
        <v>1</v>
      </c>
      <c r="C663" t="s">
        <v>445</v>
      </c>
      <c r="D663" t="s">
        <v>3128</v>
      </c>
      <c r="G663" t="str">
        <f t="shared" si="36"/>
        <v>Obra</v>
      </c>
      <c r="H663" t="s">
        <v>3198</v>
      </c>
      <c r="K663" t="str">
        <f t="shared" si="37"/>
        <v>ICHIFE-076/2024-R</v>
      </c>
      <c r="L663" t="s">
        <v>3199</v>
      </c>
      <c r="O663" t="str">
        <f t="shared" si="38"/>
        <v>GRUPO HAGEO, S.A. DE C.V.</v>
      </c>
      <c r="P663" t="s">
        <v>3151</v>
      </c>
      <c r="S663" t="str">
        <f t="shared" si="39"/>
        <v>INSTITUTO CHIHUAHUENSE DE INFRAESTRUCTURA FÍSICA EDUCATIVA</v>
      </c>
      <c r="T663" s="11">
        <v>2434355.0499999998</v>
      </c>
      <c r="W663" s="67">
        <v>0.01</v>
      </c>
      <c r="AA663" s="12">
        <f t="shared" si="41"/>
        <v>2434355.0499999998</v>
      </c>
      <c r="AB663" s="12">
        <f t="shared" si="41"/>
        <v>0.01</v>
      </c>
    </row>
    <row r="664" spans="1:28">
      <c r="A664" t="s">
        <v>1707</v>
      </c>
      <c r="B664" t="b">
        <f t="shared" si="40"/>
        <v>0</v>
      </c>
      <c r="AA664" s="12">
        <f t="shared" si="41"/>
        <v>0</v>
      </c>
      <c r="AB664" s="12">
        <f t="shared" si="41"/>
        <v>0</v>
      </c>
    </row>
    <row r="665" spans="1:28">
      <c r="A665" t="s">
        <v>1411</v>
      </c>
      <c r="B665" t="b">
        <f t="shared" si="40"/>
        <v>0</v>
      </c>
      <c r="AA665" s="12">
        <f t="shared" si="41"/>
        <v>0</v>
      </c>
      <c r="AB665" s="12">
        <f t="shared" si="41"/>
        <v>0</v>
      </c>
    </row>
    <row r="666" spans="1:28">
      <c r="A666" t="s">
        <v>306</v>
      </c>
      <c r="B666" t="b">
        <f t="shared" si="40"/>
        <v>1</v>
      </c>
      <c r="C666" t="s">
        <v>306</v>
      </c>
      <c r="D666" t="s">
        <v>3128</v>
      </c>
      <c r="G666" t="str">
        <f t="shared" si="36"/>
        <v>Obra</v>
      </c>
      <c r="H666" t="s">
        <v>3166</v>
      </c>
      <c r="K666" t="str">
        <f t="shared" si="37"/>
        <v>ICHIFE-138/2024-R</v>
      </c>
      <c r="L666" t="s">
        <v>3167</v>
      </c>
      <c r="O666" t="str">
        <f t="shared" si="38"/>
        <v>ARQ. ROBERTO VILLARREAL LOYA</v>
      </c>
      <c r="P666" t="s">
        <v>3160</v>
      </c>
      <c r="S666" t="str">
        <f t="shared" si="39"/>
        <v>INSTITUTO CHIHUAHUENSE DE INFRAESTRUCTURA FISICA EDUCATIVA</v>
      </c>
      <c r="T666" s="11">
        <v>262798.40000000002</v>
      </c>
      <c r="W666" s="67">
        <v>262798.40000000002</v>
      </c>
      <c r="AA666" s="12">
        <f t="shared" si="41"/>
        <v>262798.40000000002</v>
      </c>
      <c r="AB666" s="12">
        <f t="shared" si="41"/>
        <v>262798.40000000002</v>
      </c>
    </row>
    <row r="667" spans="1:28">
      <c r="A667" t="s">
        <v>392</v>
      </c>
      <c r="B667" t="b">
        <f t="shared" si="40"/>
        <v>1</v>
      </c>
      <c r="C667" t="s">
        <v>392</v>
      </c>
      <c r="D667" t="s">
        <v>3128</v>
      </c>
      <c r="G667" t="str">
        <f t="shared" si="36"/>
        <v>Obra</v>
      </c>
      <c r="H667" t="s">
        <v>3190</v>
      </c>
      <c r="K667" t="str">
        <f t="shared" si="37"/>
        <v>ICHIFE-133/2024-R</v>
      </c>
      <c r="L667" t="s">
        <v>3165</v>
      </c>
      <c r="O667" t="str">
        <f t="shared" si="38"/>
        <v>CONSTRUCCIONES E INGENIERIA PASO DEL NORTE, S.A DE C.V.</v>
      </c>
      <c r="P667" t="s">
        <v>3160</v>
      </c>
      <c r="S667" t="str">
        <f t="shared" si="39"/>
        <v>INSTITUTO CHIHUAHUENSE DE INFRAESTRUCTURA FISICA EDUCATIVA</v>
      </c>
      <c r="T667" s="11">
        <v>130896.3</v>
      </c>
      <c r="W667" s="67">
        <v>130896.3</v>
      </c>
      <c r="AA667" s="12">
        <f t="shared" si="41"/>
        <v>130896.3</v>
      </c>
      <c r="AB667" s="12">
        <f t="shared" si="41"/>
        <v>130896.3</v>
      </c>
    </row>
    <row r="668" spans="1:28">
      <c r="A668" t="s">
        <v>1538</v>
      </c>
      <c r="B668" t="b">
        <f t="shared" si="40"/>
        <v>1</v>
      </c>
      <c r="C668" t="s">
        <v>1538</v>
      </c>
      <c r="D668" t="s">
        <v>3128</v>
      </c>
      <c r="G668" t="str">
        <f t="shared" si="36"/>
        <v>Obra</v>
      </c>
      <c r="H668" t="s">
        <v>3446</v>
      </c>
      <c r="K668" t="str">
        <f t="shared" si="37"/>
        <v>ICHIFE-130/2024-R</v>
      </c>
      <c r="L668" t="s">
        <v>3447</v>
      </c>
      <c r="O668" t="str">
        <f t="shared" si="38"/>
        <v>ROJUA INGENIERÍA Y CONSTRUCCIÓN, S. DE R.L. DE C.V.</v>
      </c>
      <c r="P668" t="s">
        <v>3151</v>
      </c>
      <c r="S668" t="str">
        <f t="shared" si="39"/>
        <v>INSTITUTO CHIHUAHUENSE DE INFRAESTRUCTURA FÍSICA EDUCATIVA</v>
      </c>
      <c r="T668" s="11">
        <v>1147952.1200000001</v>
      </c>
      <c r="W668" s="67">
        <v>1147952.1200000001</v>
      </c>
      <c r="AA668" s="12">
        <f t="shared" si="41"/>
        <v>1147952.1200000001</v>
      </c>
      <c r="AB668" s="12">
        <f t="shared" si="41"/>
        <v>1147952.1200000001</v>
      </c>
    </row>
    <row r="669" spans="1:28">
      <c r="A669" t="s">
        <v>2328</v>
      </c>
      <c r="B669" t="b">
        <f t="shared" si="40"/>
        <v>1</v>
      </c>
      <c r="C669" t="s">
        <v>2328</v>
      </c>
      <c r="D669" t="s">
        <v>3128</v>
      </c>
      <c r="G669" t="str">
        <f t="shared" si="36"/>
        <v>Obra</v>
      </c>
      <c r="H669" t="s">
        <v>3584</v>
      </c>
      <c r="K669" t="str">
        <f t="shared" si="37"/>
        <v>ICHIFE-079/2024-R</v>
      </c>
      <c r="L669" t="s">
        <v>3585</v>
      </c>
      <c r="O669" t="str">
        <f t="shared" si="38"/>
        <v>CONSTRUCTORA MILENIO, S.A. DE C.V.</v>
      </c>
      <c r="P669" t="s">
        <v>3160</v>
      </c>
      <c r="S669" t="str">
        <f t="shared" si="39"/>
        <v>INSTITUTO CHIHUAHUENSE DE INFRAESTRUCTURA FISICA EDUCATIVA</v>
      </c>
      <c r="T669" s="11">
        <v>834225.11</v>
      </c>
      <c r="W669" s="67">
        <v>834225.11</v>
      </c>
      <c r="AA669" s="12">
        <f t="shared" si="41"/>
        <v>834225.11</v>
      </c>
      <c r="AB669" s="12">
        <f t="shared" si="41"/>
        <v>834225.11</v>
      </c>
    </row>
    <row r="670" spans="1:28">
      <c r="A670" t="s">
        <v>1592</v>
      </c>
      <c r="B670" t="b">
        <f t="shared" si="40"/>
        <v>1</v>
      </c>
      <c r="C670" t="s">
        <v>1592</v>
      </c>
      <c r="D670" t="s">
        <v>3128</v>
      </c>
      <c r="G670" t="str">
        <f t="shared" si="36"/>
        <v>Obra</v>
      </c>
      <c r="H670" t="s">
        <v>3457</v>
      </c>
      <c r="K670" t="str">
        <f t="shared" si="37"/>
        <v>ICHIFE-087/2024</v>
      </c>
      <c r="L670" t="s">
        <v>3189</v>
      </c>
      <c r="O670" t="str">
        <f t="shared" si="38"/>
        <v>CANTABRIA EVENTOS Y SERVICIOS, S.A. DE C.V.</v>
      </c>
      <c r="P670" t="s">
        <v>3151</v>
      </c>
      <c r="S670" t="str">
        <f t="shared" si="39"/>
        <v>INSTITUTO CHIHUAHUENSE DE INFRAESTRUCTURA FÍSICA EDUCATIVA</v>
      </c>
      <c r="T670" s="11">
        <v>1603470.16</v>
      </c>
      <c r="W670" s="67">
        <v>1603470.16</v>
      </c>
      <c r="AA670" s="12">
        <f t="shared" si="41"/>
        <v>1603470.16</v>
      </c>
      <c r="AB670" s="12">
        <f t="shared" si="41"/>
        <v>1603470.16</v>
      </c>
    </row>
    <row r="671" spans="1:28">
      <c r="A671" t="s">
        <v>1763</v>
      </c>
      <c r="B671" t="b">
        <f t="shared" si="40"/>
        <v>1</v>
      </c>
      <c r="C671" t="s">
        <v>1763</v>
      </c>
      <c r="D671" t="s">
        <v>3125</v>
      </c>
      <c r="G671" t="str">
        <f t="shared" si="36"/>
        <v>Administración directa</v>
      </c>
      <c r="H671" t="s">
        <v>3484</v>
      </c>
      <c r="K671" t="str">
        <f t="shared" si="37"/>
        <v>149498</v>
      </c>
      <c r="L671" t="s">
        <v>207</v>
      </c>
      <c r="O671" t="str">
        <f t="shared" si="38"/>
        <v/>
      </c>
      <c r="P671" t="s">
        <v>3475</v>
      </c>
      <c r="S671" t="str">
        <f t="shared" si="39"/>
        <v>MUNICIPIO DE OJINAGA</v>
      </c>
      <c r="T671" s="11">
        <v>312882.96000000002</v>
      </c>
      <c r="W671" s="67">
        <v>312559.08</v>
      </c>
      <c r="AA671" s="12">
        <f t="shared" si="41"/>
        <v>312882.96000000002</v>
      </c>
      <c r="AB671" s="12">
        <f t="shared" si="41"/>
        <v>312559.08</v>
      </c>
    </row>
    <row r="672" spans="1:28">
      <c r="A672" t="s">
        <v>354</v>
      </c>
      <c r="B672" t="b">
        <f t="shared" si="40"/>
        <v>1</v>
      </c>
      <c r="C672" t="s">
        <v>354</v>
      </c>
      <c r="D672" t="s">
        <v>3128</v>
      </c>
      <c r="G672" t="str">
        <f t="shared" si="36"/>
        <v>Obra</v>
      </c>
      <c r="H672" t="s">
        <v>3176</v>
      </c>
      <c r="K672" t="str">
        <f t="shared" si="37"/>
        <v>OP2024-INV3REPUVE-152</v>
      </c>
      <c r="L672" t="s">
        <v>3177</v>
      </c>
      <c r="O672" t="str">
        <f t="shared" si="38"/>
        <v>OSCAR JAVIER  SOLIS VARGAS</v>
      </c>
      <c r="P672" t="s">
        <v>3178</v>
      </c>
      <c r="S672" t="str">
        <f t="shared" si="39"/>
        <v>MUNICIPIO DE NUEVO CASAS GRANDES</v>
      </c>
      <c r="T672" s="11">
        <v>891139.26</v>
      </c>
      <c r="W672" s="67">
        <v>891139.26</v>
      </c>
      <c r="AA672" s="12">
        <f t="shared" si="41"/>
        <v>891139.26</v>
      </c>
      <c r="AB672" s="12">
        <f t="shared" si="41"/>
        <v>891139.26</v>
      </c>
    </row>
    <row r="673" spans="1:28">
      <c r="A673" t="s">
        <v>1745</v>
      </c>
      <c r="B673" t="b">
        <f t="shared" si="40"/>
        <v>1</v>
      </c>
      <c r="C673" t="s">
        <v>1745</v>
      </c>
      <c r="D673" t="s">
        <v>3128</v>
      </c>
      <c r="G673" t="str">
        <f t="shared" si="36"/>
        <v>Obra</v>
      </c>
      <c r="H673" t="s">
        <v>3479</v>
      </c>
      <c r="K673" t="str">
        <f t="shared" si="37"/>
        <v>IO-67-218-808052990-N-11-2024</v>
      </c>
      <c r="L673" t="s">
        <v>3480</v>
      </c>
      <c r="O673" t="str">
        <f t="shared" si="38"/>
        <v>CONSTRUCTORA PEWIS S.A. DE C.V.</v>
      </c>
      <c r="P673" t="s">
        <v>3475</v>
      </c>
      <c r="S673" t="str">
        <f t="shared" si="39"/>
        <v>MUNICIPIO DE OJINAGA</v>
      </c>
      <c r="T673" s="11">
        <v>2668141.88</v>
      </c>
      <c r="W673" s="67">
        <v>2668138.52</v>
      </c>
      <c r="AA673" s="12">
        <f t="shared" si="41"/>
        <v>2668141.88</v>
      </c>
      <c r="AB673" s="12">
        <f t="shared" si="41"/>
        <v>2668138.52</v>
      </c>
    </row>
    <row r="674" spans="1:28">
      <c r="A674" t="s">
        <v>717</v>
      </c>
      <c r="B674" t="b">
        <f t="shared" si="40"/>
        <v>1</v>
      </c>
      <c r="C674" t="s">
        <v>717</v>
      </c>
      <c r="D674" t="s">
        <v>3128</v>
      </c>
      <c r="G674" t="str">
        <f t="shared" si="36"/>
        <v>Obra</v>
      </c>
      <c r="H674" t="s">
        <v>3266</v>
      </c>
      <c r="K674" t="str">
        <f t="shared" si="37"/>
        <v>ICHIFE-104/2024-R</v>
      </c>
      <c r="L674" t="s">
        <v>3267</v>
      </c>
      <c r="O674" t="str">
        <f t="shared" si="38"/>
        <v>ING. ÁNGEL ALBERTO RAMÍREZ CARO</v>
      </c>
      <c r="P674" t="s">
        <v>3151</v>
      </c>
      <c r="S674" t="str">
        <f t="shared" si="39"/>
        <v>INSTITUTO CHIHUAHUENSE DE INFRAESTRUCTURA FÍSICA EDUCATIVA</v>
      </c>
      <c r="T674" s="11">
        <v>914433.66</v>
      </c>
      <c r="W674" s="67">
        <v>914433.66</v>
      </c>
      <c r="AA674" s="12">
        <f t="shared" si="41"/>
        <v>914433.66</v>
      </c>
      <c r="AB674" s="12">
        <f t="shared" si="41"/>
        <v>914433.66</v>
      </c>
    </row>
    <row r="675" spans="1:28">
      <c r="A675" t="s">
        <v>2359</v>
      </c>
      <c r="B675" t="b">
        <f t="shared" si="40"/>
        <v>1</v>
      </c>
      <c r="C675" t="s">
        <v>2359</v>
      </c>
      <c r="D675" t="s">
        <v>3128</v>
      </c>
      <c r="G675" t="str">
        <f t="shared" si="36"/>
        <v>Obra</v>
      </c>
      <c r="H675" t="s">
        <v>3591</v>
      </c>
      <c r="K675" t="str">
        <f t="shared" si="37"/>
        <v>ICHIFE-096/2024</v>
      </c>
      <c r="L675" t="s">
        <v>3267</v>
      </c>
      <c r="O675" t="str">
        <f t="shared" si="38"/>
        <v>ING. ÁNGEL ALBERTO RAMÍREZ CARO</v>
      </c>
      <c r="P675" t="s">
        <v>3160</v>
      </c>
      <c r="S675" t="str">
        <f t="shared" si="39"/>
        <v>INSTITUTO CHIHUAHUENSE DE INFRAESTRUCTURA FISICA EDUCATIVA</v>
      </c>
      <c r="T675" s="11">
        <v>3384733.98</v>
      </c>
      <c r="W675" s="67">
        <v>3384733.98</v>
      </c>
      <c r="AA675" s="12">
        <f t="shared" si="41"/>
        <v>3384733.98</v>
      </c>
      <c r="AB675" s="12">
        <f t="shared" si="41"/>
        <v>3384733.98</v>
      </c>
    </row>
    <row r="676" spans="1:28">
      <c r="A676" t="s">
        <v>1076</v>
      </c>
      <c r="B676" t="b">
        <f t="shared" si="40"/>
        <v>1</v>
      </c>
      <c r="C676" t="s">
        <v>1076</v>
      </c>
      <c r="D676" t="s">
        <v>3128</v>
      </c>
      <c r="G676" t="str">
        <f t="shared" si="36"/>
        <v>Obra</v>
      </c>
      <c r="H676" t="s">
        <v>3351</v>
      </c>
      <c r="K676" t="str">
        <f t="shared" si="37"/>
        <v>ICHIFE-097/2024</v>
      </c>
      <c r="L676" t="s">
        <v>3267</v>
      </c>
      <c r="O676" t="str">
        <f t="shared" si="38"/>
        <v>ING. ÁNGEL ALBERTO RAMÍREZ CARO</v>
      </c>
      <c r="P676" t="s">
        <v>3160</v>
      </c>
      <c r="S676" t="str">
        <f t="shared" si="39"/>
        <v>INSTITUTO CHIHUAHUENSE DE INFRAESTRUCTURA FISICA EDUCATIVA</v>
      </c>
      <c r="T676" s="11">
        <v>1092715.42</v>
      </c>
      <c r="W676" s="67">
        <v>1092715.42</v>
      </c>
      <c r="AA676" s="12">
        <f t="shared" si="41"/>
        <v>1092715.42</v>
      </c>
      <c r="AB676" s="12">
        <f t="shared" si="41"/>
        <v>1092715.42</v>
      </c>
    </row>
    <row r="677" spans="1:28">
      <c r="A677" t="s">
        <v>1090</v>
      </c>
      <c r="B677" t="b">
        <f t="shared" si="40"/>
        <v>1</v>
      </c>
      <c r="C677" t="s">
        <v>1090</v>
      </c>
      <c r="D677" t="s">
        <v>3128</v>
      </c>
      <c r="G677" t="str">
        <f t="shared" si="36"/>
        <v>Obra</v>
      </c>
      <c r="H677" t="s">
        <v>3352</v>
      </c>
      <c r="K677" t="str">
        <f t="shared" si="37"/>
        <v>ICHIFE-098/2024</v>
      </c>
      <c r="L677" t="s">
        <v>3267</v>
      </c>
      <c r="O677" t="str">
        <f t="shared" si="38"/>
        <v>ING. ÁNGEL ALBERTO RAMÍREZ CARO</v>
      </c>
      <c r="P677" t="s">
        <v>3160</v>
      </c>
      <c r="S677" t="str">
        <f t="shared" si="39"/>
        <v>INSTITUTO CHIHUAHUENSE DE INFRAESTRUCTURA FISICA EDUCATIVA</v>
      </c>
      <c r="T677" s="11">
        <v>1038189.1</v>
      </c>
      <c r="W677" s="67">
        <v>1038189.1</v>
      </c>
      <c r="AA677" s="12">
        <f t="shared" si="41"/>
        <v>1038189.1</v>
      </c>
      <c r="AB677" s="12">
        <f t="shared" si="41"/>
        <v>1038189.1</v>
      </c>
    </row>
    <row r="678" spans="1:28">
      <c r="A678" t="s">
        <v>1096</v>
      </c>
      <c r="B678" t="b">
        <f t="shared" si="40"/>
        <v>1</v>
      </c>
      <c r="C678" t="s">
        <v>1096</v>
      </c>
      <c r="D678" t="s">
        <v>3128</v>
      </c>
      <c r="G678" t="str">
        <f t="shared" si="36"/>
        <v>Obra</v>
      </c>
      <c r="H678" t="s">
        <v>3353</v>
      </c>
      <c r="K678" t="str">
        <f t="shared" si="37"/>
        <v>ICHIFE-099/2024</v>
      </c>
      <c r="L678" t="s">
        <v>3267</v>
      </c>
      <c r="O678" t="str">
        <f t="shared" si="38"/>
        <v>ING. ÁNGEL ALBERTO RAMÍREZ CARO</v>
      </c>
      <c r="P678" t="s">
        <v>3160</v>
      </c>
      <c r="S678" t="str">
        <f t="shared" si="39"/>
        <v>INSTITUTO CHIHUAHUENSE DE INFRAESTRUCTURA FISICA EDUCATIVA</v>
      </c>
      <c r="T678" s="11">
        <v>1401323.56</v>
      </c>
      <c r="W678" s="67">
        <v>1401323.56</v>
      </c>
      <c r="AA678" s="12">
        <f t="shared" si="41"/>
        <v>1401323.56</v>
      </c>
      <c r="AB678" s="12">
        <f t="shared" si="41"/>
        <v>1401323.56</v>
      </c>
    </row>
    <row r="679" spans="1:28">
      <c r="A679" t="s">
        <v>1132</v>
      </c>
      <c r="B679" t="b">
        <f t="shared" si="40"/>
        <v>1</v>
      </c>
      <c r="C679" t="s">
        <v>1132</v>
      </c>
      <c r="D679" t="s">
        <v>3128</v>
      </c>
      <c r="G679" t="str">
        <f t="shared" si="36"/>
        <v>Obra</v>
      </c>
      <c r="H679" t="s">
        <v>3361</v>
      </c>
      <c r="K679" t="str">
        <f t="shared" si="37"/>
        <v>ICHIFE-135/2024-R</v>
      </c>
      <c r="L679" t="s">
        <v>3165</v>
      </c>
      <c r="O679" t="str">
        <f t="shared" si="38"/>
        <v>CONSTRUCCIONES E INGENIERIA PASO DEL NORTE, S.A DE C.V.</v>
      </c>
      <c r="P679" t="s">
        <v>3160</v>
      </c>
      <c r="S679" t="str">
        <f t="shared" si="39"/>
        <v>INSTITUTO CHIHUAHUENSE DE INFRAESTRUCTURA FISICA EDUCATIVA</v>
      </c>
      <c r="T679" s="11">
        <v>210088.84</v>
      </c>
      <c r="W679" s="67">
        <v>210088.84</v>
      </c>
      <c r="AA679" s="12">
        <f t="shared" si="41"/>
        <v>210088.84</v>
      </c>
      <c r="AB679" s="12">
        <f t="shared" si="41"/>
        <v>210088.84</v>
      </c>
    </row>
    <row r="680" spans="1:28">
      <c r="A680" t="s">
        <v>1144</v>
      </c>
      <c r="B680" t="b">
        <f t="shared" si="40"/>
        <v>1</v>
      </c>
      <c r="C680" t="s">
        <v>1144</v>
      </c>
      <c r="D680" t="s">
        <v>3128</v>
      </c>
      <c r="G680" t="str">
        <f t="shared" si="36"/>
        <v>Obra</v>
      </c>
      <c r="H680" t="s">
        <v>3363</v>
      </c>
      <c r="K680" t="str">
        <f t="shared" si="37"/>
        <v>ICHIFE-128/2024-R</v>
      </c>
      <c r="L680" t="s">
        <v>3364</v>
      </c>
      <c r="O680" t="str">
        <f t="shared" si="38"/>
        <v>GRUPO CONSTRUCTOR MOMENTUM RENOVA, S.A. DE C.V.</v>
      </c>
      <c r="P680" t="s">
        <v>3160</v>
      </c>
      <c r="S680" t="str">
        <f t="shared" si="39"/>
        <v>INSTITUTO CHIHUAHUENSE DE INFRAESTRUCTURA FISICA EDUCATIVA</v>
      </c>
      <c r="T680" s="11">
        <v>782805.36</v>
      </c>
      <c r="W680" s="67">
        <v>782805.36</v>
      </c>
      <c r="AA680" s="12">
        <f t="shared" si="41"/>
        <v>782805.36</v>
      </c>
      <c r="AB680" s="12">
        <f t="shared" si="41"/>
        <v>782805.36</v>
      </c>
    </row>
    <row r="681" spans="1:28">
      <c r="A681" t="s">
        <v>807</v>
      </c>
      <c r="B681" t="b">
        <f t="shared" si="40"/>
        <v>1</v>
      </c>
      <c r="C681" t="s">
        <v>807</v>
      </c>
      <c r="D681" t="s">
        <v>3128</v>
      </c>
      <c r="G681" t="str">
        <f t="shared" si="36"/>
        <v>Obra</v>
      </c>
      <c r="H681" t="s">
        <v>3299</v>
      </c>
      <c r="K681" t="str">
        <f t="shared" si="37"/>
        <v>ICHIFE-112/2024-R</v>
      </c>
      <c r="L681" t="s">
        <v>3300</v>
      </c>
      <c r="O681" t="str">
        <f t="shared" si="38"/>
        <v>LERAU INGENIERIA  Y CONSTRUCCION, SA DE CV</v>
      </c>
      <c r="P681" t="s">
        <v>3160</v>
      </c>
      <c r="S681" t="str">
        <f t="shared" si="39"/>
        <v>INSTITUTO CHIHUAHUENSE DE INFRAESTRUCTURA FISICA EDUCATIVA</v>
      </c>
      <c r="T681" s="11">
        <v>1789754.07</v>
      </c>
      <c r="W681" s="67">
        <v>1789754.07</v>
      </c>
      <c r="AA681" s="12">
        <f t="shared" si="41"/>
        <v>1789754.07</v>
      </c>
      <c r="AB681" s="12">
        <f t="shared" si="41"/>
        <v>1789754.07</v>
      </c>
    </row>
    <row r="682" spans="1:28">
      <c r="A682" t="s">
        <v>813</v>
      </c>
      <c r="B682" t="b">
        <f t="shared" si="40"/>
        <v>1</v>
      </c>
      <c r="C682" t="s">
        <v>813</v>
      </c>
      <c r="D682" t="s">
        <v>3128</v>
      </c>
      <c r="G682" t="str">
        <f t="shared" si="36"/>
        <v>Obra</v>
      </c>
      <c r="H682" t="s">
        <v>3301</v>
      </c>
      <c r="K682" t="str">
        <f t="shared" si="37"/>
        <v>ICHIFE-110/2024-R</v>
      </c>
      <c r="L682" t="s">
        <v>3171</v>
      </c>
      <c r="O682" t="str">
        <f t="shared" si="38"/>
        <v>EDIFICACIONES DE CHIHUAHUA, SA DE CV</v>
      </c>
      <c r="P682" t="s">
        <v>3160</v>
      </c>
      <c r="S682" t="str">
        <f t="shared" si="39"/>
        <v>INSTITUTO CHIHUAHUENSE DE INFRAESTRUCTURA FISICA EDUCATIVA</v>
      </c>
      <c r="T682" s="11">
        <v>3307137.52</v>
      </c>
      <c r="W682" s="67">
        <v>3307137.52</v>
      </c>
      <c r="AA682" s="12">
        <f t="shared" si="41"/>
        <v>3307137.52</v>
      </c>
      <c r="AB682" s="12">
        <f t="shared" si="41"/>
        <v>3307137.52</v>
      </c>
    </row>
    <row r="683" spans="1:28">
      <c r="A683" t="s">
        <v>380</v>
      </c>
      <c r="B683" t="b">
        <f t="shared" si="40"/>
        <v>1</v>
      </c>
      <c r="C683" t="s">
        <v>380</v>
      </c>
      <c r="D683" t="s">
        <v>3128</v>
      </c>
      <c r="G683" t="str">
        <f t="shared" si="36"/>
        <v>Obra</v>
      </c>
      <c r="H683" t="s">
        <v>3186</v>
      </c>
      <c r="K683" t="str">
        <f t="shared" si="37"/>
        <v>ICHIFE-091/2024-R</v>
      </c>
      <c r="L683" t="s">
        <v>3187</v>
      </c>
      <c r="O683" t="str">
        <f t="shared" si="38"/>
        <v>ARQ. GERARDO LOYA HERRERA</v>
      </c>
      <c r="P683" t="s">
        <v>3151</v>
      </c>
      <c r="S683" t="str">
        <f t="shared" si="39"/>
        <v>INSTITUTO CHIHUAHUENSE DE INFRAESTRUCTURA FÍSICA EDUCATIVA</v>
      </c>
      <c r="T683" s="11">
        <v>1049648.8899999999</v>
      </c>
      <c r="W683" s="67">
        <v>0.01</v>
      </c>
      <c r="AA683" s="12">
        <f t="shared" si="41"/>
        <v>1049648.8899999999</v>
      </c>
      <c r="AB683" s="12">
        <f t="shared" si="41"/>
        <v>0.01</v>
      </c>
    </row>
    <row r="684" spans="1:28">
      <c r="A684" t="s">
        <v>437</v>
      </c>
      <c r="B684" t="b">
        <f t="shared" si="40"/>
        <v>1</v>
      </c>
      <c r="C684" t="s">
        <v>437</v>
      </c>
      <c r="D684" t="s">
        <v>3128</v>
      </c>
      <c r="G684" t="str">
        <f t="shared" si="36"/>
        <v>Obra</v>
      </c>
      <c r="H684" t="s">
        <v>3196</v>
      </c>
      <c r="K684" t="str">
        <f t="shared" si="37"/>
        <v>ICHIFE-106/2024-R</v>
      </c>
      <c r="L684" t="s">
        <v>3197</v>
      </c>
      <c r="O684" t="str">
        <f t="shared" si="38"/>
        <v>GRUPO HAGEO, SA. DE C.V.</v>
      </c>
      <c r="P684" t="s">
        <v>3160</v>
      </c>
      <c r="S684" t="str">
        <f t="shared" si="39"/>
        <v>INSTITUTO CHIHUAHUENSE DE INFRAESTRUCTURA FISICA EDUCATIVA</v>
      </c>
      <c r="T684" s="11">
        <v>302400.99</v>
      </c>
      <c r="W684" s="67">
        <v>302400.99</v>
      </c>
      <c r="AA684" s="12">
        <f t="shared" si="41"/>
        <v>302400.99</v>
      </c>
      <c r="AB684" s="12">
        <f t="shared" si="41"/>
        <v>302400.99</v>
      </c>
    </row>
    <row r="685" spans="1:28">
      <c r="A685" t="s">
        <v>453</v>
      </c>
      <c r="B685" t="b">
        <f t="shared" si="40"/>
        <v>1</v>
      </c>
      <c r="C685" t="s">
        <v>453</v>
      </c>
      <c r="D685" t="s">
        <v>3128</v>
      </c>
      <c r="G685" t="str">
        <f t="shared" si="36"/>
        <v>Obra</v>
      </c>
      <c r="H685" t="s">
        <v>3200</v>
      </c>
      <c r="K685" t="str">
        <f t="shared" si="37"/>
        <v>ICHIFE-088/2024</v>
      </c>
      <c r="L685" t="s">
        <v>3201</v>
      </c>
      <c r="O685" t="str">
        <f t="shared" si="38"/>
        <v>GRUPO TICOSOM, S. DE R.L. DE C.V.</v>
      </c>
      <c r="P685" t="s">
        <v>3160</v>
      </c>
      <c r="S685" t="str">
        <f t="shared" si="39"/>
        <v>INSTITUTO CHIHUAHUENSE DE INFRAESTRUCTURA FISICA EDUCATIVA</v>
      </c>
      <c r="T685" s="11">
        <v>1240372.27</v>
      </c>
      <c r="W685" s="67">
        <v>1240372.27</v>
      </c>
      <c r="AA685" s="12">
        <f t="shared" si="41"/>
        <v>1240372.27</v>
      </c>
      <c r="AB685" s="12">
        <f t="shared" si="41"/>
        <v>1240372.27</v>
      </c>
    </row>
    <row r="686" spans="1:28">
      <c r="A686" t="s">
        <v>459</v>
      </c>
      <c r="B686" t="b">
        <f t="shared" si="40"/>
        <v>1</v>
      </c>
      <c r="C686" t="s">
        <v>459</v>
      </c>
      <c r="D686" t="s">
        <v>3128</v>
      </c>
      <c r="G686" t="str">
        <f t="shared" si="36"/>
        <v>Obra</v>
      </c>
      <c r="H686" t="s">
        <v>3202</v>
      </c>
      <c r="K686" t="str">
        <f t="shared" si="37"/>
        <v>ICHIFE-080/2024-R</v>
      </c>
      <c r="L686" t="s">
        <v>3203</v>
      </c>
      <c r="O686" t="str">
        <f t="shared" si="38"/>
        <v>EMILIO RH, S DE R.L.M.I.</v>
      </c>
      <c r="P686" t="s">
        <v>3151</v>
      </c>
      <c r="S686" t="str">
        <f t="shared" si="39"/>
        <v>INSTITUTO CHIHUAHUENSE DE INFRAESTRUCTURA FÍSICA EDUCATIVA</v>
      </c>
      <c r="T686" s="11">
        <v>1032789.5</v>
      </c>
      <c r="W686" s="67">
        <v>0.01</v>
      </c>
      <c r="AA686" s="12">
        <f t="shared" si="41"/>
        <v>1032789.5</v>
      </c>
      <c r="AB686" s="12">
        <f t="shared" si="41"/>
        <v>0.01</v>
      </c>
    </row>
    <row r="687" spans="1:28">
      <c r="A687" t="s">
        <v>666</v>
      </c>
      <c r="B687" t="b">
        <f t="shared" si="40"/>
        <v>1</v>
      </c>
      <c r="C687" t="s">
        <v>666</v>
      </c>
      <c r="D687" t="s">
        <v>3128</v>
      </c>
      <c r="G687" t="str">
        <f t="shared" si="36"/>
        <v>Obra</v>
      </c>
      <c r="H687" t="s">
        <v>3257</v>
      </c>
      <c r="K687" t="str">
        <f t="shared" si="37"/>
        <v>ICHIFE-085/2024-R</v>
      </c>
      <c r="L687" t="s">
        <v>3162</v>
      </c>
      <c r="O687" t="str">
        <f t="shared" si="38"/>
        <v>CONSTRUCCIONES Y PRODUCTOS AISLANTES, S.A. DE C.V.</v>
      </c>
      <c r="P687" t="s">
        <v>3151</v>
      </c>
      <c r="S687" t="str">
        <f t="shared" si="39"/>
        <v>INSTITUTO CHIHUAHUENSE DE INFRAESTRUCTURA FÍSICA EDUCATIVA</v>
      </c>
      <c r="T687" s="11">
        <v>1936703.51</v>
      </c>
      <c r="W687" s="67">
        <v>0.01</v>
      </c>
      <c r="AA687" s="12">
        <f t="shared" si="41"/>
        <v>1936703.51</v>
      </c>
      <c r="AB687" s="12">
        <f t="shared" si="41"/>
        <v>0.01</v>
      </c>
    </row>
    <row r="688" spans="1:28">
      <c r="A688" t="s">
        <v>2195</v>
      </c>
      <c r="B688" t="b">
        <f t="shared" si="40"/>
        <v>1</v>
      </c>
      <c r="C688" t="s">
        <v>2195</v>
      </c>
      <c r="D688" t="s">
        <v>3128</v>
      </c>
      <c r="G688" t="str">
        <f t="shared" si="36"/>
        <v>Obra</v>
      </c>
      <c r="H688" t="s">
        <v>3572</v>
      </c>
      <c r="K688" t="str">
        <f t="shared" si="37"/>
        <v>NO. 107/2024</v>
      </c>
      <c r="L688" t="s">
        <v>3573</v>
      </c>
      <c r="O688" t="str">
        <f t="shared" si="38"/>
        <v>APSA INGENIERIA SA DE C.V.</v>
      </c>
      <c r="P688" t="s">
        <v>3487</v>
      </c>
      <c r="S688" t="str">
        <f t="shared" si="39"/>
        <v>MUNICIPIO DE CHIHUAHUA</v>
      </c>
      <c r="T688" s="11">
        <v>2868942.16</v>
      </c>
      <c r="W688" s="67">
        <v>2868942.16</v>
      </c>
      <c r="AA688" s="12">
        <f t="shared" si="41"/>
        <v>2868942.16</v>
      </c>
      <c r="AB688" s="12">
        <f t="shared" si="41"/>
        <v>2868942.16</v>
      </c>
    </row>
    <row r="689" spans="1:28">
      <c r="A689" t="s">
        <v>1764</v>
      </c>
      <c r="B689" t="b">
        <f t="shared" si="40"/>
        <v>1</v>
      </c>
      <c r="C689" t="s">
        <v>1764</v>
      </c>
      <c r="D689" t="s">
        <v>3128</v>
      </c>
      <c r="G689" t="str">
        <f t="shared" si="36"/>
        <v>Obra</v>
      </c>
      <c r="H689" t="s">
        <v>3485</v>
      </c>
      <c r="K689" t="str">
        <f t="shared" si="37"/>
        <v>NO. 108/2024</v>
      </c>
      <c r="L689" t="s">
        <v>3486</v>
      </c>
      <c r="O689" t="str">
        <f t="shared" si="38"/>
        <v>SANTA TERESA CONSTRUCCIONES S.A DE C.V.</v>
      </c>
      <c r="P689" t="s">
        <v>3487</v>
      </c>
      <c r="S689" t="str">
        <f t="shared" si="39"/>
        <v>MUNICIPIO DE CHIHUAHUA</v>
      </c>
      <c r="T689" s="11">
        <v>2777432.72</v>
      </c>
      <c r="W689" s="67">
        <v>2777432.72</v>
      </c>
      <c r="AA689" s="12">
        <f t="shared" si="41"/>
        <v>2777432.72</v>
      </c>
      <c r="AB689" s="12">
        <f t="shared" si="41"/>
        <v>2777432.72</v>
      </c>
    </row>
    <row r="690" spans="1:28">
      <c r="A690" t="s">
        <v>1766</v>
      </c>
      <c r="B690" t="b">
        <f t="shared" si="40"/>
        <v>1</v>
      </c>
      <c r="C690" t="s">
        <v>1766</v>
      </c>
      <c r="D690" t="s">
        <v>3128</v>
      </c>
      <c r="G690" t="str">
        <f t="shared" si="36"/>
        <v>Obra</v>
      </c>
      <c r="H690" t="s">
        <v>3488</v>
      </c>
      <c r="K690" t="str">
        <f t="shared" si="37"/>
        <v>NO. 109/2024</v>
      </c>
      <c r="L690" t="s">
        <v>3489</v>
      </c>
      <c r="O690" t="str">
        <f t="shared" si="38"/>
        <v>INGENIERIA Y CONSTRUCCIONES TRAK SA D ECV</v>
      </c>
      <c r="P690" t="s">
        <v>3487</v>
      </c>
      <c r="S690" t="str">
        <f t="shared" si="39"/>
        <v>MUNICIPIO DE CHIHUAHUA</v>
      </c>
      <c r="T690" s="11">
        <v>3102942.42</v>
      </c>
      <c r="W690" s="67">
        <v>3102942.42</v>
      </c>
      <c r="AA690" s="12">
        <f t="shared" si="41"/>
        <v>3102942.42</v>
      </c>
      <c r="AB690" s="12">
        <f t="shared" si="41"/>
        <v>3102942.42</v>
      </c>
    </row>
    <row r="691" spans="1:28">
      <c r="A691" t="s">
        <v>2196</v>
      </c>
      <c r="B691" t="b">
        <f t="shared" si="40"/>
        <v>1</v>
      </c>
      <c r="C691" t="s">
        <v>2196</v>
      </c>
      <c r="D691" t="s">
        <v>3128</v>
      </c>
      <c r="G691" t="str">
        <f t="shared" si="36"/>
        <v>Obra</v>
      </c>
      <c r="H691" t="s">
        <v>3574</v>
      </c>
      <c r="K691" t="str">
        <f t="shared" si="37"/>
        <v>NO. 124/2024</v>
      </c>
      <c r="L691" t="s">
        <v>3575</v>
      </c>
      <c r="O691" t="str">
        <f t="shared" si="38"/>
        <v>CABA CONSTRUCCIONES DE CHIHUAHUA S.A DE C.V.</v>
      </c>
      <c r="P691" t="s">
        <v>3487</v>
      </c>
      <c r="S691" t="str">
        <f t="shared" si="39"/>
        <v>MUNICIPIO DE CHIHUAHUA</v>
      </c>
      <c r="T691" s="11">
        <v>4778234.79</v>
      </c>
      <c r="W691" s="67">
        <v>4778234.79</v>
      </c>
      <c r="AA691" s="12">
        <f t="shared" si="41"/>
        <v>4778234.79</v>
      </c>
      <c r="AB691" s="12">
        <f t="shared" si="41"/>
        <v>4778234.79</v>
      </c>
    </row>
    <row r="692" spans="1:28">
      <c r="A692" t="s">
        <v>709</v>
      </c>
      <c r="B692" t="b">
        <f t="shared" si="40"/>
        <v>1</v>
      </c>
      <c r="C692" t="s">
        <v>709</v>
      </c>
      <c r="D692" t="s">
        <v>3128</v>
      </c>
      <c r="G692" t="str">
        <f t="shared" si="36"/>
        <v>Obra</v>
      </c>
      <c r="H692" t="s">
        <v>3264</v>
      </c>
      <c r="K692" t="str">
        <f t="shared" si="37"/>
        <v>ICHIFE-107/2024-R</v>
      </c>
      <c r="L692" t="s">
        <v>3265</v>
      </c>
      <c r="O692" t="str">
        <f t="shared" si="38"/>
        <v>REFRIGERACIÓN Y CALEFACCIÓN AMBIENTAL, S.A. DE C.V</v>
      </c>
      <c r="P692" t="s">
        <v>3160</v>
      </c>
      <c r="S692" t="str">
        <f t="shared" si="39"/>
        <v>INSTITUTO CHIHUAHUENSE DE INFRAESTRUCTURA FISICA EDUCATIVA</v>
      </c>
      <c r="T692" s="11">
        <v>2652216.75</v>
      </c>
      <c r="W692" s="67">
        <v>2652216.75</v>
      </c>
      <c r="AA692" s="12">
        <f t="shared" si="41"/>
        <v>2652216.75</v>
      </c>
      <c r="AB692" s="12">
        <f t="shared" si="41"/>
        <v>2652216.75</v>
      </c>
    </row>
    <row r="693" spans="1:28">
      <c r="A693" t="s">
        <v>1066</v>
      </c>
      <c r="B693" t="b">
        <f t="shared" si="40"/>
        <v>1</v>
      </c>
      <c r="C693" t="s">
        <v>1066</v>
      </c>
      <c r="D693" t="s">
        <v>3128</v>
      </c>
      <c r="G693" t="str">
        <f t="shared" si="36"/>
        <v>Obra</v>
      </c>
      <c r="H693" t="s">
        <v>3347</v>
      </c>
      <c r="K693" t="str">
        <f t="shared" si="37"/>
        <v>ICHIFE-108/2024-R</v>
      </c>
      <c r="L693" t="s">
        <v>3348</v>
      </c>
      <c r="O693" t="str">
        <f t="shared" si="38"/>
        <v>CONSTRUCCIONES E INGENIERIA PASO DEL NORTE, SA DE CV</v>
      </c>
      <c r="P693" t="s">
        <v>3160</v>
      </c>
      <c r="S693" t="str">
        <f t="shared" si="39"/>
        <v>INSTITUTO CHIHUAHUENSE DE INFRAESTRUCTURA FISICA EDUCATIVA</v>
      </c>
      <c r="T693" s="11">
        <v>997829.3</v>
      </c>
      <c r="W693" s="67">
        <v>997829.3</v>
      </c>
      <c r="AA693" s="12">
        <f t="shared" si="41"/>
        <v>997829.3</v>
      </c>
      <c r="AB693" s="12">
        <f t="shared" si="41"/>
        <v>997829.3</v>
      </c>
    </row>
    <row r="694" spans="1:28">
      <c r="A694" t="s">
        <v>2286</v>
      </c>
      <c r="B694" t="b">
        <f t="shared" si="40"/>
        <v>1</v>
      </c>
      <c r="C694" t="s">
        <v>2286</v>
      </c>
      <c r="D694" t="s">
        <v>3128</v>
      </c>
      <c r="G694" t="str">
        <f t="shared" ref="G694:G761" si="42">+D694</f>
        <v>Obra</v>
      </c>
      <c r="H694" t="s">
        <v>3580</v>
      </c>
      <c r="K694" t="str">
        <f t="shared" ref="K694:K761" si="43">+H694</f>
        <v>IO-67-218-808052990-N-10-2024</v>
      </c>
      <c r="L694" t="s">
        <v>3477</v>
      </c>
      <c r="O694" t="str">
        <f t="shared" ref="O694:O761" si="44">+L694</f>
        <v>VALENTIN SANCHEZ SOTELO JR.</v>
      </c>
      <c r="P694" t="s">
        <v>3475</v>
      </c>
      <c r="S694" t="str">
        <f t="shared" ref="S694:S761" si="45">+P694</f>
        <v>MUNICIPIO DE OJINAGA</v>
      </c>
      <c r="T694" s="11">
        <v>2158480.2000000002</v>
      </c>
      <c r="W694" s="67">
        <v>2157870.59</v>
      </c>
      <c r="AA694" s="12">
        <f t="shared" si="41"/>
        <v>2158480.2000000002</v>
      </c>
      <c r="AB694" s="12">
        <f t="shared" si="41"/>
        <v>2157870.59</v>
      </c>
    </row>
    <row r="695" spans="1:28">
      <c r="A695" t="s">
        <v>2194</v>
      </c>
      <c r="B695" t="b">
        <f t="shared" si="40"/>
        <v>1</v>
      </c>
      <c r="C695" t="s">
        <v>2194</v>
      </c>
      <c r="D695" t="s">
        <v>3128</v>
      </c>
      <c r="G695" t="str">
        <f t="shared" si="42"/>
        <v>Obra</v>
      </c>
      <c r="H695" t="s">
        <v>3571</v>
      </c>
      <c r="K695" t="str">
        <f t="shared" si="43"/>
        <v>IO-67-218-808052990-N-7-2024</v>
      </c>
      <c r="L695" t="s">
        <v>3477</v>
      </c>
      <c r="O695" t="str">
        <f t="shared" si="44"/>
        <v>VALENTIN SANCHEZ SOTELO JR.</v>
      </c>
      <c r="P695" t="s">
        <v>3475</v>
      </c>
      <c r="S695" t="str">
        <f t="shared" si="45"/>
        <v>MUNICIPIO DE OJINAGA</v>
      </c>
      <c r="T695" s="11">
        <v>1063879.1100000001</v>
      </c>
      <c r="W695" s="67">
        <v>1063879.1100000001</v>
      </c>
      <c r="AA695" s="12">
        <f t="shared" si="41"/>
        <v>1063879.1100000001</v>
      </c>
      <c r="AB695" s="12">
        <f t="shared" si="41"/>
        <v>1063879.1100000001</v>
      </c>
    </row>
    <row r="696" spans="1:28">
      <c r="A696" t="s">
        <v>1374</v>
      </c>
      <c r="B696" t="b">
        <f t="shared" si="40"/>
        <v>1</v>
      </c>
      <c r="C696" t="s">
        <v>1374</v>
      </c>
      <c r="D696" t="s">
        <v>3128</v>
      </c>
      <c r="G696" t="str">
        <f t="shared" si="42"/>
        <v>Obra</v>
      </c>
      <c r="H696" t="s">
        <v>3412</v>
      </c>
      <c r="K696" t="str">
        <f t="shared" si="43"/>
        <v>MC-21702109-21702110-LP-2024</v>
      </c>
      <c r="L696" t="s">
        <v>3212</v>
      </c>
      <c r="O696" t="str">
        <f t="shared" si="44"/>
        <v>JOSE RAMON RAMOS BREACH</v>
      </c>
      <c r="P696" t="s">
        <v>3213</v>
      </c>
      <c r="S696" t="str">
        <f t="shared" si="45"/>
        <v>MUNICIPIO DE CUAUHTEMOC</v>
      </c>
      <c r="T696" s="11">
        <v>2124290.89</v>
      </c>
      <c r="W696" s="67">
        <v>2124290.89</v>
      </c>
      <c r="AA696" s="12">
        <f t="shared" si="41"/>
        <v>2124290.89</v>
      </c>
      <c r="AB696" s="12">
        <f t="shared" si="41"/>
        <v>2124290.89</v>
      </c>
    </row>
    <row r="697" spans="1:28">
      <c r="A697" t="s">
        <v>1373</v>
      </c>
      <c r="B697" t="b">
        <f t="shared" si="40"/>
        <v>1</v>
      </c>
      <c r="C697" t="s">
        <v>1373</v>
      </c>
      <c r="D697" t="s">
        <v>3128</v>
      </c>
      <c r="G697" t="str">
        <f t="shared" si="42"/>
        <v>Obra</v>
      </c>
      <c r="H697" t="s">
        <v>3412</v>
      </c>
      <c r="K697" t="str">
        <f t="shared" si="43"/>
        <v>MC-21702109-21702110-LP-2024</v>
      </c>
      <c r="L697" t="s">
        <v>3212</v>
      </c>
      <c r="O697" t="str">
        <f t="shared" si="44"/>
        <v>JOSE RAMON RAMOS BREACH</v>
      </c>
      <c r="P697" t="s">
        <v>3213</v>
      </c>
      <c r="S697" t="str">
        <f t="shared" si="45"/>
        <v>MUNICIPIO DE CUAUHTEMOC</v>
      </c>
      <c r="T697" s="11">
        <v>2124290.89</v>
      </c>
      <c r="W697" s="67">
        <v>2124290.89</v>
      </c>
      <c r="AA697" s="12">
        <f t="shared" si="41"/>
        <v>2124290.89</v>
      </c>
      <c r="AB697" s="12">
        <f t="shared" si="41"/>
        <v>2124290.89</v>
      </c>
    </row>
    <row r="698" spans="1:28">
      <c r="A698" t="s">
        <v>1105</v>
      </c>
      <c r="B698" t="b">
        <f t="shared" si="40"/>
        <v>1</v>
      </c>
      <c r="C698" t="s">
        <v>1105</v>
      </c>
      <c r="D698" t="s">
        <v>3128</v>
      </c>
      <c r="G698" t="str">
        <f t="shared" si="42"/>
        <v>Obra</v>
      </c>
      <c r="H698" t="s">
        <v>3355</v>
      </c>
      <c r="K698" t="str">
        <f t="shared" si="43"/>
        <v>ICHIFE-100/2024</v>
      </c>
      <c r="L698" t="s">
        <v>3267</v>
      </c>
      <c r="O698" t="str">
        <f t="shared" si="44"/>
        <v>ING. ÁNGEL ALBERTO RAMÍREZ CARO</v>
      </c>
      <c r="P698" t="s">
        <v>3151</v>
      </c>
      <c r="S698" t="str">
        <f t="shared" si="45"/>
        <v>INSTITUTO CHIHUAHUENSE DE INFRAESTRUCTURA FÍSICA EDUCATIVA</v>
      </c>
      <c r="T698" s="11">
        <v>719218.41</v>
      </c>
      <c r="W698" s="67">
        <v>719218.41</v>
      </c>
      <c r="AA698" s="12">
        <f t="shared" si="41"/>
        <v>719218.41</v>
      </c>
      <c r="AB698" s="12">
        <f t="shared" si="41"/>
        <v>719218.41</v>
      </c>
    </row>
    <row r="699" spans="1:28">
      <c r="A699" t="s">
        <v>797</v>
      </c>
      <c r="B699" t="b">
        <f t="shared" si="40"/>
        <v>1</v>
      </c>
      <c r="C699" t="s">
        <v>797</v>
      </c>
      <c r="D699" t="s">
        <v>3128</v>
      </c>
      <c r="G699" t="str">
        <f t="shared" si="42"/>
        <v>Obra</v>
      </c>
      <c r="H699" t="s">
        <v>3296</v>
      </c>
      <c r="K699" t="str">
        <f t="shared" si="43"/>
        <v>ICHIFE-102/2024</v>
      </c>
      <c r="L699" t="s">
        <v>3267</v>
      </c>
      <c r="O699" t="str">
        <f t="shared" si="44"/>
        <v>ING. ÁNGEL ALBERTO RAMÍREZ CARO</v>
      </c>
      <c r="P699" t="s">
        <v>3151</v>
      </c>
      <c r="S699" t="str">
        <f t="shared" si="45"/>
        <v>INSTITUTO CHIHUAHUENSE DE INFRAESTRUCTURA FÍSICA EDUCATIVA</v>
      </c>
      <c r="T699" s="11">
        <v>482448.03</v>
      </c>
      <c r="W699" s="67">
        <v>482448.03</v>
      </c>
      <c r="AA699" s="12">
        <f t="shared" si="41"/>
        <v>482448.03</v>
      </c>
      <c r="AB699" s="12">
        <f t="shared" si="41"/>
        <v>482448.03</v>
      </c>
    </row>
    <row r="700" spans="1:28">
      <c r="A700" t="s">
        <v>1120</v>
      </c>
      <c r="B700" t="b">
        <f t="shared" si="40"/>
        <v>1</v>
      </c>
      <c r="C700" t="s">
        <v>1120</v>
      </c>
      <c r="D700" t="s">
        <v>3128</v>
      </c>
      <c r="G700" t="str">
        <f t="shared" si="42"/>
        <v>Obra</v>
      </c>
      <c r="H700" t="s">
        <v>3358</v>
      </c>
      <c r="K700" t="str">
        <f t="shared" si="43"/>
        <v>ICHIFE-129/2024-R</v>
      </c>
      <c r="L700" t="s">
        <v>3162</v>
      </c>
      <c r="O700" t="str">
        <f t="shared" si="44"/>
        <v>CONSTRUCCIONES Y PRODUCTOS AISLANTES, S.A. DE C.V.</v>
      </c>
      <c r="P700" t="s">
        <v>3160</v>
      </c>
      <c r="S700" t="str">
        <f t="shared" si="45"/>
        <v>INSTITUTO CHIHUAHUENSE DE INFRAESTRUCTURA FISICA EDUCATIVA</v>
      </c>
      <c r="T700" s="11">
        <v>1760809.81</v>
      </c>
      <c r="W700" s="67">
        <v>1760809.81</v>
      </c>
      <c r="AA700" s="12">
        <f t="shared" si="41"/>
        <v>1760809.81</v>
      </c>
      <c r="AB700" s="12">
        <f t="shared" si="41"/>
        <v>1760809.81</v>
      </c>
    </row>
    <row r="701" spans="1:28">
      <c r="A701" t="s">
        <v>1138</v>
      </c>
      <c r="B701" t="b">
        <f t="shared" si="40"/>
        <v>1</v>
      </c>
      <c r="C701" t="s">
        <v>1138</v>
      </c>
      <c r="D701" t="s">
        <v>3128</v>
      </c>
      <c r="G701" t="str">
        <f t="shared" si="42"/>
        <v>Obra</v>
      </c>
      <c r="H701" t="s">
        <v>3362</v>
      </c>
      <c r="K701" t="str">
        <f t="shared" si="43"/>
        <v>ICHIFE-136/2024-R</v>
      </c>
      <c r="L701" t="s">
        <v>3165</v>
      </c>
      <c r="O701" t="str">
        <f t="shared" si="44"/>
        <v>CONSTRUCCIONES E INGENIERIA PASO DEL NORTE, S.A DE C.V.</v>
      </c>
      <c r="P701" t="s">
        <v>3160</v>
      </c>
      <c r="S701" t="str">
        <f t="shared" si="45"/>
        <v>INSTITUTO CHIHUAHUENSE DE INFRAESTRUCTURA FISICA EDUCATIVA</v>
      </c>
      <c r="T701" s="11">
        <v>110539.69</v>
      </c>
      <c r="W701" s="67">
        <v>110539.69</v>
      </c>
      <c r="AA701" s="12">
        <f t="shared" si="41"/>
        <v>110539.69</v>
      </c>
      <c r="AB701" s="12">
        <f t="shared" si="41"/>
        <v>110539.69</v>
      </c>
    </row>
    <row r="702" spans="1:28">
      <c r="A702" t="s">
        <v>328</v>
      </c>
      <c r="B702" t="b">
        <f t="shared" si="40"/>
        <v>1</v>
      </c>
      <c r="C702" t="s">
        <v>328</v>
      </c>
      <c r="D702" t="s">
        <v>3128</v>
      </c>
      <c r="G702" t="str">
        <f t="shared" si="42"/>
        <v>Obra</v>
      </c>
      <c r="H702" t="s">
        <v>3172</v>
      </c>
      <c r="K702" t="str">
        <f t="shared" si="43"/>
        <v>ICHIFE-062/2024-R</v>
      </c>
      <c r="L702" t="s">
        <v>3173</v>
      </c>
      <c r="O702" t="str">
        <f t="shared" si="44"/>
        <v>DICOVIT, S.A. DE C. V.</v>
      </c>
      <c r="P702" t="s">
        <v>3151</v>
      </c>
      <c r="S702" t="str">
        <f t="shared" si="45"/>
        <v>INSTITUTO CHIHUAHUENSE DE INFRAESTRUCTURA FÍSICA EDUCATIVA</v>
      </c>
      <c r="T702" s="11">
        <v>1647736.23</v>
      </c>
      <c r="W702" s="67">
        <v>1647736.23</v>
      </c>
      <c r="AA702" s="12">
        <f t="shared" si="41"/>
        <v>1647736.23</v>
      </c>
      <c r="AB702" s="12">
        <f t="shared" si="41"/>
        <v>1647736.23</v>
      </c>
    </row>
    <row r="703" spans="1:28">
      <c r="A703" t="s">
        <v>1400</v>
      </c>
      <c r="B703" t="b">
        <f t="shared" si="40"/>
        <v>1</v>
      </c>
      <c r="C703" t="s">
        <v>1400</v>
      </c>
      <c r="D703" t="s">
        <v>3152</v>
      </c>
      <c r="G703" t="str">
        <f t="shared" si="42"/>
        <v>Adquisiciones</v>
      </c>
      <c r="H703" t="s">
        <v>3423</v>
      </c>
      <c r="K703" t="str">
        <f t="shared" si="43"/>
        <v>UTP/ITP/001/2025</v>
      </c>
      <c r="L703" t="s">
        <v>3154</v>
      </c>
      <c r="O703" t="str">
        <f t="shared" si="44"/>
        <v>CARLOS ROBERTO CASTAÑEDA PEÑA</v>
      </c>
      <c r="P703" t="s">
        <v>3155</v>
      </c>
      <c r="S703" t="str">
        <f t="shared" si="45"/>
        <v>UNIVERSIDAD TECNOLOGICA DE PAQUIME</v>
      </c>
      <c r="T703" s="11">
        <v>1562680</v>
      </c>
      <c r="W703" s="67">
        <v>1562680</v>
      </c>
      <c r="AA703" s="12">
        <f t="shared" si="41"/>
        <v>1562680</v>
      </c>
      <c r="AB703" s="12">
        <f t="shared" si="41"/>
        <v>1562680</v>
      </c>
    </row>
    <row r="704" spans="1:28">
      <c r="A704" t="s">
        <v>546</v>
      </c>
      <c r="B704" t="b">
        <f t="shared" si="40"/>
        <v>1</v>
      </c>
      <c r="C704" t="s">
        <v>546</v>
      </c>
      <c r="D704" t="s">
        <v>3128</v>
      </c>
      <c r="G704" t="str">
        <f t="shared" si="42"/>
        <v>Obra</v>
      </c>
      <c r="H704" t="s">
        <v>3221</v>
      </c>
      <c r="K704" t="str">
        <f t="shared" si="43"/>
        <v>OP/02-24-24/2024/FAISM 2024</v>
      </c>
      <c r="L704" t="s">
        <v>3222</v>
      </c>
      <c r="O704" t="str">
        <f t="shared" si="44"/>
        <v>JOSÉ FEDERICO OLIVAS IRIGOYEN</v>
      </c>
      <c r="P704" t="s">
        <v>3223</v>
      </c>
      <c r="S704" t="str">
        <f t="shared" si="45"/>
        <v>MUNICIPIO DE JIMÉNEZ</v>
      </c>
      <c r="T704" s="11">
        <v>1661334.38</v>
      </c>
      <c r="W704" s="67">
        <v>1661334.38</v>
      </c>
      <c r="AA704" s="12">
        <f t="shared" si="41"/>
        <v>1661334.38</v>
      </c>
      <c r="AB704" s="12">
        <f t="shared" si="41"/>
        <v>1661334.38</v>
      </c>
    </row>
    <row r="705" spans="1:28">
      <c r="A705" t="s">
        <v>2397</v>
      </c>
      <c r="B705" t="b">
        <f t="shared" si="40"/>
        <v>1</v>
      </c>
      <c r="C705" t="s">
        <v>2397</v>
      </c>
      <c r="D705" t="s">
        <v>3128</v>
      </c>
      <c r="G705" t="str">
        <f t="shared" si="42"/>
        <v>Obra</v>
      </c>
      <c r="H705" t="s">
        <v>3598</v>
      </c>
      <c r="K705" t="str">
        <f t="shared" si="43"/>
        <v>ICHIFE-125/2024</v>
      </c>
      <c r="L705" t="s">
        <v>3199</v>
      </c>
      <c r="O705" t="str">
        <f t="shared" si="44"/>
        <v>GRUPO HAGEO, S.A. DE C.V.</v>
      </c>
      <c r="P705" t="s">
        <v>3160</v>
      </c>
      <c r="S705" t="str">
        <f t="shared" si="45"/>
        <v>INSTITUTO CHIHUAHUENSE DE INFRAESTRUCTURA FISICA EDUCATIVA</v>
      </c>
      <c r="T705" s="11">
        <v>1507712.93</v>
      </c>
      <c r="W705" s="67">
        <v>1507712.93</v>
      </c>
      <c r="AA705" s="12">
        <f t="shared" si="41"/>
        <v>1507712.93</v>
      </c>
      <c r="AB705" s="12">
        <f t="shared" si="41"/>
        <v>1507712.93</v>
      </c>
    </row>
    <row r="706" spans="1:28">
      <c r="A706" t="s">
        <v>1638</v>
      </c>
      <c r="B706" t="b">
        <f t="shared" si="40"/>
        <v>1</v>
      </c>
      <c r="C706" t="s">
        <v>1638</v>
      </c>
      <c r="D706" t="s">
        <v>3128</v>
      </c>
      <c r="G706" t="str">
        <f t="shared" si="42"/>
        <v>Obra</v>
      </c>
      <c r="H706" t="s">
        <v>3463</v>
      </c>
      <c r="K706" t="str">
        <f t="shared" si="43"/>
        <v>C/FAISM24013</v>
      </c>
      <c r="L706" t="s">
        <v>3464</v>
      </c>
      <c r="O706" t="str">
        <f t="shared" si="44"/>
        <v>BRYADMI S.A DE C.V.</v>
      </c>
      <c r="P706" t="s">
        <v>3465</v>
      </c>
      <c r="S706" t="str">
        <f t="shared" si="45"/>
        <v>MUNICIPIO DE GUADALUPE Y CALVO</v>
      </c>
      <c r="T706" s="11">
        <v>976985</v>
      </c>
      <c r="W706" s="67">
        <v>976985</v>
      </c>
      <c r="AA706" s="12">
        <f t="shared" si="41"/>
        <v>976985</v>
      </c>
      <c r="AB706" s="12">
        <f t="shared" si="41"/>
        <v>976985</v>
      </c>
    </row>
    <row r="707" spans="1:28">
      <c r="A707" t="s">
        <v>2144</v>
      </c>
      <c r="B707" t="b">
        <f t="shared" ref="B707:B770" si="46">+A707=C707</f>
        <v>1</v>
      </c>
      <c r="C707" t="s">
        <v>2144</v>
      </c>
      <c r="D707" t="s">
        <v>3125</v>
      </c>
      <c r="G707" t="str">
        <f t="shared" si="42"/>
        <v>Administración directa</v>
      </c>
      <c r="H707" t="s">
        <v>3549</v>
      </c>
      <c r="K707" t="str">
        <f t="shared" si="43"/>
        <v>154137</v>
      </c>
      <c r="L707" t="s">
        <v>207</v>
      </c>
      <c r="O707" t="str">
        <f t="shared" si="44"/>
        <v/>
      </c>
      <c r="P707" t="s">
        <v>3550</v>
      </c>
      <c r="S707" t="str">
        <f t="shared" si="45"/>
        <v>municipio de san francisco e borja</v>
      </c>
      <c r="T707" s="11">
        <v>144855</v>
      </c>
      <c r="W707" s="67">
        <v>144855</v>
      </c>
      <c r="AA707" s="12">
        <f t="shared" ref="AA707:AB770" si="47">+T707+U707+V707</f>
        <v>144855</v>
      </c>
      <c r="AB707" s="12">
        <f t="shared" si="47"/>
        <v>144855</v>
      </c>
    </row>
    <row r="708" spans="1:28">
      <c r="A708" t="s">
        <v>2150</v>
      </c>
      <c r="B708" t="b">
        <f t="shared" si="46"/>
        <v>1</v>
      </c>
      <c r="C708" t="s">
        <v>2150</v>
      </c>
      <c r="D708" t="s">
        <v>3128</v>
      </c>
      <c r="G708" t="str">
        <f t="shared" si="42"/>
        <v>Obra</v>
      </c>
      <c r="H708" t="s">
        <v>4500</v>
      </c>
      <c r="K708" t="str">
        <f t="shared" si="43"/>
        <v>MSFC-AD-REPUVE-001/2025</v>
      </c>
      <c r="L708" t="s">
        <v>4501</v>
      </c>
      <c r="O708" t="str">
        <f t="shared" si="44"/>
        <v>GRUPO 3G TERRACERIAS Y CONCRETO</v>
      </c>
      <c r="P708" t="s">
        <v>4502</v>
      </c>
      <c r="S708" t="str">
        <f t="shared" si="45"/>
        <v>MUNICIPIO DE SAN FRANCISCO DE CONCHOS</v>
      </c>
      <c r="T708" s="11">
        <v>132367.5</v>
      </c>
      <c r="W708" s="67">
        <v>132367.5</v>
      </c>
      <c r="AA708" s="12">
        <f t="shared" si="47"/>
        <v>132367.5</v>
      </c>
      <c r="AB708" s="12">
        <f t="shared" si="47"/>
        <v>132367.5</v>
      </c>
    </row>
    <row r="709" spans="1:28">
      <c r="A709" t="s">
        <v>2163</v>
      </c>
      <c r="B709" t="b">
        <f t="shared" si="46"/>
        <v>1</v>
      </c>
      <c r="C709" t="s">
        <v>2163</v>
      </c>
      <c r="D709" t="s">
        <v>3125</v>
      </c>
      <c r="G709" t="str">
        <f t="shared" si="42"/>
        <v>Administración directa</v>
      </c>
      <c r="H709" t="s">
        <v>3557</v>
      </c>
      <c r="K709" t="str">
        <f t="shared" si="43"/>
        <v>154109</v>
      </c>
      <c r="L709" t="s">
        <v>207</v>
      </c>
      <c r="O709" t="str">
        <f t="shared" si="44"/>
        <v/>
      </c>
      <c r="P709" t="s">
        <v>3558</v>
      </c>
      <c r="S709" t="str">
        <f t="shared" si="45"/>
        <v>municipio de madera</v>
      </c>
      <c r="T709" s="11">
        <v>580000</v>
      </c>
      <c r="W709" s="67">
        <v>579420</v>
      </c>
      <c r="AA709" s="12">
        <f t="shared" si="47"/>
        <v>580000</v>
      </c>
      <c r="AB709" s="12">
        <f t="shared" si="47"/>
        <v>579420</v>
      </c>
    </row>
    <row r="710" spans="1:28">
      <c r="A710" t="s">
        <v>2167</v>
      </c>
      <c r="B710" t="b">
        <f t="shared" si="46"/>
        <v>1</v>
      </c>
      <c r="C710" t="s">
        <v>2167</v>
      </c>
      <c r="D710" t="s">
        <v>3128</v>
      </c>
      <c r="G710" t="str">
        <f t="shared" si="42"/>
        <v>Obra</v>
      </c>
      <c r="H710" t="s">
        <v>3559</v>
      </c>
      <c r="K710" t="str">
        <f t="shared" si="43"/>
        <v>PMB-20700826-PIIPE-2025</v>
      </c>
      <c r="L710" t="s">
        <v>3560</v>
      </c>
      <c r="O710" t="str">
        <f t="shared" si="44"/>
        <v>Rafael Villescas Salinas</v>
      </c>
      <c r="P710" t="s">
        <v>3561</v>
      </c>
      <c r="S710" t="str">
        <f t="shared" si="45"/>
        <v>Municipio Balleza</v>
      </c>
      <c r="T710" s="11">
        <v>349650</v>
      </c>
      <c r="W710" s="67">
        <v>349650</v>
      </c>
      <c r="AA710" s="12">
        <f t="shared" si="47"/>
        <v>349650</v>
      </c>
      <c r="AB710" s="12">
        <f t="shared" si="47"/>
        <v>349650</v>
      </c>
    </row>
    <row r="711" spans="1:28">
      <c r="A711" t="s">
        <v>2178</v>
      </c>
      <c r="B711" t="b">
        <f t="shared" si="46"/>
        <v>1</v>
      </c>
      <c r="C711" t="s">
        <v>2178</v>
      </c>
      <c r="D711" t="s">
        <v>3125</v>
      </c>
      <c r="G711" t="str">
        <f t="shared" si="42"/>
        <v>Administración directa</v>
      </c>
      <c r="H711" t="s">
        <v>3566</v>
      </c>
      <c r="K711" t="str">
        <f t="shared" si="43"/>
        <v>154412</v>
      </c>
      <c r="L711" t="s">
        <v>207</v>
      </c>
      <c r="O711" t="str">
        <f t="shared" si="44"/>
        <v/>
      </c>
      <c r="P711" t="s">
        <v>3567</v>
      </c>
      <c r="S711" t="str">
        <f t="shared" si="45"/>
        <v>MUNICIPIO DE GUADALUPE</v>
      </c>
      <c r="T711" s="11">
        <v>164835</v>
      </c>
      <c r="W711" s="67">
        <v>164835</v>
      </c>
      <c r="AA711" s="12">
        <f t="shared" si="47"/>
        <v>164835</v>
      </c>
      <c r="AB711" s="12">
        <f t="shared" si="47"/>
        <v>164835</v>
      </c>
    </row>
    <row r="712" spans="1:28">
      <c r="A712" t="s">
        <v>1443</v>
      </c>
      <c r="B712" t="b">
        <f t="shared" si="46"/>
        <v>0</v>
      </c>
      <c r="AA712" s="12">
        <f t="shared" si="47"/>
        <v>0</v>
      </c>
      <c r="AB712" s="12">
        <f t="shared" si="47"/>
        <v>0</v>
      </c>
    </row>
    <row r="713" spans="1:28">
      <c r="A713" t="s">
        <v>429</v>
      </c>
      <c r="B713" t="b">
        <f t="shared" si="46"/>
        <v>1</v>
      </c>
      <c r="C713" t="s">
        <v>429</v>
      </c>
      <c r="D713" t="s">
        <v>3152</v>
      </c>
      <c r="G713" t="str">
        <f t="shared" si="42"/>
        <v>Adquisiciones</v>
      </c>
      <c r="H713" t="s">
        <v>433</v>
      </c>
      <c r="K713" t="str">
        <f t="shared" si="43"/>
        <v>001/2024/FAM2023-SUP</v>
      </c>
      <c r="L713" t="s">
        <v>3194</v>
      </c>
      <c r="O713" t="str">
        <f t="shared" si="44"/>
        <v>ANA ISABEL SANCHEZ LOPEZ</v>
      </c>
      <c r="P713" t="s">
        <v>3195</v>
      </c>
      <c r="S713" t="str">
        <f t="shared" si="45"/>
        <v>UNIVERSIDAD TECNOLOGICA PASO DEL NORTE</v>
      </c>
      <c r="T713" s="11">
        <v>1200000</v>
      </c>
      <c r="W713" s="67">
        <v>1200000</v>
      </c>
      <c r="AA713" s="12">
        <f t="shared" si="47"/>
        <v>1200000</v>
      </c>
      <c r="AB713" s="12">
        <f t="shared" si="47"/>
        <v>1200000</v>
      </c>
    </row>
    <row r="714" spans="1:28">
      <c r="A714" t="s">
        <v>742</v>
      </c>
      <c r="B714" t="b">
        <f t="shared" si="46"/>
        <v>0</v>
      </c>
      <c r="AA714" s="12">
        <f t="shared" si="47"/>
        <v>0</v>
      </c>
      <c r="AB714" s="12">
        <f t="shared" si="47"/>
        <v>0</v>
      </c>
    </row>
    <row r="715" spans="1:28">
      <c r="A715" t="s">
        <v>1831</v>
      </c>
      <c r="B715" t="b">
        <f t="shared" si="46"/>
        <v>1</v>
      </c>
      <c r="C715" t="s">
        <v>1831</v>
      </c>
      <c r="D715" t="s">
        <v>3128</v>
      </c>
      <c r="G715" t="str">
        <f t="shared" si="42"/>
        <v>Obra</v>
      </c>
      <c r="H715" t="s">
        <v>4368</v>
      </c>
      <c r="K715" t="str">
        <f t="shared" si="43"/>
        <v>ICHIFE-119/2024</v>
      </c>
      <c r="L715" t="s">
        <v>4369</v>
      </c>
      <c r="O715" t="str">
        <f t="shared" si="44"/>
        <v>APSA INGENIERÍA, S.A. DE C.V.,</v>
      </c>
      <c r="P715" t="s">
        <v>3151</v>
      </c>
      <c r="S715" t="str">
        <f t="shared" si="45"/>
        <v>INSTITUTO CHIHUAHUENSE DE INFRAESTRUCTURA FÍSICA EDUCATIVA</v>
      </c>
      <c r="T715" s="11">
        <v>1348448.01</v>
      </c>
      <c r="W715" s="67">
        <v>1348448.01</v>
      </c>
      <c r="AA715" s="12">
        <f t="shared" si="47"/>
        <v>1348448.01</v>
      </c>
      <c r="AB715" s="12">
        <f t="shared" si="47"/>
        <v>1348448.01</v>
      </c>
    </row>
    <row r="716" spans="1:28">
      <c r="A716" t="s">
        <v>1768</v>
      </c>
      <c r="B716" t="b">
        <f t="shared" si="46"/>
        <v>1</v>
      </c>
      <c r="C716" t="s">
        <v>1768</v>
      </c>
      <c r="D716" t="s">
        <v>3128</v>
      </c>
      <c r="G716" t="str">
        <f t="shared" si="42"/>
        <v>Obra</v>
      </c>
      <c r="H716" t="s">
        <v>3488</v>
      </c>
      <c r="K716" t="str">
        <f t="shared" si="43"/>
        <v>NO. 109/2024</v>
      </c>
      <c r="L716" t="s">
        <v>3489</v>
      </c>
      <c r="O716" t="str">
        <f t="shared" si="44"/>
        <v>INGENIERIA Y CONSTRUCCIONES TRAK SA D ECV</v>
      </c>
      <c r="P716" t="s">
        <v>3487</v>
      </c>
      <c r="S716" t="str">
        <f t="shared" si="45"/>
        <v>MUNICIPIO DE CHIHUAHUA</v>
      </c>
      <c r="T716" s="11">
        <v>3102942.42</v>
      </c>
      <c r="W716" s="67">
        <v>3102942.42</v>
      </c>
      <c r="AA716" s="12">
        <f t="shared" si="47"/>
        <v>3102942.42</v>
      </c>
      <c r="AB716" s="12">
        <f t="shared" si="47"/>
        <v>3102942.42</v>
      </c>
    </row>
    <row r="717" spans="1:28">
      <c r="A717" t="s">
        <v>1718</v>
      </c>
      <c r="B717" t="b">
        <f t="shared" si="46"/>
        <v>0</v>
      </c>
      <c r="AA717" s="12">
        <f t="shared" si="47"/>
        <v>0</v>
      </c>
      <c r="AB717" s="12">
        <f t="shared" si="47"/>
        <v>0</v>
      </c>
    </row>
    <row r="718" spans="1:28">
      <c r="A718" t="s">
        <v>2453</v>
      </c>
      <c r="B718" t="b">
        <f t="shared" si="46"/>
        <v>0</v>
      </c>
      <c r="AA718" s="12">
        <f t="shared" si="47"/>
        <v>0</v>
      </c>
      <c r="AB718" s="12">
        <f t="shared" si="47"/>
        <v>0</v>
      </c>
    </row>
    <row r="719" spans="1:28" s="64" customFormat="1">
      <c r="A719" t="s">
        <v>1261</v>
      </c>
      <c r="B719" t="b">
        <f t="shared" si="46"/>
        <v>1</v>
      </c>
      <c r="C719" s="64" t="s">
        <v>1261</v>
      </c>
      <c r="D719" s="64" t="s">
        <v>3224</v>
      </c>
      <c r="E719" s="64" t="s">
        <v>3224</v>
      </c>
      <c r="G719" s="64" t="str">
        <f>CONCATENATE(D719,"/",E719)</f>
        <v>Servicios/Servicios</v>
      </c>
      <c r="H719" s="64" t="s">
        <v>3378</v>
      </c>
      <c r="I719" s="64" t="s">
        <v>3241</v>
      </c>
      <c r="K719" s="64" t="str">
        <f>CONCATENATE(H719,"/",I719)</f>
        <v>OP-287-2024/OP-299-2024</v>
      </c>
      <c r="L719" s="64" t="s">
        <v>3239</v>
      </c>
      <c r="M719" s="64" t="s">
        <v>3242</v>
      </c>
      <c r="O719" s="64" t="str">
        <f>CONCATENATE(L719,"/",M719)</f>
        <v>GRUPO KORAACHI, S.A. DE C.V./CONSULTORES DE CONTROL Y SUPERVISIÓN, S.C.</v>
      </c>
      <c r="P719" s="64" t="s">
        <v>3240</v>
      </c>
      <c r="Q719" s="64" t="s">
        <v>3240</v>
      </c>
      <c r="S719" s="64" t="str">
        <f t="shared" si="45"/>
        <v>MUNICIPIO DE JUÁREZ, CHIHUAHUA.</v>
      </c>
      <c r="T719" s="68">
        <v>5335667.62</v>
      </c>
      <c r="U719" s="68">
        <v>1804243.24</v>
      </c>
      <c r="V719" s="68"/>
      <c r="W719" s="69">
        <v>5335667.62</v>
      </c>
      <c r="X719" s="69">
        <v>1804243.24</v>
      </c>
      <c r="Y719" s="68"/>
      <c r="AA719" s="12">
        <f t="shared" si="47"/>
        <v>7139910.8600000003</v>
      </c>
      <c r="AB719" s="12">
        <f t="shared" si="47"/>
        <v>7139910.8600000003</v>
      </c>
    </row>
    <row r="720" spans="1:28">
      <c r="A720" t="s">
        <v>1853</v>
      </c>
      <c r="B720" t="b">
        <f t="shared" si="46"/>
        <v>1</v>
      </c>
      <c r="C720" t="s">
        <v>1853</v>
      </c>
      <c r="D720" t="s">
        <v>3128</v>
      </c>
      <c r="G720" t="str">
        <f t="shared" si="42"/>
        <v>Obra</v>
      </c>
      <c r="H720" t="s">
        <v>3505</v>
      </c>
      <c r="K720" t="str">
        <f t="shared" si="43"/>
        <v>NO. 153/2024</v>
      </c>
      <c r="L720" t="s">
        <v>3506</v>
      </c>
      <c r="O720" t="str">
        <f t="shared" si="44"/>
        <v>DESANOVA SA DE CV</v>
      </c>
      <c r="P720" t="s">
        <v>3487</v>
      </c>
      <c r="S720" t="str">
        <f t="shared" si="45"/>
        <v>MUNICIPIO DE CHIHUAHUA</v>
      </c>
      <c r="T720" s="11">
        <v>754964.95</v>
      </c>
      <c r="W720" s="67">
        <v>754964.95</v>
      </c>
      <c r="AA720" s="12">
        <f t="shared" si="47"/>
        <v>754964.95</v>
      </c>
      <c r="AB720" s="12">
        <f t="shared" si="47"/>
        <v>754964.95</v>
      </c>
    </row>
    <row r="721" spans="1:28" s="64" customFormat="1">
      <c r="A721" t="s">
        <v>1262</v>
      </c>
      <c r="B721" t="b">
        <f t="shared" si="46"/>
        <v>1</v>
      </c>
      <c r="C721" s="64" t="s">
        <v>1262</v>
      </c>
      <c r="D721" s="64" t="s">
        <v>3224</v>
      </c>
      <c r="E721" s="64" t="s">
        <v>3224</v>
      </c>
      <c r="G721" s="64" t="str">
        <f>CONCATENATE(D721,"/",E721)</f>
        <v>Servicios/Servicios</v>
      </c>
      <c r="H721" s="64" t="s">
        <v>3241</v>
      </c>
      <c r="I721" s="64" t="s">
        <v>3238</v>
      </c>
      <c r="K721" s="64" t="str">
        <f>CONCATENATE(H721,"/",I721)</f>
        <v>OP-299-2024/OP-288-2024</v>
      </c>
      <c r="L721" s="64" t="s">
        <v>3242</v>
      </c>
      <c r="M721" s="64" t="s">
        <v>3239</v>
      </c>
      <c r="O721" s="64" t="str">
        <f>CONCATENATE(L721,"/",M721)</f>
        <v>CONSULTORES DE CONTROL Y SUPERVISIÓN, S.C./GRUPO KORAACHI, S.A. DE C.V.</v>
      </c>
      <c r="P721" s="64" t="s">
        <v>3240</v>
      </c>
      <c r="Q721" s="64" t="s">
        <v>3240</v>
      </c>
      <c r="S721" s="64" t="str">
        <f t="shared" si="45"/>
        <v>MUNICIPIO DE JUÁREZ, CHIHUAHUA.</v>
      </c>
      <c r="T721" s="68">
        <v>1804243.24</v>
      </c>
      <c r="U721" s="68">
        <v>4195819.09</v>
      </c>
      <c r="V721" s="68"/>
      <c r="W721" s="69">
        <v>1804243.24</v>
      </c>
      <c r="X721" s="69">
        <v>4195819.09</v>
      </c>
      <c r="Y721" s="68"/>
      <c r="AA721" s="12">
        <f t="shared" si="47"/>
        <v>6000062.3300000001</v>
      </c>
      <c r="AB721" s="12">
        <f t="shared" si="47"/>
        <v>6000062.3300000001</v>
      </c>
    </row>
    <row r="722" spans="1:28" s="64" customFormat="1">
      <c r="A722" t="s">
        <v>662</v>
      </c>
      <c r="B722" t="b">
        <f t="shared" si="46"/>
        <v>1</v>
      </c>
      <c r="C722" s="64" t="s">
        <v>662</v>
      </c>
      <c r="D722" s="64" t="s">
        <v>3224</v>
      </c>
      <c r="E722" s="64" t="s">
        <v>3224</v>
      </c>
      <c r="G722" s="64" t="str">
        <f>CONCATENATE(D722,"/",E722)</f>
        <v>Servicios/Servicios</v>
      </c>
      <c r="H722" s="64" t="s">
        <v>3241</v>
      </c>
      <c r="I722" s="64" t="s">
        <v>3252</v>
      </c>
      <c r="K722" s="64" t="str">
        <f>CONCATENATE(H722,"/",I722)</f>
        <v>OP-299-2024/OP-293-2024</v>
      </c>
      <c r="L722" s="64" t="s">
        <v>3242</v>
      </c>
      <c r="M722" s="64" t="s">
        <v>3253</v>
      </c>
      <c r="O722" s="64" t="str">
        <f>CONCATENATE(L722,"/",M722)</f>
        <v>CONSULTORES DE CONTROL Y SUPERVISIÓN, S.C./SELLOS E INGENIERIA S. DE R. L. DE C. V.</v>
      </c>
      <c r="P722" s="64" t="s">
        <v>3240</v>
      </c>
      <c r="Q722" s="64" t="s">
        <v>3240</v>
      </c>
      <c r="S722" s="64" t="str">
        <f t="shared" si="45"/>
        <v>MUNICIPIO DE JUÁREZ, CHIHUAHUA.</v>
      </c>
      <c r="T722" s="68">
        <v>1804243.24</v>
      </c>
      <c r="U722" s="68">
        <v>1695377.71</v>
      </c>
      <c r="V722" s="68"/>
      <c r="W722" s="69">
        <v>1804243.24</v>
      </c>
      <c r="X722" s="69">
        <v>1695377.71</v>
      </c>
      <c r="Y722" s="68"/>
      <c r="AA722" s="12">
        <f t="shared" si="47"/>
        <v>3499620.95</v>
      </c>
      <c r="AB722" s="12">
        <f t="shared" si="47"/>
        <v>3499620.95</v>
      </c>
    </row>
    <row r="723" spans="1:28" s="64" customFormat="1">
      <c r="A723" t="s">
        <v>1393</v>
      </c>
      <c r="B723" t="b">
        <f t="shared" si="46"/>
        <v>1</v>
      </c>
      <c r="C723" s="64" t="s">
        <v>1393</v>
      </c>
      <c r="D723" s="64" t="s">
        <v>3224</v>
      </c>
      <c r="E723" s="64" t="s">
        <v>3224</v>
      </c>
      <c r="G723" s="64" t="str">
        <f>CONCATENATE(D723,"/",E723)</f>
        <v>Servicios/Servicios</v>
      </c>
      <c r="H723" s="64" t="s">
        <v>3241</v>
      </c>
      <c r="I723" s="64" t="s">
        <v>3422</v>
      </c>
      <c r="K723" s="64" t="str">
        <f>CONCATENATE(H723,"/",I723)</f>
        <v>OP-299-2024/OP-298-2024</v>
      </c>
      <c r="L723" s="64" t="s">
        <v>3242</v>
      </c>
      <c r="M723" s="64" t="s">
        <v>3239</v>
      </c>
      <c r="O723" s="64" t="str">
        <f>CONCATENATE(L723,"/",M723)</f>
        <v>CONSULTORES DE CONTROL Y SUPERVISIÓN, S.C./GRUPO KORAACHI, S.A. DE C.V.</v>
      </c>
      <c r="P723" s="64" t="s">
        <v>3240</v>
      </c>
      <c r="Q723" s="64" t="s">
        <v>3240</v>
      </c>
      <c r="S723" s="64" t="str">
        <f t="shared" si="45"/>
        <v>MUNICIPIO DE JUÁREZ, CHIHUAHUA.</v>
      </c>
      <c r="T723" s="68">
        <v>1804243.24</v>
      </c>
      <c r="U723" s="68">
        <v>1431392.68</v>
      </c>
      <c r="V723" s="68"/>
      <c r="W723" s="69">
        <v>1804243.24</v>
      </c>
      <c r="X723" s="69">
        <v>1431392.68</v>
      </c>
      <c r="Y723" s="68"/>
      <c r="AA723" s="12">
        <f t="shared" si="47"/>
        <v>3235635.92</v>
      </c>
      <c r="AB723" s="12">
        <f t="shared" si="47"/>
        <v>3235635.92</v>
      </c>
    </row>
    <row r="724" spans="1:28" s="64" customFormat="1">
      <c r="A724" t="s">
        <v>1325</v>
      </c>
      <c r="B724" t="b">
        <f t="shared" si="46"/>
        <v>1</v>
      </c>
      <c r="C724" s="64" t="s">
        <v>1325</v>
      </c>
      <c r="D724" s="64" t="s">
        <v>3224</v>
      </c>
      <c r="E724" s="64" t="s">
        <v>3224</v>
      </c>
      <c r="G724" s="64" t="str">
        <f>CONCATENATE(D724,"/",E724)</f>
        <v>Servicios/Servicios</v>
      </c>
      <c r="H724" s="64" t="s">
        <v>3238</v>
      </c>
      <c r="I724" s="64" t="s">
        <v>3241</v>
      </c>
      <c r="K724" s="64" t="str">
        <f>CONCATENATE(H724,"/",I724)</f>
        <v>OP-288-2024/OP-299-2024</v>
      </c>
      <c r="L724" s="64" t="s">
        <v>3239</v>
      </c>
      <c r="M724" s="64" t="s">
        <v>3242</v>
      </c>
      <c r="O724" s="64" t="str">
        <f>CONCATENATE(L724,"/",M724)</f>
        <v>GRUPO KORAACHI, S.A. DE C.V./CONSULTORES DE CONTROL Y SUPERVISIÓN, S.C.</v>
      </c>
      <c r="P724" s="64" t="s">
        <v>3240</v>
      </c>
      <c r="Q724" s="64" t="s">
        <v>3240</v>
      </c>
      <c r="S724" s="64" t="str">
        <f t="shared" si="45"/>
        <v>MUNICIPIO DE JUÁREZ, CHIHUAHUA.</v>
      </c>
      <c r="T724" s="68">
        <v>4195819.09</v>
      </c>
      <c r="U724" s="68">
        <v>1804243.24</v>
      </c>
      <c r="V724" s="68"/>
      <c r="W724" s="69">
        <v>4195819.09</v>
      </c>
      <c r="X724" s="69">
        <v>1804243.24</v>
      </c>
      <c r="Y724" s="68"/>
      <c r="AA724" s="12">
        <f t="shared" si="47"/>
        <v>6000062.3300000001</v>
      </c>
      <c r="AB724" s="12">
        <f t="shared" si="47"/>
        <v>6000062.3300000001</v>
      </c>
    </row>
    <row r="725" spans="1:28">
      <c r="A725" t="s">
        <v>2489</v>
      </c>
      <c r="B725" t="b">
        <f t="shared" si="46"/>
        <v>1</v>
      </c>
      <c r="C725" t="s">
        <v>2489</v>
      </c>
      <c r="D725" t="s">
        <v>3125</v>
      </c>
      <c r="G725" t="str">
        <f t="shared" si="42"/>
        <v>Administración directa</v>
      </c>
      <c r="H725" t="s">
        <v>3606</v>
      </c>
      <c r="K725" t="str">
        <f t="shared" si="43"/>
        <v>153144</v>
      </c>
      <c r="L725" t="s">
        <v>207</v>
      </c>
      <c r="O725" t="str">
        <f t="shared" si="44"/>
        <v/>
      </c>
      <c r="P725" t="s">
        <v>475</v>
      </c>
      <c r="S725" t="str">
        <f t="shared" si="45"/>
        <v>Municipio de Namiquipa</v>
      </c>
      <c r="T725" s="11">
        <v>1543455</v>
      </c>
      <c r="W725" s="67">
        <v>1543455</v>
      </c>
      <c r="AA725" s="12">
        <f t="shared" si="47"/>
        <v>1543455</v>
      </c>
      <c r="AB725" s="12">
        <f t="shared" si="47"/>
        <v>1543455</v>
      </c>
    </row>
    <row r="726" spans="1:28">
      <c r="A726" t="s">
        <v>473</v>
      </c>
      <c r="B726" t="b">
        <f t="shared" si="46"/>
        <v>1</v>
      </c>
      <c r="C726" t="s">
        <v>473</v>
      </c>
      <c r="D726" t="s">
        <v>3125</v>
      </c>
      <c r="G726" t="str">
        <f t="shared" si="42"/>
        <v>Administración directa</v>
      </c>
      <c r="H726" t="s">
        <v>3205</v>
      </c>
      <c r="K726" t="str">
        <f t="shared" si="43"/>
        <v>153165</v>
      </c>
      <c r="L726" t="s">
        <v>207</v>
      </c>
      <c r="O726" t="str">
        <f t="shared" si="44"/>
        <v/>
      </c>
      <c r="P726" t="s">
        <v>475</v>
      </c>
      <c r="S726" t="str">
        <f t="shared" si="45"/>
        <v>Municipio de Namiquipa</v>
      </c>
      <c r="T726" s="11">
        <v>388118.5</v>
      </c>
      <c r="W726" s="67">
        <v>388118.5</v>
      </c>
      <c r="AA726" s="12">
        <f t="shared" si="47"/>
        <v>388118.5</v>
      </c>
      <c r="AB726" s="12">
        <f t="shared" si="47"/>
        <v>388118.5</v>
      </c>
    </row>
    <row r="727" spans="1:28">
      <c r="A727" t="s">
        <v>1425</v>
      </c>
      <c r="B727" t="b">
        <f t="shared" si="46"/>
        <v>1</v>
      </c>
      <c r="C727" t="s">
        <v>1425</v>
      </c>
      <c r="D727" t="s">
        <v>3128</v>
      </c>
      <c r="G727" t="str">
        <f t="shared" si="42"/>
        <v>Obra</v>
      </c>
      <c r="H727" t="s">
        <v>3426</v>
      </c>
      <c r="K727" t="str">
        <f t="shared" si="43"/>
        <v>OP2024-INVREPUVE-169</v>
      </c>
      <c r="L727" t="s">
        <v>3377</v>
      </c>
      <c r="O727" t="str">
        <f t="shared" si="44"/>
        <v>INGENIERIA Y CONSTRUCCIONES SAN ANTONIO S.A DE C.V.</v>
      </c>
      <c r="P727" t="s">
        <v>3178</v>
      </c>
      <c r="S727" t="str">
        <f t="shared" si="45"/>
        <v>MUNICIPIO DE NUEVO CASAS GRANDES</v>
      </c>
      <c r="T727" s="11">
        <v>708646.32</v>
      </c>
      <c r="W727" s="67">
        <v>708646.32</v>
      </c>
      <c r="AA727" s="12">
        <f t="shared" si="47"/>
        <v>708646.32</v>
      </c>
      <c r="AB727" s="12">
        <f t="shared" si="47"/>
        <v>708646.32</v>
      </c>
    </row>
    <row r="728" spans="1:28">
      <c r="A728" t="s">
        <v>1157</v>
      </c>
      <c r="B728" t="b">
        <f t="shared" si="46"/>
        <v>1</v>
      </c>
      <c r="C728" t="s">
        <v>1157</v>
      </c>
      <c r="D728" t="s">
        <v>3128</v>
      </c>
      <c r="G728" t="str">
        <f t="shared" si="42"/>
        <v>Obra</v>
      </c>
      <c r="H728" t="s">
        <v>3367</v>
      </c>
      <c r="K728" t="str">
        <f t="shared" si="43"/>
        <v>OP2024-INV3REPUVE-168</v>
      </c>
      <c r="L728" t="s">
        <v>3368</v>
      </c>
      <c r="O728" t="str">
        <f t="shared" si="44"/>
        <v>OSCAR JAVIER SOLIS VARGAS</v>
      </c>
      <c r="P728" t="s">
        <v>3178</v>
      </c>
      <c r="S728" t="str">
        <f t="shared" si="45"/>
        <v>MUNICIPIO DE NUEVO CASAS GRANDES</v>
      </c>
      <c r="T728" s="11">
        <v>646302.12</v>
      </c>
      <c r="W728" s="67">
        <v>646302.12</v>
      </c>
      <c r="AA728" s="12">
        <f t="shared" si="47"/>
        <v>646302.12</v>
      </c>
      <c r="AB728" s="12">
        <f t="shared" si="47"/>
        <v>646302.12</v>
      </c>
    </row>
    <row r="729" spans="1:28">
      <c r="A729" t="s">
        <v>1183</v>
      </c>
      <c r="B729" t="b">
        <f t="shared" si="46"/>
        <v>1</v>
      </c>
      <c r="C729" t="s">
        <v>1183</v>
      </c>
      <c r="D729" t="s">
        <v>3128</v>
      </c>
      <c r="G729" t="str">
        <f t="shared" si="42"/>
        <v>Obra</v>
      </c>
      <c r="H729" t="s">
        <v>3376</v>
      </c>
      <c r="K729" t="str">
        <f t="shared" si="43"/>
        <v>OP2024-INV3REPUVE-170</v>
      </c>
      <c r="L729" t="s">
        <v>3377</v>
      </c>
      <c r="O729" t="str">
        <f t="shared" si="44"/>
        <v>INGENIERIA Y CONSTRUCCIONES SAN ANTONIO S.A DE C.V.</v>
      </c>
      <c r="P729" t="s">
        <v>3178</v>
      </c>
      <c r="S729" t="str">
        <f t="shared" si="45"/>
        <v>MUNICIPIO DE NUEVO CASAS GRANDES</v>
      </c>
      <c r="T729" s="11">
        <v>792916.26</v>
      </c>
      <c r="W729" s="67">
        <v>792916.26</v>
      </c>
      <c r="AA729" s="12">
        <f t="shared" si="47"/>
        <v>792916.26</v>
      </c>
      <c r="AB729" s="12">
        <f t="shared" si="47"/>
        <v>792916.26</v>
      </c>
    </row>
    <row r="730" spans="1:28">
      <c r="A730" t="s">
        <v>1384</v>
      </c>
      <c r="B730" t="b">
        <f t="shared" si="46"/>
        <v>1</v>
      </c>
      <c r="C730" t="s">
        <v>1384</v>
      </c>
      <c r="D730" t="s">
        <v>3128</v>
      </c>
      <c r="G730" t="str">
        <f t="shared" si="42"/>
        <v>Obra</v>
      </c>
      <c r="H730" t="s">
        <v>3420</v>
      </c>
      <c r="K730" t="str">
        <f t="shared" si="43"/>
        <v>OP/12-24-27/2024 FAISM 2024</v>
      </c>
      <c r="L730" t="s">
        <v>3421</v>
      </c>
      <c r="O730" t="str">
        <f t="shared" si="44"/>
        <v>MARIO ALBERTO FIERRO MUÑOZ</v>
      </c>
      <c r="P730" t="s">
        <v>3223</v>
      </c>
      <c r="S730" t="str">
        <f t="shared" si="45"/>
        <v>MUNICIPIO DE JIMÉNEZ</v>
      </c>
      <c r="T730" s="11">
        <v>421169.68</v>
      </c>
      <c r="W730" s="67">
        <v>421169.68</v>
      </c>
      <c r="AA730" s="12">
        <f t="shared" si="47"/>
        <v>421169.68</v>
      </c>
      <c r="AB730" s="12">
        <f t="shared" si="47"/>
        <v>421169.68</v>
      </c>
    </row>
    <row r="731" spans="1:28">
      <c r="A731" t="s">
        <v>1769</v>
      </c>
      <c r="B731" t="b">
        <f t="shared" si="46"/>
        <v>1</v>
      </c>
      <c r="C731" t="s">
        <v>1769</v>
      </c>
      <c r="D731" t="s">
        <v>3128</v>
      </c>
      <c r="G731" t="str">
        <f t="shared" si="42"/>
        <v>Obra</v>
      </c>
      <c r="H731" t="s">
        <v>3490</v>
      </c>
      <c r="K731" t="str">
        <f t="shared" si="43"/>
        <v>NO. 155/2024</v>
      </c>
      <c r="L731" t="s">
        <v>3491</v>
      </c>
      <c r="O731" t="str">
        <f t="shared" si="44"/>
        <v>MERP EDIFICACIONES Y TERRACERIAS SA DE CV</v>
      </c>
      <c r="P731" t="s">
        <v>3487</v>
      </c>
      <c r="S731" t="str">
        <f t="shared" si="45"/>
        <v>MUNICIPIO DE CHIHUAHUA</v>
      </c>
      <c r="T731" s="11">
        <v>7225426.4199999999</v>
      </c>
      <c r="W731" s="67">
        <v>7225426.4199999999</v>
      </c>
      <c r="AA731" s="12">
        <f t="shared" si="47"/>
        <v>7225426.4199999999</v>
      </c>
      <c r="AB731" s="12">
        <f t="shared" si="47"/>
        <v>7225426.4199999999</v>
      </c>
    </row>
    <row r="732" spans="1:28">
      <c r="A732" t="s">
        <v>1770</v>
      </c>
      <c r="B732" t="b">
        <f t="shared" si="46"/>
        <v>1</v>
      </c>
      <c r="C732" t="s">
        <v>1770</v>
      </c>
      <c r="D732" t="s">
        <v>3128</v>
      </c>
      <c r="G732" t="str">
        <f t="shared" si="42"/>
        <v>Obra</v>
      </c>
      <c r="H732" t="s">
        <v>3492</v>
      </c>
      <c r="K732" t="str">
        <f t="shared" si="43"/>
        <v>NO. 156/2024</v>
      </c>
      <c r="L732" t="s">
        <v>3493</v>
      </c>
      <c r="O732" t="str">
        <f t="shared" si="44"/>
        <v>APSA INGENIERIA SA DE CV</v>
      </c>
      <c r="P732" t="s">
        <v>3487</v>
      </c>
      <c r="S732" t="str">
        <f t="shared" si="45"/>
        <v>MUNICIPIO DE CHIHUAHUA</v>
      </c>
      <c r="T732" s="11">
        <v>7965303.2800000003</v>
      </c>
      <c r="W732" s="67">
        <v>7965303.2800000003</v>
      </c>
      <c r="AA732" s="12">
        <f t="shared" si="47"/>
        <v>7965303.2800000003</v>
      </c>
      <c r="AB732" s="12">
        <f t="shared" si="47"/>
        <v>7965303.2800000003</v>
      </c>
    </row>
    <row r="733" spans="1:28" s="64" customFormat="1">
      <c r="A733" t="s">
        <v>1260</v>
      </c>
      <c r="B733" t="b">
        <f t="shared" si="46"/>
        <v>1</v>
      </c>
      <c r="C733" s="64" t="s">
        <v>1260</v>
      </c>
      <c r="D733" s="64" t="s">
        <v>3224</v>
      </c>
      <c r="E733" s="64" t="s">
        <v>3224</v>
      </c>
      <c r="G733" s="64" t="str">
        <f>CONCATENATE(D733,"/",E733)</f>
        <v>Servicios/Servicios</v>
      </c>
      <c r="H733" s="64" t="s">
        <v>3241</v>
      </c>
      <c r="I733" s="64" t="s">
        <v>3238</v>
      </c>
      <c r="K733" s="64" t="str">
        <f>CONCATENATE(H733,"/",I733)</f>
        <v>OP-299-2024/OP-288-2024</v>
      </c>
      <c r="L733" s="64" t="s">
        <v>3242</v>
      </c>
      <c r="M733" s="64" t="s">
        <v>3239</v>
      </c>
      <c r="O733" s="64" t="str">
        <f>CONCATENATE(L733,"/",M733)</f>
        <v>CONSULTORES DE CONTROL Y SUPERVISIÓN, S.C./GRUPO KORAACHI, S.A. DE C.V.</v>
      </c>
      <c r="P733" s="64" t="s">
        <v>3240</v>
      </c>
      <c r="Q733" s="64" t="s">
        <v>3240</v>
      </c>
      <c r="S733" s="64" t="str">
        <f t="shared" si="45"/>
        <v>MUNICIPIO DE JUÁREZ, CHIHUAHUA.</v>
      </c>
      <c r="T733" s="68">
        <v>1804243.24</v>
      </c>
      <c r="U733" s="68">
        <v>4195819.09</v>
      </c>
      <c r="V733" s="68"/>
      <c r="W733" s="69">
        <v>1804243.24</v>
      </c>
      <c r="X733" s="69">
        <v>4195819.09</v>
      </c>
      <c r="Y733" s="68"/>
      <c r="AA733" s="12">
        <f t="shared" si="47"/>
        <v>6000062.3300000001</v>
      </c>
      <c r="AB733" s="12">
        <f t="shared" si="47"/>
        <v>6000062.3300000001</v>
      </c>
    </row>
    <row r="734" spans="1:28" s="64" customFormat="1">
      <c r="A734" t="s">
        <v>625</v>
      </c>
      <c r="B734" t="b">
        <f t="shared" si="46"/>
        <v>1</v>
      </c>
      <c r="C734" s="64" t="s">
        <v>625</v>
      </c>
      <c r="D734" s="64" t="s">
        <v>3224</v>
      </c>
      <c r="E734" s="64" t="s">
        <v>3224</v>
      </c>
      <c r="G734" s="64" t="str">
        <f>CONCATENATE(D734,"/",E734)</f>
        <v>Servicios/Servicios</v>
      </c>
      <c r="H734" s="64" t="s">
        <v>3245</v>
      </c>
      <c r="I734" s="64" t="s">
        <v>3241</v>
      </c>
      <c r="K734" s="64" t="str">
        <f>CONCATENATE(H734,"/",I734)</f>
        <v>OP-292-2024/OP-299-2024</v>
      </c>
      <c r="L734" s="64" t="s">
        <v>3246</v>
      </c>
      <c r="M734" s="64" t="s">
        <v>3242</v>
      </c>
      <c r="O734" s="64" t="str">
        <f>CONCATENATE(L734,"/",M734)</f>
        <v>TRITURADOS ASFÁLTICOS DEL VALLE DE JUÁREZ, S.A. DE C.V./CONSULTORES DE CONTROL Y SUPERVISIÓN, S.C.</v>
      </c>
      <c r="P734" s="64" t="s">
        <v>3240</v>
      </c>
      <c r="Q734" s="64" t="s">
        <v>3240</v>
      </c>
      <c r="S734" s="64" t="str">
        <f t="shared" si="45"/>
        <v>MUNICIPIO DE JUÁREZ, CHIHUAHUA.</v>
      </c>
      <c r="T734" s="68">
        <v>3214052.68</v>
      </c>
      <c r="U734" s="68">
        <v>1804243.24</v>
      </c>
      <c r="V734" s="68"/>
      <c r="W734" s="69">
        <v>3214052.68</v>
      </c>
      <c r="X734" s="69">
        <v>1804243.24</v>
      </c>
      <c r="Y734" s="68"/>
      <c r="AA734" s="12">
        <f t="shared" si="47"/>
        <v>5018295.92</v>
      </c>
      <c r="AB734" s="12">
        <f t="shared" si="47"/>
        <v>5018295.92</v>
      </c>
    </row>
    <row r="735" spans="1:28">
      <c r="A735" t="s">
        <v>740</v>
      </c>
      <c r="B735" t="b">
        <f t="shared" si="46"/>
        <v>1</v>
      </c>
      <c r="C735" t="s">
        <v>740</v>
      </c>
      <c r="D735" t="s">
        <v>3128</v>
      </c>
      <c r="G735" t="str">
        <f t="shared" si="42"/>
        <v>Obra</v>
      </c>
      <c r="H735" t="s">
        <v>3273</v>
      </c>
      <c r="K735" t="str">
        <f t="shared" si="43"/>
        <v>OP-AD-PCA-027-2024</v>
      </c>
      <c r="L735" t="s">
        <v>3230</v>
      </c>
      <c r="O735" t="str">
        <f t="shared" si="44"/>
        <v>STAHL CONSTRUCCIONES, S.A. DE C.V.</v>
      </c>
      <c r="P735" t="s">
        <v>684</v>
      </c>
      <c r="S735" t="str">
        <f t="shared" si="45"/>
        <v>MUNICIPIO DE CAMARGO</v>
      </c>
      <c r="T735" s="11">
        <v>2010993.4</v>
      </c>
      <c r="W735" s="67">
        <v>2010993.4</v>
      </c>
      <c r="AA735" s="12">
        <f t="shared" si="47"/>
        <v>2010993.4</v>
      </c>
      <c r="AB735" s="12">
        <f t="shared" si="47"/>
        <v>2010993.4</v>
      </c>
    </row>
    <row r="736" spans="1:28">
      <c r="A736" t="s">
        <v>578</v>
      </c>
      <c r="B736" t="b">
        <f t="shared" si="46"/>
        <v>1</v>
      </c>
      <c r="C736" t="s">
        <v>578</v>
      </c>
      <c r="D736" t="s">
        <v>3128</v>
      </c>
      <c r="G736" t="str">
        <f t="shared" si="42"/>
        <v>Obra</v>
      </c>
      <c r="H736" t="s">
        <v>3229</v>
      </c>
      <c r="K736" t="str">
        <f t="shared" si="43"/>
        <v>OP/14-24-27/2024 FAISM 2024</v>
      </c>
      <c r="L736" t="s">
        <v>3230</v>
      </c>
      <c r="O736" t="str">
        <f t="shared" si="44"/>
        <v>STAHL CONSTRUCCIONES, S.A. DE C.V.</v>
      </c>
      <c r="P736" t="s">
        <v>3223</v>
      </c>
      <c r="S736" t="str">
        <f t="shared" si="45"/>
        <v>MUNICIPIO DE JIMÉNEZ</v>
      </c>
      <c r="T736" s="11">
        <v>240193.69</v>
      </c>
      <c r="W736" s="67">
        <v>240193.69</v>
      </c>
      <c r="AA736" s="12">
        <f t="shared" si="47"/>
        <v>240193.69</v>
      </c>
      <c r="AB736" s="12">
        <f t="shared" si="47"/>
        <v>240193.69</v>
      </c>
    </row>
    <row r="737" spans="1:28">
      <c r="A737" t="s">
        <v>570</v>
      </c>
      <c r="B737" t="b">
        <f t="shared" si="46"/>
        <v>1</v>
      </c>
      <c r="C737" t="s">
        <v>570</v>
      </c>
      <c r="D737" t="s">
        <v>3128</v>
      </c>
      <c r="G737" t="str">
        <f t="shared" si="42"/>
        <v>Obra</v>
      </c>
      <c r="H737" t="s">
        <v>3227</v>
      </c>
      <c r="K737" t="str">
        <f t="shared" si="43"/>
        <v>ICHIFE-123/2024-R</v>
      </c>
      <c r="L737" t="s">
        <v>3228</v>
      </c>
      <c r="O737" t="str">
        <f t="shared" si="44"/>
        <v>CONSTRUCCIONES Y SERVICIOS GTG DE CHIHUAHUA, S.A. DE C.V.</v>
      </c>
      <c r="P737" t="s">
        <v>3151</v>
      </c>
      <c r="S737" t="str">
        <f t="shared" si="45"/>
        <v>INSTITUTO CHIHUAHUENSE DE INFRAESTRUCTURA FÍSICA EDUCATIVA</v>
      </c>
      <c r="T737" s="11">
        <v>408964.7</v>
      </c>
      <c r="W737" s="67">
        <v>408964.7</v>
      </c>
      <c r="AA737" s="12">
        <f t="shared" si="47"/>
        <v>408964.7</v>
      </c>
      <c r="AB737" s="12">
        <f t="shared" si="47"/>
        <v>408964.7</v>
      </c>
    </row>
    <row r="738" spans="1:28">
      <c r="A738" t="s">
        <v>966</v>
      </c>
      <c r="B738" t="b">
        <f t="shared" si="46"/>
        <v>1</v>
      </c>
      <c r="C738" t="s">
        <v>966</v>
      </c>
      <c r="D738" t="s">
        <v>3125</v>
      </c>
      <c r="G738" t="str">
        <f t="shared" si="42"/>
        <v>Administración directa</v>
      </c>
      <c r="H738" t="s">
        <v>4484</v>
      </c>
      <c r="K738" t="str">
        <f t="shared" si="43"/>
        <v>154190</v>
      </c>
      <c r="L738" t="s">
        <v>207</v>
      </c>
      <c r="O738" t="str">
        <f t="shared" si="44"/>
        <v/>
      </c>
      <c r="P738" t="s">
        <v>3609</v>
      </c>
      <c r="S738" t="str">
        <f t="shared" si="45"/>
        <v>PRESIDENCIA MUNICIPAL DE JULIMES</v>
      </c>
      <c r="T738" s="11">
        <v>224775</v>
      </c>
      <c r="W738" s="67">
        <v>224775</v>
      </c>
      <c r="AA738" s="12">
        <f t="shared" si="47"/>
        <v>224775</v>
      </c>
      <c r="AB738" s="12">
        <f t="shared" si="47"/>
        <v>224775</v>
      </c>
    </row>
    <row r="739" spans="1:28">
      <c r="A739" t="s">
        <v>969</v>
      </c>
      <c r="B739" t="b">
        <f t="shared" si="46"/>
        <v>1</v>
      </c>
      <c r="C739" t="s">
        <v>969</v>
      </c>
      <c r="D739" t="s">
        <v>3125</v>
      </c>
      <c r="G739" t="str">
        <f t="shared" si="42"/>
        <v>Administración directa</v>
      </c>
      <c r="H739" t="s">
        <v>4485</v>
      </c>
      <c r="K739" t="str">
        <f t="shared" si="43"/>
        <v>154191</v>
      </c>
      <c r="L739" t="s">
        <v>207</v>
      </c>
      <c r="O739" t="str">
        <f t="shared" si="44"/>
        <v/>
      </c>
      <c r="P739" t="s">
        <v>3609</v>
      </c>
      <c r="S739" t="str">
        <f t="shared" si="45"/>
        <v>PRESIDENCIA MUNICIPAL DE JULIMES</v>
      </c>
      <c r="T739" s="11">
        <v>107392.5</v>
      </c>
      <c r="W739" s="67">
        <v>107392.5</v>
      </c>
      <c r="AA739" s="12">
        <f t="shared" si="47"/>
        <v>107392.5</v>
      </c>
      <c r="AB739" s="12">
        <f t="shared" si="47"/>
        <v>107392.5</v>
      </c>
    </row>
    <row r="740" spans="1:28">
      <c r="A740" t="s">
        <v>970</v>
      </c>
      <c r="B740" t="b">
        <f t="shared" si="46"/>
        <v>1</v>
      </c>
      <c r="C740" t="s">
        <v>970</v>
      </c>
      <c r="D740" t="s">
        <v>3125</v>
      </c>
      <c r="G740" t="str">
        <f t="shared" si="42"/>
        <v>Administración directa</v>
      </c>
      <c r="H740" t="s">
        <v>3319</v>
      </c>
      <c r="K740" t="str">
        <f t="shared" si="43"/>
        <v>154305</v>
      </c>
      <c r="L740" t="s">
        <v>207</v>
      </c>
      <c r="O740" t="str">
        <f t="shared" si="44"/>
        <v/>
      </c>
      <c r="P740" t="s">
        <v>3320</v>
      </c>
      <c r="S740" t="str">
        <f t="shared" si="45"/>
        <v>MUNICIPIO DE LOPEZ</v>
      </c>
      <c r="T740" s="11">
        <v>18000</v>
      </c>
      <c r="W740" s="67">
        <v>18000</v>
      </c>
      <c r="AA740" s="12">
        <f t="shared" si="47"/>
        <v>18000</v>
      </c>
      <c r="AB740" s="12">
        <f t="shared" si="47"/>
        <v>18000</v>
      </c>
    </row>
    <row r="741" spans="1:28">
      <c r="A741" t="s">
        <v>979</v>
      </c>
      <c r="B741" t="b">
        <f t="shared" si="46"/>
        <v>1</v>
      </c>
      <c r="C741" t="s">
        <v>979</v>
      </c>
      <c r="D741" t="s">
        <v>3125</v>
      </c>
      <c r="G741" t="str">
        <f t="shared" si="42"/>
        <v>Administración directa</v>
      </c>
      <c r="H741" t="s">
        <v>3327</v>
      </c>
      <c r="K741" t="str">
        <f t="shared" si="43"/>
        <v>154524</v>
      </c>
      <c r="L741" t="s">
        <v>207</v>
      </c>
      <c r="O741" t="str">
        <f t="shared" si="44"/>
        <v/>
      </c>
      <c r="P741" t="s">
        <v>3328</v>
      </c>
      <c r="S741" t="str">
        <f t="shared" si="45"/>
        <v>MUNICIPIO DE MORIS</v>
      </c>
      <c r="T741" s="11">
        <v>52447.5</v>
      </c>
      <c r="W741" s="67">
        <v>52447.5</v>
      </c>
      <c r="AA741" s="12">
        <f t="shared" si="47"/>
        <v>52447.5</v>
      </c>
      <c r="AB741" s="12">
        <f t="shared" si="47"/>
        <v>52447.5</v>
      </c>
    </row>
    <row r="742" spans="1:28">
      <c r="A742" t="s">
        <v>996</v>
      </c>
      <c r="B742" t="b">
        <f t="shared" si="46"/>
        <v>1</v>
      </c>
      <c r="C742" t="s">
        <v>996</v>
      </c>
      <c r="D742" t="s">
        <v>3125</v>
      </c>
      <c r="G742" t="str">
        <f t="shared" si="42"/>
        <v>Administración directa</v>
      </c>
      <c r="H742" t="s">
        <v>3335</v>
      </c>
      <c r="K742" t="str">
        <f t="shared" si="43"/>
        <v>154307</v>
      </c>
      <c r="L742" t="s">
        <v>207</v>
      </c>
      <c r="O742" t="str">
        <f t="shared" si="44"/>
        <v/>
      </c>
      <c r="P742" t="s">
        <v>3336</v>
      </c>
      <c r="S742" t="str">
        <f t="shared" si="45"/>
        <v>MUNICIPIO DE SAN FRANCISCO DEL ORO</v>
      </c>
      <c r="T742" s="11">
        <v>87412.5</v>
      </c>
      <c r="W742" s="67">
        <v>87412.5</v>
      </c>
      <c r="AA742" s="12">
        <f t="shared" si="47"/>
        <v>87412.5</v>
      </c>
      <c r="AB742" s="12">
        <f t="shared" si="47"/>
        <v>87412.5</v>
      </c>
    </row>
    <row r="743" spans="1:28">
      <c r="A743" t="s">
        <v>591</v>
      </c>
      <c r="B743" t="b">
        <f t="shared" si="46"/>
        <v>1</v>
      </c>
      <c r="C743" t="s">
        <v>591</v>
      </c>
      <c r="D743" t="s">
        <v>3128</v>
      </c>
      <c r="G743" t="str">
        <f t="shared" si="42"/>
        <v>Obra</v>
      </c>
      <c r="H743" t="s">
        <v>3231</v>
      </c>
      <c r="K743" t="str">
        <f t="shared" si="43"/>
        <v>OP-03-24-24/2024/FAISM 2024</v>
      </c>
      <c r="L743" t="s">
        <v>3232</v>
      </c>
      <c r="O743" t="str">
        <f t="shared" si="44"/>
        <v>NEW MILLENIUM OPERATIONS, S. DE R.L. DE C.V.</v>
      </c>
      <c r="P743" t="s">
        <v>3223</v>
      </c>
      <c r="S743" t="str">
        <f t="shared" si="45"/>
        <v>MUNICIPIO DE JIMÉNEZ</v>
      </c>
      <c r="T743" s="11">
        <v>2069741.6</v>
      </c>
      <c r="W743" s="67">
        <v>2069741.6</v>
      </c>
      <c r="AA743" s="12">
        <f t="shared" si="47"/>
        <v>2069741.6</v>
      </c>
      <c r="AB743" s="12">
        <f t="shared" si="47"/>
        <v>2069741.6</v>
      </c>
    </row>
    <row r="744" spans="1:28">
      <c r="A744" t="s">
        <v>2070</v>
      </c>
      <c r="B744" t="b">
        <f t="shared" si="46"/>
        <v>1</v>
      </c>
      <c r="C744" t="s">
        <v>2070</v>
      </c>
      <c r="D744" t="s">
        <v>3125</v>
      </c>
      <c r="G744" t="str">
        <f t="shared" si="42"/>
        <v>Administración directa</v>
      </c>
      <c r="H744" t="s">
        <v>3531</v>
      </c>
      <c r="K744" t="str">
        <f t="shared" si="43"/>
        <v>154225</v>
      </c>
      <c r="L744" t="s">
        <v>207</v>
      </c>
      <c r="O744" t="str">
        <f t="shared" si="44"/>
        <v/>
      </c>
      <c r="P744" t="s">
        <v>3532</v>
      </c>
      <c r="S744" t="str">
        <f t="shared" si="45"/>
        <v>MUNICIPIO DE ASCENSION</v>
      </c>
      <c r="T744" s="11">
        <v>994005</v>
      </c>
      <c r="W744" s="67">
        <v>994005</v>
      </c>
      <c r="AA744" s="12">
        <f t="shared" si="47"/>
        <v>994005</v>
      </c>
      <c r="AB744" s="12">
        <f t="shared" si="47"/>
        <v>994005</v>
      </c>
    </row>
    <row r="745" spans="1:28">
      <c r="A745" t="s">
        <v>2080</v>
      </c>
      <c r="B745" t="b">
        <f t="shared" si="46"/>
        <v>1</v>
      </c>
      <c r="C745" t="s">
        <v>2080</v>
      </c>
      <c r="D745" t="s">
        <v>3125</v>
      </c>
      <c r="G745" t="str">
        <f t="shared" si="42"/>
        <v>Administración directa</v>
      </c>
      <c r="H745" t="s">
        <v>4446</v>
      </c>
      <c r="K745" t="str">
        <f t="shared" si="43"/>
        <v>155418</v>
      </c>
      <c r="L745" t="s">
        <v>207</v>
      </c>
      <c r="O745" t="str">
        <f t="shared" si="44"/>
        <v/>
      </c>
      <c r="P745" t="s">
        <v>3621</v>
      </c>
      <c r="S745" t="str">
        <f t="shared" si="45"/>
        <v>MUNICIPIO DE CASAS GRANDES</v>
      </c>
      <c r="T745" s="11">
        <v>1415786.45</v>
      </c>
      <c r="W745" s="67">
        <v>1415786.45</v>
      </c>
      <c r="AA745" s="12">
        <f t="shared" si="47"/>
        <v>1415786.45</v>
      </c>
      <c r="AB745" s="12">
        <f t="shared" si="47"/>
        <v>1415786.45</v>
      </c>
    </row>
    <row r="746" spans="1:28">
      <c r="A746" t="s">
        <v>2081</v>
      </c>
      <c r="B746" t="b">
        <f t="shared" si="46"/>
        <v>1</v>
      </c>
      <c r="C746" t="s">
        <v>2081</v>
      </c>
      <c r="D746" t="s">
        <v>3125</v>
      </c>
      <c r="G746" t="str">
        <f t="shared" si="42"/>
        <v>Administración directa</v>
      </c>
      <c r="H746" t="s">
        <v>4447</v>
      </c>
      <c r="K746" t="str">
        <f t="shared" si="43"/>
        <v>155424</v>
      </c>
      <c r="L746" t="s">
        <v>207</v>
      </c>
      <c r="O746" t="str">
        <f t="shared" si="44"/>
        <v/>
      </c>
      <c r="P746" t="s">
        <v>3621</v>
      </c>
      <c r="S746" t="str">
        <f t="shared" si="45"/>
        <v>MUNICIPIO DE CASAS GRANDES</v>
      </c>
      <c r="T746" s="11">
        <v>1415786.45</v>
      </c>
      <c r="W746" s="67">
        <v>1415786.45</v>
      </c>
      <c r="AA746" s="12">
        <f t="shared" si="47"/>
        <v>1415786.45</v>
      </c>
      <c r="AB746" s="12">
        <f t="shared" si="47"/>
        <v>1415786.45</v>
      </c>
    </row>
    <row r="747" spans="1:28">
      <c r="A747" t="s">
        <v>2082</v>
      </c>
      <c r="B747" t="b">
        <f t="shared" si="46"/>
        <v>1</v>
      </c>
      <c r="C747" t="s">
        <v>2082</v>
      </c>
      <c r="D747" t="s">
        <v>3125</v>
      </c>
      <c r="G747" t="str">
        <f t="shared" si="42"/>
        <v>Administración directa</v>
      </c>
      <c r="H747" t="s">
        <v>4448</v>
      </c>
      <c r="K747" t="str">
        <f t="shared" si="43"/>
        <v>155467</v>
      </c>
      <c r="L747" t="s">
        <v>207</v>
      </c>
      <c r="O747" t="str">
        <f t="shared" si="44"/>
        <v/>
      </c>
      <c r="P747" t="s">
        <v>3621</v>
      </c>
      <c r="S747" t="str">
        <f t="shared" si="45"/>
        <v>MUNICIPIO DE CASAS GRANDES</v>
      </c>
      <c r="T747" s="11">
        <v>1100348.8999999999</v>
      </c>
      <c r="W747" s="67">
        <v>1100348.8999999999</v>
      </c>
      <c r="AA747" s="12">
        <f t="shared" si="47"/>
        <v>1100348.8999999999</v>
      </c>
      <c r="AB747" s="12">
        <f t="shared" si="47"/>
        <v>1100348.8999999999</v>
      </c>
    </row>
    <row r="748" spans="1:28">
      <c r="A748" t="s">
        <v>2083</v>
      </c>
      <c r="B748" t="b">
        <f t="shared" si="46"/>
        <v>1</v>
      </c>
      <c r="C748" t="s">
        <v>2083</v>
      </c>
      <c r="D748" t="s">
        <v>3125</v>
      </c>
      <c r="G748" t="str">
        <f t="shared" si="42"/>
        <v>Administración directa</v>
      </c>
      <c r="H748" t="s">
        <v>4449</v>
      </c>
      <c r="K748" t="str">
        <f t="shared" si="43"/>
        <v>156962</v>
      </c>
      <c r="L748" t="s">
        <v>207</v>
      </c>
      <c r="O748" t="str">
        <f t="shared" si="44"/>
        <v/>
      </c>
      <c r="P748" t="s">
        <v>3621</v>
      </c>
      <c r="S748" t="str">
        <f t="shared" si="45"/>
        <v>MUNICIPIO DE CASAS GRANDES</v>
      </c>
      <c r="T748" s="11">
        <v>2235137.38</v>
      </c>
      <c r="W748" s="67">
        <v>2235137.38</v>
      </c>
      <c r="AA748" s="12">
        <f t="shared" si="47"/>
        <v>2235137.38</v>
      </c>
      <c r="AB748" s="12">
        <f t="shared" si="47"/>
        <v>2235137.38</v>
      </c>
    </row>
    <row r="749" spans="1:28">
      <c r="A749" t="s">
        <v>2084</v>
      </c>
      <c r="B749" t="b">
        <f t="shared" si="46"/>
        <v>1</v>
      </c>
      <c r="C749" t="s">
        <v>2084</v>
      </c>
      <c r="D749" t="s">
        <v>3125</v>
      </c>
      <c r="G749" t="str">
        <f t="shared" si="42"/>
        <v>Administración directa</v>
      </c>
      <c r="H749" t="s">
        <v>4450</v>
      </c>
      <c r="K749" t="str">
        <f t="shared" si="43"/>
        <v>155430</v>
      </c>
      <c r="L749" t="s">
        <v>207</v>
      </c>
      <c r="O749" t="str">
        <f t="shared" si="44"/>
        <v/>
      </c>
      <c r="P749" t="s">
        <v>3621</v>
      </c>
      <c r="S749" t="str">
        <f t="shared" si="45"/>
        <v>MUNICIPIO DE CASAS GRANDES</v>
      </c>
      <c r="T749" s="11">
        <v>1191432.6200000001</v>
      </c>
      <c r="W749" s="67">
        <v>1191432.6200000001</v>
      </c>
      <c r="AA749" s="12">
        <f t="shared" si="47"/>
        <v>1191432.6200000001</v>
      </c>
      <c r="AB749" s="12">
        <f t="shared" si="47"/>
        <v>1191432.6200000001</v>
      </c>
    </row>
    <row r="750" spans="1:28">
      <c r="A750" t="s">
        <v>2085</v>
      </c>
      <c r="B750" t="b">
        <f t="shared" si="46"/>
        <v>1</v>
      </c>
      <c r="C750" t="s">
        <v>2085</v>
      </c>
      <c r="D750" t="s">
        <v>3128</v>
      </c>
      <c r="G750" t="str">
        <f t="shared" si="42"/>
        <v>Obra</v>
      </c>
      <c r="H750" t="s">
        <v>4451</v>
      </c>
      <c r="K750" t="str">
        <f t="shared" si="43"/>
        <v>CGOP-PAV/2025-001</v>
      </c>
      <c r="L750" t="s">
        <v>4452</v>
      </c>
      <c r="O750" t="str">
        <f t="shared" si="44"/>
        <v>DERYMI CONSTRUCCIONES, S.A. DE C.V</v>
      </c>
      <c r="P750" t="s">
        <v>3621</v>
      </c>
      <c r="S750" t="str">
        <f t="shared" si="45"/>
        <v>MUNICIPIO DE CASAS GRANDES</v>
      </c>
      <c r="T750" s="11">
        <v>1056442.5</v>
      </c>
      <c r="W750" s="67">
        <v>1057500</v>
      </c>
      <c r="AA750" s="12">
        <f t="shared" si="47"/>
        <v>1056442.5</v>
      </c>
      <c r="AB750" s="12">
        <f t="shared" si="47"/>
        <v>1057500</v>
      </c>
    </row>
    <row r="751" spans="1:28">
      <c r="A751" t="s">
        <v>2091</v>
      </c>
      <c r="B751" t="b">
        <f t="shared" si="46"/>
        <v>1</v>
      </c>
      <c r="C751" t="s">
        <v>2091</v>
      </c>
      <c r="D751" t="s">
        <v>3128</v>
      </c>
      <c r="G751" t="str">
        <f t="shared" si="42"/>
        <v>Obra</v>
      </c>
      <c r="H751" t="s">
        <v>3538</v>
      </c>
      <c r="K751" t="str">
        <f t="shared" si="43"/>
        <v>LO-67-223-808021998-N-2-2025</v>
      </c>
      <c r="L751" t="s">
        <v>3539</v>
      </c>
      <c r="O751" t="str">
        <f t="shared" si="44"/>
        <v>ROBERTO CARLOS ALARCON LAZCANO</v>
      </c>
      <c r="P751" t="s">
        <v>3148</v>
      </c>
      <c r="S751" t="str">
        <f t="shared" si="45"/>
        <v>MUNICIPIO DE DELICIAS</v>
      </c>
      <c r="T751" s="11">
        <v>2145851.9300000002</v>
      </c>
      <c r="W751" s="67">
        <v>2145851.9300000002</v>
      </c>
      <c r="AA751" s="12">
        <f t="shared" si="47"/>
        <v>2145851.9300000002</v>
      </c>
      <c r="AB751" s="12">
        <f t="shared" si="47"/>
        <v>2145851.9300000002</v>
      </c>
    </row>
    <row r="752" spans="1:28">
      <c r="A752" t="s">
        <v>2066</v>
      </c>
      <c r="B752" t="b">
        <f t="shared" si="46"/>
        <v>1</v>
      </c>
      <c r="C752" t="s">
        <v>2066</v>
      </c>
      <c r="D752" t="s">
        <v>3128</v>
      </c>
      <c r="G752" t="str">
        <f t="shared" si="42"/>
        <v>Obra</v>
      </c>
      <c r="H752" t="s">
        <v>3526</v>
      </c>
      <c r="K752" t="str">
        <f t="shared" si="43"/>
        <v>LO-67-223-808021998-N-1-2025</v>
      </c>
      <c r="L752" t="s">
        <v>3133</v>
      </c>
      <c r="O752" t="str">
        <f t="shared" si="44"/>
        <v>LUIS GUILLERMO ALARCON LAZCANO</v>
      </c>
      <c r="P752" t="s">
        <v>3148</v>
      </c>
      <c r="S752" t="str">
        <f t="shared" si="45"/>
        <v>MUNICIPIO DE DELICIAS</v>
      </c>
      <c r="T752" s="11">
        <v>1032547.39</v>
      </c>
      <c r="W752" s="67">
        <v>1032547.39</v>
      </c>
      <c r="AA752" s="12">
        <f t="shared" si="47"/>
        <v>1032547.39</v>
      </c>
      <c r="AB752" s="12">
        <f t="shared" si="47"/>
        <v>1032547.39</v>
      </c>
    </row>
    <row r="753" spans="1:28">
      <c r="A753" t="s">
        <v>2068</v>
      </c>
      <c r="B753" t="b">
        <f t="shared" si="46"/>
        <v>1</v>
      </c>
      <c r="C753" t="s">
        <v>2068</v>
      </c>
      <c r="D753" t="s">
        <v>3128</v>
      </c>
      <c r="G753" t="str">
        <f t="shared" si="42"/>
        <v>Obra</v>
      </c>
      <c r="H753" t="s">
        <v>3527</v>
      </c>
      <c r="K753" t="str">
        <f t="shared" si="43"/>
        <v>LO-67-223-808021998-N-3-2025</v>
      </c>
      <c r="L753" t="s">
        <v>3528</v>
      </c>
      <c r="O753" t="str">
        <f t="shared" si="44"/>
        <v>MASTERFIBRA JAMPION DE MEXICO SA DE CV</v>
      </c>
      <c r="P753" t="s">
        <v>3148</v>
      </c>
      <c r="S753" t="str">
        <f t="shared" si="45"/>
        <v>MUNICIPIO DE DELICIAS</v>
      </c>
      <c r="T753" s="11">
        <v>1752036.23</v>
      </c>
      <c r="W753" s="67">
        <v>1752036.23</v>
      </c>
      <c r="AA753" s="12">
        <f t="shared" si="47"/>
        <v>1752036.23</v>
      </c>
      <c r="AB753" s="12">
        <f t="shared" si="47"/>
        <v>1752036.23</v>
      </c>
    </row>
    <row r="754" spans="1:28">
      <c r="A754" t="s">
        <v>2092</v>
      </c>
      <c r="B754" t="b">
        <f t="shared" si="46"/>
        <v>1</v>
      </c>
      <c r="C754" t="s">
        <v>2092</v>
      </c>
      <c r="D754" t="s">
        <v>3128</v>
      </c>
      <c r="G754" t="str">
        <f t="shared" si="42"/>
        <v>Obra</v>
      </c>
      <c r="H754" t="s">
        <v>4462</v>
      </c>
      <c r="K754" t="str">
        <f t="shared" si="43"/>
        <v>22300286-PR/2025</v>
      </c>
      <c r="L754" t="s">
        <v>4463</v>
      </c>
      <c r="O754" t="str">
        <f t="shared" si="44"/>
        <v>PEDRO ANTONIO ARRAS MARMOLEJO</v>
      </c>
      <c r="P754" t="s">
        <v>4464</v>
      </c>
      <c r="S754" t="str">
        <f t="shared" si="45"/>
        <v>MUNICIPIO DE GALEANA</v>
      </c>
      <c r="T754" s="11">
        <v>97402.5</v>
      </c>
      <c r="W754" s="67">
        <v>97402.5</v>
      </c>
      <c r="AA754" s="12">
        <f t="shared" si="47"/>
        <v>97402.5</v>
      </c>
      <c r="AB754" s="12">
        <f t="shared" si="47"/>
        <v>97402.5</v>
      </c>
    </row>
    <row r="755" spans="1:28">
      <c r="A755" t="s">
        <v>2095</v>
      </c>
      <c r="B755" t="b">
        <f t="shared" si="46"/>
        <v>1</v>
      </c>
      <c r="C755" t="s">
        <v>2095</v>
      </c>
      <c r="D755" t="s">
        <v>3128</v>
      </c>
      <c r="G755" t="str">
        <f t="shared" si="42"/>
        <v>Obra</v>
      </c>
      <c r="H755" t="s">
        <v>4465</v>
      </c>
      <c r="K755" t="str">
        <f t="shared" si="43"/>
        <v>22300287-PR/2025</v>
      </c>
      <c r="L755" t="s">
        <v>4463</v>
      </c>
      <c r="O755" t="str">
        <f t="shared" si="44"/>
        <v>PEDRO ANTONIO ARRAS MARMOLEJO</v>
      </c>
      <c r="P755" t="s">
        <v>4464</v>
      </c>
      <c r="S755" t="str">
        <f t="shared" si="45"/>
        <v>MUNICIPIO DE GALEANA</v>
      </c>
      <c r="T755" s="11">
        <v>137362.5</v>
      </c>
      <c r="W755" s="67">
        <v>137362.5</v>
      </c>
      <c r="AA755" s="12">
        <f t="shared" si="47"/>
        <v>137362.5</v>
      </c>
      <c r="AB755" s="12">
        <f t="shared" si="47"/>
        <v>137362.5</v>
      </c>
    </row>
    <row r="756" spans="1:28">
      <c r="A756" t="s">
        <v>2100</v>
      </c>
      <c r="B756" t="b">
        <f t="shared" si="46"/>
        <v>1</v>
      </c>
      <c r="C756" t="s">
        <v>2100</v>
      </c>
      <c r="D756" t="s">
        <v>3125</v>
      </c>
      <c r="G756" t="str">
        <f t="shared" si="42"/>
        <v>Administración directa</v>
      </c>
      <c r="H756" t="s">
        <v>3544</v>
      </c>
      <c r="K756" t="str">
        <f t="shared" si="43"/>
        <v>154390</v>
      </c>
      <c r="L756" t="s">
        <v>207</v>
      </c>
      <c r="O756" t="str">
        <f t="shared" si="44"/>
        <v/>
      </c>
      <c r="P756" t="s">
        <v>2099</v>
      </c>
      <c r="S756" t="str">
        <f t="shared" si="45"/>
        <v>Municipio de Janos</v>
      </c>
      <c r="T756" s="11">
        <v>160000</v>
      </c>
      <c r="W756" s="67">
        <v>159840</v>
      </c>
      <c r="AA756" s="12">
        <f t="shared" si="47"/>
        <v>160000</v>
      </c>
      <c r="AB756" s="12">
        <f t="shared" si="47"/>
        <v>159840</v>
      </c>
    </row>
    <row r="757" spans="1:28">
      <c r="A757" t="s">
        <v>2105</v>
      </c>
      <c r="B757" t="b">
        <f t="shared" si="46"/>
        <v>1</v>
      </c>
      <c r="C757" t="s">
        <v>2105</v>
      </c>
      <c r="D757" t="s">
        <v>3128</v>
      </c>
      <c r="G757" t="str">
        <f t="shared" si="42"/>
        <v>Obra</v>
      </c>
      <c r="H757" t="s">
        <v>4495</v>
      </c>
      <c r="K757" t="str">
        <f t="shared" si="43"/>
        <v>OP/015/2025</v>
      </c>
      <c r="L757" t="s">
        <v>4496</v>
      </c>
      <c r="O757" t="str">
        <f t="shared" si="44"/>
        <v>CONSTRUCCIONES BARRERA Y/O GUSTAVO BARRERA BARO</v>
      </c>
      <c r="P757" t="s">
        <v>4497</v>
      </c>
      <c r="S757" t="str">
        <f t="shared" si="45"/>
        <v>MUNICIPIO DE PRAXEDIS G. GUERRERO</v>
      </c>
      <c r="T757" s="11">
        <v>99900</v>
      </c>
      <c r="W757" s="67">
        <v>99900</v>
      </c>
      <c r="AA757" s="12">
        <f t="shared" si="47"/>
        <v>99900</v>
      </c>
      <c r="AB757" s="12">
        <f t="shared" si="47"/>
        <v>99900</v>
      </c>
    </row>
    <row r="758" spans="1:28">
      <c r="A758" t="s">
        <v>2111</v>
      </c>
      <c r="B758" t="b">
        <f t="shared" si="46"/>
        <v>1</v>
      </c>
      <c r="C758" t="s">
        <v>2111</v>
      </c>
      <c r="D758" t="s">
        <v>3128</v>
      </c>
      <c r="G758" t="str">
        <f t="shared" si="42"/>
        <v>Obra</v>
      </c>
      <c r="H758" t="s">
        <v>4490</v>
      </c>
      <c r="K758" t="str">
        <f t="shared" si="43"/>
        <v>OP2025-INV3REPUVE-75/2025</v>
      </c>
      <c r="L758" t="s">
        <v>4487</v>
      </c>
      <c r="O758" t="str">
        <f t="shared" si="44"/>
        <v>OSCAR  JAVIER  SOLIS VARGAS</v>
      </c>
      <c r="P758" t="s">
        <v>3178</v>
      </c>
      <c r="S758" t="str">
        <f t="shared" si="45"/>
        <v>MUNICIPIO DE NUEVO CASAS GRANDES</v>
      </c>
      <c r="T758" s="11">
        <v>555495</v>
      </c>
      <c r="W758" s="67">
        <v>555495</v>
      </c>
      <c r="AA758" s="12">
        <f t="shared" si="47"/>
        <v>555495</v>
      </c>
      <c r="AB758" s="12">
        <f t="shared" si="47"/>
        <v>555495</v>
      </c>
    </row>
    <row r="759" spans="1:28" s="64" customFormat="1">
      <c r="A759" t="s">
        <v>2113</v>
      </c>
      <c r="B759" t="b">
        <f t="shared" si="46"/>
        <v>1</v>
      </c>
      <c r="C759" s="64" t="s">
        <v>2113</v>
      </c>
      <c r="D759" s="64" t="s">
        <v>3128</v>
      </c>
      <c r="E759" s="64" t="s">
        <v>3128</v>
      </c>
      <c r="G759" s="64" t="str">
        <f>CONCATENATE(D759,"/",E759)</f>
        <v>Obra/Obra</v>
      </c>
      <c r="H759" s="64" t="s">
        <v>7257</v>
      </c>
      <c r="I759" s="64" t="s">
        <v>3367</v>
      </c>
      <c r="K759" s="64" t="str">
        <f>CONCATENATE(H759,",",I759)</f>
        <v>OP2025-INV3REPUVE-77/2025,OP2024-INV3REPUVE-168</v>
      </c>
      <c r="L759" s="64" t="s">
        <v>4489</v>
      </c>
      <c r="M759" s="64" t="s">
        <v>3368</v>
      </c>
      <c r="O759" s="64" t="str">
        <f>CONCATENATE(L759,"/",M759)</f>
        <v>INGENIERIA Y CONSTRUCCION SAN ANTONUIO S.A. DE C.V./OSCAR JAVIER SOLIS VARGAS</v>
      </c>
      <c r="P759" s="64" t="s">
        <v>3178</v>
      </c>
      <c r="Q759" s="64" t="s">
        <v>3178</v>
      </c>
      <c r="S759" s="64" t="str">
        <f t="shared" si="45"/>
        <v>MUNICIPIO DE NUEVO CASAS GRANDES</v>
      </c>
      <c r="T759" s="68">
        <v>1438097.36</v>
      </c>
      <c r="U759" s="68">
        <v>646302.12</v>
      </c>
      <c r="V759" s="68"/>
      <c r="W759" s="69">
        <v>1438097.36</v>
      </c>
      <c r="X759" s="69">
        <v>646302.12</v>
      </c>
      <c r="Y759" s="68"/>
      <c r="AA759" s="12">
        <f t="shared" si="47"/>
        <v>2084399.48</v>
      </c>
      <c r="AB759" s="12">
        <f t="shared" si="47"/>
        <v>2084399.48</v>
      </c>
    </row>
    <row r="760" spans="1:28">
      <c r="A760" t="s">
        <v>5670</v>
      </c>
      <c r="B760" t="b">
        <f t="shared" si="46"/>
        <v>1</v>
      </c>
      <c r="C760" t="s">
        <v>5670</v>
      </c>
      <c r="D760" t="s">
        <v>3128</v>
      </c>
      <c r="G760" t="str">
        <f t="shared" si="42"/>
        <v>Obra</v>
      </c>
      <c r="H760" t="s">
        <v>5674</v>
      </c>
      <c r="K760" t="str">
        <f t="shared" si="43"/>
        <v>C/FAISM25016</v>
      </c>
      <c r="L760" t="s">
        <v>5675</v>
      </c>
      <c r="O760" t="str">
        <f t="shared" si="44"/>
        <v>JOSE RICARDO NARVAEZ AGUIRRE</v>
      </c>
      <c r="P760" t="s">
        <v>3465</v>
      </c>
      <c r="S760" t="str">
        <f t="shared" si="45"/>
        <v>MUNICIPIO DE GUADALUPE Y CALVO</v>
      </c>
      <c r="T760" s="11">
        <v>588741.01</v>
      </c>
      <c r="W760" s="67">
        <v>588741.01</v>
      </c>
      <c r="AA760" s="12">
        <f t="shared" si="47"/>
        <v>588741.01</v>
      </c>
      <c r="AB760" s="12">
        <f t="shared" si="47"/>
        <v>588741.01</v>
      </c>
    </row>
    <row r="761" spans="1:28">
      <c r="A761" t="s">
        <v>5203</v>
      </c>
      <c r="B761" t="b">
        <f t="shared" si="46"/>
        <v>1</v>
      </c>
      <c r="C761" t="s">
        <v>5203</v>
      </c>
      <c r="D761" t="s">
        <v>3128</v>
      </c>
      <c r="G761" t="str">
        <f t="shared" si="42"/>
        <v>Obra</v>
      </c>
      <c r="H761" t="s">
        <v>5207</v>
      </c>
      <c r="K761" t="str">
        <f t="shared" si="43"/>
        <v>PMB-FISM-LR01-2025</v>
      </c>
      <c r="L761" t="s">
        <v>5208</v>
      </c>
      <c r="O761" t="str">
        <f t="shared" si="44"/>
        <v>JUAN CARLOS PRIETO GOMEZ</v>
      </c>
      <c r="P761" t="s">
        <v>3561</v>
      </c>
      <c r="S761" t="str">
        <f t="shared" si="45"/>
        <v>Municipio Balleza</v>
      </c>
      <c r="T761" s="11">
        <v>1500000</v>
      </c>
      <c r="W761" s="67">
        <v>1500000</v>
      </c>
      <c r="AA761" s="12">
        <f t="shared" si="47"/>
        <v>1500000</v>
      </c>
      <c r="AB761" s="12">
        <f t="shared" si="47"/>
        <v>1500000</v>
      </c>
    </row>
    <row r="762" spans="1:28">
      <c r="A762" t="s">
        <v>5680</v>
      </c>
      <c r="B762" t="b">
        <f t="shared" si="46"/>
        <v>1</v>
      </c>
      <c r="C762" t="s">
        <v>5680</v>
      </c>
      <c r="D762" t="s">
        <v>3128</v>
      </c>
      <c r="G762" t="str">
        <f t="shared" ref="G762:G825" si="48">+D762</f>
        <v>Obra</v>
      </c>
      <c r="H762" t="s">
        <v>5685</v>
      </c>
      <c r="K762" t="str">
        <f t="shared" ref="K762:K825" si="49">+H762</f>
        <v>C/FAISM25036</v>
      </c>
      <c r="L762" t="s">
        <v>5675</v>
      </c>
      <c r="O762" t="str">
        <f t="shared" ref="O762:O825" si="50">+L762</f>
        <v>JOSE RICARDO NARVAEZ AGUIRRE</v>
      </c>
      <c r="P762" t="s">
        <v>3465</v>
      </c>
      <c r="S762" t="str">
        <f t="shared" ref="S762:S825" si="51">+P762</f>
        <v>MUNICIPIO DE GUADALUPE Y CALVO</v>
      </c>
      <c r="T762" s="11">
        <v>1535898</v>
      </c>
      <c r="W762" s="67">
        <v>1535898</v>
      </c>
      <c r="AA762" s="12">
        <f t="shared" si="47"/>
        <v>1535898</v>
      </c>
      <c r="AB762" s="12">
        <f t="shared" si="47"/>
        <v>1535898</v>
      </c>
    </row>
    <row r="763" spans="1:28">
      <c r="A763" t="s">
        <v>5692</v>
      </c>
      <c r="B763" t="b">
        <f t="shared" si="46"/>
        <v>1</v>
      </c>
      <c r="C763" t="s">
        <v>5692</v>
      </c>
      <c r="D763" t="s">
        <v>3128</v>
      </c>
      <c r="G763" t="str">
        <f t="shared" si="48"/>
        <v>Obra</v>
      </c>
      <c r="H763" t="s">
        <v>5697</v>
      </c>
      <c r="K763" t="str">
        <f t="shared" si="49"/>
        <v>C/FAISM25037</v>
      </c>
      <c r="L763" t="s">
        <v>5675</v>
      </c>
      <c r="O763" t="str">
        <f t="shared" si="50"/>
        <v>JOSE RICARDO NARVAEZ AGUIRRE</v>
      </c>
      <c r="P763" t="s">
        <v>3465</v>
      </c>
      <c r="S763" t="str">
        <f t="shared" si="51"/>
        <v>MUNICIPIO DE GUADALUPE Y CALVO</v>
      </c>
      <c r="T763" s="11">
        <v>1603700</v>
      </c>
      <c r="W763" s="67">
        <v>1603700</v>
      </c>
      <c r="AA763" s="12">
        <f t="shared" si="47"/>
        <v>1603700</v>
      </c>
      <c r="AB763" s="12">
        <f t="shared" si="47"/>
        <v>1603700</v>
      </c>
    </row>
    <row r="764" spans="1:28">
      <c r="A764" t="s">
        <v>6496</v>
      </c>
      <c r="B764" t="b">
        <f t="shared" si="46"/>
        <v>1</v>
      </c>
      <c r="C764" t="s">
        <v>6496</v>
      </c>
      <c r="D764" t="s">
        <v>3128</v>
      </c>
      <c r="G764" t="str">
        <f t="shared" si="48"/>
        <v>Obra</v>
      </c>
      <c r="H764" t="s">
        <v>6500</v>
      </c>
      <c r="K764" t="str">
        <f t="shared" si="49"/>
        <v>PMVR-ADJDIR-AL-01-FISM-25</v>
      </c>
      <c r="L764" t="s">
        <v>3610</v>
      </c>
      <c r="O764" t="str">
        <f t="shared" si="50"/>
        <v>JORGE ARMANDO MORALES CANO</v>
      </c>
      <c r="P764" t="s">
        <v>3617</v>
      </c>
      <c r="S764" t="str">
        <f t="shared" si="51"/>
        <v>MUNICIPIO DE ROSARIO</v>
      </c>
      <c r="T764" s="11">
        <v>361028.9</v>
      </c>
      <c r="W764" s="67">
        <v>361028.9</v>
      </c>
      <c r="AA764" s="12">
        <f t="shared" si="47"/>
        <v>361028.9</v>
      </c>
      <c r="AB764" s="12">
        <f t="shared" si="47"/>
        <v>361028.9</v>
      </c>
    </row>
    <row r="765" spans="1:28">
      <c r="A765" t="s">
        <v>946</v>
      </c>
      <c r="B765" t="b">
        <f t="shared" si="46"/>
        <v>1</v>
      </c>
      <c r="C765" t="s">
        <v>946</v>
      </c>
      <c r="D765" t="s">
        <v>3128</v>
      </c>
      <c r="G765" t="str">
        <f t="shared" si="48"/>
        <v>Obra</v>
      </c>
      <c r="H765" t="s">
        <v>3317</v>
      </c>
      <c r="K765" t="str">
        <f t="shared" si="49"/>
        <v>21200580-PR</v>
      </c>
      <c r="L765" t="s">
        <v>3318</v>
      </c>
      <c r="O765" t="str">
        <f t="shared" si="50"/>
        <v>ING. HUMBERTO AUDE VENZOR</v>
      </c>
      <c r="P765" t="s">
        <v>3138</v>
      </c>
      <c r="S765" t="str">
        <f t="shared" si="51"/>
        <v>PRESIDENCIA MUNICIPAL DE CARICHI</v>
      </c>
      <c r="T765" s="11">
        <v>1000000</v>
      </c>
      <c r="W765" s="67">
        <v>999983.28</v>
      </c>
      <c r="AA765" s="12">
        <f t="shared" si="47"/>
        <v>1000000</v>
      </c>
      <c r="AB765" s="12">
        <f t="shared" si="47"/>
        <v>999983.28</v>
      </c>
    </row>
    <row r="766" spans="1:28">
      <c r="A766" t="s">
        <v>5102</v>
      </c>
      <c r="B766" t="b">
        <f t="shared" si="46"/>
        <v>1</v>
      </c>
      <c r="C766" t="s">
        <v>5102</v>
      </c>
      <c r="D766" t="s">
        <v>3125</v>
      </c>
      <c r="G766" t="str">
        <f t="shared" si="48"/>
        <v>Administración directa</v>
      </c>
      <c r="H766" t="s">
        <v>5107</v>
      </c>
      <c r="K766" t="str">
        <f t="shared" si="49"/>
        <v>155750</v>
      </c>
      <c r="L766" t="s">
        <v>207</v>
      </c>
      <c r="O766" t="str">
        <f t="shared" si="50"/>
        <v/>
      </c>
      <c r="P766" t="s">
        <v>3615</v>
      </c>
      <c r="S766" t="str">
        <f t="shared" si="51"/>
        <v>MUNICIPIO DE ALLENDE</v>
      </c>
      <c r="T766" s="11">
        <v>427572.01</v>
      </c>
      <c r="W766" s="67">
        <v>427572.01</v>
      </c>
      <c r="AA766" s="12">
        <f t="shared" si="47"/>
        <v>427572.01</v>
      </c>
      <c r="AB766" s="12">
        <f t="shared" si="47"/>
        <v>427572.01</v>
      </c>
    </row>
    <row r="767" spans="1:28">
      <c r="A767" t="s">
        <v>5114</v>
      </c>
      <c r="B767" t="b">
        <f t="shared" si="46"/>
        <v>1</v>
      </c>
      <c r="C767" t="s">
        <v>5114</v>
      </c>
      <c r="D767" t="s">
        <v>3125</v>
      </c>
      <c r="G767" t="str">
        <f t="shared" si="48"/>
        <v>Administración directa</v>
      </c>
      <c r="H767" t="s">
        <v>5118</v>
      </c>
      <c r="K767" t="str">
        <f t="shared" si="49"/>
        <v>155624</v>
      </c>
      <c r="L767" t="s">
        <v>207</v>
      </c>
      <c r="O767" t="str">
        <f t="shared" si="50"/>
        <v/>
      </c>
      <c r="P767" t="s">
        <v>3615</v>
      </c>
      <c r="S767" t="str">
        <f t="shared" si="51"/>
        <v>MUNICIPIO DE ALLENDE</v>
      </c>
      <c r="T767" s="11">
        <v>618887.54</v>
      </c>
      <c r="W767" s="67">
        <v>618887.54</v>
      </c>
      <c r="AA767" s="12">
        <f t="shared" si="47"/>
        <v>618887.54</v>
      </c>
      <c r="AB767" s="12">
        <f t="shared" si="47"/>
        <v>618887.54</v>
      </c>
    </row>
    <row r="768" spans="1:28">
      <c r="A768" t="s">
        <v>5704</v>
      </c>
      <c r="B768" t="b">
        <f t="shared" si="46"/>
        <v>1</v>
      </c>
      <c r="C768" t="s">
        <v>5704</v>
      </c>
      <c r="D768" t="s">
        <v>3128</v>
      </c>
      <c r="G768" t="str">
        <f t="shared" si="48"/>
        <v>Obra</v>
      </c>
      <c r="H768" t="s">
        <v>5709</v>
      </c>
      <c r="K768" t="str">
        <f t="shared" si="49"/>
        <v>C/FAISM25008</v>
      </c>
      <c r="L768" t="s">
        <v>5710</v>
      </c>
      <c r="O768" t="str">
        <f t="shared" si="50"/>
        <v>FRANCISCO IVAN FRANCO GERARD</v>
      </c>
      <c r="P768" t="s">
        <v>3465</v>
      </c>
      <c r="S768" t="str">
        <f t="shared" si="51"/>
        <v>MUNICIPIO DE GUADALUPE Y CALVO</v>
      </c>
      <c r="T768" s="11">
        <v>609016.88</v>
      </c>
      <c r="W768" s="67">
        <v>609016.88</v>
      </c>
      <c r="AA768" s="12">
        <f t="shared" si="47"/>
        <v>609016.88</v>
      </c>
      <c r="AB768" s="12">
        <f t="shared" si="47"/>
        <v>609016.88</v>
      </c>
    </row>
    <row r="769" spans="1:28">
      <c r="A769" t="s">
        <v>5717</v>
      </c>
      <c r="B769" t="b">
        <f t="shared" si="46"/>
        <v>1</v>
      </c>
      <c r="C769" t="s">
        <v>5717</v>
      </c>
      <c r="D769" t="s">
        <v>3128</v>
      </c>
      <c r="G769" t="str">
        <f t="shared" si="48"/>
        <v>Obra</v>
      </c>
      <c r="H769" t="s">
        <v>5721</v>
      </c>
      <c r="K769" t="str">
        <f t="shared" si="49"/>
        <v>C/FAISM25009</v>
      </c>
      <c r="L769" t="s">
        <v>5710</v>
      </c>
      <c r="O769" t="str">
        <f t="shared" si="50"/>
        <v>FRANCISCO IVAN FRANCO GERARD</v>
      </c>
      <c r="P769" t="s">
        <v>3465</v>
      </c>
      <c r="S769" t="str">
        <f t="shared" si="51"/>
        <v>MUNICIPIO DE GUADALUPE Y CALVO</v>
      </c>
      <c r="T769" s="11">
        <v>1903418.02</v>
      </c>
      <c r="W769" s="67">
        <v>1903418.02</v>
      </c>
      <c r="AA769" s="12">
        <f t="shared" si="47"/>
        <v>1903418.02</v>
      </c>
      <c r="AB769" s="12">
        <f t="shared" si="47"/>
        <v>1903418.02</v>
      </c>
    </row>
    <row r="770" spans="1:28">
      <c r="A770" t="s">
        <v>6442</v>
      </c>
      <c r="B770" t="b">
        <f t="shared" si="46"/>
        <v>1</v>
      </c>
      <c r="C770" t="s">
        <v>6442</v>
      </c>
      <c r="D770" t="s">
        <v>3125</v>
      </c>
      <c r="G770" t="str">
        <f t="shared" si="48"/>
        <v>Administración directa</v>
      </c>
      <c r="H770" t="s">
        <v>6446</v>
      </c>
      <c r="K770" t="str">
        <f t="shared" si="49"/>
        <v>156305</v>
      </c>
      <c r="L770" t="s">
        <v>207</v>
      </c>
      <c r="O770" t="str">
        <f t="shared" si="50"/>
        <v/>
      </c>
      <c r="P770" t="s">
        <v>3622</v>
      </c>
      <c r="S770" t="str">
        <f t="shared" si="51"/>
        <v>MUNICIPIO DE NONOAVA</v>
      </c>
      <c r="T770" s="11">
        <v>1148182.3999999999</v>
      </c>
      <c r="W770" s="67">
        <v>1148182.3999999999</v>
      </c>
      <c r="AA770" s="12">
        <f t="shared" si="47"/>
        <v>1148182.3999999999</v>
      </c>
      <c r="AB770" s="12">
        <f t="shared" si="47"/>
        <v>1148182.3999999999</v>
      </c>
    </row>
    <row r="771" spans="1:28">
      <c r="A771" t="s">
        <v>6574</v>
      </c>
      <c r="B771" t="b">
        <f t="shared" ref="B771:B834" si="52">+A771=C771</f>
        <v>1</v>
      </c>
      <c r="C771" t="s">
        <v>6574</v>
      </c>
      <c r="D771" t="s">
        <v>3125</v>
      </c>
      <c r="G771" t="str">
        <f t="shared" si="48"/>
        <v>Administración directa</v>
      </c>
      <c r="H771" t="s">
        <v>6579</v>
      </c>
      <c r="K771" t="str">
        <f t="shared" si="49"/>
        <v>156919</v>
      </c>
      <c r="L771" t="s">
        <v>207</v>
      </c>
      <c r="O771" t="str">
        <f t="shared" si="50"/>
        <v/>
      </c>
      <c r="P771" t="s">
        <v>6580</v>
      </c>
      <c r="S771" t="str">
        <f t="shared" si="51"/>
        <v>MUNICIPIO DE TEMÓSACHIC</v>
      </c>
      <c r="T771" s="11">
        <v>1062300</v>
      </c>
      <c r="W771" s="67">
        <v>1062300</v>
      </c>
      <c r="AA771" s="12">
        <f t="shared" ref="AA771:AB834" si="53">+T771+U771+V771</f>
        <v>1062300</v>
      </c>
      <c r="AB771" s="12">
        <f t="shared" si="53"/>
        <v>1062300</v>
      </c>
    </row>
    <row r="772" spans="1:28">
      <c r="A772" t="s">
        <v>6587</v>
      </c>
      <c r="B772" t="b">
        <f t="shared" si="52"/>
        <v>1</v>
      </c>
      <c r="C772" t="s">
        <v>6587</v>
      </c>
      <c r="D772" t="s">
        <v>3125</v>
      </c>
      <c r="G772" t="str">
        <f t="shared" si="48"/>
        <v>Administración directa</v>
      </c>
      <c r="H772" t="s">
        <v>6592</v>
      </c>
      <c r="K772" t="str">
        <f t="shared" si="49"/>
        <v>156918</v>
      </c>
      <c r="L772" t="s">
        <v>207</v>
      </c>
      <c r="O772" t="str">
        <f t="shared" si="50"/>
        <v/>
      </c>
      <c r="P772" t="s">
        <v>6580</v>
      </c>
      <c r="S772" t="str">
        <f t="shared" si="51"/>
        <v>MUNICIPIO DE TEMÓSACHIC</v>
      </c>
      <c r="T772" s="11">
        <v>1312268.48</v>
      </c>
      <c r="W772" s="67">
        <v>1312268.48</v>
      </c>
      <c r="AA772" s="12">
        <f t="shared" si="53"/>
        <v>1312268.48</v>
      </c>
      <c r="AB772" s="12">
        <f t="shared" si="53"/>
        <v>1312268.48</v>
      </c>
    </row>
    <row r="773" spans="1:28">
      <c r="A773" t="s">
        <v>5726</v>
      </c>
      <c r="B773" t="b">
        <f t="shared" si="52"/>
        <v>1</v>
      </c>
      <c r="C773" t="s">
        <v>5726</v>
      </c>
      <c r="D773" t="s">
        <v>3128</v>
      </c>
      <c r="G773" t="str">
        <f t="shared" si="48"/>
        <v>Obra</v>
      </c>
      <c r="H773" t="s">
        <v>5731</v>
      </c>
      <c r="K773" t="str">
        <f t="shared" si="49"/>
        <v>C/FAISM25039</v>
      </c>
      <c r="L773" t="s">
        <v>5710</v>
      </c>
      <c r="O773" t="str">
        <f t="shared" si="50"/>
        <v>FRANCISCO IVAN FRANCO GERARD</v>
      </c>
      <c r="P773" t="s">
        <v>3465</v>
      </c>
      <c r="S773" t="str">
        <f t="shared" si="51"/>
        <v>MUNICIPIO DE GUADALUPE Y CALVO</v>
      </c>
      <c r="T773" s="11">
        <v>527800</v>
      </c>
      <c r="W773" s="67">
        <v>527800</v>
      </c>
      <c r="AA773" s="12">
        <f t="shared" si="53"/>
        <v>527800</v>
      </c>
      <c r="AB773" s="12">
        <f t="shared" si="53"/>
        <v>527800</v>
      </c>
    </row>
    <row r="774" spans="1:28">
      <c r="A774" t="s">
        <v>5738</v>
      </c>
      <c r="B774" t="b">
        <f t="shared" si="52"/>
        <v>1</v>
      </c>
      <c r="C774" t="s">
        <v>5738</v>
      </c>
      <c r="D774" t="s">
        <v>3128</v>
      </c>
      <c r="G774" t="str">
        <f t="shared" si="48"/>
        <v>Obra</v>
      </c>
      <c r="H774" t="s">
        <v>5742</v>
      </c>
      <c r="K774" t="str">
        <f t="shared" si="49"/>
        <v>C/FAISM25040</v>
      </c>
      <c r="L774" t="s">
        <v>3464</v>
      </c>
      <c r="O774" t="str">
        <f t="shared" si="50"/>
        <v>BRYADMI S.A DE C.V.</v>
      </c>
      <c r="P774" t="s">
        <v>3465</v>
      </c>
      <c r="S774" t="str">
        <f t="shared" si="51"/>
        <v>MUNICIPIO DE GUADALUPE Y CALVO</v>
      </c>
      <c r="T774" s="11">
        <v>16545552.119999999</v>
      </c>
      <c r="W774" s="70">
        <v>16545552.119999999</v>
      </c>
      <c r="AA774" s="12">
        <f t="shared" si="53"/>
        <v>16545552.119999999</v>
      </c>
      <c r="AB774" s="12">
        <f t="shared" si="53"/>
        <v>16545552.119999999</v>
      </c>
    </row>
    <row r="775" spans="1:28">
      <c r="A775" t="s">
        <v>5749</v>
      </c>
      <c r="B775" t="b">
        <f t="shared" si="52"/>
        <v>1</v>
      </c>
      <c r="C775" t="s">
        <v>5749</v>
      </c>
      <c r="D775" t="s">
        <v>3128</v>
      </c>
      <c r="G775" t="str">
        <f t="shared" si="48"/>
        <v>Obra</v>
      </c>
      <c r="H775" t="s">
        <v>5754</v>
      </c>
      <c r="K775" t="str">
        <f t="shared" si="49"/>
        <v>C/FAISM25017</v>
      </c>
      <c r="L775" t="s">
        <v>5710</v>
      </c>
      <c r="O775" t="str">
        <f t="shared" si="50"/>
        <v>FRANCISCO IVAN FRANCO GERARD</v>
      </c>
      <c r="P775" t="s">
        <v>3465</v>
      </c>
      <c r="S775" t="str">
        <f t="shared" si="51"/>
        <v>MUNICIPIO DE GUADALUPE Y CALVO</v>
      </c>
      <c r="T775" s="11">
        <v>1010158.19</v>
      </c>
      <c r="W775" s="67">
        <v>1010158.19</v>
      </c>
      <c r="AA775" s="12">
        <f t="shared" si="53"/>
        <v>1010158.19</v>
      </c>
      <c r="AB775" s="12">
        <f t="shared" si="53"/>
        <v>1010158.19</v>
      </c>
    </row>
    <row r="776" spans="1:28">
      <c r="A776" t="s">
        <v>5761</v>
      </c>
      <c r="B776" t="b">
        <f t="shared" si="52"/>
        <v>1</v>
      </c>
      <c r="C776" t="s">
        <v>5761</v>
      </c>
      <c r="D776" t="s">
        <v>3128</v>
      </c>
      <c r="G776" t="str">
        <f t="shared" si="48"/>
        <v>Obra</v>
      </c>
      <c r="H776" t="s">
        <v>5765</v>
      </c>
      <c r="K776" t="str">
        <f t="shared" si="49"/>
        <v>C/FAISM25018</v>
      </c>
      <c r="L776" t="s">
        <v>5675</v>
      </c>
      <c r="O776" t="str">
        <f t="shared" si="50"/>
        <v>JOSE RICARDO NARVAEZ AGUIRRE</v>
      </c>
      <c r="P776" t="s">
        <v>3465</v>
      </c>
      <c r="S776" t="str">
        <f t="shared" si="51"/>
        <v>MUNICIPIO DE GUADALUPE Y CALVO</v>
      </c>
      <c r="T776" s="11">
        <v>1382916.04</v>
      </c>
      <c r="W776" s="67">
        <v>1382916.04</v>
      </c>
      <c r="AA776" s="12">
        <f t="shared" si="53"/>
        <v>1382916.04</v>
      </c>
      <c r="AB776" s="12">
        <f t="shared" si="53"/>
        <v>1382916.04</v>
      </c>
    </row>
    <row r="777" spans="1:28">
      <c r="A777" t="s">
        <v>5770</v>
      </c>
      <c r="B777" t="b">
        <f t="shared" si="52"/>
        <v>1</v>
      </c>
      <c r="C777" t="s">
        <v>5770</v>
      </c>
      <c r="D777" t="s">
        <v>3128</v>
      </c>
      <c r="G777" t="str">
        <f t="shared" si="48"/>
        <v>Obra</v>
      </c>
      <c r="H777" t="s">
        <v>5774</v>
      </c>
      <c r="K777" t="str">
        <f t="shared" si="49"/>
        <v>C/FAISM25015</v>
      </c>
      <c r="L777" t="s">
        <v>3464</v>
      </c>
      <c r="O777" t="str">
        <f t="shared" si="50"/>
        <v>BRYADMI S.A DE C.V.</v>
      </c>
      <c r="P777" t="s">
        <v>3465</v>
      </c>
      <c r="S777" t="str">
        <f t="shared" si="51"/>
        <v>MUNICIPIO DE GUADALUPE Y CALVO</v>
      </c>
      <c r="T777" s="11">
        <v>14236373.65</v>
      </c>
      <c r="W777" s="70">
        <v>14236373.65</v>
      </c>
      <c r="AA777" s="12">
        <f t="shared" si="53"/>
        <v>14236373.65</v>
      </c>
      <c r="AB777" s="12">
        <f t="shared" si="53"/>
        <v>14236373.65</v>
      </c>
    </row>
    <row r="778" spans="1:28">
      <c r="A778" t="s">
        <v>5781</v>
      </c>
      <c r="B778" t="b">
        <f t="shared" si="52"/>
        <v>1</v>
      </c>
      <c r="C778" t="s">
        <v>5781</v>
      </c>
      <c r="D778" t="s">
        <v>3128</v>
      </c>
      <c r="G778" t="str">
        <f t="shared" si="48"/>
        <v>Obra</v>
      </c>
      <c r="H778" t="s">
        <v>5786</v>
      </c>
      <c r="K778" t="str">
        <f t="shared" si="49"/>
        <v>C/FAISM25011</v>
      </c>
      <c r="L778" t="s">
        <v>5710</v>
      </c>
      <c r="O778" t="str">
        <f t="shared" si="50"/>
        <v>FRANCISCO IVAN FRANCO GERARD</v>
      </c>
      <c r="P778" t="s">
        <v>3465</v>
      </c>
      <c r="S778" t="str">
        <f t="shared" si="51"/>
        <v>MUNICIPIO DE GUADALUPE Y CALVO</v>
      </c>
      <c r="T778" s="11">
        <v>852623.63</v>
      </c>
      <c r="W778" s="67">
        <v>852623.63</v>
      </c>
      <c r="AA778" s="12">
        <f t="shared" si="53"/>
        <v>852623.63</v>
      </c>
      <c r="AB778" s="12">
        <f t="shared" si="53"/>
        <v>852623.63</v>
      </c>
    </row>
    <row r="779" spans="1:28">
      <c r="A779" t="s">
        <v>5793</v>
      </c>
      <c r="B779" t="b">
        <f t="shared" si="52"/>
        <v>1</v>
      </c>
      <c r="C779" t="s">
        <v>5793</v>
      </c>
      <c r="D779" t="s">
        <v>3128</v>
      </c>
      <c r="G779" t="str">
        <f t="shared" si="48"/>
        <v>Obra</v>
      </c>
      <c r="H779" t="s">
        <v>5798</v>
      </c>
      <c r="K779" t="str">
        <f t="shared" si="49"/>
        <v>C/FAISM25002</v>
      </c>
      <c r="L779" t="s">
        <v>5675</v>
      </c>
      <c r="O779" t="str">
        <f t="shared" si="50"/>
        <v>JOSE RICARDO NARVAEZ AGUIRRE</v>
      </c>
      <c r="P779" t="s">
        <v>3465</v>
      </c>
      <c r="S779" t="str">
        <f t="shared" si="51"/>
        <v>MUNICIPIO DE GUADALUPE Y CALVO</v>
      </c>
      <c r="T779" s="11">
        <v>131926.79999999999</v>
      </c>
      <c r="W779" s="67">
        <v>131926.79999999999</v>
      </c>
      <c r="AA779" s="12">
        <f t="shared" si="53"/>
        <v>131926.79999999999</v>
      </c>
      <c r="AB779" s="12">
        <f t="shared" si="53"/>
        <v>131926.79999999999</v>
      </c>
    </row>
    <row r="780" spans="1:28">
      <c r="A780" t="s">
        <v>5805</v>
      </c>
      <c r="B780" t="b">
        <f t="shared" si="52"/>
        <v>1</v>
      </c>
      <c r="C780" t="s">
        <v>5805</v>
      </c>
      <c r="D780" t="s">
        <v>3128</v>
      </c>
      <c r="G780" t="str">
        <f t="shared" si="48"/>
        <v>Obra</v>
      </c>
      <c r="H780" t="s">
        <v>5810</v>
      </c>
      <c r="K780" t="str">
        <f t="shared" si="49"/>
        <v>C/FAISM25003</v>
      </c>
      <c r="L780" t="s">
        <v>5710</v>
      </c>
      <c r="O780" t="str">
        <f t="shared" si="50"/>
        <v>FRANCISCO IVAN FRANCO GERARD</v>
      </c>
      <c r="P780" t="s">
        <v>3465</v>
      </c>
      <c r="S780" t="str">
        <f t="shared" si="51"/>
        <v>MUNICIPIO DE GUADALUPE Y CALVO</v>
      </c>
      <c r="T780" s="11">
        <v>1915871.78</v>
      </c>
      <c r="W780" s="67">
        <v>1915871.78</v>
      </c>
      <c r="AA780" s="12">
        <f t="shared" si="53"/>
        <v>1915871.78</v>
      </c>
      <c r="AB780" s="12">
        <f t="shared" si="53"/>
        <v>1915871.78</v>
      </c>
    </row>
    <row r="781" spans="1:28">
      <c r="A781" t="s">
        <v>5815</v>
      </c>
      <c r="B781" t="b">
        <f t="shared" si="52"/>
        <v>1</v>
      </c>
      <c r="C781" t="s">
        <v>5815</v>
      </c>
      <c r="D781" t="s">
        <v>3128</v>
      </c>
      <c r="G781" t="str">
        <f t="shared" si="48"/>
        <v>Obra</v>
      </c>
      <c r="H781" t="s">
        <v>5819</v>
      </c>
      <c r="K781" t="str">
        <f t="shared" si="49"/>
        <v>C/FAISM25004</v>
      </c>
      <c r="L781" t="s">
        <v>5675</v>
      </c>
      <c r="O781" t="str">
        <f t="shared" si="50"/>
        <v>JOSE RICARDO NARVAEZ AGUIRRE</v>
      </c>
      <c r="P781" t="s">
        <v>3465</v>
      </c>
      <c r="S781" t="str">
        <f t="shared" si="51"/>
        <v>MUNICIPIO DE GUADALUPE Y CALVO</v>
      </c>
      <c r="T781" s="11">
        <v>1565480.92</v>
      </c>
      <c r="W781" s="67">
        <v>1565480.92</v>
      </c>
      <c r="AA781" s="12">
        <f t="shared" si="53"/>
        <v>1565480.92</v>
      </c>
      <c r="AB781" s="12">
        <f t="shared" si="53"/>
        <v>1565480.92</v>
      </c>
    </row>
    <row r="782" spans="1:28">
      <c r="A782" t="s">
        <v>5824</v>
      </c>
      <c r="B782" t="b">
        <f t="shared" si="52"/>
        <v>1</v>
      </c>
      <c r="C782" t="s">
        <v>5824</v>
      </c>
      <c r="D782" t="s">
        <v>3128</v>
      </c>
      <c r="G782" t="str">
        <f t="shared" si="48"/>
        <v>Obra</v>
      </c>
      <c r="H782" t="s">
        <v>5828</v>
      </c>
      <c r="K782" t="str">
        <f t="shared" si="49"/>
        <v>C/FAISM25001</v>
      </c>
      <c r="L782" t="s">
        <v>5675</v>
      </c>
      <c r="O782" t="str">
        <f t="shared" si="50"/>
        <v>JOSE RICARDO NARVAEZ AGUIRRE</v>
      </c>
      <c r="P782" t="s">
        <v>3465</v>
      </c>
      <c r="S782" t="str">
        <f t="shared" si="51"/>
        <v>MUNICIPIO DE GUADALUPE Y CALVO</v>
      </c>
      <c r="T782" s="11">
        <v>1601290.12</v>
      </c>
      <c r="W782" s="67">
        <v>1601290.12</v>
      </c>
      <c r="AA782" s="12">
        <f t="shared" si="53"/>
        <v>1601290.12</v>
      </c>
      <c r="AB782" s="12">
        <f t="shared" si="53"/>
        <v>1601290.12</v>
      </c>
    </row>
    <row r="783" spans="1:28">
      <c r="A783" t="s">
        <v>5833</v>
      </c>
      <c r="B783" t="b">
        <f t="shared" si="52"/>
        <v>1</v>
      </c>
      <c r="C783" t="s">
        <v>5833</v>
      </c>
      <c r="D783" t="s">
        <v>3128</v>
      </c>
      <c r="G783" t="str">
        <f t="shared" si="48"/>
        <v>Obra</v>
      </c>
      <c r="H783" t="s">
        <v>5837</v>
      </c>
      <c r="K783" t="str">
        <f t="shared" si="49"/>
        <v>C/FAISM25022</v>
      </c>
      <c r="L783" t="s">
        <v>5675</v>
      </c>
      <c r="O783" t="str">
        <f t="shared" si="50"/>
        <v>JOSE RICARDO NARVAEZ AGUIRRE</v>
      </c>
      <c r="P783" t="s">
        <v>3465</v>
      </c>
      <c r="S783" t="str">
        <f t="shared" si="51"/>
        <v>MUNICIPIO DE GUADALUPE Y CALVO</v>
      </c>
      <c r="T783" s="11">
        <v>1624000</v>
      </c>
      <c r="W783" s="67">
        <v>1624000</v>
      </c>
      <c r="AA783" s="12">
        <f t="shared" si="53"/>
        <v>1624000</v>
      </c>
      <c r="AB783" s="12">
        <f t="shared" si="53"/>
        <v>1624000</v>
      </c>
    </row>
    <row r="784" spans="1:28">
      <c r="A784" t="s">
        <v>5844</v>
      </c>
      <c r="B784" t="b">
        <f t="shared" si="52"/>
        <v>1</v>
      </c>
      <c r="C784" t="s">
        <v>5844</v>
      </c>
      <c r="D784" t="s">
        <v>3128</v>
      </c>
      <c r="G784" t="str">
        <f t="shared" si="48"/>
        <v>Obra</v>
      </c>
      <c r="H784" t="s">
        <v>5848</v>
      </c>
      <c r="K784" t="str">
        <f t="shared" si="49"/>
        <v>C/FAISM25032</v>
      </c>
      <c r="L784" t="s">
        <v>5675</v>
      </c>
      <c r="O784" t="str">
        <f t="shared" si="50"/>
        <v>JOSE RICARDO NARVAEZ AGUIRRE</v>
      </c>
      <c r="P784" t="s">
        <v>3465</v>
      </c>
      <c r="S784" t="str">
        <f t="shared" si="51"/>
        <v>MUNICIPIO DE GUADALUPE Y CALVO</v>
      </c>
      <c r="T784" s="11">
        <v>1913607.46</v>
      </c>
      <c r="W784" s="67">
        <v>1913607.46</v>
      </c>
      <c r="AA784" s="12">
        <f t="shared" si="53"/>
        <v>1913607.46</v>
      </c>
      <c r="AB784" s="12">
        <f t="shared" si="53"/>
        <v>1913607.46</v>
      </c>
    </row>
    <row r="785" spans="1:28">
      <c r="A785" t="s">
        <v>5853</v>
      </c>
      <c r="B785" t="b">
        <f t="shared" si="52"/>
        <v>1</v>
      </c>
      <c r="C785" t="s">
        <v>5853</v>
      </c>
      <c r="D785" t="s">
        <v>3128</v>
      </c>
      <c r="G785" t="str">
        <f t="shared" si="48"/>
        <v>Obra</v>
      </c>
      <c r="H785" t="s">
        <v>5858</v>
      </c>
      <c r="K785" t="str">
        <f t="shared" si="49"/>
        <v>C/FAISM25006</v>
      </c>
      <c r="L785" t="s">
        <v>5710</v>
      </c>
      <c r="O785" t="str">
        <f t="shared" si="50"/>
        <v>FRANCISCO IVAN FRANCO GERARD</v>
      </c>
      <c r="P785" t="s">
        <v>3465</v>
      </c>
      <c r="S785" t="str">
        <f t="shared" si="51"/>
        <v>MUNICIPIO DE GUADALUPE Y CALVO</v>
      </c>
      <c r="T785" s="11">
        <v>1913607.46</v>
      </c>
      <c r="W785" s="67">
        <v>1913607.46</v>
      </c>
      <c r="AA785" s="12">
        <f t="shared" si="53"/>
        <v>1913607.46</v>
      </c>
      <c r="AB785" s="12">
        <f t="shared" si="53"/>
        <v>1913607.46</v>
      </c>
    </row>
    <row r="786" spans="1:28">
      <c r="A786" t="s">
        <v>5862</v>
      </c>
      <c r="B786" t="b">
        <f t="shared" si="52"/>
        <v>1</v>
      </c>
      <c r="C786" t="s">
        <v>5862</v>
      </c>
      <c r="D786" t="s">
        <v>3128</v>
      </c>
      <c r="G786" t="str">
        <f t="shared" si="48"/>
        <v>Obra</v>
      </c>
      <c r="H786" t="s">
        <v>5867</v>
      </c>
      <c r="K786" t="str">
        <f t="shared" si="49"/>
        <v>C/FAISM25019</v>
      </c>
      <c r="L786" t="s">
        <v>5710</v>
      </c>
      <c r="O786" t="str">
        <f t="shared" si="50"/>
        <v>FRANCISCO IVAN FRANCO GERARD</v>
      </c>
      <c r="P786" t="s">
        <v>3465</v>
      </c>
      <c r="S786" t="str">
        <f t="shared" si="51"/>
        <v>MUNICIPIO DE GUADALUPE Y CALVO</v>
      </c>
      <c r="T786" s="11">
        <v>1039360</v>
      </c>
      <c r="W786" s="67">
        <v>1039360</v>
      </c>
      <c r="AA786" s="12">
        <f t="shared" si="53"/>
        <v>1039360</v>
      </c>
      <c r="AB786" s="12">
        <f t="shared" si="53"/>
        <v>1039360</v>
      </c>
    </row>
    <row r="787" spans="1:28">
      <c r="A787" t="s">
        <v>5874</v>
      </c>
      <c r="B787" t="b">
        <f t="shared" si="52"/>
        <v>1</v>
      </c>
      <c r="C787" t="s">
        <v>5874</v>
      </c>
      <c r="D787" t="s">
        <v>3128</v>
      </c>
      <c r="G787" t="str">
        <f t="shared" si="48"/>
        <v>Obra</v>
      </c>
      <c r="H787" t="s">
        <v>5878</v>
      </c>
      <c r="K787" t="str">
        <f t="shared" si="49"/>
        <v>C/FAISM25007</v>
      </c>
      <c r="L787" t="s">
        <v>5675</v>
      </c>
      <c r="O787" t="str">
        <f t="shared" si="50"/>
        <v>JOSE RICARDO NARVAEZ AGUIRRE</v>
      </c>
      <c r="P787" t="s">
        <v>3465</v>
      </c>
      <c r="S787" t="str">
        <f t="shared" si="51"/>
        <v>MUNICIPIO DE GUADALUPE Y CALVO</v>
      </c>
      <c r="T787" s="11">
        <v>1850267.21</v>
      </c>
      <c r="W787" s="67">
        <v>1850267.21</v>
      </c>
      <c r="AA787" s="12">
        <f t="shared" si="53"/>
        <v>1850267.21</v>
      </c>
      <c r="AB787" s="12">
        <f t="shared" si="53"/>
        <v>1850267.21</v>
      </c>
    </row>
    <row r="788" spans="1:28">
      <c r="A788" t="s">
        <v>5885</v>
      </c>
      <c r="B788" t="b">
        <f t="shared" si="52"/>
        <v>1</v>
      </c>
      <c r="C788" t="s">
        <v>5885</v>
      </c>
      <c r="D788" t="s">
        <v>3128</v>
      </c>
      <c r="G788" t="str">
        <f t="shared" si="48"/>
        <v>Obra</v>
      </c>
      <c r="H788" t="s">
        <v>5890</v>
      </c>
      <c r="K788" t="str">
        <f t="shared" si="49"/>
        <v>C/FAISM25034</v>
      </c>
      <c r="L788" t="s">
        <v>5675</v>
      </c>
      <c r="O788" t="str">
        <f t="shared" si="50"/>
        <v>JOSE RICARDO NARVAEZ AGUIRRE</v>
      </c>
      <c r="P788" t="s">
        <v>3465</v>
      </c>
      <c r="S788" t="str">
        <f t="shared" si="51"/>
        <v>MUNICIPIO DE GUADALUPE Y CALVO</v>
      </c>
      <c r="T788" s="11">
        <v>1912475.3</v>
      </c>
      <c r="W788" s="67">
        <v>1912475.3</v>
      </c>
      <c r="AA788" s="12">
        <f t="shared" si="53"/>
        <v>1912475.3</v>
      </c>
      <c r="AB788" s="12">
        <f t="shared" si="53"/>
        <v>1912475.3</v>
      </c>
    </row>
    <row r="789" spans="1:28">
      <c r="A789" t="s">
        <v>5895</v>
      </c>
      <c r="B789" t="b">
        <f t="shared" si="52"/>
        <v>1</v>
      </c>
      <c r="C789" t="s">
        <v>5895</v>
      </c>
      <c r="D789" t="s">
        <v>3128</v>
      </c>
      <c r="G789" t="str">
        <f t="shared" si="48"/>
        <v>Obra</v>
      </c>
      <c r="H789" t="s">
        <v>5900</v>
      </c>
      <c r="K789" t="str">
        <f t="shared" si="49"/>
        <v>C/FAISM25031</v>
      </c>
      <c r="L789" t="s">
        <v>5675</v>
      </c>
      <c r="O789" t="str">
        <f t="shared" si="50"/>
        <v>JOSE RICARDO NARVAEZ AGUIRRE</v>
      </c>
      <c r="P789" t="s">
        <v>3465</v>
      </c>
      <c r="S789" t="str">
        <f t="shared" si="51"/>
        <v>MUNICIPIO DE GUADALUPE Y CALVO</v>
      </c>
      <c r="T789" s="11">
        <v>1914994.35</v>
      </c>
      <c r="W789" s="67">
        <v>1914994.35</v>
      </c>
      <c r="AA789" s="12">
        <f t="shared" si="53"/>
        <v>1914994.35</v>
      </c>
      <c r="AB789" s="12">
        <f t="shared" si="53"/>
        <v>1914994.35</v>
      </c>
    </row>
    <row r="790" spans="1:28">
      <c r="A790" t="s">
        <v>5905</v>
      </c>
      <c r="B790" t="b">
        <f t="shared" si="52"/>
        <v>1</v>
      </c>
      <c r="C790" t="s">
        <v>5905</v>
      </c>
      <c r="D790" t="s">
        <v>3128</v>
      </c>
      <c r="G790" t="str">
        <f t="shared" si="48"/>
        <v>Obra</v>
      </c>
      <c r="H790" t="s">
        <v>5910</v>
      </c>
      <c r="K790" t="str">
        <f t="shared" si="49"/>
        <v>C/FAISM25030</v>
      </c>
      <c r="L790" t="s">
        <v>5675</v>
      </c>
      <c r="O790" t="str">
        <f t="shared" si="50"/>
        <v>JOSE RICARDO NARVAEZ AGUIRRE</v>
      </c>
      <c r="P790" t="s">
        <v>3465</v>
      </c>
      <c r="S790" t="str">
        <f t="shared" si="51"/>
        <v>MUNICIPIO DE GUADALUPE Y CALVO</v>
      </c>
      <c r="T790" s="11">
        <v>1915843.47</v>
      </c>
      <c r="W790" s="67">
        <v>1915843.47</v>
      </c>
      <c r="AA790" s="12">
        <f t="shared" si="53"/>
        <v>1915843.47</v>
      </c>
      <c r="AB790" s="12">
        <f t="shared" si="53"/>
        <v>1915843.47</v>
      </c>
    </row>
    <row r="791" spans="1:28">
      <c r="A791" t="s">
        <v>5915</v>
      </c>
      <c r="B791" t="b">
        <f t="shared" si="52"/>
        <v>1</v>
      </c>
      <c r="C791" t="s">
        <v>5915</v>
      </c>
      <c r="D791" t="s">
        <v>3128</v>
      </c>
      <c r="G791" t="str">
        <f t="shared" si="48"/>
        <v>Obra</v>
      </c>
      <c r="H791" t="s">
        <v>5920</v>
      </c>
      <c r="K791" t="str">
        <f t="shared" si="49"/>
        <v>C/FAISM25028</v>
      </c>
      <c r="L791" t="s">
        <v>5675</v>
      </c>
      <c r="O791" t="str">
        <f t="shared" si="50"/>
        <v>JOSE RICARDO NARVAEZ AGUIRRE</v>
      </c>
      <c r="P791" t="s">
        <v>3465</v>
      </c>
      <c r="S791" t="str">
        <f t="shared" si="51"/>
        <v>MUNICIPIO DE GUADALUPE Y CALVO</v>
      </c>
      <c r="T791" s="11">
        <v>1915928.4</v>
      </c>
      <c r="W791" s="67">
        <v>1915928.4</v>
      </c>
      <c r="AA791" s="12">
        <f t="shared" si="53"/>
        <v>1915928.4</v>
      </c>
      <c r="AB791" s="12">
        <f t="shared" si="53"/>
        <v>1915928.4</v>
      </c>
    </row>
    <row r="792" spans="1:28">
      <c r="A792" t="s">
        <v>5925</v>
      </c>
      <c r="B792" t="b">
        <f t="shared" si="52"/>
        <v>1</v>
      </c>
      <c r="C792" t="s">
        <v>5925</v>
      </c>
      <c r="D792" t="s">
        <v>3128</v>
      </c>
      <c r="G792" t="str">
        <f t="shared" si="48"/>
        <v>Obra</v>
      </c>
      <c r="H792" t="s">
        <v>5930</v>
      </c>
      <c r="K792" t="str">
        <f t="shared" si="49"/>
        <v>C/FAISM25021</v>
      </c>
      <c r="L792" t="s">
        <v>5710</v>
      </c>
      <c r="O792" t="str">
        <f t="shared" si="50"/>
        <v>FRANCISCO IVAN FRANCO GERARD</v>
      </c>
      <c r="P792" t="s">
        <v>3465</v>
      </c>
      <c r="S792" t="str">
        <f t="shared" si="51"/>
        <v>MUNICIPIO DE GUADALUPE Y CALVO</v>
      </c>
      <c r="T792" s="11">
        <v>893200</v>
      </c>
      <c r="W792" s="67">
        <v>893200</v>
      </c>
      <c r="AA792" s="12">
        <f t="shared" si="53"/>
        <v>893200</v>
      </c>
      <c r="AB792" s="12">
        <f t="shared" si="53"/>
        <v>893200</v>
      </c>
    </row>
    <row r="793" spans="1:28">
      <c r="A793" t="s">
        <v>5937</v>
      </c>
      <c r="B793" t="b">
        <f t="shared" si="52"/>
        <v>1</v>
      </c>
      <c r="C793" t="s">
        <v>5937</v>
      </c>
      <c r="D793" t="s">
        <v>3128</v>
      </c>
      <c r="G793" t="str">
        <f t="shared" si="48"/>
        <v>Obra</v>
      </c>
      <c r="H793" t="s">
        <v>5941</v>
      </c>
      <c r="K793" t="str">
        <f t="shared" si="49"/>
        <v>C/FAISM25020</v>
      </c>
      <c r="L793" t="s">
        <v>5710</v>
      </c>
      <c r="O793" t="str">
        <f t="shared" si="50"/>
        <v>FRANCISCO IVAN FRANCO GERARD</v>
      </c>
      <c r="P793" t="s">
        <v>3465</v>
      </c>
      <c r="S793" t="str">
        <f t="shared" si="51"/>
        <v>MUNICIPIO DE GUADALUPE Y CALVO</v>
      </c>
      <c r="T793" s="11">
        <v>812000</v>
      </c>
      <c r="W793" s="67">
        <v>812000</v>
      </c>
      <c r="AA793" s="12">
        <f t="shared" si="53"/>
        <v>812000</v>
      </c>
      <c r="AB793" s="12">
        <f t="shared" si="53"/>
        <v>812000</v>
      </c>
    </row>
    <row r="794" spans="1:28">
      <c r="A794" t="s">
        <v>6010</v>
      </c>
      <c r="B794" t="b">
        <f t="shared" si="52"/>
        <v>1</v>
      </c>
      <c r="C794" t="s">
        <v>6010</v>
      </c>
      <c r="D794" t="s">
        <v>3128</v>
      </c>
      <c r="G794" t="str">
        <f t="shared" si="48"/>
        <v>Obra</v>
      </c>
      <c r="H794" t="s">
        <v>6015</v>
      </c>
      <c r="K794" t="str">
        <f t="shared" si="49"/>
        <v>MGU-FISM25-004</v>
      </c>
      <c r="L794" t="s">
        <v>6016</v>
      </c>
      <c r="O794" t="str">
        <f t="shared" si="50"/>
        <v>CONSTRUCTORA YEPARAVO S.A DE C.V.</v>
      </c>
      <c r="P794" t="s">
        <v>4467</v>
      </c>
      <c r="S794" t="str">
        <f t="shared" si="51"/>
        <v>MUNICIPIO DE GUAZAPARES</v>
      </c>
      <c r="T794" s="11">
        <v>1000000</v>
      </c>
      <c r="W794" s="67">
        <v>1000000</v>
      </c>
      <c r="AA794" s="12">
        <f t="shared" si="53"/>
        <v>1000000</v>
      </c>
      <c r="AB794" s="12">
        <f t="shared" si="53"/>
        <v>1000000</v>
      </c>
    </row>
    <row r="795" spans="1:28">
      <c r="A795" t="s">
        <v>6020</v>
      </c>
      <c r="B795" t="b">
        <f t="shared" si="52"/>
        <v>1</v>
      </c>
      <c r="C795" t="s">
        <v>6020</v>
      </c>
      <c r="D795" t="s">
        <v>3128</v>
      </c>
      <c r="G795" t="str">
        <f t="shared" si="48"/>
        <v>Obra</v>
      </c>
      <c r="H795" t="s">
        <v>6025</v>
      </c>
      <c r="K795" t="str">
        <f t="shared" si="49"/>
        <v>MGU-FISM25-001</v>
      </c>
      <c r="L795" t="s">
        <v>6016</v>
      </c>
      <c r="O795" t="str">
        <f t="shared" si="50"/>
        <v>CONSTRUCTORA YEPARAVO S.A DE C.V.</v>
      </c>
      <c r="P795" t="s">
        <v>4467</v>
      </c>
      <c r="S795" t="str">
        <f t="shared" si="51"/>
        <v>MUNICIPIO DE GUAZAPARES</v>
      </c>
      <c r="T795" s="11">
        <v>1113036.74</v>
      </c>
      <c r="W795" s="67">
        <v>1105728.08</v>
      </c>
      <c r="AA795" s="12">
        <f t="shared" si="53"/>
        <v>1113036.74</v>
      </c>
      <c r="AB795" s="12">
        <f t="shared" si="53"/>
        <v>1105728.08</v>
      </c>
    </row>
    <row r="796" spans="1:28">
      <c r="A796" t="s">
        <v>6515</v>
      </c>
      <c r="B796" t="b">
        <f t="shared" si="52"/>
        <v>1</v>
      </c>
      <c r="C796" t="s">
        <v>6515</v>
      </c>
      <c r="D796" t="s">
        <v>3125</v>
      </c>
      <c r="G796" t="str">
        <f t="shared" si="48"/>
        <v>Administración directa</v>
      </c>
      <c r="H796" t="s">
        <v>6519</v>
      </c>
      <c r="K796" t="str">
        <f t="shared" si="49"/>
        <v>155496</v>
      </c>
      <c r="L796" t="s">
        <v>207</v>
      </c>
      <c r="O796" t="str">
        <f t="shared" si="50"/>
        <v/>
      </c>
      <c r="P796" t="s">
        <v>6520</v>
      </c>
      <c r="S796" t="str">
        <f t="shared" si="51"/>
        <v>MUNICIPIO DE SAN FRANCISCO DE BORJA</v>
      </c>
      <c r="T796" s="11">
        <v>310938</v>
      </c>
      <c r="W796" s="67">
        <v>310938</v>
      </c>
      <c r="AA796" s="12">
        <f t="shared" si="53"/>
        <v>310938</v>
      </c>
      <c r="AB796" s="12">
        <f t="shared" si="53"/>
        <v>310938</v>
      </c>
    </row>
    <row r="797" spans="1:28">
      <c r="A797" t="s">
        <v>5581</v>
      </c>
      <c r="B797" t="b">
        <f t="shared" si="52"/>
        <v>1</v>
      </c>
      <c r="C797" t="s">
        <v>5581</v>
      </c>
      <c r="D797" t="s">
        <v>3128</v>
      </c>
      <c r="G797" t="str">
        <f t="shared" si="48"/>
        <v>Obra</v>
      </c>
      <c r="H797" t="s">
        <v>5585</v>
      </c>
      <c r="K797" t="str">
        <f t="shared" si="49"/>
        <v>PMT-FISM25-01</v>
      </c>
      <c r="L797" t="s">
        <v>5566</v>
      </c>
      <c r="O797" t="str">
        <f t="shared" si="50"/>
        <v>JORGE MEDINA MONTES</v>
      </c>
      <c r="P797" t="s">
        <v>3619</v>
      </c>
      <c r="S797" t="str">
        <f t="shared" si="51"/>
        <v>MUNICIPIO EL TULE</v>
      </c>
      <c r="T797" s="11">
        <v>104086.8</v>
      </c>
      <c r="W797" s="67">
        <v>104086.8</v>
      </c>
      <c r="AA797" s="12">
        <f t="shared" si="53"/>
        <v>104086.8</v>
      </c>
      <c r="AB797" s="12">
        <f t="shared" si="53"/>
        <v>104086.8</v>
      </c>
    </row>
    <row r="798" spans="1:28">
      <c r="A798" t="s">
        <v>259</v>
      </c>
      <c r="B798" t="b">
        <f t="shared" si="52"/>
        <v>1</v>
      </c>
      <c r="C798" t="s">
        <v>259</v>
      </c>
      <c r="D798" t="s">
        <v>3128</v>
      </c>
      <c r="G798" t="str">
        <f t="shared" si="48"/>
        <v>Obra</v>
      </c>
      <c r="H798" t="s">
        <v>3158</v>
      </c>
      <c r="K798" t="str">
        <f t="shared" si="49"/>
        <v>ICHIFE-050/2024-R</v>
      </c>
      <c r="L798" t="s">
        <v>3159</v>
      </c>
      <c r="O798" t="str">
        <f t="shared" si="50"/>
        <v>CONSTRUCCIONES Y SERVICIOS GTG DE CHIHUAHUA, SA DE CV</v>
      </c>
      <c r="P798" t="s">
        <v>3160</v>
      </c>
      <c r="S798" t="str">
        <f t="shared" si="51"/>
        <v>INSTITUTO CHIHUAHUENSE DE INFRAESTRUCTURA FISICA EDUCATIVA</v>
      </c>
      <c r="T798" s="11">
        <v>688862</v>
      </c>
      <c r="W798" s="67">
        <v>688862</v>
      </c>
      <c r="AA798" s="12">
        <f t="shared" si="53"/>
        <v>688862</v>
      </c>
      <c r="AB798" s="12">
        <f t="shared" si="53"/>
        <v>688862</v>
      </c>
    </row>
    <row r="799" spans="1:28">
      <c r="A799" t="s">
        <v>782</v>
      </c>
      <c r="B799" t="b">
        <f t="shared" si="52"/>
        <v>1</v>
      </c>
      <c r="C799" t="s">
        <v>782</v>
      </c>
      <c r="D799" t="s">
        <v>3128</v>
      </c>
      <c r="G799" t="str">
        <f t="shared" si="48"/>
        <v>Obra</v>
      </c>
      <c r="H799" t="s">
        <v>3283</v>
      </c>
      <c r="K799" t="str">
        <f t="shared" si="49"/>
        <v>ICHIFE-109/2024-R</v>
      </c>
      <c r="L799" t="s">
        <v>3284</v>
      </c>
      <c r="O799" t="str">
        <f t="shared" si="50"/>
        <v>GRUPO CONSTRUCTOR MONTAÑA BLANCA, S.A. DE C.V.</v>
      </c>
      <c r="P799" t="s">
        <v>3160</v>
      </c>
      <c r="S799" t="str">
        <f t="shared" si="51"/>
        <v>INSTITUTO CHIHUAHUENSE DE INFRAESTRUCTURA FISICA EDUCATIVA</v>
      </c>
      <c r="T799" s="11">
        <v>482547.15</v>
      </c>
      <c r="W799" s="67">
        <v>482547.15</v>
      </c>
      <c r="AA799" s="12">
        <f t="shared" si="53"/>
        <v>482547.15</v>
      </c>
      <c r="AB799" s="12">
        <f t="shared" si="53"/>
        <v>482547.15</v>
      </c>
    </row>
    <row r="800" spans="1:28">
      <c r="A800" t="s">
        <v>858</v>
      </c>
      <c r="B800" t="b">
        <f t="shared" si="52"/>
        <v>1</v>
      </c>
      <c r="C800" t="s">
        <v>858</v>
      </c>
      <c r="D800" t="s">
        <v>3128</v>
      </c>
      <c r="G800" t="str">
        <f t="shared" si="48"/>
        <v>Obra</v>
      </c>
      <c r="H800" t="s">
        <v>3308</v>
      </c>
      <c r="K800" t="str">
        <f t="shared" si="49"/>
        <v>ICHIFE-038/2024</v>
      </c>
      <c r="L800" t="s">
        <v>3309</v>
      </c>
      <c r="O800" t="str">
        <f t="shared" si="50"/>
        <v>ARQ. ALEJANDRO PAEZ FLORES</v>
      </c>
      <c r="P800" t="s">
        <v>3151</v>
      </c>
      <c r="S800" t="str">
        <f t="shared" si="51"/>
        <v>INSTITUTO CHIHUAHUENSE DE INFRAESTRUCTURA FÍSICA EDUCATIVA</v>
      </c>
      <c r="T800" s="11">
        <v>827769.88</v>
      </c>
      <c r="W800" s="67">
        <v>827769.88</v>
      </c>
      <c r="AA800" s="12">
        <f t="shared" si="53"/>
        <v>827769.88</v>
      </c>
      <c r="AB800" s="12">
        <f t="shared" si="53"/>
        <v>827769.88</v>
      </c>
    </row>
    <row r="801" spans="1:28">
      <c r="A801" t="s">
        <v>866</v>
      </c>
      <c r="B801" t="b">
        <f t="shared" si="52"/>
        <v>1</v>
      </c>
      <c r="C801" t="s">
        <v>866</v>
      </c>
      <c r="D801" t="s">
        <v>3128</v>
      </c>
      <c r="G801" t="str">
        <f t="shared" si="48"/>
        <v>Obra</v>
      </c>
      <c r="H801" t="s">
        <v>3310</v>
      </c>
      <c r="K801" t="str">
        <f t="shared" si="49"/>
        <v>ICHIFE-039/2024</v>
      </c>
      <c r="L801" t="s">
        <v>3311</v>
      </c>
      <c r="O801" t="str">
        <f t="shared" si="50"/>
        <v>ING. GERARDO SANCHEZ VELASCO</v>
      </c>
      <c r="P801" t="s">
        <v>3151</v>
      </c>
      <c r="S801" t="str">
        <f t="shared" si="51"/>
        <v>INSTITUTO CHIHUAHUENSE DE INFRAESTRUCTURA FÍSICA EDUCATIVA</v>
      </c>
      <c r="T801" s="11">
        <v>718883.88</v>
      </c>
      <c r="W801" s="67">
        <v>718883.88</v>
      </c>
      <c r="AA801" s="12">
        <f t="shared" si="53"/>
        <v>718883.88</v>
      </c>
      <c r="AB801" s="12">
        <f t="shared" si="53"/>
        <v>718883.88</v>
      </c>
    </row>
    <row r="802" spans="1:28">
      <c r="A802" t="s">
        <v>1525</v>
      </c>
      <c r="B802" t="b">
        <f t="shared" si="52"/>
        <v>1</v>
      </c>
      <c r="C802" t="s">
        <v>1525</v>
      </c>
      <c r="D802" t="s">
        <v>3128</v>
      </c>
      <c r="G802" t="str">
        <f t="shared" si="48"/>
        <v>Obra</v>
      </c>
      <c r="H802" t="s">
        <v>3443</v>
      </c>
      <c r="K802" t="str">
        <f t="shared" si="49"/>
        <v>028-2024-OP-LO-N23-JCAS-PROAGUA</v>
      </c>
      <c r="L802" t="s">
        <v>3444</v>
      </c>
      <c r="O802" t="str">
        <f t="shared" si="50"/>
        <v>GRUPO CONSTRUCTOR LERAVI, S.A. DE C.V.</v>
      </c>
      <c r="P802" t="s">
        <v>3235</v>
      </c>
      <c r="S802" t="str">
        <f t="shared" si="51"/>
        <v>JUNTA CENTRAL DE AGUA Y SANEAMIENTO</v>
      </c>
      <c r="T802" s="11">
        <v>23997865.079999998</v>
      </c>
      <c r="W802" s="70">
        <v>23997865.079999998</v>
      </c>
      <c r="AA802" s="12">
        <f t="shared" si="53"/>
        <v>23997865.079999998</v>
      </c>
      <c r="AB802" s="12">
        <f t="shared" si="53"/>
        <v>23997865.079999998</v>
      </c>
    </row>
    <row r="803" spans="1:28">
      <c r="A803" t="s">
        <v>748</v>
      </c>
      <c r="B803" t="b">
        <f t="shared" si="52"/>
        <v>1</v>
      </c>
      <c r="C803" t="s">
        <v>748</v>
      </c>
      <c r="D803" t="s">
        <v>3128</v>
      </c>
      <c r="G803" t="str">
        <f t="shared" si="48"/>
        <v>Obra</v>
      </c>
      <c r="H803" t="s">
        <v>3274</v>
      </c>
      <c r="K803" t="str">
        <f t="shared" si="49"/>
        <v>ICHIFE-024/2024</v>
      </c>
      <c r="L803" t="s">
        <v>3151</v>
      </c>
      <c r="O803" t="str">
        <f t="shared" si="50"/>
        <v>INSTITUTO CHIHUAHUENSE DE INFRAESTRUCTURA FÍSICA EDUCATIVA</v>
      </c>
      <c r="P803" t="s">
        <v>3275</v>
      </c>
      <c r="S803" t="str">
        <f t="shared" si="51"/>
        <v>MARÍA ROSA BARRÓN LUJÁN</v>
      </c>
      <c r="T803" s="11">
        <v>886028.58</v>
      </c>
      <c r="W803" s="67">
        <v>886028.58</v>
      </c>
      <c r="AA803" s="12">
        <f t="shared" si="53"/>
        <v>886028.58</v>
      </c>
      <c r="AB803" s="12">
        <f t="shared" si="53"/>
        <v>886028.58</v>
      </c>
    </row>
    <row r="804" spans="1:28">
      <c r="A804" t="s">
        <v>1327</v>
      </c>
      <c r="B804" t="b">
        <f t="shared" si="52"/>
        <v>1</v>
      </c>
      <c r="C804" t="s">
        <v>1327</v>
      </c>
      <c r="D804" t="s">
        <v>3128</v>
      </c>
      <c r="G804" t="str">
        <f t="shared" si="48"/>
        <v>Obra</v>
      </c>
      <c r="H804" t="s">
        <v>3400</v>
      </c>
      <c r="K804" t="str">
        <f t="shared" si="49"/>
        <v>ICHIFE-049/2024</v>
      </c>
      <c r="L804" t="s">
        <v>3401</v>
      </c>
      <c r="O804" t="str">
        <f t="shared" si="50"/>
        <v>CONSTRUCTORA MILENIO , SA DE CV</v>
      </c>
      <c r="P804" t="s">
        <v>3160</v>
      </c>
      <c r="S804" t="str">
        <f t="shared" si="51"/>
        <v>INSTITUTO CHIHUAHUENSE DE INFRAESTRUCTURA FISICA EDUCATIVA</v>
      </c>
      <c r="T804" s="11">
        <v>1537155.58</v>
      </c>
      <c r="W804" s="67">
        <v>1537155.58</v>
      </c>
      <c r="AA804" s="12">
        <f t="shared" si="53"/>
        <v>1537155.58</v>
      </c>
      <c r="AB804" s="12">
        <f t="shared" si="53"/>
        <v>1537155.58</v>
      </c>
    </row>
    <row r="805" spans="1:28" s="64" customFormat="1">
      <c r="A805" t="s">
        <v>1176</v>
      </c>
      <c r="B805" t="b">
        <f t="shared" si="52"/>
        <v>1</v>
      </c>
      <c r="C805" s="64" t="s">
        <v>1176</v>
      </c>
      <c r="D805" s="64" t="s">
        <v>3152</v>
      </c>
      <c r="E805" s="64" t="s">
        <v>3152</v>
      </c>
      <c r="G805" s="64" t="str">
        <f>CONCATENATE(D805,"/",E805)</f>
        <v>Adquisiciones/Adquisiciones</v>
      </c>
      <c r="H805" s="64" t="s">
        <v>3372</v>
      </c>
      <c r="I805" s="64" t="s">
        <v>3374</v>
      </c>
      <c r="K805" s="64" t="str">
        <f>CONCATENATE(H805,",",I805)</f>
        <v>ICHIFE/ADQ/007/2024,ICHIFE/ADQ/005/2024</v>
      </c>
      <c r="L805" s="64" t="s">
        <v>3373</v>
      </c>
      <c r="M805" s="64" t="s">
        <v>3375</v>
      </c>
      <c r="O805" s="64" t="str">
        <f>CONCATENATE(L805,"/",M805)</f>
        <v>CENTRAL DE MATERIALES REWO, S.A.P.I. DE C.V./ILSE ARELI TORRES VÁZQUEZ</v>
      </c>
      <c r="P805" s="64" t="s">
        <v>3151</v>
      </c>
      <c r="Q805" s="64" t="s">
        <v>3151</v>
      </c>
      <c r="S805" s="64" t="str">
        <f t="shared" si="51"/>
        <v>INSTITUTO CHIHUAHUENSE DE INFRAESTRUCTURA FÍSICA EDUCATIVA</v>
      </c>
      <c r="T805" s="68">
        <v>413143.51</v>
      </c>
      <c r="U805" s="68">
        <v>7106480.04</v>
      </c>
      <c r="V805" s="68"/>
      <c r="W805" s="69">
        <v>413143.51</v>
      </c>
      <c r="X805" s="69">
        <v>7106480.04</v>
      </c>
      <c r="Y805" s="68"/>
      <c r="AA805" s="12">
        <f t="shared" si="53"/>
        <v>7519623.5499999998</v>
      </c>
      <c r="AB805" s="12">
        <f t="shared" si="53"/>
        <v>7519623.5499999998</v>
      </c>
    </row>
    <row r="806" spans="1:28">
      <c r="A806" t="s">
        <v>2381</v>
      </c>
      <c r="B806" t="b">
        <f t="shared" si="52"/>
        <v>1</v>
      </c>
      <c r="C806" t="s">
        <v>2381</v>
      </c>
      <c r="D806" t="s">
        <v>3128</v>
      </c>
      <c r="G806" t="str">
        <f t="shared" si="48"/>
        <v>Obra</v>
      </c>
      <c r="H806" t="s">
        <v>3595</v>
      </c>
      <c r="K806" t="str">
        <f t="shared" si="49"/>
        <v>ICHIFE-092/2024-R</v>
      </c>
      <c r="L806" t="s">
        <v>3596</v>
      </c>
      <c r="O806" t="str">
        <f t="shared" si="50"/>
        <v>CONSTRUCTOR EST, S.A. DE C.V.</v>
      </c>
      <c r="P806" t="s">
        <v>3151</v>
      </c>
      <c r="S806" t="str">
        <f t="shared" si="51"/>
        <v>INSTITUTO CHIHUAHUENSE DE INFRAESTRUCTURA FÍSICA EDUCATIVA</v>
      </c>
      <c r="T806" s="11">
        <v>1821842.7</v>
      </c>
      <c r="W806" s="67">
        <v>1821842.7</v>
      </c>
      <c r="AA806" s="12">
        <f t="shared" si="53"/>
        <v>1821842.7</v>
      </c>
      <c r="AB806" s="12">
        <f t="shared" si="53"/>
        <v>1821842.7</v>
      </c>
    </row>
    <row r="807" spans="1:28">
      <c r="A807" t="s">
        <v>251</v>
      </c>
      <c r="B807" t="b">
        <f t="shared" si="52"/>
        <v>1</v>
      </c>
      <c r="C807" t="s">
        <v>251</v>
      </c>
      <c r="D807" t="s">
        <v>3128</v>
      </c>
      <c r="G807" t="str">
        <f t="shared" si="48"/>
        <v>Obra</v>
      </c>
      <c r="H807" t="s">
        <v>3156</v>
      </c>
      <c r="K807" t="str">
        <f t="shared" si="49"/>
        <v>ICHIFE-051/2024</v>
      </c>
      <c r="L807" t="s">
        <v>3157</v>
      </c>
      <c r="O807" t="str">
        <f t="shared" si="50"/>
        <v>ARQ. JUAN FRANCISCO CASTRO CHAVEZ</v>
      </c>
      <c r="P807" t="s">
        <v>3151</v>
      </c>
      <c r="S807" t="str">
        <f t="shared" si="51"/>
        <v>INSTITUTO CHIHUAHUENSE DE INFRAESTRUCTURA FÍSICA EDUCATIVA</v>
      </c>
      <c r="T807" s="11">
        <v>1866867.88</v>
      </c>
      <c r="W807" s="67">
        <v>0.01</v>
      </c>
      <c r="AA807" s="12">
        <f t="shared" si="53"/>
        <v>1866867.88</v>
      </c>
      <c r="AB807" s="12">
        <f t="shared" si="53"/>
        <v>0.01</v>
      </c>
    </row>
    <row r="808" spans="1:28">
      <c r="A808" t="s">
        <v>674</v>
      </c>
      <c r="B808" t="b">
        <f t="shared" si="52"/>
        <v>1</v>
      </c>
      <c r="C808" t="s">
        <v>674</v>
      </c>
      <c r="D808" t="s">
        <v>3128</v>
      </c>
      <c r="G808" t="str">
        <f t="shared" si="48"/>
        <v>Obra</v>
      </c>
      <c r="H808" t="s">
        <v>3258</v>
      </c>
      <c r="K808" t="str">
        <f t="shared" si="49"/>
        <v>ICHIFE-086/2024-R</v>
      </c>
      <c r="L808" t="s">
        <v>3199</v>
      </c>
      <c r="O808" t="str">
        <f t="shared" si="50"/>
        <v>GRUPO HAGEO, S.A. DE C.V.</v>
      </c>
      <c r="P808" t="s">
        <v>3151</v>
      </c>
      <c r="S808" t="str">
        <f t="shared" si="51"/>
        <v>INSTITUTO CHIHUAHUENSE DE INFRAESTRUCTURA FÍSICA EDUCATIVA</v>
      </c>
      <c r="T808" s="11">
        <v>4065274.54</v>
      </c>
      <c r="W808" s="67">
        <v>0.01</v>
      </c>
      <c r="AA808" s="12">
        <f t="shared" si="53"/>
        <v>4065274.54</v>
      </c>
      <c r="AB808" s="12">
        <f t="shared" si="53"/>
        <v>0.01</v>
      </c>
    </row>
    <row r="809" spans="1:28">
      <c r="A809" t="s">
        <v>2320</v>
      </c>
      <c r="B809" t="b">
        <f t="shared" si="52"/>
        <v>1</v>
      </c>
      <c r="C809" t="s">
        <v>2320</v>
      </c>
      <c r="D809" t="s">
        <v>3128</v>
      </c>
      <c r="G809" t="str">
        <f t="shared" si="48"/>
        <v>Obra</v>
      </c>
      <c r="H809" t="s">
        <v>3583</v>
      </c>
      <c r="K809" t="str">
        <f t="shared" si="49"/>
        <v>ICHIFE-075/2024-R</v>
      </c>
      <c r="L809" t="s">
        <v>3300</v>
      </c>
      <c r="O809" t="str">
        <f t="shared" si="50"/>
        <v>LERAU INGENIERIA  Y CONSTRUCCION, SA DE CV</v>
      </c>
      <c r="P809" t="s">
        <v>3151</v>
      </c>
      <c r="S809" t="str">
        <f t="shared" si="51"/>
        <v>INSTITUTO CHIHUAHUENSE DE INFRAESTRUCTURA FÍSICA EDUCATIVA</v>
      </c>
      <c r="T809" s="11">
        <v>1580483.15</v>
      </c>
      <c r="W809" s="67">
        <v>0.01</v>
      </c>
      <c r="AA809" s="12">
        <f t="shared" si="53"/>
        <v>1580483.15</v>
      </c>
      <c r="AB809" s="12">
        <f t="shared" si="53"/>
        <v>0.01</v>
      </c>
    </row>
    <row r="810" spans="1:28">
      <c r="A810" t="s">
        <v>267</v>
      </c>
      <c r="B810" t="b">
        <f t="shared" si="52"/>
        <v>1</v>
      </c>
      <c r="C810" t="s">
        <v>267</v>
      </c>
      <c r="D810" t="s">
        <v>3128</v>
      </c>
      <c r="G810" t="str">
        <f t="shared" si="48"/>
        <v>Obra</v>
      </c>
      <c r="H810" t="s">
        <v>3161</v>
      </c>
      <c r="K810" t="str">
        <f t="shared" si="49"/>
        <v>ICHIFE-059/2024</v>
      </c>
      <c r="L810" t="s">
        <v>3162</v>
      </c>
      <c r="O810" t="str">
        <f t="shared" si="50"/>
        <v>CONSTRUCCIONES Y PRODUCTOS AISLANTES, S.A. DE C.V.</v>
      </c>
      <c r="P810" t="s">
        <v>3160</v>
      </c>
      <c r="S810" t="str">
        <f t="shared" si="51"/>
        <v>INSTITUTO CHIHUAHUENSE DE INFRAESTRUCTURA FISICA EDUCATIVA</v>
      </c>
      <c r="T810" s="11">
        <v>869103.18</v>
      </c>
      <c r="W810" s="67">
        <v>869103.18</v>
      </c>
      <c r="AA810" s="12">
        <f t="shared" si="53"/>
        <v>869103.18</v>
      </c>
      <c r="AB810" s="12">
        <f t="shared" si="53"/>
        <v>869103.18</v>
      </c>
    </row>
    <row r="811" spans="1:28">
      <c r="A811" t="s">
        <v>1600</v>
      </c>
      <c r="B811" t="b">
        <f t="shared" si="52"/>
        <v>1</v>
      </c>
      <c r="C811" t="s">
        <v>1600</v>
      </c>
      <c r="D811" t="s">
        <v>3128</v>
      </c>
      <c r="G811" t="str">
        <f t="shared" si="48"/>
        <v>Obra</v>
      </c>
      <c r="H811" t="s">
        <v>3458</v>
      </c>
      <c r="K811" t="str">
        <f t="shared" si="49"/>
        <v>OP/01-24-27/2024/PROGRAMA DE INVERSIÓN EN INFRAESTRUCTURA PÚBLICA ESTATAL 2024</v>
      </c>
      <c r="L811" t="s">
        <v>3230</v>
      </c>
      <c r="O811" t="str">
        <f t="shared" si="50"/>
        <v>STAHL CONSTRUCCIONES, S.A. DE C.V.</v>
      </c>
      <c r="P811" t="s">
        <v>3223</v>
      </c>
      <c r="S811" t="str">
        <f t="shared" si="51"/>
        <v>MUNICIPIO DE JIMÉNEZ</v>
      </c>
      <c r="T811" s="11">
        <v>430739.44</v>
      </c>
      <c r="W811" s="67">
        <v>430739.44</v>
      </c>
      <c r="AA811" s="12">
        <f t="shared" si="53"/>
        <v>430739.44</v>
      </c>
      <c r="AB811" s="12">
        <f t="shared" si="53"/>
        <v>430739.44</v>
      </c>
    </row>
    <row r="812" spans="1:28" s="64" customFormat="1">
      <c r="A812" t="s">
        <v>1375</v>
      </c>
      <c r="B812" t="b">
        <f t="shared" si="52"/>
        <v>1</v>
      </c>
      <c r="C812" s="64" t="s">
        <v>1375</v>
      </c>
      <c r="D812" s="64" t="s">
        <v>3152</v>
      </c>
      <c r="E812" s="64" t="s">
        <v>3152</v>
      </c>
      <c r="F812" s="64" t="s">
        <v>3152</v>
      </c>
      <c r="G812" s="64" t="str">
        <f>CONCATENATE(D812,"/",E812,"/",F812)</f>
        <v>Adquisiciones/Adquisiciones/Adquisiciones</v>
      </c>
      <c r="H812" s="64" t="s">
        <v>3413</v>
      </c>
      <c r="I812" s="64" t="s">
        <v>3416</v>
      </c>
      <c r="J812" s="64" t="s">
        <v>3418</v>
      </c>
      <c r="K812" s="64" t="str">
        <f>CONCATENATE(H812,",",I812,",",J812)</f>
        <v>UTCAM/AD/20/2024,UTCAM/AD/19/2024,AER-ADENDA-AD-19-2024</v>
      </c>
      <c r="L812" s="64" t="s">
        <v>3414</v>
      </c>
      <c r="M812" s="64" t="s">
        <v>3417</v>
      </c>
      <c r="N812" s="64" t="s">
        <v>3419</v>
      </c>
      <c r="O812" s="64" t="str">
        <f>CONCATENATE(L812,"/",M812,"/",N812)</f>
        <v>FESTO PNEUMATIC/L UIS MAN UE L DURAN CH AVE Z/LUIS MANUEL DURAN CHAVEZ</v>
      </c>
      <c r="P812" s="64" t="s">
        <v>3415</v>
      </c>
      <c r="Q812" s="64" t="s">
        <v>3415</v>
      </c>
      <c r="R812" s="64" t="s">
        <v>3415</v>
      </c>
      <c r="S812" s="64" t="str">
        <f t="shared" si="51"/>
        <v>UNIVERSIDAD TECNOLÓGICA DE CAMARGO</v>
      </c>
      <c r="T812" s="68">
        <v>288594.81</v>
      </c>
      <c r="U812" s="68">
        <v>303818.7</v>
      </c>
      <c r="V812" s="68">
        <v>30830.87</v>
      </c>
      <c r="W812" s="69">
        <v>288594.81</v>
      </c>
      <c r="X812" s="69">
        <v>303818.7</v>
      </c>
      <c r="Y812" s="69">
        <v>30830.87</v>
      </c>
      <c r="AA812" s="12">
        <f t="shared" si="53"/>
        <v>623244.38</v>
      </c>
      <c r="AB812" s="12">
        <f t="shared" si="53"/>
        <v>623244.38</v>
      </c>
    </row>
    <row r="813" spans="1:28">
      <c r="A813" t="s">
        <v>2032</v>
      </c>
      <c r="B813" t="b">
        <f t="shared" si="52"/>
        <v>1</v>
      </c>
      <c r="C813" t="s">
        <v>2032</v>
      </c>
      <c r="D813" t="s">
        <v>3128</v>
      </c>
      <c r="G813" t="str">
        <f t="shared" si="48"/>
        <v>Obra</v>
      </c>
      <c r="H813" t="s">
        <v>3519</v>
      </c>
      <c r="K813" t="str">
        <f t="shared" si="49"/>
        <v>OP-512</v>
      </c>
      <c r="L813" t="s">
        <v>3520</v>
      </c>
      <c r="O813" t="str">
        <f t="shared" si="50"/>
        <v>BRYADMI, S.A DE C.V.</v>
      </c>
      <c r="P813" t="s">
        <v>3430</v>
      </c>
      <c r="S813" t="str">
        <f t="shared" si="51"/>
        <v>PRESIDENCIA MUNICIPAL DE CHINIPAS</v>
      </c>
      <c r="T813" s="11">
        <v>4794173.41</v>
      </c>
      <c r="W813" s="67">
        <v>4679078.6900000004</v>
      </c>
      <c r="AA813" s="12">
        <f t="shared" si="53"/>
        <v>4794173.41</v>
      </c>
      <c r="AB813" s="12">
        <f t="shared" si="53"/>
        <v>4679078.6900000004</v>
      </c>
    </row>
    <row r="814" spans="1:28">
      <c r="A814" t="s">
        <v>2086</v>
      </c>
      <c r="B814" t="b">
        <f t="shared" si="52"/>
        <v>1</v>
      </c>
      <c r="C814" t="s">
        <v>2086</v>
      </c>
      <c r="D814" t="s">
        <v>3125</v>
      </c>
      <c r="G814" t="str">
        <f t="shared" si="48"/>
        <v>Administración directa</v>
      </c>
      <c r="H814" t="s">
        <v>3536</v>
      </c>
      <c r="K814" t="str">
        <f t="shared" si="49"/>
        <v>152022</v>
      </c>
      <c r="L814" t="s">
        <v>207</v>
      </c>
      <c r="O814" t="str">
        <f t="shared" si="50"/>
        <v/>
      </c>
      <c r="P814" t="s">
        <v>3537</v>
      </c>
      <c r="S814" t="str">
        <f t="shared" si="51"/>
        <v>MUNICIPIO CHINIPAS</v>
      </c>
      <c r="T814" s="11">
        <v>2400000</v>
      </c>
      <c r="W814" s="67">
        <v>2400000</v>
      </c>
      <c r="AA814" s="12">
        <f t="shared" si="53"/>
        <v>2400000</v>
      </c>
      <c r="AB814" s="12">
        <f t="shared" si="53"/>
        <v>2400000</v>
      </c>
    </row>
    <row r="815" spans="1:28">
      <c r="A815" t="s">
        <v>2098</v>
      </c>
      <c r="B815" t="b">
        <f t="shared" si="52"/>
        <v>1</v>
      </c>
      <c r="C815" t="s">
        <v>2098</v>
      </c>
      <c r="D815" t="s">
        <v>3125</v>
      </c>
      <c r="G815" t="str">
        <f t="shared" si="48"/>
        <v>Administración directa</v>
      </c>
      <c r="H815" t="s">
        <v>3542</v>
      </c>
      <c r="K815" t="str">
        <f t="shared" si="49"/>
        <v>154389</v>
      </c>
      <c r="L815" t="s">
        <v>207</v>
      </c>
      <c r="O815" t="str">
        <f t="shared" si="50"/>
        <v/>
      </c>
      <c r="P815" t="s">
        <v>3543</v>
      </c>
      <c r="S815" t="str">
        <f t="shared" si="51"/>
        <v>MJA651011UE2</v>
      </c>
      <c r="T815" s="11">
        <v>182500</v>
      </c>
      <c r="W815" s="67">
        <v>182317.5</v>
      </c>
      <c r="AA815" s="12">
        <f t="shared" si="53"/>
        <v>182500</v>
      </c>
      <c r="AB815" s="12">
        <f t="shared" si="53"/>
        <v>182317.5</v>
      </c>
    </row>
    <row r="816" spans="1:28">
      <c r="A816" t="s">
        <v>2152</v>
      </c>
      <c r="B816" t="b">
        <f t="shared" si="52"/>
        <v>1</v>
      </c>
      <c r="C816" t="s">
        <v>2152</v>
      </c>
      <c r="D816" t="s">
        <v>3125</v>
      </c>
      <c r="G816" t="str">
        <f t="shared" si="48"/>
        <v>Administración directa</v>
      </c>
      <c r="H816" t="s">
        <v>3553</v>
      </c>
      <c r="K816" t="str">
        <f t="shared" si="49"/>
        <v>151615</v>
      </c>
      <c r="L816" t="s">
        <v>207</v>
      </c>
      <c r="O816" t="str">
        <f t="shared" si="50"/>
        <v/>
      </c>
      <c r="P816" t="s">
        <v>3554</v>
      </c>
      <c r="S816" t="str">
        <f t="shared" si="51"/>
        <v>MUNICIPIO BUENAVENTURA</v>
      </c>
      <c r="T816" s="11">
        <v>12560000</v>
      </c>
      <c r="W816" s="67">
        <v>12560</v>
      </c>
      <c r="AA816" s="12">
        <f t="shared" si="53"/>
        <v>12560000</v>
      </c>
      <c r="AB816" s="12">
        <f t="shared" si="53"/>
        <v>12560</v>
      </c>
    </row>
    <row r="817" spans="1:28">
      <c r="A817" t="s">
        <v>2180</v>
      </c>
      <c r="B817" t="b">
        <f t="shared" si="52"/>
        <v>1</v>
      </c>
      <c r="C817" t="s">
        <v>2180</v>
      </c>
      <c r="D817" t="s">
        <v>3125</v>
      </c>
      <c r="G817" t="str">
        <f t="shared" si="48"/>
        <v>Administración directa</v>
      </c>
      <c r="H817" t="s">
        <v>4466</v>
      </c>
      <c r="K817" t="str">
        <f t="shared" si="49"/>
        <v>155707</v>
      </c>
      <c r="L817" t="s">
        <v>207</v>
      </c>
      <c r="O817" t="str">
        <f t="shared" si="50"/>
        <v/>
      </c>
      <c r="P817" t="s">
        <v>4467</v>
      </c>
      <c r="S817" t="str">
        <f t="shared" si="51"/>
        <v>MUNICIPIO DE GUAZAPARES</v>
      </c>
      <c r="T817" s="11">
        <v>52447.5</v>
      </c>
      <c r="W817" s="67">
        <v>52447.5</v>
      </c>
      <c r="AA817" s="12">
        <f t="shared" si="53"/>
        <v>52447.5</v>
      </c>
      <c r="AB817" s="12">
        <f t="shared" si="53"/>
        <v>52447.5</v>
      </c>
    </row>
    <row r="818" spans="1:28">
      <c r="A818" t="s">
        <v>5948</v>
      </c>
      <c r="B818" t="b">
        <f t="shared" si="52"/>
        <v>1</v>
      </c>
      <c r="C818" t="s">
        <v>5948</v>
      </c>
      <c r="D818" t="s">
        <v>3128</v>
      </c>
      <c r="G818" t="str">
        <f t="shared" si="48"/>
        <v>Obra</v>
      </c>
      <c r="H818" t="s">
        <v>5952</v>
      </c>
      <c r="K818" t="str">
        <f t="shared" si="49"/>
        <v>C/FAISM25010</v>
      </c>
      <c r="L818" t="s">
        <v>5675</v>
      </c>
      <c r="O818" t="str">
        <f t="shared" si="50"/>
        <v>JOSE RICARDO NARVAEZ AGUIRRE</v>
      </c>
      <c r="P818" t="s">
        <v>3465</v>
      </c>
      <c r="S818" t="str">
        <f t="shared" si="51"/>
        <v>MUNICIPIO DE GUADALUPE Y CALVO</v>
      </c>
      <c r="T818" s="11">
        <v>1619194.79</v>
      </c>
      <c r="W818" s="67">
        <v>1619194.79</v>
      </c>
      <c r="AA818" s="12">
        <f t="shared" si="53"/>
        <v>1619194.79</v>
      </c>
      <c r="AB818" s="12">
        <f t="shared" si="53"/>
        <v>1619194.79</v>
      </c>
    </row>
    <row r="819" spans="1:28">
      <c r="A819" t="s">
        <v>5957</v>
      </c>
      <c r="B819" t="b">
        <f t="shared" si="52"/>
        <v>1</v>
      </c>
      <c r="C819" t="s">
        <v>5957</v>
      </c>
      <c r="D819" t="s">
        <v>3128</v>
      </c>
      <c r="G819" t="str">
        <f t="shared" si="48"/>
        <v>Obra</v>
      </c>
      <c r="H819" t="s">
        <v>5962</v>
      </c>
      <c r="K819" t="str">
        <f t="shared" si="49"/>
        <v>C/FAISM25033</v>
      </c>
      <c r="L819" t="s">
        <v>5675</v>
      </c>
      <c r="O819" t="str">
        <f t="shared" si="50"/>
        <v>JOSE RICARDO NARVAEZ AGUIRRE</v>
      </c>
      <c r="P819" t="s">
        <v>3465</v>
      </c>
      <c r="S819" t="str">
        <f t="shared" si="51"/>
        <v>MUNICIPIO DE GUADALUPE Y CALVO</v>
      </c>
      <c r="T819" s="11">
        <v>1913041.38</v>
      </c>
      <c r="W819" s="67">
        <v>1913041.38</v>
      </c>
      <c r="AA819" s="12">
        <f t="shared" si="53"/>
        <v>1913041.38</v>
      </c>
      <c r="AB819" s="12">
        <f t="shared" si="53"/>
        <v>1913041.38</v>
      </c>
    </row>
    <row r="820" spans="1:28">
      <c r="A820" t="s">
        <v>5967</v>
      </c>
      <c r="B820" t="b">
        <f t="shared" si="52"/>
        <v>1</v>
      </c>
      <c r="C820" t="s">
        <v>5967</v>
      </c>
      <c r="D820" t="s">
        <v>3128</v>
      </c>
      <c r="G820" t="str">
        <f t="shared" si="48"/>
        <v>Obra</v>
      </c>
      <c r="H820" t="s">
        <v>5972</v>
      </c>
      <c r="K820" t="str">
        <f t="shared" si="49"/>
        <v>C/FAISM25029</v>
      </c>
      <c r="L820" t="s">
        <v>5675</v>
      </c>
      <c r="O820" t="str">
        <f t="shared" si="50"/>
        <v>JOSE RICARDO NARVAEZ AGUIRRE</v>
      </c>
      <c r="P820" t="s">
        <v>3465</v>
      </c>
      <c r="S820" t="str">
        <f t="shared" si="51"/>
        <v>MUNICIPIO DE GUADALUPE Y CALVO</v>
      </c>
      <c r="T820" s="11">
        <v>1915984.99</v>
      </c>
      <c r="W820" s="67">
        <v>1915984.99</v>
      </c>
      <c r="AA820" s="12">
        <f t="shared" si="53"/>
        <v>1915984.99</v>
      </c>
      <c r="AB820" s="12">
        <f t="shared" si="53"/>
        <v>1915984.99</v>
      </c>
    </row>
    <row r="821" spans="1:28">
      <c r="A821" t="s">
        <v>6032</v>
      </c>
      <c r="B821" t="b">
        <f t="shared" si="52"/>
        <v>1</v>
      </c>
      <c r="C821" t="s">
        <v>6032</v>
      </c>
      <c r="D821" t="s">
        <v>3128</v>
      </c>
      <c r="G821" t="str">
        <f t="shared" si="48"/>
        <v>Obra</v>
      </c>
      <c r="H821" t="s">
        <v>6036</v>
      </c>
      <c r="K821" t="str">
        <f t="shared" si="49"/>
        <v>MGU-FISM25-002</v>
      </c>
      <c r="L821" t="s">
        <v>5994</v>
      </c>
      <c r="O821" t="str">
        <f t="shared" si="50"/>
        <v>ARQ. EMMA ARZOLA CHAVEZ</v>
      </c>
      <c r="P821" t="s">
        <v>4467</v>
      </c>
      <c r="S821" t="str">
        <f t="shared" si="51"/>
        <v>MUNICIPIO DE GUAZAPARES</v>
      </c>
      <c r="T821" s="11">
        <v>850010.82</v>
      </c>
      <c r="W821" s="67">
        <v>825117.08</v>
      </c>
      <c r="AA821" s="12">
        <f t="shared" si="53"/>
        <v>850010.82</v>
      </c>
      <c r="AB821" s="12">
        <f t="shared" si="53"/>
        <v>825117.08</v>
      </c>
    </row>
    <row r="822" spans="1:28">
      <c r="A822" t="s">
        <v>6043</v>
      </c>
      <c r="B822" t="b">
        <f t="shared" si="52"/>
        <v>1</v>
      </c>
      <c r="C822" t="s">
        <v>6043</v>
      </c>
      <c r="D822" t="s">
        <v>3128</v>
      </c>
      <c r="G822" t="str">
        <f t="shared" si="48"/>
        <v>Obra</v>
      </c>
      <c r="H822" t="s">
        <v>6048</v>
      </c>
      <c r="K822" t="str">
        <f t="shared" si="49"/>
        <v>MGU-FISM25-003</v>
      </c>
      <c r="L822" t="s">
        <v>5994</v>
      </c>
      <c r="O822" t="str">
        <f t="shared" si="50"/>
        <v>ARQ. EMMA ARZOLA CHAVEZ</v>
      </c>
      <c r="P822" t="s">
        <v>4467</v>
      </c>
      <c r="S822" t="str">
        <f t="shared" si="51"/>
        <v>MUNICIPIO DE GUAZAPARES</v>
      </c>
      <c r="T822" s="11">
        <v>702166.38</v>
      </c>
      <c r="W822" s="67">
        <v>702166.38</v>
      </c>
      <c r="AA822" s="12">
        <f t="shared" si="53"/>
        <v>702166.38</v>
      </c>
      <c r="AB822" s="12">
        <f t="shared" si="53"/>
        <v>702166.38</v>
      </c>
    </row>
    <row r="823" spans="1:28">
      <c r="A823" t="s">
        <v>1333</v>
      </c>
      <c r="B823" t="b">
        <f t="shared" si="52"/>
        <v>1</v>
      </c>
      <c r="C823" t="s">
        <v>1333</v>
      </c>
      <c r="D823" t="s">
        <v>3125</v>
      </c>
      <c r="G823" t="str">
        <f t="shared" si="48"/>
        <v>Administración directa</v>
      </c>
      <c r="H823" t="s">
        <v>3402</v>
      </c>
      <c r="K823" t="str">
        <f t="shared" si="49"/>
        <v>150401</v>
      </c>
      <c r="L823" t="s">
        <v>207</v>
      </c>
      <c r="O823" t="str">
        <f t="shared" si="50"/>
        <v/>
      </c>
      <c r="P823" t="s">
        <v>3403</v>
      </c>
      <c r="S823" t="str">
        <f t="shared" si="51"/>
        <v>municipio de maguarichi</v>
      </c>
      <c r="T823" s="11">
        <v>1049902.5</v>
      </c>
      <c r="W823" s="67">
        <v>1049902.5</v>
      </c>
      <c r="AA823" s="12">
        <f t="shared" si="53"/>
        <v>1049902.5</v>
      </c>
      <c r="AB823" s="12">
        <f t="shared" si="53"/>
        <v>1049902.5</v>
      </c>
    </row>
    <row r="824" spans="1:28">
      <c r="A824" t="s">
        <v>2238</v>
      </c>
      <c r="B824" t="b">
        <f t="shared" si="52"/>
        <v>1</v>
      </c>
      <c r="C824" t="s">
        <v>2238</v>
      </c>
      <c r="D824" t="s">
        <v>3128</v>
      </c>
      <c r="G824" t="str">
        <f t="shared" si="48"/>
        <v>Obra</v>
      </c>
      <c r="H824" t="s">
        <v>3579</v>
      </c>
      <c r="K824" t="str">
        <f t="shared" si="49"/>
        <v>C/FAISM24010</v>
      </c>
      <c r="L824" t="s">
        <v>3464</v>
      </c>
      <c r="O824" t="str">
        <f t="shared" si="50"/>
        <v>BRYADMI S.A DE C.V.</v>
      </c>
      <c r="P824" t="s">
        <v>3465</v>
      </c>
      <c r="S824" t="str">
        <f t="shared" si="51"/>
        <v>MUNICIPIO DE GUADALUPE Y CALVO</v>
      </c>
      <c r="T824" s="11">
        <v>1094666</v>
      </c>
      <c r="W824" s="67">
        <v>1094666</v>
      </c>
      <c r="AA824" s="12">
        <f t="shared" si="53"/>
        <v>1094666</v>
      </c>
      <c r="AB824" s="12">
        <f t="shared" si="53"/>
        <v>1094666</v>
      </c>
    </row>
    <row r="825" spans="1:28">
      <c r="A825" t="s">
        <v>2018</v>
      </c>
      <c r="B825" t="b">
        <f t="shared" si="52"/>
        <v>1</v>
      </c>
      <c r="C825" t="s">
        <v>2018</v>
      </c>
      <c r="D825" t="s">
        <v>3128</v>
      </c>
      <c r="G825" t="str">
        <f t="shared" si="48"/>
        <v>Obra</v>
      </c>
      <c r="H825" t="s">
        <v>3518</v>
      </c>
      <c r="K825" t="str">
        <f t="shared" si="49"/>
        <v>C/FAISM24006</v>
      </c>
      <c r="L825" t="s">
        <v>3464</v>
      </c>
      <c r="O825" t="str">
        <f t="shared" si="50"/>
        <v>BRYADMI S.A DE C.V.</v>
      </c>
      <c r="P825" t="s">
        <v>3465</v>
      </c>
      <c r="S825" t="str">
        <f t="shared" si="51"/>
        <v>MUNICIPIO DE GUADALUPE Y CALVO</v>
      </c>
      <c r="T825" s="11">
        <v>1971696.6399999999</v>
      </c>
      <c r="W825" s="67">
        <v>1971696.6399999999</v>
      </c>
      <c r="AA825" s="12">
        <f t="shared" si="53"/>
        <v>1971696.6399999999</v>
      </c>
      <c r="AB825" s="12">
        <f t="shared" si="53"/>
        <v>1971696.6399999999</v>
      </c>
    </row>
    <row r="826" spans="1:28">
      <c r="A826" t="s">
        <v>2425</v>
      </c>
      <c r="B826" t="b">
        <f t="shared" si="52"/>
        <v>1</v>
      </c>
      <c r="C826" t="s">
        <v>2425</v>
      </c>
      <c r="D826" t="s">
        <v>3224</v>
      </c>
      <c r="G826" t="str">
        <f t="shared" ref="G826:G875" si="54">+D826</f>
        <v>Servicios</v>
      </c>
      <c r="H826" t="s">
        <v>3599</v>
      </c>
      <c r="K826" t="str">
        <f t="shared" ref="K826:K875" si="55">+H826</f>
        <v>OP-157-2024-2</v>
      </c>
      <c r="L826" t="s">
        <v>3379</v>
      </c>
      <c r="O826" t="str">
        <f t="shared" ref="O826:O875" si="56">+L826</f>
        <v>CONSULTORES DE CONTROL Y SUPERVISIÓN S.C.</v>
      </c>
      <c r="P826" t="s">
        <v>3380</v>
      </c>
      <c r="S826" t="str">
        <f t="shared" ref="S826:S875" si="57">+P826</f>
        <v>MUNICIPIO DE JUÁREZ</v>
      </c>
      <c r="T826" s="11">
        <v>111164.4</v>
      </c>
      <c r="W826" s="67">
        <v>111164.4</v>
      </c>
      <c r="AA826" s="12">
        <f t="shared" si="53"/>
        <v>111164.4</v>
      </c>
      <c r="AB826" s="12">
        <f t="shared" si="53"/>
        <v>111164.4</v>
      </c>
    </row>
    <row r="827" spans="1:28">
      <c r="A827" t="s">
        <v>161</v>
      </c>
      <c r="B827" t="b">
        <f t="shared" si="52"/>
        <v>1</v>
      </c>
      <c r="C827" t="s">
        <v>161</v>
      </c>
      <c r="D827" t="s">
        <v>3128</v>
      </c>
      <c r="G827" t="str">
        <f t="shared" si="54"/>
        <v>Obra</v>
      </c>
      <c r="H827" t="s">
        <v>3132</v>
      </c>
      <c r="K827" t="str">
        <f t="shared" si="55"/>
        <v>OP/01/PROGRAMA DE INVERSION EN INFRAESTRUCTURA PUBLICA ESTATAL 2024/FOFIR 2022</v>
      </c>
      <c r="L827" t="s">
        <v>3133</v>
      </c>
      <c r="O827" t="str">
        <f t="shared" si="56"/>
        <v>LUIS GUILLERMO ALARCON LAZCANO</v>
      </c>
      <c r="P827" t="s">
        <v>3131</v>
      </c>
      <c r="S827" t="str">
        <f t="shared" si="57"/>
        <v>MUNICIPIO DE JIMENEZ</v>
      </c>
      <c r="T827" s="11">
        <v>164309.95000000001</v>
      </c>
      <c r="W827" s="67">
        <v>164309.95000000001</v>
      </c>
      <c r="AA827" s="12">
        <f t="shared" si="53"/>
        <v>164309.95000000001</v>
      </c>
      <c r="AB827" s="12">
        <f t="shared" si="53"/>
        <v>164309.95000000001</v>
      </c>
    </row>
    <row r="828" spans="1:28">
      <c r="A828" t="s">
        <v>2336</v>
      </c>
      <c r="B828" t="b">
        <f t="shared" si="52"/>
        <v>1</v>
      </c>
      <c r="C828" t="s">
        <v>2336</v>
      </c>
      <c r="D828" t="s">
        <v>3128</v>
      </c>
      <c r="G828" t="str">
        <f t="shared" si="54"/>
        <v>Obra</v>
      </c>
      <c r="H828" t="s">
        <v>3586</v>
      </c>
      <c r="K828" t="str">
        <f t="shared" si="55"/>
        <v>NO. 112/2024</v>
      </c>
      <c r="L828" t="s">
        <v>3587</v>
      </c>
      <c r="O828" t="str">
        <f t="shared" si="56"/>
        <v>CONSTRUCTORA Y ARRENDADORA CENSOL SA DE CV</v>
      </c>
      <c r="P828" t="s">
        <v>3487</v>
      </c>
      <c r="S828" t="str">
        <f t="shared" si="57"/>
        <v>MUNICIPIO DE CHIHUAHUA</v>
      </c>
      <c r="T828" s="11">
        <v>568532.18999999994</v>
      </c>
      <c r="W828" s="67">
        <v>568532.18999999994</v>
      </c>
      <c r="AA828" s="12">
        <f t="shared" si="53"/>
        <v>568532.18999999994</v>
      </c>
      <c r="AB828" s="12">
        <f t="shared" si="53"/>
        <v>568532.18999999994</v>
      </c>
    </row>
    <row r="829" spans="1:28" s="64" customFormat="1">
      <c r="A829" t="s">
        <v>618</v>
      </c>
      <c r="B829" t="b">
        <f t="shared" si="52"/>
        <v>1</v>
      </c>
      <c r="C829" s="64" t="s">
        <v>618</v>
      </c>
      <c r="D829" s="64" t="s">
        <v>3224</v>
      </c>
      <c r="E829" s="64" t="s">
        <v>3224</v>
      </c>
      <c r="G829" s="64" t="str">
        <f>CONCATENATE(D829,"/",E829)</f>
        <v>Servicios/Servicios</v>
      </c>
      <c r="H829" s="64" t="s">
        <v>3241</v>
      </c>
      <c r="I829" s="64" t="s">
        <v>3243</v>
      </c>
      <c r="K829" s="64" t="str">
        <f>CONCATENATE(H829,"/",I829)</f>
        <v>OP-299-2024/OP-290-2024</v>
      </c>
      <c r="L829" s="64" t="s">
        <v>3242</v>
      </c>
      <c r="M829" s="64" t="s">
        <v>3244</v>
      </c>
      <c r="O829" s="64" t="str">
        <f>CONCATENATE(L829,"/",M829)</f>
        <v>CONSULTORES DE CONTROL Y SUPERVISIÓN, S.C./MANIOBRAS CONSTRUCTIVA DE JUÁREZ, S.A. DE C.V.</v>
      </c>
      <c r="P829" s="64" t="s">
        <v>3240</v>
      </c>
      <c r="Q829" s="64" t="s">
        <v>3240</v>
      </c>
      <c r="S829" s="64" t="str">
        <f t="shared" si="57"/>
        <v>MUNICIPIO DE JUÁREZ, CHIHUAHUA.</v>
      </c>
      <c r="T829" s="68">
        <v>1804243.24</v>
      </c>
      <c r="U829" s="68">
        <v>5220714.5599999996</v>
      </c>
      <c r="V829" s="68"/>
      <c r="W829" s="69">
        <v>1804243.24</v>
      </c>
      <c r="X829" s="69">
        <v>5220714.5599999996</v>
      </c>
      <c r="Y829" s="68"/>
      <c r="AA829" s="12">
        <f t="shared" si="53"/>
        <v>7024957.7999999998</v>
      </c>
      <c r="AB829" s="12">
        <f t="shared" si="53"/>
        <v>7024957.7999999998</v>
      </c>
    </row>
    <row r="830" spans="1:28" s="64" customFormat="1">
      <c r="A830" t="s">
        <v>1324</v>
      </c>
      <c r="B830" t="b">
        <f t="shared" si="52"/>
        <v>1</v>
      </c>
      <c r="C830" s="64" t="s">
        <v>1324</v>
      </c>
      <c r="D830" s="64" t="s">
        <v>3224</v>
      </c>
      <c r="E830" s="64" t="s">
        <v>3224</v>
      </c>
      <c r="G830" s="64" t="str">
        <f>CONCATENATE(D830,"/",E830)</f>
        <v>Servicios/Servicios</v>
      </c>
      <c r="H830" s="64" t="s">
        <v>3241</v>
      </c>
      <c r="I830" s="64" t="s">
        <v>3398</v>
      </c>
      <c r="K830" s="64" t="str">
        <f>CONCATENATE(H830,"/",I830)</f>
        <v>OP-299-2024/OP-297-2024</v>
      </c>
      <c r="L830" s="64" t="s">
        <v>3242</v>
      </c>
      <c r="M830" s="64" t="s">
        <v>3239</v>
      </c>
      <c r="O830" s="64" t="str">
        <f>CONCATENATE(L830,"/",M830)</f>
        <v>CONSULTORES DE CONTROL Y SUPERVISIÓN, S.C./GRUPO KORAACHI, S.A. DE C.V.</v>
      </c>
      <c r="P830" s="64" t="s">
        <v>3240</v>
      </c>
      <c r="Q830" s="64" t="s">
        <v>3240</v>
      </c>
      <c r="S830" s="64" t="str">
        <f t="shared" si="57"/>
        <v>MUNICIPIO DE JUÁREZ, CHIHUAHUA.</v>
      </c>
      <c r="T830" s="68">
        <v>1804243.24</v>
      </c>
      <c r="U830" s="68">
        <v>1975854.72</v>
      </c>
      <c r="V830" s="68"/>
      <c r="W830" s="69">
        <v>1804243.24</v>
      </c>
      <c r="X830" s="69">
        <v>1975854.72</v>
      </c>
      <c r="Y830" s="68"/>
      <c r="AA830" s="12">
        <f t="shared" si="53"/>
        <v>3780097.96</v>
      </c>
      <c r="AB830" s="12">
        <f t="shared" si="53"/>
        <v>3780097.96</v>
      </c>
    </row>
    <row r="831" spans="1:28">
      <c r="A831" t="s">
        <v>1057</v>
      </c>
      <c r="B831" t="b">
        <f t="shared" si="52"/>
        <v>1</v>
      </c>
      <c r="C831" t="s">
        <v>1057</v>
      </c>
      <c r="D831" t="s">
        <v>3125</v>
      </c>
      <c r="G831" t="str">
        <f t="shared" si="54"/>
        <v>Administración directa</v>
      </c>
      <c r="H831" t="s">
        <v>3344</v>
      </c>
      <c r="K831" t="str">
        <f t="shared" si="55"/>
        <v>153151</v>
      </c>
      <c r="L831" t="s">
        <v>207</v>
      </c>
      <c r="O831" t="str">
        <f t="shared" si="56"/>
        <v/>
      </c>
      <c r="P831" t="s">
        <v>475</v>
      </c>
      <c r="S831" t="str">
        <f t="shared" si="57"/>
        <v>Municipio de Namiquipa</v>
      </c>
      <c r="T831" s="11">
        <v>213572.21</v>
      </c>
      <c r="W831" s="67">
        <v>213572.21</v>
      </c>
      <c r="AA831" s="12">
        <f t="shared" si="53"/>
        <v>213572.21</v>
      </c>
      <c r="AB831" s="12">
        <f t="shared" si="53"/>
        <v>213572.21</v>
      </c>
    </row>
    <row r="832" spans="1:28">
      <c r="A832" t="s">
        <v>4729</v>
      </c>
      <c r="B832" t="b">
        <f t="shared" si="52"/>
        <v>1</v>
      </c>
      <c r="C832" t="s">
        <v>4729</v>
      </c>
      <c r="D832" t="s">
        <v>3152</v>
      </c>
      <c r="G832" t="str">
        <f t="shared" si="54"/>
        <v>Adquisiciones</v>
      </c>
      <c r="H832" t="s">
        <v>4733</v>
      </c>
      <c r="K832" t="str">
        <f t="shared" si="55"/>
        <v>UTCAM/AD/6/2025</v>
      </c>
      <c r="L832" t="s">
        <v>3419</v>
      </c>
      <c r="O832" t="str">
        <f t="shared" si="56"/>
        <v>LUIS MANUEL DURAN CHAVEZ</v>
      </c>
      <c r="P832" t="s">
        <v>3415</v>
      </c>
      <c r="S832" t="str">
        <f t="shared" si="57"/>
        <v>UNIVERSIDAD TECNOLÓGICA DE CAMARGO</v>
      </c>
      <c r="T832" s="11">
        <v>406017.37</v>
      </c>
      <c r="W832" s="67">
        <v>406017.37</v>
      </c>
      <c r="AA832" s="12">
        <f t="shared" si="53"/>
        <v>406017.37</v>
      </c>
      <c r="AB832" s="12">
        <f t="shared" si="53"/>
        <v>406017.37</v>
      </c>
    </row>
    <row r="833" spans="1:28">
      <c r="A833" t="s">
        <v>619</v>
      </c>
      <c r="B833" t="b">
        <f t="shared" si="52"/>
        <v>0</v>
      </c>
      <c r="AA833" s="12">
        <f t="shared" si="53"/>
        <v>0</v>
      </c>
      <c r="AB833" s="12">
        <f t="shared" si="53"/>
        <v>0</v>
      </c>
    </row>
    <row r="834" spans="1:28">
      <c r="A834" t="s">
        <v>486</v>
      </c>
      <c r="B834" t="b">
        <f t="shared" si="52"/>
        <v>1</v>
      </c>
      <c r="C834" t="s">
        <v>486</v>
      </c>
      <c r="D834" t="s">
        <v>3128</v>
      </c>
      <c r="G834" t="str">
        <f t="shared" si="54"/>
        <v>Obra</v>
      </c>
      <c r="H834" t="s">
        <v>3207</v>
      </c>
      <c r="K834" t="str">
        <f t="shared" si="55"/>
        <v>ICHIFE-013/2024</v>
      </c>
      <c r="L834" t="s">
        <v>3160</v>
      </c>
      <c r="O834" t="str">
        <f t="shared" si="56"/>
        <v>INSTITUTO CHIHUAHUENSE DE INFRAESTRUCTURA FISICA EDUCATIVA</v>
      </c>
      <c r="P834" t="s">
        <v>3208</v>
      </c>
      <c r="S834" t="str">
        <f t="shared" si="57"/>
        <v>ROBERTO VILLARREAL LOYA</v>
      </c>
      <c r="T834" s="11">
        <v>854856</v>
      </c>
      <c r="W834" s="67">
        <v>854856</v>
      </c>
      <c r="AA834" s="12">
        <f t="shared" si="53"/>
        <v>854856</v>
      </c>
      <c r="AB834" s="12">
        <f t="shared" si="53"/>
        <v>854856</v>
      </c>
    </row>
    <row r="835" spans="1:28">
      <c r="A835" t="s">
        <v>523</v>
      </c>
      <c r="B835" t="b">
        <f t="shared" ref="B835:B875" si="58">+A835=C835</f>
        <v>1</v>
      </c>
      <c r="C835" t="s">
        <v>523</v>
      </c>
      <c r="D835" t="s">
        <v>3128</v>
      </c>
      <c r="G835" t="str">
        <f t="shared" si="54"/>
        <v>Obra</v>
      </c>
      <c r="H835" t="s">
        <v>3215</v>
      </c>
      <c r="K835" t="str">
        <f t="shared" si="55"/>
        <v>ICHIFE-015/2024</v>
      </c>
      <c r="L835" t="s">
        <v>3160</v>
      </c>
      <c r="O835" t="str">
        <f t="shared" si="56"/>
        <v>INSTITUTO CHIHUAHUENSE DE INFRAESTRUCTURA FISICA EDUCATIVA</v>
      </c>
      <c r="P835" t="s">
        <v>3216</v>
      </c>
      <c r="S835" t="str">
        <f t="shared" si="57"/>
        <v>CONSTRUCCIONES Y SERVICIOS DE CHIHUAHUA GTG, S.A DE C.V.</v>
      </c>
      <c r="T835" s="11">
        <v>2392244.94</v>
      </c>
      <c r="W835" s="67">
        <v>2392244.94</v>
      </c>
      <c r="AA835" s="12">
        <f t="shared" ref="AA835:AB875" si="59">+T835+U835+V835</f>
        <v>2392244.94</v>
      </c>
      <c r="AB835" s="12">
        <f t="shared" si="59"/>
        <v>2392244.94</v>
      </c>
    </row>
    <row r="836" spans="1:28">
      <c r="A836" t="s">
        <v>2389</v>
      </c>
      <c r="B836" t="b">
        <f t="shared" si="58"/>
        <v>1</v>
      </c>
      <c r="C836" t="s">
        <v>2389</v>
      </c>
      <c r="D836" t="s">
        <v>3128</v>
      </c>
      <c r="G836" t="str">
        <f t="shared" si="54"/>
        <v>Obra</v>
      </c>
      <c r="H836" t="s">
        <v>3597</v>
      </c>
      <c r="K836" t="str">
        <f t="shared" si="55"/>
        <v>ICHIFE-111/2024-R</v>
      </c>
      <c r="L836" t="s">
        <v>3366</v>
      </c>
      <c r="O836" t="str">
        <f t="shared" si="56"/>
        <v>CONSTRUCCIONES Y PROYECTOS RUEDA, S.A. DE C.V.</v>
      </c>
      <c r="P836" t="s">
        <v>3160</v>
      </c>
      <c r="S836" t="str">
        <f t="shared" si="57"/>
        <v>INSTITUTO CHIHUAHUENSE DE INFRAESTRUCTURA FISICA EDUCATIVA</v>
      </c>
      <c r="T836" s="11">
        <v>432455.16</v>
      </c>
      <c r="W836" s="67">
        <v>432455.16</v>
      </c>
      <c r="AA836" s="12">
        <f t="shared" si="59"/>
        <v>432455.16</v>
      </c>
      <c r="AB836" s="12">
        <f t="shared" si="59"/>
        <v>432455.16</v>
      </c>
    </row>
    <row r="837" spans="1:28">
      <c r="A837" t="s">
        <v>1126</v>
      </c>
      <c r="B837" t="b">
        <f t="shared" si="58"/>
        <v>1</v>
      </c>
      <c r="C837" t="s">
        <v>1126</v>
      </c>
      <c r="D837" t="s">
        <v>3128</v>
      </c>
      <c r="G837" t="str">
        <f t="shared" si="54"/>
        <v>Obra</v>
      </c>
      <c r="H837" t="s">
        <v>3360</v>
      </c>
      <c r="K837" t="str">
        <f t="shared" si="55"/>
        <v>ICHIFE-103/2024</v>
      </c>
      <c r="L837" t="s">
        <v>3267</v>
      </c>
      <c r="O837" t="str">
        <f t="shared" si="56"/>
        <v>ING. ÁNGEL ALBERTO RAMÍREZ CARO</v>
      </c>
      <c r="P837" t="s">
        <v>3151</v>
      </c>
      <c r="S837" t="str">
        <f t="shared" si="57"/>
        <v>INSTITUTO CHIHUAHUENSE DE INFRAESTRUCTURA FÍSICA EDUCATIVA</v>
      </c>
      <c r="T837" s="11">
        <v>443869.77</v>
      </c>
      <c r="W837" s="67">
        <v>443869.77</v>
      </c>
      <c r="AA837" s="12">
        <f t="shared" si="59"/>
        <v>443869.77</v>
      </c>
      <c r="AB837" s="12">
        <f t="shared" si="59"/>
        <v>443869.77</v>
      </c>
    </row>
    <row r="838" spans="1:28">
      <c r="A838" t="s">
        <v>626</v>
      </c>
      <c r="B838" t="b">
        <f t="shared" si="58"/>
        <v>1</v>
      </c>
      <c r="C838" t="s">
        <v>626</v>
      </c>
      <c r="D838" t="s">
        <v>3128</v>
      </c>
      <c r="G838" t="str">
        <f t="shared" si="54"/>
        <v>Obra</v>
      </c>
      <c r="H838" t="s">
        <v>3247</v>
      </c>
      <c r="K838" t="str">
        <f t="shared" si="55"/>
        <v>ICHIFE-081/2024-R</v>
      </c>
      <c r="L838" t="s">
        <v>3199</v>
      </c>
      <c r="O838" t="str">
        <f t="shared" si="56"/>
        <v>GRUPO HAGEO, S.A. DE C.V.</v>
      </c>
      <c r="P838" t="s">
        <v>3151</v>
      </c>
      <c r="S838" t="str">
        <f t="shared" si="57"/>
        <v>INSTITUTO CHIHUAHUENSE DE INFRAESTRUCTURA FÍSICA EDUCATIVA</v>
      </c>
      <c r="T838" s="11">
        <v>2151365.75</v>
      </c>
      <c r="W838" s="67">
        <v>0.01</v>
      </c>
      <c r="AA838" s="12">
        <f t="shared" si="59"/>
        <v>2151365.75</v>
      </c>
      <c r="AB838" s="12">
        <f t="shared" si="59"/>
        <v>0.01</v>
      </c>
    </row>
    <row r="839" spans="1:28">
      <c r="A839" t="s">
        <v>1297</v>
      </c>
      <c r="B839" t="b">
        <f t="shared" si="58"/>
        <v>0</v>
      </c>
      <c r="AA839" s="12">
        <f t="shared" si="59"/>
        <v>0</v>
      </c>
      <c r="AB839" s="12">
        <f t="shared" si="59"/>
        <v>0</v>
      </c>
    </row>
    <row r="840" spans="1:28">
      <c r="A840" t="s">
        <v>852</v>
      </c>
      <c r="B840" t="b">
        <f t="shared" si="58"/>
        <v>1</v>
      </c>
      <c r="C840" t="s">
        <v>852</v>
      </c>
      <c r="D840" t="s">
        <v>3128</v>
      </c>
      <c r="G840" t="str">
        <f t="shared" si="54"/>
        <v>Obra</v>
      </c>
      <c r="H840" t="s">
        <v>3306</v>
      </c>
      <c r="K840" t="str">
        <f t="shared" si="55"/>
        <v>ICHIFE-037/2024</v>
      </c>
      <c r="L840" t="s">
        <v>3151</v>
      </c>
      <c r="O840" t="str">
        <f t="shared" si="56"/>
        <v>INSTITUTO CHIHUAHUENSE DE INFRAESTRUCTURA FÍSICA EDUCATIVA</v>
      </c>
      <c r="P840" t="s">
        <v>3307</v>
      </c>
      <c r="S840" t="str">
        <f t="shared" si="57"/>
        <v>GRUPO CONSTRUCTOR MOMEMTUM RENOVA, S.A DE C.V.</v>
      </c>
      <c r="T840" s="11">
        <v>1392169.08</v>
      </c>
      <c r="W840" s="67">
        <v>1392169.08</v>
      </c>
      <c r="AA840" s="12">
        <f t="shared" si="59"/>
        <v>1392169.08</v>
      </c>
      <c r="AB840" s="12">
        <f t="shared" si="59"/>
        <v>1392169.08</v>
      </c>
    </row>
    <row r="841" spans="1:28">
      <c r="A841" t="s">
        <v>1283</v>
      </c>
      <c r="B841" t="b">
        <f t="shared" si="58"/>
        <v>1</v>
      </c>
      <c r="C841" t="s">
        <v>1283</v>
      </c>
      <c r="D841" t="s">
        <v>3128</v>
      </c>
      <c r="G841" t="str">
        <f t="shared" si="54"/>
        <v>Obra</v>
      </c>
      <c r="H841" t="s">
        <v>3394</v>
      </c>
      <c r="K841" t="str">
        <f t="shared" si="55"/>
        <v>ICHIFE-033/2024</v>
      </c>
      <c r="L841" t="s">
        <v>3395</v>
      </c>
      <c r="O841" t="str">
        <f t="shared" si="56"/>
        <v>CONSTRUCTORA AREN, S.A. DE C.V</v>
      </c>
      <c r="P841" t="s">
        <v>3151</v>
      </c>
      <c r="S841" t="str">
        <f t="shared" si="57"/>
        <v>INSTITUTO CHIHUAHUENSE DE INFRAESTRUCTURA FÍSICA EDUCATIVA</v>
      </c>
      <c r="T841" s="11">
        <v>2018561.3</v>
      </c>
      <c r="W841" s="67">
        <v>2018561.3</v>
      </c>
      <c r="AA841" s="12">
        <f t="shared" si="59"/>
        <v>2018561.3</v>
      </c>
      <c r="AB841" s="12">
        <f t="shared" si="59"/>
        <v>2018561.3</v>
      </c>
    </row>
    <row r="842" spans="1:28">
      <c r="A842" t="s">
        <v>905</v>
      </c>
      <c r="B842" t="b">
        <f t="shared" si="58"/>
        <v>1</v>
      </c>
      <c r="C842" t="s">
        <v>905</v>
      </c>
      <c r="D842" t="s">
        <v>3128</v>
      </c>
      <c r="G842" t="str">
        <f t="shared" si="54"/>
        <v>Obra</v>
      </c>
      <c r="H842" t="s">
        <v>3316</v>
      </c>
      <c r="K842" t="str">
        <f t="shared" si="55"/>
        <v>ICHIFE-053/2024-R</v>
      </c>
      <c r="L842" t="s">
        <v>3249</v>
      </c>
      <c r="O842" t="str">
        <f t="shared" si="56"/>
        <v>BAOR CONSTRUCCIONES S.A. DE C.V</v>
      </c>
      <c r="P842" t="s">
        <v>3151</v>
      </c>
      <c r="S842" t="str">
        <f t="shared" si="57"/>
        <v>INSTITUTO CHIHUAHUENSE DE INFRAESTRUCTURA FÍSICA EDUCATIVA</v>
      </c>
      <c r="T842" s="11">
        <v>351491.67</v>
      </c>
      <c r="W842" s="67">
        <v>351491.67</v>
      </c>
      <c r="AA842" s="12">
        <f t="shared" si="59"/>
        <v>351491.67</v>
      </c>
      <c r="AB842" s="12">
        <f t="shared" si="59"/>
        <v>351491.67</v>
      </c>
    </row>
    <row r="843" spans="1:28">
      <c r="A843" t="s">
        <v>1029</v>
      </c>
      <c r="B843" t="b">
        <f t="shared" si="58"/>
        <v>1</v>
      </c>
      <c r="C843" t="s">
        <v>1029</v>
      </c>
      <c r="D843" t="s">
        <v>3128</v>
      </c>
      <c r="G843" t="str">
        <f t="shared" si="54"/>
        <v>Obra</v>
      </c>
      <c r="H843" t="s">
        <v>3337</v>
      </c>
      <c r="K843" t="str">
        <f t="shared" si="55"/>
        <v>ICHIFE-016-2024</v>
      </c>
      <c r="L843" t="s">
        <v>3338</v>
      </c>
      <c r="O843" t="str">
        <f t="shared" si="56"/>
        <v>EDIFICACIONES DE CHIHUAHUA, S.A. DE C.V.</v>
      </c>
      <c r="P843" t="s">
        <v>3151</v>
      </c>
      <c r="S843" t="str">
        <f t="shared" si="57"/>
        <v>INSTITUTO CHIHUAHUENSE DE INFRAESTRUCTURA FÍSICA EDUCATIVA</v>
      </c>
      <c r="T843" s="11">
        <v>1691612.61</v>
      </c>
      <c r="W843" s="67">
        <v>1691612.61</v>
      </c>
      <c r="AA843" s="12">
        <f t="shared" si="59"/>
        <v>1691612.61</v>
      </c>
      <c r="AB843" s="12">
        <f t="shared" si="59"/>
        <v>1691612.61</v>
      </c>
    </row>
    <row r="844" spans="1:28">
      <c r="A844" t="s">
        <v>182</v>
      </c>
      <c r="B844" t="b">
        <f t="shared" si="58"/>
        <v>1</v>
      </c>
      <c r="C844" t="s">
        <v>182</v>
      </c>
      <c r="D844" t="s">
        <v>3128</v>
      </c>
      <c r="G844" t="str">
        <f t="shared" si="54"/>
        <v>Obra</v>
      </c>
      <c r="H844" t="s">
        <v>3140</v>
      </c>
      <c r="K844" t="str">
        <f t="shared" si="55"/>
        <v>MC-21702029</v>
      </c>
      <c r="L844" t="s">
        <v>3141</v>
      </c>
      <c r="O844" t="str">
        <f t="shared" si="56"/>
        <v>ARQ. DORA PARRA MORALES</v>
      </c>
      <c r="P844" t="s">
        <v>3142</v>
      </c>
      <c r="S844" t="str">
        <f t="shared" si="57"/>
        <v>PRESIDENCIA MUNICIPAL DE CUAUHTEMOC</v>
      </c>
      <c r="T844" s="11">
        <v>5000000</v>
      </c>
      <c r="W844" s="67">
        <v>5000000</v>
      </c>
      <c r="AA844" s="12">
        <f t="shared" si="59"/>
        <v>5000000</v>
      </c>
      <c r="AB844" s="12">
        <f t="shared" si="59"/>
        <v>5000000</v>
      </c>
    </row>
    <row r="845" spans="1:28">
      <c r="A845" t="s">
        <v>1767</v>
      </c>
      <c r="B845" t="b">
        <f t="shared" si="58"/>
        <v>1</v>
      </c>
      <c r="C845" t="s">
        <v>1767</v>
      </c>
      <c r="D845" t="s">
        <v>3128</v>
      </c>
      <c r="G845" t="str">
        <f t="shared" si="54"/>
        <v>Obra</v>
      </c>
      <c r="H845" t="s">
        <v>3488</v>
      </c>
      <c r="K845" t="str">
        <f t="shared" si="55"/>
        <v>NO. 109/2024</v>
      </c>
      <c r="L845" t="s">
        <v>3489</v>
      </c>
      <c r="O845" t="str">
        <f t="shared" si="56"/>
        <v>INGENIERIA Y CONSTRUCCIONES TRAK SA D ECV</v>
      </c>
      <c r="P845" t="s">
        <v>3487</v>
      </c>
      <c r="S845" t="str">
        <f t="shared" si="57"/>
        <v>MUNICIPIO DE CHIHUAHUA</v>
      </c>
      <c r="T845" s="11">
        <v>3102942.42</v>
      </c>
      <c r="W845" s="67">
        <v>3102942.42</v>
      </c>
      <c r="AA845" s="12">
        <f t="shared" si="59"/>
        <v>3102942.42</v>
      </c>
      <c r="AB845" s="12">
        <f t="shared" si="59"/>
        <v>3102942.42</v>
      </c>
    </row>
    <row r="846" spans="1:28">
      <c r="A846" t="s">
        <v>2205</v>
      </c>
      <c r="B846" t="b">
        <f t="shared" si="58"/>
        <v>1</v>
      </c>
      <c r="C846" t="s">
        <v>2205</v>
      </c>
      <c r="D846" t="s">
        <v>3128</v>
      </c>
      <c r="G846" t="str">
        <f t="shared" si="54"/>
        <v>Obra</v>
      </c>
      <c r="H846" t="s">
        <v>3576</v>
      </c>
      <c r="K846" t="str">
        <f t="shared" si="55"/>
        <v>NO. 157/2024</v>
      </c>
      <c r="L846" t="s">
        <v>3577</v>
      </c>
      <c r="O846" t="str">
        <f t="shared" si="56"/>
        <v>CYP CRUZ SAENZ SA DE CV</v>
      </c>
      <c r="P846" t="s">
        <v>3487</v>
      </c>
      <c r="S846" t="str">
        <f t="shared" si="57"/>
        <v>MUNICIPIO DE CHIHUAHUA</v>
      </c>
      <c r="T846" s="11">
        <v>7673564.1500000004</v>
      </c>
      <c r="W846" s="67">
        <v>7673564.1500000004</v>
      </c>
      <c r="AA846" s="12">
        <f t="shared" si="59"/>
        <v>7673564.1500000004</v>
      </c>
      <c r="AB846" s="12">
        <f t="shared" si="59"/>
        <v>7673564.1500000004</v>
      </c>
    </row>
    <row r="847" spans="1:28">
      <c r="A847" t="s">
        <v>2112</v>
      </c>
      <c r="B847" t="b">
        <f t="shared" si="58"/>
        <v>1</v>
      </c>
      <c r="C847" t="s">
        <v>2112</v>
      </c>
      <c r="D847" t="s">
        <v>3128</v>
      </c>
      <c r="G847" t="str">
        <f t="shared" si="54"/>
        <v>Obra</v>
      </c>
      <c r="H847" t="s">
        <v>4491</v>
      </c>
      <c r="K847" t="str">
        <f t="shared" si="55"/>
        <v>OP2025-INV3REPUVE-76/2025</v>
      </c>
      <c r="L847" t="s">
        <v>4489</v>
      </c>
      <c r="O847" t="str">
        <f t="shared" si="56"/>
        <v>INGENIERIA Y CONSTRUCCION SAN ANTONUIO S.A. DE C.V.</v>
      </c>
      <c r="P847" t="s">
        <v>3178</v>
      </c>
      <c r="S847" t="str">
        <f t="shared" si="57"/>
        <v>MUNICIPIO DE NUEVO CASAS GRANDES</v>
      </c>
      <c r="T847" s="11">
        <v>468378.86</v>
      </c>
      <c r="W847" s="67">
        <v>468378.86</v>
      </c>
      <c r="AA847" s="12">
        <f t="shared" si="59"/>
        <v>468378.86</v>
      </c>
      <c r="AB847" s="12">
        <f t="shared" si="59"/>
        <v>468378.86</v>
      </c>
    </row>
    <row r="848" spans="1:28" s="64" customFormat="1">
      <c r="A848" t="s">
        <v>663</v>
      </c>
      <c r="B848" t="b">
        <f t="shared" si="58"/>
        <v>1</v>
      </c>
      <c r="C848" s="64" t="s">
        <v>663</v>
      </c>
      <c r="D848" s="64" t="s">
        <v>3224</v>
      </c>
      <c r="E848" s="64" t="s">
        <v>3224</v>
      </c>
      <c r="G848" s="64" t="str">
        <f>CONCATENATE(D848,"/",E848)</f>
        <v>Servicios/Servicios</v>
      </c>
      <c r="H848" s="64" t="s">
        <v>3254</v>
      </c>
      <c r="I848" s="64" t="s">
        <v>3241</v>
      </c>
      <c r="K848" s="64" t="str">
        <f>CONCATENATE(H848,"/",I848)</f>
        <v>OP-294-2024/OP-299-2024</v>
      </c>
      <c r="L848" s="64" t="s">
        <v>3246</v>
      </c>
      <c r="M848" s="64" t="s">
        <v>3242</v>
      </c>
      <c r="O848" s="64" t="str">
        <f>CONCATENATE(L848,"/",M848)</f>
        <v>TRITURADOS ASFÁLTICOS DEL VALLE DE JUÁREZ, S.A. DE C.V./CONSULTORES DE CONTROL Y SUPERVISIÓN, S.C.</v>
      </c>
      <c r="P848" s="64" t="s">
        <v>3240</v>
      </c>
      <c r="Q848" s="64" t="s">
        <v>3240</v>
      </c>
      <c r="S848" s="64" t="str">
        <f t="shared" si="57"/>
        <v>MUNICIPIO DE JUÁREZ, CHIHUAHUA.</v>
      </c>
      <c r="T848" s="68">
        <v>2212640.5</v>
      </c>
      <c r="U848" s="68">
        <v>1804243.24</v>
      </c>
      <c r="V848" s="68"/>
      <c r="W848" s="69">
        <v>2212640.5</v>
      </c>
      <c r="X848" s="69">
        <v>1804243.24</v>
      </c>
      <c r="Y848" s="68"/>
      <c r="AA848" s="12">
        <f t="shared" si="59"/>
        <v>4016883.74</v>
      </c>
      <c r="AB848" s="12">
        <f t="shared" si="59"/>
        <v>4016883.74</v>
      </c>
    </row>
    <row r="849" spans="1:28" s="64" customFormat="1">
      <c r="A849" t="s">
        <v>702</v>
      </c>
      <c r="B849" t="b">
        <f t="shared" si="58"/>
        <v>0</v>
      </c>
      <c r="T849" s="68"/>
      <c r="U849" s="68"/>
      <c r="V849" s="68"/>
      <c r="W849" s="68"/>
      <c r="X849" s="68"/>
      <c r="Y849" s="68"/>
      <c r="AA849" s="12">
        <f t="shared" si="59"/>
        <v>0</v>
      </c>
      <c r="AB849" s="12">
        <f t="shared" si="59"/>
        <v>0</v>
      </c>
    </row>
    <row r="850" spans="1:28" s="64" customFormat="1">
      <c r="A850" t="s">
        <v>617</v>
      </c>
      <c r="B850" t="b">
        <f t="shared" si="58"/>
        <v>1</v>
      </c>
      <c r="C850" s="64" t="s">
        <v>617</v>
      </c>
      <c r="D850" s="64" t="s">
        <v>3224</v>
      </c>
      <c r="E850" s="64" t="s">
        <v>3224</v>
      </c>
      <c r="G850" s="64" t="str">
        <f>CONCATENATE(D850,"/",E850)</f>
        <v>Servicios/Servicios</v>
      </c>
      <c r="H850" s="64" t="s">
        <v>3238</v>
      </c>
      <c r="I850" s="64" t="s">
        <v>3241</v>
      </c>
      <c r="K850" s="64" t="str">
        <f>CONCATENATE(H850,"/",I850)</f>
        <v>OP-288-2024/OP-299-2024</v>
      </c>
      <c r="L850" s="64" t="s">
        <v>3239</v>
      </c>
      <c r="M850" s="64" t="s">
        <v>3242</v>
      </c>
      <c r="O850" s="64" t="str">
        <f>CONCATENATE(L850,"/",M850)</f>
        <v>GRUPO KORAACHI, S.A. DE C.V./CONSULTORES DE CONTROL Y SUPERVISIÓN, S.C.</v>
      </c>
      <c r="P850" s="64" t="s">
        <v>3240</v>
      </c>
      <c r="Q850" s="64" t="s">
        <v>3240</v>
      </c>
      <c r="S850" s="64" t="str">
        <f t="shared" si="57"/>
        <v>MUNICIPIO DE JUÁREZ, CHIHUAHUA.</v>
      </c>
      <c r="T850" s="68">
        <v>4195819.09</v>
      </c>
      <c r="U850" s="68">
        <v>1804243.24</v>
      </c>
      <c r="V850" s="68"/>
      <c r="W850" s="69">
        <v>4195819.09</v>
      </c>
      <c r="X850" s="69">
        <v>1804243.24</v>
      </c>
      <c r="Y850" s="68"/>
      <c r="AA850" s="12">
        <f t="shared" si="59"/>
        <v>6000062.3300000001</v>
      </c>
      <c r="AB850" s="12">
        <f t="shared" si="59"/>
        <v>6000062.3300000001</v>
      </c>
    </row>
    <row r="851" spans="1:28" s="64" customFormat="1">
      <c r="A851" t="s">
        <v>1203</v>
      </c>
      <c r="B851" t="b">
        <f t="shared" si="58"/>
        <v>1</v>
      </c>
      <c r="C851" s="64" t="s">
        <v>1203</v>
      </c>
      <c r="D851" s="64" t="s">
        <v>3224</v>
      </c>
      <c r="E851" s="64" t="s">
        <v>3224</v>
      </c>
      <c r="G851" s="64" t="str">
        <f>CONCATENATE(D851,"/",E851)</f>
        <v>Servicios/Servicios</v>
      </c>
      <c r="H851" s="64" t="s">
        <v>3378</v>
      </c>
      <c r="I851" s="64" t="s">
        <v>3241</v>
      </c>
      <c r="K851" s="64" t="str">
        <f>CONCATENATE(H851,"/",I851)</f>
        <v>OP-287-2024/OP-299-2024</v>
      </c>
      <c r="L851" s="64" t="s">
        <v>3239</v>
      </c>
      <c r="M851" s="64" t="s">
        <v>3242</v>
      </c>
      <c r="O851" s="64" t="str">
        <f>CONCATENATE(L851,"/",M851)</f>
        <v>GRUPO KORAACHI, S.A. DE C.V./CONSULTORES DE CONTROL Y SUPERVISIÓN, S.C.</v>
      </c>
      <c r="P851" s="64" t="s">
        <v>3240</v>
      </c>
      <c r="Q851" s="64" t="s">
        <v>3240</v>
      </c>
      <c r="S851" s="64" t="str">
        <f t="shared" si="57"/>
        <v>MUNICIPIO DE JUÁREZ, CHIHUAHUA.</v>
      </c>
      <c r="T851" s="68">
        <v>5335667.62</v>
      </c>
      <c r="U851" s="68">
        <v>1804243.24</v>
      </c>
      <c r="V851" s="68"/>
      <c r="W851" s="69">
        <v>5335667.62</v>
      </c>
      <c r="X851" s="69">
        <v>1804243.24</v>
      </c>
      <c r="Y851" s="68"/>
      <c r="AA851" s="12">
        <f t="shared" si="59"/>
        <v>7139910.8600000003</v>
      </c>
      <c r="AB851" s="12">
        <f t="shared" si="59"/>
        <v>7139910.8600000003</v>
      </c>
    </row>
    <row r="852" spans="1:28">
      <c r="A852" t="s">
        <v>1168</v>
      </c>
      <c r="B852" t="b">
        <f t="shared" si="58"/>
        <v>1</v>
      </c>
      <c r="C852" t="s">
        <v>1168</v>
      </c>
      <c r="D852" t="s">
        <v>3128</v>
      </c>
      <c r="G852" t="str">
        <f t="shared" si="54"/>
        <v>Obra</v>
      </c>
      <c r="H852" t="s">
        <v>3371</v>
      </c>
      <c r="K852" t="str">
        <f t="shared" si="55"/>
        <v>ICHIFE-126/2024-R</v>
      </c>
      <c r="L852" t="s">
        <v>3199</v>
      </c>
      <c r="O852" t="str">
        <f t="shared" si="56"/>
        <v>GRUPO HAGEO, S.A. DE C.V.</v>
      </c>
      <c r="P852" t="s">
        <v>3160</v>
      </c>
      <c r="S852" t="str">
        <f t="shared" si="57"/>
        <v>INSTITUTO CHIHUAHUENSE DE INFRAESTRUCTURA FISICA EDUCATIVA</v>
      </c>
      <c r="T852" s="11">
        <v>1917393.94</v>
      </c>
      <c r="W852" s="67">
        <v>1917393.94</v>
      </c>
      <c r="AA852" s="12">
        <f t="shared" si="59"/>
        <v>1917393.94</v>
      </c>
      <c r="AB852" s="12">
        <f t="shared" si="59"/>
        <v>1917393.94</v>
      </c>
    </row>
    <row r="853" spans="1:28" s="64" customFormat="1">
      <c r="A853" t="s">
        <v>701</v>
      </c>
      <c r="B853" t="b">
        <f t="shared" si="58"/>
        <v>1</v>
      </c>
      <c r="C853" s="64" t="s">
        <v>701</v>
      </c>
      <c r="D853" s="64" t="s">
        <v>3224</v>
      </c>
      <c r="E853" s="64" t="s">
        <v>3224</v>
      </c>
      <c r="G853" s="64" t="str">
        <f>CONCATENATE(D853,"/",E853)</f>
        <v>Servicios/Servicios</v>
      </c>
      <c r="H853" s="64" t="s">
        <v>3241</v>
      </c>
      <c r="I853" s="64" t="s">
        <v>3263</v>
      </c>
      <c r="K853" s="64" t="str">
        <f>CONCATENATE(H853,"/",I853)</f>
        <v>OP-299-2024/OP-295-2024</v>
      </c>
      <c r="L853" s="64" t="s">
        <v>3242</v>
      </c>
      <c r="M853" s="64" t="s">
        <v>3256</v>
      </c>
      <c r="O853" s="64" t="str">
        <f>CONCATENATE(L853,"/",M853)</f>
        <v>CONSULTORES DE CONTROL Y SUPERVISIÓN, S.C./INGENIERIA Y CONSTRUCCIONES TRAK, S.A. DE C.V.</v>
      </c>
      <c r="P853" s="64" t="s">
        <v>3240</v>
      </c>
      <c r="Q853" s="64" t="s">
        <v>3240</v>
      </c>
      <c r="S853" s="64" t="str">
        <f t="shared" si="57"/>
        <v>MUNICIPIO DE JUÁREZ, CHIHUAHUA.</v>
      </c>
      <c r="T853" s="68">
        <v>1804243.24</v>
      </c>
      <c r="U853" s="68">
        <v>2225703.5699999998</v>
      </c>
      <c r="V853" s="68"/>
      <c r="W853" s="69">
        <v>1804243.24</v>
      </c>
      <c r="X853" s="69">
        <v>2225703.5699999998</v>
      </c>
      <c r="Y853" s="68"/>
      <c r="AA853" s="12">
        <f t="shared" si="59"/>
        <v>4029946.8099999996</v>
      </c>
      <c r="AB853" s="12">
        <f t="shared" si="59"/>
        <v>4029946.8099999996</v>
      </c>
    </row>
    <row r="854" spans="1:28">
      <c r="A854" t="s">
        <v>476</v>
      </c>
      <c r="B854" t="b">
        <f t="shared" si="58"/>
        <v>1</v>
      </c>
      <c r="C854" t="s">
        <v>476</v>
      </c>
      <c r="D854" t="s">
        <v>3125</v>
      </c>
      <c r="G854" t="str">
        <f t="shared" si="54"/>
        <v>Administración directa</v>
      </c>
      <c r="H854" t="s">
        <v>3206</v>
      </c>
      <c r="K854" t="str">
        <f t="shared" si="55"/>
        <v>153170</v>
      </c>
      <c r="L854" t="s">
        <v>207</v>
      </c>
      <c r="O854" t="str">
        <f t="shared" si="56"/>
        <v/>
      </c>
      <c r="P854" t="s">
        <v>475</v>
      </c>
      <c r="S854" t="str">
        <f t="shared" si="57"/>
        <v>Municipio de Namiquipa</v>
      </c>
      <c r="T854" s="11">
        <v>292414.28999999998</v>
      </c>
      <c r="W854" s="67">
        <v>292414.28999999998</v>
      </c>
      <c r="AA854" s="12">
        <f t="shared" si="59"/>
        <v>292414.28999999998</v>
      </c>
      <c r="AB854" s="12">
        <f t="shared" si="59"/>
        <v>292414.28999999998</v>
      </c>
    </row>
    <row r="855" spans="1:28">
      <c r="A855" t="s">
        <v>314</v>
      </c>
      <c r="B855" t="b">
        <f t="shared" si="58"/>
        <v>1</v>
      </c>
      <c r="C855" t="s">
        <v>314</v>
      </c>
      <c r="D855" t="s">
        <v>3128</v>
      </c>
      <c r="G855" t="str">
        <f t="shared" si="54"/>
        <v>Obra</v>
      </c>
      <c r="H855" t="s">
        <v>3168</v>
      </c>
      <c r="K855" t="str">
        <f t="shared" si="55"/>
        <v>ICHIFE-116/2024-R</v>
      </c>
      <c r="L855" t="s">
        <v>3169</v>
      </c>
      <c r="O855" t="str">
        <f t="shared" si="56"/>
        <v>ARQ. MARÍA ROSA BARRÓN LUJÁN</v>
      </c>
      <c r="P855" t="s">
        <v>3151</v>
      </c>
      <c r="S855" t="str">
        <f t="shared" si="57"/>
        <v>INSTITUTO CHIHUAHUENSE DE INFRAESTRUCTURA FÍSICA EDUCATIVA</v>
      </c>
      <c r="T855" s="11">
        <v>152079.03</v>
      </c>
      <c r="W855" s="67">
        <v>152079.03</v>
      </c>
      <c r="AA855" s="12">
        <f t="shared" si="59"/>
        <v>152079.03</v>
      </c>
      <c r="AB855" s="12">
        <f t="shared" si="59"/>
        <v>152079.03</v>
      </c>
    </row>
    <row r="856" spans="1:28">
      <c r="A856" t="s">
        <v>2312</v>
      </c>
      <c r="B856" t="b">
        <f t="shared" si="58"/>
        <v>1</v>
      </c>
      <c r="C856" t="s">
        <v>2312</v>
      </c>
      <c r="D856" t="s">
        <v>3128</v>
      </c>
      <c r="G856" t="str">
        <f t="shared" si="54"/>
        <v>Obra</v>
      </c>
      <c r="H856" t="s">
        <v>3582</v>
      </c>
      <c r="K856" t="str">
        <f t="shared" si="55"/>
        <v>ICHIFE-105/2024-R</v>
      </c>
      <c r="L856" t="s">
        <v>3237</v>
      </c>
      <c r="O856" t="str">
        <f t="shared" si="56"/>
        <v>CONSTRUCTORA INTEGRAL VALLEKAS, S.A. DE C.V.</v>
      </c>
      <c r="P856" t="s">
        <v>3151</v>
      </c>
      <c r="S856" t="str">
        <f t="shared" si="57"/>
        <v>INSTITUTO CHIHUAHUENSE DE INFRAESTRUCTURA FÍSICA EDUCATIVA</v>
      </c>
      <c r="T856" s="11">
        <v>1477276.25</v>
      </c>
      <c r="W856" s="67">
        <v>1477276.25</v>
      </c>
      <c r="AA856" s="12">
        <f t="shared" si="59"/>
        <v>1477276.25</v>
      </c>
      <c r="AB856" s="12">
        <f t="shared" si="59"/>
        <v>1477276.25</v>
      </c>
    </row>
    <row r="857" spans="1:28">
      <c r="A857" t="s">
        <v>298</v>
      </c>
      <c r="B857" t="b">
        <f t="shared" si="58"/>
        <v>1</v>
      </c>
      <c r="C857" t="s">
        <v>298</v>
      </c>
      <c r="D857" t="s">
        <v>3128</v>
      </c>
      <c r="G857" t="str">
        <f t="shared" si="54"/>
        <v>Obra</v>
      </c>
      <c r="H857" t="s">
        <v>3164</v>
      </c>
      <c r="K857" t="str">
        <f t="shared" si="55"/>
        <v>ICHIFE-137/2024-R</v>
      </c>
      <c r="L857" t="s">
        <v>3165</v>
      </c>
      <c r="O857" t="str">
        <f t="shared" si="56"/>
        <v>CONSTRUCCIONES E INGENIERIA PASO DEL NORTE, S.A DE C.V.</v>
      </c>
      <c r="P857" t="s">
        <v>3160</v>
      </c>
      <c r="S857" t="str">
        <f t="shared" si="57"/>
        <v>INSTITUTO CHIHUAHUENSE DE INFRAESTRUCTURA FISICA EDUCATIVA</v>
      </c>
      <c r="T857" s="11">
        <v>471429.09</v>
      </c>
      <c r="W857" s="67">
        <v>471429.09</v>
      </c>
      <c r="AA857" s="12">
        <f t="shared" si="59"/>
        <v>471429.09</v>
      </c>
      <c r="AB857" s="12">
        <f t="shared" si="59"/>
        <v>471429.09</v>
      </c>
    </row>
    <row r="858" spans="1:28">
      <c r="A858" t="s">
        <v>366</v>
      </c>
      <c r="B858" t="b">
        <f t="shared" si="58"/>
        <v>1</v>
      </c>
      <c r="C858" t="s">
        <v>366</v>
      </c>
      <c r="D858" t="s">
        <v>3128</v>
      </c>
      <c r="G858" t="str">
        <f t="shared" si="54"/>
        <v>Obra</v>
      </c>
      <c r="H858" t="s">
        <v>3182</v>
      </c>
      <c r="K858" t="str">
        <f t="shared" si="55"/>
        <v>ICHIFE-056/2024</v>
      </c>
      <c r="L858" t="s">
        <v>3183</v>
      </c>
      <c r="O858" t="str">
        <f t="shared" si="56"/>
        <v>DISEÑO EN ORDENAMIENTO TERRITORIAL, S. DE R.L. DE C.V.</v>
      </c>
      <c r="P858" t="s">
        <v>3151</v>
      </c>
      <c r="S858" t="str">
        <f t="shared" si="57"/>
        <v>INSTITUTO CHIHUAHUENSE DE INFRAESTRUCTURA FÍSICA EDUCATIVA</v>
      </c>
      <c r="T858" s="11">
        <v>1588915.1</v>
      </c>
      <c r="W858" s="67">
        <v>0.01</v>
      </c>
      <c r="AA858" s="12">
        <f t="shared" si="59"/>
        <v>1588915.1</v>
      </c>
      <c r="AB858" s="12">
        <f t="shared" si="59"/>
        <v>0.01</v>
      </c>
    </row>
    <row r="859" spans="1:28">
      <c r="A859" t="s">
        <v>1519</v>
      </c>
      <c r="B859" t="b">
        <f t="shared" si="58"/>
        <v>1</v>
      </c>
      <c r="C859" t="s">
        <v>1519</v>
      </c>
      <c r="D859" t="s">
        <v>3128</v>
      </c>
      <c r="G859" t="str">
        <f t="shared" si="54"/>
        <v>Obra</v>
      </c>
      <c r="H859" t="s">
        <v>3442</v>
      </c>
      <c r="K859" t="str">
        <f t="shared" si="55"/>
        <v>ICHIFE-071/2024</v>
      </c>
      <c r="L859" t="s">
        <v>3183</v>
      </c>
      <c r="O859" t="str">
        <f t="shared" si="56"/>
        <v>DISEÑO EN ORDENAMIENTO TERRITORIAL, S. DE R.L. DE C.V.</v>
      </c>
      <c r="P859" t="s">
        <v>3160</v>
      </c>
      <c r="S859" t="str">
        <f t="shared" si="57"/>
        <v>INSTITUTO CHIHUAHUENSE DE INFRAESTRUCTURA FISICA EDUCATIVA</v>
      </c>
      <c r="T859" s="11">
        <v>958487.76</v>
      </c>
      <c r="W859" s="67">
        <v>958487.76</v>
      </c>
      <c r="AA859" s="12">
        <f t="shared" si="59"/>
        <v>958487.76</v>
      </c>
      <c r="AB859" s="12">
        <f t="shared" si="59"/>
        <v>958487.76</v>
      </c>
    </row>
    <row r="860" spans="1:28">
      <c r="A860" t="s">
        <v>290</v>
      </c>
      <c r="B860" t="b">
        <f t="shared" si="58"/>
        <v>1</v>
      </c>
      <c r="C860" t="s">
        <v>290</v>
      </c>
      <c r="D860" t="s">
        <v>3128</v>
      </c>
      <c r="G860" t="str">
        <f t="shared" si="54"/>
        <v>Obra</v>
      </c>
      <c r="H860" t="s">
        <v>3163</v>
      </c>
      <c r="K860" t="str">
        <f t="shared" si="55"/>
        <v>ICHIFE-060/2024-R</v>
      </c>
      <c r="L860" t="s">
        <v>3162</v>
      </c>
      <c r="O860" t="str">
        <f t="shared" si="56"/>
        <v>CONSTRUCCIONES Y PRODUCTOS AISLANTES, S.A. DE C.V.</v>
      </c>
      <c r="P860" t="s">
        <v>3160</v>
      </c>
      <c r="S860" t="str">
        <f t="shared" si="57"/>
        <v>INSTITUTO CHIHUAHUENSE DE INFRAESTRUCTURA FISICA EDUCATIVA</v>
      </c>
      <c r="T860" s="11">
        <v>378328.73</v>
      </c>
      <c r="W860" s="67">
        <v>378328.73</v>
      </c>
      <c r="AA860" s="12">
        <f t="shared" si="59"/>
        <v>378328.73</v>
      </c>
      <c r="AB860" s="12">
        <f t="shared" si="59"/>
        <v>378328.73</v>
      </c>
    </row>
    <row r="861" spans="1:28">
      <c r="A861" t="s">
        <v>2351</v>
      </c>
      <c r="B861" t="b">
        <f t="shared" si="58"/>
        <v>1</v>
      </c>
      <c r="C861" t="s">
        <v>2351</v>
      </c>
      <c r="D861" t="s">
        <v>3128</v>
      </c>
      <c r="G861" t="str">
        <f t="shared" si="54"/>
        <v>Obra</v>
      </c>
      <c r="H861" t="s">
        <v>3590</v>
      </c>
      <c r="K861" t="str">
        <f t="shared" si="55"/>
        <v>ICHIFE-095/2024-R</v>
      </c>
      <c r="L861" t="s">
        <v>3267</v>
      </c>
      <c r="O861" t="str">
        <f t="shared" si="56"/>
        <v>ING. ÁNGEL ALBERTO RAMÍREZ CARO</v>
      </c>
      <c r="P861" t="s">
        <v>3160</v>
      </c>
      <c r="S861" t="str">
        <f t="shared" si="57"/>
        <v>INSTITUTO CHIHUAHUENSE DE INFRAESTRUCTURA FISICA EDUCATIVA</v>
      </c>
      <c r="T861" s="11">
        <v>1037152.95</v>
      </c>
      <c r="W861" s="67">
        <v>1037152.95</v>
      </c>
      <c r="AA861" s="12">
        <f t="shared" si="59"/>
        <v>1037152.95</v>
      </c>
      <c r="AB861" s="12">
        <f t="shared" si="59"/>
        <v>1037152.95</v>
      </c>
    </row>
    <row r="862" spans="1:28">
      <c r="A862" t="s">
        <v>1111</v>
      </c>
      <c r="B862" t="b">
        <f t="shared" si="58"/>
        <v>1</v>
      </c>
      <c r="C862" t="s">
        <v>1111</v>
      </c>
      <c r="D862" t="s">
        <v>3128</v>
      </c>
      <c r="G862" t="str">
        <f t="shared" si="54"/>
        <v>Obra</v>
      </c>
      <c r="H862" t="s">
        <v>3356</v>
      </c>
      <c r="K862" t="str">
        <f t="shared" si="55"/>
        <v>ICHIFE-101/2024</v>
      </c>
      <c r="L862" t="s">
        <v>3267</v>
      </c>
      <c r="O862" t="str">
        <f t="shared" si="56"/>
        <v>ING. ÁNGEL ALBERTO RAMÍREZ CARO</v>
      </c>
      <c r="P862" t="s">
        <v>3151</v>
      </c>
      <c r="S862" t="str">
        <f t="shared" si="57"/>
        <v>INSTITUTO CHIHUAHUENSE DE INFRAESTRUCTURA FÍSICA EDUCATIVA</v>
      </c>
      <c r="T862" s="11">
        <v>1061431.6200000001</v>
      </c>
      <c r="W862" s="67">
        <v>1061431.6200000001</v>
      </c>
      <c r="AA862" s="12">
        <f t="shared" si="59"/>
        <v>1061431.6200000001</v>
      </c>
      <c r="AB862" s="12">
        <f t="shared" si="59"/>
        <v>1061431.6200000001</v>
      </c>
    </row>
    <row r="863" spans="1:28">
      <c r="A863" t="s">
        <v>2367</v>
      </c>
      <c r="B863" t="b">
        <f t="shared" si="58"/>
        <v>1</v>
      </c>
      <c r="C863" t="s">
        <v>2367</v>
      </c>
      <c r="D863" t="s">
        <v>3128</v>
      </c>
      <c r="G863" t="str">
        <f t="shared" si="54"/>
        <v>Obra</v>
      </c>
      <c r="H863" t="s">
        <v>3593</v>
      </c>
      <c r="K863" t="str">
        <f t="shared" si="55"/>
        <v>ICHIFE-134/2024-R</v>
      </c>
      <c r="L863" t="s">
        <v>3165</v>
      </c>
      <c r="O863" t="str">
        <f t="shared" si="56"/>
        <v>CONSTRUCCIONES E INGENIERIA PASO DEL NORTE, S.A DE C.V.</v>
      </c>
      <c r="P863" t="s">
        <v>3160</v>
      </c>
      <c r="S863" t="str">
        <f t="shared" si="57"/>
        <v>INSTITUTO CHIHUAHUENSE DE INFRAESTRUCTURA FISICA EDUCATIVA</v>
      </c>
      <c r="T863" s="11">
        <v>86026.85</v>
      </c>
      <c r="W863" s="67">
        <v>86026.85</v>
      </c>
      <c r="AA863" s="12">
        <f t="shared" si="59"/>
        <v>86026.85</v>
      </c>
      <c r="AB863" s="12">
        <f t="shared" si="59"/>
        <v>86026.85</v>
      </c>
    </row>
    <row r="864" spans="1:28">
      <c r="A864" t="s">
        <v>1554</v>
      </c>
      <c r="B864" t="b">
        <f t="shared" si="58"/>
        <v>0</v>
      </c>
      <c r="AA864" s="12">
        <f t="shared" si="59"/>
        <v>0</v>
      </c>
      <c r="AB864" s="12">
        <f t="shared" si="59"/>
        <v>0</v>
      </c>
    </row>
    <row r="865" spans="1:28">
      <c r="A865" t="s">
        <v>1560</v>
      </c>
      <c r="B865" t="b">
        <f t="shared" si="58"/>
        <v>0</v>
      </c>
      <c r="AA865" s="12">
        <f t="shared" si="59"/>
        <v>0</v>
      </c>
      <c r="AB865" s="12">
        <f t="shared" si="59"/>
        <v>0</v>
      </c>
    </row>
    <row r="866" spans="1:28">
      <c r="A866" t="s">
        <v>399</v>
      </c>
      <c r="B866" t="b">
        <f t="shared" si="58"/>
        <v>1</v>
      </c>
      <c r="C866" t="s">
        <v>399</v>
      </c>
      <c r="D866" t="s">
        <v>3128</v>
      </c>
      <c r="G866" t="str">
        <f t="shared" si="54"/>
        <v>Obra</v>
      </c>
      <c r="H866" t="s">
        <v>3191</v>
      </c>
      <c r="K866" t="str">
        <f t="shared" si="55"/>
        <v>ICHIFE-073/2024-R</v>
      </c>
      <c r="L866" t="s">
        <v>3192</v>
      </c>
      <c r="O866" t="str">
        <f t="shared" si="56"/>
        <v>GRUPO HAGEO SA DE CV</v>
      </c>
      <c r="P866" t="s">
        <v>3151</v>
      </c>
      <c r="S866" t="str">
        <f t="shared" si="57"/>
        <v>INSTITUTO CHIHUAHUENSE DE INFRAESTRUCTURA FÍSICA EDUCATIVA</v>
      </c>
      <c r="T866" s="11">
        <v>333614.28999999998</v>
      </c>
      <c r="W866" s="67">
        <v>0.01</v>
      </c>
      <c r="AA866" s="12">
        <f t="shared" si="59"/>
        <v>333614.28999999998</v>
      </c>
      <c r="AB866" s="12">
        <f t="shared" si="59"/>
        <v>0.01</v>
      </c>
    </row>
    <row r="867" spans="1:28">
      <c r="A867" t="s">
        <v>1546</v>
      </c>
      <c r="B867" t="b">
        <f t="shared" si="58"/>
        <v>1</v>
      </c>
      <c r="C867" t="s">
        <v>1546</v>
      </c>
      <c r="D867" t="s">
        <v>3128</v>
      </c>
      <c r="G867" t="str">
        <f t="shared" si="54"/>
        <v>Obra</v>
      </c>
      <c r="H867" t="s">
        <v>3448</v>
      </c>
      <c r="K867" t="str">
        <f t="shared" si="55"/>
        <v>ICHIFE-077/2024-R</v>
      </c>
      <c r="L867" t="s">
        <v>3449</v>
      </c>
      <c r="O867" t="str">
        <f t="shared" si="56"/>
        <v>GRUPO CONSTRUCTOR MOMENTUM RENOVA, SA DE CV</v>
      </c>
      <c r="P867" t="s">
        <v>3160</v>
      </c>
      <c r="S867" t="str">
        <f t="shared" si="57"/>
        <v>INSTITUTO CHIHUAHUENSE DE INFRAESTRUCTURA FISICA EDUCATIVA</v>
      </c>
      <c r="T867" s="11">
        <v>868894.6</v>
      </c>
      <c r="W867" s="67">
        <v>868894.6</v>
      </c>
      <c r="AA867" s="12">
        <f t="shared" si="59"/>
        <v>868894.6</v>
      </c>
      <c r="AB867" s="12">
        <f t="shared" si="59"/>
        <v>868894.6</v>
      </c>
    </row>
    <row r="868" spans="1:28">
      <c r="A868" t="s">
        <v>1586</v>
      </c>
      <c r="B868" t="b">
        <f t="shared" si="58"/>
        <v>1</v>
      </c>
      <c r="C868" t="s">
        <v>1586</v>
      </c>
      <c r="D868" t="s">
        <v>3128</v>
      </c>
      <c r="G868" t="str">
        <f t="shared" si="54"/>
        <v>Obra</v>
      </c>
      <c r="H868" t="s">
        <v>3456</v>
      </c>
      <c r="K868" t="str">
        <f t="shared" si="55"/>
        <v>ICHIFE-078/2024-R</v>
      </c>
      <c r="L868" t="s">
        <v>3201</v>
      </c>
      <c r="O868" t="str">
        <f t="shared" si="56"/>
        <v>GRUPO TICOSOM, S. DE R.L. DE C.V.</v>
      </c>
      <c r="P868" t="s">
        <v>3160</v>
      </c>
      <c r="S868" t="str">
        <f t="shared" si="57"/>
        <v>INSTITUTO CHIHUAHUENSE DE INFRAESTRUCTURA FISICA EDUCATIVA</v>
      </c>
      <c r="T868" s="11">
        <v>1267603.73</v>
      </c>
      <c r="W868" s="67">
        <v>1267603.73</v>
      </c>
      <c r="AA868" s="12">
        <f t="shared" si="59"/>
        <v>1267603.73</v>
      </c>
      <c r="AB868" s="12">
        <f t="shared" si="59"/>
        <v>1267603.73</v>
      </c>
    </row>
    <row r="869" spans="1:28">
      <c r="A869" t="s">
        <v>1511</v>
      </c>
      <c r="B869" t="b">
        <f t="shared" si="58"/>
        <v>1</v>
      </c>
      <c r="C869" t="s">
        <v>1511</v>
      </c>
      <c r="D869" t="s">
        <v>3128</v>
      </c>
      <c r="G869" t="str">
        <f t="shared" si="54"/>
        <v>Obra</v>
      </c>
      <c r="H869" t="s">
        <v>3441</v>
      </c>
      <c r="K869" t="str">
        <f t="shared" si="55"/>
        <v>ICHIFE-069/2024-R</v>
      </c>
      <c r="L869" t="s">
        <v>3342</v>
      </c>
      <c r="O869" t="str">
        <f t="shared" si="56"/>
        <v>CONSTRUCCIONES Y OBRAS SAN PEDRO, S.A. DE C.V.</v>
      </c>
      <c r="P869" t="s">
        <v>3151</v>
      </c>
      <c r="S869" t="str">
        <f t="shared" si="57"/>
        <v>INSTITUTO CHIHUAHUENSE DE INFRAESTRUCTURA FÍSICA EDUCATIVA</v>
      </c>
      <c r="T869" s="11">
        <v>285453.3</v>
      </c>
      <c r="W869" s="67">
        <v>285453.3</v>
      </c>
      <c r="AA869" s="12">
        <f t="shared" si="59"/>
        <v>285453.3</v>
      </c>
      <c r="AB869" s="12">
        <f t="shared" si="59"/>
        <v>285453.3</v>
      </c>
    </row>
    <row r="870" spans="1:28">
      <c r="A870" t="s">
        <v>634</v>
      </c>
      <c r="B870" t="b">
        <f t="shared" si="58"/>
        <v>1</v>
      </c>
      <c r="C870" t="s">
        <v>634</v>
      </c>
      <c r="D870" t="s">
        <v>3128</v>
      </c>
      <c r="G870" t="str">
        <f t="shared" si="54"/>
        <v>Obra</v>
      </c>
      <c r="H870" t="s">
        <v>3248</v>
      </c>
      <c r="K870" t="str">
        <f t="shared" si="55"/>
        <v>ICHIFE-082/2024-R</v>
      </c>
      <c r="L870" t="s">
        <v>3249</v>
      </c>
      <c r="O870" t="str">
        <f t="shared" si="56"/>
        <v>BAOR CONSTRUCCIONES S.A. DE C.V</v>
      </c>
      <c r="P870" t="s">
        <v>3160</v>
      </c>
      <c r="S870" t="str">
        <f t="shared" si="57"/>
        <v>INSTITUTO CHIHUAHUENSE DE INFRAESTRUCTURA FISICA EDUCATIVA</v>
      </c>
      <c r="T870" s="11">
        <v>388437.22</v>
      </c>
      <c r="W870" s="67">
        <v>388437.22</v>
      </c>
      <c r="AA870" s="12">
        <f t="shared" si="59"/>
        <v>388437.22</v>
      </c>
      <c r="AB870" s="12">
        <f t="shared" si="59"/>
        <v>388437.22</v>
      </c>
    </row>
    <row r="871" spans="1:28">
      <c r="A871" t="s">
        <v>642</v>
      </c>
      <c r="B871" t="b">
        <f t="shared" si="58"/>
        <v>1</v>
      </c>
      <c r="C871" t="s">
        <v>642</v>
      </c>
      <c r="D871" t="s">
        <v>3128</v>
      </c>
      <c r="G871" t="str">
        <f t="shared" si="54"/>
        <v>Obra</v>
      </c>
      <c r="H871" t="s">
        <v>3250</v>
      </c>
      <c r="K871" t="str">
        <f t="shared" si="55"/>
        <v>ICHIFE-084/2024</v>
      </c>
      <c r="L871" t="s">
        <v>3167</v>
      </c>
      <c r="O871" t="str">
        <f t="shared" si="56"/>
        <v>ARQ. ROBERTO VILLARREAL LOYA</v>
      </c>
      <c r="P871" t="s">
        <v>3160</v>
      </c>
      <c r="S871" t="str">
        <f t="shared" si="57"/>
        <v>INSTITUTO CHIHUAHUENSE DE INFRAESTRUCTURA FISICA EDUCATIVA</v>
      </c>
      <c r="T871" s="11">
        <v>881999.68</v>
      </c>
      <c r="W871" s="67">
        <v>881999.68</v>
      </c>
      <c r="AA871" s="12">
        <f t="shared" si="59"/>
        <v>881999.68</v>
      </c>
      <c r="AB871" s="12">
        <f t="shared" si="59"/>
        <v>881999.68</v>
      </c>
    </row>
    <row r="872" spans="1:28">
      <c r="A872" t="s">
        <v>2345</v>
      </c>
      <c r="B872" t="b">
        <f t="shared" si="58"/>
        <v>1</v>
      </c>
      <c r="C872" t="s">
        <v>2345</v>
      </c>
      <c r="D872" t="s">
        <v>3128</v>
      </c>
      <c r="G872" t="str">
        <f t="shared" si="54"/>
        <v>Obra</v>
      </c>
      <c r="H872" t="s">
        <v>3588</v>
      </c>
      <c r="K872" t="str">
        <f t="shared" si="55"/>
        <v>ICHIFE-127/2024-R</v>
      </c>
      <c r="L872" t="s">
        <v>3589</v>
      </c>
      <c r="O872" t="str">
        <f t="shared" si="56"/>
        <v>CONSTRUCCIONES Y OBRAS SAN PEDRO, S.A. DE C.V</v>
      </c>
      <c r="P872" t="s">
        <v>3160</v>
      </c>
      <c r="S872" t="str">
        <f t="shared" si="57"/>
        <v>INSTITUTO CHIHUAHUENSE DE INFRAESTRUCTURA FISICA EDUCATIVA</v>
      </c>
      <c r="T872" s="11">
        <v>753898.18</v>
      </c>
      <c r="W872" s="67">
        <v>753898.18</v>
      </c>
      <c r="AA872" s="12">
        <f t="shared" si="59"/>
        <v>753898.18</v>
      </c>
      <c r="AB872" s="12">
        <f t="shared" si="59"/>
        <v>753898.18</v>
      </c>
    </row>
    <row r="873" spans="1:28">
      <c r="A873" t="s">
        <v>1051</v>
      </c>
      <c r="B873" t="b">
        <f t="shared" si="58"/>
        <v>1</v>
      </c>
      <c r="C873" t="s">
        <v>1051</v>
      </c>
      <c r="D873" t="s">
        <v>3128</v>
      </c>
      <c r="G873" t="str">
        <f t="shared" si="54"/>
        <v>Obra</v>
      </c>
      <c r="H873" t="s">
        <v>3343</v>
      </c>
      <c r="K873" t="str">
        <f t="shared" si="55"/>
        <v>ICHIFE-083/2024</v>
      </c>
      <c r="L873" t="s">
        <v>3199</v>
      </c>
      <c r="O873" t="str">
        <f t="shared" si="56"/>
        <v>GRUPO HAGEO, S.A. DE C.V.</v>
      </c>
      <c r="P873" t="s">
        <v>3151</v>
      </c>
      <c r="S873" t="str">
        <f t="shared" si="57"/>
        <v>INSTITUTO CHIHUAHUENSE DE INFRAESTRUCTURA FÍSICA EDUCATIVA</v>
      </c>
      <c r="T873" s="11">
        <v>2635230.08</v>
      </c>
      <c r="W873" s="67">
        <v>0.01</v>
      </c>
      <c r="AA873" s="12">
        <f t="shared" si="59"/>
        <v>2635230.08</v>
      </c>
      <c r="AB873" s="12">
        <f t="shared" si="59"/>
        <v>0.01</v>
      </c>
    </row>
    <row r="874" spans="1:28">
      <c r="A874" t="s">
        <v>1058</v>
      </c>
      <c r="B874" t="b">
        <f t="shared" si="58"/>
        <v>1</v>
      </c>
      <c r="C874" t="s">
        <v>1058</v>
      </c>
      <c r="D874" t="s">
        <v>3128</v>
      </c>
      <c r="G874" t="str">
        <f t="shared" si="54"/>
        <v>Obra</v>
      </c>
      <c r="H874" t="s">
        <v>3345</v>
      </c>
      <c r="K874" t="str">
        <f t="shared" si="55"/>
        <v>ICHIFE-090/2024-R</v>
      </c>
      <c r="L874" t="s">
        <v>3346</v>
      </c>
      <c r="O874" t="str">
        <f t="shared" si="56"/>
        <v>ING. MANUEL ENRIQUE VALDEZ ALMEIDA</v>
      </c>
      <c r="P874" t="s">
        <v>3151</v>
      </c>
      <c r="S874" t="str">
        <f t="shared" si="57"/>
        <v>INSTITUTO CHIHUAHUENSE DE INFRAESTRUCTURA FÍSICA EDUCATIVA</v>
      </c>
      <c r="T874" s="11">
        <v>661330.86</v>
      </c>
      <c r="W874" s="67">
        <v>0.01</v>
      </c>
      <c r="AA874" s="12">
        <f t="shared" si="59"/>
        <v>661330.86</v>
      </c>
      <c r="AB874" s="12">
        <f t="shared" si="59"/>
        <v>0.01</v>
      </c>
    </row>
    <row r="875" spans="1:28">
      <c r="A875" t="s">
        <v>2490</v>
      </c>
      <c r="B875" t="b">
        <f t="shared" si="58"/>
        <v>1</v>
      </c>
      <c r="C875" t="s">
        <v>2490</v>
      </c>
      <c r="D875" t="s">
        <v>3128</v>
      </c>
      <c r="G875" t="str">
        <f t="shared" si="54"/>
        <v>Obra</v>
      </c>
      <c r="H875" t="s">
        <v>3607</v>
      </c>
      <c r="K875" t="str">
        <f t="shared" si="55"/>
        <v>ICHIFE-132/2024-R</v>
      </c>
      <c r="L875" t="s">
        <v>3199</v>
      </c>
      <c r="O875" t="str">
        <f t="shared" si="56"/>
        <v>GRUPO HAGEO, S.A. DE C.V.</v>
      </c>
      <c r="P875" t="s">
        <v>3160</v>
      </c>
      <c r="S875" t="str">
        <f t="shared" si="57"/>
        <v>INSTITUTO CHIHUAHUENSE DE INFRAESTRUCTURA FISICA EDUCATIVA</v>
      </c>
      <c r="T875" s="11">
        <v>180666.73</v>
      </c>
      <c r="W875" s="67">
        <v>180666.73</v>
      </c>
      <c r="AA875" s="12">
        <f t="shared" si="59"/>
        <v>180666.73</v>
      </c>
      <c r="AB875" s="12">
        <f t="shared" si="59"/>
        <v>180666.73</v>
      </c>
    </row>
  </sheetData>
  <autoFilter ref="A1:AA853" xr:uid="{00000000-0009-0000-0000-000004000000}"/>
  <conditionalFormatting sqref="C1:C1048576">
    <cfRule type="duplicateValues" dxfId="1"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877"/>
  <sheetViews>
    <sheetView workbookViewId="0">
      <selection activeCell="I2" sqref="I2"/>
    </sheetView>
  </sheetViews>
  <sheetFormatPr baseColWidth="10" defaultRowHeight="15"/>
  <cols>
    <col min="2" max="2" width="11.85546875" bestFit="1" customWidth="1"/>
    <col min="3" max="3" width="18.85546875" bestFit="1" customWidth="1"/>
    <col min="4" max="4" width="6.140625" bestFit="1" customWidth="1"/>
    <col min="5" max="5" width="21.42578125" bestFit="1" customWidth="1"/>
    <col min="6" max="6" width="31.5703125" bestFit="1" customWidth="1"/>
    <col min="7" max="9" width="31.5703125" customWidth="1"/>
    <col min="10" max="10" width="15" bestFit="1" customWidth="1"/>
    <col min="11" max="13" width="15" customWidth="1"/>
    <col min="14" max="14" width="18.140625" bestFit="1" customWidth="1"/>
    <col min="15" max="17" width="18.140625" customWidth="1"/>
    <col min="18" max="18" width="9" bestFit="1" customWidth="1"/>
    <col min="19" max="21" width="9" customWidth="1"/>
    <col min="22" max="22" width="12.28515625" bestFit="1" customWidth="1"/>
    <col min="23" max="24" width="12.28515625" customWidth="1"/>
  </cols>
  <sheetData>
    <row r="1" spans="1:25">
      <c r="C1" s="1" t="s">
        <v>1</v>
      </c>
      <c r="D1" s="1" t="s">
        <v>2</v>
      </c>
      <c r="E1" s="1" t="s">
        <v>46</v>
      </c>
      <c r="F1" s="1" t="s">
        <v>32</v>
      </c>
      <c r="G1" s="1"/>
      <c r="H1" s="1"/>
      <c r="I1" s="1"/>
      <c r="J1" s="1" t="s">
        <v>47</v>
      </c>
      <c r="K1" s="1"/>
      <c r="L1" s="1"/>
      <c r="M1" s="1"/>
      <c r="N1" s="1" t="s">
        <v>48</v>
      </c>
      <c r="O1" s="1"/>
      <c r="P1" s="1"/>
      <c r="Q1" s="1"/>
      <c r="R1" s="1" t="s">
        <v>49</v>
      </c>
      <c r="S1" s="1"/>
      <c r="T1" s="1"/>
      <c r="U1" s="1"/>
      <c r="V1" s="1" t="s">
        <v>50</v>
      </c>
      <c r="W1" s="1"/>
      <c r="X1" s="1"/>
    </row>
    <row r="2" spans="1:25">
      <c r="A2" t="s">
        <v>3698</v>
      </c>
      <c r="B2" t="b">
        <f>+A2=C2</f>
        <v>1</v>
      </c>
      <c r="C2" t="s">
        <v>3698</v>
      </c>
      <c r="D2">
        <v>2025</v>
      </c>
      <c r="E2">
        <v>2</v>
      </c>
      <c r="F2" t="s">
        <v>2572</v>
      </c>
      <c r="I2" t="str">
        <f>+F2</f>
        <v>Otros</v>
      </c>
      <c r="J2">
        <v>1</v>
      </c>
      <c r="M2" s="71">
        <f>+J2</f>
        <v>1</v>
      </c>
      <c r="N2">
        <v>0</v>
      </c>
      <c r="Q2">
        <f>+N2</f>
        <v>0</v>
      </c>
      <c r="R2">
        <v>0</v>
      </c>
      <c r="U2">
        <f>+R2</f>
        <v>0</v>
      </c>
      <c r="V2">
        <v>0</v>
      </c>
      <c r="Y2">
        <f>+V2</f>
        <v>0</v>
      </c>
    </row>
    <row r="3" spans="1:25">
      <c r="A3" t="s">
        <v>1075</v>
      </c>
      <c r="B3" t="b">
        <f t="shared" ref="B3:B66" si="0">+A3=C3</f>
        <v>1</v>
      </c>
      <c r="C3" t="s">
        <v>1075</v>
      </c>
      <c r="D3">
        <v>2025</v>
      </c>
      <c r="E3">
        <v>2</v>
      </c>
      <c r="F3" t="s">
        <v>2564</v>
      </c>
      <c r="I3" t="str">
        <f t="shared" ref="I3:I66" si="1">+F3</f>
        <v>Metros Cuadrados</v>
      </c>
      <c r="J3">
        <v>1</v>
      </c>
      <c r="M3" s="71">
        <f t="shared" ref="M3:M66" si="2">+J3</f>
        <v>1</v>
      </c>
      <c r="N3">
        <v>1</v>
      </c>
      <c r="Q3">
        <f t="shared" ref="Q3:Q66" si="3">+N3</f>
        <v>1</v>
      </c>
      <c r="R3">
        <v>1</v>
      </c>
      <c r="U3">
        <f t="shared" ref="U3:U66" si="4">+R3</f>
        <v>1</v>
      </c>
      <c r="V3">
        <v>100</v>
      </c>
      <c r="Y3">
        <f t="shared" ref="Y3:Y66" si="5">+V3</f>
        <v>100</v>
      </c>
    </row>
    <row r="4" spans="1:25">
      <c r="A4" t="s">
        <v>806</v>
      </c>
      <c r="B4" t="b">
        <f t="shared" si="0"/>
        <v>1</v>
      </c>
      <c r="C4" t="s">
        <v>806</v>
      </c>
      <c r="D4">
        <v>2025</v>
      </c>
      <c r="E4">
        <v>2</v>
      </c>
      <c r="F4" t="s">
        <v>2564</v>
      </c>
      <c r="I4" t="str">
        <f t="shared" si="1"/>
        <v>Metros Cuadrados</v>
      </c>
      <c r="J4">
        <v>1</v>
      </c>
      <c r="M4" s="71">
        <f t="shared" si="2"/>
        <v>1</v>
      </c>
      <c r="N4">
        <v>1</v>
      </c>
      <c r="Q4">
        <f t="shared" si="3"/>
        <v>1</v>
      </c>
      <c r="R4">
        <v>1</v>
      </c>
      <c r="U4">
        <f t="shared" si="4"/>
        <v>1</v>
      </c>
      <c r="V4">
        <v>100</v>
      </c>
      <c r="Y4">
        <f t="shared" si="5"/>
        <v>100</v>
      </c>
    </row>
    <row r="5" spans="1:25">
      <c r="A5" t="s">
        <v>492</v>
      </c>
      <c r="B5" t="b">
        <f t="shared" si="0"/>
        <v>1</v>
      </c>
      <c r="C5" t="s">
        <v>492</v>
      </c>
      <c r="D5">
        <v>2025</v>
      </c>
      <c r="E5">
        <v>2</v>
      </c>
      <c r="F5" t="s">
        <v>2564</v>
      </c>
      <c r="I5" t="str">
        <f t="shared" si="1"/>
        <v>Metros Cuadrados</v>
      </c>
      <c r="J5">
        <v>1</v>
      </c>
      <c r="M5" s="71">
        <f t="shared" si="2"/>
        <v>1</v>
      </c>
      <c r="N5">
        <v>1</v>
      </c>
      <c r="Q5">
        <f t="shared" si="3"/>
        <v>1</v>
      </c>
      <c r="R5">
        <v>1</v>
      </c>
      <c r="U5">
        <f t="shared" si="4"/>
        <v>1</v>
      </c>
      <c r="V5">
        <v>100</v>
      </c>
      <c r="Y5">
        <f t="shared" si="5"/>
        <v>100</v>
      </c>
    </row>
    <row r="6" spans="1:25">
      <c r="A6" t="s">
        <v>3711</v>
      </c>
      <c r="B6" t="b">
        <f t="shared" si="0"/>
        <v>1</v>
      </c>
      <c r="C6" t="s">
        <v>3711</v>
      </c>
      <c r="D6">
        <v>2025</v>
      </c>
      <c r="E6">
        <v>2</v>
      </c>
      <c r="F6" t="s">
        <v>2572</v>
      </c>
      <c r="I6" t="str">
        <f t="shared" si="1"/>
        <v>Otros</v>
      </c>
      <c r="J6">
        <v>1</v>
      </c>
      <c r="M6" s="71">
        <f t="shared" si="2"/>
        <v>1</v>
      </c>
      <c r="N6">
        <v>0</v>
      </c>
      <c r="Q6">
        <f t="shared" si="3"/>
        <v>0</v>
      </c>
      <c r="R6">
        <v>0</v>
      </c>
      <c r="U6">
        <f t="shared" si="4"/>
        <v>0</v>
      </c>
      <c r="V6">
        <v>0</v>
      </c>
      <c r="Y6">
        <f t="shared" si="5"/>
        <v>0</v>
      </c>
    </row>
    <row r="7" spans="1:25">
      <c r="A7" t="s">
        <v>3719</v>
      </c>
      <c r="B7" t="b">
        <f t="shared" si="0"/>
        <v>1</v>
      </c>
      <c r="C7" t="s">
        <v>3719</v>
      </c>
      <c r="D7">
        <v>2025</v>
      </c>
      <c r="E7">
        <v>2</v>
      </c>
      <c r="F7" t="s">
        <v>2572</v>
      </c>
      <c r="I7" t="str">
        <f t="shared" si="1"/>
        <v>Otros</v>
      </c>
      <c r="J7">
        <v>1</v>
      </c>
      <c r="M7" s="71">
        <f t="shared" si="2"/>
        <v>1</v>
      </c>
      <c r="N7">
        <v>0</v>
      </c>
      <c r="Q7">
        <f t="shared" si="3"/>
        <v>0</v>
      </c>
      <c r="R7">
        <v>0</v>
      </c>
      <c r="U7">
        <f t="shared" si="4"/>
        <v>0</v>
      </c>
      <c r="V7">
        <v>0</v>
      </c>
      <c r="Y7">
        <f t="shared" si="5"/>
        <v>0</v>
      </c>
    </row>
    <row r="8" spans="1:25">
      <c r="A8" t="s">
        <v>1125</v>
      </c>
      <c r="B8" t="b">
        <f t="shared" si="0"/>
        <v>1</v>
      </c>
      <c r="C8" t="s">
        <v>1125</v>
      </c>
      <c r="D8">
        <v>2025</v>
      </c>
      <c r="E8">
        <v>2</v>
      </c>
      <c r="F8" t="s">
        <v>2564</v>
      </c>
      <c r="I8" t="str">
        <f t="shared" si="1"/>
        <v>Metros Cuadrados</v>
      </c>
      <c r="J8">
        <v>1</v>
      </c>
      <c r="M8" s="71">
        <f t="shared" si="2"/>
        <v>1</v>
      </c>
      <c r="N8">
        <v>1</v>
      </c>
      <c r="Q8">
        <f t="shared" si="3"/>
        <v>1</v>
      </c>
      <c r="R8">
        <v>1</v>
      </c>
      <c r="U8">
        <f t="shared" si="4"/>
        <v>1</v>
      </c>
      <c r="V8">
        <v>100</v>
      </c>
      <c r="Y8">
        <f t="shared" si="5"/>
        <v>100</v>
      </c>
    </row>
    <row r="9" spans="1:25">
      <c r="A9" t="s">
        <v>4021</v>
      </c>
      <c r="B9" t="b">
        <f t="shared" si="0"/>
        <v>1</v>
      </c>
      <c r="C9" t="s">
        <v>4021</v>
      </c>
      <c r="D9">
        <v>2025</v>
      </c>
      <c r="E9">
        <v>2</v>
      </c>
      <c r="F9" t="s">
        <v>2572</v>
      </c>
      <c r="I9" t="str">
        <f t="shared" si="1"/>
        <v>Otros</v>
      </c>
      <c r="J9">
        <v>1</v>
      </c>
      <c r="M9" s="71">
        <f t="shared" si="2"/>
        <v>1</v>
      </c>
      <c r="N9">
        <v>100</v>
      </c>
      <c r="Q9">
        <f t="shared" si="3"/>
        <v>100</v>
      </c>
      <c r="R9">
        <v>0</v>
      </c>
      <c r="U9">
        <f t="shared" si="4"/>
        <v>0</v>
      </c>
      <c r="V9">
        <v>0</v>
      </c>
      <c r="Y9">
        <f t="shared" si="5"/>
        <v>0</v>
      </c>
    </row>
    <row r="10" spans="1:25">
      <c r="A10" t="s">
        <v>3728</v>
      </c>
      <c r="B10" t="b">
        <f t="shared" si="0"/>
        <v>1</v>
      </c>
      <c r="C10" t="s">
        <v>3728</v>
      </c>
      <c r="D10">
        <v>2025</v>
      </c>
      <c r="E10">
        <v>2</v>
      </c>
      <c r="F10" t="s">
        <v>2572</v>
      </c>
      <c r="I10" t="str">
        <f t="shared" si="1"/>
        <v>Otros</v>
      </c>
      <c r="J10">
        <v>1</v>
      </c>
      <c r="M10" s="71">
        <f t="shared" si="2"/>
        <v>1</v>
      </c>
      <c r="N10">
        <v>0</v>
      </c>
      <c r="Q10">
        <f t="shared" si="3"/>
        <v>0</v>
      </c>
      <c r="R10">
        <v>0</v>
      </c>
      <c r="U10">
        <f t="shared" si="4"/>
        <v>0</v>
      </c>
      <c r="V10">
        <v>0</v>
      </c>
      <c r="Y10">
        <f t="shared" si="5"/>
        <v>0</v>
      </c>
    </row>
    <row r="11" spans="1:25">
      <c r="A11" t="s">
        <v>3871</v>
      </c>
      <c r="B11" t="b">
        <f t="shared" si="0"/>
        <v>1</v>
      </c>
      <c r="C11" t="s">
        <v>3871</v>
      </c>
      <c r="D11">
        <v>2025</v>
      </c>
      <c r="E11">
        <v>2</v>
      </c>
      <c r="F11" t="s">
        <v>2572</v>
      </c>
      <c r="I11" t="str">
        <f t="shared" si="1"/>
        <v>Otros</v>
      </c>
      <c r="J11">
        <v>1</v>
      </c>
      <c r="M11" s="71">
        <f t="shared" si="2"/>
        <v>1</v>
      </c>
      <c r="N11">
        <v>0</v>
      </c>
      <c r="Q11">
        <f t="shared" si="3"/>
        <v>0</v>
      </c>
      <c r="R11">
        <v>0</v>
      </c>
      <c r="U11">
        <f t="shared" si="4"/>
        <v>0</v>
      </c>
      <c r="V11">
        <v>0</v>
      </c>
      <c r="Y11">
        <f t="shared" si="5"/>
        <v>0</v>
      </c>
    </row>
    <row r="12" spans="1:25">
      <c r="A12" t="s">
        <v>3737</v>
      </c>
      <c r="B12" t="b">
        <f t="shared" si="0"/>
        <v>1</v>
      </c>
      <c r="C12" t="s">
        <v>3737</v>
      </c>
      <c r="D12">
        <v>2025</v>
      </c>
      <c r="E12">
        <v>2</v>
      </c>
      <c r="F12" t="s">
        <v>2572</v>
      </c>
      <c r="I12" t="str">
        <f t="shared" si="1"/>
        <v>Otros</v>
      </c>
      <c r="J12">
        <v>1</v>
      </c>
      <c r="M12" s="71">
        <f t="shared" si="2"/>
        <v>1</v>
      </c>
      <c r="N12">
        <v>0</v>
      </c>
      <c r="Q12">
        <f t="shared" si="3"/>
        <v>0</v>
      </c>
      <c r="R12">
        <v>0</v>
      </c>
      <c r="U12">
        <f t="shared" si="4"/>
        <v>0</v>
      </c>
      <c r="V12">
        <v>0</v>
      </c>
      <c r="Y12">
        <f t="shared" si="5"/>
        <v>0</v>
      </c>
    </row>
    <row r="13" spans="1:25">
      <c r="A13" t="s">
        <v>805</v>
      </c>
      <c r="B13" t="b">
        <f t="shared" si="0"/>
        <v>1</v>
      </c>
      <c r="C13" t="s">
        <v>805</v>
      </c>
      <c r="D13">
        <v>2025</v>
      </c>
      <c r="E13">
        <v>2</v>
      </c>
      <c r="F13" t="s">
        <v>2564</v>
      </c>
      <c r="I13" t="str">
        <f t="shared" si="1"/>
        <v>Metros Cuadrados</v>
      </c>
      <c r="J13">
        <v>1</v>
      </c>
      <c r="M13" s="71">
        <f t="shared" si="2"/>
        <v>1</v>
      </c>
      <c r="N13">
        <v>1</v>
      </c>
      <c r="Q13">
        <f t="shared" si="3"/>
        <v>1</v>
      </c>
      <c r="R13">
        <v>1</v>
      </c>
      <c r="U13">
        <f t="shared" si="4"/>
        <v>1</v>
      </c>
      <c r="V13">
        <v>100</v>
      </c>
      <c r="Y13">
        <f t="shared" si="5"/>
        <v>100</v>
      </c>
    </row>
    <row r="14" spans="1:25">
      <c r="A14" t="s">
        <v>3747</v>
      </c>
      <c r="B14" t="b">
        <f t="shared" si="0"/>
        <v>1</v>
      </c>
      <c r="C14" t="s">
        <v>3747</v>
      </c>
      <c r="D14">
        <v>2025</v>
      </c>
      <c r="E14">
        <v>2</v>
      </c>
      <c r="F14" t="s">
        <v>2572</v>
      </c>
      <c r="I14" t="str">
        <f t="shared" si="1"/>
        <v>Otros</v>
      </c>
      <c r="J14">
        <v>1</v>
      </c>
      <c r="M14" s="71">
        <f t="shared" si="2"/>
        <v>1</v>
      </c>
      <c r="N14">
        <v>0</v>
      </c>
      <c r="Q14">
        <f t="shared" si="3"/>
        <v>0</v>
      </c>
      <c r="R14">
        <v>0</v>
      </c>
      <c r="U14">
        <f t="shared" si="4"/>
        <v>0</v>
      </c>
      <c r="V14">
        <v>0</v>
      </c>
      <c r="Y14">
        <f t="shared" si="5"/>
        <v>0</v>
      </c>
    </row>
    <row r="15" spans="1:25">
      <c r="A15" t="s">
        <v>3879</v>
      </c>
      <c r="B15" t="b">
        <f t="shared" si="0"/>
        <v>1</v>
      </c>
      <c r="C15" t="s">
        <v>3879</v>
      </c>
      <c r="D15">
        <v>2025</v>
      </c>
      <c r="E15">
        <v>2</v>
      </c>
      <c r="F15" t="s">
        <v>2572</v>
      </c>
      <c r="I15" t="str">
        <f t="shared" si="1"/>
        <v>Otros</v>
      </c>
      <c r="J15">
        <v>1</v>
      </c>
      <c r="M15" s="71">
        <f t="shared" si="2"/>
        <v>1</v>
      </c>
      <c r="N15">
        <v>0</v>
      </c>
      <c r="Q15">
        <f t="shared" si="3"/>
        <v>0</v>
      </c>
      <c r="R15">
        <v>0</v>
      </c>
      <c r="U15">
        <f t="shared" si="4"/>
        <v>0</v>
      </c>
      <c r="V15">
        <v>0</v>
      </c>
      <c r="Y15">
        <f t="shared" si="5"/>
        <v>0</v>
      </c>
    </row>
    <row r="16" spans="1:25">
      <c r="A16" t="s">
        <v>4270</v>
      </c>
      <c r="B16" t="b">
        <f t="shared" si="0"/>
        <v>1</v>
      </c>
      <c r="C16" t="s">
        <v>4270</v>
      </c>
      <c r="D16">
        <v>2025</v>
      </c>
      <c r="E16">
        <v>2</v>
      </c>
      <c r="F16" t="s">
        <v>2572</v>
      </c>
      <c r="I16" t="str">
        <f t="shared" si="1"/>
        <v>Otros</v>
      </c>
      <c r="J16">
        <v>1</v>
      </c>
      <c r="M16" s="71">
        <f t="shared" si="2"/>
        <v>1</v>
      </c>
      <c r="N16">
        <v>0</v>
      </c>
      <c r="Q16">
        <f t="shared" si="3"/>
        <v>0</v>
      </c>
      <c r="R16">
        <v>0</v>
      </c>
      <c r="U16">
        <f t="shared" si="4"/>
        <v>0</v>
      </c>
      <c r="V16">
        <v>0</v>
      </c>
      <c r="Y16">
        <f t="shared" si="5"/>
        <v>0</v>
      </c>
    </row>
    <row r="17" spans="1:25">
      <c r="A17" t="s">
        <v>4271</v>
      </c>
      <c r="B17" t="b">
        <f t="shared" si="0"/>
        <v>1</v>
      </c>
      <c r="C17" t="s">
        <v>4271</v>
      </c>
      <c r="D17">
        <v>2025</v>
      </c>
      <c r="E17">
        <v>2</v>
      </c>
      <c r="F17" t="s">
        <v>2572</v>
      </c>
      <c r="I17" t="str">
        <f t="shared" si="1"/>
        <v>Otros</v>
      </c>
      <c r="J17">
        <v>1</v>
      </c>
      <c r="M17" s="71">
        <f t="shared" si="2"/>
        <v>1</v>
      </c>
      <c r="N17">
        <v>0</v>
      </c>
      <c r="Q17">
        <f t="shared" si="3"/>
        <v>0</v>
      </c>
      <c r="R17">
        <v>0</v>
      </c>
      <c r="U17">
        <f t="shared" si="4"/>
        <v>0</v>
      </c>
      <c r="V17">
        <v>0</v>
      </c>
      <c r="Y17">
        <f t="shared" si="5"/>
        <v>0</v>
      </c>
    </row>
    <row r="18" spans="1:25">
      <c r="A18" t="s">
        <v>1119</v>
      </c>
      <c r="B18" t="b">
        <f t="shared" si="0"/>
        <v>1</v>
      </c>
      <c r="C18" t="s">
        <v>1119</v>
      </c>
      <c r="D18">
        <v>2025</v>
      </c>
      <c r="E18">
        <v>2</v>
      </c>
      <c r="F18" t="s">
        <v>2564</v>
      </c>
      <c r="I18" t="str">
        <f t="shared" si="1"/>
        <v>Metros Cuadrados</v>
      </c>
      <c r="J18">
        <v>1</v>
      </c>
      <c r="M18" s="71">
        <f t="shared" si="2"/>
        <v>1</v>
      </c>
      <c r="N18">
        <v>1</v>
      </c>
      <c r="Q18">
        <f t="shared" si="3"/>
        <v>1</v>
      </c>
      <c r="R18">
        <v>1</v>
      </c>
      <c r="U18">
        <f t="shared" si="4"/>
        <v>1</v>
      </c>
      <c r="V18">
        <v>100</v>
      </c>
      <c r="Y18">
        <f t="shared" si="5"/>
        <v>100</v>
      </c>
    </row>
    <row r="19" spans="1:25">
      <c r="A19" t="s">
        <v>796</v>
      </c>
      <c r="B19" t="b">
        <f t="shared" si="0"/>
        <v>1</v>
      </c>
      <c r="C19" t="s">
        <v>796</v>
      </c>
      <c r="D19">
        <v>2025</v>
      </c>
      <c r="E19">
        <v>2</v>
      </c>
      <c r="F19" t="s">
        <v>2564</v>
      </c>
      <c r="I19" t="str">
        <f t="shared" si="1"/>
        <v>Metros Cuadrados</v>
      </c>
      <c r="J19">
        <v>1</v>
      </c>
      <c r="M19" s="71">
        <f t="shared" si="2"/>
        <v>1</v>
      </c>
      <c r="N19">
        <v>1</v>
      </c>
      <c r="Q19">
        <f t="shared" si="3"/>
        <v>1</v>
      </c>
      <c r="R19">
        <v>1</v>
      </c>
      <c r="U19">
        <f t="shared" si="4"/>
        <v>1</v>
      </c>
      <c r="V19">
        <v>100</v>
      </c>
      <c r="Y19">
        <f t="shared" si="5"/>
        <v>100</v>
      </c>
    </row>
    <row r="20" spans="1:25">
      <c r="A20" t="s">
        <v>3756</v>
      </c>
      <c r="B20" t="b">
        <f t="shared" si="0"/>
        <v>1</v>
      </c>
      <c r="C20" t="s">
        <v>3756</v>
      </c>
      <c r="D20">
        <v>2025</v>
      </c>
      <c r="E20">
        <v>2</v>
      </c>
      <c r="F20" t="s">
        <v>2572</v>
      </c>
      <c r="I20" t="str">
        <f t="shared" si="1"/>
        <v>Otros</v>
      </c>
      <c r="J20">
        <v>1</v>
      </c>
      <c r="M20" s="71">
        <f t="shared" si="2"/>
        <v>1</v>
      </c>
      <c r="N20">
        <v>0</v>
      </c>
      <c r="Q20">
        <f t="shared" si="3"/>
        <v>0</v>
      </c>
      <c r="R20">
        <v>0</v>
      </c>
      <c r="U20">
        <f t="shared" si="4"/>
        <v>0</v>
      </c>
      <c r="V20">
        <v>0</v>
      </c>
      <c r="Y20">
        <f t="shared" si="5"/>
        <v>0</v>
      </c>
    </row>
    <row r="21" spans="1:25">
      <c r="A21" t="s">
        <v>3765</v>
      </c>
      <c r="B21" t="b">
        <f t="shared" si="0"/>
        <v>1</v>
      </c>
      <c r="C21" t="s">
        <v>3765</v>
      </c>
      <c r="D21">
        <v>2025</v>
      </c>
      <c r="E21">
        <v>2</v>
      </c>
      <c r="F21" t="s">
        <v>2572</v>
      </c>
      <c r="I21" t="str">
        <f t="shared" si="1"/>
        <v>Otros</v>
      </c>
      <c r="J21">
        <v>1</v>
      </c>
      <c r="M21" s="71">
        <f t="shared" si="2"/>
        <v>1</v>
      </c>
      <c r="N21">
        <v>0</v>
      </c>
      <c r="Q21">
        <f t="shared" si="3"/>
        <v>0</v>
      </c>
      <c r="R21">
        <v>0</v>
      </c>
      <c r="U21">
        <f t="shared" si="4"/>
        <v>0</v>
      </c>
      <c r="V21">
        <v>0</v>
      </c>
      <c r="Y21">
        <f t="shared" si="5"/>
        <v>0</v>
      </c>
    </row>
    <row r="22" spans="1:25">
      <c r="A22" t="s">
        <v>3887</v>
      </c>
      <c r="B22" t="b">
        <f t="shared" si="0"/>
        <v>1</v>
      </c>
      <c r="C22" t="s">
        <v>3887</v>
      </c>
      <c r="D22">
        <v>2025</v>
      </c>
      <c r="E22">
        <v>2</v>
      </c>
      <c r="F22" t="s">
        <v>2572</v>
      </c>
      <c r="I22" t="str">
        <f t="shared" si="1"/>
        <v>Otros</v>
      </c>
      <c r="J22">
        <v>1</v>
      </c>
      <c r="M22" s="71">
        <f t="shared" si="2"/>
        <v>1</v>
      </c>
      <c r="N22">
        <v>0</v>
      </c>
      <c r="Q22">
        <f t="shared" si="3"/>
        <v>0</v>
      </c>
      <c r="R22">
        <v>0</v>
      </c>
      <c r="U22">
        <f t="shared" si="4"/>
        <v>0</v>
      </c>
      <c r="V22">
        <v>0</v>
      </c>
      <c r="Y22">
        <f t="shared" si="5"/>
        <v>0</v>
      </c>
    </row>
    <row r="23" spans="1:25">
      <c r="A23" t="s">
        <v>3894</v>
      </c>
      <c r="B23" t="b">
        <f t="shared" si="0"/>
        <v>1</v>
      </c>
      <c r="C23" t="s">
        <v>3894</v>
      </c>
      <c r="D23">
        <v>2025</v>
      </c>
      <c r="E23">
        <v>2</v>
      </c>
      <c r="F23" t="s">
        <v>2572</v>
      </c>
      <c r="I23" t="str">
        <f t="shared" si="1"/>
        <v>Otros</v>
      </c>
      <c r="J23">
        <v>1</v>
      </c>
      <c r="M23" s="71">
        <f t="shared" si="2"/>
        <v>1</v>
      </c>
      <c r="N23">
        <v>0</v>
      </c>
      <c r="Q23">
        <f t="shared" si="3"/>
        <v>0</v>
      </c>
      <c r="R23">
        <v>0</v>
      </c>
      <c r="U23">
        <f t="shared" si="4"/>
        <v>0</v>
      </c>
      <c r="V23">
        <v>0</v>
      </c>
      <c r="Y23">
        <f t="shared" si="5"/>
        <v>0</v>
      </c>
    </row>
    <row r="24" spans="1:25">
      <c r="A24" t="s">
        <v>3901</v>
      </c>
      <c r="B24" t="b">
        <f t="shared" si="0"/>
        <v>1</v>
      </c>
      <c r="C24" t="s">
        <v>3901</v>
      </c>
      <c r="D24">
        <v>2025</v>
      </c>
      <c r="E24">
        <v>2</v>
      </c>
      <c r="F24" t="s">
        <v>2572</v>
      </c>
      <c r="I24" t="str">
        <f t="shared" si="1"/>
        <v>Otros</v>
      </c>
      <c r="J24">
        <v>1</v>
      </c>
      <c r="M24" s="71">
        <f t="shared" si="2"/>
        <v>1</v>
      </c>
      <c r="N24">
        <v>0</v>
      </c>
      <c r="Q24">
        <f t="shared" si="3"/>
        <v>0</v>
      </c>
      <c r="R24">
        <v>0</v>
      </c>
      <c r="U24">
        <f t="shared" si="4"/>
        <v>0</v>
      </c>
      <c r="V24">
        <v>0</v>
      </c>
      <c r="Y24">
        <f t="shared" si="5"/>
        <v>0</v>
      </c>
    </row>
    <row r="25" spans="1:25">
      <c r="A25" t="s">
        <v>3773</v>
      </c>
      <c r="B25" t="b">
        <f t="shared" si="0"/>
        <v>1</v>
      </c>
      <c r="C25" t="s">
        <v>3773</v>
      </c>
      <c r="D25">
        <v>2025</v>
      </c>
      <c r="E25">
        <v>2</v>
      </c>
      <c r="F25" t="s">
        <v>2572</v>
      </c>
      <c r="I25" t="str">
        <f t="shared" si="1"/>
        <v>Otros</v>
      </c>
      <c r="J25">
        <v>1</v>
      </c>
      <c r="M25" s="71">
        <f t="shared" si="2"/>
        <v>1</v>
      </c>
      <c r="N25">
        <v>0</v>
      </c>
      <c r="Q25">
        <f t="shared" si="3"/>
        <v>0</v>
      </c>
      <c r="R25">
        <v>0</v>
      </c>
      <c r="U25">
        <f t="shared" si="4"/>
        <v>0</v>
      </c>
      <c r="V25">
        <v>0</v>
      </c>
      <c r="Y25">
        <f t="shared" si="5"/>
        <v>0</v>
      </c>
    </row>
    <row r="26" spans="1:25">
      <c r="A26" t="s">
        <v>1156</v>
      </c>
      <c r="B26" t="b">
        <f t="shared" si="0"/>
        <v>1</v>
      </c>
      <c r="C26" t="s">
        <v>1156</v>
      </c>
      <c r="D26">
        <v>2025</v>
      </c>
      <c r="E26">
        <v>2</v>
      </c>
      <c r="F26" t="s">
        <v>146</v>
      </c>
      <c r="I26" t="str">
        <f t="shared" si="1"/>
        <v>Vivienda</v>
      </c>
      <c r="J26">
        <v>1</v>
      </c>
      <c r="M26" s="71">
        <f t="shared" si="2"/>
        <v>1</v>
      </c>
      <c r="N26">
        <v>1</v>
      </c>
      <c r="Q26">
        <f t="shared" si="3"/>
        <v>1</v>
      </c>
      <c r="R26">
        <v>1</v>
      </c>
      <c r="U26">
        <f t="shared" si="4"/>
        <v>1</v>
      </c>
      <c r="V26">
        <v>100</v>
      </c>
      <c r="Y26">
        <f t="shared" si="5"/>
        <v>100</v>
      </c>
    </row>
    <row r="27" spans="1:25">
      <c r="A27" t="s">
        <v>3781</v>
      </c>
      <c r="B27" t="b">
        <f t="shared" si="0"/>
        <v>1</v>
      </c>
      <c r="C27" t="s">
        <v>3781</v>
      </c>
      <c r="D27">
        <v>2025</v>
      </c>
      <c r="E27">
        <v>2</v>
      </c>
      <c r="F27" t="s">
        <v>2572</v>
      </c>
      <c r="I27" t="str">
        <f t="shared" si="1"/>
        <v>Otros</v>
      </c>
      <c r="J27">
        <v>1</v>
      </c>
      <c r="M27" s="71">
        <f t="shared" si="2"/>
        <v>1</v>
      </c>
      <c r="N27">
        <v>0</v>
      </c>
      <c r="Q27">
        <f t="shared" si="3"/>
        <v>0</v>
      </c>
      <c r="R27">
        <v>0</v>
      </c>
      <c r="U27">
        <f t="shared" si="4"/>
        <v>0</v>
      </c>
      <c r="V27">
        <v>0</v>
      </c>
      <c r="Y27">
        <f t="shared" si="5"/>
        <v>0</v>
      </c>
    </row>
    <row r="28" spans="1:25">
      <c r="A28" t="s">
        <v>3789</v>
      </c>
      <c r="B28" t="b">
        <f t="shared" si="0"/>
        <v>1</v>
      </c>
      <c r="C28" t="s">
        <v>3789</v>
      </c>
      <c r="D28">
        <v>2025</v>
      </c>
      <c r="E28">
        <v>2</v>
      </c>
      <c r="F28" t="s">
        <v>2572</v>
      </c>
      <c r="I28" t="str">
        <f t="shared" si="1"/>
        <v>Otros</v>
      </c>
      <c r="J28">
        <v>1</v>
      </c>
      <c r="M28" s="71">
        <f t="shared" si="2"/>
        <v>1</v>
      </c>
      <c r="N28">
        <v>0</v>
      </c>
      <c r="Q28">
        <f t="shared" si="3"/>
        <v>0</v>
      </c>
      <c r="R28">
        <v>0</v>
      </c>
      <c r="U28">
        <f t="shared" si="4"/>
        <v>0</v>
      </c>
      <c r="V28">
        <v>0</v>
      </c>
      <c r="Y28">
        <f t="shared" si="5"/>
        <v>0</v>
      </c>
    </row>
    <row r="29" spans="1:25">
      <c r="A29" t="s">
        <v>3908</v>
      </c>
      <c r="B29" t="b">
        <f t="shared" si="0"/>
        <v>1</v>
      </c>
      <c r="C29" t="s">
        <v>3908</v>
      </c>
      <c r="D29">
        <v>2025</v>
      </c>
      <c r="E29">
        <v>2</v>
      </c>
      <c r="F29" t="s">
        <v>2572</v>
      </c>
      <c r="I29" t="str">
        <f t="shared" si="1"/>
        <v>Otros</v>
      </c>
      <c r="J29">
        <v>1</v>
      </c>
      <c r="M29" s="71">
        <f t="shared" si="2"/>
        <v>1</v>
      </c>
      <c r="N29">
        <v>0</v>
      </c>
      <c r="Q29">
        <f t="shared" si="3"/>
        <v>0</v>
      </c>
      <c r="R29">
        <v>0</v>
      </c>
      <c r="U29">
        <f t="shared" si="4"/>
        <v>0</v>
      </c>
      <c r="V29">
        <v>0</v>
      </c>
      <c r="Y29">
        <f t="shared" si="5"/>
        <v>0</v>
      </c>
    </row>
    <row r="30" spans="1:25">
      <c r="A30" t="s">
        <v>4031</v>
      </c>
      <c r="B30" t="b">
        <f t="shared" si="0"/>
        <v>1</v>
      </c>
      <c r="C30" t="s">
        <v>4031</v>
      </c>
      <c r="D30">
        <v>2025</v>
      </c>
      <c r="E30">
        <v>2</v>
      </c>
      <c r="F30" t="s">
        <v>2572</v>
      </c>
      <c r="I30" t="str">
        <f t="shared" si="1"/>
        <v>Otros</v>
      </c>
      <c r="J30">
        <v>1</v>
      </c>
      <c r="M30" s="71">
        <f t="shared" si="2"/>
        <v>1</v>
      </c>
      <c r="N30">
        <v>0</v>
      </c>
      <c r="Q30">
        <f t="shared" si="3"/>
        <v>0</v>
      </c>
      <c r="R30">
        <v>0</v>
      </c>
      <c r="U30">
        <f t="shared" si="4"/>
        <v>0</v>
      </c>
      <c r="V30">
        <v>0</v>
      </c>
      <c r="Y30">
        <f t="shared" si="5"/>
        <v>0</v>
      </c>
    </row>
    <row r="31" spans="1:25">
      <c r="A31" t="s">
        <v>3916</v>
      </c>
      <c r="B31" t="b">
        <f t="shared" si="0"/>
        <v>1</v>
      </c>
      <c r="C31" t="s">
        <v>3916</v>
      </c>
      <c r="D31">
        <v>2025</v>
      </c>
      <c r="E31">
        <v>2</v>
      </c>
      <c r="F31" t="s">
        <v>2572</v>
      </c>
      <c r="I31" t="str">
        <f t="shared" si="1"/>
        <v>Otros</v>
      </c>
      <c r="J31">
        <v>1</v>
      </c>
      <c r="M31" s="71">
        <f t="shared" si="2"/>
        <v>1</v>
      </c>
      <c r="N31">
        <v>0</v>
      </c>
      <c r="Q31">
        <f t="shared" si="3"/>
        <v>0</v>
      </c>
      <c r="R31">
        <v>0</v>
      </c>
      <c r="U31">
        <f t="shared" si="4"/>
        <v>0</v>
      </c>
      <c r="V31">
        <v>0</v>
      </c>
      <c r="Y31">
        <f t="shared" si="5"/>
        <v>0</v>
      </c>
    </row>
    <row r="32" spans="1:25">
      <c r="A32" t="s">
        <v>795</v>
      </c>
      <c r="B32" t="b">
        <f t="shared" si="0"/>
        <v>1</v>
      </c>
      <c r="C32" t="s">
        <v>795</v>
      </c>
      <c r="D32">
        <v>2025</v>
      </c>
      <c r="E32">
        <v>2</v>
      </c>
      <c r="F32" t="s">
        <v>2564</v>
      </c>
      <c r="I32" t="str">
        <f t="shared" si="1"/>
        <v>Metros Cuadrados</v>
      </c>
      <c r="J32">
        <v>1</v>
      </c>
      <c r="M32" s="71">
        <f t="shared" si="2"/>
        <v>1</v>
      </c>
      <c r="N32">
        <v>1</v>
      </c>
      <c r="Q32">
        <f t="shared" si="3"/>
        <v>1</v>
      </c>
      <c r="R32">
        <v>1</v>
      </c>
      <c r="U32">
        <f t="shared" si="4"/>
        <v>1</v>
      </c>
      <c r="V32">
        <v>100</v>
      </c>
      <c r="Y32">
        <f t="shared" si="5"/>
        <v>100</v>
      </c>
    </row>
    <row r="33" spans="1:25">
      <c r="A33" t="s">
        <v>794</v>
      </c>
      <c r="B33" t="b">
        <f t="shared" si="0"/>
        <v>1</v>
      </c>
      <c r="C33" t="s">
        <v>794</v>
      </c>
      <c r="D33">
        <v>2025</v>
      </c>
      <c r="E33">
        <v>2</v>
      </c>
      <c r="F33" t="s">
        <v>2564</v>
      </c>
      <c r="I33" t="str">
        <f t="shared" si="1"/>
        <v>Metros Cuadrados</v>
      </c>
      <c r="J33">
        <v>1</v>
      </c>
      <c r="M33" s="71">
        <f t="shared" si="2"/>
        <v>1</v>
      </c>
      <c r="N33">
        <v>1</v>
      </c>
      <c r="Q33">
        <f t="shared" si="3"/>
        <v>1</v>
      </c>
      <c r="R33">
        <v>1</v>
      </c>
      <c r="U33">
        <f t="shared" si="4"/>
        <v>1</v>
      </c>
      <c r="V33">
        <v>100</v>
      </c>
      <c r="Y33">
        <f t="shared" si="5"/>
        <v>100</v>
      </c>
    </row>
    <row r="34" spans="1:25">
      <c r="A34" t="s">
        <v>3797</v>
      </c>
      <c r="B34" t="b">
        <f t="shared" si="0"/>
        <v>1</v>
      </c>
      <c r="C34" t="s">
        <v>3797</v>
      </c>
      <c r="D34">
        <v>2025</v>
      </c>
      <c r="E34">
        <v>2</v>
      </c>
      <c r="F34" t="s">
        <v>2572</v>
      </c>
      <c r="I34" t="str">
        <f t="shared" si="1"/>
        <v>Otros</v>
      </c>
      <c r="J34">
        <v>1</v>
      </c>
      <c r="M34" s="71">
        <f t="shared" si="2"/>
        <v>1</v>
      </c>
      <c r="N34">
        <v>0</v>
      </c>
      <c r="Q34">
        <f t="shared" si="3"/>
        <v>0</v>
      </c>
      <c r="R34">
        <v>0</v>
      </c>
      <c r="U34">
        <f t="shared" si="4"/>
        <v>0</v>
      </c>
      <c r="V34">
        <v>0</v>
      </c>
      <c r="Y34">
        <f t="shared" si="5"/>
        <v>0</v>
      </c>
    </row>
    <row r="35" spans="1:25">
      <c r="A35" t="s">
        <v>3806</v>
      </c>
      <c r="B35" t="b">
        <f t="shared" si="0"/>
        <v>1</v>
      </c>
      <c r="C35" t="s">
        <v>3806</v>
      </c>
      <c r="D35">
        <v>2025</v>
      </c>
      <c r="E35">
        <v>2</v>
      </c>
      <c r="F35" t="s">
        <v>2572</v>
      </c>
      <c r="I35" t="str">
        <f t="shared" si="1"/>
        <v>Otros</v>
      </c>
      <c r="J35">
        <v>1</v>
      </c>
      <c r="M35" s="71">
        <f t="shared" si="2"/>
        <v>1</v>
      </c>
      <c r="N35">
        <v>0</v>
      </c>
      <c r="Q35">
        <f t="shared" si="3"/>
        <v>0</v>
      </c>
      <c r="R35">
        <v>0</v>
      </c>
      <c r="U35">
        <f t="shared" si="4"/>
        <v>0</v>
      </c>
      <c r="V35">
        <v>0</v>
      </c>
      <c r="Y35">
        <f t="shared" si="5"/>
        <v>0</v>
      </c>
    </row>
    <row r="36" spans="1:25">
      <c r="A36" t="s">
        <v>793</v>
      </c>
      <c r="B36" t="b">
        <f t="shared" si="0"/>
        <v>1</v>
      </c>
      <c r="C36" t="s">
        <v>793</v>
      </c>
      <c r="D36">
        <v>2025</v>
      </c>
      <c r="E36">
        <v>2</v>
      </c>
      <c r="F36" t="s">
        <v>2564</v>
      </c>
      <c r="I36" t="str">
        <f t="shared" si="1"/>
        <v>Metros Cuadrados</v>
      </c>
      <c r="J36">
        <v>1</v>
      </c>
      <c r="M36" s="71">
        <f t="shared" si="2"/>
        <v>1</v>
      </c>
      <c r="N36">
        <v>1</v>
      </c>
      <c r="Q36">
        <f t="shared" si="3"/>
        <v>1</v>
      </c>
      <c r="R36">
        <v>1</v>
      </c>
      <c r="U36">
        <f t="shared" si="4"/>
        <v>1</v>
      </c>
      <c r="V36">
        <v>100</v>
      </c>
      <c r="Y36">
        <f t="shared" si="5"/>
        <v>100</v>
      </c>
    </row>
    <row r="37" spans="1:25">
      <c r="A37" t="s">
        <v>792</v>
      </c>
      <c r="B37" t="b">
        <f t="shared" si="0"/>
        <v>1</v>
      </c>
      <c r="C37" t="s">
        <v>792</v>
      </c>
      <c r="D37">
        <v>2025</v>
      </c>
      <c r="E37">
        <v>2</v>
      </c>
      <c r="F37" t="s">
        <v>2564</v>
      </c>
      <c r="I37" t="str">
        <f t="shared" si="1"/>
        <v>Metros Cuadrados</v>
      </c>
      <c r="J37">
        <v>1</v>
      </c>
      <c r="M37" s="71">
        <f t="shared" si="2"/>
        <v>1</v>
      </c>
      <c r="N37">
        <v>1</v>
      </c>
      <c r="Q37">
        <f t="shared" si="3"/>
        <v>1</v>
      </c>
      <c r="R37">
        <v>1</v>
      </c>
      <c r="U37">
        <f t="shared" si="4"/>
        <v>1</v>
      </c>
      <c r="V37">
        <v>100</v>
      </c>
      <c r="Y37">
        <f t="shared" si="5"/>
        <v>100</v>
      </c>
    </row>
    <row r="38" spans="1:25">
      <c r="A38" t="s">
        <v>791</v>
      </c>
      <c r="B38" t="b">
        <f t="shared" si="0"/>
        <v>1</v>
      </c>
      <c r="C38" t="s">
        <v>791</v>
      </c>
      <c r="D38">
        <v>2025</v>
      </c>
      <c r="E38">
        <v>2</v>
      </c>
      <c r="F38" t="s">
        <v>2564</v>
      </c>
      <c r="I38" t="str">
        <f t="shared" si="1"/>
        <v>Metros Cuadrados</v>
      </c>
      <c r="J38">
        <v>1</v>
      </c>
      <c r="M38" s="71">
        <f t="shared" si="2"/>
        <v>1</v>
      </c>
      <c r="N38">
        <v>1</v>
      </c>
      <c r="Q38">
        <f t="shared" si="3"/>
        <v>1</v>
      </c>
      <c r="R38">
        <v>1</v>
      </c>
      <c r="U38">
        <f t="shared" si="4"/>
        <v>1</v>
      </c>
      <c r="V38">
        <v>100</v>
      </c>
      <c r="Y38">
        <f t="shared" si="5"/>
        <v>100</v>
      </c>
    </row>
    <row r="39" spans="1:25">
      <c r="A39" t="s">
        <v>3924</v>
      </c>
      <c r="B39" t="b">
        <f t="shared" si="0"/>
        <v>1</v>
      </c>
      <c r="C39" t="s">
        <v>3924</v>
      </c>
      <c r="D39">
        <v>2025</v>
      </c>
      <c r="E39">
        <v>2</v>
      </c>
      <c r="F39" t="s">
        <v>2572</v>
      </c>
      <c r="I39" t="str">
        <f t="shared" si="1"/>
        <v>Otros</v>
      </c>
      <c r="J39">
        <v>1</v>
      </c>
      <c r="M39" s="71">
        <f t="shared" si="2"/>
        <v>1</v>
      </c>
      <c r="N39">
        <v>0</v>
      </c>
      <c r="Q39">
        <f t="shared" si="3"/>
        <v>0</v>
      </c>
      <c r="R39">
        <v>0</v>
      </c>
      <c r="U39">
        <f t="shared" si="4"/>
        <v>0</v>
      </c>
      <c r="V39">
        <v>0</v>
      </c>
      <c r="Y39">
        <f t="shared" si="5"/>
        <v>0</v>
      </c>
    </row>
    <row r="40" spans="1:25">
      <c r="A40" t="s">
        <v>144</v>
      </c>
      <c r="B40" t="b">
        <f t="shared" si="0"/>
        <v>1</v>
      </c>
      <c r="C40" t="s">
        <v>144</v>
      </c>
      <c r="D40">
        <v>2025</v>
      </c>
      <c r="E40">
        <v>2</v>
      </c>
      <c r="F40" t="s">
        <v>146</v>
      </c>
      <c r="I40" t="str">
        <f t="shared" si="1"/>
        <v>Vivienda</v>
      </c>
      <c r="J40">
        <v>1</v>
      </c>
      <c r="M40" s="71">
        <f t="shared" si="2"/>
        <v>1</v>
      </c>
      <c r="N40">
        <v>1</v>
      </c>
      <c r="Q40">
        <f t="shared" si="3"/>
        <v>1</v>
      </c>
      <c r="R40">
        <v>1</v>
      </c>
      <c r="U40">
        <f t="shared" si="4"/>
        <v>1</v>
      </c>
      <c r="V40">
        <v>100</v>
      </c>
      <c r="Y40">
        <f t="shared" si="5"/>
        <v>100</v>
      </c>
    </row>
    <row r="41" spans="1:25">
      <c r="A41" t="s">
        <v>3932</v>
      </c>
      <c r="B41" t="b">
        <f t="shared" si="0"/>
        <v>1</v>
      </c>
      <c r="C41" t="s">
        <v>3932</v>
      </c>
      <c r="D41">
        <v>2025</v>
      </c>
      <c r="E41">
        <v>2</v>
      </c>
      <c r="F41" t="s">
        <v>2572</v>
      </c>
      <c r="I41" t="str">
        <f t="shared" si="1"/>
        <v>Otros</v>
      </c>
      <c r="J41">
        <v>1</v>
      </c>
      <c r="M41" s="71">
        <f t="shared" si="2"/>
        <v>1</v>
      </c>
      <c r="N41">
        <v>0</v>
      </c>
      <c r="Q41">
        <f t="shared" si="3"/>
        <v>0</v>
      </c>
      <c r="R41">
        <v>0</v>
      </c>
      <c r="U41">
        <f t="shared" si="4"/>
        <v>0</v>
      </c>
      <c r="V41">
        <v>0</v>
      </c>
      <c r="Y41">
        <f t="shared" si="5"/>
        <v>0</v>
      </c>
    </row>
    <row r="42" spans="1:25">
      <c r="A42" t="s">
        <v>2366</v>
      </c>
      <c r="B42" t="b">
        <f t="shared" si="0"/>
        <v>1</v>
      </c>
      <c r="C42" t="s">
        <v>2366</v>
      </c>
      <c r="D42">
        <v>2025</v>
      </c>
      <c r="E42">
        <v>2</v>
      </c>
      <c r="F42" t="s">
        <v>2564</v>
      </c>
      <c r="I42" t="str">
        <f t="shared" si="1"/>
        <v>Metros Cuadrados</v>
      </c>
      <c r="J42">
        <v>1</v>
      </c>
      <c r="M42" s="71">
        <f t="shared" si="2"/>
        <v>1</v>
      </c>
      <c r="N42">
        <v>1</v>
      </c>
      <c r="Q42">
        <f t="shared" si="3"/>
        <v>1</v>
      </c>
      <c r="R42">
        <v>1</v>
      </c>
      <c r="U42">
        <f t="shared" si="4"/>
        <v>1</v>
      </c>
      <c r="V42">
        <v>100</v>
      </c>
      <c r="Y42">
        <f t="shared" si="5"/>
        <v>100</v>
      </c>
    </row>
    <row r="43" spans="1:25">
      <c r="A43" t="s">
        <v>790</v>
      </c>
      <c r="B43" t="b">
        <f t="shared" si="0"/>
        <v>1</v>
      </c>
      <c r="C43" t="s">
        <v>790</v>
      </c>
      <c r="D43">
        <v>2025</v>
      </c>
      <c r="E43">
        <v>2</v>
      </c>
      <c r="F43" t="s">
        <v>2564</v>
      </c>
      <c r="I43" t="str">
        <f t="shared" si="1"/>
        <v>Metros Cuadrados</v>
      </c>
      <c r="J43">
        <v>1</v>
      </c>
      <c r="M43" s="71">
        <f t="shared" si="2"/>
        <v>1</v>
      </c>
      <c r="N43">
        <v>1</v>
      </c>
      <c r="Q43">
        <f t="shared" si="3"/>
        <v>1</v>
      </c>
      <c r="R43">
        <v>1</v>
      </c>
      <c r="U43">
        <f t="shared" si="4"/>
        <v>1</v>
      </c>
      <c r="V43">
        <v>100</v>
      </c>
      <c r="Y43">
        <f t="shared" si="5"/>
        <v>100</v>
      </c>
    </row>
    <row r="44" spans="1:25">
      <c r="A44" t="s">
        <v>3940</v>
      </c>
      <c r="B44" t="b">
        <f t="shared" si="0"/>
        <v>1</v>
      </c>
      <c r="C44" t="s">
        <v>3940</v>
      </c>
      <c r="D44">
        <v>2025</v>
      </c>
      <c r="E44">
        <v>2</v>
      </c>
      <c r="F44" t="s">
        <v>2572</v>
      </c>
      <c r="I44" t="str">
        <f t="shared" si="1"/>
        <v>Otros</v>
      </c>
      <c r="J44">
        <v>1</v>
      </c>
      <c r="M44" s="71">
        <f t="shared" si="2"/>
        <v>1</v>
      </c>
      <c r="N44">
        <v>0</v>
      </c>
      <c r="Q44">
        <f t="shared" si="3"/>
        <v>0</v>
      </c>
      <c r="R44">
        <v>0</v>
      </c>
      <c r="U44">
        <f t="shared" si="4"/>
        <v>0</v>
      </c>
      <c r="V44">
        <v>0</v>
      </c>
      <c r="Y44">
        <f t="shared" si="5"/>
        <v>0</v>
      </c>
    </row>
    <row r="45" spans="1:25">
      <c r="A45" t="s">
        <v>3948</v>
      </c>
      <c r="B45" t="b">
        <f t="shared" si="0"/>
        <v>1</v>
      </c>
      <c r="C45" t="s">
        <v>3948</v>
      </c>
      <c r="D45">
        <v>2025</v>
      </c>
      <c r="E45">
        <v>2</v>
      </c>
      <c r="F45" t="s">
        <v>2572</v>
      </c>
      <c r="I45" t="str">
        <f t="shared" si="1"/>
        <v>Otros</v>
      </c>
      <c r="J45">
        <v>1</v>
      </c>
      <c r="M45" s="71">
        <f t="shared" si="2"/>
        <v>1</v>
      </c>
      <c r="N45">
        <v>0</v>
      </c>
      <c r="Q45">
        <f t="shared" si="3"/>
        <v>0</v>
      </c>
      <c r="R45">
        <v>0</v>
      </c>
      <c r="U45">
        <f t="shared" si="4"/>
        <v>0</v>
      </c>
      <c r="V45">
        <v>0</v>
      </c>
      <c r="Y45">
        <f t="shared" si="5"/>
        <v>0</v>
      </c>
    </row>
    <row r="46" spans="1:25">
      <c r="A46" t="s">
        <v>1104</v>
      </c>
      <c r="B46" t="b">
        <f t="shared" si="0"/>
        <v>1</v>
      </c>
      <c r="C46" t="s">
        <v>1104</v>
      </c>
      <c r="D46">
        <v>2025</v>
      </c>
      <c r="E46">
        <v>2</v>
      </c>
      <c r="F46" t="s">
        <v>2564</v>
      </c>
      <c r="I46" t="str">
        <f t="shared" si="1"/>
        <v>Metros Cuadrados</v>
      </c>
      <c r="J46">
        <v>1</v>
      </c>
      <c r="M46" s="71">
        <f t="shared" si="2"/>
        <v>1</v>
      </c>
      <c r="N46">
        <v>1</v>
      </c>
      <c r="Q46">
        <f t="shared" si="3"/>
        <v>1</v>
      </c>
      <c r="R46">
        <v>1</v>
      </c>
      <c r="U46">
        <f t="shared" si="4"/>
        <v>1</v>
      </c>
      <c r="V46">
        <v>100</v>
      </c>
      <c r="Y46">
        <f t="shared" si="5"/>
        <v>100</v>
      </c>
    </row>
    <row r="47" spans="1:25">
      <c r="A47" t="s">
        <v>726</v>
      </c>
      <c r="B47" t="b">
        <f t="shared" si="0"/>
        <v>1</v>
      </c>
      <c r="C47" t="s">
        <v>726</v>
      </c>
      <c r="D47">
        <v>2025</v>
      </c>
      <c r="E47">
        <v>2</v>
      </c>
      <c r="F47" t="s">
        <v>2564</v>
      </c>
      <c r="I47" t="str">
        <f t="shared" si="1"/>
        <v>Metros Cuadrados</v>
      </c>
      <c r="J47">
        <v>1</v>
      </c>
      <c r="M47" s="71">
        <f t="shared" si="2"/>
        <v>1</v>
      </c>
      <c r="N47">
        <v>1</v>
      </c>
      <c r="Q47">
        <f t="shared" si="3"/>
        <v>1</v>
      </c>
      <c r="R47">
        <v>1</v>
      </c>
      <c r="U47">
        <f t="shared" si="4"/>
        <v>1</v>
      </c>
      <c r="V47">
        <v>100</v>
      </c>
      <c r="Y47">
        <f t="shared" si="5"/>
        <v>100</v>
      </c>
    </row>
    <row r="48" spans="1:25">
      <c r="A48" t="s">
        <v>4019</v>
      </c>
      <c r="B48" t="b">
        <f t="shared" si="0"/>
        <v>1</v>
      </c>
      <c r="C48" t="s">
        <v>4019</v>
      </c>
      <c r="D48">
        <v>2025</v>
      </c>
      <c r="E48">
        <v>2</v>
      </c>
      <c r="F48" t="s">
        <v>2564</v>
      </c>
      <c r="I48" t="str">
        <f t="shared" si="1"/>
        <v>Metros Cuadrados</v>
      </c>
      <c r="J48">
        <v>1</v>
      </c>
      <c r="M48" s="71">
        <f t="shared" si="2"/>
        <v>1</v>
      </c>
      <c r="N48">
        <v>0</v>
      </c>
      <c r="Q48">
        <f t="shared" si="3"/>
        <v>0</v>
      </c>
      <c r="R48">
        <v>0</v>
      </c>
      <c r="U48">
        <f t="shared" si="4"/>
        <v>0</v>
      </c>
      <c r="V48">
        <v>0</v>
      </c>
      <c r="Y48">
        <f t="shared" si="5"/>
        <v>0</v>
      </c>
    </row>
    <row r="49" spans="1:25">
      <c r="A49" t="s">
        <v>3955</v>
      </c>
      <c r="B49" t="b">
        <f t="shared" si="0"/>
        <v>1</v>
      </c>
      <c r="C49" t="s">
        <v>3955</v>
      </c>
      <c r="D49">
        <v>2025</v>
      </c>
      <c r="E49">
        <v>2</v>
      </c>
      <c r="F49" t="s">
        <v>2572</v>
      </c>
      <c r="I49" t="str">
        <f t="shared" si="1"/>
        <v>Otros</v>
      </c>
      <c r="J49">
        <v>1</v>
      </c>
      <c r="M49" s="71">
        <f t="shared" si="2"/>
        <v>1</v>
      </c>
      <c r="N49">
        <v>0</v>
      </c>
      <c r="Q49">
        <f t="shared" si="3"/>
        <v>0</v>
      </c>
      <c r="R49">
        <v>0</v>
      </c>
      <c r="U49">
        <f t="shared" si="4"/>
        <v>0</v>
      </c>
      <c r="V49">
        <v>0</v>
      </c>
      <c r="Y49">
        <f t="shared" si="5"/>
        <v>0</v>
      </c>
    </row>
    <row r="50" spans="1:25">
      <c r="A50" t="s">
        <v>4272</v>
      </c>
      <c r="B50" t="b">
        <f t="shared" si="0"/>
        <v>1</v>
      </c>
      <c r="C50" t="s">
        <v>4272</v>
      </c>
      <c r="D50">
        <v>2025</v>
      </c>
      <c r="E50">
        <v>2</v>
      </c>
      <c r="F50" t="s">
        <v>2572</v>
      </c>
      <c r="I50" t="str">
        <f t="shared" si="1"/>
        <v>Otros</v>
      </c>
      <c r="J50">
        <v>1</v>
      </c>
      <c r="M50" s="71">
        <f t="shared" si="2"/>
        <v>1</v>
      </c>
      <c r="N50">
        <v>0</v>
      </c>
      <c r="Q50">
        <f t="shared" si="3"/>
        <v>0</v>
      </c>
      <c r="R50">
        <v>0</v>
      </c>
      <c r="U50">
        <f t="shared" si="4"/>
        <v>0</v>
      </c>
      <c r="V50">
        <v>0</v>
      </c>
      <c r="Y50">
        <f t="shared" si="5"/>
        <v>0</v>
      </c>
    </row>
    <row r="51" spans="1:25">
      <c r="A51" t="s">
        <v>725</v>
      </c>
      <c r="B51" t="b">
        <f t="shared" si="0"/>
        <v>1</v>
      </c>
      <c r="C51" t="s">
        <v>725</v>
      </c>
      <c r="D51">
        <v>2025</v>
      </c>
      <c r="E51">
        <v>2</v>
      </c>
      <c r="F51" t="s">
        <v>2564</v>
      </c>
      <c r="I51" t="str">
        <f t="shared" si="1"/>
        <v>Metros Cuadrados</v>
      </c>
      <c r="J51">
        <v>1</v>
      </c>
      <c r="M51" s="71">
        <f t="shared" si="2"/>
        <v>1</v>
      </c>
      <c r="N51">
        <v>1</v>
      </c>
      <c r="Q51">
        <f t="shared" si="3"/>
        <v>1</v>
      </c>
      <c r="R51">
        <v>1</v>
      </c>
      <c r="U51">
        <f t="shared" si="4"/>
        <v>1</v>
      </c>
      <c r="V51">
        <v>100</v>
      </c>
      <c r="Y51">
        <f t="shared" si="5"/>
        <v>100</v>
      </c>
    </row>
    <row r="52" spans="1:25">
      <c r="A52" t="s">
        <v>3814</v>
      </c>
      <c r="B52" t="b">
        <f t="shared" si="0"/>
        <v>1</v>
      </c>
      <c r="C52" t="s">
        <v>3814</v>
      </c>
      <c r="D52">
        <v>2025</v>
      </c>
      <c r="E52">
        <v>2</v>
      </c>
      <c r="F52" t="s">
        <v>2572</v>
      </c>
      <c r="I52" t="str">
        <f t="shared" si="1"/>
        <v>Otros</v>
      </c>
      <c r="J52">
        <v>1</v>
      </c>
      <c r="M52" s="71">
        <f t="shared" si="2"/>
        <v>1</v>
      </c>
      <c r="N52">
        <v>0</v>
      </c>
      <c r="Q52">
        <f t="shared" si="3"/>
        <v>0</v>
      </c>
      <c r="R52">
        <v>0</v>
      </c>
      <c r="U52">
        <f t="shared" si="4"/>
        <v>0</v>
      </c>
      <c r="V52">
        <v>0</v>
      </c>
      <c r="Y52">
        <f t="shared" si="5"/>
        <v>0</v>
      </c>
    </row>
    <row r="53" spans="1:25">
      <c r="A53" t="s">
        <v>3821</v>
      </c>
      <c r="B53" t="b">
        <f t="shared" si="0"/>
        <v>1</v>
      </c>
      <c r="C53" t="s">
        <v>3821</v>
      </c>
      <c r="D53">
        <v>2025</v>
      </c>
      <c r="E53">
        <v>2</v>
      </c>
      <c r="F53" t="s">
        <v>2572</v>
      </c>
      <c r="I53" t="str">
        <f t="shared" si="1"/>
        <v>Otros</v>
      </c>
      <c r="J53">
        <v>1</v>
      </c>
      <c r="M53" s="71">
        <f t="shared" si="2"/>
        <v>1</v>
      </c>
      <c r="N53">
        <v>0</v>
      </c>
      <c r="Q53">
        <f t="shared" si="3"/>
        <v>0</v>
      </c>
      <c r="R53">
        <v>0</v>
      </c>
      <c r="U53">
        <f t="shared" si="4"/>
        <v>0</v>
      </c>
      <c r="V53">
        <v>0</v>
      </c>
      <c r="Y53">
        <f t="shared" si="5"/>
        <v>0</v>
      </c>
    </row>
    <row r="54" spans="1:25">
      <c r="A54" t="s">
        <v>3829</v>
      </c>
      <c r="B54" t="b">
        <f t="shared" si="0"/>
        <v>1</v>
      </c>
      <c r="C54" t="s">
        <v>3829</v>
      </c>
      <c r="D54">
        <v>2025</v>
      </c>
      <c r="E54">
        <v>2</v>
      </c>
      <c r="F54" t="s">
        <v>2572</v>
      </c>
      <c r="I54" t="str">
        <f t="shared" si="1"/>
        <v>Otros</v>
      </c>
      <c r="J54">
        <v>1</v>
      </c>
      <c r="M54" s="71">
        <f t="shared" si="2"/>
        <v>1</v>
      </c>
      <c r="N54">
        <v>0</v>
      </c>
      <c r="Q54">
        <f t="shared" si="3"/>
        <v>0</v>
      </c>
      <c r="R54">
        <v>0</v>
      </c>
      <c r="U54">
        <f t="shared" si="4"/>
        <v>0</v>
      </c>
      <c r="V54">
        <v>0</v>
      </c>
      <c r="Y54">
        <f t="shared" si="5"/>
        <v>0</v>
      </c>
    </row>
    <row r="55" spans="1:25">
      <c r="A55" t="s">
        <v>567</v>
      </c>
      <c r="B55" t="b">
        <f t="shared" si="0"/>
        <v>1</v>
      </c>
      <c r="C55" t="s">
        <v>567</v>
      </c>
      <c r="D55">
        <v>2025</v>
      </c>
      <c r="E55">
        <v>2</v>
      </c>
      <c r="F55" t="s">
        <v>2572</v>
      </c>
      <c r="I55" t="str">
        <f t="shared" si="1"/>
        <v>Otros</v>
      </c>
      <c r="J55">
        <v>1</v>
      </c>
      <c r="M55" s="71">
        <f t="shared" si="2"/>
        <v>1</v>
      </c>
      <c r="N55">
        <v>1</v>
      </c>
      <c r="Q55">
        <f t="shared" si="3"/>
        <v>1</v>
      </c>
      <c r="R55">
        <v>0.7</v>
      </c>
      <c r="U55">
        <f t="shared" si="4"/>
        <v>0.7</v>
      </c>
      <c r="V55">
        <v>70</v>
      </c>
      <c r="Y55">
        <f t="shared" si="5"/>
        <v>70</v>
      </c>
    </row>
    <row r="56" spans="1:25">
      <c r="A56" t="s">
        <v>3963</v>
      </c>
      <c r="B56" t="b">
        <f t="shared" si="0"/>
        <v>1</v>
      </c>
      <c r="C56" t="s">
        <v>3963</v>
      </c>
      <c r="D56">
        <v>2025</v>
      </c>
      <c r="E56">
        <v>2</v>
      </c>
      <c r="F56" t="s">
        <v>2572</v>
      </c>
      <c r="I56" t="str">
        <f t="shared" si="1"/>
        <v>Otros</v>
      </c>
      <c r="J56">
        <v>1</v>
      </c>
      <c r="M56" s="71">
        <f t="shared" si="2"/>
        <v>1</v>
      </c>
      <c r="N56">
        <v>0</v>
      </c>
      <c r="Q56">
        <f t="shared" si="3"/>
        <v>0</v>
      </c>
      <c r="R56">
        <v>0</v>
      </c>
      <c r="U56">
        <f t="shared" si="4"/>
        <v>0</v>
      </c>
      <c r="V56">
        <v>0</v>
      </c>
      <c r="Y56">
        <f t="shared" si="5"/>
        <v>0</v>
      </c>
    </row>
    <row r="57" spans="1:25">
      <c r="A57" t="s">
        <v>4041</v>
      </c>
      <c r="B57" t="b">
        <f t="shared" si="0"/>
        <v>1</v>
      </c>
      <c r="C57" t="s">
        <v>4041</v>
      </c>
      <c r="D57">
        <v>2025</v>
      </c>
      <c r="E57">
        <v>2</v>
      </c>
      <c r="F57" t="s">
        <v>2572</v>
      </c>
      <c r="I57" t="str">
        <f t="shared" si="1"/>
        <v>Otros</v>
      </c>
      <c r="J57">
        <v>1</v>
      </c>
      <c r="M57" s="71">
        <f t="shared" si="2"/>
        <v>1</v>
      </c>
      <c r="N57">
        <v>0</v>
      </c>
      <c r="Q57">
        <f t="shared" si="3"/>
        <v>0</v>
      </c>
      <c r="R57">
        <v>0</v>
      </c>
      <c r="U57">
        <f t="shared" si="4"/>
        <v>0</v>
      </c>
      <c r="V57">
        <v>0</v>
      </c>
      <c r="Y57">
        <f t="shared" si="5"/>
        <v>0</v>
      </c>
    </row>
    <row r="58" spans="1:25">
      <c r="A58" t="s">
        <v>3970</v>
      </c>
      <c r="B58" t="b">
        <f t="shared" si="0"/>
        <v>1</v>
      </c>
      <c r="C58" t="s">
        <v>3970</v>
      </c>
      <c r="D58">
        <v>2025</v>
      </c>
      <c r="E58">
        <v>2</v>
      </c>
      <c r="F58" t="s">
        <v>2572</v>
      </c>
      <c r="I58" t="str">
        <f t="shared" si="1"/>
        <v>Otros</v>
      </c>
      <c r="J58">
        <v>1</v>
      </c>
      <c r="M58" s="71">
        <f t="shared" si="2"/>
        <v>1</v>
      </c>
      <c r="N58">
        <v>0</v>
      </c>
      <c r="Q58">
        <f t="shared" si="3"/>
        <v>0</v>
      </c>
      <c r="R58">
        <v>0</v>
      </c>
      <c r="U58">
        <f t="shared" si="4"/>
        <v>0</v>
      </c>
      <c r="V58">
        <v>0</v>
      </c>
      <c r="Y58">
        <f t="shared" si="5"/>
        <v>0</v>
      </c>
    </row>
    <row r="59" spans="1:25">
      <c r="A59" t="s">
        <v>3977</v>
      </c>
      <c r="B59" t="b">
        <f t="shared" si="0"/>
        <v>1</v>
      </c>
      <c r="C59" t="s">
        <v>3977</v>
      </c>
      <c r="D59">
        <v>2025</v>
      </c>
      <c r="E59">
        <v>2</v>
      </c>
      <c r="F59" t="s">
        <v>2572</v>
      </c>
      <c r="I59" t="str">
        <f t="shared" si="1"/>
        <v>Otros</v>
      </c>
      <c r="J59">
        <v>1</v>
      </c>
      <c r="M59" s="71">
        <f t="shared" si="2"/>
        <v>1</v>
      </c>
      <c r="N59">
        <v>0</v>
      </c>
      <c r="Q59">
        <f t="shared" si="3"/>
        <v>0</v>
      </c>
      <c r="R59">
        <v>0</v>
      </c>
      <c r="U59">
        <f t="shared" si="4"/>
        <v>0</v>
      </c>
      <c r="V59">
        <v>0</v>
      </c>
      <c r="Y59">
        <f t="shared" si="5"/>
        <v>0</v>
      </c>
    </row>
    <row r="60" spans="1:25">
      <c r="A60" t="s">
        <v>3984</v>
      </c>
      <c r="B60" t="b">
        <f t="shared" si="0"/>
        <v>1</v>
      </c>
      <c r="C60" t="s">
        <v>3984</v>
      </c>
      <c r="D60">
        <v>2025</v>
      </c>
      <c r="E60">
        <v>2</v>
      </c>
      <c r="F60" t="s">
        <v>2572</v>
      </c>
      <c r="I60" t="str">
        <f t="shared" si="1"/>
        <v>Otros</v>
      </c>
      <c r="J60">
        <v>1</v>
      </c>
      <c r="M60" s="71">
        <f t="shared" si="2"/>
        <v>1</v>
      </c>
      <c r="N60">
        <v>0</v>
      </c>
      <c r="Q60">
        <f t="shared" si="3"/>
        <v>0</v>
      </c>
      <c r="R60">
        <v>0</v>
      </c>
      <c r="U60">
        <f t="shared" si="4"/>
        <v>0</v>
      </c>
      <c r="V60">
        <v>0</v>
      </c>
      <c r="Y60">
        <f t="shared" si="5"/>
        <v>0</v>
      </c>
    </row>
    <row r="61" spans="1:25">
      <c r="A61" t="s">
        <v>3991</v>
      </c>
      <c r="B61" t="b">
        <f t="shared" si="0"/>
        <v>1</v>
      </c>
      <c r="C61" t="s">
        <v>3991</v>
      </c>
      <c r="D61">
        <v>2025</v>
      </c>
      <c r="E61">
        <v>2</v>
      </c>
      <c r="F61" t="s">
        <v>2572</v>
      </c>
      <c r="I61" t="str">
        <f t="shared" si="1"/>
        <v>Otros</v>
      </c>
      <c r="J61">
        <v>1</v>
      </c>
      <c r="M61" s="71">
        <f t="shared" si="2"/>
        <v>1</v>
      </c>
      <c r="N61">
        <v>0</v>
      </c>
      <c r="Q61">
        <f t="shared" si="3"/>
        <v>0</v>
      </c>
      <c r="R61">
        <v>0</v>
      </c>
      <c r="U61">
        <f t="shared" si="4"/>
        <v>0</v>
      </c>
      <c r="V61">
        <v>0</v>
      </c>
      <c r="Y61">
        <f t="shared" si="5"/>
        <v>0</v>
      </c>
    </row>
    <row r="62" spans="1:25">
      <c r="A62" t="s">
        <v>1074</v>
      </c>
      <c r="B62" t="b">
        <f t="shared" si="0"/>
        <v>1</v>
      </c>
      <c r="C62" t="s">
        <v>1074</v>
      </c>
      <c r="D62">
        <v>2025</v>
      </c>
      <c r="E62">
        <v>2</v>
      </c>
      <c r="F62" t="s">
        <v>2564</v>
      </c>
      <c r="I62" t="str">
        <f t="shared" si="1"/>
        <v>Metros Cuadrados</v>
      </c>
      <c r="J62">
        <v>1</v>
      </c>
      <c r="M62" s="71">
        <f t="shared" si="2"/>
        <v>1</v>
      </c>
      <c r="N62">
        <v>1</v>
      </c>
      <c r="Q62">
        <f t="shared" si="3"/>
        <v>1</v>
      </c>
      <c r="R62">
        <v>1</v>
      </c>
      <c r="U62">
        <f t="shared" si="4"/>
        <v>1</v>
      </c>
      <c r="V62">
        <v>100</v>
      </c>
      <c r="Y62">
        <f t="shared" si="5"/>
        <v>100</v>
      </c>
    </row>
    <row r="63" spans="1:25">
      <c r="A63" t="s">
        <v>3838</v>
      </c>
      <c r="B63" t="b">
        <f t="shared" si="0"/>
        <v>1</v>
      </c>
      <c r="C63" t="s">
        <v>3838</v>
      </c>
      <c r="D63">
        <v>2025</v>
      </c>
      <c r="E63">
        <v>2</v>
      </c>
      <c r="F63" t="s">
        <v>2572</v>
      </c>
      <c r="I63" t="str">
        <f t="shared" si="1"/>
        <v>Otros</v>
      </c>
      <c r="J63">
        <v>1</v>
      </c>
      <c r="M63" s="71">
        <f t="shared" si="2"/>
        <v>1</v>
      </c>
      <c r="N63">
        <v>0</v>
      </c>
      <c r="Q63">
        <f t="shared" si="3"/>
        <v>0</v>
      </c>
      <c r="R63">
        <v>0</v>
      </c>
      <c r="U63">
        <f t="shared" si="4"/>
        <v>0</v>
      </c>
      <c r="V63">
        <v>0</v>
      </c>
      <c r="Y63">
        <f t="shared" si="5"/>
        <v>0</v>
      </c>
    </row>
    <row r="64" spans="1:25">
      <c r="A64" t="s">
        <v>3846</v>
      </c>
      <c r="B64" t="b">
        <f t="shared" si="0"/>
        <v>1</v>
      </c>
      <c r="C64" t="s">
        <v>3846</v>
      </c>
      <c r="D64">
        <v>2025</v>
      </c>
      <c r="E64">
        <v>2</v>
      </c>
      <c r="F64" t="s">
        <v>2572</v>
      </c>
      <c r="I64" t="str">
        <f t="shared" si="1"/>
        <v>Otros</v>
      </c>
      <c r="J64">
        <v>1</v>
      </c>
      <c r="M64" s="71">
        <f t="shared" si="2"/>
        <v>1</v>
      </c>
      <c r="N64">
        <v>0</v>
      </c>
      <c r="Q64">
        <f t="shared" si="3"/>
        <v>0</v>
      </c>
      <c r="R64">
        <v>0</v>
      </c>
      <c r="U64">
        <f t="shared" si="4"/>
        <v>0</v>
      </c>
      <c r="V64">
        <v>0</v>
      </c>
      <c r="Y64">
        <f t="shared" si="5"/>
        <v>0</v>
      </c>
    </row>
    <row r="65" spans="1:25">
      <c r="A65" t="s">
        <v>147</v>
      </c>
      <c r="B65" t="b">
        <f t="shared" si="0"/>
        <v>1</v>
      </c>
      <c r="C65" t="s">
        <v>147</v>
      </c>
      <c r="D65">
        <v>2025</v>
      </c>
      <c r="E65">
        <v>2</v>
      </c>
      <c r="F65" t="s">
        <v>146</v>
      </c>
      <c r="I65" t="str">
        <f t="shared" si="1"/>
        <v>Vivienda</v>
      </c>
      <c r="J65">
        <v>1</v>
      </c>
      <c r="M65" s="71">
        <f t="shared" si="2"/>
        <v>1</v>
      </c>
      <c r="N65">
        <v>1</v>
      </c>
      <c r="Q65">
        <f t="shared" si="3"/>
        <v>1</v>
      </c>
      <c r="R65">
        <v>1</v>
      </c>
      <c r="U65">
        <f t="shared" si="4"/>
        <v>1</v>
      </c>
      <c r="V65">
        <v>100</v>
      </c>
      <c r="Y65">
        <f t="shared" si="5"/>
        <v>100</v>
      </c>
    </row>
    <row r="66" spans="1:25">
      <c r="A66" t="s">
        <v>3854</v>
      </c>
      <c r="B66" t="b">
        <f t="shared" si="0"/>
        <v>1</v>
      </c>
      <c r="C66" t="s">
        <v>3854</v>
      </c>
      <c r="D66">
        <v>2025</v>
      </c>
      <c r="E66">
        <v>2</v>
      </c>
      <c r="F66" t="s">
        <v>2572</v>
      </c>
      <c r="I66" t="str">
        <f t="shared" si="1"/>
        <v>Otros</v>
      </c>
      <c r="J66">
        <v>1</v>
      </c>
      <c r="M66" s="71">
        <f t="shared" si="2"/>
        <v>1</v>
      </c>
      <c r="N66">
        <v>0</v>
      </c>
      <c r="Q66">
        <f t="shared" si="3"/>
        <v>0</v>
      </c>
      <c r="R66">
        <v>0</v>
      </c>
      <c r="U66">
        <f t="shared" si="4"/>
        <v>0</v>
      </c>
      <c r="V66">
        <v>0</v>
      </c>
      <c r="Y66">
        <f t="shared" si="5"/>
        <v>0</v>
      </c>
    </row>
    <row r="67" spans="1:25">
      <c r="A67" t="s">
        <v>3998</v>
      </c>
      <c r="B67" t="b">
        <f t="shared" ref="B67:B130" si="6">+A67=C67</f>
        <v>1</v>
      </c>
      <c r="C67" t="s">
        <v>3998</v>
      </c>
      <c r="D67">
        <v>2025</v>
      </c>
      <c r="E67">
        <v>2</v>
      </c>
      <c r="F67" t="s">
        <v>2572</v>
      </c>
      <c r="I67" t="str">
        <f t="shared" ref="I67:I130" si="7">+F67</f>
        <v>Otros</v>
      </c>
      <c r="J67">
        <v>1</v>
      </c>
      <c r="M67" s="71">
        <f t="shared" ref="M67:M130" si="8">+J67</f>
        <v>1</v>
      </c>
      <c r="N67">
        <v>0</v>
      </c>
      <c r="Q67">
        <f t="shared" ref="Q67:Q130" si="9">+N67</f>
        <v>0</v>
      </c>
      <c r="R67">
        <v>0</v>
      </c>
      <c r="U67">
        <f t="shared" ref="U67:U130" si="10">+R67</f>
        <v>0</v>
      </c>
      <c r="V67">
        <v>0</v>
      </c>
      <c r="Y67">
        <f t="shared" ref="Y67:Y130" si="11">+V67</f>
        <v>0</v>
      </c>
    </row>
    <row r="68" spans="1:25">
      <c r="A68" t="s">
        <v>4005</v>
      </c>
      <c r="B68" t="b">
        <f t="shared" si="6"/>
        <v>1</v>
      </c>
      <c r="C68" t="s">
        <v>4005</v>
      </c>
      <c r="D68">
        <v>2025</v>
      </c>
      <c r="E68">
        <v>2</v>
      </c>
      <c r="F68" t="s">
        <v>2572</v>
      </c>
      <c r="I68" t="str">
        <f t="shared" si="7"/>
        <v>Otros</v>
      </c>
      <c r="J68">
        <v>1</v>
      </c>
      <c r="M68" s="71">
        <f t="shared" si="8"/>
        <v>1</v>
      </c>
      <c r="N68">
        <v>0</v>
      </c>
      <c r="Q68">
        <f t="shared" si="9"/>
        <v>0</v>
      </c>
      <c r="R68">
        <v>0</v>
      </c>
      <c r="U68">
        <f t="shared" si="10"/>
        <v>0</v>
      </c>
      <c r="V68">
        <v>0</v>
      </c>
      <c r="Y68">
        <f t="shared" si="11"/>
        <v>0</v>
      </c>
    </row>
    <row r="69" spans="1:25">
      <c r="A69" t="s">
        <v>4012</v>
      </c>
      <c r="B69" t="b">
        <f t="shared" si="6"/>
        <v>1</v>
      </c>
      <c r="C69" t="s">
        <v>4012</v>
      </c>
      <c r="D69">
        <v>2025</v>
      </c>
      <c r="E69">
        <v>2</v>
      </c>
      <c r="F69" t="s">
        <v>2572</v>
      </c>
      <c r="I69" t="str">
        <f t="shared" si="7"/>
        <v>Otros</v>
      </c>
      <c r="J69">
        <v>1</v>
      </c>
      <c r="M69" s="71">
        <f t="shared" si="8"/>
        <v>1</v>
      </c>
      <c r="N69">
        <v>0</v>
      </c>
      <c r="Q69">
        <f t="shared" si="9"/>
        <v>0</v>
      </c>
      <c r="R69">
        <v>0</v>
      </c>
      <c r="U69">
        <f t="shared" si="10"/>
        <v>0</v>
      </c>
      <c r="V69">
        <v>0</v>
      </c>
      <c r="Y69">
        <f t="shared" si="11"/>
        <v>0</v>
      </c>
    </row>
    <row r="70" spans="1:25">
      <c r="A70" t="s">
        <v>3861</v>
      </c>
      <c r="B70" t="b">
        <f t="shared" si="6"/>
        <v>1</v>
      </c>
      <c r="C70" t="s">
        <v>3861</v>
      </c>
      <c r="D70">
        <v>2025</v>
      </c>
      <c r="E70">
        <v>2</v>
      </c>
      <c r="F70" t="s">
        <v>2572</v>
      </c>
      <c r="I70" t="str">
        <f t="shared" si="7"/>
        <v>Otros</v>
      </c>
      <c r="J70">
        <v>1</v>
      </c>
      <c r="M70" s="71">
        <f t="shared" si="8"/>
        <v>1</v>
      </c>
      <c r="N70">
        <v>0</v>
      </c>
      <c r="Q70">
        <f t="shared" si="9"/>
        <v>0</v>
      </c>
      <c r="R70">
        <v>0</v>
      </c>
      <c r="U70">
        <f t="shared" si="10"/>
        <v>0</v>
      </c>
      <c r="V70">
        <v>0</v>
      </c>
      <c r="Y70">
        <f t="shared" si="11"/>
        <v>0</v>
      </c>
    </row>
    <row r="71" spans="1:25">
      <c r="A71" t="s">
        <v>4048</v>
      </c>
      <c r="B71" t="b">
        <f t="shared" si="6"/>
        <v>1</v>
      </c>
      <c r="C71" t="s">
        <v>4048</v>
      </c>
      <c r="D71">
        <v>2025</v>
      </c>
      <c r="E71">
        <v>2</v>
      </c>
      <c r="F71" t="s">
        <v>2572</v>
      </c>
      <c r="I71" t="str">
        <f t="shared" si="7"/>
        <v>Otros</v>
      </c>
      <c r="J71">
        <v>1</v>
      </c>
      <c r="M71" s="71">
        <f t="shared" si="8"/>
        <v>1</v>
      </c>
      <c r="N71">
        <v>0</v>
      </c>
      <c r="Q71">
        <f t="shared" si="9"/>
        <v>0</v>
      </c>
      <c r="R71">
        <v>0</v>
      </c>
      <c r="U71">
        <f t="shared" si="10"/>
        <v>0</v>
      </c>
      <c r="V71">
        <v>0</v>
      </c>
      <c r="Y71">
        <f t="shared" si="11"/>
        <v>0</v>
      </c>
    </row>
    <row r="72" spans="1:25">
      <c r="A72" t="s">
        <v>4056</v>
      </c>
      <c r="B72" t="b">
        <f t="shared" si="6"/>
        <v>1</v>
      </c>
      <c r="C72" t="s">
        <v>4056</v>
      </c>
      <c r="D72">
        <v>2025</v>
      </c>
      <c r="E72">
        <v>2</v>
      </c>
      <c r="F72" t="s">
        <v>2572</v>
      </c>
      <c r="I72" t="str">
        <f t="shared" si="7"/>
        <v>Otros</v>
      </c>
      <c r="J72">
        <v>1</v>
      </c>
      <c r="M72" s="71">
        <f t="shared" si="8"/>
        <v>1</v>
      </c>
      <c r="N72">
        <v>0</v>
      </c>
      <c r="Q72">
        <f t="shared" si="9"/>
        <v>0</v>
      </c>
      <c r="R72">
        <v>0</v>
      </c>
      <c r="U72">
        <f t="shared" si="10"/>
        <v>0</v>
      </c>
      <c r="V72">
        <v>0</v>
      </c>
      <c r="Y72">
        <f t="shared" si="11"/>
        <v>0</v>
      </c>
    </row>
    <row r="73" spans="1:25">
      <c r="A73" t="s">
        <v>4063</v>
      </c>
      <c r="B73" t="b">
        <f t="shared" si="6"/>
        <v>1</v>
      </c>
      <c r="C73" t="s">
        <v>4063</v>
      </c>
      <c r="D73">
        <v>2025</v>
      </c>
      <c r="E73">
        <v>2</v>
      </c>
      <c r="F73" t="s">
        <v>2572</v>
      </c>
      <c r="I73" t="str">
        <f t="shared" si="7"/>
        <v>Otros</v>
      </c>
      <c r="J73">
        <v>1</v>
      </c>
      <c r="M73" s="71">
        <f t="shared" si="8"/>
        <v>1</v>
      </c>
      <c r="N73">
        <v>0</v>
      </c>
      <c r="Q73">
        <f t="shared" si="9"/>
        <v>0</v>
      </c>
      <c r="R73">
        <v>0</v>
      </c>
      <c r="U73">
        <f t="shared" si="10"/>
        <v>0</v>
      </c>
      <c r="V73">
        <v>0</v>
      </c>
      <c r="Y73">
        <f t="shared" si="11"/>
        <v>0</v>
      </c>
    </row>
    <row r="74" spans="1:25">
      <c r="A74" t="s">
        <v>4071</v>
      </c>
      <c r="B74" t="b">
        <f t="shared" si="6"/>
        <v>1</v>
      </c>
      <c r="C74" t="s">
        <v>4071</v>
      </c>
      <c r="D74">
        <v>2025</v>
      </c>
      <c r="E74">
        <v>2</v>
      </c>
      <c r="F74" t="s">
        <v>2572</v>
      </c>
      <c r="I74" t="str">
        <f t="shared" si="7"/>
        <v>Otros</v>
      </c>
      <c r="J74">
        <v>1</v>
      </c>
      <c r="M74" s="71">
        <f t="shared" si="8"/>
        <v>1</v>
      </c>
      <c r="N74">
        <v>0</v>
      </c>
      <c r="Q74">
        <f t="shared" si="9"/>
        <v>0</v>
      </c>
      <c r="R74">
        <v>0</v>
      </c>
      <c r="U74">
        <f t="shared" si="10"/>
        <v>0</v>
      </c>
      <c r="V74">
        <v>0</v>
      </c>
      <c r="Y74">
        <f t="shared" si="11"/>
        <v>0</v>
      </c>
    </row>
    <row r="75" spans="1:25">
      <c r="A75" t="s">
        <v>4078</v>
      </c>
      <c r="B75" t="b">
        <f t="shared" si="6"/>
        <v>1</v>
      </c>
      <c r="C75" t="s">
        <v>4078</v>
      </c>
      <c r="D75">
        <v>2025</v>
      </c>
      <c r="E75">
        <v>2</v>
      </c>
      <c r="F75" t="s">
        <v>2572</v>
      </c>
      <c r="I75" t="str">
        <f t="shared" si="7"/>
        <v>Otros</v>
      </c>
      <c r="J75">
        <v>1</v>
      </c>
      <c r="M75" s="71">
        <f t="shared" si="8"/>
        <v>1</v>
      </c>
      <c r="N75">
        <v>0</v>
      </c>
      <c r="Q75">
        <f t="shared" si="9"/>
        <v>0</v>
      </c>
      <c r="R75">
        <v>0</v>
      </c>
      <c r="U75">
        <f t="shared" si="10"/>
        <v>0</v>
      </c>
      <c r="V75">
        <v>0</v>
      </c>
      <c r="Y75">
        <f t="shared" si="11"/>
        <v>0</v>
      </c>
    </row>
    <row r="76" spans="1:25">
      <c r="A76" t="s">
        <v>4086</v>
      </c>
      <c r="B76" t="b">
        <f t="shared" si="6"/>
        <v>1</v>
      </c>
      <c r="C76" t="s">
        <v>4086</v>
      </c>
      <c r="D76">
        <v>2025</v>
      </c>
      <c r="E76">
        <v>2</v>
      </c>
      <c r="F76" t="s">
        <v>2572</v>
      </c>
      <c r="I76" t="str">
        <f t="shared" si="7"/>
        <v>Otros</v>
      </c>
      <c r="J76">
        <v>1</v>
      </c>
      <c r="M76" s="71">
        <f t="shared" si="8"/>
        <v>1</v>
      </c>
      <c r="N76">
        <v>0</v>
      </c>
      <c r="Q76">
        <f t="shared" si="9"/>
        <v>0</v>
      </c>
      <c r="R76">
        <v>0</v>
      </c>
      <c r="U76">
        <f t="shared" si="10"/>
        <v>0</v>
      </c>
      <c r="V76">
        <v>0</v>
      </c>
      <c r="Y76">
        <f t="shared" si="11"/>
        <v>0</v>
      </c>
    </row>
    <row r="77" spans="1:25">
      <c r="A77" t="s">
        <v>4093</v>
      </c>
      <c r="B77" t="b">
        <f t="shared" si="6"/>
        <v>1</v>
      </c>
      <c r="C77" t="s">
        <v>4093</v>
      </c>
      <c r="D77">
        <v>2025</v>
      </c>
      <c r="E77">
        <v>2</v>
      </c>
      <c r="F77" t="s">
        <v>2572</v>
      </c>
      <c r="I77" t="str">
        <f t="shared" si="7"/>
        <v>Otros</v>
      </c>
      <c r="J77">
        <v>1</v>
      </c>
      <c r="M77" s="71">
        <f t="shared" si="8"/>
        <v>1</v>
      </c>
      <c r="N77">
        <v>0</v>
      </c>
      <c r="Q77">
        <f t="shared" si="9"/>
        <v>0</v>
      </c>
      <c r="R77">
        <v>0</v>
      </c>
      <c r="U77">
        <f t="shared" si="10"/>
        <v>0</v>
      </c>
      <c r="V77">
        <v>0</v>
      </c>
      <c r="Y77">
        <f t="shared" si="11"/>
        <v>0</v>
      </c>
    </row>
    <row r="78" spans="1:25">
      <c r="A78" t="s">
        <v>4100</v>
      </c>
      <c r="B78" t="b">
        <f t="shared" si="6"/>
        <v>1</v>
      </c>
      <c r="C78" t="s">
        <v>4100</v>
      </c>
      <c r="D78">
        <v>2025</v>
      </c>
      <c r="E78">
        <v>2</v>
      </c>
      <c r="F78" t="s">
        <v>2572</v>
      </c>
      <c r="I78" t="str">
        <f t="shared" si="7"/>
        <v>Otros</v>
      </c>
      <c r="J78">
        <v>1</v>
      </c>
      <c r="M78" s="71">
        <f t="shared" si="8"/>
        <v>1</v>
      </c>
      <c r="N78">
        <v>0</v>
      </c>
      <c r="Q78">
        <f t="shared" si="9"/>
        <v>0</v>
      </c>
      <c r="R78">
        <v>0</v>
      </c>
      <c r="U78">
        <f t="shared" si="10"/>
        <v>0</v>
      </c>
      <c r="V78">
        <v>0</v>
      </c>
      <c r="Y78">
        <f t="shared" si="11"/>
        <v>0</v>
      </c>
    </row>
    <row r="79" spans="1:25">
      <c r="A79" t="s">
        <v>1679</v>
      </c>
      <c r="B79" t="b">
        <f t="shared" si="6"/>
        <v>1</v>
      </c>
      <c r="C79" t="s">
        <v>1679</v>
      </c>
      <c r="D79">
        <v>2025</v>
      </c>
      <c r="E79">
        <v>2</v>
      </c>
      <c r="F79" t="s">
        <v>2564</v>
      </c>
      <c r="I79" t="str">
        <f t="shared" si="7"/>
        <v>Metros Cuadrados</v>
      </c>
      <c r="J79">
        <v>100</v>
      </c>
      <c r="M79" s="71">
        <f t="shared" si="8"/>
        <v>100</v>
      </c>
      <c r="N79">
        <v>100</v>
      </c>
      <c r="Q79">
        <f t="shared" si="9"/>
        <v>100</v>
      </c>
      <c r="R79">
        <v>100</v>
      </c>
      <c r="U79">
        <f t="shared" si="10"/>
        <v>100</v>
      </c>
      <c r="V79">
        <v>100</v>
      </c>
      <c r="Y79">
        <f t="shared" si="11"/>
        <v>100</v>
      </c>
    </row>
    <row r="80" spans="1:25">
      <c r="A80" t="s">
        <v>1685</v>
      </c>
      <c r="B80" t="b">
        <f t="shared" si="6"/>
        <v>1</v>
      </c>
      <c r="C80" t="s">
        <v>1685</v>
      </c>
      <c r="D80">
        <v>2025</v>
      </c>
      <c r="E80">
        <v>2</v>
      </c>
      <c r="F80" t="s">
        <v>2564</v>
      </c>
      <c r="I80" t="str">
        <f t="shared" si="7"/>
        <v>Metros Cuadrados</v>
      </c>
      <c r="J80">
        <v>100</v>
      </c>
      <c r="M80" s="71">
        <f t="shared" si="8"/>
        <v>100</v>
      </c>
      <c r="N80">
        <v>100</v>
      </c>
      <c r="Q80">
        <f t="shared" si="9"/>
        <v>100</v>
      </c>
      <c r="R80">
        <v>100</v>
      </c>
      <c r="U80">
        <f t="shared" si="10"/>
        <v>100</v>
      </c>
      <c r="V80">
        <v>100</v>
      </c>
      <c r="Y80">
        <f t="shared" si="11"/>
        <v>100</v>
      </c>
    </row>
    <row r="81" spans="1:25">
      <c r="A81" t="s">
        <v>2157</v>
      </c>
      <c r="B81" t="b">
        <f t="shared" si="6"/>
        <v>1</v>
      </c>
      <c r="C81" t="s">
        <v>2157</v>
      </c>
      <c r="D81">
        <v>2025</v>
      </c>
      <c r="E81">
        <v>2</v>
      </c>
      <c r="F81" t="s">
        <v>2564</v>
      </c>
      <c r="I81" t="str">
        <f t="shared" si="7"/>
        <v>Metros Cuadrados</v>
      </c>
      <c r="J81">
        <v>100</v>
      </c>
      <c r="M81" s="71">
        <f t="shared" si="8"/>
        <v>100</v>
      </c>
      <c r="N81">
        <v>100</v>
      </c>
      <c r="Q81">
        <f t="shared" si="9"/>
        <v>100</v>
      </c>
      <c r="R81">
        <v>100</v>
      </c>
      <c r="U81">
        <f t="shared" si="10"/>
        <v>100</v>
      </c>
      <c r="V81">
        <v>100</v>
      </c>
      <c r="Y81">
        <f t="shared" si="11"/>
        <v>100</v>
      </c>
    </row>
    <row r="82" spans="1:25">
      <c r="A82" t="s">
        <v>1674</v>
      </c>
      <c r="B82" t="b">
        <f t="shared" si="6"/>
        <v>1</v>
      </c>
      <c r="C82" t="s">
        <v>1674</v>
      </c>
      <c r="D82">
        <v>2025</v>
      </c>
      <c r="E82">
        <v>2</v>
      </c>
      <c r="F82" t="s">
        <v>2564</v>
      </c>
      <c r="I82" t="str">
        <f t="shared" si="7"/>
        <v>Metros Cuadrados</v>
      </c>
      <c r="J82">
        <v>100</v>
      </c>
      <c r="M82" s="71">
        <f t="shared" si="8"/>
        <v>100</v>
      </c>
      <c r="N82">
        <v>100</v>
      </c>
      <c r="Q82">
        <f t="shared" si="9"/>
        <v>100</v>
      </c>
      <c r="R82">
        <v>100</v>
      </c>
      <c r="U82">
        <f t="shared" si="10"/>
        <v>100</v>
      </c>
      <c r="V82">
        <v>100</v>
      </c>
      <c r="Y82">
        <f t="shared" si="11"/>
        <v>100</v>
      </c>
    </row>
    <row r="83" spans="1:25">
      <c r="A83" t="s">
        <v>4107</v>
      </c>
      <c r="B83" t="b">
        <f t="shared" si="6"/>
        <v>1</v>
      </c>
      <c r="C83" t="s">
        <v>4107</v>
      </c>
      <c r="D83">
        <v>2025</v>
      </c>
      <c r="E83">
        <v>2</v>
      </c>
      <c r="F83" t="s">
        <v>2572</v>
      </c>
      <c r="I83" t="str">
        <f t="shared" si="7"/>
        <v>Otros</v>
      </c>
      <c r="J83">
        <v>1</v>
      </c>
      <c r="M83" s="71">
        <f t="shared" si="8"/>
        <v>1</v>
      </c>
      <c r="N83">
        <v>0</v>
      </c>
      <c r="Q83">
        <f t="shared" si="9"/>
        <v>0</v>
      </c>
      <c r="R83">
        <v>0</v>
      </c>
      <c r="U83">
        <f t="shared" si="10"/>
        <v>0</v>
      </c>
      <c r="V83">
        <v>0</v>
      </c>
      <c r="Y83">
        <f t="shared" si="11"/>
        <v>0</v>
      </c>
    </row>
    <row r="84" spans="1:25">
      <c r="A84" t="s">
        <v>4114</v>
      </c>
      <c r="B84" t="b">
        <f t="shared" si="6"/>
        <v>1</v>
      </c>
      <c r="C84" t="s">
        <v>4114</v>
      </c>
      <c r="D84">
        <v>2025</v>
      </c>
      <c r="E84">
        <v>2</v>
      </c>
      <c r="F84" t="s">
        <v>2572</v>
      </c>
      <c r="I84" t="str">
        <f t="shared" si="7"/>
        <v>Otros</v>
      </c>
      <c r="J84">
        <v>1</v>
      </c>
      <c r="M84" s="71">
        <f t="shared" si="8"/>
        <v>1</v>
      </c>
      <c r="N84">
        <v>0</v>
      </c>
      <c r="Q84">
        <f t="shared" si="9"/>
        <v>0</v>
      </c>
      <c r="R84">
        <v>0</v>
      </c>
      <c r="U84">
        <f t="shared" si="10"/>
        <v>0</v>
      </c>
      <c r="V84">
        <v>0</v>
      </c>
      <c r="Y84">
        <f t="shared" si="11"/>
        <v>0</v>
      </c>
    </row>
    <row r="85" spans="1:25">
      <c r="A85" t="s">
        <v>4122</v>
      </c>
      <c r="B85" t="b">
        <f t="shared" si="6"/>
        <v>1</v>
      </c>
      <c r="C85" t="s">
        <v>4122</v>
      </c>
      <c r="D85">
        <v>2025</v>
      </c>
      <c r="E85">
        <v>2</v>
      </c>
      <c r="F85" t="s">
        <v>2572</v>
      </c>
      <c r="I85" t="str">
        <f t="shared" si="7"/>
        <v>Otros</v>
      </c>
      <c r="J85">
        <v>1</v>
      </c>
      <c r="M85" s="71">
        <f t="shared" si="8"/>
        <v>1</v>
      </c>
      <c r="N85">
        <v>0</v>
      </c>
      <c r="Q85">
        <f t="shared" si="9"/>
        <v>0</v>
      </c>
      <c r="R85">
        <v>0</v>
      </c>
      <c r="U85">
        <f t="shared" si="10"/>
        <v>0</v>
      </c>
      <c r="V85">
        <v>0</v>
      </c>
      <c r="Y85">
        <f t="shared" si="11"/>
        <v>0</v>
      </c>
    </row>
    <row r="86" spans="1:25">
      <c r="A86" t="s">
        <v>4129</v>
      </c>
      <c r="B86" t="b">
        <f t="shared" si="6"/>
        <v>1</v>
      </c>
      <c r="C86" t="s">
        <v>4129</v>
      </c>
      <c r="D86">
        <v>2025</v>
      </c>
      <c r="E86">
        <v>2</v>
      </c>
      <c r="F86" t="s">
        <v>2572</v>
      </c>
      <c r="I86" t="str">
        <f t="shared" si="7"/>
        <v>Otros</v>
      </c>
      <c r="J86">
        <v>1</v>
      </c>
      <c r="M86" s="71">
        <f t="shared" si="8"/>
        <v>1</v>
      </c>
      <c r="N86">
        <v>0</v>
      </c>
      <c r="Q86">
        <f t="shared" si="9"/>
        <v>0</v>
      </c>
      <c r="R86">
        <v>0</v>
      </c>
      <c r="U86">
        <f t="shared" si="10"/>
        <v>0</v>
      </c>
      <c r="V86">
        <v>0</v>
      </c>
      <c r="Y86">
        <f t="shared" si="11"/>
        <v>0</v>
      </c>
    </row>
    <row r="87" spans="1:25">
      <c r="A87" t="s">
        <v>4136</v>
      </c>
      <c r="B87" t="b">
        <f t="shared" si="6"/>
        <v>1</v>
      </c>
      <c r="C87" t="s">
        <v>4136</v>
      </c>
      <c r="D87">
        <v>2025</v>
      </c>
      <c r="E87">
        <v>2</v>
      </c>
      <c r="F87" t="s">
        <v>2572</v>
      </c>
      <c r="I87" t="str">
        <f t="shared" si="7"/>
        <v>Otros</v>
      </c>
      <c r="J87">
        <v>1</v>
      </c>
      <c r="M87" s="71">
        <f t="shared" si="8"/>
        <v>1</v>
      </c>
      <c r="N87">
        <v>0</v>
      </c>
      <c r="Q87">
        <f t="shared" si="9"/>
        <v>0</v>
      </c>
      <c r="R87">
        <v>0</v>
      </c>
      <c r="U87">
        <f t="shared" si="10"/>
        <v>0</v>
      </c>
      <c r="V87">
        <v>0</v>
      </c>
      <c r="Y87">
        <f t="shared" si="11"/>
        <v>0</v>
      </c>
    </row>
    <row r="88" spans="1:25">
      <c r="A88" t="s">
        <v>4143</v>
      </c>
      <c r="B88" t="b">
        <f t="shared" si="6"/>
        <v>1</v>
      </c>
      <c r="C88" t="s">
        <v>4143</v>
      </c>
      <c r="D88">
        <v>2025</v>
      </c>
      <c r="E88">
        <v>2</v>
      </c>
      <c r="F88" t="s">
        <v>2572</v>
      </c>
      <c r="I88" t="str">
        <f t="shared" si="7"/>
        <v>Otros</v>
      </c>
      <c r="J88">
        <v>1</v>
      </c>
      <c r="M88" s="71">
        <f t="shared" si="8"/>
        <v>1</v>
      </c>
      <c r="N88">
        <v>0</v>
      </c>
      <c r="Q88">
        <f t="shared" si="9"/>
        <v>0</v>
      </c>
      <c r="R88">
        <v>0</v>
      </c>
      <c r="U88">
        <f t="shared" si="10"/>
        <v>0</v>
      </c>
      <c r="V88">
        <v>0</v>
      </c>
      <c r="Y88">
        <f t="shared" si="11"/>
        <v>0</v>
      </c>
    </row>
    <row r="89" spans="1:25">
      <c r="A89" t="s">
        <v>4151</v>
      </c>
      <c r="B89" t="b">
        <f t="shared" si="6"/>
        <v>1</v>
      </c>
      <c r="C89" t="s">
        <v>4151</v>
      </c>
      <c r="D89">
        <v>2025</v>
      </c>
      <c r="E89">
        <v>2</v>
      </c>
      <c r="F89" t="s">
        <v>2572</v>
      </c>
      <c r="I89" t="str">
        <f t="shared" si="7"/>
        <v>Otros</v>
      </c>
      <c r="J89">
        <v>1</v>
      </c>
      <c r="M89" s="71">
        <f t="shared" si="8"/>
        <v>1</v>
      </c>
      <c r="N89">
        <v>0</v>
      </c>
      <c r="Q89">
        <f t="shared" si="9"/>
        <v>0</v>
      </c>
      <c r="R89">
        <v>0</v>
      </c>
      <c r="U89">
        <f t="shared" si="10"/>
        <v>0</v>
      </c>
      <c r="V89">
        <v>0</v>
      </c>
      <c r="Y89">
        <f t="shared" si="11"/>
        <v>0</v>
      </c>
    </row>
    <row r="90" spans="1:25">
      <c r="A90" t="s">
        <v>4158</v>
      </c>
      <c r="B90" t="b">
        <f t="shared" si="6"/>
        <v>1</v>
      </c>
      <c r="C90" t="s">
        <v>4158</v>
      </c>
      <c r="D90">
        <v>2025</v>
      </c>
      <c r="E90">
        <v>2</v>
      </c>
      <c r="F90" t="s">
        <v>2572</v>
      </c>
      <c r="I90" t="str">
        <f t="shared" si="7"/>
        <v>Otros</v>
      </c>
      <c r="J90">
        <v>1</v>
      </c>
      <c r="M90" s="71">
        <f t="shared" si="8"/>
        <v>1</v>
      </c>
      <c r="N90">
        <v>0</v>
      </c>
      <c r="Q90">
        <f t="shared" si="9"/>
        <v>0</v>
      </c>
      <c r="R90">
        <v>0</v>
      </c>
      <c r="U90">
        <f t="shared" si="10"/>
        <v>0</v>
      </c>
      <c r="V90">
        <v>0</v>
      </c>
      <c r="Y90">
        <f t="shared" si="11"/>
        <v>0</v>
      </c>
    </row>
    <row r="91" spans="1:25">
      <c r="A91" t="s">
        <v>4164</v>
      </c>
      <c r="B91" t="b">
        <f t="shared" si="6"/>
        <v>1</v>
      </c>
      <c r="C91" t="s">
        <v>4164</v>
      </c>
      <c r="D91">
        <v>2025</v>
      </c>
      <c r="E91">
        <v>2</v>
      </c>
      <c r="F91" t="s">
        <v>2572</v>
      </c>
      <c r="I91" t="str">
        <f t="shared" si="7"/>
        <v>Otros</v>
      </c>
      <c r="J91">
        <v>1</v>
      </c>
      <c r="M91" s="71">
        <f t="shared" si="8"/>
        <v>1</v>
      </c>
      <c r="N91">
        <v>0</v>
      </c>
      <c r="Q91">
        <f t="shared" si="9"/>
        <v>0</v>
      </c>
      <c r="R91">
        <v>0</v>
      </c>
      <c r="U91">
        <f t="shared" si="10"/>
        <v>0</v>
      </c>
      <c r="V91">
        <v>0</v>
      </c>
      <c r="Y91">
        <f t="shared" si="11"/>
        <v>0</v>
      </c>
    </row>
    <row r="92" spans="1:25">
      <c r="A92" t="s">
        <v>4171</v>
      </c>
      <c r="B92" t="b">
        <f t="shared" si="6"/>
        <v>1</v>
      </c>
      <c r="C92" t="s">
        <v>4171</v>
      </c>
      <c r="D92">
        <v>2025</v>
      </c>
      <c r="E92">
        <v>2</v>
      </c>
      <c r="F92" t="s">
        <v>2572</v>
      </c>
      <c r="I92" t="str">
        <f t="shared" si="7"/>
        <v>Otros</v>
      </c>
      <c r="J92">
        <v>1</v>
      </c>
      <c r="M92" s="71">
        <f t="shared" si="8"/>
        <v>1</v>
      </c>
      <c r="N92">
        <v>0</v>
      </c>
      <c r="Q92">
        <f t="shared" si="9"/>
        <v>0</v>
      </c>
      <c r="R92">
        <v>0</v>
      </c>
      <c r="U92">
        <f t="shared" si="10"/>
        <v>0</v>
      </c>
      <c r="V92">
        <v>0</v>
      </c>
      <c r="Y92">
        <f t="shared" si="11"/>
        <v>0</v>
      </c>
    </row>
    <row r="93" spans="1:25">
      <c r="A93" t="s">
        <v>4178</v>
      </c>
      <c r="B93" t="b">
        <f t="shared" si="6"/>
        <v>1</v>
      </c>
      <c r="C93" t="s">
        <v>4178</v>
      </c>
      <c r="D93">
        <v>2025</v>
      </c>
      <c r="E93">
        <v>2</v>
      </c>
      <c r="F93" t="s">
        <v>2572</v>
      </c>
      <c r="I93" t="str">
        <f t="shared" si="7"/>
        <v>Otros</v>
      </c>
      <c r="J93">
        <v>1</v>
      </c>
      <c r="M93" s="71">
        <f t="shared" si="8"/>
        <v>1</v>
      </c>
      <c r="N93">
        <v>0</v>
      </c>
      <c r="Q93">
        <f t="shared" si="9"/>
        <v>0</v>
      </c>
      <c r="R93">
        <v>0</v>
      </c>
      <c r="U93">
        <f t="shared" si="10"/>
        <v>0</v>
      </c>
      <c r="V93">
        <v>0</v>
      </c>
      <c r="Y93">
        <f t="shared" si="11"/>
        <v>0</v>
      </c>
    </row>
    <row r="94" spans="1:25">
      <c r="A94" t="s">
        <v>4185</v>
      </c>
      <c r="B94" t="b">
        <f t="shared" si="6"/>
        <v>1</v>
      </c>
      <c r="C94" t="s">
        <v>4185</v>
      </c>
      <c r="D94">
        <v>2025</v>
      </c>
      <c r="E94">
        <v>2</v>
      </c>
      <c r="F94" t="s">
        <v>2572</v>
      </c>
      <c r="I94" t="str">
        <f t="shared" si="7"/>
        <v>Otros</v>
      </c>
      <c r="J94">
        <v>1</v>
      </c>
      <c r="M94" s="71">
        <f t="shared" si="8"/>
        <v>1</v>
      </c>
      <c r="N94">
        <v>0</v>
      </c>
      <c r="Q94">
        <f t="shared" si="9"/>
        <v>0</v>
      </c>
      <c r="R94">
        <v>0</v>
      </c>
      <c r="U94">
        <f t="shared" si="10"/>
        <v>0</v>
      </c>
      <c r="V94">
        <v>0</v>
      </c>
      <c r="Y94">
        <f t="shared" si="11"/>
        <v>0</v>
      </c>
    </row>
    <row r="95" spans="1:25">
      <c r="A95" t="s">
        <v>4191</v>
      </c>
      <c r="B95" t="b">
        <f t="shared" si="6"/>
        <v>1</v>
      </c>
      <c r="C95" t="s">
        <v>4191</v>
      </c>
      <c r="D95">
        <v>2025</v>
      </c>
      <c r="E95">
        <v>2</v>
      </c>
      <c r="F95" t="s">
        <v>2572</v>
      </c>
      <c r="I95" t="str">
        <f t="shared" si="7"/>
        <v>Otros</v>
      </c>
      <c r="J95">
        <v>1</v>
      </c>
      <c r="M95" s="71">
        <f t="shared" si="8"/>
        <v>1</v>
      </c>
      <c r="N95">
        <v>0</v>
      </c>
      <c r="Q95">
        <f t="shared" si="9"/>
        <v>0</v>
      </c>
      <c r="R95">
        <v>0</v>
      </c>
      <c r="U95">
        <f t="shared" si="10"/>
        <v>0</v>
      </c>
      <c r="V95">
        <v>0</v>
      </c>
      <c r="Y95">
        <f t="shared" si="11"/>
        <v>0</v>
      </c>
    </row>
    <row r="96" spans="1:25">
      <c r="A96" t="s">
        <v>4199</v>
      </c>
      <c r="B96" t="b">
        <f t="shared" si="6"/>
        <v>1</v>
      </c>
      <c r="C96" t="s">
        <v>4199</v>
      </c>
      <c r="D96">
        <v>2025</v>
      </c>
      <c r="E96">
        <v>2</v>
      </c>
      <c r="F96" t="s">
        <v>2572</v>
      </c>
      <c r="I96" t="str">
        <f t="shared" si="7"/>
        <v>Otros</v>
      </c>
      <c r="J96">
        <v>1</v>
      </c>
      <c r="M96" s="71">
        <f t="shared" si="8"/>
        <v>1</v>
      </c>
      <c r="N96">
        <v>0</v>
      </c>
      <c r="Q96">
        <f t="shared" si="9"/>
        <v>0</v>
      </c>
      <c r="R96">
        <v>0</v>
      </c>
      <c r="U96">
        <f t="shared" si="10"/>
        <v>0</v>
      </c>
      <c r="V96">
        <v>0</v>
      </c>
      <c r="Y96">
        <f t="shared" si="11"/>
        <v>0</v>
      </c>
    </row>
    <row r="97" spans="1:25">
      <c r="A97" t="s">
        <v>4205</v>
      </c>
      <c r="B97" t="b">
        <f t="shared" si="6"/>
        <v>1</v>
      </c>
      <c r="C97" t="s">
        <v>4205</v>
      </c>
      <c r="D97">
        <v>2025</v>
      </c>
      <c r="E97">
        <v>2</v>
      </c>
      <c r="F97" t="s">
        <v>2572</v>
      </c>
      <c r="I97" t="str">
        <f t="shared" si="7"/>
        <v>Otros</v>
      </c>
      <c r="J97">
        <v>1</v>
      </c>
      <c r="M97" s="71">
        <f t="shared" si="8"/>
        <v>1</v>
      </c>
      <c r="N97">
        <v>0</v>
      </c>
      <c r="Q97">
        <f t="shared" si="9"/>
        <v>0</v>
      </c>
      <c r="R97">
        <v>0</v>
      </c>
      <c r="U97">
        <f t="shared" si="10"/>
        <v>0</v>
      </c>
      <c r="V97">
        <v>0</v>
      </c>
      <c r="Y97">
        <f t="shared" si="11"/>
        <v>0</v>
      </c>
    </row>
    <row r="98" spans="1:25">
      <c r="A98" t="s">
        <v>4212</v>
      </c>
      <c r="B98" t="b">
        <f t="shared" si="6"/>
        <v>1</v>
      </c>
      <c r="C98" t="s">
        <v>4212</v>
      </c>
      <c r="D98">
        <v>2025</v>
      </c>
      <c r="E98">
        <v>2</v>
      </c>
      <c r="F98" t="s">
        <v>2572</v>
      </c>
      <c r="I98" t="str">
        <f t="shared" si="7"/>
        <v>Otros</v>
      </c>
      <c r="J98">
        <v>1</v>
      </c>
      <c r="M98" s="71">
        <f t="shared" si="8"/>
        <v>1</v>
      </c>
      <c r="N98">
        <v>0</v>
      </c>
      <c r="Q98">
        <f t="shared" si="9"/>
        <v>0</v>
      </c>
      <c r="R98">
        <v>0</v>
      </c>
      <c r="U98">
        <f t="shared" si="10"/>
        <v>0</v>
      </c>
      <c r="V98">
        <v>0</v>
      </c>
      <c r="Y98">
        <f t="shared" si="11"/>
        <v>0</v>
      </c>
    </row>
    <row r="99" spans="1:25">
      <c r="A99" t="s">
        <v>4218</v>
      </c>
      <c r="B99" t="b">
        <f t="shared" si="6"/>
        <v>1</v>
      </c>
      <c r="C99" t="s">
        <v>4218</v>
      </c>
      <c r="D99">
        <v>2025</v>
      </c>
      <c r="E99">
        <v>2</v>
      </c>
      <c r="F99" t="s">
        <v>2572</v>
      </c>
      <c r="I99" t="str">
        <f t="shared" si="7"/>
        <v>Otros</v>
      </c>
      <c r="J99">
        <v>1</v>
      </c>
      <c r="M99" s="71">
        <f t="shared" si="8"/>
        <v>1</v>
      </c>
      <c r="N99">
        <v>0</v>
      </c>
      <c r="Q99">
        <f t="shared" si="9"/>
        <v>0</v>
      </c>
      <c r="R99">
        <v>0</v>
      </c>
      <c r="U99">
        <f t="shared" si="10"/>
        <v>0</v>
      </c>
      <c r="V99">
        <v>0</v>
      </c>
      <c r="Y99">
        <f t="shared" si="11"/>
        <v>0</v>
      </c>
    </row>
    <row r="100" spans="1:25">
      <c r="A100" t="s">
        <v>4226</v>
      </c>
      <c r="B100" t="b">
        <f t="shared" si="6"/>
        <v>1</v>
      </c>
      <c r="C100" t="s">
        <v>4226</v>
      </c>
      <c r="D100">
        <v>2025</v>
      </c>
      <c r="E100">
        <v>2</v>
      </c>
      <c r="F100" t="s">
        <v>2572</v>
      </c>
      <c r="I100" t="str">
        <f t="shared" si="7"/>
        <v>Otros</v>
      </c>
      <c r="J100">
        <v>1</v>
      </c>
      <c r="M100" s="71">
        <f t="shared" si="8"/>
        <v>1</v>
      </c>
      <c r="N100">
        <v>0</v>
      </c>
      <c r="Q100">
        <f t="shared" si="9"/>
        <v>0</v>
      </c>
      <c r="R100">
        <v>0</v>
      </c>
      <c r="U100">
        <f t="shared" si="10"/>
        <v>0</v>
      </c>
      <c r="V100">
        <v>0</v>
      </c>
      <c r="Y100">
        <f t="shared" si="11"/>
        <v>0</v>
      </c>
    </row>
    <row r="101" spans="1:25">
      <c r="A101" t="s">
        <v>4233</v>
      </c>
      <c r="B101" t="b">
        <f t="shared" si="6"/>
        <v>1</v>
      </c>
      <c r="C101" t="s">
        <v>4233</v>
      </c>
      <c r="D101">
        <v>2025</v>
      </c>
      <c r="E101">
        <v>2</v>
      </c>
      <c r="F101" t="s">
        <v>2572</v>
      </c>
      <c r="I101" t="str">
        <f t="shared" si="7"/>
        <v>Otros</v>
      </c>
      <c r="J101">
        <v>1</v>
      </c>
      <c r="M101" s="71">
        <f t="shared" si="8"/>
        <v>1</v>
      </c>
      <c r="N101">
        <v>0</v>
      </c>
      <c r="Q101">
        <f t="shared" si="9"/>
        <v>0</v>
      </c>
      <c r="R101">
        <v>0</v>
      </c>
      <c r="U101">
        <f t="shared" si="10"/>
        <v>0</v>
      </c>
      <c r="V101">
        <v>0</v>
      </c>
      <c r="Y101">
        <f t="shared" si="11"/>
        <v>0</v>
      </c>
    </row>
    <row r="102" spans="1:25">
      <c r="A102" t="s">
        <v>4241</v>
      </c>
      <c r="B102" t="b">
        <f t="shared" si="6"/>
        <v>1</v>
      </c>
      <c r="C102" t="s">
        <v>4241</v>
      </c>
      <c r="D102">
        <v>2025</v>
      </c>
      <c r="E102">
        <v>2</v>
      </c>
      <c r="F102" t="s">
        <v>2572</v>
      </c>
      <c r="I102" t="str">
        <f t="shared" si="7"/>
        <v>Otros</v>
      </c>
      <c r="J102">
        <v>1</v>
      </c>
      <c r="M102" s="71">
        <f t="shared" si="8"/>
        <v>1</v>
      </c>
      <c r="N102">
        <v>0</v>
      </c>
      <c r="Q102">
        <f t="shared" si="9"/>
        <v>0</v>
      </c>
      <c r="R102">
        <v>0</v>
      </c>
      <c r="U102">
        <f t="shared" si="10"/>
        <v>0</v>
      </c>
      <c r="V102">
        <v>0</v>
      </c>
      <c r="Y102">
        <f t="shared" si="11"/>
        <v>0</v>
      </c>
    </row>
    <row r="103" spans="1:25">
      <c r="A103" t="s">
        <v>1611</v>
      </c>
      <c r="B103" t="b">
        <f t="shared" si="6"/>
        <v>1</v>
      </c>
      <c r="C103" t="s">
        <v>1611</v>
      </c>
      <c r="D103">
        <v>2025</v>
      </c>
      <c r="E103">
        <v>2</v>
      </c>
      <c r="F103" t="s">
        <v>2566</v>
      </c>
      <c r="I103" t="str">
        <f t="shared" si="7"/>
        <v>Equipamiento</v>
      </c>
      <c r="J103">
        <v>1</v>
      </c>
      <c r="M103" s="71">
        <f t="shared" si="8"/>
        <v>1</v>
      </c>
      <c r="N103">
        <v>1</v>
      </c>
      <c r="Q103">
        <f t="shared" si="9"/>
        <v>1</v>
      </c>
      <c r="R103">
        <v>1</v>
      </c>
      <c r="U103">
        <f t="shared" si="10"/>
        <v>1</v>
      </c>
      <c r="V103">
        <v>100</v>
      </c>
      <c r="Y103">
        <f t="shared" si="11"/>
        <v>100</v>
      </c>
    </row>
    <row r="104" spans="1:25">
      <c r="A104" t="s">
        <v>4273</v>
      </c>
      <c r="B104" t="b">
        <f t="shared" si="6"/>
        <v>1</v>
      </c>
      <c r="C104" t="s">
        <v>4273</v>
      </c>
      <c r="D104">
        <v>2025</v>
      </c>
      <c r="E104">
        <v>2</v>
      </c>
      <c r="F104" t="s">
        <v>2572</v>
      </c>
      <c r="I104" t="str">
        <f t="shared" si="7"/>
        <v>Otros</v>
      </c>
      <c r="J104">
        <v>1</v>
      </c>
      <c r="M104" s="71">
        <f t="shared" si="8"/>
        <v>1</v>
      </c>
      <c r="N104">
        <v>0</v>
      </c>
      <c r="Q104">
        <f t="shared" si="9"/>
        <v>0</v>
      </c>
      <c r="R104">
        <v>0</v>
      </c>
      <c r="U104">
        <f t="shared" si="10"/>
        <v>0</v>
      </c>
      <c r="V104">
        <v>0</v>
      </c>
      <c r="Y104">
        <f t="shared" si="11"/>
        <v>0</v>
      </c>
    </row>
    <row r="105" spans="1:25">
      <c r="A105" t="s">
        <v>4280</v>
      </c>
      <c r="B105" t="b">
        <f t="shared" si="6"/>
        <v>1</v>
      </c>
      <c r="C105" t="s">
        <v>4280</v>
      </c>
      <c r="D105">
        <v>2025</v>
      </c>
      <c r="E105">
        <v>2</v>
      </c>
      <c r="F105" t="s">
        <v>2572</v>
      </c>
      <c r="I105" t="str">
        <f t="shared" si="7"/>
        <v>Otros</v>
      </c>
      <c r="J105">
        <v>1</v>
      </c>
      <c r="M105" s="71">
        <f t="shared" si="8"/>
        <v>1</v>
      </c>
      <c r="N105">
        <v>0</v>
      </c>
      <c r="Q105">
        <f t="shared" si="9"/>
        <v>0</v>
      </c>
      <c r="R105">
        <v>0</v>
      </c>
      <c r="U105">
        <f t="shared" si="10"/>
        <v>0</v>
      </c>
      <c r="V105">
        <v>0</v>
      </c>
      <c r="Y105">
        <f t="shared" si="11"/>
        <v>0</v>
      </c>
    </row>
    <row r="106" spans="1:25">
      <c r="A106" t="s">
        <v>4288</v>
      </c>
      <c r="B106" t="b">
        <f t="shared" si="6"/>
        <v>1</v>
      </c>
      <c r="C106" t="s">
        <v>4288</v>
      </c>
      <c r="D106">
        <v>2025</v>
      </c>
      <c r="E106">
        <v>2</v>
      </c>
      <c r="F106" t="s">
        <v>2572</v>
      </c>
      <c r="I106" t="str">
        <f t="shared" si="7"/>
        <v>Otros</v>
      </c>
      <c r="J106">
        <v>1</v>
      </c>
      <c r="M106" s="71">
        <f t="shared" si="8"/>
        <v>1</v>
      </c>
      <c r="N106">
        <v>0</v>
      </c>
      <c r="Q106">
        <f t="shared" si="9"/>
        <v>0</v>
      </c>
      <c r="R106">
        <v>0</v>
      </c>
      <c r="U106">
        <f t="shared" si="10"/>
        <v>0</v>
      </c>
      <c r="V106">
        <v>0</v>
      </c>
      <c r="Y106">
        <f t="shared" si="11"/>
        <v>0</v>
      </c>
    </row>
    <row r="107" spans="1:25">
      <c r="A107" t="s">
        <v>4295</v>
      </c>
      <c r="B107" t="b">
        <f t="shared" si="6"/>
        <v>1</v>
      </c>
      <c r="C107" t="s">
        <v>4295</v>
      </c>
      <c r="D107">
        <v>2025</v>
      </c>
      <c r="E107">
        <v>2</v>
      </c>
      <c r="F107" t="s">
        <v>2572</v>
      </c>
      <c r="I107" t="str">
        <f t="shared" si="7"/>
        <v>Otros</v>
      </c>
      <c r="J107">
        <v>1</v>
      </c>
      <c r="M107" s="71">
        <f t="shared" si="8"/>
        <v>1</v>
      </c>
      <c r="N107">
        <v>0</v>
      </c>
      <c r="Q107">
        <f t="shared" si="9"/>
        <v>0</v>
      </c>
      <c r="R107">
        <v>0</v>
      </c>
      <c r="U107">
        <f t="shared" si="10"/>
        <v>0</v>
      </c>
      <c r="V107">
        <v>0</v>
      </c>
      <c r="Y107">
        <f t="shared" si="11"/>
        <v>0</v>
      </c>
    </row>
    <row r="108" spans="1:25">
      <c r="A108" t="s">
        <v>4303</v>
      </c>
      <c r="B108" t="b">
        <f t="shared" si="6"/>
        <v>1</v>
      </c>
      <c r="C108" t="s">
        <v>4303</v>
      </c>
      <c r="D108">
        <v>2025</v>
      </c>
      <c r="E108">
        <v>2</v>
      </c>
      <c r="F108" t="s">
        <v>2572</v>
      </c>
      <c r="I108" t="str">
        <f t="shared" si="7"/>
        <v>Otros</v>
      </c>
      <c r="J108">
        <v>1</v>
      </c>
      <c r="M108" s="71">
        <f t="shared" si="8"/>
        <v>1</v>
      </c>
      <c r="N108">
        <v>0</v>
      </c>
      <c r="Q108">
        <f t="shared" si="9"/>
        <v>0</v>
      </c>
      <c r="R108">
        <v>0</v>
      </c>
      <c r="U108">
        <f t="shared" si="10"/>
        <v>0</v>
      </c>
      <c r="V108">
        <v>0</v>
      </c>
      <c r="Y108">
        <f t="shared" si="11"/>
        <v>0</v>
      </c>
    </row>
    <row r="109" spans="1:25">
      <c r="A109" t="s">
        <v>4310</v>
      </c>
      <c r="B109" t="b">
        <f t="shared" si="6"/>
        <v>1</v>
      </c>
      <c r="C109" t="s">
        <v>4310</v>
      </c>
      <c r="D109">
        <v>2025</v>
      </c>
      <c r="E109">
        <v>2</v>
      </c>
      <c r="F109" t="s">
        <v>2572</v>
      </c>
      <c r="I109" t="str">
        <f t="shared" si="7"/>
        <v>Otros</v>
      </c>
      <c r="J109">
        <v>1</v>
      </c>
      <c r="M109" s="71">
        <f t="shared" si="8"/>
        <v>1</v>
      </c>
      <c r="N109">
        <v>0</v>
      </c>
      <c r="Q109">
        <f t="shared" si="9"/>
        <v>0</v>
      </c>
      <c r="R109">
        <v>0</v>
      </c>
      <c r="U109">
        <f t="shared" si="10"/>
        <v>0</v>
      </c>
      <c r="V109">
        <v>0</v>
      </c>
      <c r="Y109">
        <f t="shared" si="11"/>
        <v>0</v>
      </c>
    </row>
    <row r="110" spans="1:25">
      <c r="A110" t="s">
        <v>4317</v>
      </c>
      <c r="B110" t="b">
        <f t="shared" si="6"/>
        <v>1</v>
      </c>
      <c r="C110" t="s">
        <v>4317</v>
      </c>
      <c r="D110">
        <v>2025</v>
      </c>
      <c r="E110">
        <v>2</v>
      </c>
      <c r="F110" t="s">
        <v>2572</v>
      </c>
      <c r="I110" t="str">
        <f t="shared" si="7"/>
        <v>Otros</v>
      </c>
      <c r="J110">
        <v>1</v>
      </c>
      <c r="M110" s="71">
        <f t="shared" si="8"/>
        <v>1</v>
      </c>
      <c r="N110">
        <v>0</v>
      </c>
      <c r="Q110">
        <f t="shared" si="9"/>
        <v>0</v>
      </c>
      <c r="R110">
        <v>0</v>
      </c>
      <c r="U110">
        <f t="shared" si="10"/>
        <v>0</v>
      </c>
      <c r="V110">
        <v>0</v>
      </c>
      <c r="Y110">
        <f t="shared" si="11"/>
        <v>0</v>
      </c>
    </row>
    <row r="111" spans="1:25">
      <c r="A111" t="s">
        <v>4325</v>
      </c>
      <c r="B111" t="b">
        <f t="shared" si="6"/>
        <v>1</v>
      </c>
      <c r="C111" t="s">
        <v>4325</v>
      </c>
      <c r="D111">
        <v>2025</v>
      </c>
      <c r="E111">
        <v>2</v>
      </c>
      <c r="F111" t="s">
        <v>2565</v>
      </c>
      <c r="I111" t="str">
        <f t="shared" si="7"/>
        <v>Metros lineales</v>
      </c>
      <c r="J111">
        <v>2500</v>
      </c>
      <c r="M111" s="71">
        <f t="shared" si="8"/>
        <v>2500</v>
      </c>
      <c r="N111">
        <v>0</v>
      </c>
      <c r="Q111">
        <f t="shared" si="9"/>
        <v>0</v>
      </c>
      <c r="R111">
        <v>0</v>
      </c>
      <c r="U111">
        <f t="shared" si="10"/>
        <v>0</v>
      </c>
      <c r="V111">
        <v>0</v>
      </c>
      <c r="Y111">
        <f t="shared" si="11"/>
        <v>0</v>
      </c>
    </row>
    <row r="112" spans="1:25">
      <c r="A112" t="s">
        <v>658</v>
      </c>
      <c r="B112" t="b">
        <f t="shared" si="6"/>
        <v>1</v>
      </c>
      <c r="C112" t="s">
        <v>658</v>
      </c>
      <c r="D112">
        <v>2025</v>
      </c>
      <c r="E112">
        <v>2</v>
      </c>
      <c r="F112" t="s">
        <v>2566</v>
      </c>
      <c r="I112" t="str">
        <f t="shared" si="7"/>
        <v>Equipamiento</v>
      </c>
      <c r="J112">
        <v>100</v>
      </c>
      <c r="M112" s="71">
        <f t="shared" si="8"/>
        <v>100</v>
      </c>
      <c r="N112">
        <v>100</v>
      </c>
      <c r="Q112">
        <f t="shared" si="9"/>
        <v>100</v>
      </c>
      <c r="R112">
        <v>100</v>
      </c>
      <c r="U112">
        <f t="shared" si="10"/>
        <v>100</v>
      </c>
      <c r="V112">
        <v>100</v>
      </c>
      <c r="Y112">
        <f t="shared" si="11"/>
        <v>100</v>
      </c>
    </row>
    <row r="113" spans="1:25">
      <c r="A113" t="s">
        <v>1932</v>
      </c>
      <c r="B113" t="b">
        <f t="shared" si="6"/>
        <v>1</v>
      </c>
      <c r="C113" t="s">
        <v>1932</v>
      </c>
      <c r="D113">
        <v>2025</v>
      </c>
      <c r="E113">
        <v>2</v>
      </c>
      <c r="F113" t="s">
        <v>2564</v>
      </c>
      <c r="I113" t="str">
        <f t="shared" si="7"/>
        <v>Metros Cuadrados</v>
      </c>
      <c r="J113">
        <v>360</v>
      </c>
      <c r="M113" s="71">
        <f t="shared" si="8"/>
        <v>360</v>
      </c>
      <c r="N113">
        <v>360</v>
      </c>
      <c r="Q113">
        <f t="shared" si="9"/>
        <v>360</v>
      </c>
      <c r="R113">
        <v>360</v>
      </c>
      <c r="U113">
        <f t="shared" si="10"/>
        <v>360</v>
      </c>
      <c r="V113">
        <v>100</v>
      </c>
      <c r="Y113">
        <f t="shared" si="11"/>
        <v>100</v>
      </c>
    </row>
    <row r="114" spans="1:25">
      <c r="A114" t="s">
        <v>1942</v>
      </c>
      <c r="B114" t="b">
        <f t="shared" si="6"/>
        <v>1</v>
      </c>
      <c r="C114" t="s">
        <v>1942</v>
      </c>
      <c r="D114">
        <v>2025</v>
      </c>
      <c r="E114">
        <v>2</v>
      </c>
      <c r="F114" t="s">
        <v>2564</v>
      </c>
      <c r="I114" t="str">
        <f t="shared" si="7"/>
        <v>Metros Cuadrados</v>
      </c>
      <c r="J114">
        <v>461.53</v>
      </c>
      <c r="M114" s="71">
        <f t="shared" si="8"/>
        <v>461.53</v>
      </c>
      <c r="N114">
        <v>461.53</v>
      </c>
      <c r="Q114">
        <f t="shared" si="9"/>
        <v>461.53</v>
      </c>
      <c r="R114">
        <v>461.53</v>
      </c>
      <c r="U114">
        <f t="shared" si="10"/>
        <v>461.53</v>
      </c>
      <c r="V114">
        <v>100</v>
      </c>
      <c r="Y114">
        <f t="shared" si="11"/>
        <v>100</v>
      </c>
    </row>
    <row r="115" spans="1:25">
      <c r="A115" t="s">
        <v>1006</v>
      </c>
      <c r="B115" t="b">
        <f t="shared" si="6"/>
        <v>1</v>
      </c>
      <c r="C115" t="s">
        <v>1006</v>
      </c>
      <c r="D115">
        <v>2025</v>
      </c>
      <c r="E115">
        <v>2</v>
      </c>
      <c r="F115" t="s">
        <v>2566</v>
      </c>
      <c r="I115" t="str">
        <f t="shared" si="7"/>
        <v>Equipamiento</v>
      </c>
      <c r="J115">
        <v>1</v>
      </c>
      <c r="M115" s="71">
        <f t="shared" si="8"/>
        <v>1</v>
      </c>
      <c r="N115">
        <v>1</v>
      </c>
      <c r="Q115">
        <f t="shared" si="9"/>
        <v>1</v>
      </c>
      <c r="R115">
        <v>1</v>
      </c>
      <c r="U115">
        <f t="shared" si="10"/>
        <v>1</v>
      </c>
      <c r="V115">
        <v>100</v>
      </c>
      <c r="Y115">
        <f t="shared" si="11"/>
        <v>100</v>
      </c>
    </row>
    <row r="116" spans="1:25">
      <c r="A116" t="s">
        <v>954</v>
      </c>
      <c r="B116" t="b">
        <f t="shared" si="6"/>
        <v>1</v>
      </c>
      <c r="C116" t="s">
        <v>954</v>
      </c>
      <c r="D116">
        <v>2025</v>
      </c>
      <c r="E116">
        <v>2</v>
      </c>
      <c r="F116" t="s">
        <v>2566</v>
      </c>
      <c r="I116" t="str">
        <f t="shared" si="7"/>
        <v>Equipamiento</v>
      </c>
      <c r="J116">
        <v>1</v>
      </c>
      <c r="M116" s="71">
        <f t="shared" si="8"/>
        <v>1</v>
      </c>
      <c r="N116">
        <v>1</v>
      </c>
      <c r="Q116">
        <f t="shared" si="9"/>
        <v>1</v>
      </c>
      <c r="R116">
        <v>1</v>
      </c>
      <c r="U116">
        <f t="shared" si="10"/>
        <v>1</v>
      </c>
      <c r="V116">
        <v>100</v>
      </c>
      <c r="Y116">
        <f t="shared" si="11"/>
        <v>100</v>
      </c>
    </row>
    <row r="117" spans="1:25">
      <c r="A117" t="s">
        <v>1906</v>
      </c>
      <c r="B117" t="b">
        <f t="shared" si="6"/>
        <v>1</v>
      </c>
      <c r="C117" t="s">
        <v>1906</v>
      </c>
      <c r="D117">
        <v>2025</v>
      </c>
      <c r="E117">
        <v>2</v>
      </c>
      <c r="F117" t="s">
        <v>2564</v>
      </c>
      <c r="I117" t="str">
        <f t="shared" si="7"/>
        <v>Metros Cuadrados</v>
      </c>
      <c r="J117">
        <v>480</v>
      </c>
      <c r="M117" s="71">
        <f t="shared" si="8"/>
        <v>480</v>
      </c>
      <c r="N117">
        <v>480</v>
      </c>
      <c r="Q117">
        <f t="shared" si="9"/>
        <v>480</v>
      </c>
      <c r="R117">
        <v>480</v>
      </c>
      <c r="U117">
        <f t="shared" si="10"/>
        <v>480</v>
      </c>
      <c r="V117">
        <v>100</v>
      </c>
      <c r="Y117">
        <f t="shared" si="11"/>
        <v>100</v>
      </c>
    </row>
    <row r="118" spans="1:25">
      <c r="A118" t="s">
        <v>1912</v>
      </c>
      <c r="B118" t="b">
        <f t="shared" si="6"/>
        <v>1</v>
      </c>
      <c r="C118" t="s">
        <v>1912</v>
      </c>
      <c r="D118">
        <v>2025</v>
      </c>
      <c r="E118">
        <v>2</v>
      </c>
      <c r="F118" t="s">
        <v>2564</v>
      </c>
      <c r="I118" t="str">
        <f t="shared" si="7"/>
        <v>Metros Cuadrados</v>
      </c>
      <c r="J118">
        <v>360</v>
      </c>
      <c r="M118" s="71">
        <f t="shared" si="8"/>
        <v>360</v>
      </c>
      <c r="N118">
        <v>360</v>
      </c>
      <c r="Q118">
        <f t="shared" si="9"/>
        <v>360</v>
      </c>
      <c r="R118">
        <v>360</v>
      </c>
      <c r="U118">
        <f t="shared" si="10"/>
        <v>360</v>
      </c>
      <c r="V118">
        <v>100</v>
      </c>
      <c r="Y118">
        <f t="shared" si="11"/>
        <v>100</v>
      </c>
    </row>
    <row r="119" spans="1:25">
      <c r="A119" t="s">
        <v>1977</v>
      </c>
      <c r="B119" t="b">
        <f t="shared" si="6"/>
        <v>1</v>
      </c>
      <c r="C119" t="s">
        <v>1977</v>
      </c>
      <c r="D119">
        <v>2025</v>
      </c>
      <c r="E119">
        <v>2</v>
      </c>
      <c r="F119" t="s">
        <v>2564</v>
      </c>
      <c r="I119" t="str">
        <f t="shared" si="7"/>
        <v>Metros Cuadrados</v>
      </c>
      <c r="J119">
        <v>1410</v>
      </c>
      <c r="M119" s="71">
        <f t="shared" si="8"/>
        <v>1410</v>
      </c>
      <c r="N119">
        <v>1410</v>
      </c>
      <c r="Q119">
        <f t="shared" si="9"/>
        <v>1410</v>
      </c>
      <c r="R119">
        <v>1410</v>
      </c>
      <c r="U119">
        <f t="shared" si="10"/>
        <v>1410</v>
      </c>
      <c r="V119">
        <v>100</v>
      </c>
      <c r="Y119">
        <f t="shared" si="11"/>
        <v>100</v>
      </c>
    </row>
    <row r="120" spans="1:25">
      <c r="A120" t="s">
        <v>1956</v>
      </c>
      <c r="B120" t="b">
        <f t="shared" si="6"/>
        <v>1</v>
      </c>
      <c r="C120" t="s">
        <v>1956</v>
      </c>
      <c r="D120">
        <v>2025</v>
      </c>
      <c r="E120">
        <v>2</v>
      </c>
      <c r="F120" t="s">
        <v>2564</v>
      </c>
      <c r="I120" t="str">
        <f t="shared" si="7"/>
        <v>Metros Cuadrados</v>
      </c>
      <c r="J120">
        <v>677.5</v>
      </c>
      <c r="M120" s="71">
        <f t="shared" si="8"/>
        <v>677.5</v>
      </c>
      <c r="N120">
        <v>677.5</v>
      </c>
      <c r="Q120">
        <f t="shared" si="9"/>
        <v>677.5</v>
      </c>
      <c r="R120">
        <v>677.5</v>
      </c>
      <c r="U120">
        <f t="shared" si="10"/>
        <v>677.5</v>
      </c>
      <c r="V120">
        <v>100</v>
      </c>
      <c r="Y120">
        <f t="shared" si="11"/>
        <v>100</v>
      </c>
    </row>
    <row r="121" spans="1:25">
      <c r="A121" t="s">
        <v>1949</v>
      </c>
      <c r="B121" t="b">
        <f t="shared" si="6"/>
        <v>1</v>
      </c>
      <c r="C121" t="s">
        <v>1949</v>
      </c>
      <c r="D121">
        <v>2025</v>
      </c>
      <c r="E121">
        <v>2</v>
      </c>
      <c r="F121" t="s">
        <v>2564</v>
      </c>
      <c r="I121" t="str">
        <f t="shared" si="7"/>
        <v>Metros Cuadrados</v>
      </c>
      <c r="J121">
        <v>1235</v>
      </c>
      <c r="M121" s="71">
        <f t="shared" si="8"/>
        <v>1235</v>
      </c>
      <c r="N121">
        <v>1235</v>
      </c>
      <c r="Q121">
        <f t="shared" si="9"/>
        <v>1235</v>
      </c>
      <c r="R121">
        <v>1173.25</v>
      </c>
      <c r="U121">
        <f t="shared" si="10"/>
        <v>1173.25</v>
      </c>
      <c r="V121">
        <v>95</v>
      </c>
      <c r="Y121">
        <f t="shared" si="11"/>
        <v>95</v>
      </c>
    </row>
    <row r="122" spans="1:25">
      <c r="A122" t="s">
        <v>1964</v>
      </c>
      <c r="B122" t="b">
        <f t="shared" si="6"/>
        <v>1</v>
      </c>
      <c r="C122" t="s">
        <v>1964</v>
      </c>
      <c r="D122">
        <v>2025</v>
      </c>
      <c r="E122">
        <v>2</v>
      </c>
      <c r="F122" t="s">
        <v>2564</v>
      </c>
      <c r="I122" t="str">
        <f t="shared" si="7"/>
        <v>Metros Cuadrados</v>
      </c>
      <c r="J122">
        <v>150</v>
      </c>
      <c r="M122" s="71">
        <f t="shared" si="8"/>
        <v>150</v>
      </c>
      <c r="N122">
        <v>150</v>
      </c>
      <c r="Q122">
        <f t="shared" si="9"/>
        <v>150</v>
      </c>
      <c r="R122">
        <v>150</v>
      </c>
      <c r="U122">
        <f t="shared" si="10"/>
        <v>150</v>
      </c>
      <c r="V122">
        <v>100</v>
      </c>
      <c r="Y122">
        <f t="shared" si="11"/>
        <v>100</v>
      </c>
    </row>
    <row r="123" spans="1:25">
      <c r="A123" t="s">
        <v>1018</v>
      </c>
      <c r="B123" t="b">
        <f t="shared" si="6"/>
        <v>1</v>
      </c>
      <c r="C123" t="s">
        <v>1018</v>
      </c>
      <c r="D123">
        <v>2025</v>
      </c>
      <c r="E123">
        <v>2</v>
      </c>
      <c r="F123" t="s">
        <v>2578</v>
      </c>
      <c r="I123" t="str">
        <f t="shared" si="7"/>
        <v>Celdas solares</v>
      </c>
      <c r="J123">
        <v>100</v>
      </c>
      <c r="M123" s="71">
        <f t="shared" si="8"/>
        <v>100</v>
      </c>
      <c r="N123">
        <v>100</v>
      </c>
      <c r="Q123">
        <f t="shared" si="9"/>
        <v>100</v>
      </c>
      <c r="R123">
        <v>100</v>
      </c>
      <c r="U123">
        <f t="shared" si="10"/>
        <v>100</v>
      </c>
      <c r="V123">
        <v>100</v>
      </c>
      <c r="Y123">
        <f t="shared" si="11"/>
        <v>100</v>
      </c>
    </row>
    <row r="124" spans="1:25">
      <c r="A124" t="s">
        <v>1024</v>
      </c>
      <c r="B124" t="b">
        <f t="shared" si="6"/>
        <v>1</v>
      </c>
      <c r="C124" t="s">
        <v>1024</v>
      </c>
      <c r="D124">
        <v>2025</v>
      </c>
      <c r="E124">
        <v>2</v>
      </c>
      <c r="F124" t="s">
        <v>2566</v>
      </c>
      <c r="I124" t="str">
        <f t="shared" si="7"/>
        <v>Equipamiento</v>
      </c>
      <c r="J124">
        <v>100</v>
      </c>
      <c r="M124" s="71">
        <f t="shared" si="8"/>
        <v>100</v>
      </c>
      <c r="N124">
        <v>100</v>
      </c>
      <c r="Q124">
        <f t="shared" si="9"/>
        <v>100</v>
      </c>
      <c r="R124">
        <v>100</v>
      </c>
      <c r="U124">
        <f t="shared" si="10"/>
        <v>100</v>
      </c>
      <c r="V124">
        <v>100</v>
      </c>
      <c r="Y124">
        <f t="shared" si="11"/>
        <v>100</v>
      </c>
    </row>
    <row r="125" spans="1:25">
      <c r="A125" t="s">
        <v>1011</v>
      </c>
      <c r="B125" t="b">
        <f t="shared" si="6"/>
        <v>1</v>
      </c>
      <c r="C125" t="s">
        <v>1011</v>
      </c>
      <c r="D125">
        <v>2025</v>
      </c>
      <c r="E125">
        <v>2</v>
      </c>
      <c r="F125" t="s">
        <v>2578</v>
      </c>
      <c r="I125" t="str">
        <f t="shared" si="7"/>
        <v>Celdas solares</v>
      </c>
      <c r="J125">
        <v>100</v>
      </c>
      <c r="M125" s="71">
        <f t="shared" si="8"/>
        <v>100</v>
      </c>
      <c r="N125">
        <v>98.9</v>
      </c>
      <c r="Q125">
        <f t="shared" si="9"/>
        <v>98.9</v>
      </c>
      <c r="R125">
        <v>98.9</v>
      </c>
      <c r="U125">
        <f t="shared" si="10"/>
        <v>98.9</v>
      </c>
      <c r="V125">
        <v>100</v>
      </c>
      <c r="Y125">
        <f t="shared" si="11"/>
        <v>100</v>
      </c>
    </row>
    <row r="126" spans="1:25">
      <c r="A126" t="s">
        <v>201</v>
      </c>
      <c r="B126" t="b">
        <f t="shared" si="6"/>
        <v>1</v>
      </c>
      <c r="C126" t="s">
        <v>201</v>
      </c>
      <c r="D126">
        <v>2025</v>
      </c>
      <c r="E126">
        <v>2</v>
      </c>
      <c r="F126" t="s">
        <v>2566</v>
      </c>
      <c r="I126" t="str">
        <f t="shared" si="7"/>
        <v>Equipamiento</v>
      </c>
      <c r="J126">
        <v>100</v>
      </c>
      <c r="M126" s="71">
        <f t="shared" si="8"/>
        <v>100</v>
      </c>
      <c r="N126">
        <v>100</v>
      </c>
      <c r="Q126">
        <f t="shared" si="9"/>
        <v>100</v>
      </c>
      <c r="R126">
        <v>100</v>
      </c>
      <c r="U126">
        <f t="shared" si="10"/>
        <v>100</v>
      </c>
      <c r="V126">
        <v>100</v>
      </c>
      <c r="Y126">
        <f t="shared" si="11"/>
        <v>100</v>
      </c>
    </row>
    <row r="127" spans="1:25">
      <c r="A127" t="s">
        <v>1817</v>
      </c>
      <c r="B127" t="b">
        <f t="shared" si="6"/>
        <v>1</v>
      </c>
      <c r="C127" t="s">
        <v>1817</v>
      </c>
      <c r="D127">
        <v>2025</v>
      </c>
      <c r="E127">
        <v>2</v>
      </c>
      <c r="F127" t="s">
        <v>2581</v>
      </c>
      <c r="I127" t="str">
        <f t="shared" si="7"/>
        <v>Aula</v>
      </c>
      <c r="J127">
        <v>1</v>
      </c>
      <c r="M127" s="71">
        <f t="shared" si="8"/>
        <v>1</v>
      </c>
      <c r="N127">
        <v>1</v>
      </c>
      <c r="Q127">
        <f t="shared" si="9"/>
        <v>1</v>
      </c>
      <c r="R127">
        <v>1</v>
      </c>
      <c r="U127">
        <f t="shared" si="10"/>
        <v>1</v>
      </c>
      <c r="V127">
        <v>100</v>
      </c>
      <c r="Y127">
        <f t="shared" si="11"/>
        <v>100</v>
      </c>
    </row>
    <row r="128" spans="1:25">
      <c r="A128" t="s">
        <v>1869</v>
      </c>
      <c r="B128" t="b">
        <f t="shared" si="6"/>
        <v>1</v>
      </c>
      <c r="C128" t="s">
        <v>1869</v>
      </c>
      <c r="D128">
        <v>2025</v>
      </c>
      <c r="E128">
        <v>2</v>
      </c>
      <c r="F128" t="s">
        <v>2565</v>
      </c>
      <c r="I128" t="str">
        <f t="shared" si="7"/>
        <v>Metros lineales</v>
      </c>
      <c r="J128">
        <v>1364</v>
      </c>
      <c r="M128" s="71">
        <f t="shared" si="8"/>
        <v>1364</v>
      </c>
      <c r="N128">
        <v>1364</v>
      </c>
      <c r="Q128">
        <f t="shared" si="9"/>
        <v>1364</v>
      </c>
      <c r="R128">
        <v>1364</v>
      </c>
      <c r="U128">
        <f t="shared" si="10"/>
        <v>1364</v>
      </c>
      <c r="V128">
        <v>100</v>
      </c>
      <c r="Y128">
        <f t="shared" si="11"/>
        <v>100</v>
      </c>
    </row>
    <row r="129" spans="1:25">
      <c r="A129" t="s">
        <v>2206</v>
      </c>
      <c r="B129" t="b">
        <f t="shared" si="6"/>
        <v>1</v>
      </c>
      <c r="C129" t="s">
        <v>2206</v>
      </c>
      <c r="D129">
        <v>2025</v>
      </c>
      <c r="E129">
        <v>2</v>
      </c>
      <c r="F129" t="s">
        <v>2564</v>
      </c>
      <c r="I129" t="str">
        <f t="shared" si="7"/>
        <v>Metros Cuadrados</v>
      </c>
      <c r="J129">
        <v>2915</v>
      </c>
      <c r="M129" s="71">
        <f t="shared" si="8"/>
        <v>2915</v>
      </c>
      <c r="N129">
        <v>2915</v>
      </c>
      <c r="Q129">
        <f t="shared" si="9"/>
        <v>2915</v>
      </c>
      <c r="R129">
        <v>2915</v>
      </c>
      <c r="U129">
        <f t="shared" si="10"/>
        <v>2915</v>
      </c>
      <c r="V129">
        <v>100</v>
      </c>
      <c r="Y129">
        <f t="shared" si="11"/>
        <v>100</v>
      </c>
    </row>
    <row r="130" spans="1:25">
      <c r="A130" t="s">
        <v>1861</v>
      </c>
      <c r="B130" t="b">
        <f t="shared" si="6"/>
        <v>1</v>
      </c>
      <c r="C130" t="s">
        <v>1861</v>
      </c>
      <c r="D130">
        <v>2025</v>
      </c>
      <c r="E130">
        <v>2</v>
      </c>
      <c r="F130" t="s">
        <v>2564</v>
      </c>
      <c r="I130" t="str">
        <f t="shared" si="7"/>
        <v>Metros Cuadrados</v>
      </c>
      <c r="J130">
        <v>56.54</v>
      </c>
      <c r="M130" s="71">
        <f t="shared" si="8"/>
        <v>56.54</v>
      </c>
      <c r="N130">
        <v>56.54</v>
      </c>
      <c r="Q130">
        <f t="shared" si="9"/>
        <v>56.54</v>
      </c>
      <c r="R130">
        <v>45.02</v>
      </c>
      <c r="U130">
        <f t="shared" si="10"/>
        <v>45.02</v>
      </c>
      <c r="V130">
        <v>79.625044216483914</v>
      </c>
      <c r="Y130">
        <f t="shared" si="11"/>
        <v>79.625044216483914</v>
      </c>
    </row>
    <row r="131" spans="1:25">
      <c r="A131" t="s">
        <v>102</v>
      </c>
      <c r="B131" t="b">
        <f t="shared" ref="B131:B194" si="12">+A131=C131</f>
        <v>1</v>
      </c>
      <c r="C131" t="s">
        <v>102</v>
      </c>
      <c r="D131">
        <v>2025</v>
      </c>
      <c r="E131">
        <v>2</v>
      </c>
      <c r="F131" t="s">
        <v>2564</v>
      </c>
      <c r="I131" t="str">
        <f t="shared" ref="I131:I194" si="13">+F131</f>
        <v>Metros Cuadrados</v>
      </c>
      <c r="J131">
        <v>334.8</v>
      </c>
      <c r="M131" s="71">
        <f t="shared" ref="M131:M194" si="14">+J131</f>
        <v>334.8</v>
      </c>
      <c r="N131">
        <v>334.8</v>
      </c>
      <c r="Q131">
        <f t="shared" ref="Q131:Q194" si="15">+N131</f>
        <v>334.8</v>
      </c>
      <c r="R131">
        <v>334.8</v>
      </c>
      <c r="U131">
        <f t="shared" ref="U131:U194" si="16">+R131</f>
        <v>334.8</v>
      </c>
      <c r="V131">
        <v>100</v>
      </c>
      <c r="Y131">
        <f t="shared" ref="Y131:Y194" si="17">+V131</f>
        <v>100</v>
      </c>
    </row>
    <row r="132" spans="1:25">
      <c r="A132" t="s">
        <v>212</v>
      </c>
      <c r="B132" t="b">
        <f t="shared" si="12"/>
        <v>1</v>
      </c>
      <c r="C132" t="s">
        <v>212</v>
      </c>
      <c r="D132">
        <v>2025</v>
      </c>
      <c r="E132">
        <v>2</v>
      </c>
      <c r="F132" t="s">
        <v>2566</v>
      </c>
      <c r="I132" t="str">
        <f t="shared" si="13"/>
        <v>Equipamiento</v>
      </c>
      <c r="J132">
        <v>100</v>
      </c>
      <c r="M132" s="71">
        <f t="shared" si="14"/>
        <v>100</v>
      </c>
      <c r="N132">
        <v>100</v>
      </c>
      <c r="Q132">
        <f t="shared" si="15"/>
        <v>100</v>
      </c>
      <c r="R132">
        <v>100</v>
      </c>
      <c r="U132">
        <f t="shared" si="16"/>
        <v>100</v>
      </c>
      <c r="V132">
        <v>100</v>
      </c>
      <c r="Y132">
        <f t="shared" si="17"/>
        <v>100</v>
      </c>
    </row>
    <row r="133" spans="1:25">
      <c r="A133" t="s">
        <v>1984</v>
      </c>
      <c r="B133" t="b">
        <f t="shared" si="12"/>
        <v>1</v>
      </c>
      <c r="C133" t="s">
        <v>1984</v>
      </c>
      <c r="D133">
        <v>2025</v>
      </c>
      <c r="E133">
        <v>2</v>
      </c>
      <c r="F133" t="s">
        <v>2564</v>
      </c>
      <c r="I133" t="str">
        <f t="shared" si="13"/>
        <v>Metros Cuadrados</v>
      </c>
      <c r="J133">
        <v>91</v>
      </c>
      <c r="M133" s="71">
        <f t="shared" si="14"/>
        <v>91</v>
      </c>
      <c r="N133">
        <v>91</v>
      </c>
      <c r="Q133">
        <f t="shared" si="15"/>
        <v>91</v>
      </c>
      <c r="R133">
        <v>91</v>
      </c>
      <c r="U133">
        <f t="shared" si="16"/>
        <v>91</v>
      </c>
      <c r="V133">
        <v>100</v>
      </c>
      <c r="Y133">
        <f t="shared" si="17"/>
        <v>100</v>
      </c>
    </row>
    <row r="134" spans="1:25">
      <c r="A134" t="s">
        <v>1991</v>
      </c>
      <c r="B134" t="b">
        <f t="shared" si="12"/>
        <v>1</v>
      </c>
      <c r="C134" t="s">
        <v>1991</v>
      </c>
      <c r="D134">
        <v>2025</v>
      </c>
      <c r="E134">
        <v>2</v>
      </c>
      <c r="F134" t="s">
        <v>2564</v>
      </c>
      <c r="I134" t="str">
        <f t="shared" si="13"/>
        <v>Metros Cuadrados</v>
      </c>
      <c r="J134">
        <v>233</v>
      </c>
      <c r="M134" s="71">
        <f t="shared" si="14"/>
        <v>233</v>
      </c>
      <c r="N134">
        <v>233</v>
      </c>
      <c r="Q134">
        <f t="shared" si="15"/>
        <v>233</v>
      </c>
      <c r="R134">
        <v>233</v>
      </c>
      <c r="U134">
        <f t="shared" si="16"/>
        <v>233</v>
      </c>
      <c r="V134">
        <v>100</v>
      </c>
      <c r="Y134">
        <f t="shared" si="17"/>
        <v>100</v>
      </c>
    </row>
    <row r="135" spans="1:25">
      <c r="A135" t="s">
        <v>2287</v>
      </c>
      <c r="B135" t="b">
        <f t="shared" si="12"/>
        <v>1</v>
      </c>
      <c r="C135" t="s">
        <v>2287</v>
      </c>
      <c r="D135">
        <v>2025</v>
      </c>
      <c r="E135">
        <v>2</v>
      </c>
      <c r="F135" t="s">
        <v>2564</v>
      </c>
      <c r="I135" t="str">
        <f t="shared" si="13"/>
        <v>Metros Cuadrados</v>
      </c>
      <c r="J135">
        <v>28.25</v>
      </c>
      <c r="M135" s="71">
        <f t="shared" si="14"/>
        <v>28.25</v>
      </c>
      <c r="N135">
        <v>28.25</v>
      </c>
      <c r="Q135">
        <f t="shared" si="15"/>
        <v>28.25</v>
      </c>
      <c r="R135">
        <v>28.25</v>
      </c>
      <c r="U135">
        <f t="shared" si="16"/>
        <v>28.25</v>
      </c>
      <c r="V135">
        <v>100</v>
      </c>
      <c r="Y135">
        <f t="shared" si="17"/>
        <v>100</v>
      </c>
    </row>
    <row r="136" spans="1:25">
      <c r="A136" t="s">
        <v>2295</v>
      </c>
      <c r="B136" t="b">
        <f t="shared" si="12"/>
        <v>1</v>
      </c>
      <c r="C136" t="s">
        <v>2295</v>
      </c>
      <c r="D136">
        <v>2025</v>
      </c>
      <c r="E136">
        <v>2</v>
      </c>
      <c r="F136" t="s">
        <v>2564</v>
      </c>
      <c r="I136" t="str">
        <f t="shared" si="13"/>
        <v>Metros Cuadrados</v>
      </c>
      <c r="J136">
        <v>62.5</v>
      </c>
      <c r="M136" s="71">
        <f t="shared" si="14"/>
        <v>62.5</v>
      </c>
      <c r="N136">
        <v>62.5</v>
      </c>
      <c r="Q136">
        <f t="shared" si="15"/>
        <v>62.5</v>
      </c>
      <c r="R136">
        <v>62.5</v>
      </c>
      <c r="U136">
        <f t="shared" si="16"/>
        <v>62.5</v>
      </c>
      <c r="V136">
        <v>100</v>
      </c>
      <c r="Y136">
        <f t="shared" si="17"/>
        <v>100</v>
      </c>
    </row>
    <row r="137" spans="1:25">
      <c r="A137" t="s">
        <v>2253</v>
      </c>
      <c r="B137" t="b">
        <f t="shared" si="12"/>
        <v>1</v>
      </c>
      <c r="C137" t="s">
        <v>2253</v>
      </c>
      <c r="D137">
        <v>2025</v>
      </c>
      <c r="E137">
        <v>2</v>
      </c>
      <c r="F137" t="s">
        <v>2564</v>
      </c>
      <c r="I137" t="str">
        <f t="shared" si="13"/>
        <v>Metros Cuadrados</v>
      </c>
      <c r="J137">
        <v>100</v>
      </c>
      <c r="M137" s="71">
        <f t="shared" si="14"/>
        <v>100</v>
      </c>
      <c r="N137">
        <v>100</v>
      </c>
      <c r="Q137">
        <f t="shared" si="15"/>
        <v>100</v>
      </c>
      <c r="R137">
        <v>65</v>
      </c>
      <c r="U137">
        <f t="shared" si="16"/>
        <v>65</v>
      </c>
      <c r="V137">
        <v>65</v>
      </c>
      <c r="Y137">
        <f t="shared" si="17"/>
        <v>65</v>
      </c>
    </row>
    <row r="138" spans="1:25">
      <c r="A138" t="s">
        <v>1748</v>
      </c>
      <c r="B138" t="b">
        <f t="shared" si="12"/>
        <v>1</v>
      </c>
      <c r="C138" t="s">
        <v>1748</v>
      </c>
      <c r="D138">
        <v>2025</v>
      </c>
      <c r="E138">
        <v>2</v>
      </c>
      <c r="F138" t="s">
        <v>2564</v>
      </c>
      <c r="I138" t="str">
        <f t="shared" si="13"/>
        <v>Metros Cuadrados</v>
      </c>
      <c r="J138">
        <v>84.37</v>
      </c>
      <c r="M138" s="71">
        <f t="shared" si="14"/>
        <v>84.37</v>
      </c>
      <c r="N138">
        <v>84.37</v>
      </c>
      <c r="Q138">
        <f t="shared" si="15"/>
        <v>84.37</v>
      </c>
      <c r="R138">
        <v>84.37</v>
      </c>
      <c r="U138">
        <f t="shared" si="16"/>
        <v>84.37</v>
      </c>
      <c r="V138">
        <v>100</v>
      </c>
      <c r="Y138">
        <f t="shared" si="17"/>
        <v>100</v>
      </c>
    </row>
    <row r="139" spans="1:25">
      <c r="A139" t="s">
        <v>556</v>
      </c>
      <c r="B139" t="b">
        <f t="shared" si="12"/>
        <v>1</v>
      </c>
      <c r="C139" t="s">
        <v>556</v>
      </c>
      <c r="D139">
        <v>2025</v>
      </c>
      <c r="E139">
        <v>2</v>
      </c>
      <c r="F139" t="s">
        <v>2564</v>
      </c>
      <c r="I139" t="str">
        <f t="shared" si="13"/>
        <v>Metros Cuadrados</v>
      </c>
      <c r="J139">
        <v>165</v>
      </c>
      <c r="M139" s="71">
        <f t="shared" si="14"/>
        <v>165</v>
      </c>
      <c r="N139">
        <v>165</v>
      </c>
      <c r="Q139">
        <f t="shared" si="15"/>
        <v>165</v>
      </c>
      <c r="R139">
        <v>100</v>
      </c>
      <c r="U139">
        <f t="shared" si="16"/>
        <v>100</v>
      </c>
      <c r="V139">
        <v>60.606060606060609</v>
      </c>
      <c r="Y139">
        <f t="shared" si="17"/>
        <v>60.606060606060609</v>
      </c>
    </row>
    <row r="140" spans="1:25" s="64" customFormat="1">
      <c r="A140" t="s">
        <v>1883</v>
      </c>
      <c r="B140" t="b">
        <f t="shared" si="12"/>
        <v>1</v>
      </c>
      <c r="C140" s="64" t="s">
        <v>1883</v>
      </c>
      <c r="D140" s="64">
        <v>2025</v>
      </c>
      <c r="E140" s="64">
        <v>2</v>
      </c>
      <c r="F140" s="64" t="s">
        <v>2566</v>
      </c>
      <c r="G140" s="64" t="s">
        <v>2567</v>
      </c>
      <c r="I140" s="64" t="str">
        <f>CONCATENATE(F140,"/",G140)</f>
        <v>Equipamiento/Piezas</v>
      </c>
      <c r="J140" s="64">
        <v>1</v>
      </c>
      <c r="K140" s="64">
        <v>9</v>
      </c>
      <c r="M140" s="72" t="str">
        <f>CONCATENATE(J140,"/",K140)</f>
        <v>1/9</v>
      </c>
      <c r="N140" s="64">
        <v>1</v>
      </c>
      <c r="O140" s="64">
        <v>9</v>
      </c>
      <c r="Q140" s="64" t="str">
        <f>CONCATENATE(N140,"/",O140)</f>
        <v>1/9</v>
      </c>
      <c r="R140" s="64">
        <v>1</v>
      </c>
      <c r="S140" s="64">
        <v>9</v>
      </c>
      <c r="U140" s="64" t="str">
        <f>CONCATENATE(R140,"/",S140)</f>
        <v>1/9</v>
      </c>
      <c r="V140" s="64">
        <v>100</v>
      </c>
      <c r="W140" s="64">
        <v>100</v>
      </c>
      <c r="Y140" s="64" t="str">
        <f>CONCATENATE(V140,"/",W140)</f>
        <v>100/100</v>
      </c>
    </row>
    <row r="141" spans="1:25">
      <c r="A141" t="s">
        <v>1810</v>
      </c>
      <c r="B141" t="b">
        <f t="shared" si="12"/>
        <v>1</v>
      </c>
      <c r="C141" t="s">
        <v>1810</v>
      </c>
      <c r="D141">
        <v>2025</v>
      </c>
      <c r="E141">
        <v>2</v>
      </c>
      <c r="F141" t="s">
        <v>2564</v>
      </c>
      <c r="I141" t="str">
        <f t="shared" si="13"/>
        <v>Metros Cuadrados</v>
      </c>
      <c r="J141">
        <v>384</v>
      </c>
      <c r="M141" s="71">
        <f t="shared" si="14"/>
        <v>384</v>
      </c>
      <c r="N141">
        <v>384</v>
      </c>
      <c r="Q141">
        <f t="shared" si="15"/>
        <v>384</v>
      </c>
      <c r="R141">
        <v>287.12</v>
      </c>
      <c r="U141">
        <f t="shared" si="16"/>
        <v>287.12</v>
      </c>
      <c r="V141">
        <v>74.770833333333329</v>
      </c>
      <c r="Y141">
        <f t="shared" si="17"/>
        <v>74.770833333333329</v>
      </c>
    </row>
    <row r="142" spans="1:25">
      <c r="A142" t="s">
        <v>691</v>
      </c>
      <c r="B142" t="b">
        <f t="shared" si="12"/>
        <v>1</v>
      </c>
      <c r="C142" t="s">
        <v>691</v>
      </c>
      <c r="D142">
        <v>2025</v>
      </c>
      <c r="E142">
        <v>2</v>
      </c>
      <c r="F142" t="s">
        <v>2575</v>
      </c>
      <c r="I142" t="str">
        <f t="shared" si="13"/>
        <v>Kilómetro cuadrado</v>
      </c>
      <c r="J142">
        <v>87</v>
      </c>
      <c r="M142" s="71">
        <f t="shared" si="14"/>
        <v>87</v>
      </c>
      <c r="N142">
        <v>87</v>
      </c>
      <c r="Q142">
        <f t="shared" si="15"/>
        <v>87</v>
      </c>
      <c r="R142">
        <v>87</v>
      </c>
      <c r="U142">
        <f t="shared" si="16"/>
        <v>87</v>
      </c>
      <c r="V142">
        <v>100</v>
      </c>
      <c r="Y142">
        <f t="shared" si="17"/>
        <v>100</v>
      </c>
    </row>
    <row r="143" spans="1:25">
      <c r="A143" t="s">
        <v>1251</v>
      </c>
      <c r="B143" t="b">
        <f t="shared" si="12"/>
        <v>1</v>
      </c>
      <c r="C143" t="s">
        <v>1251</v>
      </c>
      <c r="D143">
        <v>2025</v>
      </c>
      <c r="E143">
        <v>2</v>
      </c>
      <c r="F143" t="s">
        <v>2564</v>
      </c>
      <c r="I143" t="str">
        <f t="shared" si="13"/>
        <v>Metros Cuadrados</v>
      </c>
      <c r="J143">
        <v>270</v>
      </c>
      <c r="M143" s="71">
        <f t="shared" si="14"/>
        <v>270</v>
      </c>
      <c r="N143">
        <v>270</v>
      </c>
      <c r="Q143">
        <f t="shared" si="15"/>
        <v>270</v>
      </c>
      <c r="R143">
        <v>0</v>
      </c>
      <c r="U143">
        <f t="shared" si="16"/>
        <v>0</v>
      </c>
      <c r="V143">
        <v>0</v>
      </c>
      <c r="Y143">
        <f t="shared" si="17"/>
        <v>0</v>
      </c>
    </row>
    <row r="144" spans="1:25">
      <c r="A144" t="s">
        <v>648</v>
      </c>
      <c r="B144" t="b">
        <f t="shared" si="12"/>
        <v>1</v>
      </c>
      <c r="C144" t="s">
        <v>648</v>
      </c>
      <c r="D144">
        <v>2025</v>
      </c>
      <c r="E144">
        <v>2</v>
      </c>
      <c r="F144" t="s">
        <v>2564</v>
      </c>
      <c r="I144" t="str">
        <f t="shared" si="13"/>
        <v>Metros Cuadrados</v>
      </c>
      <c r="J144">
        <v>2400</v>
      </c>
      <c r="M144" s="71">
        <f t="shared" si="14"/>
        <v>2400</v>
      </c>
      <c r="N144">
        <v>2400</v>
      </c>
      <c r="Q144">
        <f t="shared" si="15"/>
        <v>2400</v>
      </c>
      <c r="R144">
        <v>720</v>
      </c>
      <c r="U144">
        <f t="shared" si="16"/>
        <v>720</v>
      </c>
      <c r="V144">
        <v>30</v>
      </c>
      <c r="Y144">
        <f t="shared" si="17"/>
        <v>30</v>
      </c>
    </row>
    <row r="145" spans="1:25">
      <c r="A145" t="s">
        <v>1215</v>
      </c>
      <c r="B145" t="b">
        <f t="shared" si="12"/>
        <v>1</v>
      </c>
      <c r="C145" t="s">
        <v>1215</v>
      </c>
      <c r="D145">
        <v>2025</v>
      </c>
      <c r="E145">
        <v>2</v>
      </c>
      <c r="F145" t="s">
        <v>2564</v>
      </c>
      <c r="I145" t="str">
        <f t="shared" si="13"/>
        <v>Metros Cuadrados</v>
      </c>
      <c r="J145">
        <v>250</v>
      </c>
      <c r="M145" s="71">
        <f t="shared" si="14"/>
        <v>250</v>
      </c>
      <c r="N145">
        <v>250</v>
      </c>
      <c r="Q145">
        <f t="shared" si="15"/>
        <v>250</v>
      </c>
      <c r="R145">
        <v>250</v>
      </c>
      <c r="U145">
        <f t="shared" si="16"/>
        <v>250</v>
      </c>
      <c r="V145">
        <v>100</v>
      </c>
      <c r="Y145">
        <f t="shared" si="17"/>
        <v>100</v>
      </c>
    </row>
    <row r="146" spans="1:25">
      <c r="A146" t="s">
        <v>939</v>
      </c>
      <c r="B146" t="b">
        <f t="shared" si="12"/>
        <v>1</v>
      </c>
      <c r="C146" t="s">
        <v>939</v>
      </c>
      <c r="D146">
        <v>2025</v>
      </c>
      <c r="E146">
        <v>2</v>
      </c>
      <c r="F146" t="s">
        <v>2564</v>
      </c>
      <c r="I146" t="str">
        <f t="shared" si="13"/>
        <v>Metros Cuadrados</v>
      </c>
      <c r="J146">
        <v>718</v>
      </c>
      <c r="M146" s="71">
        <f t="shared" si="14"/>
        <v>718</v>
      </c>
      <c r="N146">
        <v>718</v>
      </c>
      <c r="Q146">
        <f t="shared" si="15"/>
        <v>718</v>
      </c>
      <c r="R146">
        <v>718</v>
      </c>
      <c r="U146">
        <f t="shared" si="16"/>
        <v>718</v>
      </c>
      <c r="V146">
        <v>100</v>
      </c>
      <c r="Y146">
        <f t="shared" si="17"/>
        <v>100</v>
      </c>
    </row>
    <row r="147" spans="1:25">
      <c r="A147" t="s">
        <v>1236</v>
      </c>
      <c r="B147" t="b">
        <f t="shared" si="12"/>
        <v>1</v>
      </c>
      <c r="C147" t="s">
        <v>1236</v>
      </c>
      <c r="D147">
        <v>2025</v>
      </c>
      <c r="E147">
        <v>2</v>
      </c>
      <c r="F147" t="s">
        <v>2564</v>
      </c>
      <c r="I147" t="str">
        <f t="shared" si="13"/>
        <v>Metros Cuadrados</v>
      </c>
      <c r="J147">
        <v>96</v>
      </c>
      <c r="M147" s="71">
        <f t="shared" si="14"/>
        <v>96</v>
      </c>
      <c r="N147">
        <v>96</v>
      </c>
      <c r="Q147">
        <f t="shared" si="15"/>
        <v>96</v>
      </c>
      <c r="R147">
        <v>96</v>
      </c>
      <c r="U147">
        <f t="shared" si="16"/>
        <v>96</v>
      </c>
      <c r="V147">
        <v>100</v>
      </c>
      <c r="Y147">
        <f t="shared" si="17"/>
        <v>100</v>
      </c>
    </row>
    <row r="148" spans="1:25">
      <c r="A148" t="s">
        <v>1756</v>
      </c>
      <c r="B148" t="b">
        <f t="shared" si="12"/>
        <v>1</v>
      </c>
      <c r="C148" t="s">
        <v>1756</v>
      </c>
      <c r="D148">
        <v>2025</v>
      </c>
      <c r="E148">
        <v>2</v>
      </c>
      <c r="F148" t="s">
        <v>2564</v>
      </c>
      <c r="I148" t="str">
        <f t="shared" si="13"/>
        <v>Metros Cuadrados</v>
      </c>
      <c r="J148">
        <v>33.75</v>
      </c>
      <c r="M148" s="71">
        <f t="shared" si="14"/>
        <v>33.75</v>
      </c>
      <c r="N148">
        <v>33.75</v>
      </c>
      <c r="Q148">
        <f t="shared" si="15"/>
        <v>33.75</v>
      </c>
      <c r="R148">
        <v>33.75</v>
      </c>
      <c r="U148">
        <f t="shared" si="16"/>
        <v>33.75</v>
      </c>
      <c r="V148">
        <v>100</v>
      </c>
      <c r="Y148">
        <f t="shared" si="17"/>
        <v>100</v>
      </c>
    </row>
    <row r="149" spans="1:25">
      <c r="A149" t="s">
        <v>2275</v>
      </c>
      <c r="B149" t="b">
        <f t="shared" si="12"/>
        <v>1</v>
      </c>
      <c r="C149" t="s">
        <v>2275</v>
      </c>
      <c r="D149">
        <v>2025</v>
      </c>
      <c r="E149">
        <v>2</v>
      </c>
      <c r="F149" t="s">
        <v>2567</v>
      </c>
      <c r="I149" t="str">
        <f t="shared" si="13"/>
        <v>Piezas</v>
      </c>
      <c r="J149">
        <v>1</v>
      </c>
      <c r="M149" s="71">
        <f t="shared" si="14"/>
        <v>1</v>
      </c>
      <c r="N149">
        <v>1</v>
      </c>
      <c r="Q149">
        <f t="shared" si="15"/>
        <v>1</v>
      </c>
      <c r="R149">
        <v>1</v>
      </c>
      <c r="U149">
        <f t="shared" si="16"/>
        <v>1</v>
      </c>
      <c r="V149">
        <v>100</v>
      </c>
      <c r="Y149">
        <f t="shared" si="17"/>
        <v>100</v>
      </c>
    </row>
    <row r="150" spans="1:25">
      <c r="A150" t="s">
        <v>2405</v>
      </c>
      <c r="B150" t="b">
        <f t="shared" si="12"/>
        <v>1</v>
      </c>
      <c r="C150" t="s">
        <v>2405</v>
      </c>
      <c r="D150">
        <v>2025</v>
      </c>
      <c r="E150">
        <v>2</v>
      </c>
      <c r="F150" t="s">
        <v>2564</v>
      </c>
      <c r="I150" t="str">
        <f t="shared" si="13"/>
        <v>Metros Cuadrados</v>
      </c>
      <c r="J150">
        <v>215</v>
      </c>
      <c r="M150" s="71">
        <f t="shared" si="14"/>
        <v>215</v>
      </c>
      <c r="N150">
        <v>215</v>
      </c>
      <c r="Q150">
        <f t="shared" si="15"/>
        <v>215</v>
      </c>
      <c r="R150">
        <v>215</v>
      </c>
      <c r="U150">
        <f t="shared" si="16"/>
        <v>215</v>
      </c>
      <c r="V150">
        <v>100</v>
      </c>
      <c r="Y150">
        <f t="shared" si="17"/>
        <v>100</v>
      </c>
    </row>
    <row r="151" spans="1:25">
      <c r="A151" t="s">
        <v>1227</v>
      </c>
      <c r="B151" t="b">
        <f t="shared" si="12"/>
        <v>1</v>
      </c>
      <c r="C151" t="s">
        <v>1227</v>
      </c>
      <c r="D151">
        <v>2025</v>
      </c>
      <c r="E151">
        <v>2</v>
      </c>
      <c r="F151" t="s">
        <v>2564</v>
      </c>
      <c r="I151" t="str">
        <f t="shared" si="13"/>
        <v>Metros Cuadrados</v>
      </c>
      <c r="J151">
        <v>78</v>
      </c>
      <c r="M151" s="71">
        <f t="shared" si="14"/>
        <v>78</v>
      </c>
      <c r="N151">
        <v>78</v>
      </c>
      <c r="Q151">
        <f t="shared" si="15"/>
        <v>78</v>
      </c>
      <c r="R151">
        <v>78</v>
      </c>
      <c r="U151">
        <f t="shared" si="16"/>
        <v>78</v>
      </c>
      <c r="V151">
        <v>100</v>
      </c>
      <c r="Y151">
        <f t="shared" si="17"/>
        <v>100</v>
      </c>
    </row>
    <row r="152" spans="1:25">
      <c r="A152" t="s">
        <v>932</v>
      </c>
      <c r="B152" t="b">
        <f t="shared" si="12"/>
        <v>1</v>
      </c>
      <c r="C152" t="s">
        <v>932</v>
      </c>
      <c r="D152">
        <v>2025</v>
      </c>
      <c r="E152">
        <v>2</v>
      </c>
      <c r="F152" t="s">
        <v>2564</v>
      </c>
      <c r="I152" t="str">
        <f t="shared" si="13"/>
        <v>Metros Cuadrados</v>
      </c>
      <c r="J152">
        <v>299</v>
      </c>
      <c r="M152" s="71">
        <f t="shared" si="14"/>
        <v>299</v>
      </c>
      <c r="N152">
        <v>299</v>
      </c>
      <c r="Q152">
        <f t="shared" si="15"/>
        <v>299</v>
      </c>
      <c r="R152">
        <v>299</v>
      </c>
      <c r="U152">
        <f t="shared" si="16"/>
        <v>299</v>
      </c>
      <c r="V152">
        <v>100</v>
      </c>
      <c r="Y152">
        <f t="shared" si="17"/>
        <v>100</v>
      </c>
    </row>
    <row r="153" spans="1:25">
      <c r="A153" t="s">
        <v>2260</v>
      </c>
      <c r="B153" t="b">
        <f t="shared" si="12"/>
        <v>1</v>
      </c>
      <c r="C153" t="s">
        <v>2260</v>
      </c>
      <c r="D153">
        <v>2025</v>
      </c>
      <c r="E153">
        <v>2</v>
      </c>
      <c r="F153" t="s">
        <v>2564</v>
      </c>
      <c r="I153" t="str">
        <f t="shared" si="13"/>
        <v>Metros Cuadrados</v>
      </c>
      <c r="J153">
        <v>93</v>
      </c>
      <c r="M153" s="71">
        <f t="shared" si="14"/>
        <v>93</v>
      </c>
      <c r="N153">
        <v>93</v>
      </c>
      <c r="Q153">
        <f t="shared" si="15"/>
        <v>93</v>
      </c>
      <c r="R153">
        <v>93</v>
      </c>
      <c r="U153">
        <f t="shared" si="16"/>
        <v>93</v>
      </c>
      <c r="V153">
        <v>100</v>
      </c>
      <c r="Y153">
        <f t="shared" si="17"/>
        <v>100</v>
      </c>
    </row>
    <row r="154" spans="1:25">
      <c r="A154" t="s">
        <v>925</v>
      </c>
      <c r="B154" t="b">
        <f t="shared" si="12"/>
        <v>1</v>
      </c>
      <c r="C154" t="s">
        <v>925</v>
      </c>
      <c r="D154">
        <v>2025</v>
      </c>
      <c r="E154">
        <v>2</v>
      </c>
      <c r="F154" t="s">
        <v>2564</v>
      </c>
      <c r="I154" t="str">
        <f t="shared" si="13"/>
        <v>Metros Cuadrados</v>
      </c>
      <c r="J154">
        <v>912</v>
      </c>
      <c r="M154" s="71">
        <f t="shared" si="14"/>
        <v>912</v>
      </c>
      <c r="N154">
        <v>912</v>
      </c>
      <c r="Q154">
        <f t="shared" si="15"/>
        <v>912</v>
      </c>
      <c r="R154">
        <v>912</v>
      </c>
      <c r="U154">
        <f t="shared" si="16"/>
        <v>912</v>
      </c>
      <c r="V154">
        <v>100</v>
      </c>
      <c r="Y154">
        <f t="shared" si="17"/>
        <v>100</v>
      </c>
    </row>
    <row r="155" spans="1:25">
      <c r="A155" t="s">
        <v>1221</v>
      </c>
      <c r="B155" t="b">
        <f t="shared" si="12"/>
        <v>1</v>
      </c>
      <c r="C155" t="s">
        <v>1221</v>
      </c>
      <c r="D155">
        <v>2025</v>
      </c>
      <c r="E155">
        <v>2</v>
      </c>
      <c r="F155" t="s">
        <v>2564</v>
      </c>
      <c r="I155" t="str">
        <f t="shared" si="13"/>
        <v>Metros Cuadrados</v>
      </c>
      <c r="J155">
        <v>180</v>
      </c>
      <c r="M155" s="71">
        <f t="shared" si="14"/>
        <v>180</v>
      </c>
      <c r="N155">
        <v>180</v>
      </c>
      <c r="Q155">
        <f t="shared" si="15"/>
        <v>180</v>
      </c>
      <c r="R155">
        <v>180</v>
      </c>
      <c r="U155">
        <f t="shared" si="16"/>
        <v>180</v>
      </c>
      <c r="V155">
        <v>100</v>
      </c>
      <c r="Y155">
        <f t="shared" si="17"/>
        <v>100</v>
      </c>
    </row>
    <row r="156" spans="1:25">
      <c r="A156" t="s">
        <v>2409</v>
      </c>
      <c r="B156" t="b">
        <f t="shared" si="12"/>
        <v>1</v>
      </c>
      <c r="C156" t="s">
        <v>2409</v>
      </c>
      <c r="D156">
        <v>2025</v>
      </c>
      <c r="E156">
        <v>2</v>
      </c>
      <c r="F156" t="s">
        <v>2564</v>
      </c>
      <c r="I156" t="str">
        <f t="shared" si="13"/>
        <v>Metros Cuadrados</v>
      </c>
      <c r="J156">
        <v>175</v>
      </c>
      <c r="M156" s="71">
        <f t="shared" si="14"/>
        <v>175</v>
      </c>
      <c r="N156">
        <v>175</v>
      </c>
      <c r="Q156">
        <f t="shared" si="15"/>
        <v>175</v>
      </c>
      <c r="R156">
        <v>175</v>
      </c>
      <c r="U156">
        <f t="shared" si="16"/>
        <v>175</v>
      </c>
      <c r="V156">
        <v>100</v>
      </c>
      <c r="Y156">
        <f t="shared" si="17"/>
        <v>100</v>
      </c>
    </row>
    <row r="157" spans="1:25">
      <c r="A157" t="s">
        <v>2417</v>
      </c>
      <c r="B157" t="b">
        <f t="shared" si="12"/>
        <v>1</v>
      </c>
      <c r="C157" t="s">
        <v>2417</v>
      </c>
      <c r="D157">
        <v>2025</v>
      </c>
      <c r="E157">
        <v>2</v>
      </c>
      <c r="F157" t="s">
        <v>2564</v>
      </c>
      <c r="I157" t="str">
        <f t="shared" si="13"/>
        <v>Metros Cuadrados</v>
      </c>
      <c r="J157">
        <v>44.75</v>
      </c>
      <c r="M157" s="71">
        <f t="shared" si="14"/>
        <v>44.75</v>
      </c>
      <c r="N157">
        <v>44.75</v>
      </c>
      <c r="Q157">
        <f t="shared" si="15"/>
        <v>44.75</v>
      </c>
      <c r="R157">
        <v>44.75</v>
      </c>
      <c r="U157">
        <f t="shared" si="16"/>
        <v>44.75</v>
      </c>
      <c r="V157">
        <v>100</v>
      </c>
      <c r="Y157">
        <f t="shared" si="17"/>
        <v>100</v>
      </c>
    </row>
    <row r="158" spans="1:25">
      <c r="A158" t="s">
        <v>913</v>
      </c>
      <c r="B158" t="b">
        <f t="shared" si="12"/>
        <v>1</v>
      </c>
      <c r="C158" t="s">
        <v>913</v>
      </c>
      <c r="D158">
        <v>2025</v>
      </c>
      <c r="E158">
        <v>2</v>
      </c>
      <c r="F158" t="s">
        <v>2564</v>
      </c>
      <c r="I158" t="str">
        <f t="shared" si="13"/>
        <v>Metros Cuadrados</v>
      </c>
      <c r="J158">
        <v>337</v>
      </c>
      <c r="M158" s="71">
        <f t="shared" si="14"/>
        <v>337</v>
      </c>
      <c r="N158">
        <v>337</v>
      </c>
      <c r="Q158">
        <f t="shared" si="15"/>
        <v>337</v>
      </c>
      <c r="R158">
        <v>303.97000000000003</v>
      </c>
      <c r="U158">
        <f t="shared" si="16"/>
        <v>303.97000000000003</v>
      </c>
      <c r="V158">
        <v>90.198813056379834</v>
      </c>
      <c r="Y158">
        <f t="shared" si="17"/>
        <v>90.198813056379834</v>
      </c>
    </row>
    <row r="159" spans="1:25">
      <c r="A159" t="s">
        <v>342</v>
      </c>
      <c r="B159" t="b">
        <f t="shared" si="12"/>
        <v>1</v>
      </c>
      <c r="C159" t="s">
        <v>342</v>
      </c>
      <c r="D159">
        <v>2025</v>
      </c>
      <c r="E159">
        <v>2</v>
      </c>
      <c r="F159" t="s">
        <v>2564</v>
      </c>
      <c r="I159" t="str">
        <f t="shared" si="13"/>
        <v>Metros Cuadrados</v>
      </c>
      <c r="J159">
        <v>300</v>
      </c>
      <c r="M159" s="71">
        <f t="shared" si="14"/>
        <v>300</v>
      </c>
      <c r="N159">
        <v>300</v>
      </c>
      <c r="Q159">
        <f t="shared" si="15"/>
        <v>300</v>
      </c>
      <c r="R159">
        <v>300</v>
      </c>
      <c r="U159">
        <f t="shared" si="16"/>
        <v>300</v>
      </c>
      <c r="V159">
        <v>100</v>
      </c>
      <c r="Y159">
        <f t="shared" si="17"/>
        <v>100</v>
      </c>
    </row>
    <row r="160" spans="1:25">
      <c r="A160" t="s">
        <v>2267</v>
      </c>
      <c r="B160" t="b">
        <f t="shared" si="12"/>
        <v>1</v>
      </c>
      <c r="C160" t="s">
        <v>2267</v>
      </c>
      <c r="D160">
        <v>2025</v>
      </c>
      <c r="E160">
        <v>2</v>
      </c>
      <c r="F160" t="s">
        <v>2564</v>
      </c>
      <c r="I160" t="str">
        <f t="shared" si="13"/>
        <v>Metros Cuadrados</v>
      </c>
      <c r="J160">
        <v>34.5</v>
      </c>
      <c r="M160" s="71">
        <f t="shared" si="14"/>
        <v>34.5</v>
      </c>
      <c r="N160">
        <v>34.5</v>
      </c>
      <c r="Q160">
        <f t="shared" si="15"/>
        <v>34.5</v>
      </c>
      <c r="R160">
        <v>34.5</v>
      </c>
      <c r="U160">
        <f t="shared" si="16"/>
        <v>34.5</v>
      </c>
      <c r="V160">
        <v>100</v>
      </c>
      <c r="Y160">
        <f t="shared" si="17"/>
        <v>100</v>
      </c>
    </row>
    <row r="161" spans="1:25">
      <c r="A161" t="s">
        <v>1204</v>
      </c>
      <c r="B161" t="b">
        <f t="shared" si="12"/>
        <v>1</v>
      </c>
      <c r="C161" t="s">
        <v>1204</v>
      </c>
      <c r="D161">
        <v>2025</v>
      </c>
      <c r="E161">
        <v>2</v>
      </c>
      <c r="F161" t="s">
        <v>2564</v>
      </c>
      <c r="I161" t="str">
        <f t="shared" si="13"/>
        <v>Metros Cuadrados</v>
      </c>
      <c r="J161">
        <v>48</v>
      </c>
      <c r="M161" s="71">
        <f t="shared" si="14"/>
        <v>48</v>
      </c>
      <c r="N161">
        <v>48</v>
      </c>
      <c r="Q161">
        <f t="shared" si="15"/>
        <v>48</v>
      </c>
      <c r="R161">
        <v>48</v>
      </c>
      <c r="U161">
        <f t="shared" si="16"/>
        <v>48</v>
      </c>
      <c r="V161">
        <v>100</v>
      </c>
      <c r="Y161">
        <f t="shared" si="17"/>
        <v>100</v>
      </c>
    </row>
    <row r="162" spans="1:25" s="64" customFormat="1">
      <c r="A162" t="s">
        <v>1877</v>
      </c>
      <c r="B162" t="b">
        <f t="shared" si="12"/>
        <v>1</v>
      </c>
      <c r="C162" s="64" t="s">
        <v>1877</v>
      </c>
      <c r="D162" s="64">
        <v>2025</v>
      </c>
      <c r="E162" s="64">
        <v>2</v>
      </c>
      <c r="F162" s="64" t="s">
        <v>2564</v>
      </c>
      <c r="G162" s="64" t="s">
        <v>2565</v>
      </c>
      <c r="I162" s="64" t="str">
        <f>CONCATENATE(F162,"/",G162)</f>
        <v>Metros Cuadrados/Metros lineales</v>
      </c>
      <c r="J162" s="64">
        <v>1197.18</v>
      </c>
      <c r="K162" s="64">
        <v>308</v>
      </c>
      <c r="M162" s="72" t="str">
        <f>CONCATENATE(J162,"/",K162)</f>
        <v>1197.18/308</v>
      </c>
      <c r="N162" s="64">
        <v>1197.18</v>
      </c>
      <c r="O162" s="64">
        <v>308</v>
      </c>
      <c r="Q162" s="64" t="str">
        <f>CONCATENATE(N162,"/",O162)</f>
        <v>1197.18/308</v>
      </c>
      <c r="R162" s="64">
        <v>1197.18</v>
      </c>
      <c r="S162" s="64">
        <v>308</v>
      </c>
      <c r="U162" s="64" t="str">
        <f>CONCATENATE(R162,"/",S162)</f>
        <v>1197.18/308</v>
      </c>
      <c r="V162" s="64">
        <v>100</v>
      </c>
      <c r="W162" s="64">
        <v>100</v>
      </c>
      <c r="Y162" s="64" t="str">
        <f>CONCATENATE(V162,"/",W162)</f>
        <v>100/100</v>
      </c>
    </row>
    <row r="163" spans="1:25">
      <c r="A163" t="s">
        <v>693</v>
      </c>
      <c r="B163" t="b">
        <f t="shared" si="12"/>
        <v>1</v>
      </c>
      <c r="C163" t="s">
        <v>693</v>
      </c>
      <c r="D163">
        <v>2025</v>
      </c>
      <c r="E163">
        <v>2</v>
      </c>
      <c r="F163" t="s">
        <v>2564</v>
      </c>
      <c r="I163" t="str">
        <f t="shared" si="13"/>
        <v>Metros Cuadrados</v>
      </c>
      <c r="J163">
        <v>489</v>
      </c>
      <c r="M163" s="71">
        <f t="shared" si="14"/>
        <v>489</v>
      </c>
      <c r="N163">
        <v>489</v>
      </c>
      <c r="Q163">
        <f t="shared" si="15"/>
        <v>489</v>
      </c>
      <c r="R163">
        <v>489</v>
      </c>
      <c r="U163">
        <f t="shared" si="16"/>
        <v>489</v>
      </c>
      <c r="V163">
        <v>100</v>
      </c>
      <c r="Y163">
        <f t="shared" si="17"/>
        <v>100</v>
      </c>
    </row>
    <row r="164" spans="1:25">
      <c r="A164" t="s">
        <v>2472</v>
      </c>
      <c r="B164" t="b">
        <f t="shared" si="12"/>
        <v>1</v>
      </c>
      <c r="C164" t="s">
        <v>2472</v>
      </c>
      <c r="D164">
        <v>2025</v>
      </c>
      <c r="E164">
        <v>2</v>
      </c>
      <c r="F164" t="s">
        <v>2565</v>
      </c>
      <c r="I164" t="str">
        <f t="shared" si="13"/>
        <v>Metros lineales</v>
      </c>
      <c r="J164">
        <v>237.15</v>
      </c>
      <c r="M164" s="71">
        <f t="shared" si="14"/>
        <v>237.15</v>
      </c>
      <c r="N164">
        <v>237.15</v>
      </c>
      <c r="Q164">
        <f t="shared" si="15"/>
        <v>237.15</v>
      </c>
      <c r="R164">
        <v>237.15</v>
      </c>
      <c r="U164">
        <f t="shared" si="16"/>
        <v>237.15</v>
      </c>
      <c r="V164">
        <v>100</v>
      </c>
      <c r="Y164">
        <f t="shared" si="17"/>
        <v>100</v>
      </c>
    </row>
    <row r="165" spans="1:25">
      <c r="A165" t="s">
        <v>1844</v>
      </c>
      <c r="B165" t="b">
        <f t="shared" si="12"/>
        <v>1</v>
      </c>
      <c r="C165" t="s">
        <v>1844</v>
      </c>
      <c r="D165">
        <v>2025</v>
      </c>
      <c r="E165">
        <v>2</v>
      </c>
      <c r="F165" t="s">
        <v>2567</v>
      </c>
      <c r="I165" t="str">
        <f t="shared" si="13"/>
        <v>Piezas</v>
      </c>
      <c r="J165">
        <v>135</v>
      </c>
      <c r="M165" s="71">
        <f t="shared" si="14"/>
        <v>135</v>
      </c>
      <c r="N165">
        <v>135</v>
      </c>
      <c r="Q165">
        <f t="shared" si="15"/>
        <v>135</v>
      </c>
      <c r="R165">
        <v>135</v>
      </c>
      <c r="U165">
        <f t="shared" si="16"/>
        <v>135</v>
      </c>
      <c r="V165">
        <v>100</v>
      </c>
      <c r="Y165">
        <f t="shared" si="17"/>
        <v>100</v>
      </c>
    </row>
    <row r="166" spans="1:25">
      <c r="A166" t="s">
        <v>1836</v>
      </c>
      <c r="B166" t="b">
        <f t="shared" si="12"/>
        <v>1</v>
      </c>
      <c r="C166" t="s">
        <v>1836</v>
      </c>
      <c r="D166">
        <v>2025</v>
      </c>
      <c r="E166">
        <v>2</v>
      </c>
      <c r="F166" t="s">
        <v>2565</v>
      </c>
      <c r="I166" t="str">
        <f t="shared" si="13"/>
        <v>Metros lineales</v>
      </c>
      <c r="J166">
        <v>537.80999999999995</v>
      </c>
      <c r="M166" s="71">
        <f t="shared" si="14"/>
        <v>537.80999999999995</v>
      </c>
      <c r="N166">
        <v>537.80999999999995</v>
      </c>
      <c r="Q166">
        <f t="shared" si="15"/>
        <v>537.80999999999995</v>
      </c>
      <c r="R166">
        <v>537.80999999999995</v>
      </c>
      <c r="U166">
        <f t="shared" si="16"/>
        <v>537.80999999999995</v>
      </c>
      <c r="V166">
        <v>100</v>
      </c>
      <c r="Y166">
        <f t="shared" si="17"/>
        <v>100</v>
      </c>
    </row>
    <row r="167" spans="1:25">
      <c r="A167" t="s">
        <v>2229</v>
      </c>
      <c r="B167" t="b">
        <f t="shared" si="12"/>
        <v>1</v>
      </c>
      <c r="C167" t="s">
        <v>2229</v>
      </c>
      <c r="D167">
        <v>2025</v>
      </c>
      <c r="E167">
        <v>2</v>
      </c>
      <c r="F167" t="s">
        <v>2565</v>
      </c>
      <c r="I167" t="str">
        <f t="shared" si="13"/>
        <v>Metros lineales</v>
      </c>
      <c r="J167">
        <v>1896.1</v>
      </c>
      <c r="M167" s="71">
        <f t="shared" si="14"/>
        <v>1896.1</v>
      </c>
      <c r="N167">
        <v>1896.1</v>
      </c>
      <c r="Q167">
        <f t="shared" si="15"/>
        <v>1896.1</v>
      </c>
      <c r="R167">
        <v>1896.1</v>
      </c>
      <c r="U167">
        <f t="shared" si="16"/>
        <v>1896.1</v>
      </c>
      <c r="V167">
        <v>100</v>
      </c>
      <c r="Y167">
        <f t="shared" si="17"/>
        <v>100</v>
      </c>
    </row>
    <row r="168" spans="1:25">
      <c r="A168" t="s">
        <v>2221</v>
      </c>
      <c r="B168" t="b">
        <f t="shared" si="12"/>
        <v>1</v>
      </c>
      <c r="C168" t="s">
        <v>2221</v>
      </c>
      <c r="D168">
        <v>2025</v>
      </c>
      <c r="E168">
        <v>2</v>
      </c>
      <c r="F168" t="s">
        <v>2565</v>
      </c>
      <c r="I168" t="str">
        <f t="shared" si="13"/>
        <v>Metros lineales</v>
      </c>
      <c r="J168">
        <v>500</v>
      </c>
      <c r="M168" s="71">
        <f t="shared" si="14"/>
        <v>500</v>
      </c>
      <c r="N168">
        <v>500</v>
      </c>
      <c r="Q168">
        <f t="shared" si="15"/>
        <v>500</v>
      </c>
      <c r="R168">
        <v>500</v>
      </c>
      <c r="U168">
        <f t="shared" si="16"/>
        <v>500</v>
      </c>
      <c r="V168">
        <v>100</v>
      </c>
      <c r="Y168">
        <f t="shared" si="17"/>
        <v>100</v>
      </c>
    </row>
    <row r="169" spans="1:25">
      <c r="A169" t="s">
        <v>1782</v>
      </c>
      <c r="B169" t="b">
        <f t="shared" si="12"/>
        <v>1</v>
      </c>
      <c r="C169" t="s">
        <v>1782</v>
      </c>
      <c r="D169">
        <v>2025</v>
      </c>
      <c r="E169">
        <v>2</v>
      </c>
      <c r="F169" t="s">
        <v>2565</v>
      </c>
      <c r="I169" t="str">
        <f t="shared" si="13"/>
        <v>Metros lineales</v>
      </c>
      <c r="J169">
        <v>514</v>
      </c>
      <c r="M169" s="71">
        <f t="shared" si="14"/>
        <v>514</v>
      </c>
      <c r="N169">
        <v>514</v>
      </c>
      <c r="Q169">
        <f t="shared" si="15"/>
        <v>514</v>
      </c>
      <c r="R169">
        <v>514</v>
      </c>
      <c r="U169">
        <f t="shared" si="16"/>
        <v>514</v>
      </c>
      <c r="V169">
        <v>100</v>
      </c>
      <c r="Y169">
        <f t="shared" si="17"/>
        <v>100</v>
      </c>
    </row>
    <row r="170" spans="1:25">
      <c r="A170" t="s">
        <v>2303</v>
      </c>
      <c r="B170" t="b">
        <f t="shared" si="12"/>
        <v>1</v>
      </c>
      <c r="C170" t="s">
        <v>2303</v>
      </c>
      <c r="D170">
        <v>2025</v>
      </c>
      <c r="E170">
        <v>2</v>
      </c>
      <c r="F170" t="s">
        <v>2565</v>
      </c>
      <c r="I170" t="str">
        <f t="shared" si="13"/>
        <v>Metros lineales</v>
      </c>
      <c r="J170">
        <v>5207.09</v>
      </c>
      <c r="M170" s="71">
        <f t="shared" si="14"/>
        <v>5207.09</v>
      </c>
      <c r="N170">
        <v>5207.09</v>
      </c>
      <c r="Q170">
        <f t="shared" si="15"/>
        <v>5207.09</v>
      </c>
      <c r="R170">
        <v>5207.09</v>
      </c>
      <c r="U170">
        <f t="shared" si="16"/>
        <v>5207.09</v>
      </c>
      <c r="V170">
        <v>100</v>
      </c>
      <c r="Y170">
        <f t="shared" si="17"/>
        <v>100</v>
      </c>
    </row>
    <row r="171" spans="1:25">
      <c r="A171" t="s">
        <v>1772</v>
      </c>
      <c r="B171" t="b">
        <f t="shared" si="12"/>
        <v>1</v>
      </c>
      <c r="C171" t="s">
        <v>1772</v>
      </c>
      <c r="D171">
        <v>2025</v>
      </c>
      <c r="E171">
        <v>2</v>
      </c>
      <c r="F171" t="s">
        <v>2565</v>
      </c>
      <c r="I171" t="str">
        <f t="shared" si="13"/>
        <v>Metros lineales</v>
      </c>
      <c r="J171">
        <v>811.09</v>
      </c>
      <c r="M171" s="71">
        <f t="shared" si="14"/>
        <v>811.09</v>
      </c>
      <c r="N171">
        <v>811.09</v>
      </c>
      <c r="Q171">
        <f t="shared" si="15"/>
        <v>811.09</v>
      </c>
      <c r="R171">
        <v>811.09</v>
      </c>
      <c r="U171">
        <f t="shared" si="16"/>
        <v>811.09</v>
      </c>
      <c r="V171">
        <v>100</v>
      </c>
      <c r="Y171">
        <f t="shared" si="17"/>
        <v>100</v>
      </c>
    </row>
    <row r="172" spans="1:25">
      <c r="A172" t="s">
        <v>2197</v>
      </c>
      <c r="B172" t="b">
        <f t="shared" si="12"/>
        <v>1</v>
      </c>
      <c r="C172" t="s">
        <v>2197</v>
      </c>
      <c r="D172">
        <v>2025</v>
      </c>
      <c r="E172">
        <v>2</v>
      </c>
      <c r="F172" t="s">
        <v>2565</v>
      </c>
      <c r="I172" t="str">
        <f t="shared" si="13"/>
        <v>Metros lineales</v>
      </c>
      <c r="J172">
        <v>889.07</v>
      </c>
      <c r="M172" s="71">
        <f t="shared" si="14"/>
        <v>889.07</v>
      </c>
      <c r="N172">
        <v>889.07</v>
      </c>
      <c r="Q172">
        <f t="shared" si="15"/>
        <v>889.07</v>
      </c>
      <c r="R172">
        <v>889.07</v>
      </c>
      <c r="U172">
        <f t="shared" si="16"/>
        <v>889.07</v>
      </c>
      <c r="V172">
        <v>100</v>
      </c>
      <c r="Y172">
        <f t="shared" si="17"/>
        <v>100</v>
      </c>
    </row>
    <row r="173" spans="1:25">
      <c r="A173" t="s">
        <v>2056</v>
      </c>
      <c r="B173" t="b">
        <f t="shared" si="12"/>
        <v>1</v>
      </c>
      <c r="C173" t="s">
        <v>2056</v>
      </c>
      <c r="D173">
        <v>2025</v>
      </c>
      <c r="E173">
        <v>2</v>
      </c>
      <c r="F173" t="s">
        <v>2567</v>
      </c>
      <c r="I173" t="str">
        <f t="shared" si="13"/>
        <v>Piezas</v>
      </c>
      <c r="J173">
        <v>440</v>
      </c>
      <c r="M173" s="71">
        <f t="shared" si="14"/>
        <v>440</v>
      </c>
      <c r="N173">
        <v>440</v>
      </c>
      <c r="Q173">
        <f t="shared" si="15"/>
        <v>440</v>
      </c>
      <c r="R173">
        <v>440</v>
      </c>
      <c r="U173">
        <f t="shared" si="16"/>
        <v>440</v>
      </c>
      <c r="V173">
        <v>100</v>
      </c>
      <c r="Y173">
        <f t="shared" si="17"/>
        <v>100</v>
      </c>
    </row>
    <row r="174" spans="1:25">
      <c r="A174" t="s">
        <v>1919</v>
      </c>
      <c r="B174" t="b">
        <f t="shared" si="12"/>
        <v>1</v>
      </c>
      <c r="C174" t="s">
        <v>1919</v>
      </c>
      <c r="D174">
        <v>2025</v>
      </c>
      <c r="E174">
        <v>2</v>
      </c>
      <c r="F174" t="s">
        <v>2564</v>
      </c>
      <c r="I174" t="str">
        <f t="shared" si="13"/>
        <v>Metros Cuadrados</v>
      </c>
      <c r="J174">
        <v>96</v>
      </c>
      <c r="M174" s="71">
        <f t="shared" si="14"/>
        <v>96</v>
      </c>
      <c r="N174">
        <v>96</v>
      </c>
      <c r="Q174">
        <f t="shared" si="15"/>
        <v>96</v>
      </c>
      <c r="R174">
        <v>74.069999999999993</v>
      </c>
      <c r="U174">
        <f t="shared" si="16"/>
        <v>74.069999999999993</v>
      </c>
      <c r="V174">
        <v>77.15625</v>
      </c>
      <c r="Y174">
        <f t="shared" si="17"/>
        <v>77.15625</v>
      </c>
    </row>
    <row r="175" spans="1:25">
      <c r="A175" t="s">
        <v>122</v>
      </c>
      <c r="B175" t="b">
        <f t="shared" si="12"/>
        <v>1</v>
      </c>
      <c r="C175" t="s">
        <v>122</v>
      </c>
      <c r="D175">
        <v>2025</v>
      </c>
      <c r="E175">
        <v>2</v>
      </c>
      <c r="F175" t="s">
        <v>2564</v>
      </c>
      <c r="I175" t="str">
        <f t="shared" si="13"/>
        <v>Metros Cuadrados</v>
      </c>
      <c r="J175">
        <v>192</v>
      </c>
      <c r="M175" s="71">
        <f t="shared" si="14"/>
        <v>192</v>
      </c>
      <c r="N175">
        <v>192</v>
      </c>
      <c r="Q175">
        <f t="shared" si="15"/>
        <v>192</v>
      </c>
      <c r="R175">
        <v>160.11000000000001</v>
      </c>
      <c r="U175">
        <f t="shared" si="16"/>
        <v>160.11000000000001</v>
      </c>
      <c r="V175">
        <v>83.390625</v>
      </c>
      <c r="Y175">
        <f t="shared" si="17"/>
        <v>83.390625</v>
      </c>
    </row>
    <row r="176" spans="1:25">
      <c r="A176" t="s">
        <v>1658</v>
      </c>
      <c r="B176" t="b">
        <f t="shared" si="12"/>
        <v>1</v>
      </c>
      <c r="C176" t="s">
        <v>1658</v>
      </c>
      <c r="D176">
        <v>2025</v>
      </c>
      <c r="E176">
        <v>2</v>
      </c>
      <c r="F176" t="s">
        <v>2565</v>
      </c>
      <c r="I176" t="str">
        <f t="shared" si="13"/>
        <v>Metros lineales</v>
      </c>
      <c r="J176">
        <v>655.69</v>
      </c>
      <c r="M176" s="71">
        <f t="shared" si="14"/>
        <v>655.69</v>
      </c>
      <c r="N176">
        <v>655.69</v>
      </c>
      <c r="Q176">
        <f t="shared" si="15"/>
        <v>655.69</v>
      </c>
      <c r="R176">
        <v>655.69</v>
      </c>
      <c r="U176">
        <f t="shared" si="16"/>
        <v>655.69</v>
      </c>
      <c r="V176">
        <v>100</v>
      </c>
      <c r="Y176">
        <f t="shared" si="17"/>
        <v>100</v>
      </c>
    </row>
    <row r="177" spans="1:25" s="64" customFormat="1">
      <c r="A177" t="s">
        <v>1625</v>
      </c>
      <c r="B177" t="b">
        <f t="shared" si="12"/>
        <v>1</v>
      </c>
      <c r="C177" s="64" t="s">
        <v>1625</v>
      </c>
      <c r="D177" s="64">
        <v>2025</v>
      </c>
      <c r="E177" s="64">
        <v>2</v>
      </c>
      <c r="F177" s="64" t="s">
        <v>2564</v>
      </c>
      <c r="G177" s="64" t="s">
        <v>2567</v>
      </c>
      <c r="I177" s="64" t="str">
        <f>CONCATENATE(F177,"/",G177)</f>
        <v>Metros Cuadrados/Piezas</v>
      </c>
      <c r="J177" s="64">
        <v>38.590000000000003</v>
      </c>
      <c r="K177" s="64">
        <v>7</v>
      </c>
      <c r="M177" s="72" t="str">
        <f>CONCATENATE(J177,"/",K177)</f>
        <v>38.59/7</v>
      </c>
      <c r="N177" s="64">
        <v>38.590000000000003</v>
      </c>
      <c r="O177" s="64">
        <v>7</v>
      </c>
      <c r="Q177" s="64" t="str">
        <f>CONCATENATE(N177,"/",O177)</f>
        <v>38.59/7</v>
      </c>
      <c r="R177" s="64">
        <v>38.590000000000003</v>
      </c>
      <c r="S177" s="64">
        <v>7</v>
      </c>
      <c r="U177" s="64" t="str">
        <f>CONCATENATE(R177,"/",S177)</f>
        <v>38.59/7</v>
      </c>
      <c r="V177" s="64">
        <v>100</v>
      </c>
      <c r="W177" s="64">
        <v>100</v>
      </c>
      <c r="Y177" s="64" t="str">
        <f>CONCATENATE(V177,"/",W177)</f>
        <v>100/100</v>
      </c>
    </row>
    <row r="178" spans="1:25">
      <c r="A178" t="s">
        <v>1649</v>
      </c>
      <c r="B178" t="b">
        <f t="shared" si="12"/>
        <v>1</v>
      </c>
      <c r="C178" t="s">
        <v>1649</v>
      </c>
      <c r="D178">
        <v>2025</v>
      </c>
      <c r="E178">
        <v>2</v>
      </c>
      <c r="F178" t="s">
        <v>2567</v>
      </c>
      <c r="I178" t="str">
        <f t="shared" si="13"/>
        <v>Piezas</v>
      </c>
      <c r="J178">
        <v>28</v>
      </c>
      <c r="M178" s="71">
        <f t="shared" si="14"/>
        <v>28</v>
      </c>
      <c r="N178">
        <v>28</v>
      </c>
      <c r="Q178">
        <f t="shared" si="15"/>
        <v>28</v>
      </c>
      <c r="R178">
        <v>28</v>
      </c>
      <c r="U178">
        <f t="shared" si="16"/>
        <v>28</v>
      </c>
      <c r="V178">
        <v>100</v>
      </c>
      <c r="Y178">
        <f t="shared" si="17"/>
        <v>100</v>
      </c>
    </row>
    <row r="179" spans="1:25">
      <c r="A179" t="s">
        <v>612</v>
      </c>
      <c r="B179" t="b">
        <f t="shared" si="12"/>
        <v>1</v>
      </c>
      <c r="C179" t="s">
        <v>612</v>
      </c>
      <c r="D179">
        <v>2025</v>
      </c>
      <c r="E179">
        <v>2</v>
      </c>
      <c r="F179" t="s">
        <v>2564</v>
      </c>
      <c r="I179" t="str">
        <f t="shared" si="13"/>
        <v>Metros Cuadrados</v>
      </c>
      <c r="J179">
        <v>570</v>
      </c>
      <c r="M179" s="71">
        <f t="shared" si="14"/>
        <v>570</v>
      </c>
      <c r="N179">
        <v>570</v>
      </c>
      <c r="Q179">
        <f t="shared" si="15"/>
        <v>570</v>
      </c>
      <c r="R179">
        <v>100</v>
      </c>
      <c r="U179">
        <f t="shared" si="16"/>
        <v>100</v>
      </c>
      <c r="V179">
        <v>17.543859649122805</v>
      </c>
      <c r="Y179">
        <f t="shared" si="17"/>
        <v>17.543859649122805</v>
      </c>
    </row>
    <row r="180" spans="1:25" s="64" customFormat="1">
      <c r="A180" t="s">
        <v>898</v>
      </c>
      <c r="B180" t="b">
        <f t="shared" si="12"/>
        <v>1</v>
      </c>
      <c r="C180" s="64" t="s">
        <v>898</v>
      </c>
      <c r="D180" s="64">
        <v>2025</v>
      </c>
      <c r="E180" s="64">
        <v>2</v>
      </c>
      <c r="F180" s="64" t="s">
        <v>2577</v>
      </c>
      <c r="G180" s="64" t="s">
        <v>2566</v>
      </c>
      <c r="I180" s="64" t="str">
        <f>CONCATENATE(F180,"/",G180)</f>
        <v>Computadoras/Equipamiento</v>
      </c>
      <c r="J180" s="64">
        <v>184</v>
      </c>
      <c r="K180" s="64">
        <v>2</v>
      </c>
      <c r="M180" s="72" t="str">
        <f>CONCATENATE(J180,"/",K180)</f>
        <v>184/2</v>
      </c>
      <c r="N180" s="64">
        <v>184</v>
      </c>
      <c r="O180" s="64">
        <v>2</v>
      </c>
      <c r="Q180" s="64" t="str">
        <f>CONCATENATE(N180,"/",O180)</f>
        <v>184/2</v>
      </c>
      <c r="R180" s="64">
        <v>184</v>
      </c>
      <c r="S180" s="64">
        <v>2</v>
      </c>
      <c r="U180" s="64" t="str">
        <f>CONCATENATE(R180,"/",S180)</f>
        <v>184/2</v>
      </c>
      <c r="V180" s="64">
        <v>100</v>
      </c>
      <c r="W180" s="64">
        <v>100</v>
      </c>
      <c r="Y180" s="64" t="str">
        <f>CONCATENATE(V180,"/",W180)</f>
        <v>100/100</v>
      </c>
    </row>
    <row r="181" spans="1:25">
      <c r="A181" t="s">
        <v>2047</v>
      </c>
      <c r="B181" t="b">
        <f t="shared" si="12"/>
        <v>1</v>
      </c>
      <c r="C181" t="s">
        <v>2047</v>
      </c>
      <c r="D181">
        <v>2025</v>
      </c>
      <c r="E181">
        <v>2</v>
      </c>
      <c r="F181" t="s">
        <v>2567</v>
      </c>
      <c r="I181" t="str">
        <f t="shared" si="13"/>
        <v>Piezas</v>
      </c>
      <c r="J181">
        <v>382</v>
      </c>
      <c r="M181" s="71">
        <f t="shared" si="14"/>
        <v>382</v>
      </c>
      <c r="N181">
        <v>382</v>
      </c>
      <c r="Q181">
        <f t="shared" si="15"/>
        <v>382</v>
      </c>
      <c r="R181">
        <v>382</v>
      </c>
      <c r="U181">
        <f t="shared" si="16"/>
        <v>382</v>
      </c>
      <c r="V181">
        <v>100</v>
      </c>
      <c r="Y181">
        <f t="shared" si="17"/>
        <v>100</v>
      </c>
    </row>
    <row r="182" spans="1:25">
      <c r="A182" t="s">
        <v>1791</v>
      </c>
      <c r="B182" t="b">
        <f t="shared" si="12"/>
        <v>1</v>
      </c>
      <c r="C182" t="s">
        <v>1791</v>
      </c>
      <c r="D182">
        <v>2025</v>
      </c>
      <c r="E182">
        <v>2</v>
      </c>
      <c r="F182" t="s">
        <v>2567</v>
      </c>
      <c r="I182" t="str">
        <f t="shared" si="13"/>
        <v>Piezas</v>
      </c>
      <c r="J182">
        <v>191</v>
      </c>
      <c r="M182" s="71">
        <f t="shared" si="14"/>
        <v>191</v>
      </c>
      <c r="N182">
        <v>191</v>
      </c>
      <c r="Q182">
        <f t="shared" si="15"/>
        <v>191</v>
      </c>
      <c r="R182">
        <v>191</v>
      </c>
      <c r="U182">
        <f t="shared" si="16"/>
        <v>191</v>
      </c>
      <c r="V182">
        <v>100</v>
      </c>
      <c r="Y182">
        <f t="shared" si="17"/>
        <v>100</v>
      </c>
    </row>
    <row r="183" spans="1:25">
      <c r="A183" t="s">
        <v>1601</v>
      </c>
      <c r="B183" t="b">
        <f t="shared" si="12"/>
        <v>1</v>
      </c>
      <c r="C183" t="s">
        <v>1601</v>
      </c>
      <c r="D183">
        <v>2025</v>
      </c>
      <c r="E183">
        <v>2</v>
      </c>
      <c r="F183" t="s">
        <v>2573</v>
      </c>
      <c r="I183" t="str">
        <f t="shared" si="13"/>
        <v>Metros</v>
      </c>
      <c r="J183">
        <v>100</v>
      </c>
      <c r="M183" s="71">
        <f t="shared" si="14"/>
        <v>100</v>
      </c>
      <c r="N183">
        <v>100</v>
      </c>
      <c r="Q183">
        <f t="shared" si="15"/>
        <v>100</v>
      </c>
      <c r="R183">
        <v>93.5</v>
      </c>
      <c r="U183">
        <f t="shared" si="16"/>
        <v>93.5</v>
      </c>
      <c r="V183">
        <v>93.5</v>
      </c>
      <c r="Y183">
        <f t="shared" si="17"/>
        <v>93.5</v>
      </c>
    </row>
    <row r="184" spans="1:25" s="64" customFormat="1">
      <c r="A184" t="s">
        <v>130</v>
      </c>
      <c r="B184" t="b">
        <f t="shared" si="12"/>
        <v>1</v>
      </c>
      <c r="C184" s="64" t="s">
        <v>130</v>
      </c>
      <c r="D184" s="64">
        <v>2025</v>
      </c>
      <c r="E184" s="64">
        <v>2</v>
      </c>
      <c r="F184" s="64" t="s">
        <v>2564</v>
      </c>
      <c r="G184" s="64" t="s">
        <v>2565</v>
      </c>
      <c r="I184" s="64" t="str">
        <f>CONCATENATE(F184,"/",G184)</f>
        <v>Metros Cuadrados/Metros lineales</v>
      </c>
      <c r="J184" s="64">
        <v>168</v>
      </c>
      <c r="K184" s="64">
        <v>570</v>
      </c>
      <c r="M184" s="72" t="str">
        <f>CONCATENATE(J184,"/",K184)</f>
        <v>168/570</v>
      </c>
      <c r="N184" s="64">
        <v>168</v>
      </c>
      <c r="O184" s="64">
        <v>570</v>
      </c>
      <c r="Q184" s="64" t="str">
        <f>CONCATENATE(N184,"/",O184)</f>
        <v>168/570</v>
      </c>
      <c r="R184" s="64">
        <v>168</v>
      </c>
      <c r="S184" s="64">
        <v>570</v>
      </c>
      <c r="U184" s="64" t="str">
        <f>CONCATENATE(R184,"/",S184)</f>
        <v>168/570</v>
      </c>
      <c r="V184" s="64">
        <v>100</v>
      </c>
      <c r="W184" s="64">
        <v>100</v>
      </c>
      <c r="Y184" s="64" t="str">
        <f>CONCATENATE(V184,"/",W184)</f>
        <v>100/100</v>
      </c>
    </row>
    <row r="185" spans="1:25">
      <c r="A185" t="s">
        <v>235</v>
      </c>
      <c r="B185" t="b">
        <f t="shared" si="12"/>
        <v>1</v>
      </c>
      <c r="C185" t="s">
        <v>235</v>
      </c>
      <c r="D185">
        <v>2025</v>
      </c>
      <c r="E185">
        <v>2</v>
      </c>
      <c r="F185" t="s">
        <v>2566</v>
      </c>
      <c r="I185" t="str">
        <f t="shared" si="13"/>
        <v>Equipamiento</v>
      </c>
      <c r="J185">
        <v>10</v>
      </c>
      <c r="M185" s="71">
        <f t="shared" si="14"/>
        <v>10</v>
      </c>
      <c r="N185">
        <v>10</v>
      </c>
      <c r="Q185">
        <f t="shared" si="15"/>
        <v>10</v>
      </c>
      <c r="R185">
        <v>0</v>
      </c>
      <c r="U185">
        <f t="shared" si="16"/>
        <v>0</v>
      </c>
      <c r="V185">
        <v>0</v>
      </c>
      <c r="Y185">
        <f t="shared" si="17"/>
        <v>0</v>
      </c>
    </row>
    <row r="186" spans="1:25">
      <c r="A186" t="s">
        <v>1196</v>
      </c>
      <c r="B186" t="b">
        <f t="shared" si="12"/>
        <v>1</v>
      </c>
      <c r="C186" t="s">
        <v>1196</v>
      </c>
      <c r="D186">
        <v>2025</v>
      </c>
      <c r="E186">
        <v>2</v>
      </c>
      <c r="F186" t="s">
        <v>2567</v>
      </c>
      <c r="I186" t="str">
        <f t="shared" si="13"/>
        <v>Piezas</v>
      </c>
      <c r="J186">
        <v>1</v>
      </c>
      <c r="M186" s="71">
        <f t="shared" si="14"/>
        <v>1</v>
      </c>
      <c r="N186">
        <v>1</v>
      </c>
      <c r="Q186">
        <f t="shared" si="15"/>
        <v>1</v>
      </c>
      <c r="R186">
        <v>1</v>
      </c>
      <c r="U186">
        <f t="shared" si="16"/>
        <v>1</v>
      </c>
      <c r="V186">
        <v>100</v>
      </c>
      <c r="Y186">
        <f t="shared" si="17"/>
        <v>100</v>
      </c>
    </row>
    <row r="187" spans="1:25">
      <c r="A187" t="s">
        <v>2447</v>
      </c>
      <c r="B187" t="b">
        <f t="shared" si="12"/>
        <v>1</v>
      </c>
      <c r="C187" t="s">
        <v>2447</v>
      </c>
      <c r="D187">
        <v>2025</v>
      </c>
      <c r="E187">
        <v>2</v>
      </c>
      <c r="F187" t="s">
        <v>2564</v>
      </c>
      <c r="I187" t="str">
        <f t="shared" si="13"/>
        <v>Metros Cuadrados</v>
      </c>
      <c r="J187">
        <v>825</v>
      </c>
      <c r="M187" s="71">
        <f t="shared" si="14"/>
        <v>825</v>
      </c>
      <c r="N187">
        <v>825</v>
      </c>
      <c r="Q187">
        <f t="shared" si="15"/>
        <v>825</v>
      </c>
      <c r="R187">
        <v>825</v>
      </c>
      <c r="U187">
        <f t="shared" si="16"/>
        <v>825</v>
      </c>
      <c r="V187">
        <v>100</v>
      </c>
      <c r="Y187">
        <f t="shared" si="17"/>
        <v>100</v>
      </c>
    </row>
    <row r="188" spans="1:25">
      <c r="A188" t="s">
        <v>1372</v>
      </c>
      <c r="B188" t="b">
        <f t="shared" si="12"/>
        <v>1</v>
      </c>
      <c r="C188" t="s">
        <v>1372</v>
      </c>
      <c r="D188">
        <v>2025</v>
      </c>
      <c r="E188">
        <v>2</v>
      </c>
      <c r="F188" t="s">
        <v>2564</v>
      </c>
      <c r="I188" t="str">
        <f t="shared" si="13"/>
        <v>Metros Cuadrados</v>
      </c>
      <c r="J188">
        <v>337.7</v>
      </c>
      <c r="M188" s="71">
        <f t="shared" si="14"/>
        <v>337.7</v>
      </c>
      <c r="N188">
        <v>337.7</v>
      </c>
      <c r="Q188">
        <f t="shared" si="15"/>
        <v>337.7</v>
      </c>
      <c r="R188">
        <v>337.7</v>
      </c>
      <c r="U188">
        <f t="shared" si="16"/>
        <v>337.7</v>
      </c>
      <c r="V188">
        <v>100</v>
      </c>
      <c r="Y188">
        <f t="shared" si="17"/>
        <v>100</v>
      </c>
    </row>
    <row r="189" spans="1:25">
      <c r="A189" t="s">
        <v>509</v>
      </c>
      <c r="B189" t="b">
        <f t="shared" si="12"/>
        <v>1</v>
      </c>
      <c r="C189" t="s">
        <v>509</v>
      </c>
      <c r="D189">
        <v>2025</v>
      </c>
      <c r="E189">
        <v>2</v>
      </c>
      <c r="F189" t="s">
        <v>2564</v>
      </c>
      <c r="I189" t="str">
        <f t="shared" si="13"/>
        <v>Metros Cuadrados</v>
      </c>
      <c r="J189">
        <v>440</v>
      </c>
      <c r="M189" s="71">
        <f t="shared" si="14"/>
        <v>440</v>
      </c>
      <c r="N189">
        <v>440</v>
      </c>
      <c r="Q189">
        <f t="shared" si="15"/>
        <v>440</v>
      </c>
      <c r="R189">
        <v>432</v>
      </c>
      <c r="U189">
        <f t="shared" si="16"/>
        <v>432</v>
      </c>
      <c r="V189">
        <v>98.181818181818187</v>
      </c>
      <c r="Y189">
        <f t="shared" si="17"/>
        <v>98.181818181818187</v>
      </c>
    </row>
    <row r="190" spans="1:25">
      <c r="A190" t="s">
        <v>2497</v>
      </c>
      <c r="B190" t="b">
        <f t="shared" si="12"/>
        <v>1</v>
      </c>
      <c r="C190" t="s">
        <v>2497</v>
      </c>
      <c r="D190">
        <v>2025</v>
      </c>
      <c r="E190">
        <v>2</v>
      </c>
      <c r="F190" t="s">
        <v>2564</v>
      </c>
      <c r="I190" t="str">
        <f t="shared" si="13"/>
        <v>Metros Cuadrados</v>
      </c>
      <c r="J190">
        <v>640</v>
      </c>
      <c r="M190" s="71">
        <f t="shared" si="14"/>
        <v>640</v>
      </c>
      <c r="N190">
        <v>640</v>
      </c>
      <c r="Q190">
        <f t="shared" si="15"/>
        <v>640</v>
      </c>
      <c r="R190">
        <v>0</v>
      </c>
      <c r="U190">
        <f t="shared" si="16"/>
        <v>0</v>
      </c>
      <c r="V190">
        <v>0</v>
      </c>
      <c r="Y190">
        <f t="shared" si="17"/>
        <v>0</v>
      </c>
    </row>
    <row r="191" spans="1:25">
      <c r="A191" t="s">
        <v>2137</v>
      </c>
      <c r="B191" t="b">
        <f t="shared" si="12"/>
        <v>1</v>
      </c>
      <c r="C191" t="s">
        <v>2137</v>
      </c>
      <c r="D191">
        <v>2025</v>
      </c>
      <c r="E191">
        <v>2</v>
      </c>
      <c r="F191" t="s">
        <v>2564</v>
      </c>
      <c r="I191" t="str">
        <f t="shared" si="13"/>
        <v>Metros Cuadrados</v>
      </c>
      <c r="J191">
        <v>5315.56</v>
      </c>
      <c r="M191" s="71">
        <f t="shared" si="14"/>
        <v>5315.56</v>
      </c>
      <c r="N191">
        <v>5315.56</v>
      </c>
      <c r="Q191">
        <f t="shared" si="15"/>
        <v>5315.56</v>
      </c>
      <c r="R191">
        <v>0</v>
      </c>
      <c r="U191">
        <f t="shared" si="16"/>
        <v>0</v>
      </c>
      <c r="V191">
        <v>0</v>
      </c>
      <c r="Y191">
        <f t="shared" si="17"/>
        <v>0</v>
      </c>
    </row>
    <row r="192" spans="1:25">
      <c r="A192" t="s">
        <v>1190</v>
      </c>
      <c r="B192" t="b">
        <f t="shared" si="12"/>
        <v>1</v>
      </c>
      <c r="C192" t="s">
        <v>1190</v>
      </c>
      <c r="D192">
        <v>2025</v>
      </c>
      <c r="E192">
        <v>2</v>
      </c>
      <c r="F192" t="s">
        <v>2564</v>
      </c>
      <c r="I192" t="str">
        <f t="shared" si="13"/>
        <v>Metros Cuadrados</v>
      </c>
      <c r="J192">
        <v>595.20000000000005</v>
      </c>
      <c r="M192" s="71">
        <f t="shared" si="14"/>
        <v>595.20000000000005</v>
      </c>
      <c r="N192">
        <v>595.20000000000005</v>
      </c>
      <c r="Q192">
        <f t="shared" si="15"/>
        <v>595.20000000000005</v>
      </c>
      <c r="R192">
        <v>579</v>
      </c>
      <c r="U192">
        <f t="shared" si="16"/>
        <v>579</v>
      </c>
      <c r="V192">
        <v>97.278225806451601</v>
      </c>
      <c r="Y192">
        <f t="shared" si="17"/>
        <v>97.278225806451601</v>
      </c>
    </row>
    <row r="193" spans="1:25">
      <c r="A193" t="s">
        <v>1665</v>
      </c>
      <c r="B193" t="b">
        <f t="shared" si="12"/>
        <v>1</v>
      </c>
      <c r="C193" t="s">
        <v>1665</v>
      </c>
      <c r="D193">
        <v>2025</v>
      </c>
      <c r="E193">
        <v>2</v>
      </c>
      <c r="F193" t="s">
        <v>2567</v>
      </c>
      <c r="I193" t="str">
        <f t="shared" si="13"/>
        <v>Piezas</v>
      </c>
      <c r="J193">
        <v>75</v>
      </c>
      <c r="M193" s="71">
        <f t="shared" si="14"/>
        <v>75</v>
      </c>
      <c r="N193">
        <v>75</v>
      </c>
      <c r="Q193">
        <f t="shared" si="15"/>
        <v>75</v>
      </c>
      <c r="R193">
        <v>75</v>
      </c>
      <c r="U193">
        <f t="shared" si="16"/>
        <v>75</v>
      </c>
      <c r="V193">
        <v>100</v>
      </c>
      <c r="Y193">
        <f t="shared" si="17"/>
        <v>100</v>
      </c>
    </row>
    <row r="194" spans="1:25">
      <c r="A194" t="s">
        <v>1800</v>
      </c>
      <c r="B194" t="b">
        <f t="shared" si="12"/>
        <v>1</v>
      </c>
      <c r="C194" t="s">
        <v>1800</v>
      </c>
      <c r="D194">
        <v>2025</v>
      </c>
      <c r="E194">
        <v>2</v>
      </c>
      <c r="F194" t="s">
        <v>2567</v>
      </c>
      <c r="I194" t="str">
        <f t="shared" si="13"/>
        <v>Piezas</v>
      </c>
      <c r="J194">
        <v>522</v>
      </c>
      <c r="M194" s="71">
        <f t="shared" si="14"/>
        <v>522</v>
      </c>
      <c r="N194">
        <v>522</v>
      </c>
      <c r="Q194">
        <f t="shared" si="15"/>
        <v>522</v>
      </c>
      <c r="R194">
        <v>522</v>
      </c>
      <c r="U194">
        <f t="shared" si="16"/>
        <v>522</v>
      </c>
      <c r="V194">
        <v>100</v>
      </c>
      <c r="Y194">
        <f t="shared" si="17"/>
        <v>100</v>
      </c>
    </row>
    <row r="195" spans="1:25" s="64" customFormat="1">
      <c r="A195" t="s">
        <v>1343</v>
      </c>
      <c r="B195" t="b">
        <f t="shared" ref="B195:B258" si="18">+A195=C195</f>
        <v>1</v>
      </c>
      <c r="C195" s="64" t="s">
        <v>1343</v>
      </c>
      <c r="D195" s="64">
        <v>2025</v>
      </c>
      <c r="E195" s="64">
        <v>2</v>
      </c>
      <c r="F195" s="64" t="s">
        <v>2566</v>
      </c>
      <c r="G195" s="64" t="s">
        <v>2567</v>
      </c>
      <c r="I195" s="64" t="str">
        <f>CONCATENATE(F195,"/",G195)</f>
        <v>Equipamiento/Piezas</v>
      </c>
      <c r="J195" s="64">
        <v>1</v>
      </c>
      <c r="K195" s="64">
        <v>25</v>
      </c>
      <c r="M195" s="72" t="str">
        <f>CONCATENATE(J195,"/",K195)</f>
        <v>1/25</v>
      </c>
      <c r="N195" s="64">
        <v>1</v>
      </c>
      <c r="O195" s="64">
        <v>25</v>
      </c>
      <c r="Q195" s="64" t="str">
        <f>CONCATENATE(N195,"/",O195)</f>
        <v>1/25</v>
      </c>
      <c r="R195" s="64">
        <v>1</v>
      </c>
      <c r="S195" s="64">
        <v>25</v>
      </c>
      <c r="U195" s="64" t="str">
        <f>CONCATENATE(R195,"/",S195)</f>
        <v>1/25</v>
      </c>
      <c r="V195" s="64">
        <v>100</v>
      </c>
      <c r="W195" s="64">
        <v>100</v>
      </c>
      <c r="Y195" s="64" t="str">
        <f>CONCATENATE(V195,"/",W195)</f>
        <v>100/100</v>
      </c>
    </row>
    <row r="196" spans="1:25">
      <c r="A196" t="s">
        <v>827</v>
      </c>
      <c r="B196" t="b">
        <f t="shared" si="18"/>
        <v>1</v>
      </c>
      <c r="C196" t="s">
        <v>827</v>
      </c>
      <c r="D196">
        <v>2025</v>
      </c>
      <c r="E196">
        <v>2</v>
      </c>
      <c r="F196" t="s">
        <v>2571</v>
      </c>
      <c r="I196" t="str">
        <f t="shared" ref="I196:I259" si="19">+F196</f>
        <v>Vehículos</v>
      </c>
      <c r="J196">
        <v>1</v>
      </c>
      <c r="M196" s="71">
        <f t="shared" ref="M196:M259" si="20">+J196</f>
        <v>1</v>
      </c>
      <c r="N196">
        <v>1</v>
      </c>
      <c r="Q196">
        <f t="shared" ref="Q196:Q259" si="21">+N196</f>
        <v>1</v>
      </c>
      <c r="R196">
        <v>1</v>
      </c>
      <c r="U196">
        <f t="shared" ref="U196:U259" si="22">+R196</f>
        <v>1</v>
      </c>
      <c r="V196">
        <v>100</v>
      </c>
      <c r="Y196">
        <f t="shared" ref="Y196:Y259" si="23">+V196</f>
        <v>100</v>
      </c>
    </row>
    <row r="197" spans="1:25">
      <c r="A197" t="s">
        <v>1184</v>
      </c>
      <c r="B197" t="b">
        <f t="shared" si="18"/>
        <v>1</v>
      </c>
      <c r="C197" t="s">
        <v>1184</v>
      </c>
      <c r="D197">
        <v>2025</v>
      </c>
      <c r="E197">
        <v>2</v>
      </c>
      <c r="F197" t="s">
        <v>2570</v>
      </c>
      <c r="I197" t="str">
        <f t="shared" si="19"/>
        <v>Metros cuadrados de construcción</v>
      </c>
      <c r="J197">
        <v>489</v>
      </c>
      <c r="M197" s="71">
        <f t="shared" si="20"/>
        <v>489</v>
      </c>
      <c r="N197">
        <v>489</v>
      </c>
      <c r="Q197">
        <f t="shared" si="21"/>
        <v>489</v>
      </c>
      <c r="R197">
        <v>390</v>
      </c>
      <c r="U197">
        <f t="shared" si="22"/>
        <v>390</v>
      </c>
      <c r="V197">
        <v>79.754601226993856</v>
      </c>
      <c r="Y197">
        <f t="shared" si="23"/>
        <v>79.754601226993856</v>
      </c>
    </row>
    <row r="198" spans="1:25">
      <c r="A198" t="s">
        <v>2448</v>
      </c>
      <c r="B198" t="b">
        <f t="shared" si="18"/>
        <v>1</v>
      </c>
      <c r="C198" t="s">
        <v>2448</v>
      </c>
      <c r="D198">
        <v>2025</v>
      </c>
      <c r="E198">
        <v>2</v>
      </c>
      <c r="F198" t="s">
        <v>2571</v>
      </c>
      <c r="I198" t="str">
        <f t="shared" si="19"/>
        <v>Vehículos</v>
      </c>
      <c r="J198">
        <v>7</v>
      </c>
      <c r="M198" s="71">
        <f t="shared" si="20"/>
        <v>7</v>
      </c>
      <c r="N198">
        <v>7</v>
      </c>
      <c r="Q198">
        <f t="shared" si="21"/>
        <v>7</v>
      </c>
      <c r="R198">
        <v>3</v>
      </c>
      <c r="U198">
        <f t="shared" si="22"/>
        <v>3</v>
      </c>
      <c r="V198">
        <v>42.857142857142854</v>
      </c>
      <c r="Y198">
        <f t="shared" si="23"/>
        <v>42.857142857142854</v>
      </c>
    </row>
    <row r="199" spans="1:25">
      <c r="A199" t="s">
        <v>477</v>
      </c>
      <c r="B199" t="b">
        <f t="shared" si="18"/>
        <v>1</v>
      </c>
      <c r="C199" t="s">
        <v>477</v>
      </c>
      <c r="D199">
        <v>2025</v>
      </c>
      <c r="E199">
        <v>2</v>
      </c>
      <c r="F199" t="s">
        <v>2571</v>
      </c>
      <c r="I199" t="str">
        <f t="shared" si="19"/>
        <v>Vehículos</v>
      </c>
      <c r="J199">
        <v>8</v>
      </c>
      <c r="M199" s="71">
        <f t="shared" si="20"/>
        <v>8</v>
      </c>
      <c r="N199">
        <v>8</v>
      </c>
      <c r="Q199">
        <f t="shared" si="21"/>
        <v>8</v>
      </c>
      <c r="R199">
        <v>0</v>
      </c>
      <c r="U199">
        <f t="shared" si="22"/>
        <v>0</v>
      </c>
      <c r="V199">
        <v>0</v>
      </c>
      <c r="Y199">
        <f t="shared" si="23"/>
        <v>0</v>
      </c>
    </row>
    <row r="200" spans="1:25">
      <c r="A200" t="s">
        <v>1318</v>
      </c>
      <c r="B200" t="b">
        <f t="shared" si="18"/>
        <v>1</v>
      </c>
      <c r="C200" t="s">
        <v>1318</v>
      </c>
      <c r="D200">
        <v>2025</v>
      </c>
      <c r="E200">
        <v>2</v>
      </c>
      <c r="F200" t="s">
        <v>2571</v>
      </c>
      <c r="I200" t="str">
        <f t="shared" si="19"/>
        <v>Vehículos</v>
      </c>
      <c r="J200">
        <v>2</v>
      </c>
      <c r="M200" s="71">
        <f t="shared" si="20"/>
        <v>2</v>
      </c>
      <c r="N200">
        <v>2</v>
      </c>
      <c r="Q200">
        <f t="shared" si="21"/>
        <v>2</v>
      </c>
      <c r="R200">
        <v>2</v>
      </c>
      <c r="U200">
        <f t="shared" si="22"/>
        <v>2</v>
      </c>
      <c r="V200">
        <v>100</v>
      </c>
      <c r="Y200">
        <f t="shared" si="23"/>
        <v>100</v>
      </c>
    </row>
    <row r="201" spans="1:25">
      <c r="A201" t="s">
        <v>1491</v>
      </c>
      <c r="B201" t="b">
        <f t="shared" si="18"/>
        <v>1</v>
      </c>
      <c r="C201" t="s">
        <v>1491</v>
      </c>
      <c r="D201">
        <v>2025</v>
      </c>
      <c r="E201">
        <v>2</v>
      </c>
      <c r="F201" t="s">
        <v>2571</v>
      </c>
      <c r="I201" t="str">
        <f t="shared" si="19"/>
        <v>Vehículos</v>
      </c>
      <c r="J201">
        <v>1</v>
      </c>
      <c r="M201" s="71">
        <f t="shared" si="20"/>
        <v>1</v>
      </c>
      <c r="N201">
        <v>1</v>
      </c>
      <c r="Q201">
        <f t="shared" si="21"/>
        <v>1</v>
      </c>
      <c r="R201">
        <v>0</v>
      </c>
      <c r="U201">
        <f t="shared" si="22"/>
        <v>0</v>
      </c>
      <c r="V201">
        <v>0</v>
      </c>
      <c r="Y201">
        <f t="shared" si="23"/>
        <v>0</v>
      </c>
    </row>
    <row r="202" spans="1:25">
      <c r="A202" t="s">
        <v>832</v>
      </c>
      <c r="B202" t="b">
        <f t="shared" si="18"/>
        <v>1</v>
      </c>
      <c r="C202" t="s">
        <v>832</v>
      </c>
      <c r="D202">
        <v>2025</v>
      </c>
      <c r="E202">
        <v>2</v>
      </c>
      <c r="F202" t="s">
        <v>2571</v>
      </c>
      <c r="I202" t="str">
        <f t="shared" si="19"/>
        <v>Vehículos</v>
      </c>
      <c r="J202">
        <v>18</v>
      </c>
      <c r="M202" s="71">
        <f t="shared" si="20"/>
        <v>18</v>
      </c>
      <c r="N202">
        <v>18</v>
      </c>
      <c r="Q202">
        <f t="shared" si="21"/>
        <v>18</v>
      </c>
      <c r="R202">
        <v>6</v>
      </c>
      <c r="U202">
        <f t="shared" si="22"/>
        <v>6</v>
      </c>
      <c r="V202">
        <v>33.333333333333329</v>
      </c>
      <c r="Y202">
        <f t="shared" si="23"/>
        <v>33.333333333333329</v>
      </c>
    </row>
    <row r="203" spans="1:25">
      <c r="A203" t="s">
        <v>243</v>
      </c>
      <c r="B203" t="b">
        <f t="shared" si="18"/>
        <v>1</v>
      </c>
      <c r="C203" t="s">
        <v>243</v>
      </c>
      <c r="D203">
        <v>2025</v>
      </c>
      <c r="E203">
        <v>2</v>
      </c>
      <c r="F203" t="s">
        <v>2568</v>
      </c>
      <c r="I203" t="str">
        <f t="shared" si="19"/>
        <v>Mobiliario y equipo</v>
      </c>
      <c r="J203">
        <v>201</v>
      </c>
      <c r="M203" s="71">
        <f t="shared" si="20"/>
        <v>201</v>
      </c>
      <c r="N203">
        <v>201</v>
      </c>
      <c r="Q203">
        <f t="shared" si="21"/>
        <v>201</v>
      </c>
      <c r="R203">
        <v>190</v>
      </c>
      <c r="U203">
        <f t="shared" si="22"/>
        <v>190</v>
      </c>
      <c r="V203">
        <v>94.527363184079604</v>
      </c>
      <c r="Y203">
        <f t="shared" si="23"/>
        <v>94.527363184079604</v>
      </c>
    </row>
    <row r="204" spans="1:25">
      <c r="A204" t="s">
        <v>421</v>
      </c>
      <c r="B204" t="b">
        <f t="shared" si="18"/>
        <v>1</v>
      </c>
      <c r="C204" t="s">
        <v>421</v>
      </c>
      <c r="D204">
        <v>2025</v>
      </c>
      <c r="E204">
        <v>2</v>
      </c>
      <c r="F204" t="s">
        <v>2569</v>
      </c>
      <c r="I204" t="str">
        <f t="shared" si="19"/>
        <v>Metros cúbicos</v>
      </c>
      <c r="J204">
        <v>540</v>
      </c>
      <c r="M204" s="71">
        <f t="shared" si="20"/>
        <v>540</v>
      </c>
      <c r="N204">
        <v>540</v>
      </c>
      <c r="Q204">
        <f t="shared" si="21"/>
        <v>540</v>
      </c>
      <c r="R204">
        <v>524</v>
      </c>
      <c r="U204">
        <f t="shared" si="22"/>
        <v>524</v>
      </c>
      <c r="V204">
        <v>97.037037037037038</v>
      </c>
      <c r="Y204">
        <f t="shared" si="23"/>
        <v>97.037037037037038</v>
      </c>
    </row>
    <row r="205" spans="1:25">
      <c r="A205" t="s">
        <v>465</v>
      </c>
      <c r="B205" t="b">
        <f t="shared" si="18"/>
        <v>1</v>
      </c>
      <c r="C205" t="s">
        <v>465</v>
      </c>
      <c r="D205">
        <v>2025</v>
      </c>
      <c r="E205">
        <v>2</v>
      </c>
      <c r="F205" t="s">
        <v>2569</v>
      </c>
      <c r="I205" t="str">
        <f t="shared" si="19"/>
        <v>Metros cúbicos</v>
      </c>
      <c r="J205">
        <v>836</v>
      </c>
      <c r="M205" s="71">
        <f t="shared" si="20"/>
        <v>836</v>
      </c>
      <c r="N205">
        <v>836</v>
      </c>
      <c r="Q205">
        <f t="shared" si="21"/>
        <v>836</v>
      </c>
      <c r="R205">
        <v>820</v>
      </c>
      <c r="U205">
        <f t="shared" si="22"/>
        <v>820</v>
      </c>
      <c r="V205">
        <v>98.086124401913878</v>
      </c>
      <c r="Y205">
        <f t="shared" si="23"/>
        <v>98.086124401913878</v>
      </c>
    </row>
    <row r="206" spans="1:25">
      <c r="A206" t="s">
        <v>275</v>
      </c>
      <c r="B206" t="b">
        <f t="shared" si="18"/>
        <v>1</v>
      </c>
      <c r="C206" t="s">
        <v>275</v>
      </c>
      <c r="D206">
        <v>2025</v>
      </c>
      <c r="E206">
        <v>2</v>
      </c>
      <c r="F206" t="s">
        <v>2566</v>
      </c>
      <c r="I206" t="str">
        <f t="shared" si="19"/>
        <v>Equipamiento</v>
      </c>
      <c r="J206">
        <v>37</v>
      </c>
      <c r="M206" s="71">
        <f t="shared" si="20"/>
        <v>37</v>
      </c>
      <c r="N206">
        <v>37</v>
      </c>
      <c r="Q206">
        <f t="shared" si="21"/>
        <v>37</v>
      </c>
      <c r="R206">
        <v>37</v>
      </c>
      <c r="U206">
        <f t="shared" si="22"/>
        <v>37</v>
      </c>
      <c r="V206">
        <v>100</v>
      </c>
      <c r="Y206">
        <f t="shared" si="23"/>
        <v>100</v>
      </c>
    </row>
    <row r="207" spans="1:25">
      <c r="A207" t="s">
        <v>2138</v>
      </c>
      <c r="B207" t="b">
        <f t="shared" si="18"/>
        <v>1</v>
      </c>
      <c r="C207" t="s">
        <v>2138</v>
      </c>
      <c r="D207">
        <v>2025</v>
      </c>
      <c r="E207">
        <v>2</v>
      </c>
      <c r="F207" t="s">
        <v>2564</v>
      </c>
      <c r="I207" t="str">
        <f t="shared" si="19"/>
        <v>Metros Cuadrados</v>
      </c>
      <c r="J207">
        <v>8160</v>
      </c>
      <c r="M207" s="71">
        <f t="shared" si="20"/>
        <v>8160</v>
      </c>
      <c r="N207">
        <v>8160</v>
      </c>
      <c r="Q207">
        <f t="shared" si="21"/>
        <v>8160</v>
      </c>
      <c r="R207">
        <v>0</v>
      </c>
      <c r="U207">
        <f t="shared" si="22"/>
        <v>0</v>
      </c>
      <c r="V207">
        <v>0</v>
      </c>
      <c r="Y207">
        <f t="shared" si="23"/>
        <v>0</v>
      </c>
    </row>
    <row r="208" spans="1:25">
      <c r="A208" t="s">
        <v>2139</v>
      </c>
      <c r="B208" t="b">
        <f t="shared" si="18"/>
        <v>1</v>
      </c>
      <c r="C208" t="s">
        <v>2139</v>
      </c>
      <c r="D208">
        <v>2025</v>
      </c>
      <c r="E208">
        <v>2</v>
      </c>
      <c r="F208" t="s">
        <v>2564</v>
      </c>
      <c r="I208" t="str">
        <f t="shared" si="19"/>
        <v>Metros Cuadrados</v>
      </c>
      <c r="J208">
        <v>6152</v>
      </c>
      <c r="M208" s="71">
        <f t="shared" si="20"/>
        <v>6152</v>
      </c>
      <c r="N208">
        <v>6152</v>
      </c>
      <c r="Q208">
        <f t="shared" si="21"/>
        <v>6152</v>
      </c>
      <c r="R208">
        <v>6152</v>
      </c>
      <c r="U208">
        <f t="shared" si="22"/>
        <v>6152</v>
      </c>
      <c r="V208">
        <v>100</v>
      </c>
      <c r="Y208">
        <f t="shared" si="23"/>
        <v>100</v>
      </c>
    </row>
    <row r="209" spans="1:25">
      <c r="A209" t="s">
        <v>2140</v>
      </c>
      <c r="B209" t="b">
        <f t="shared" si="18"/>
        <v>1</v>
      </c>
      <c r="C209" t="s">
        <v>2140</v>
      </c>
      <c r="D209">
        <v>2025</v>
      </c>
      <c r="E209">
        <v>2</v>
      </c>
      <c r="F209" t="s">
        <v>2564</v>
      </c>
      <c r="I209" t="str">
        <f t="shared" si="19"/>
        <v>Metros Cuadrados</v>
      </c>
      <c r="J209">
        <v>3619.76</v>
      </c>
      <c r="M209" s="71">
        <f t="shared" si="20"/>
        <v>3619.76</v>
      </c>
      <c r="N209">
        <v>3619.76</v>
      </c>
      <c r="Q209">
        <f t="shared" si="21"/>
        <v>3619.76</v>
      </c>
      <c r="R209">
        <v>3619.76</v>
      </c>
      <c r="U209">
        <f t="shared" si="22"/>
        <v>3619.76</v>
      </c>
      <c r="V209">
        <v>100</v>
      </c>
      <c r="Y209">
        <f t="shared" si="23"/>
        <v>100</v>
      </c>
    </row>
    <row r="210" spans="1:25">
      <c r="A210" t="s">
        <v>2141</v>
      </c>
      <c r="B210" t="b">
        <f t="shared" si="18"/>
        <v>1</v>
      </c>
      <c r="C210" t="s">
        <v>2141</v>
      </c>
      <c r="D210">
        <v>2025</v>
      </c>
      <c r="E210">
        <v>2</v>
      </c>
      <c r="F210" t="s">
        <v>2564</v>
      </c>
      <c r="I210" t="str">
        <f t="shared" si="19"/>
        <v>Metros Cuadrados</v>
      </c>
      <c r="J210">
        <v>6385.33</v>
      </c>
      <c r="M210" s="71">
        <f t="shared" si="20"/>
        <v>6385.33</v>
      </c>
      <c r="N210">
        <v>6385.33</v>
      </c>
      <c r="Q210">
        <f t="shared" si="21"/>
        <v>6385.33</v>
      </c>
      <c r="R210">
        <v>6385.33</v>
      </c>
      <c r="U210">
        <f t="shared" si="22"/>
        <v>6385.33</v>
      </c>
      <c r="V210">
        <v>100</v>
      </c>
      <c r="Y210">
        <f t="shared" si="23"/>
        <v>100</v>
      </c>
    </row>
    <row r="211" spans="1:25">
      <c r="A211" t="s">
        <v>2142</v>
      </c>
      <c r="B211" t="b">
        <f t="shared" si="18"/>
        <v>1</v>
      </c>
      <c r="C211" t="s">
        <v>2142</v>
      </c>
      <c r="D211">
        <v>2025</v>
      </c>
      <c r="E211">
        <v>2</v>
      </c>
      <c r="F211" t="s">
        <v>2564</v>
      </c>
      <c r="I211" t="str">
        <f t="shared" si="19"/>
        <v>Metros Cuadrados</v>
      </c>
      <c r="J211">
        <v>1785</v>
      </c>
      <c r="M211" s="71">
        <f t="shared" si="20"/>
        <v>1785</v>
      </c>
      <c r="N211">
        <v>1785</v>
      </c>
      <c r="Q211">
        <f t="shared" si="21"/>
        <v>1785</v>
      </c>
      <c r="R211">
        <v>1785</v>
      </c>
      <c r="U211">
        <f t="shared" si="22"/>
        <v>1785</v>
      </c>
      <c r="V211">
        <v>100</v>
      </c>
      <c r="Y211">
        <f t="shared" si="23"/>
        <v>100</v>
      </c>
    </row>
    <row r="212" spans="1:25">
      <c r="A212" t="s">
        <v>2143</v>
      </c>
      <c r="B212" t="b">
        <f t="shared" si="18"/>
        <v>1</v>
      </c>
      <c r="C212" t="s">
        <v>2143</v>
      </c>
      <c r="D212">
        <v>2025</v>
      </c>
      <c r="E212">
        <v>2</v>
      </c>
      <c r="F212" t="s">
        <v>2564</v>
      </c>
      <c r="I212" t="str">
        <f t="shared" si="19"/>
        <v>Metros Cuadrados</v>
      </c>
      <c r="J212">
        <v>7875</v>
      </c>
      <c r="M212" s="71">
        <f t="shared" si="20"/>
        <v>7875</v>
      </c>
      <c r="N212">
        <v>7875</v>
      </c>
      <c r="Q212">
        <f t="shared" si="21"/>
        <v>7875</v>
      </c>
      <c r="R212">
        <v>7875</v>
      </c>
      <c r="U212">
        <f t="shared" si="22"/>
        <v>7875</v>
      </c>
      <c r="V212">
        <v>100</v>
      </c>
      <c r="Y212">
        <f t="shared" si="23"/>
        <v>100</v>
      </c>
    </row>
    <row r="213" spans="1:25">
      <c r="A213" t="s">
        <v>2147</v>
      </c>
      <c r="B213" t="b">
        <f t="shared" si="18"/>
        <v>1</v>
      </c>
      <c r="C213" t="s">
        <v>2147</v>
      </c>
      <c r="D213">
        <v>2025</v>
      </c>
      <c r="E213">
        <v>2</v>
      </c>
      <c r="F213" t="s">
        <v>2564</v>
      </c>
      <c r="I213" t="str">
        <f t="shared" si="19"/>
        <v>Metros Cuadrados</v>
      </c>
      <c r="J213">
        <v>196.37</v>
      </c>
      <c r="M213" s="71">
        <f t="shared" si="20"/>
        <v>196.37</v>
      </c>
      <c r="N213">
        <v>196.37</v>
      </c>
      <c r="Q213">
        <f t="shared" si="21"/>
        <v>196.37</v>
      </c>
      <c r="R213">
        <v>150</v>
      </c>
      <c r="U213">
        <f t="shared" si="22"/>
        <v>150</v>
      </c>
      <c r="V213">
        <v>76.386413403269344</v>
      </c>
      <c r="Y213">
        <f t="shared" si="23"/>
        <v>76.386413403269344</v>
      </c>
    </row>
    <row r="214" spans="1:25">
      <c r="A214" t="s">
        <v>1735</v>
      </c>
      <c r="B214" t="b">
        <f t="shared" si="18"/>
        <v>1</v>
      </c>
      <c r="C214" t="s">
        <v>1735</v>
      </c>
      <c r="D214">
        <v>2025</v>
      </c>
      <c r="E214">
        <v>2</v>
      </c>
      <c r="F214" t="s">
        <v>2568</v>
      </c>
      <c r="I214" t="str">
        <f t="shared" si="19"/>
        <v>Mobiliario y equipo</v>
      </c>
      <c r="J214">
        <v>693</v>
      </c>
      <c r="M214" s="71">
        <f t="shared" si="20"/>
        <v>693</v>
      </c>
      <c r="N214">
        <v>693</v>
      </c>
      <c r="Q214">
        <f t="shared" si="21"/>
        <v>693</v>
      </c>
      <c r="R214">
        <v>693</v>
      </c>
      <c r="U214">
        <f t="shared" si="22"/>
        <v>693</v>
      </c>
      <c r="V214">
        <v>100</v>
      </c>
      <c r="Y214">
        <f t="shared" si="23"/>
        <v>100</v>
      </c>
    </row>
    <row r="215" spans="1:25">
      <c r="A215" t="s">
        <v>2154</v>
      </c>
      <c r="B215" t="b">
        <f t="shared" si="18"/>
        <v>1</v>
      </c>
      <c r="C215" t="s">
        <v>2154</v>
      </c>
      <c r="D215">
        <v>2025</v>
      </c>
      <c r="E215">
        <v>2</v>
      </c>
      <c r="F215" t="s">
        <v>2564</v>
      </c>
      <c r="I215" t="str">
        <f t="shared" si="19"/>
        <v>Metros Cuadrados</v>
      </c>
      <c r="J215">
        <v>1200</v>
      </c>
      <c r="M215" s="71">
        <f t="shared" si="20"/>
        <v>1200</v>
      </c>
      <c r="N215">
        <v>1200</v>
      </c>
      <c r="Q215">
        <f t="shared" si="21"/>
        <v>1200</v>
      </c>
      <c r="R215">
        <v>1100</v>
      </c>
      <c r="U215">
        <f t="shared" si="22"/>
        <v>1100</v>
      </c>
      <c r="V215">
        <v>91.666666666666657</v>
      </c>
      <c r="Y215">
        <f t="shared" si="23"/>
        <v>91.666666666666657</v>
      </c>
    </row>
    <row r="216" spans="1:25">
      <c r="A216" t="s">
        <v>2169</v>
      </c>
      <c r="B216" t="b">
        <f t="shared" si="18"/>
        <v>1</v>
      </c>
      <c r="C216" t="s">
        <v>2169</v>
      </c>
      <c r="D216">
        <v>2025</v>
      </c>
      <c r="E216">
        <v>2</v>
      </c>
      <c r="F216" t="s">
        <v>2564</v>
      </c>
      <c r="I216" t="str">
        <f t="shared" si="19"/>
        <v>Metros Cuadrados</v>
      </c>
      <c r="J216">
        <v>2894.4</v>
      </c>
      <c r="M216" s="71">
        <f t="shared" si="20"/>
        <v>2894.4</v>
      </c>
      <c r="N216">
        <v>2894.4</v>
      </c>
      <c r="Q216">
        <f t="shared" si="21"/>
        <v>2894.4</v>
      </c>
      <c r="R216">
        <v>2749.68</v>
      </c>
      <c r="U216">
        <f t="shared" si="22"/>
        <v>2749.68</v>
      </c>
      <c r="V216">
        <v>95</v>
      </c>
      <c r="Y216">
        <f t="shared" si="23"/>
        <v>95</v>
      </c>
    </row>
    <row r="217" spans="1:25">
      <c r="A217" t="s">
        <v>2170</v>
      </c>
      <c r="B217" t="b">
        <f t="shared" si="18"/>
        <v>1</v>
      </c>
      <c r="C217" t="s">
        <v>2170</v>
      </c>
      <c r="D217">
        <v>2025</v>
      </c>
      <c r="E217">
        <v>2</v>
      </c>
      <c r="F217" t="s">
        <v>2564</v>
      </c>
      <c r="I217" t="str">
        <f t="shared" si="19"/>
        <v>Metros Cuadrados</v>
      </c>
      <c r="J217">
        <v>182.8</v>
      </c>
      <c r="M217" s="71">
        <f t="shared" si="20"/>
        <v>182.8</v>
      </c>
      <c r="N217">
        <v>182.8</v>
      </c>
      <c r="Q217">
        <f t="shared" si="21"/>
        <v>182.8</v>
      </c>
      <c r="R217">
        <v>0</v>
      </c>
      <c r="U217">
        <f t="shared" si="22"/>
        <v>0</v>
      </c>
      <c r="V217">
        <v>0</v>
      </c>
      <c r="Y217">
        <f t="shared" si="23"/>
        <v>0</v>
      </c>
    </row>
    <row r="218" spans="1:25">
      <c r="A218" t="s">
        <v>2172</v>
      </c>
      <c r="B218" t="b">
        <f t="shared" si="18"/>
        <v>1</v>
      </c>
      <c r="C218" t="s">
        <v>2172</v>
      </c>
      <c r="D218">
        <v>2025</v>
      </c>
      <c r="E218">
        <v>2</v>
      </c>
      <c r="F218" t="s">
        <v>2564</v>
      </c>
      <c r="I218" t="str">
        <f t="shared" si="19"/>
        <v>Metros Cuadrados</v>
      </c>
      <c r="J218">
        <v>292</v>
      </c>
      <c r="M218" s="71">
        <f t="shared" si="20"/>
        <v>292</v>
      </c>
      <c r="N218">
        <v>292</v>
      </c>
      <c r="Q218">
        <f t="shared" si="21"/>
        <v>292</v>
      </c>
      <c r="R218">
        <v>132</v>
      </c>
      <c r="U218">
        <f t="shared" si="22"/>
        <v>132</v>
      </c>
      <c r="V218">
        <v>45.205479452054789</v>
      </c>
      <c r="Y218">
        <f t="shared" si="23"/>
        <v>45.205479452054789</v>
      </c>
    </row>
    <row r="219" spans="1:25">
      <c r="A219" t="s">
        <v>2173</v>
      </c>
      <c r="B219" t="b">
        <f t="shared" si="18"/>
        <v>1</v>
      </c>
      <c r="C219" t="s">
        <v>2173</v>
      </c>
      <c r="D219">
        <v>2025</v>
      </c>
      <c r="E219">
        <v>2</v>
      </c>
      <c r="F219" t="s">
        <v>2564</v>
      </c>
      <c r="I219" t="str">
        <f t="shared" si="19"/>
        <v>Metros Cuadrados</v>
      </c>
      <c r="J219">
        <v>54</v>
      </c>
      <c r="M219" s="71">
        <f t="shared" si="20"/>
        <v>54</v>
      </c>
      <c r="N219">
        <v>54</v>
      </c>
      <c r="Q219">
        <f t="shared" si="21"/>
        <v>54</v>
      </c>
      <c r="R219">
        <v>45</v>
      </c>
      <c r="U219">
        <f t="shared" si="22"/>
        <v>45</v>
      </c>
      <c r="V219">
        <v>83.333333333333343</v>
      </c>
      <c r="Y219">
        <f t="shared" si="23"/>
        <v>83.333333333333343</v>
      </c>
    </row>
    <row r="220" spans="1:25">
      <c r="A220" t="s">
        <v>2176</v>
      </c>
      <c r="B220" t="b">
        <f t="shared" si="18"/>
        <v>1</v>
      </c>
      <c r="C220" t="s">
        <v>2176</v>
      </c>
      <c r="D220">
        <v>2025</v>
      </c>
      <c r="E220">
        <v>2</v>
      </c>
      <c r="F220" t="s">
        <v>2564</v>
      </c>
      <c r="I220" t="str">
        <f t="shared" si="19"/>
        <v>Metros Cuadrados</v>
      </c>
      <c r="J220">
        <v>594.09</v>
      </c>
      <c r="M220" s="71">
        <f t="shared" si="20"/>
        <v>594.09</v>
      </c>
      <c r="N220">
        <v>594.09</v>
      </c>
      <c r="Q220">
        <f t="shared" si="21"/>
        <v>594.09</v>
      </c>
      <c r="R220">
        <v>403.98</v>
      </c>
      <c r="U220">
        <f t="shared" si="22"/>
        <v>403.98</v>
      </c>
      <c r="V220">
        <v>67.999798010402472</v>
      </c>
      <c r="Y220">
        <f t="shared" si="23"/>
        <v>67.999798010402472</v>
      </c>
    </row>
    <row r="221" spans="1:25">
      <c r="A221" t="s">
        <v>2183</v>
      </c>
      <c r="B221" t="b">
        <f t="shared" si="18"/>
        <v>1</v>
      </c>
      <c r="C221" t="s">
        <v>2183</v>
      </c>
      <c r="D221">
        <v>2025</v>
      </c>
      <c r="E221">
        <v>2</v>
      </c>
      <c r="F221" t="s">
        <v>2564</v>
      </c>
      <c r="I221" t="str">
        <f t="shared" si="19"/>
        <v>Metros Cuadrados</v>
      </c>
      <c r="J221">
        <v>80</v>
      </c>
      <c r="M221" s="71">
        <f t="shared" si="20"/>
        <v>80</v>
      </c>
      <c r="N221">
        <v>80</v>
      </c>
      <c r="Q221">
        <f t="shared" si="21"/>
        <v>80</v>
      </c>
      <c r="R221">
        <v>60</v>
      </c>
      <c r="U221">
        <f t="shared" si="22"/>
        <v>60</v>
      </c>
      <c r="V221">
        <v>75</v>
      </c>
      <c r="Y221">
        <f t="shared" si="23"/>
        <v>75</v>
      </c>
    </row>
    <row r="222" spans="1:25">
      <c r="A222" t="s">
        <v>2186</v>
      </c>
      <c r="B222" t="b">
        <f t="shared" si="18"/>
        <v>1</v>
      </c>
      <c r="C222" t="s">
        <v>2186</v>
      </c>
      <c r="D222">
        <v>2025</v>
      </c>
      <c r="E222">
        <v>2</v>
      </c>
      <c r="F222" t="s">
        <v>2564</v>
      </c>
      <c r="I222" t="str">
        <f t="shared" si="19"/>
        <v>Metros Cuadrados</v>
      </c>
      <c r="J222">
        <v>1225</v>
      </c>
      <c r="M222" s="71">
        <f t="shared" si="20"/>
        <v>1225</v>
      </c>
      <c r="N222">
        <v>1225</v>
      </c>
      <c r="Q222">
        <f t="shared" si="21"/>
        <v>1225</v>
      </c>
      <c r="R222">
        <v>370</v>
      </c>
      <c r="U222">
        <f t="shared" si="22"/>
        <v>370</v>
      </c>
      <c r="V222">
        <v>30.204081632653061</v>
      </c>
      <c r="Y222">
        <f t="shared" si="23"/>
        <v>30.204081632653061</v>
      </c>
    </row>
    <row r="223" spans="1:25">
      <c r="A223" t="s">
        <v>2187</v>
      </c>
      <c r="B223" t="b">
        <f t="shared" si="18"/>
        <v>1</v>
      </c>
      <c r="C223" t="s">
        <v>2187</v>
      </c>
      <c r="D223">
        <v>2025</v>
      </c>
      <c r="E223">
        <v>2</v>
      </c>
      <c r="F223" t="s">
        <v>2564</v>
      </c>
      <c r="I223" t="str">
        <f t="shared" si="19"/>
        <v>Metros Cuadrados</v>
      </c>
      <c r="J223">
        <v>160</v>
      </c>
      <c r="M223" s="71">
        <f t="shared" si="20"/>
        <v>160</v>
      </c>
      <c r="N223">
        <v>160</v>
      </c>
      <c r="Q223">
        <f t="shared" si="21"/>
        <v>160</v>
      </c>
      <c r="R223">
        <v>85</v>
      </c>
      <c r="U223">
        <f t="shared" si="22"/>
        <v>85</v>
      </c>
      <c r="V223">
        <v>53.125</v>
      </c>
      <c r="Y223">
        <f t="shared" si="23"/>
        <v>53.125</v>
      </c>
    </row>
    <row r="224" spans="1:25">
      <c r="A224" t="s">
        <v>2191</v>
      </c>
      <c r="B224" t="b">
        <f t="shared" si="18"/>
        <v>1</v>
      </c>
      <c r="C224" t="s">
        <v>2191</v>
      </c>
      <c r="D224">
        <v>2025</v>
      </c>
      <c r="E224">
        <v>2</v>
      </c>
      <c r="F224" t="s">
        <v>2564</v>
      </c>
      <c r="I224" t="str">
        <f t="shared" si="19"/>
        <v>Metros Cuadrados</v>
      </c>
      <c r="J224">
        <v>881.64</v>
      </c>
      <c r="M224" s="71">
        <f t="shared" si="20"/>
        <v>881.64</v>
      </c>
      <c r="N224">
        <v>881.64</v>
      </c>
      <c r="Q224">
        <f t="shared" si="21"/>
        <v>881.64</v>
      </c>
      <c r="R224">
        <v>0</v>
      </c>
      <c r="U224">
        <f t="shared" si="22"/>
        <v>0</v>
      </c>
      <c r="V224">
        <v>0</v>
      </c>
      <c r="Y224">
        <f t="shared" si="23"/>
        <v>0</v>
      </c>
    </row>
    <row r="225" spans="1:25">
      <c r="A225" t="s">
        <v>2193</v>
      </c>
      <c r="B225" t="b">
        <f t="shared" si="18"/>
        <v>1</v>
      </c>
      <c r="C225" t="s">
        <v>2193</v>
      </c>
      <c r="D225">
        <v>2025</v>
      </c>
      <c r="E225">
        <v>2</v>
      </c>
      <c r="F225" t="s">
        <v>2564</v>
      </c>
      <c r="I225" t="str">
        <f t="shared" si="19"/>
        <v>Metros Cuadrados</v>
      </c>
      <c r="J225">
        <v>334.54</v>
      </c>
      <c r="M225" s="71">
        <f t="shared" si="20"/>
        <v>334.54</v>
      </c>
      <c r="N225">
        <v>334.54</v>
      </c>
      <c r="Q225">
        <f t="shared" si="21"/>
        <v>334.54</v>
      </c>
      <c r="R225">
        <v>334.54</v>
      </c>
      <c r="U225">
        <f t="shared" si="22"/>
        <v>334.54</v>
      </c>
      <c r="V225">
        <v>100</v>
      </c>
      <c r="Y225">
        <f t="shared" si="23"/>
        <v>100</v>
      </c>
    </row>
    <row r="226" spans="1:25">
      <c r="A226" t="s">
        <v>819</v>
      </c>
      <c r="B226" t="b">
        <f t="shared" si="18"/>
        <v>1</v>
      </c>
      <c r="C226" t="s">
        <v>819</v>
      </c>
      <c r="D226">
        <v>2025</v>
      </c>
      <c r="E226">
        <v>2</v>
      </c>
      <c r="F226" t="s">
        <v>2574</v>
      </c>
      <c r="I226" t="str">
        <f t="shared" si="19"/>
        <v>Lote</v>
      </c>
      <c r="J226">
        <v>1</v>
      </c>
      <c r="M226" s="71">
        <f t="shared" si="20"/>
        <v>1</v>
      </c>
      <c r="N226">
        <v>1</v>
      </c>
      <c r="Q226">
        <f t="shared" si="21"/>
        <v>1</v>
      </c>
      <c r="R226">
        <v>0.8</v>
      </c>
      <c r="U226">
        <f t="shared" si="22"/>
        <v>0.8</v>
      </c>
      <c r="V226">
        <v>80</v>
      </c>
      <c r="Y226">
        <f t="shared" si="23"/>
        <v>80</v>
      </c>
    </row>
    <row r="227" spans="1:25">
      <c r="A227" t="s">
        <v>1618</v>
      </c>
      <c r="B227" t="b">
        <f t="shared" si="18"/>
        <v>1</v>
      </c>
      <c r="C227" t="s">
        <v>1618</v>
      </c>
      <c r="D227">
        <v>2025</v>
      </c>
      <c r="E227">
        <v>2</v>
      </c>
      <c r="F227" t="s">
        <v>2566</v>
      </c>
      <c r="I227" t="str">
        <f t="shared" si="19"/>
        <v>Equipamiento</v>
      </c>
      <c r="J227">
        <v>299</v>
      </c>
      <c r="M227" s="71">
        <f t="shared" si="20"/>
        <v>299</v>
      </c>
      <c r="N227">
        <v>299</v>
      </c>
      <c r="Q227">
        <f t="shared" si="21"/>
        <v>299</v>
      </c>
      <c r="R227">
        <v>150</v>
      </c>
      <c r="U227">
        <f t="shared" si="22"/>
        <v>150</v>
      </c>
      <c r="V227">
        <v>50.167224080267559</v>
      </c>
      <c r="Y227">
        <f t="shared" si="23"/>
        <v>50.167224080267559</v>
      </c>
    </row>
    <row r="228" spans="1:25">
      <c r="A228" t="s">
        <v>1439</v>
      </c>
      <c r="B228" t="b">
        <f t="shared" si="18"/>
        <v>1</v>
      </c>
      <c r="C228" t="s">
        <v>1439</v>
      </c>
      <c r="D228">
        <v>2025</v>
      </c>
      <c r="E228">
        <v>2</v>
      </c>
      <c r="F228" t="s">
        <v>2564</v>
      </c>
      <c r="I228" t="str">
        <f t="shared" si="19"/>
        <v>Metros Cuadrados</v>
      </c>
      <c r="J228">
        <v>96</v>
      </c>
      <c r="M228" s="71">
        <f t="shared" si="20"/>
        <v>96</v>
      </c>
      <c r="N228">
        <v>96</v>
      </c>
      <c r="Q228">
        <f t="shared" si="21"/>
        <v>96</v>
      </c>
      <c r="R228">
        <v>96</v>
      </c>
      <c r="U228">
        <f t="shared" si="22"/>
        <v>96</v>
      </c>
      <c r="V228">
        <v>100</v>
      </c>
      <c r="Y228">
        <f t="shared" si="23"/>
        <v>100</v>
      </c>
    </row>
    <row r="229" spans="1:25">
      <c r="A229" t="s">
        <v>1898</v>
      </c>
      <c r="B229" t="b">
        <f t="shared" si="18"/>
        <v>1</v>
      </c>
      <c r="C229" t="s">
        <v>1898</v>
      </c>
      <c r="D229">
        <v>2025</v>
      </c>
      <c r="E229">
        <v>2</v>
      </c>
      <c r="F229" t="s">
        <v>2564</v>
      </c>
      <c r="I229" t="str">
        <f t="shared" si="19"/>
        <v>Metros Cuadrados</v>
      </c>
      <c r="J229">
        <v>129.6</v>
      </c>
      <c r="M229" s="71">
        <f t="shared" si="20"/>
        <v>129.6</v>
      </c>
      <c r="N229">
        <v>129.6</v>
      </c>
      <c r="Q229">
        <f t="shared" si="21"/>
        <v>129.6</v>
      </c>
      <c r="R229">
        <v>129.6</v>
      </c>
      <c r="U229">
        <f t="shared" si="22"/>
        <v>129.6</v>
      </c>
      <c r="V229">
        <v>100</v>
      </c>
      <c r="Y229">
        <f t="shared" si="23"/>
        <v>100</v>
      </c>
    </row>
    <row r="230" spans="1:25">
      <c r="A230" t="s">
        <v>1614</v>
      </c>
      <c r="B230" t="b">
        <f t="shared" si="18"/>
        <v>1</v>
      </c>
      <c r="C230" t="s">
        <v>1614</v>
      </c>
      <c r="D230">
        <v>2025</v>
      </c>
      <c r="E230">
        <v>2</v>
      </c>
      <c r="F230" t="s">
        <v>2571</v>
      </c>
      <c r="I230" t="str">
        <f t="shared" si="19"/>
        <v>Vehículos</v>
      </c>
      <c r="J230">
        <v>1</v>
      </c>
      <c r="M230" s="71">
        <f t="shared" si="20"/>
        <v>1</v>
      </c>
      <c r="N230">
        <v>1</v>
      </c>
      <c r="Q230">
        <f t="shared" si="21"/>
        <v>1</v>
      </c>
      <c r="R230">
        <v>0.5</v>
      </c>
      <c r="U230">
        <f t="shared" si="22"/>
        <v>0.5</v>
      </c>
      <c r="V230">
        <v>50</v>
      </c>
      <c r="Y230">
        <f t="shared" si="23"/>
        <v>50</v>
      </c>
    </row>
    <row r="231" spans="1:25">
      <c r="A231" t="s">
        <v>1255</v>
      </c>
      <c r="B231" t="b">
        <f t="shared" si="18"/>
        <v>1</v>
      </c>
      <c r="C231" t="s">
        <v>1255</v>
      </c>
      <c r="D231">
        <v>2025</v>
      </c>
      <c r="E231">
        <v>2</v>
      </c>
      <c r="F231" t="s">
        <v>2571</v>
      </c>
      <c r="I231" t="str">
        <f t="shared" si="19"/>
        <v>Vehículos</v>
      </c>
      <c r="J231">
        <v>1</v>
      </c>
      <c r="M231" s="71">
        <f t="shared" si="20"/>
        <v>1</v>
      </c>
      <c r="N231">
        <v>1</v>
      </c>
      <c r="Q231">
        <f t="shared" si="21"/>
        <v>1</v>
      </c>
      <c r="R231">
        <v>0</v>
      </c>
      <c r="U231">
        <f t="shared" si="22"/>
        <v>0</v>
      </c>
      <c r="V231">
        <v>0</v>
      </c>
      <c r="Y231">
        <f t="shared" si="23"/>
        <v>0</v>
      </c>
    </row>
    <row r="232" spans="1:25">
      <c r="A232" t="s">
        <v>1406</v>
      </c>
      <c r="B232" t="b">
        <f t="shared" si="18"/>
        <v>1</v>
      </c>
      <c r="C232" t="s">
        <v>1406</v>
      </c>
      <c r="D232">
        <v>2025</v>
      </c>
      <c r="E232">
        <v>2</v>
      </c>
      <c r="F232" t="s">
        <v>2571</v>
      </c>
      <c r="I232" t="str">
        <f t="shared" si="19"/>
        <v>Vehículos</v>
      </c>
      <c r="J232">
        <v>4</v>
      </c>
      <c r="M232" s="71">
        <f t="shared" si="20"/>
        <v>4</v>
      </c>
      <c r="N232">
        <v>4</v>
      </c>
      <c r="Q232">
        <f t="shared" si="21"/>
        <v>4</v>
      </c>
      <c r="R232">
        <v>0</v>
      </c>
      <c r="U232">
        <f t="shared" si="22"/>
        <v>0</v>
      </c>
      <c r="V232">
        <v>0</v>
      </c>
      <c r="Y232">
        <f t="shared" si="23"/>
        <v>0</v>
      </c>
    </row>
    <row r="233" spans="1:25">
      <c r="A233" t="s">
        <v>893</v>
      </c>
      <c r="B233" t="b">
        <f t="shared" si="18"/>
        <v>1</v>
      </c>
      <c r="C233" t="s">
        <v>893</v>
      </c>
      <c r="D233">
        <v>2025</v>
      </c>
      <c r="E233">
        <v>2</v>
      </c>
      <c r="F233" t="s">
        <v>2571</v>
      </c>
      <c r="I233" t="str">
        <f t="shared" si="19"/>
        <v>Vehículos</v>
      </c>
      <c r="J233">
        <v>100</v>
      </c>
      <c r="M233" s="71">
        <f t="shared" si="20"/>
        <v>100</v>
      </c>
      <c r="N233">
        <v>100</v>
      </c>
      <c r="Q233">
        <f t="shared" si="21"/>
        <v>100</v>
      </c>
      <c r="R233">
        <v>100</v>
      </c>
      <c r="U233">
        <f t="shared" si="22"/>
        <v>100</v>
      </c>
      <c r="V233">
        <v>100</v>
      </c>
      <c r="Y233">
        <f t="shared" si="23"/>
        <v>100</v>
      </c>
    </row>
    <row r="234" spans="1:25">
      <c r="A234" t="s">
        <v>2039</v>
      </c>
      <c r="B234" t="b">
        <f t="shared" si="18"/>
        <v>1</v>
      </c>
      <c r="C234" t="s">
        <v>2039</v>
      </c>
      <c r="D234">
        <v>2025</v>
      </c>
      <c r="E234">
        <v>2</v>
      </c>
      <c r="F234" t="s">
        <v>2572</v>
      </c>
      <c r="I234" t="str">
        <f t="shared" si="19"/>
        <v>Otros</v>
      </c>
      <c r="J234">
        <v>1</v>
      </c>
      <c r="M234" s="71">
        <f t="shared" si="20"/>
        <v>1</v>
      </c>
      <c r="N234">
        <v>1</v>
      </c>
      <c r="Q234">
        <f t="shared" si="21"/>
        <v>1</v>
      </c>
      <c r="R234">
        <v>1</v>
      </c>
      <c r="U234">
        <f t="shared" si="22"/>
        <v>1</v>
      </c>
      <c r="V234">
        <v>100</v>
      </c>
      <c r="Y234">
        <f t="shared" si="23"/>
        <v>100</v>
      </c>
    </row>
    <row r="235" spans="1:25">
      <c r="A235" t="s">
        <v>356</v>
      </c>
      <c r="B235" t="b">
        <f t="shared" si="18"/>
        <v>1</v>
      </c>
      <c r="C235" t="s">
        <v>356</v>
      </c>
      <c r="D235">
        <v>2025</v>
      </c>
      <c r="E235">
        <v>2</v>
      </c>
      <c r="F235" t="s">
        <v>2569</v>
      </c>
      <c r="I235" t="str">
        <f t="shared" si="19"/>
        <v>Metros cúbicos</v>
      </c>
      <c r="J235">
        <v>489</v>
      </c>
      <c r="M235" s="71">
        <f t="shared" si="20"/>
        <v>489</v>
      </c>
      <c r="N235">
        <v>489</v>
      </c>
      <c r="Q235">
        <f t="shared" si="21"/>
        <v>489</v>
      </c>
      <c r="R235">
        <v>295</v>
      </c>
      <c r="U235">
        <f t="shared" si="22"/>
        <v>295</v>
      </c>
      <c r="V235">
        <v>60.327198364008183</v>
      </c>
      <c r="Y235">
        <f t="shared" si="23"/>
        <v>60.327198364008183</v>
      </c>
    </row>
    <row r="236" spans="1:25">
      <c r="A236" t="s">
        <v>1527</v>
      </c>
      <c r="B236" t="b">
        <f t="shared" si="18"/>
        <v>1</v>
      </c>
      <c r="C236" t="s">
        <v>1527</v>
      </c>
      <c r="D236">
        <v>2025</v>
      </c>
      <c r="E236">
        <v>2</v>
      </c>
      <c r="F236" t="s">
        <v>2571</v>
      </c>
      <c r="I236" t="str">
        <f t="shared" si="19"/>
        <v>Vehículos</v>
      </c>
      <c r="J236">
        <v>2</v>
      </c>
      <c r="M236" s="71">
        <f t="shared" si="20"/>
        <v>2</v>
      </c>
      <c r="N236">
        <v>2</v>
      </c>
      <c r="Q236">
        <f t="shared" si="21"/>
        <v>2</v>
      </c>
      <c r="R236">
        <v>2</v>
      </c>
      <c r="U236">
        <f t="shared" si="22"/>
        <v>2</v>
      </c>
      <c r="V236">
        <v>100</v>
      </c>
      <c r="Y236">
        <f t="shared" si="23"/>
        <v>100</v>
      </c>
    </row>
    <row r="237" spans="1:25">
      <c r="A237" t="s">
        <v>283</v>
      </c>
      <c r="B237" t="b">
        <f t="shared" si="18"/>
        <v>1</v>
      </c>
      <c r="C237" t="s">
        <v>283</v>
      </c>
      <c r="D237">
        <v>2025</v>
      </c>
      <c r="E237">
        <v>2</v>
      </c>
      <c r="F237" t="s">
        <v>2567</v>
      </c>
      <c r="I237" t="str">
        <f t="shared" si="19"/>
        <v>Piezas</v>
      </c>
      <c r="J237">
        <v>188</v>
      </c>
      <c r="M237" s="71">
        <f t="shared" si="20"/>
        <v>188</v>
      </c>
      <c r="N237">
        <v>188</v>
      </c>
      <c r="Q237">
        <f t="shared" si="21"/>
        <v>188</v>
      </c>
      <c r="R237">
        <v>132.41</v>
      </c>
      <c r="U237">
        <f t="shared" si="22"/>
        <v>132.41</v>
      </c>
      <c r="V237">
        <v>70.430851063829778</v>
      </c>
      <c r="Y237">
        <f t="shared" si="23"/>
        <v>70.430851063829778</v>
      </c>
    </row>
    <row r="238" spans="1:25" s="64" customFormat="1">
      <c r="A238" t="s">
        <v>1892</v>
      </c>
      <c r="B238" t="b">
        <f t="shared" si="18"/>
        <v>1</v>
      </c>
      <c r="C238" s="64" t="s">
        <v>1892</v>
      </c>
      <c r="D238" s="64">
        <v>2025</v>
      </c>
      <c r="E238" s="64">
        <v>2</v>
      </c>
      <c r="F238" s="64" t="s">
        <v>2566</v>
      </c>
      <c r="G238" s="64" t="s">
        <v>2567</v>
      </c>
      <c r="I238" s="64" t="str">
        <f>CONCATENATE(F238,"/",G238)</f>
        <v>Equipamiento/Piezas</v>
      </c>
      <c r="J238" s="64">
        <v>1</v>
      </c>
      <c r="K238" s="64">
        <v>31</v>
      </c>
      <c r="M238" s="72" t="str">
        <f>CONCATENATE(J238,"/",K238)</f>
        <v>1/31</v>
      </c>
      <c r="N238" s="64">
        <v>1</v>
      </c>
      <c r="O238" s="64">
        <v>31</v>
      </c>
      <c r="Q238" s="64" t="str">
        <f>CONCATENATE(N238,"/",O238)</f>
        <v>1/31</v>
      </c>
      <c r="R238" s="64">
        <v>1</v>
      </c>
      <c r="S238" s="64">
        <v>31</v>
      </c>
      <c r="U238" s="64" t="str">
        <f>CONCATENATE(R238,"/",S238)</f>
        <v>1/31</v>
      </c>
      <c r="V238" s="64">
        <v>100</v>
      </c>
      <c r="W238" s="64">
        <v>100</v>
      </c>
      <c r="Y238" s="64" t="str">
        <f>CONCATENATE(V238,"/",W238)</f>
        <v>100/100</v>
      </c>
    </row>
    <row r="239" spans="1:25">
      <c r="A239" t="s">
        <v>2461</v>
      </c>
      <c r="B239" t="b">
        <f t="shared" si="18"/>
        <v>1</v>
      </c>
      <c r="C239" t="s">
        <v>2461</v>
      </c>
      <c r="D239">
        <v>2025</v>
      </c>
      <c r="E239">
        <v>2</v>
      </c>
      <c r="F239" t="s">
        <v>2564</v>
      </c>
      <c r="I239" t="str">
        <f t="shared" si="19"/>
        <v>Metros Cuadrados</v>
      </c>
      <c r="J239">
        <v>300</v>
      </c>
      <c r="M239" s="71">
        <f t="shared" si="20"/>
        <v>300</v>
      </c>
      <c r="N239">
        <v>300</v>
      </c>
      <c r="Q239">
        <f t="shared" si="21"/>
        <v>300</v>
      </c>
      <c r="R239">
        <v>300</v>
      </c>
      <c r="U239">
        <f t="shared" si="22"/>
        <v>300</v>
      </c>
      <c r="V239">
        <v>100</v>
      </c>
      <c r="Y239">
        <f t="shared" si="23"/>
        <v>100</v>
      </c>
    </row>
    <row r="240" spans="1:25">
      <c r="A240" t="s">
        <v>2466</v>
      </c>
      <c r="B240" t="b">
        <f t="shared" si="18"/>
        <v>1</v>
      </c>
      <c r="C240" t="s">
        <v>2466</v>
      </c>
      <c r="D240">
        <v>2025</v>
      </c>
      <c r="E240">
        <v>2</v>
      </c>
      <c r="F240" t="s">
        <v>2564</v>
      </c>
      <c r="I240" t="str">
        <f t="shared" si="19"/>
        <v>Metros Cuadrados</v>
      </c>
      <c r="J240">
        <v>360</v>
      </c>
      <c r="M240" s="71">
        <f t="shared" si="20"/>
        <v>360</v>
      </c>
      <c r="N240">
        <v>360</v>
      </c>
      <c r="Q240">
        <f t="shared" si="21"/>
        <v>360</v>
      </c>
      <c r="R240">
        <v>360</v>
      </c>
      <c r="U240">
        <f t="shared" si="22"/>
        <v>360</v>
      </c>
      <c r="V240">
        <v>100</v>
      </c>
      <c r="Y240">
        <f t="shared" si="23"/>
        <v>100</v>
      </c>
    </row>
    <row r="241" spans="1:25">
      <c r="A241" t="s">
        <v>1434</v>
      </c>
      <c r="B241" t="b">
        <f t="shared" si="18"/>
        <v>1</v>
      </c>
      <c r="C241" t="s">
        <v>1434</v>
      </c>
      <c r="D241">
        <v>2025</v>
      </c>
      <c r="E241">
        <v>2</v>
      </c>
      <c r="F241" t="s">
        <v>2564</v>
      </c>
      <c r="I241" t="str">
        <f t="shared" si="19"/>
        <v>Metros Cuadrados</v>
      </c>
      <c r="J241">
        <v>430</v>
      </c>
      <c r="M241" s="71">
        <f t="shared" si="20"/>
        <v>430</v>
      </c>
      <c r="N241">
        <v>430</v>
      </c>
      <c r="Q241">
        <f t="shared" si="21"/>
        <v>430</v>
      </c>
      <c r="R241">
        <v>430</v>
      </c>
      <c r="U241">
        <f t="shared" si="22"/>
        <v>430</v>
      </c>
      <c r="V241">
        <v>100</v>
      </c>
      <c r="Y241">
        <f t="shared" si="23"/>
        <v>100</v>
      </c>
    </row>
    <row r="242" spans="1:25">
      <c r="A242" t="s">
        <v>407</v>
      </c>
      <c r="B242" t="b">
        <f t="shared" si="18"/>
        <v>1</v>
      </c>
      <c r="C242" t="s">
        <v>407</v>
      </c>
      <c r="D242">
        <v>2025</v>
      </c>
      <c r="E242">
        <v>2</v>
      </c>
      <c r="F242" t="s">
        <v>2564</v>
      </c>
      <c r="I242" t="str">
        <f t="shared" si="19"/>
        <v>Metros Cuadrados</v>
      </c>
      <c r="J242">
        <v>96</v>
      </c>
      <c r="M242" s="71">
        <f t="shared" si="20"/>
        <v>96</v>
      </c>
      <c r="N242">
        <v>96</v>
      </c>
      <c r="Q242">
        <f t="shared" si="21"/>
        <v>96</v>
      </c>
      <c r="R242">
        <v>78.27</v>
      </c>
      <c r="U242">
        <f t="shared" si="22"/>
        <v>78.27</v>
      </c>
      <c r="V242">
        <v>81.53125</v>
      </c>
      <c r="Y242">
        <f t="shared" si="23"/>
        <v>81.53125</v>
      </c>
    </row>
    <row r="243" spans="1:25">
      <c r="A243" t="s">
        <v>414</v>
      </c>
      <c r="B243" t="b">
        <f t="shared" si="18"/>
        <v>1</v>
      </c>
      <c r="C243" t="s">
        <v>414</v>
      </c>
      <c r="D243">
        <v>2025</v>
      </c>
      <c r="E243">
        <v>2</v>
      </c>
      <c r="F243" t="s">
        <v>2564</v>
      </c>
      <c r="I243" t="str">
        <f t="shared" si="19"/>
        <v>Metros Cuadrados</v>
      </c>
      <c r="J243">
        <v>218.75</v>
      </c>
      <c r="M243" s="71">
        <f t="shared" si="20"/>
        <v>218.75</v>
      </c>
      <c r="N243">
        <v>218.75</v>
      </c>
      <c r="Q243">
        <f t="shared" si="21"/>
        <v>218.75</v>
      </c>
      <c r="R243">
        <v>218.75</v>
      </c>
      <c r="U243">
        <f t="shared" si="22"/>
        <v>218.75</v>
      </c>
      <c r="V243">
        <v>100</v>
      </c>
      <c r="Y243">
        <f t="shared" si="23"/>
        <v>100</v>
      </c>
    </row>
    <row r="244" spans="1:25">
      <c r="A244" t="s">
        <v>1301</v>
      </c>
      <c r="B244" t="b">
        <f t="shared" si="18"/>
        <v>1</v>
      </c>
      <c r="C244" t="s">
        <v>1301</v>
      </c>
      <c r="D244">
        <v>2025</v>
      </c>
      <c r="E244">
        <v>2</v>
      </c>
      <c r="F244" t="s">
        <v>2564</v>
      </c>
      <c r="I244" t="str">
        <f t="shared" si="19"/>
        <v>Metros Cuadrados</v>
      </c>
      <c r="J244">
        <v>254.15</v>
      </c>
      <c r="M244" s="71">
        <f t="shared" si="20"/>
        <v>254.15</v>
      </c>
      <c r="N244">
        <v>254.15</v>
      </c>
      <c r="Q244">
        <f t="shared" si="21"/>
        <v>254.15</v>
      </c>
      <c r="R244">
        <v>254.15</v>
      </c>
      <c r="U244">
        <f t="shared" si="22"/>
        <v>254.15</v>
      </c>
      <c r="V244">
        <v>100</v>
      </c>
      <c r="Y244">
        <f t="shared" si="23"/>
        <v>100</v>
      </c>
    </row>
    <row r="245" spans="1:25">
      <c r="A245" t="s">
        <v>1308</v>
      </c>
      <c r="B245" t="b">
        <f t="shared" si="18"/>
        <v>1</v>
      </c>
      <c r="C245" t="s">
        <v>1308</v>
      </c>
      <c r="D245">
        <v>2025</v>
      </c>
      <c r="E245">
        <v>2</v>
      </c>
      <c r="F245" t="s">
        <v>2564</v>
      </c>
      <c r="I245" t="str">
        <f t="shared" si="19"/>
        <v>Metros Cuadrados</v>
      </c>
      <c r="J245">
        <v>313.95</v>
      </c>
      <c r="M245" s="71">
        <f t="shared" si="20"/>
        <v>313.95</v>
      </c>
      <c r="N245">
        <v>313.95</v>
      </c>
      <c r="Q245">
        <f t="shared" si="21"/>
        <v>313.95</v>
      </c>
      <c r="R245">
        <v>313.95</v>
      </c>
      <c r="U245">
        <f t="shared" si="22"/>
        <v>313.95</v>
      </c>
      <c r="V245">
        <v>100</v>
      </c>
      <c r="Y245">
        <f t="shared" si="23"/>
        <v>100</v>
      </c>
    </row>
    <row r="246" spans="1:25">
      <c r="A246" t="s">
        <v>1254</v>
      </c>
      <c r="B246" t="b">
        <f t="shared" si="18"/>
        <v>1</v>
      </c>
      <c r="C246" t="s">
        <v>1254</v>
      </c>
      <c r="D246">
        <v>2025</v>
      </c>
      <c r="E246">
        <v>2</v>
      </c>
      <c r="F246" t="s">
        <v>2564</v>
      </c>
      <c r="I246" t="str">
        <f t="shared" si="19"/>
        <v>Metros Cuadrados</v>
      </c>
      <c r="J246">
        <v>1445</v>
      </c>
      <c r="M246" s="71">
        <f t="shared" si="20"/>
        <v>1445</v>
      </c>
      <c r="N246">
        <v>1445</v>
      </c>
      <c r="Q246">
        <f t="shared" si="21"/>
        <v>1445</v>
      </c>
      <c r="R246">
        <v>1445</v>
      </c>
      <c r="U246">
        <f t="shared" si="22"/>
        <v>1445</v>
      </c>
      <c r="V246">
        <v>100</v>
      </c>
      <c r="Y246">
        <f t="shared" si="23"/>
        <v>100</v>
      </c>
    </row>
    <row r="247" spans="1:25">
      <c r="A247" t="s">
        <v>1313</v>
      </c>
      <c r="B247" t="b">
        <f t="shared" si="18"/>
        <v>1</v>
      </c>
      <c r="C247" t="s">
        <v>1313</v>
      </c>
      <c r="D247">
        <v>2025</v>
      </c>
      <c r="E247">
        <v>2</v>
      </c>
      <c r="F247" t="s">
        <v>2564</v>
      </c>
      <c r="I247" t="str">
        <f t="shared" si="19"/>
        <v>Metros Cuadrados</v>
      </c>
      <c r="J247">
        <v>215</v>
      </c>
      <c r="M247" s="71">
        <f t="shared" si="20"/>
        <v>215</v>
      </c>
      <c r="N247">
        <v>215</v>
      </c>
      <c r="Q247">
        <f t="shared" si="21"/>
        <v>215</v>
      </c>
      <c r="R247">
        <v>215</v>
      </c>
      <c r="U247">
        <f t="shared" si="22"/>
        <v>215</v>
      </c>
      <c r="V247">
        <v>100</v>
      </c>
      <c r="Y247">
        <f t="shared" si="23"/>
        <v>100</v>
      </c>
    </row>
    <row r="248" spans="1:25">
      <c r="A248" t="s">
        <v>502</v>
      </c>
      <c r="B248" t="b">
        <f t="shared" si="18"/>
        <v>1</v>
      </c>
      <c r="C248" t="s">
        <v>502</v>
      </c>
      <c r="D248">
        <v>2025</v>
      </c>
      <c r="E248">
        <v>2</v>
      </c>
      <c r="F248" t="s">
        <v>2564</v>
      </c>
      <c r="I248" t="str">
        <f t="shared" si="19"/>
        <v>Metros Cuadrados</v>
      </c>
      <c r="J248">
        <v>215</v>
      </c>
      <c r="M248" s="71">
        <f t="shared" si="20"/>
        <v>215</v>
      </c>
      <c r="N248">
        <v>215</v>
      </c>
      <c r="Q248">
        <f t="shared" si="21"/>
        <v>215</v>
      </c>
      <c r="R248">
        <v>215</v>
      </c>
      <c r="U248">
        <f t="shared" si="22"/>
        <v>215</v>
      </c>
      <c r="V248">
        <v>100</v>
      </c>
      <c r="Y248">
        <f t="shared" si="23"/>
        <v>100</v>
      </c>
    </row>
    <row r="249" spans="1:25">
      <c r="A249" t="s">
        <v>1326</v>
      </c>
      <c r="B249" t="b">
        <f t="shared" si="18"/>
        <v>1</v>
      </c>
      <c r="C249" t="s">
        <v>1326</v>
      </c>
      <c r="D249">
        <v>2025</v>
      </c>
      <c r="E249">
        <v>2</v>
      </c>
      <c r="F249" t="s">
        <v>2564</v>
      </c>
      <c r="I249" t="str">
        <f t="shared" si="19"/>
        <v>Metros Cuadrados</v>
      </c>
      <c r="J249">
        <v>12094.13</v>
      </c>
      <c r="M249" s="71">
        <f t="shared" si="20"/>
        <v>12094.13</v>
      </c>
      <c r="N249">
        <v>12094.13</v>
      </c>
      <c r="Q249">
        <f t="shared" si="21"/>
        <v>12094.13</v>
      </c>
      <c r="R249">
        <v>12094.13</v>
      </c>
      <c r="U249">
        <f t="shared" si="22"/>
        <v>12094.13</v>
      </c>
      <c r="V249">
        <v>100</v>
      </c>
      <c r="Y249">
        <f t="shared" si="23"/>
        <v>100</v>
      </c>
    </row>
    <row r="250" spans="1:25">
      <c r="A250" t="s">
        <v>664</v>
      </c>
      <c r="B250" t="b">
        <f t="shared" si="18"/>
        <v>1</v>
      </c>
      <c r="C250" t="s">
        <v>664</v>
      </c>
      <c r="D250">
        <v>2025</v>
      </c>
      <c r="E250">
        <v>2</v>
      </c>
      <c r="F250" t="s">
        <v>2564</v>
      </c>
      <c r="I250" t="str">
        <f t="shared" si="19"/>
        <v>Metros Cuadrados</v>
      </c>
      <c r="J250">
        <v>5429.91</v>
      </c>
      <c r="M250" s="71">
        <f t="shared" si="20"/>
        <v>5429.91</v>
      </c>
      <c r="N250">
        <v>5429.91</v>
      </c>
      <c r="Q250">
        <f t="shared" si="21"/>
        <v>5429.91</v>
      </c>
      <c r="R250">
        <v>0</v>
      </c>
      <c r="U250">
        <f t="shared" si="22"/>
        <v>0</v>
      </c>
      <c r="V250">
        <v>0</v>
      </c>
      <c r="Y250">
        <f t="shared" si="23"/>
        <v>0</v>
      </c>
    </row>
    <row r="251" spans="1:25">
      <c r="A251" t="s">
        <v>507</v>
      </c>
      <c r="B251" t="b">
        <f t="shared" si="18"/>
        <v>1</v>
      </c>
      <c r="C251" t="s">
        <v>507</v>
      </c>
      <c r="D251">
        <v>2025</v>
      </c>
      <c r="E251">
        <v>2</v>
      </c>
      <c r="F251" t="s">
        <v>2564</v>
      </c>
      <c r="I251" t="str">
        <f t="shared" si="19"/>
        <v>Metros Cuadrados</v>
      </c>
      <c r="J251">
        <v>5067</v>
      </c>
      <c r="M251" s="71">
        <f t="shared" si="20"/>
        <v>5067</v>
      </c>
      <c r="N251">
        <v>5067</v>
      </c>
      <c r="Q251">
        <f t="shared" si="21"/>
        <v>5067</v>
      </c>
      <c r="R251">
        <v>4915</v>
      </c>
      <c r="U251">
        <f t="shared" si="22"/>
        <v>4915</v>
      </c>
      <c r="V251">
        <v>97.000197355437152</v>
      </c>
      <c r="Y251">
        <f t="shared" si="23"/>
        <v>97.000197355437152</v>
      </c>
    </row>
    <row r="252" spans="1:25">
      <c r="A252" t="s">
        <v>2465</v>
      </c>
      <c r="B252" t="b">
        <f t="shared" si="18"/>
        <v>1</v>
      </c>
      <c r="C252" t="s">
        <v>2465</v>
      </c>
      <c r="D252">
        <v>2025</v>
      </c>
      <c r="E252">
        <v>2</v>
      </c>
      <c r="F252" t="s">
        <v>2564</v>
      </c>
      <c r="I252" t="str">
        <f t="shared" si="19"/>
        <v>Metros Cuadrados</v>
      </c>
      <c r="J252">
        <v>1131.2</v>
      </c>
      <c r="M252" s="71">
        <f t="shared" si="20"/>
        <v>1131.2</v>
      </c>
      <c r="N252">
        <v>1131.2</v>
      </c>
      <c r="Q252">
        <f t="shared" si="21"/>
        <v>1131.2</v>
      </c>
      <c r="R252">
        <v>509</v>
      </c>
      <c r="U252">
        <f t="shared" si="22"/>
        <v>509</v>
      </c>
      <c r="V252">
        <v>44.996463932107496</v>
      </c>
      <c r="Y252">
        <f t="shared" si="23"/>
        <v>44.996463932107496</v>
      </c>
    </row>
    <row r="253" spans="1:25">
      <c r="A253" t="s">
        <v>2439</v>
      </c>
      <c r="B253" t="b">
        <f t="shared" si="18"/>
        <v>1</v>
      </c>
      <c r="C253" t="s">
        <v>2439</v>
      </c>
      <c r="D253">
        <v>2025</v>
      </c>
      <c r="E253">
        <v>2</v>
      </c>
      <c r="F253" t="s">
        <v>2564</v>
      </c>
      <c r="I253" t="str">
        <f t="shared" si="19"/>
        <v>Metros Cuadrados</v>
      </c>
      <c r="J253">
        <v>48</v>
      </c>
      <c r="M253" s="71">
        <f t="shared" si="20"/>
        <v>48</v>
      </c>
      <c r="N253">
        <v>48</v>
      </c>
      <c r="Q253">
        <f t="shared" si="21"/>
        <v>48</v>
      </c>
      <c r="R253">
        <v>48</v>
      </c>
      <c r="U253">
        <f t="shared" si="22"/>
        <v>48</v>
      </c>
      <c r="V253">
        <v>100</v>
      </c>
      <c r="Y253">
        <f t="shared" si="23"/>
        <v>100</v>
      </c>
    </row>
    <row r="254" spans="1:25">
      <c r="A254" t="s">
        <v>348</v>
      </c>
      <c r="B254" t="b">
        <f t="shared" si="18"/>
        <v>1</v>
      </c>
      <c r="C254" t="s">
        <v>348</v>
      </c>
      <c r="D254">
        <v>2025</v>
      </c>
      <c r="E254">
        <v>2</v>
      </c>
      <c r="F254" t="s">
        <v>2564</v>
      </c>
      <c r="I254" t="str">
        <f t="shared" si="19"/>
        <v>Metros Cuadrados</v>
      </c>
      <c r="J254">
        <v>313.95</v>
      </c>
      <c r="M254" s="71">
        <f t="shared" si="20"/>
        <v>313.95</v>
      </c>
      <c r="N254">
        <v>313.95</v>
      </c>
      <c r="Q254">
        <f t="shared" si="21"/>
        <v>313.95</v>
      </c>
      <c r="R254">
        <v>313.95</v>
      </c>
      <c r="U254">
        <f t="shared" si="22"/>
        <v>313.95</v>
      </c>
      <c r="V254">
        <v>100</v>
      </c>
      <c r="Y254">
        <f t="shared" si="23"/>
        <v>100</v>
      </c>
    </row>
    <row r="255" spans="1:25">
      <c r="A255" t="s">
        <v>2443</v>
      </c>
      <c r="B255" t="b">
        <f t="shared" si="18"/>
        <v>1</v>
      </c>
      <c r="C255" t="s">
        <v>2443</v>
      </c>
      <c r="D255">
        <v>2025</v>
      </c>
      <c r="E255">
        <v>2</v>
      </c>
      <c r="F255" t="s">
        <v>2564</v>
      </c>
      <c r="I255" t="str">
        <f t="shared" si="19"/>
        <v>Metros Cuadrados</v>
      </c>
      <c r="J255">
        <v>179</v>
      </c>
      <c r="M255" s="71">
        <f t="shared" si="20"/>
        <v>179</v>
      </c>
      <c r="N255">
        <v>179</v>
      </c>
      <c r="Q255">
        <f t="shared" si="21"/>
        <v>179</v>
      </c>
      <c r="R255">
        <v>179</v>
      </c>
      <c r="U255">
        <f t="shared" si="22"/>
        <v>179</v>
      </c>
      <c r="V255">
        <v>100</v>
      </c>
      <c r="Y255">
        <f t="shared" si="23"/>
        <v>100</v>
      </c>
    </row>
    <row r="256" spans="1:25">
      <c r="A256" t="s">
        <v>1355</v>
      </c>
      <c r="B256" t="b">
        <f t="shared" si="18"/>
        <v>1</v>
      </c>
      <c r="C256" t="s">
        <v>1355</v>
      </c>
      <c r="D256">
        <v>2025</v>
      </c>
      <c r="E256">
        <v>2</v>
      </c>
      <c r="F256" t="s">
        <v>2564</v>
      </c>
      <c r="I256" t="str">
        <f t="shared" si="19"/>
        <v>Metros Cuadrados</v>
      </c>
      <c r="J256">
        <v>13923.56</v>
      </c>
      <c r="M256" s="71">
        <f t="shared" si="20"/>
        <v>13923.56</v>
      </c>
      <c r="N256">
        <v>13923.56</v>
      </c>
      <c r="Q256">
        <f t="shared" si="21"/>
        <v>13923.56</v>
      </c>
      <c r="R256">
        <v>13923.56</v>
      </c>
      <c r="U256">
        <f t="shared" si="22"/>
        <v>13923.56</v>
      </c>
      <c r="V256">
        <v>100</v>
      </c>
      <c r="Y256">
        <f t="shared" si="23"/>
        <v>100</v>
      </c>
    </row>
    <row r="257" spans="1:25" s="64" customFormat="1">
      <c r="A257" t="s">
        <v>2012</v>
      </c>
      <c r="B257" t="b">
        <f t="shared" si="18"/>
        <v>1</v>
      </c>
      <c r="C257" s="64" t="s">
        <v>2012</v>
      </c>
      <c r="D257" s="64">
        <v>2025</v>
      </c>
      <c r="E257" s="64">
        <v>2</v>
      </c>
      <c r="F257" s="64" t="s">
        <v>2564</v>
      </c>
      <c r="G257" s="64" t="s">
        <v>2567</v>
      </c>
      <c r="I257" s="64" t="str">
        <f>CONCATENATE(F257,"/",G257)</f>
        <v>Metros Cuadrados/Piezas</v>
      </c>
      <c r="J257" s="64">
        <v>121.97</v>
      </c>
      <c r="K257" s="64">
        <v>10</v>
      </c>
      <c r="M257" s="72" t="str">
        <f>CONCATENATE(J257,"/",K257)</f>
        <v>121.97/10</v>
      </c>
      <c r="N257" s="64">
        <v>121.97</v>
      </c>
      <c r="O257" s="64">
        <v>10</v>
      </c>
      <c r="Q257" s="64" t="str">
        <f>CONCATENATE(N257,"/",O257)</f>
        <v>121.97/10</v>
      </c>
      <c r="R257" s="64">
        <v>121.97</v>
      </c>
      <c r="S257" s="64">
        <v>10</v>
      </c>
      <c r="U257" s="64" t="str">
        <f>CONCATENATE(R257,"/",S257)</f>
        <v>121.97/10</v>
      </c>
      <c r="V257" s="64">
        <v>100</v>
      </c>
      <c r="W257" s="64">
        <v>100</v>
      </c>
      <c r="Y257" s="64" t="str">
        <f>CONCATENATE(V257,"/",W257)</f>
        <v>100/100</v>
      </c>
    </row>
    <row r="258" spans="1:25">
      <c r="A258" t="s">
        <v>2027</v>
      </c>
      <c r="B258" t="b">
        <f t="shared" si="18"/>
        <v>1</v>
      </c>
      <c r="C258" t="s">
        <v>2027</v>
      </c>
      <c r="D258">
        <v>2025</v>
      </c>
      <c r="E258">
        <v>2</v>
      </c>
      <c r="F258" t="s">
        <v>2564</v>
      </c>
      <c r="I258" t="str">
        <f t="shared" si="19"/>
        <v>Metros Cuadrados</v>
      </c>
      <c r="J258">
        <v>270</v>
      </c>
      <c r="M258" s="71">
        <f t="shared" si="20"/>
        <v>270</v>
      </c>
      <c r="N258">
        <v>270</v>
      </c>
      <c r="Q258">
        <f t="shared" si="21"/>
        <v>270</v>
      </c>
      <c r="R258">
        <v>8.1</v>
      </c>
      <c r="U258">
        <f t="shared" si="22"/>
        <v>8.1</v>
      </c>
      <c r="V258">
        <v>3</v>
      </c>
      <c r="Y258">
        <f t="shared" si="23"/>
        <v>3</v>
      </c>
    </row>
    <row r="259" spans="1:25">
      <c r="A259" t="s">
        <v>539</v>
      </c>
      <c r="B259" t="b">
        <f t="shared" ref="B259:B322" si="24">+A259=C259</f>
        <v>1</v>
      </c>
      <c r="C259" t="s">
        <v>539</v>
      </c>
      <c r="D259">
        <v>2025</v>
      </c>
      <c r="E259">
        <v>2</v>
      </c>
      <c r="F259" t="s">
        <v>2564</v>
      </c>
      <c r="I259" t="str">
        <f t="shared" si="19"/>
        <v>Metros Cuadrados</v>
      </c>
      <c r="J259">
        <v>1167.5999999999999</v>
      </c>
      <c r="M259" s="71">
        <f t="shared" si="20"/>
        <v>1167.5999999999999</v>
      </c>
      <c r="N259">
        <v>1167.5999999999999</v>
      </c>
      <c r="Q259">
        <f t="shared" si="21"/>
        <v>1167.5999999999999</v>
      </c>
      <c r="R259">
        <v>1159</v>
      </c>
      <c r="U259">
        <f t="shared" si="22"/>
        <v>1159</v>
      </c>
      <c r="V259">
        <v>99.263446385748551</v>
      </c>
      <c r="Y259">
        <f t="shared" si="23"/>
        <v>99.263446385748551</v>
      </c>
    </row>
    <row r="260" spans="1:25">
      <c r="A260" t="s">
        <v>2471</v>
      </c>
      <c r="B260" t="b">
        <f t="shared" si="24"/>
        <v>1</v>
      </c>
      <c r="C260" t="s">
        <v>2471</v>
      </c>
      <c r="D260">
        <v>2025</v>
      </c>
      <c r="E260">
        <v>2</v>
      </c>
      <c r="F260" t="s">
        <v>2564</v>
      </c>
      <c r="I260" t="str">
        <f t="shared" ref="I260:I323" si="25">+F260</f>
        <v>Metros Cuadrados</v>
      </c>
      <c r="J260">
        <v>2173.3000000000002</v>
      </c>
      <c r="M260" s="71">
        <f t="shared" ref="M260:M323" si="26">+J260</f>
        <v>2173.3000000000002</v>
      </c>
      <c r="N260">
        <v>2173.3000000000002</v>
      </c>
      <c r="Q260">
        <f t="shared" ref="Q260:Q323" si="27">+N260</f>
        <v>2173.3000000000002</v>
      </c>
      <c r="R260">
        <v>2173.3000000000002</v>
      </c>
      <c r="U260">
        <f t="shared" ref="U260:U323" si="28">+R260</f>
        <v>2173.3000000000002</v>
      </c>
      <c r="V260">
        <v>100</v>
      </c>
      <c r="Y260">
        <f t="shared" ref="Y260:Y323" si="29">+V260</f>
        <v>100</v>
      </c>
    </row>
    <row r="261" spans="1:25">
      <c r="A261" t="s">
        <v>1399</v>
      </c>
      <c r="B261" t="b">
        <f t="shared" si="24"/>
        <v>1</v>
      </c>
      <c r="C261" t="s">
        <v>1399</v>
      </c>
      <c r="D261">
        <v>2025</v>
      </c>
      <c r="E261">
        <v>2</v>
      </c>
      <c r="F261" t="s">
        <v>2564</v>
      </c>
      <c r="I261" t="str">
        <f t="shared" si="25"/>
        <v>Metros Cuadrados</v>
      </c>
      <c r="J261">
        <v>1386</v>
      </c>
      <c r="M261" s="71">
        <f t="shared" si="26"/>
        <v>1386</v>
      </c>
      <c r="N261">
        <v>1386</v>
      </c>
      <c r="Q261">
        <f t="shared" si="27"/>
        <v>1386</v>
      </c>
      <c r="R261">
        <v>762</v>
      </c>
      <c r="U261">
        <f t="shared" si="28"/>
        <v>762</v>
      </c>
      <c r="V261">
        <v>54.978354978354979</v>
      </c>
      <c r="Y261">
        <f t="shared" si="29"/>
        <v>54.978354978354979</v>
      </c>
    </row>
    <row r="262" spans="1:25">
      <c r="A262" t="s">
        <v>1747</v>
      </c>
      <c r="B262" t="b">
        <f t="shared" si="24"/>
        <v>1</v>
      </c>
      <c r="C262" t="s">
        <v>1747</v>
      </c>
      <c r="D262">
        <v>2025</v>
      </c>
      <c r="E262">
        <v>2</v>
      </c>
      <c r="F262" t="s">
        <v>2564</v>
      </c>
      <c r="I262" t="str">
        <f t="shared" si="25"/>
        <v>Metros Cuadrados</v>
      </c>
      <c r="J262">
        <v>2881</v>
      </c>
      <c r="M262" s="71">
        <f t="shared" si="26"/>
        <v>2881</v>
      </c>
      <c r="N262">
        <v>2881</v>
      </c>
      <c r="Q262">
        <f t="shared" si="27"/>
        <v>2881</v>
      </c>
      <c r="R262">
        <v>2881</v>
      </c>
      <c r="U262">
        <f t="shared" si="28"/>
        <v>2881</v>
      </c>
      <c r="V262">
        <v>100</v>
      </c>
      <c r="Y262">
        <f t="shared" si="29"/>
        <v>100</v>
      </c>
    </row>
    <row r="263" spans="1:25">
      <c r="A263" t="s">
        <v>1746</v>
      </c>
      <c r="B263" t="b">
        <f t="shared" si="24"/>
        <v>1</v>
      </c>
      <c r="C263" t="s">
        <v>1746</v>
      </c>
      <c r="D263">
        <v>2025</v>
      </c>
      <c r="E263">
        <v>2</v>
      </c>
      <c r="F263" t="s">
        <v>2564</v>
      </c>
      <c r="I263" t="str">
        <f t="shared" si="25"/>
        <v>Metros Cuadrados</v>
      </c>
      <c r="J263">
        <v>2821</v>
      </c>
      <c r="M263" s="71">
        <f t="shared" si="26"/>
        <v>2821</v>
      </c>
      <c r="N263">
        <v>2821</v>
      </c>
      <c r="Q263">
        <f t="shared" si="27"/>
        <v>2821</v>
      </c>
      <c r="R263">
        <v>2821</v>
      </c>
      <c r="U263">
        <f t="shared" si="28"/>
        <v>2821</v>
      </c>
      <c r="V263">
        <v>100</v>
      </c>
      <c r="Y263">
        <f t="shared" si="29"/>
        <v>100</v>
      </c>
    </row>
    <row r="264" spans="1:25">
      <c r="A264" t="s">
        <v>1631</v>
      </c>
      <c r="B264" t="b">
        <f t="shared" si="24"/>
        <v>1</v>
      </c>
      <c r="C264" t="s">
        <v>1631</v>
      </c>
      <c r="D264">
        <v>2025</v>
      </c>
      <c r="E264">
        <v>2</v>
      </c>
      <c r="F264" t="s">
        <v>2564</v>
      </c>
      <c r="I264" t="str">
        <f t="shared" si="25"/>
        <v>Metros Cuadrados</v>
      </c>
      <c r="J264">
        <v>144</v>
      </c>
      <c r="M264" s="71">
        <f t="shared" si="26"/>
        <v>144</v>
      </c>
      <c r="N264">
        <v>144</v>
      </c>
      <c r="Q264">
        <f t="shared" si="27"/>
        <v>144</v>
      </c>
      <c r="R264">
        <v>91.84</v>
      </c>
      <c r="U264">
        <f t="shared" si="28"/>
        <v>91.84</v>
      </c>
      <c r="V264">
        <v>63.777777777777779</v>
      </c>
      <c r="Y264">
        <f t="shared" si="29"/>
        <v>63.777777777777779</v>
      </c>
    </row>
    <row r="265" spans="1:25">
      <c r="A265" t="s">
        <v>1394</v>
      </c>
      <c r="B265" t="b">
        <f t="shared" si="24"/>
        <v>1</v>
      </c>
      <c r="C265" t="s">
        <v>1394</v>
      </c>
      <c r="D265">
        <v>2025</v>
      </c>
      <c r="E265">
        <v>2</v>
      </c>
      <c r="F265" t="s">
        <v>2564</v>
      </c>
      <c r="I265" t="str">
        <f t="shared" si="25"/>
        <v>Metros Cuadrados</v>
      </c>
      <c r="J265">
        <v>718.75</v>
      </c>
      <c r="M265" s="71">
        <f t="shared" si="26"/>
        <v>718.75</v>
      </c>
      <c r="N265">
        <v>718.75</v>
      </c>
      <c r="Q265">
        <f t="shared" si="27"/>
        <v>718.75</v>
      </c>
      <c r="R265">
        <v>718.75</v>
      </c>
      <c r="U265">
        <f t="shared" si="28"/>
        <v>718.75</v>
      </c>
      <c r="V265">
        <v>100</v>
      </c>
      <c r="Y265">
        <f t="shared" si="29"/>
        <v>100</v>
      </c>
    </row>
    <row r="266" spans="1:25">
      <c r="A266" t="s">
        <v>540</v>
      </c>
      <c r="B266" t="b">
        <f t="shared" si="24"/>
        <v>1</v>
      </c>
      <c r="C266" t="s">
        <v>540</v>
      </c>
      <c r="D266">
        <v>2025</v>
      </c>
      <c r="E266">
        <v>2</v>
      </c>
      <c r="F266" t="s">
        <v>2564</v>
      </c>
      <c r="I266" t="str">
        <f t="shared" si="25"/>
        <v>Metros Cuadrados</v>
      </c>
      <c r="J266">
        <v>96</v>
      </c>
      <c r="M266" s="71">
        <f t="shared" si="26"/>
        <v>96</v>
      </c>
      <c r="N266">
        <v>96</v>
      </c>
      <c r="Q266">
        <f t="shared" si="27"/>
        <v>96</v>
      </c>
      <c r="R266">
        <v>96</v>
      </c>
      <c r="U266">
        <f t="shared" si="28"/>
        <v>96</v>
      </c>
      <c r="V266">
        <v>100</v>
      </c>
      <c r="Y266">
        <f t="shared" si="29"/>
        <v>100</v>
      </c>
    </row>
    <row r="267" spans="1:25">
      <c r="A267" t="s">
        <v>2281</v>
      </c>
      <c r="B267" t="b">
        <f t="shared" si="24"/>
        <v>1</v>
      </c>
      <c r="C267" t="s">
        <v>2281</v>
      </c>
      <c r="D267">
        <v>2025</v>
      </c>
      <c r="E267">
        <v>2</v>
      </c>
      <c r="F267" t="s">
        <v>2567</v>
      </c>
      <c r="I267" t="str">
        <f t="shared" si="25"/>
        <v>Piezas</v>
      </c>
      <c r="J267">
        <v>1</v>
      </c>
      <c r="M267" s="71">
        <f t="shared" si="26"/>
        <v>1</v>
      </c>
      <c r="N267">
        <v>1</v>
      </c>
      <c r="Q267">
        <f t="shared" si="27"/>
        <v>1</v>
      </c>
      <c r="R267">
        <v>1</v>
      </c>
      <c r="U267">
        <f t="shared" si="28"/>
        <v>1</v>
      </c>
      <c r="V267">
        <v>100</v>
      </c>
      <c r="Y267">
        <f t="shared" si="29"/>
        <v>100</v>
      </c>
    </row>
    <row r="268" spans="1:25">
      <c r="A268" t="s">
        <v>961</v>
      </c>
      <c r="B268" t="b">
        <f t="shared" si="24"/>
        <v>1</v>
      </c>
      <c r="C268" t="s">
        <v>961</v>
      </c>
      <c r="D268">
        <v>2025</v>
      </c>
      <c r="E268">
        <v>2</v>
      </c>
      <c r="F268" t="s">
        <v>2564</v>
      </c>
      <c r="I268" t="str">
        <f t="shared" si="25"/>
        <v>Metros Cuadrados</v>
      </c>
      <c r="J268">
        <v>750</v>
      </c>
      <c r="M268" s="71">
        <f t="shared" si="26"/>
        <v>750</v>
      </c>
      <c r="N268">
        <v>750</v>
      </c>
      <c r="Q268">
        <f t="shared" si="27"/>
        <v>750</v>
      </c>
      <c r="R268">
        <v>750</v>
      </c>
      <c r="U268">
        <f t="shared" si="28"/>
        <v>750</v>
      </c>
      <c r="V268">
        <v>100</v>
      </c>
      <c r="Y268">
        <f t="shared" si="29"/>
        <v>100</v>
      </c>
    </row>
    <row r="269" spans="1:25">
      <c r="A269" t="s">
        <v>962</v>
      </c>
      <c r="B269" t="b">
        <f t="shared" si="24"/>
        <v>1</v>
      </c>
      <c r="C269" t="s">
        <v>962</v>
      </c>
      <c r="D269">
        <v>2025</v>
      </c>
      <c r="E269">
        <v>2</v>
      </c>
      <c r="F269" t="s">
        <v>2564</v>
      </c>
      <c r="I269" t="str">
        <f t="shared" si="25"/>
        <v>Metros Cuadrados</v>
      </c>
      <c r="J269">
        <v>645</v>
      </c>
      <c r="M269" s="71">
        <f t="shared" si="26"/>
        <v>645</v>
      </c>
      <c r="N269">
        <v>645</v>
      </c>
      <c r="Q269">
        <f t="shared" si="27"/>
        <v>645</v>
      </c>
      <c r="R269">
        <v>645</v>
      </c>
      <c r="U269">
        <f t="shared" si="28"/>
        <v>645</v>
      </c>
      <c r="V269">
        <v>100</v>
      </c>
      <c r="Y269">
        <f t="shared" si="29"/>
        <v>100</v>
      </c>
    </row>
    <row r="270" spans="1:25">
      <c r="A270" t="s">
        <v>963</v>
      </c>
      <c r="B270" t="b">
        <f t="shared" si="24"/>
        <v>1</v>
      </c>
      <c r="C270" t="s">
        <v>963</v>
      </c>
      <c r="D270">
        <v>2025</v>
      </c>
      <c r="E270">
        <v>2</v>
      </c>
      <c r="F270" t="s">
        <v>2564</v>
      </c>
      <c r="I270" t="str">
        <f t="shared" si="25"/>
        <v>Metros Cuadrados</v>
      </c>
      <c r="J270">
        <v>880</v>
      </c>
      <c r="M270" s="71">
        <f t="shared" si="26"/>
        <v>880</v>
      </c>
      <c r="N270">
        <v>880</v>
      </c>
      <c r="Q270">
        <f t="shared" si="27"/>
        <v>880</v>
      </c>
      <c r="R270">
        <v>880</v>
      </c>
      <c r="U270">
        <f t="shared" si="28"/>
        <v>880</v>
      </c>
      <c r="V270">
        <v>100</v>
      </c>
      <c r="Y270">
        <f t="shared" si="29"/>
        <v>100</v>
      </c>
    </row>
    <row r="271" spans="1:25" s="64" customFormat="1">
      <c r="A271" t="s">
        <v>964</v>
      </c>
      <c r="B271" t="b">
        <f t="shared" si="24"/>
        <v>1</v>
      </c>
      <c r="C271" s="64" t="s">
        <v>964</v>
      </c>
      <c r="D271" s="64">
        <v>2025</v>
      </c>
      <c r="E271" s="64">
        <v>2</v>
      </c>
      <c r="F271" s="64" t="s">
        <v>2564</v>
      </c>
      <c r="G271" s="64" t="s">
        <v>2565</v>
      </c>
      <c r="I271" s="64" t="str">
        <f>CONCATENATE(F271,"/",G271)</f>
        <v>Metros Cuadrados/Metros lineales</v>
      </c>
      <c r="J271" s="64">
        <v>787.2</v>
      </c>
      <c r="K271" s="64">
        <v>199.6</v>
      </c>
      <c r="M271" s="72" t="str">
        <f>CONCATENATE(J271,"/",K271)</f>
        <v>787.2/199.6</v>
      </c>
      <c r="N271" s="64">
        <v>787.2</v>
      </c>
      <c r="O271" s="64">
        <v>199.6</v>
      </c>
      <c r="Q271" s="64" t="str">
        <f>CONCATENATE(N271,"/",O271)</f>
        <v>787.2/199.6</v>
      </c>
      <c r="R271" s="64">
        <v>787.2</v>
      </c>
      <c r="S271" s="64">
        <v>199.6</v>
      </c>
      <c r="U271" s="64" t="str">
        <f>CONCATENATE(R271,"/",S271)</f>
        <v>787.2/199.6</v>
      </c>
      <c r="V271" s="64">
        <v>100</v>
      </c>
      <c r="W271" s="64">
        <v>100</v>
      </c>
      <c r="Y271" s="64" t="str">
        <f>CONCATENATE(V271,"/",W271)</f>
        <v>100/100</v>
      </c>
    </row>
    <row r="272" spans="1:25">
      <c r="A272" t="s">
        <v>965</v>
      </c>
      <c r="B272" t="b">
        <f t="shared" si="24"/>
        <v>1</v>
      </c>
      <c r="C272" t="s">
        <v>965</v>
      </c>
      <c r="D272">
        <v>2025</v>
      </c>
      <c r="E272">
        <v>2</v>
      </c>
      <c r="F272" t="s">
        <v>2564</v>
      </c>
      <c r="I272" t="str">
        <f t="shared" si="25"/>
        <v>Metros Cuadrados</v>
      </c>
      <c r="J272">
        <v>1316.2</v>
      </c>
      <c r="M272" s="71">
        <f t="shared" si="26"/>
        <v>1316.2</v>
      </c>
      <c r="N272">
        <v>1316.2</v>
      </c>
      <c r="Q272">
        <f t="shared" si="27"/>
        <v>1316.2</v>
      </c>
      <c r="R272">
        <v>1316.2</v>
      </c>
      <c r="U272">
        <f t="shared" si="28"/>
        <v>1316.2</v>
      </c>
      <c r="V272">
        <v>100</v>
      </c>
      <c r="Y272">
        <f t="shared" si="29"/>
        <v>100</v>
      </c>
    </row>
    <row r="273" spans="1:25">
      <c r="A273" t="s">
        <v>973</v>
      </c>
      <c r="B273" t="b">
        <f t="shared" si="24"/>
        <v>1</v>
      </c>
      <c r="C273" t="s">
        <v>973</v>
      </c>
      <c r="D273">
        <v>2025</v>
      </c>
      <c r="E273">
        <v>2</v>
      </c>
      <c r="F273" t="s">
        <v>2564</v>
      </c>
      <c r="I273" t="str">
        <f t="shared" si="25"/>
        <v>Metros Cuadrados</v>
      </c>
      <c r="J273">
        <v>75</v>
      </c>
      <c r="M273" s="71">
        <f t="shared" si="26"/>
        <v>75</v>
      </c>
      <c r="N273">
        <v>75</v>
      </c>
      <c r="Q273">
        <f t="shared" si="27"/>
        <v>75</v>
      </c>
      <c r="R273">
        <v>50</v>
      </c>
      <c r="U273">
        <f t="shared" si="28"/>
        <v>50</v>
      </c>
      <c r="V273">
        <v>66.666666666666657</v>
      </c>
      <c r="Y273">
        <f t="shared" si="29"/>
        <v>66.666666666666657</v>
      </c>
    </row>
    <row r="274" spans="1:25">
      <c r="A274" t="s">
        <v>975</v>
      </c>
      <c r="B274" t="b">
        <f t="shared" si="24"/>
        <v>1</v>
      </c>
      <c r="C274" t="s">
        <v>975</v>
      </c>
      <c r="D274">
        <v>2025</v>
      </c>
      <c r="E274">
        <v>2</v>
      </c>
      <c r="F274" t="s">
        <v>2564</v>
      </c>
      <c r="I274" t="str">
        <f t="shared" si="25"/>
        <v>Metros Cuadrados</v>
      </c>
      <c r="J274">
        <v>870</v>
      </c>
      <c r="M274" s="71">
        <f t="shared" si="26"/>
        <v>870</v>
      </c>
      <c r="N274">
        <v>870</v>
      </c>
      <c r="Q274">
        <f t="shared" si="27"/>
        <v>870</v>
      </c>
      <c r="R274">
        <v>870</v>
      </c>
      <c r="U274">
        <f t="shared" si="28"/>
        <v>870</v>
      </c>
      <c r="V274">
        <v>100</v>
      </c>
      <c r="Y274">
        <f t="shared" si="29"/>
        <v>100</v>
      </c>
    </row>
    <row r="275" spans="1:25">
      <c r="A275" t="s">
        <v>977</v>
      </c>
      <c r="B275" t="b">
        <f t="shared" si="24"/>
        <v>1</v>
      </c>
      <c r="C275" t="s">
        <v>977</v>
      </c>
      <c r="D275">
        <v>2025</v>
      </c>
      <c r="E275">
        <v>2</v>
      </c>
      <c r="F275" t="s">
        <v>2564</v>
      </c>
      <c r="I275" t="str">
        <f t="shared" si="25"/>
        <v>Metros Cuadrados</v>
      </c>
      <c r="J275">
        <v>911.44</v>
      </c>
      <c r="M275" s="71">
        <f t="shared" si="26"/>
        <v>911.44</v>
      </c>
      <c r="N275">
        <v>911.44</v>
      </c>
      <c r="Q275">
        <f t="shared" si="27"/>
        <v>911.44</v>
      </c>
      <c r="R275">
        <v>811</v>
      </c>
      <c r="U275">
        <f t="shared" si="28"/>
        <v>811</v>
      </c>
      <c r="V275">
        <v>88.980075484946894</v>
      </c>
      <c r="Y275">
        <f t="shared" si="29"/>
        <v>88.980075484946894</v>
      </c>
    </row>
    <row r="276" spans="1:25">
      <c r="A276" t="s">
        <v>978</v>
      </c>
      <c r="B276" t="b">
        <f t="shared" si="24"/>
        <v>1</v>
      </c>
      <c r="C276" t="s">
        <v>978</v>
      </c>
      <c r="D276">
        <v>2025</v>
      </c>
      <c r="E276">
        <v>2</v>
      </c>
      <c r="F276" t="s">
        <v>2564</v>
      </c>
      <c r="I276" t="str">
        <f t="shared" si="25"/>
        <v>Metros Cuadrados</v>
      </c>
      <c r="J276">
        <v>451</v>
      </c>
      <c r="M276" s="71">
        <f t="shared" si="26"/>
        <v>451</v>
      </c>
      <c r="N276">
        <v>451</v>
      </c>
      <c r="Q276">
        <f t="shared" si="27"/>
        <v>451</v>
      </c>
      <c r="R276">
        <v>451</v>
      </c>
      <c r="U276">
        <f t="shared" si="28"/>
        <v>451</v>
      </c>
      <c r="V276">
        <v>100</v>
      </c>
      <c r="Y276">
        <f t="shared" si="29"/>
        <v>100</v>
      </c>
    </row>
    <row r="277" spans="1:25">
      <c r="A277" t="s">
        <v>982</v>
      </c>
      <c r="B277" t="b">
        <f t="shared" si="24"/>
        <v>1</v>
      </c>
      <c r="C277" t="s">
        <v>982</v>
      </c>
      <c r="D277">
        <v>2025</v>
      </c>
      <c r="E277">
        <v>2</v>
      </c>
      <c r="F277" t="s">
        <v>2564</v>
      </c>
      <c r="I277" t="str">
        <f t="shared" si="25"/>
        <v>Metros Cuadrados</v>
      </c>
      <c r="J277">
        <v>100</v>
      </c>
      <c r="M277" s="71">
        <f t="shared" si="26"/>
        <v>100</v>
      </c>
      <c r="N277">
        <v>100</v>
      </c>
      <c r="Q277">
        <f t="shared" si="27"/>
        <v>100</v>
      </c>
      <c r="R277">
        <v>90</v>
      </c>
      <c r="U277">
        <f t="shared" si="28"/>
        <v>90</v>
      </c>
      <c r="V277">
        <v>90</v>
      </c>
      <c r="Y277">
        <f t="shared" si="29"/>
        <v>90</v>
      </c>
    </row>
    <row r="278" spans="1:25">
      <c r="A278" t="s">
        <v>985</v>
      </c>
      <c r="B278" t="b">
        <f t="shared" si="24"/>
        <v>1</v>
      </c>
      <c r="C278" t="s">
        <v>985</v>
      </c>
      <c r="D278">
        <v>2025</v>
      </c>
      <c r="E278">
        <v>2</v>
      </c>
      <c r="F278" t="s">
        <v>2564</v>
      </c>
      <c r="I278" t="str">
        <f t="shared" si="25"/>
        <v>Metros Cuadrados</v>
      </c>
      <c r="J278">
        <v>57.97</v>
      </c>
      <c r="M278" s="71">
        <f t="shared" si="26"/>
        <v>57.97</v>
      </c>
      <c r="N278">
        <v>57.97</v>
      </c>
      <c r="Q278">
        <f t="shared" si="27"/>
        <v>57.97</v>
      </c>
      <c r="R278">
        <v>49</v>
      </c>
      <c r="U278">
        <f t="shared" si="28"/>
        <v>49</v>
      </c>
      <c r="V278">
        <v>84.526479213386239</v>
      </c>
      <c r="Y278">
        <f t="shared" si="29"/>
        <v>84.526479213386239</v>
      </c>
    </row>
    <row r="279" spans="1:25">
      <c r="A279" t="s">
        <v>986</v>
      </c>
      <c r="B279" t="b">
        <f t="shared" si="24"/>
        <v>1</v>
      </c>
      <c r="C279" t="s">
        <v>986</v>
      </c>
      <c r="D279">
        <v>2025</v>
      </c>
      <c r="E279">
        <v>2</v>
      </c>
      <c r="F279" t="s">
        <v>2564</v>
      </c>
      <c r="I279" t="str">
        <f t="shared" si="25"/>
        <v>Metros Cuadrados</v>
      </c>
      <c r="J279">
        <v>287</v>
      </c>
      <c r="M279" s="71">
        <f t="shared" si="26"/>
        <v>287</v>
      </c>
      <c r="N279">
        <v>287</v>
      </c>
      <c r="Q279">
        <f t="shared" si="27"/>
        <v>287</v>
      </c>
      <c r="R279">
        <v>287</v>
      </c>
      <c r="U279">
        <f t="shared" si="28"/>
        <v>287</v>
      </c>
      <c r="V279">
        <v>100</v>
      </c>
      <c r="Y279">
        <f t="shared" si="29"/>
        <v>100</v>
      </c>
    </row>
    <row r="280" spans="1:25">
      <c r="A280" t="s">
        <v>989</v>
      </c>
      <c r="B280" t="b">
        <f t="shared" si="24"/>
        <v>1</v>
      </c>
      <c r="C280" t="s">
        <v>989</v>
      </c>
      <c r="D280">
        <v>2025</v>
      </c>
      <c r="E280">
        <v>2</v>
      </c>
      <c r="F280" t="s">
        <v>2564</v>
      </c>
      <c r="I280" t="str">
        <f t="shared" si="25"/>
        <v>Metros Cuadrados</v>
      </c>
      <c r="J280">
        <v>17434</v>
      </c>
      <c r="M280" s="71">
        <f t="shared" si="26"/>
        <v>17434</v>
      </c>
      <c r="N280">
        <v>17434</v>
      </c>
      <c r="Q280">
        <f t="shared" si="27"/>
        <v>17434</v>
      </c>
      <c r="R280">
        <v>3487</v>
      </c>
      <c r="U280">
        <f t="shared" si="28"/>
        <v>3487</v>
      </c>
      <c r="V280">
        <v>20.001147183664106</v>
      </c>
      <c r="Y280">
        <f t="shared" si="29"/>
        <v>20.001147183664106</v>
      </c>
    </row>
    <row r="281" spans="1:25">
      <c r="A281" t="s">
        <v>990</v>
      </c>
      <c r="B281" t="b">
        <f t="shared" si="24"/>
        <v>1</v>
      </c>
      <c r="C281" t="s">
        <v>990</v>
      </c>
      <c r="D281">
        <v>2025</v>
      </c>
      <c r="E281">
        <v>2</v>
      </c>
      <c r="F281" t="s">
        <v>2564</v>
      </c>
      <c r="I281" t="str">
        <f t="shared" si="25"/>
        <v>Metros Cuadrados</v>
      </c>
      <c r="J281">
        <v>600</v>
      </c>
      <c r="M281" s="71">
        <f t="shared" si="26"/>
        <v>600</v>
      </c>
      <c r="N281">
        <v>600</v>
      </c>
      <c r="Q281">
        <f t="shared" si="27"/>
        <v>600</v>
      </c>
      <c r="R281">
        <v>550</v>
      </c>
      <c r="U281">
        <f t="shared" si="28"/>
        <v>550</v>
      </c>
      <c r="V281">
        <v>91.666666666666657</v>
      </c>
      <c r="Y281">
        <f t="shared" si="29"/>
        <v>91.666666666666657</v>
      </c>
    </row>
    <row r="282" spans="1:25">
      <c r="A282" t="s">
        <v>995</v>
      </c>
      <c r="B282" t="b">
        <f t="shared" si="24"/>
        <v>1</v>
      </c>
      <c r="C282" t="s">
        <v>995</v>
      </c>
      <c r="D282">
        <v>2025</v>
      </c>
      <c r="E282">
        <v>2</v>
      </c>
      <c r="F282" t="s">
        <v>2564</v>
      </c>
      <c r="I282" t="str">
        <f t="shared" si="25"/>
        <v>Metros Cuadrados</v>
      </c>
      <c r="J282">
        <v>352.05</v>
      </c>
      <c r="M282" s="71">
        <f t="shared" si="26"/>
        <v>352.05</v>
      </c>
      <c r="N282">
        <v>352.05</v>
      </c>
      <c r="Q282">
        <f t="shared" si="27"/>
        <v>352.05</v>
      </c>
      <c r="R282">
        <v>300</v>
      </c>
      <c r="U282">
        <f t="shared" si="28"/>
        <v>300</v>
      </c>
      <c r="V282">
        <v>85.215168299957384</v>
      </c>
      <c r="Y282">
        <f t="shared" si="29"/>
        <v>85.215168299957384</v>
      </c>
    </row>
    <row r="283" spans="1:25">
      <c r="A283" t="s">
        <v>999</v>
      </c>
      <c r="B283" t="b">
        <f t="shared" si="24"/>
        <v>1</v>
      </c>
      <c r="C283" t="s">
        <v>999</v>
      </c>
      <c r="D283">
        <v>2025</v>
      </c>
      <c r="E283">
        <v>2</v>
      </c>
      <c r="F283" t="s">
        <v>2564</v>
      </c>
      <c r="I283" t="str">
        <f t="shared" si="25"/>
        <v>Metros Cuadrados</v>
      </c>
      <c r="J283">
        <v>108.06</v>
      </c>
      <c r="M283" s="71">
        <f t="shared" si="26"/>
        <v>108.06</v>
      </c>
      <c r="N283">
        <v>108.06</v>
      </c>
      <c r="Q283">
        <f t="shared" si="27"/>
        <v>108.06</v>
      </c>
      <c r="R283">
        <v>108.06</v>
      </c>
      <c r="U283">
        <f t="shared" si="28"/>
        <v>108.06</v>
      </c>
      <c r="V283">
        <v>100</v>
      </c>
      <c r="Y283">
        <f t="shared" si="29"/>
        <v>100</v>
      </c>
    </row>
    <row r="284" spans="1:25">
      <c r="A284" t="s">
        <v>1002</v>
      </c>
      <c r="B284" t="b">
        <f t="shared" si="24"/>
        <v>1</v>
      </c>
      <c r="C284" t="s">
        <v>1002</v>
      </c>
      <c r="D284">
        <v>2025</v>
      </c>
      <c r="E284">
        <v>2</v>
      </c>
      <c r="F284" t="s">
        <v>2564</v>
      </c>
      <c r="I284" t="str">
        <f t="shared" si="25"/>
        <v>Metros Cuadrados</v>
      </c>
      <c r="J284">
        <v>63</v>
      </c>
      <c r="M284" s="71">
        <f t="shared" si="26"/>
        <v>63</v>
      </c>
      <c r="N284">
        <v>63</v>
      </c>
      <c r="Q284">
        <f t="shared" si="27"/>
        <v>63</v>
      </c>
      <c r="R284">
        <v>63</v>
      </c>
      <c r="U284">
        <f t="shared" si="28"/>
        <v>63</v>
      </c>
      <c r="V284">
        <v>100</v>
      </c>
      <c r="Y284">
        <f t="shared" si="29"/>
        <v>100</v>
      </c>
    </row>
    <row r="285" spans="1:25">
      <c r="A285" t="s">
        <v>1003</v>
      </c>
      <c r="B285" t="b">
        <f t="shared" si="24"/>
        <v>1</v>
      </c>
      <c r="C285" t="s">
        <v>1003</v>
      </c>
      <c r="D285">
        <v>2025</v>
      </c>
      <c r="E285">
        <v>2</v>
      </c>
      <c r="F285" t="s">
        <v>2564</v>
      </c>
      <c r="I285" t="str">
        <f t="shared" si="25"/>
        <v>Metros Cuadrados</v>
      </c>
      <c r="J285">
        <v>152</v>
      </c>
      <c r="M285" s="71">
        <f t="shared" si="26"/>
        <v>152</v>
      </c>
      <c r="N285">
        <v>152</v>
      </c>
      <c r="Q285">
        <f t="shared" si="27"/>
        <v>152</v>
      </c>
      <c r="R285">
        <v>95</v>
      </c>
      <c r="U285">
        <f t="shared" si="28"/>
        <v>95</v>
      </c>
      <c r="V285">
        <v>62.5</v>
      </c>
      <c r="Y285">
        <f t="shared" si="29"/>
        <v>62.5</v>
      </c>
    </row>
    <row r="286" spans="1:25">
      <c r="A286" t="s">
        <v>651</v>
      </c>
      <c r="B286" t="b">
        <f t="shared" si="24"/>
        <v>1</v>
      </c>
      <c r="C286" t="s">
        <v>651</v>
      </c>
      <c r="D286">
        <v>2025</v>
      </c>
      <c r="E286">
        <v>2</v>
      </c>
      <c r="F286" t="s">
        <v>2564</v>
      </c>
      <c r="I286" t="str">
        <f t="shared" si="25"/>
        <v>Metros Cuadrados</v>
      </c>
      <c r="J286">
        <v>513</v>
      </c>
      <c r="M286" s="71">
        <f t="shared" si="26"/>
        <v>513</v>
      </c>
      <c r="N286">
        <v>513</v>
      </c>
      <c r="Q286">
        <f t="shared" si="27"/>
        <v>513</v>
      </c>
      <c r="R286">
        <v>513</v>
      </c>
      <c r="U286">
        <f t="shared" si="28"/>
        <v>513</v>
      </c>
      <c r="V286">
        <v>100</v>
      </c>
      <c r="Y286">
        <f t="shared" si="29"/>
        <v>100</v>
      </c>
    </row>
    <row r="287" spans="1:25">
      <c r="A287" t="s">
        <v>2114</v>
      </c>
      <c r="B287" t="b">
        <f t="shared" si="24"/>
        <v>1</v>
      </c>
      <c r="C287" t="s">
        <v>2114</v>
      </c>
      <c r="D287">
        <v>2025</v>
      </c>
      <c r="E287">
        <v>2</v>
      </c>
      <c r="F287" t="s">
        <v>2564</v>
      </c>
      <c r="I287" t="str">
        <f t="shared" si="25"/>
        <v>Metros Cuadrados</v>
      </c>
      <c r="J287">
        <v>2821.11</v>
      </c>
      <c r="M287" s="71">
        <f t="shared" si="26"/>
        <v>2821.11</v>
      </c>
      <c r="N287">
        <v>2821.11</v>
      </c>
      <c r="Q287">
        <f t="shared" si="27"/>
        <v>2821.11</v>
      </c>
      <c r="R287">
        <v>2821.11</v>
      </c>
      <c r="U287">
        <f t="shared" si="28"/>
        <v>2821.11</v>
      </c>
      <c r="V287">
        <v>100</v>
      </c>
      <c r="Y287">
        <f t="shared" si="29"/>
        <v>100</v>
      </c>
    </row>
    <row r="288" spans="1:25">
      <c r="A288" t="s">
        <v>2115</v>
      </c>
      <c r="B288" t="b">
        <f t="shared" si="24"/>
        <v>1</v>
      </c>
      <c r="C288" t="s">
        <v>2115</v>
      </c>
      <c r="D288">
        <v>2025</v>
      </c>
      <c r="E288">
        <v>2</v>
      </c>
      <c r="F288" t="s">
        <v>2564</v>
      </c>
      <c r="I288" t="str">
        <f t="shared" si="25"/>
        <v>Metros Cuadrados</v>
      </c>
      <c r="J288">
        <v>2626.5</v>
      </c>
      <c r="M288" s="71">
        <f t="shared" si="26"/>
        <v>2626.5</v>
      </c>
      <c r="N288">
        <v>2626.5</v>
      </c>
      <c r="Q288">
        <f t="shared" si="27"/>
        <v>2626.5</v>
      </c>
      <c r="R288">
        <v>0</v>
      </c>
      <c r="U288">
        <f t="shared" si="28"/>
        <v>0</v>
      </c>
      <c r="V288">
        <v>0</v>
      </c>
      <c r="Y288">
        <f t="shared" si="29"/>
        <v>0</v>
      </c>
    </row>
    <row r="289" spans="1:25">
      <c r="A289" t="s">
        <v>2116</v>
      </c>
      <c r="B289" t="b">
        <f t="shared" si="24"/>
        <v>1</v>
      </c>
      <c r="C289" t="s">
        <v>2116</v>
      </c>
      <c r="D289">
        <v>2025</v>
      </c>
      <c r="E289">
        <v>2</v>
      </c>
      <c r="F289" t="s">
        <v>2564</v>
      </c>
      <c r="I289" t="str">
        <f t="shared" si="25"/>
        <v>Metros Cuadrados</v>
      </c>
      <c r="J289">
        <v>971.1</v>
      </c>
      <c r="M289" s="71">
        <f t="shared" si="26"/>
        <v>971.1</v>
      </c>
      <c r="N289">
        <v>971.1</v>
      </c>
      <c r="Q289">
        <f t="shared" si="27"/>
        <v>971.1</v>
      </c>
      <c r="R289">
        <v>0</v>
      </c>
      <c r="U289">
        <f t="shared" si="28"/>
        <v>0</v>
      </c>
      <c r="V289">
        <v>0</v>
      </c>
      <c r="Y289">
        <f t="shared" si="29"/>
        <v>0</v>
      </c>
    </row>
    <row r="290" spans="1:25">
      <c r="A290" t="s">
        <v>2117</v>
      </c>
      <c r="B290" t="b">
        <f t="shared" si="24"/>
        <v>1</v>
      </c>
      <c r="C290" t="s">
        <v>2117</v>
      </c>
      <c r="D290">
        <v>2025</v>
      </c>
      <c r="E290">
        <v>2</v>
      </c>
      <c r="F290" t="s">
        <v>2564</v>
      </c>
      <c r="I290" t="str">
        <f t="shared" si="25"/>
        <v>Metros Cuadrados</v>
      </c>
      <c r="J290">
        <v>2740</v>
      </c>
      <c r="M290" s="71">
        <f t="shared" si="26"/>
        <v>2740</v>
      </c>
      <c r="N290">
        <v>2740</v>
      </c>
      <c r="Q290">
        <f t="shared" si="27"/>
        <v>2740</v>
      </c>
      <c r="R290">
        <v>1245</v>
      </c>
      <c r="U290">
        <f t="shared" si="28"/>
        <v>1245</v>
      </c>
      <c r="V290">
        <v>45.43795620437956</v>
      </c>
      <c r="Y290">
        <f t="shared" si="29"/>
        <v>45.43795620437956</v>
      </c>
    </row>
    <row r="291" spans="1:25">
      <c r="A291" t="s">
        <v>2118</v>
      </c>
      <c r="B291" t="b">
        <f t="shared" si="24"/>
        <v>1</v>
      </c>
      <c r="C291" t="s">
        <v>2118</v>
      </c>
      <c r="D291">
        <v>2025</v>
      </c>
      <c r="E291">
        <v>2</v>
      </c>
      <c r="F291" t="s">
        <v>2564</v>
      </c>
      <c r="I291" t="str">
        <f t="shared" si="25"/>
        <v>Metros Cuadrados</v>
      </c>
      <c r="J291">
        <v>2302.5</v>
      </c>
      <c r="M291" s="71">
        <f t="shared" si="26"/>
        <v>2302.5</v>
      </c>
      <c r="N291">
        <v>2302.5</v>
      </c>
      <c r="Q291">
        <f t="shared" si="27"/>
        <v>2302.5</v>
      </c>
      <c r="R291">
        <v>1745</v>
      </c>
      <c r="U291">
        <f t="shared" si="28"/>
        <v>1745</v>
      </c>
      <c r="V291">
        <v>75.787187839305105</v>
      </c>
      <c r="Y291">
        <f t="shared" si="29"/>
        <v>75.787187839305105</v>
      </c>
    </row>
    <row r="292" spans="1:25">
      <c r="A292" t="s">
        <v>2119</v>
      </c>
      <c r="B292" t="b">
        <f t="shared" si="24"/>
        <v>1</v>
      </c>
      <c r="C292" t="s">
        <v>2119</v>
      </c>
      <c r="D292">
        <v>2025</v>
      </c>
      <c r="E292">
        <v>2</v>
      </c>
      <c r="F292" t="s">
        <v>2564</v>
      </c>
      <c r="I292" t="str">
        <f t="shared" si="25"/>
        <v>Metros Cuadrados</v>
      </c>
      <c r="J292">
        <v>5699.49</v>
      </c>
      <c r="M292" s="71">
        <f t="shared" si="26"/>
        <v>5699.49</v>
      </c>
      <c r="N292">
        <v>5699.49</v>
      </c>
      <c r="Q292">
        <f t="shared" si="27"/>
        <v>5699.49</v>
      </c>
      <c r="R292">
        <v>0</v>
      </c>
      <c r="U292">
        <f t="shared" si="28"/>
        <v>0</v>
      </c>
      <c r="V292">
        <v>0</v>
      </c>
      <c r="Y292">
        <f t="shared" si="29"/>
        <v>0</v>
      </c>
    </row>
    <row r="293" spans="1:25">
      <c r="A293" t="s">
        <v>2120</v>
      </c>
      <c r="B293" t="b">
        <f t="shared" si="24"/>
        <v>1</v>
      </c>
      <c r="C293" t="s">
        <v>2120</v>
      </c>
      <c r="D293">
        <v>2025</v>
      </c>
      <c r="E293">
        <v>2</v>
      </c>
      <c r="F293" t="s">
        <v>2564</v>
      </c>
      <c r="I293" t="str">
        <f t="shared" si="25"/>
        <v>Metros Cuadrados</v>
      </c>
      <c r="J293">
        <v>1214.81</v>
      </c>
      <c r="M293" s="71">
        <f t="shared" si="26"/>
        <v>1214.81</v>
      </c>
      <c r="N293">
        <v>1214.81</v>
      </c>
      <c r="Q293">
        <f t="shared" si="27"/>
        <v>1214.81</v>
      </c>
      <c r="R293">
        <v>0</v>
      </c>
      <c r="U293">
        <f t="shared" si="28"/>
        <v>0</v>
      </c>
      <c r="V293">
        <v>0</v>
      </c>
      <c r="Y293">
        <f t="shared" si="29"/>
        <v>0</v>
      </c>
    </row>
    <row r="294" spans="1:25">
      <c r="A294" t="s">
        <v>2121</v>
      </c>
      <c r="B294" t="b">
        <f t="shared" si="24"/>
        <v>1</v>
      </c>
      <c r="C294" t="s">
        <v>2121</v>
      </c>
      <c r="D294">
        <v>2025</v>
      </c>
      <c r="E294">
        <v>2</v>
      </c>
      <c r="F294" t="s">
        <v>2564</v>
      </c>
      <c r="I294" t="str">
        <f t="shared" si="25"/>
        <v>Metros Cuadrados</v>
      </c>
      <c r="J294">
        <v>5136.6000000000004</v>
      </c>
      <c r="M294" s="71">
        <f t="shared" si="26"/>
        <v>5136.6000000000004</v>
      </c>
      <c r="N294">
        <v>5136.6000000000004</v>
      </c>
      <c r="Q294">
        <f t="shared" si="27"/>
        <v>5136.6000000000004</v>
      </c>
      <c r="R294">
        <v>3595.62</v>
      </c>
      <c r="U294">
        <f t="shared" si="28"/>
        <v>3595.62</v>
      </c>
      <c r="V294">
        <v>70</v>
      </c>
      <c r="Y294">
        <f t="shared" si="29"/>
        <v>70</v>
      </c>
    </row>
    <row r="295" spans="1:25">
      <c r="A295" t="s">
        <v>2122</v>
      </c>
      <c r="B295" t="b">
        <f t="shared" si="24"/>
        <v>1</v>
      </c>
      <c r="C295" t="s">
        <v>2122</v>
      </c>
      <c r="D295">
        <v>2025</v>
      </c>
      <c r="E295">
        <v>2</v>
      </c>
      <c r="F295" t="s">
        <v>2564</v>
      </c>
      <c r="I295" t="str">
        <f t="shared" si="25"/>
        <v>Metros Cuadrados</v>
      </c>
      <c r="J295">
        <v>8295.48</v>
      </c>
      <c r="M295" s="71">
        <f t="shared" si="26"/>
        <v>8295.48</v>
      </c>
      <c r="N295">
        <v>8295.48</v>
      </c>
      <c r="Q295">
        <f t="shared" si="27"/>
        <v>8295.48</v>
      </c>
      <c r="R295">
        <v>7465.93</v>
      </c>
      <c r="U295">
        <f t="shared" si="28"/>
        <v>7465.93</v>
      </c>
      <c r="V295">
        <v>89.999975890484947</v>
      </c>
      <c r="Y295">
        <f t="shared" si="29"/>
        <v>89.999975890484947</v>
      </c>
    </row>
    <row r="296" spans="1:25">
      <c r="A296" t="s">
        <v>2123</v>
      </c>
      <c r="B296" t="b">
        <f t="shared" si="24"/>
        <v>1</v>
      </c>
      <c r="C296" t="s">
        <v>2123</v>
      </c>
      <c r="D296">
        <v>2025</v>
      </c>
      <c r="E296">
        <v>2</v>
      </c>
      <c r="F296" t="s">
        <v>2564</v>
      </c>
      <c r="I296" t="str">
        <f t="shared" si="25"/>
        <v>Metros Cuadrados</v>
      </c>
      <c r="J296">
        <v>8547.75</v>
      </c>
      <c r="M296" s="71">
        <f t="shared" si="26"/>
        <v>8547.75</v>
      </c>
      <c r="N296">
        <v>8547.75</v>
      </c>
      <c r="Q296">
        <f t="shared" si="27"/>
        <v>8547.75</v>
      </c>
      <c r="R296">
        <v>0</v>
      </c>
      <c r="U296">
        <f t="shared" si="28"/>
        <v>0</v>
      </c>
      <c r="V296">
        <v>0</v>
      </c>
      <c r="Y296">
        <f t="shared" si="29"/>
        <v>0</v>
      </c>
    </row>
    <row r="297" spans="1:25">
      <c r="A297" t="s">
        <v>2124</v>
      </c>
      <c r="B297" t="b">
        <f t="shared" si="24"/>
        <v>1</v>
      </c>
      <c r="C297" t="s">
        <v>2124</v>
      </c>
      <c r="D297">
        <v>2025</v>
      </c>
      <c r="E297">
        <v>2</v>
      </c>
      <c r="F297" t="s">
        <v>2564</v>
      </c>
      <c r="I297" t="str">
        <f t="shared" si="25"/>
        <v>Metros Cuadrados</v>
      </c>
      <c r="J297">
        <v>5126.04</v>
      </c>
      <c r="M297" s="71">
        <f t="shared" si="26"/>
        <v>5126.04</v>
      </c>
      <c r="N297">
        <v>5126.04</v>
      </c>
      <c r="Q297">
        <f t="shared" si="27"/>
        <v>5126.04</v>
      </c>
      <c r="R297">
        <v>0</v>
      </c>
      <c r="U297">
        <f t="shared" si="28"/>
        <v>0</v>
      </c>
      <c r="V297">
        <v>0</v>
      </c>
      <c r="Y297">
        <f t="shared" si="29"/>
        <v>0</v>
      </c>
    </row>
    <row r="298" spans="1:25">
      <c r="A298" t="s">
        <v>2125</v>
      </c>
      <c r="B298" t="b">
        <f t="shared" si="24"/>
        <v>1</v>
      </c>
      <c r="C298" t="s">
        <v>2125</v>
      </c>
      <c r="D298">
        <v>2025</v>
      </c>
      <c r="E298">
        <v>2</v>
      </c>
      <c r="F298" t="s">
        <v>2564</v>
      </c>
      <c r="I298" t="str">
        <f t="shared" si="25"/>
        <v>Metros Cuadrados</v>
      </c>
      <c r="J298">
        <v>2886.99</v>
      </c>
      <c r="M298" s="71">
        <f t="shared" si="26"/>
        <v>2886.99</v>
      </c>
      <c r="N298">
        <v>2886.99</v>
      </c>
      <c r="Q298">
        <f t="shared" si="27"/>
        <v>2886.99</v>
      </c>
      <c r="R298">
        <v>0</v>
      </c>
      <c r="U298">
        <f t="shared" si="28"/>
        <v>0</v>
      </c>
      <c r="V298">
        <v>0</v>
      </c>
      <c r="Y298">
        <f t="shared" si="29"/>
        <v>0</v>
      </c>
    </row>
    <row r="299" spans="1:25">
      <c r="A299" t="s">
        <v>2126</v>
      </c>
      <c r="B299" t="b">
        <f t="shared" si="24"/>
        <v>1</v>
      </c>
      <c r="C299" t="s">
        <v>2126</v>
      </c>
      <c r="D299">
        <v>2025</v>
      </c>
      <c r="E299">
        <v>2</v>
      </c>
      <c r="F299" t="s">
        <v>2564</v>
      </c>
      <c r="I299" t="str">
        <f t="shared" si="25"/>
        <v>Metros Cuadrados</v>
      </c>
      <c r="J299">
        <v>4117.96</v>
      </c>
      <c r="M299" s="71">
        <f t="shared" si="26"/>
        <v>4117.96</v>
      </c>
      <c r="N299">
        <v>4117.96</v>
      </c>
      <c r="Q299">
        <f t="shared" si="27"/>
        <v>4117.96</v>
      </c>
      <c r="R299">
        <v>0</v>
      </c>
      <c r="U299">
        <f t="shared" si="28"/>
        <v>0</v>
      </c>
      <c r="V299">
        <v>0</v>
      </c>
      <c r="Y299">
        <f t="shared" si="29"/>
        <v>0</v>
      </c>
    </row>
    <row r="300" spans="1:25">
      <c r="A300" t="s">
        <v>2127</v>
      </c>
      <c r="B300" t="b">
        <f t="shared" si="24"/>
        <v>1</v>
      </c>
      <c r="C300" t="s">
        <v>2127</v>
      </c>
      <c r="D300">
        <v>2025</v>
      </c>
      <c r="E300">
        <v>2</v>
      </c>
      <c r="F300" t="s">
        <v>2564</v>
      </c>
      <c r="I300" t="str">
        <f t="shared" si="25"/>
        <v>Metros Cuadrados</v>
      </c>
      <c r="J300">
        <v>4366.91</v>
      </c>
      <c r="M300" s="71">
        <f t="shared" si="26"/>
        <v>4366.91</v>
      </c>
      <c r="N300">
        <v>4366.91</v>
      </c>
      <c r="Q300">
        <f t="shared" si="27"/>
        <v>4366.91</v>
      </c>
      <c r="R300">
        <v>0</v>
      </c>
      <c r="U300">
        <f t="shared" si="28"/>
        <v>0</v>
      </c>
      <c r="V300">
        <v>0</v>
      </c>
      <c r="Y300">
        <f t="shared" si="29"/>
        <v>0</v>
      </c>
    </row>
    <row r="301" spans="1:25">
      <c r="A301" t="s">
        <v>2128</v>
      </c>
      <c r="B301" t="b">
        <f t="shared" si="24"/>
        <v>1</v>
      </c>
      <c r="C301" t="s">
        <v>2128</v>
      </c>
      <c r="D301">
        <v>2025</v>
      </c>
      <c r="E301">
        <v>2</v>
      </c>
      <c r="F301" t="s">
        <v>2564</v>
      </c>
      <c r="I301" t="str">
        <f t="shared" si="25"/>
        <v>Metros Cuadrados</v>
      </c>
      <c r="J301">
        <v>5220.49</v>
      </c>
      <c r="M301" s="71">
        <f t="shared" si="26"/>
        <v>5220.49</v>
      </c>
      <c r="N301">
        <v>5220.49</v>
      </c>
      <c r="Q301">
        <f t="shared" si="27"/>
        <v>5220.49</v>
      </c>
      <c r="R301">
        <v>0</v>
      </c>
      <c r="U301">
        <f t="shared" si="28"/>
        <v>0</v>
      </c>
      <c r="V301">
        <v>0</v>
      </c>
      <c r="Y301">
        <f t="shared" si="29"/>
        <v>0</v>
      </c>
    </row>
    <row r="302" spans="1:25">
      <c r="A302" t="s">
        <v>2129</v>
      </c>
      <c r="B302" t="b">
        <f t="shared" si="24"/>
        <v>1</v>
      </c>
      <c r="C302" t="s">
        <v>2129</v>
      </c>
      <c r="D302">
        <v>2025</v>
      </c>
      <c r="E302">
        <v>2</v>
      </c>
      <c r="F302" t="s">
        <v>2564</v>
      </c>
      <c r="I302" t="str">
        <f t="shared" si="25"/>
        <v>Metros Cuadrados</v>
      </c>
      <c r="J302">
        <v>4364.2</v>
      </c>
      <c r="M302" s="71">
        <f t="shared" si="26"/>
        <v>4364.2</v>
      </c>
      <c r="N302">
        <v>4364.2</v>
      </c>
      <c r="Q302">
        <f t="shared" si="27"/>
        <v>4364.2</v>
      </c>
      <c r="R302">
        <v>0</v>
      </c>
      <c r="U302">
        <f t="shared" si="28"/>
        <v>0</v>
      </c>
      <c r="V302">
        <v>0</v>
      </c>
      <c r="Y302">
        <f t="shared" si="29"/>
        <v>0</v>
      </c>
    </row>
    <row r="303" spans="1:25">
      <c r="A303" t="s">
        <v>2130</v>
      </c>
      <c r="B303" t="b">
        <f t="shared" si="24"/>
        <v>1</v>
      </c>
      <c r="C303" t="s">
        <v>2130</v>
      </c>
      <c r="D303">
        <v>2025</v>
      </c>
      <c r="E303">
        <v>2</v>
      </c>
      <c r="F303" t="s">
        <v>2564</v>
      </c>
      <c r="I303" t="str">
        <f t="shared" si="25"/>
        <v>Metros Cuadrados</v>
      </c>
      <c r="J303">
        <v>1645.31</v>
      </c>
      <c r="M303" s="71">
        <f t="shared" si="26"/>
        <v>1645.31</v>
      </c>
      <c r="N303">
        <v>1645.31</v>
      </c>
      <c r="Q303">
        <f t="shared" si="27"/>
        <v>1645.31</v>
      </c>
      <c r="R303">
        <v>0</v>
      </c>
      <c r="U303">
        <f t="shared" si="28"/>
        <v>0</v>
      </c>
      <c r="V303">
        <v>0</v>
      </c>
      <c r="Y303">
        <f t="shared" si="29"/>
        <v>0</v>
      </c>
    </row>
    <row r="304" spans="1:25">
      <c r="A304" t="s">
        <v>2131</v>
      </c>
      <c r="B304" t="b">
        <f t="shared" si="24"/>
        <v>1</v>
      </c>
      <c r="C304" t="s">
        <v>2131</v>
      </c>
      <c r="D304">
        <v>2025</v>
      </c>
      <c r="E304">
        <v>2</v>
      </c>
      <c r="F304" t="s">
        <v>2564</v>
      </c>
      <c r="I304" t="str">
        <f t="shared" si="25"/>
        <v>Metros Cuadrados</v>
      </c>
      <c r="J304">
        <v>926.26</v>
      </c>
      <c r="M304" s="71">
        <f t="shared" si="26"/>
        <v>926.26</v>
      </c>
      <c r="N304">
        <v>926.26</v>
      </c>
      <c r="Q304">
        <f t="shared" si="27"/>
        <v>926.26</v>
      </c>
      <c r="R304">
        <v>0</v>
      </c>
      <c r="U304">
        <f t="shared" si="28"/>
        <v>0</v>
      </c>
      <c r="V304">
        <v>0</v>
      </c>
      <c r="Y304">
        <f t="shared" si="29"/>
        <v>0</v>
      </c>
    </row>
    <row r="305" spans="1:25">
      <c r="A305" t="s">
        <v>2132</v>
      </c>
      <c r="B305" t="b">
        <f t="shared" si="24"/>
        <v>1</v>
      </c>
      <c r="C305" t="s">
        <v>2132</v>
      </c>
      <c r="D305">
        <v>2025</v>
      </c>
      <c r="E305">
        <v>2</v>
      </c>
      <c r="F305" t="s">
        <v>2564</v>
      </c>
      <c r="I305" t="str">
        <f t="shared" si="25"/>
        <v>Metros Cuadrados</v>
      </c>
      <c r="J305">
        <v>3250.05</v>
      </c>
      <c r="M305" s="71">
        <f t="shared" si="26"/>
        <v>3250.05</v>
      </c>
      <c r="N305">
        <v>3250.05</v>
      </c>
      <c r="Q305">
        <f t="shared" si="27"/>
        <v>3250.05</v>
      </c>
      <c r="R305">
        <v>0</v>
      </c>
      <c r="U305">
        <f t="shared" si="28"/>
        <v>0</v>
      </c>
      <c r="V305">
        <v>0</v>
      </c>
      <c r="Y305">
        <f t="shared" si="29"/>
        <v>0</v>
      </c>
    </row>
    <row r="306" spans="1:25">
      <c r="A306" t="s">
        <v>2133</v>
      </c>
      <c r="B306" t="b">
        <f t="shared" si="24"/>
        <v>1</v>
      </c>
      <c r="C306" t="s">
        <v>2133</v>
      </c>
      <c r="D306">
        <v>2025</v>
      </c>
      <c r="E306">
        <v>2</v>
      </c>
      <c r="F306" t="s">
        <v>2564</v>
      </c>
      <c r="I306" t="str">
        <f t="shared" si="25"/>
        <v>Metros Cuadrados</v>
      </c>
      <c r="J306">
        <v>9362.02</v>
      </c>
      <c r="M306" s="71">
        <f t="shared" si="26"/>
        <v>9362.02</v>
      </c>
      <c r="N306">
        <v>9362.02</v>
      </c>
      <c r="Q306">
        <f t="shared" si="27"/>
        <v>9362.02</v>
      </c>
      <c r="R306">
        <v>0</v>
      </c>
      <c r="U306">
        <f t="shared" si="28"/>
        <v>0</v>
      </c>
      <c r="V306">
        <v>0</v>
      </c>
      <c r="Y306">
        <f t="shared" si="29"/>
        <v>0</v>
      </c>
    </row>
    <row r="307" spans="1:25">
      <c r="A307" t="s">
        <v>2134</v>
      </c>
      <c r="B307" t="b">
        <f t="shared" si="24"/>
        <v>1</v>
      </c>
      <c r="C307" t="s">
        <v>2134</v>
      </c>
      <c r="D307">
        <v>2025</v>
      </c>
      <c r="E307">
        <v>2</v>
      </c>
      <c r="F307" t="s">
        <v>2564</v>
      </c>
      <c r="I307" t="str">
        <f t="shared" si="25"/>
        <v>Metros Cuadrados</v>
      </c>
      <c r="J307">
        <v>5450.68</v>
      </c>
      <c r="M307" s="71">
        <f t="shared" si="26"/>
        <v>5450.68</v>
      </c>
      <c r="N307">
        <v>5450.68</v>
      </c>
      <c r="Q307">
        <f t="shared" si="27"/>
        <v>5450.68</v>
      </c>
      <c r="R307">
        <v>4905.6099999999997</v>
      </c>
      <c r="U307">
        <f t="shared" si="28"/>
        <v>4905.6099999999997</v>
      </c>
      <c r="V307">
        <v>89.999963307330461</v>
      </c>
      <c r="Y307">
        <f t="shared" si="29"/>
        <v>89.999963307330461</v>
      </c>
    </row>
    <row r="308" spans="1:25">
      <c r="A308" t="s">
        <v>2135</v>
      </c>
      <c r="B308" t="b">
        <f t="shared" si="24"/>
        <v>1</v>
      </c>
      <c r="C308" t="s">
        <v>2135</v>
      </c>
      <c r="D308">
        <v>2025</v>
      </c>
      <c r="E308">
        <v>2</v>
      </c>
      <c r="F308" t="s">
        <v>2564</v>
      </c>
      <c r="I308" t="str">
        <f t="shared" si="25"/>
        <v>Metros Cuadrados</v>
      </c>
      <c r="J308">
        <v>17374.89</v>
      </c>
      <c r="M308" s="71">
        <f t="shared" si="26"/>
        <v>17374.89</v>
      </c>
      <c r="N308">
        <v>17374.89</v>
      </c>
      <c r="Q308">
        <f t="shared" si="27"/>
        <v>17374.89</v>
      </c>
      <c r="R308">
        <v>0</v>
      </c>
      <c r="U308">
        <f t="shared" si="28"/>
        <v>0</v>
      </c>
      <c r="V308">
        <v>0</v>
      </c>
      <c r="Y308">
        <f t="shared" si="29"/>
        <v>0</v>
      </c>
    </row>
    <row r="309" spans="1:25">
      <c r="A309" t="s">
        <v>2136</v>
      </c>
      <c r="B309" t="b">
        <f t="shared" si="24"/>
        <v>1</v>
      </c>
      <c r="C309" t="s">
        <v>2136</v>
      </c>
      <c r="D309">
        <v>2025</v>
      </c>
      <c r="E309">
        <v>2</v>
      </c>
      <c r="F309" t="s">
        <v>2564</v>
      </c>
      <c r="I309" t="str">
        <f t="shared" si="25"/>
        <v>Metros Cuadrados</v>
      </c>
      <c r="J309">
        <v>19660</v>
      </c>
      <c r="M309" s="71">
        <f t="shared" si="26"/>
        <v>19660</v>
      </c>
      <c r="N309">
        <v>19660</v>
      </c>
      <c r="Q309">
        <f t="shared" si="27"/>
        <v>19660</v>
      </c>
      <c r="R309">
        <v>0</v>
      </c>
      <c r="U309">
        <f t="shared" si="28"/>
        <v>0</v>
      </c>
      <c r="V309">
        <v>0</v>
      </c>
      <c r="Y309">
        <f t="shared" si="29"/>
        <v>0</v>
      </c>
    </row>
    <row r="310" spans="1:25">
      <c r="A310" t="s">
        <v>2408</v>
      </c>
      <c r="B310" t="b">
        <f t="shared" si="24"/>
        <v>1</v>
      </c>
      <c r="C310" t="s">
        <v>2408</v>
      </c>
      <c r="D310">
        <v>2025</v>
      </c>
      <c r="E310">
        <v>2</v>
      </c>
      <c r="F310" t="s">
        <v>2564</v>
      </c>
      <c r="I310" t="str">
        <f t="shared" si="25"/>
        <v>Metros Cuadrados</v>
      </c>
      <c r="J310">
        <v>640</v>
      </c>
      <c r="M310" s="71">
        <f t="shared" si="26"/>
        <v>640</v>
      </c>
      <c r="N310">
        <v>640</v>
      </c>
      <c r="Q310">
        <f t="shared" si="27"/>
        <v>640</v>
      </c>
      <c r="R310">
        <v>0</v>
      </c>
      <c r="U310">
        <f t="shared" si="28"/>
        <v>0</v>
      </c>
      <c r="V310">
        <v>0</v>
      </c>
      <c r="Y310">
        <f t="shared" si="29"/>
        <v>0</v>
      </c>
    </row>
    <row r="311" spans="1:25">
      <c r="A311" t="s">
        <v>2498</v>
      </c>
      <c r="B311" t="b">
        <f t="shared" si="24"/>
        <v>1</v>
      </c>
      <c r="C311" t="s">
        <v>2498</v>
      </c>
      <c r="D311">
        <v>2025</v>
      </c>
      <c r="E311">
        <v>2</v>
      </c>
      <c r="F311" t="s">
        <v>2574</v>
      </c>
      <c r="I311" t="str">
        <f t="shared" si="25"/>
        <v>Lote</v>
      </c>
      <c r="J311">
        <v>16</v>
      </c>
      <c r="M311" s="71">
        <f t="shared" si="26"/>
        <v>16</v>
      </c>
      <c r="N311">
        <v>16</v>
      </c>
      <c r="Q311">
        <f t="shared" si="27"/>
        <v>16</v>
      </c>
      <c r="R311">
        <v>0</v>
      </c>
      <c r="U311">
        <f t="shared" si="28"/>
        <v>0</v>
      </c>
      <c r="V311">
        <v>0</v>
      </c>
      <c r="Y311">
        <f t="shared" si="29"/>
        <v>0</v>
      </c>
    </row>
    <row r="312" spans="1:25">
      <c r="A312" t="s">
        <v>2213</v>
      </c>
      <c r="B312" t="b">
        <f t="shared" si="24"/>
        <v>1</v>
      </c>
      <c r="C312" t="s">
        <v>2213</v>
      </c>
      <c r="D312">
        <v>2025</v>
      </c>
      <c r="E312">
        <v>2</v>
      </c>
      <c r="F312" t="s">
        <v>2567</v>
      </c>
      <c r="I312" t="str">
        <f t="shared" si="25"/>
        <v>Piezas</v>
      </c>
      <c r="J312">
        <v>306</v>
      </c>
      <c r="M312" s="71">
        <f t="shared" si="26"/>
        <v>306</v>
      </c>
      <c r="N312">
        <v>306</v>
      </c>
      <c r="Q312">
        <f t="shared" si="27"/>
        <v>306</v>
      </c>
      <c r="R312">
        <v>306</v>
      </c>
      <c r="U312">
        <f t="shared" si="28"/>
        <v>306</v>
      </c>
      <c r="V312">
        <v>100</v>
      </c>
      <c r="Y312">
        <f t="shared" si="29"/>
        <v>100</v>
      </c>
    </row>
    <row r="313" spans="1:25">
      <c r="A313" t="s">
        <v>2074</v>
      </c>
      <c r="B313" t="b">
        <f t="shared" si="24"/>
        <v>1</v>
      </c>
      <c r="C313" t="s">
        <v>2074</v>
      </c>
      <c r="D313">
        <v>2025</v>
      </c>
      <c r="E313">
        <v>2</v>
      </c>
      <c r="F313" t="s">
        <v>2564</v>
      </c>
      <c r="I313" t="str">
        <f t="shared" si="25"/>
        <v>Metros Cuadrados</v>
      </c>
      <c r="J313">
        <v>34.729999999999997</v>
      </c>
      <c r="M313" s="71">
        <f t="shared" si="26"/>
        <v>34.729999999999997</v>
      </c>
      <c r="N313">
        <v>34.729999999999997</v>
      </c>
      <c r="Q313">
        <f t="shared" si="27"/>
        <v>34.729999999999997</v>
      </c>
      <c r="R313">
        <v>29</v>
      </c>
      <c r="U313">
        <f t="shared" si="28"/>
        <v>29</v>
      </c>
      <c r="V313">
        <v>83.501295709761024</v>
      </c>
      <c r="Y313">
        <f t="shared" si="29"/>
        <v>83.501295709761024</v>
      </c>
    </row>
    <row r="314" spans="1:25">
      <c r="A314" t="s">
        <v>2077</v>
      </c>
      <c r="B314" t="b">
        <f t="shared" si="24"/>
        <v>1</v>
      </c>
      <c r="C314" t="s">
        <v>2077</v>
      </c>
      <c r="D314">
        <v>2025</v>
      </c>
      <c r="E314">
        <v>2</v>
      </c>
      <c r="F314" t="s">
        <v>2564</v>
      </c>
      <c r="I314" t="str">
        <f t="shared" si="25"/>
        <v>Metros Cuadrados</v>
      </c>
      <c r="J314">
        <v>24.95</v>
      </c>
      <c r="M314" s="71">
        <f t="shared" si="26"/>
        <v>24.95</v>
      </c>
      <c r="N314">
        <v>24.95</v>
      </c>
      <c r="Q314">
        <f t="shared" si="27"/>
        <v>24.95</v>
      </c>
      <c r="R314">
        <v>22</v>
      </c>
      <c r="U314">
        <f t="shared" si="28"/>
        <v>22</v>
      </c>
      <c r="V314">
        <v>88.176352705410821</v>
      </c>
      <c r="Y314">
        <f t="shared" si="29"/>
        <v>88.176352705410821</v>
      </c>
    </row>
    <row r="315" spans="1:25">
      <c r="A315" t="s">
        <v>2078</v>
      </c>
      <c r="B315" t="b">
        <f t="shared" si="24"/>
        <v>1</v>
      </c>
      <c r="C315" t="s">
        <v>2078</v>
      </c>
      <c r="D315">
        <v>2025</v>
      </c>
      <c r="E315">
        <v>2</v>
      </c>
      <c r="F315" t="s">
        <v>2564</v>
      </c>
      <c r="I315" t="str">
        <f t="shared" si="25"/>
        <v>Metros Cuadrados</v>
      </c>
      <c r="J315">
        <v>19</v>
      </c>
      <c r="M315" s="71">
        <f t="shared" si="26"/>
        <v>19</v>
      </c>
      <c r="N315">
        <v>19</v>
      </c>
      <c r="Q315">
        <f t="shared" si="27"/>
        <v>19</v>
      </c>
      <c r="R315">
        <v>17</v>
      </c>
      <c r="U315">
        <f t="shared" si="28"/>
        <v>17</v>
      </c>
      <c r="V315">
        <v>89.473684210526315</v>
      </c>
      <c r="Y315">
        <f t="shared" si="29"/>
        <v>89.473684210526315</v>
      </c>
    </row>
    <row r="316" spans="1:25">
      <c r="A316" t="s">
        <v>2079</v>
      </c>
      <c r="B316" t="b">
        <f t="shared" si="24"/>
        <v>1</v>
      </c>
      <c r="C316" t="s">
        <v>2079</v>
      </c>
      <c r="D316">
        <v>2025</v>
      </c>
      <c r="E316">
        <v>2</v>
      </c>
      <c r="F316" t="s">
        <v>2564</v>
      </c>
      <c r="I316" t="str">
        <f t="shared" si="25"/>
        <v>Metros Cuadrados</v>
      </c>
      <c r="J316">
        <v>37.65</v>
      </c>
      <c r="M316" s="71">
        <f t="shared" si="26"/>
        <v>37.65</v>
      </c>
      <c r="N316">
        <v>37.65</v>
      </c>
      <c r="Q316">
        <f t="shared" si="27"/>
        <v>37.65</v>
      </c>
      <c r="R316">
        <v>30</v>
      </c>
      <c r="U316">
        <f t="shared" si="28"/>
        <v>30</v>
      </c>
      <c r="V316">
        <v>79.681274900398407</v>
      </c>
      <c r="Y316">
        <f t="shared" si="29"/>
        <v>79.681274900398407</v>
      </c>
    </row>
    <row r="317" spans="1:25">
      <c r="A317" t="s">
        <v>2088</v>
      </c>
      <c r="B317" t="b">
        <f t="shared" si="24"/>
        <v>1</v>
      </c>
      <c r="C317" t="s">
        <v>2088</v>
      </c>
      <c r="D317">
        <v>2025</v>
      </c>
      <c r="E317">
        <v>2</v>
      </c>
      <c r="F317" t="s">
        <v>2564</v>
      </c>
      <c r="I317" t="str">
        <f t="shared" si="25"/>
        <v>Metros Cuadrados</v>
      </c>
      <c r="J317">
        <v>200</v>
      </c>
      <c r="M317" s="71">
        <f t="shared" si="26"/>
        <v>200</v>
      </c>
      <c r="N317">
        <v>200</v>
      </c>
      <c r="Q317">
        <f t="shared" si="27"/>
        <v>200</v>
      </c>
      <c r="R317">
        <v>100</v>
      </c>
      <c r="U317">
        <f t="shared" si="28"/>
        <v>100</v>
      </c>
      <c r="V317">
        <v>50</v>
      </c>
      <c r="Y317">
        <f t="shared" si="29"/>
        <v>50</v>
      </c>
    </row>
    <row r="318" spans="1:25">
      <c r="A318" t="s">
        <v>2090</v>
      </c>
      <c r="B318" t="b">
        <f t="shared" si="24"/>
        <v>1</v>
      </c>
      <c r="C318" t="s">
        <v>2090</v>
      </c>
      <c r="D318">
        <v>2025</v>
      </c>
      <c r="E318">
        <v>2</v>
      </c>
      <c r="F318" t="s">
        <v>2564</v>
      </c>
      <c r="I318" t="str">
        <f t="shared" si="25"/>
        <v>Metros Cuadrados</v>
      </c>
      <c r="J318">
        <v>200</v>
      </c>
      <c r="M318" s="71">
        <f t="shared" si="26"/>
        <v>200</v>
      </c>
      <c r="N318">
        <v>200</v>
      </c>
      <c r="Q318">
        <f t="shared" si="27"/>
        <v>200</v>
      </c>
      <c r="R318">
        <v>100</v>
      </c>
      <c r="U318">
        <f t="shared" si="28"/>
        <v>100</v>
      </c>
      <c r="V318">
        <v>50</v>
      </c>
      <c r="Y318">
        <f t="shared" si="29"/>
        <v>50</v>
      </c>
    </row>
    <row r="319" spans="1:25">
      <c r="A319" t="s">
        <v>2069</v>
      </c>
      <c r="B319" t="b">
        <f t="shared" si="24"/>
        <v>1</v>
      </c>
      <c r="C319" t="s">
        <v>2069</v>
      </c>
      <c r="D319">
        <v>2025</v>
      </c>
      <c r="E319">
        <v>2</v>
      </c>
      <c r="F319" t="s">
        <v>2564</v>
      </c>
      <c r="I319" t="str">
        <f t="shared" si="25"/>
        <v>Metros Cuadrados</v>
      </c>
      <c r="J319">
        <v>350</v>
      </c>
      <c r="M319" s="71">
        <f t="shared" si="26"/>
        <v>350</v>
      </c>
      <c r="N319">
        <v>350</v>
      </c>
      <c r="Q319">
        <f t="shared" si="27"/>
        <v>350</v>
      </c>
      <c r="R319">
        <v>350</v>
      </c>
      <c r="U319">
        <f t="shared" si="28"/>
        <v>350</v>
      </c>
      <c r="V319">
        <v>100</v>
      </c>
      <c r="Y319">
        <f t="shared" si="29"/>
        <v>100</v>
      </c>
    </row>
    <row r="320" spans="1:25">
      <c r="A320" t="s">
        <v>2096</v>
      </c>
      <c r="B320" t="b">
        <f t="shared" si="24"/>
        <v>1</v>
      </c>
      <c r="C320" t="s">
        <v>2096</v>
      </c>
      <c r="D320">
        <v>2025</v>
      </c>
      <c r="E320">
        <v>2</v>
      </c>
      <c r="F320" t="s">
        <v>2564</v>
      </c>
      <c r="I320" t="str">
        <f t="shared" si="25"/>
        <v>Metros Cuadrados</v>
      </c>
      <c r="J320">
        <v>585</v>
      </c>
      <c r="M320" s="71">
        <f t="shared" si="26"/>
        <v>585</v>
      </c>
      <c r="N320">
        <v>585</v>
      </c>
      <c r="Q320">
        <f t="shared" si="27"/>
        <v>585</v>
      </c>
      <c r="R320">
        <v>0</v>
      </c>
      <c r="U320">
        <f t="shared" si="28"/>
        <v>0</v>
      </c>
      <c r="V320">
        <v>0</v>
      </c>
      <c r="Y320">
        <f t="shared" si="29"/>
        <v>0</v>
      </c>
    </row>
    <row r="321" spans="1:25">
      <c r="A321" t="s">
        <v>2101</v>
      </c>
      <c r="B321" t="b">
        <f t="shared" si="24"/>
        <v>1</v>
      </c>
      <c r="C321" t="s">
        <v>2101</v>
      </c>
      <c r="D321">
        <v>2025</v>
      </c>
      <c r="E321">
        <v>2</v>
      </c>
      <c r="F321" t="s">
        <v>2564</v>
      </c>
      <c r="I321" t="str">
        <f t="shared" si="25"/>
        <v>Metros Cuadrados</v>
      </c>
      <c r="J321">
        <v>2138.92</v>
      </c>
      <c r="M321" s="71">
        <f t="shared" si="26"/>
        <v>2138.92</v>
      </c>
      <c r="N321">
        <v>2138.92</v>
      </c>
      <c r="Q321">
        <f t="shared" si="27"/>
        <v>2138.92</v>
      </c>
      <c r="R321">
        <v>2138.92</v>
      </c>
      <c r="U321">
        <f t="shared" si="28"/>
        <v>2138.92</v>
      </c>
      <c r="V321">
        <v>100</v>
      </c>
      <c r="Y321">
        <f t="shared" si="29"/>
        <v>100</v>
      </c>
    </row>
    <row r="322" spans="1:25">
      <c r="A322" t="s">
        <v>2102</v>
      </c>
      <c r="B322" t="b">
        <f t="shared" si="24"/>
        <v>1</v>
      </c>
      <c r="C322" t="s">
        <v>2102</v>
      </c>
      <c r="D322">
        <v>2025</v>
      </c>
      <c r="E322">
        <v>2</v>
      </c>
      <c r="F322" t="s">
        <v>2564</v>
      </c>
      <c r="I322" t="str">
        <f t="shared" si="25"/>
        <v>Metros Cuadrados</v>
      </c>
      <c r="J322">
        <v>1817</v>
      </c>
      <c r="M322" s="71">
        <f t="shared" si="26"/>
        <v>1817</v>
      </c>
      <c r="N322">
        <v>1817</v>
      </c>
      <c r="Q322">
        <f t="shared" si="27"/>
        <v>1817</v>
      </c>
      <c r="R322">
        <v>726.94</v>
      </c>
      <c r="U322">
        <f t="shared" si="28"/>
        <v>726.94</v>
      </c>
      <c r="V322">
        <v>40.007705008255371</v>
      </c>
      <c r="Y322">
        <f t="shared" si="29"/>
        <v>40.007705008255371</v>
      </c>
    </row>
    <row r="323" spans="1:25">
      <c r="A323" t="s">
        <v>2103</v>
      </c>
      <c r="B323" t="b">
        <f t="shared" ref="B323:B386" si="30">+A323=C323</f>
        <v>1</v>
      </c>
      <c r="C323" t="s">
        <v>2103</v>
      </c>
      <c r="D323">
        <v>2025</v>
      </c>
      <c r="E323">
        <v>2</v>
      </c>
      <c r="F323" t="s">
        <v>2564</v>
      </c>
      <c r="I323" t="str">
        <f t="shared" si="25"/>
        <v>Metros Cuadrados</v>
      </c>
      <c r="J323">
        <v>71</v>
      </c>
      <c r="M323" s="71">
        <f t="shared" si="26"/>
        <v>71</v>
      </c>
      <c r="N323">
        <v>71</v>
      </c>
      <c r="Q323">
        <f t="shared" si="27"/>
        <v>71</v>
      </c>
      <c r="R323">
        <v>33</v>
      </c>
      <c r="U323">
        <f t="shared" si="28"/>
        <v>33</v>
      </c>
      <c r="V323">
        <v>46.478873239436616</v>
      </c>
      <c r="Y323">
        <f t="shared" si="29"/>
        <v>46.478873239436616</v>
      </c>
    </row>
    <row r="324" spans="1:25">
      <c r="A324" t="s">
        <v>136</v>
      </c>
      <c r="B324" t="b">
        <f t="shared" si="30"/>
        <v>1</v>
      </c>
      <c r="C324" t="s">
        <v>136</v>
      </c>
      <c r="D324">
        <v>2025</v>
      </c>
      <c r="E324">
        <v>2</v>
      </c>
      <c r="F324" t="s">
        <v>2564</v>
      </c>
      <c r="I324" t="str">
        <f t="shared" ref="I324:I387" si="31">+F324</f>
        <v>Metros Cuadrados</v>
      </c>
      <c r="J324">
        <v>152</v>
      </c>
      <c r="M324" s="71">
        <f t="shared" ref="M324:M387" si="32">+J324</f>
        <v>152</v>
      </c>
      <c r="N324">
        <v>152</v>
      </c>
      <c r="Q324">
        <f t="shared" ref="Q324:Q387" si="33">+N324</f>
        <v>152</v>
      </c>
      <c r="R324">
        <v>70</v>
      </c>
      <c r="U324">
        <f t="shared" ref="U324:U387" si="34">+R324</f>
        <v>70</v>
      </c>
      <c r="V324">
        <v>46.05263157894737</v>
      </c>
      <c r="Y324">
        <f t="shared" ref="Y324:Y387" si="35">+V324</f>
        <v>46.05263157894737</v>
      </c>
    </row>
    <row r="325" spans="1:25">
      <c r="A325" t="s">
        <v>2104</v>
      </c>
      <c r="B325" t="b">
        <f t="shared" si="30"/>
        <v>1</v>
      </c>
      <c r="C325" t="s">
        <v>2104</v>
      </c>
      <c r="D325">
        <v>2025</v>
      </c>
      <c r="E325">
        <v>2</v>
      </c>
      <c r="F325" t="s">
        <v>2564</v>
      </c>
      <c r="I325" t="str">
        <f t="shared" si="31"/>
        <v>Metros Cuadrados</v>
      </c>
      <c r="J325">
        <v>240</v>
      </c>
      <c r="M325" s="71">
        <f t="shared" si="32"/>
        <v>240</v>
      </c>
      <c r="N325">
        <v>240</v>
      </c>
      <c r="Q325">
        <f t="shared" si="33"/>
        <v>240</v>
      </c>
      <c r="R325">
        <v>0</v>
      </c>
      <c r="U325">
        <f t="shared" si="34"/>
        <v>0</v>
      </c>
      <c r="V325">
        <v>0</v>
      </c>
      <c r="Y325">
        <f t="shared" si="35"/>
        <v>0</v>
      </c>
    </row>
    <row r="326" spans="1:25">
      <c r="A326" t="s">
        <v>2106</v>
      </c>
      <c r="B326" t="b">
        <f t="shared" si="30"/>
        <v>1</v>
      </c>
      <c r="C326" t="s">
        <v>2106</v>
      </c>
      <c r="D326">
        <v>2025</v>
      </c>
      <c r="E326">
        <v>2</v>
      </c>
      <c r="F326" t="s">
        <v>2564</v>
      </c>
      <c r="I326" t="str">
        <f t="shared" si="31"/>
        <v>Metros Cuadrados</v>
      </c>
      <c r="J326">
        <v>247.05</v>
      </c>
      <c r="M326" s="71">
        <f t="shared" si="32"/>
        <v>247.05</v>
      </c>
      <c r="N326">
        <v>247.05</v>
      </c>
      <c r="Q326">
        <f t="shared" si="33"/>
        <v>247.05</v>
      </c>
      <c r="R326">
        <v>150</v>
      </c>
      <c r="U326">
        <f t="shared" si="34"/>
        <v>150</v>
      </c>
      <c r="V326">
        <v>60.716454159077102</v>
      </c>
      <c r="Y326">
        <f t="shared" si="35"/>
        <v>60.716454159077102</v>
      </c>
    </row>
    <row r="327" spans="1:25">
      <c r="A327" t="s">
        <v>2108</v>
      </c>
      <c r="B327" t="b">
        <f t="shared" si="30"/>
        <v>1</v>
      </c>
      <c r="C327" t="s">
        <v>2108</v>
      </c>
      <c r="D327">
        <v>2025</v>
      </c>
      <c r="E327">
        <v>2</v>
      </c>
      <c r="F327" t="s">
        <v>2564</v>
      </c>
      <c r="I327" t="str">
        <f t="shared" si="31"/>
        <v>Metros Cuadrados</v>
      </c>
      <c r="J327">
        <v>145</v>
      </c>
      <c r="M327" s="71">
        <f t="shared" si="32"/>
        <v>145</v>
      </c>
      <c r="N327">
        <v>145</v>
      </c>
      <c r="Q327">
        <f t="shared" si="33"/>
        <v>145</v>
      </c>
      <c r="R327">
        <v>55</v>
      </c>
      <c r="U327">
        <f t="shared" si="34"/>
        <v>55</v>
      </c>
      <c r="V327">
        <v>37.931034482758619</v>
      </c>
      <c r="Y327">
        <f t="shared" si="35"/>
        <v>37.931034482758619</v>
      </c>
    </row>
    <row r="328" spans="1:25">
      <c r="A328" t="s">
        <v>2109</v>
      </c>
      <c r="B328" t="b">
        <f t="shared" si="30"/>
        <v>1</v>
      </c>
      <c r="C328" t="s">
        <v>2109</v>
      </c>
      <c r="D328">
        <v>2025</v>
      </c>
      <c r="E328">
        <v>2</v>
      </c>
      <c r="F328" t="s">
        <v>2564</v>
      </c>
      <c r="I328" t="str">
        <f t="shared" si="31"/>
        <v>Metros Cuadrados</v>
      </c>
      <c r="J328">
        <v>2424</v>
      </c>
      <c r="M328" s="71">
        <f t="shared" si="32"/>
        <v>2424</v>
      </c>
      <c r="N328">
        <v>2424</v>
      </c>
      <c r="Q328">
        <f t="shared" si="33"/>
        <v>2424</v>
      </c>
      <c r="R328">
        <v>1300</v>
      </c>
      <c r="U328">
        <f t="shared" si="34"/>
        <v>1300</v>
      </c>
      <c r="V328">
        <v>53.630363036303628</v>
      </c>
      <c r="Y328">
        <f t="shared" si="35"/>
        <v>53.630363036303628</v>
      </c>
    </row>
    <row r="329" spans="1:25">
      <c r="A329" t="s">
        <v>2110</v>
      </c>
      <c r="B329" t="b">
        <f t="shared" si="30"/>
        <v>1</v>
      </c>
      <c r="C329" t="s">
        <v>2110</v>
      </c>
      <c r="D329">
        <v>2025</v>
      </c>
      <c r="E329">
        <v>2</v>
      </c>
      <c r="F329" t="s">
        <v>2564</v>
      </c>
      <c r="I329" t="str">
        <f t="shared" si="31"/>
        <v>Metros Cuadrados</v>
      </c>
      <c r="J329">
        <v>586.5</v>
      </c>
      <c r="M329" s="71">
        <f t="shared" si="32"/>
        <v>586.5</v>
      </c>
      <c r="N329">
        <v>586.5</v>
      </c>
      <c r="Q329">
        <f t="shared" si="33"/>
        <v>586.5</v>
      </c>
      <c r="R329">
        <v>585</v>
      </c>
      <c r="U329">
        <f t="shared" si="34"/>
        <v>585</v>
      </c>
      <c r="V329">
        <v>99.744245524296673</v>
      </c>
      <c r="Y329">
        <f t="shared" si="35"/>
        <v>99.744245524296673</v>
      </c>
    </row>
    <row r="330" spans="1:25">
      <c r="A330" t="s">
        <v>4798</v>
      </c>
      <c r="B330" t="b">
        <f t="shared" si="30"/>
        <v>1</v>
      </c>
      <c r="C330" t="s">
        <v>4798</v>
      </c>
      <c r="D330">
        <v>2025</v>
      </c>
      <c r="E330">
        <v>2</v>
      </c>
      <c r="F330" t="s">
        <v>2574</v>
      </c>
      <c r="I330" t="str">
        <f t="shared" si="31"/>
        <v>Lote</v>
      </c>
      <c r="J330">
        <v>1</v>
      </c>
      <c r="M330" s="71">
        <f t="shared" si="32"/>
        <v>1</v>
      </c>
      <c r="N330">
        <v>1</v>
      </c>
      <c r="Q330">
        <f t="shared" si="33"/>
        <v>1</v>
      </c>
      <c r="R330">
        <v>0</v>
      </c>
      <c r="U330">
        <f t="shared" si="34"/>
        <v>0</v>
      </c>
      <c r="V330">
        <v>0</v>
      </c>
      <c r="Y330">
        <f t="shared" si="35"/>
        <v>0</v>
      </c>
    </row>
    <row r="331" spans="1:25">
      <c r="A331" t="s">
        <v>4800</v>
      </c>
      <c r="B331" t="b">
        <f t="shared" si="30"/>
        <v>1</v>
      </c>
      <c r="C331" t="s">
        <v>4800</v>
      </c>
      <c r="D331">
        <v>2025</v>
      </c>
      <c r="E331">
        <v>2</v>
      </c>
      <c r="F331" t="s">
        <v>2574</v>
      </c>
      <c r="I331" t="str">
        <f t="shared" si="31"/>
        <v>Lote</v>
      </c>
      <c r="J331">
        <v>1</v>
      </c>
      <c r="M331" s="71">
        <f t="shared" si="32"/>
        <v>1</v>
      </c>
      <c r="N331">
        <v>1</v>
      </c>
      <c r="Q331">
        <f t="shared" si="33"/>
        <v>1</v>
      </c>
      <c r="R331">
        <v>0</v>
      </c>
      <c r="U331">
        <f t="shared" si="34"/>
        <v>0</v>
      </c>
      <c r="V331">
        <v>0</v>
      </c>
      <c r="Y331">
        <f t="shared" si="35"/>
        <v>0</v>
      </c>
    </row>
    <row r="332" spans="1:25">
      <c r="A332" t="s">
        <v>6749</v>
      </c>
      <c r="B332" t="b">
        <f t="shared" si="30"/>
        <v>1</v>
      </c>
      <c r="C332" t="s">
        <v>6749</v>
      </c>
      <c r="D332">
        <v>2025</v>
      </c>
      <c r="E332">
        <v>2</v>
      </c>
      <c r="F332" t="s">
        <v>2567</v>
      </c>
      <c r="I332" t="str">
        <f t="shared" si="31"/>
        <v>Piezas</v>
      </c>
      <c r="J332">
        <v>384</v>
      </c>
      <c r="M332" s="71">
        <f t="shared" si="32"/>
        <v>384</v>
      </c>
      <c r="N332">
        <v>384</v>
      </c>
      <c r="Q332">
        <f t="shared" si="33"/>
        <v>384</v>
      </c>
      <c r="R332">
        <v>0</v>
      </c>
      <c r="U332">
        <f t="shared" si="34"/>
        <v>0</v>
      </c>
      <c r="V332">
        <v>0</v>
      </c>
      <c r="Y332">
        <f t="shared" si="35"/>
        <v>0</v>
      </c>
    </row>
    <row r="333" spans="1:25">
      <c r="A333" t="s">
        <v>6756</v>
      </c>
      <c r="B333" t="b">
        <f t="shared" si="30"/>
        <v>1</v>
      </c>
      <c r="C333" t="s">
        <v>6756</v>
      </c>
      <c r="D333">
        <v>2025</v>
      </c>
      <c r="E333">
        <v>2</v>
      </c>
      <c r="F333" t="s">
        <v>2567</v>
      </c>
      <c r="I333" t="str">
        <f t="shared" si="31"/>
        <v>Piezas</v>
      </c>
      <c r="J333">
        <v>40</v>
      </c>
      <c r="M333" s="71">
        <f t="shared" si="32"/>
        <v>40</v>
      </c>
      <c r="N333">
        <v>40</v>
      </c>
      <c r="Q333">
        <f t="shared" si="33"/>
        <v>40</v>
      </c>
      <c r="R333">
        <v>0</v>
      </c>
      <c r="U333">
        <f t="shared" si="34"/>
        <v>0</v>
      </c>
      <c r="V333">
        <v>0</v>
      </c>
      <c r="Y333">
        <f t="shared" si="35"/>
        <v>0</v>
      </c>
    </row>
    <row r="334" spans="1:25">
      <c r="A334" t="s">
        <v>4409</v>
      </c>
      <c r="B334" t="b">
        <f t="shared" si="30"/>
        <v>1</v>
      </c>
      <c r="C334" t="s">
        <v>4409</v>
      </c>
      <c r="D334">
        <v>2025</v>
      </c>
      <c r="E334">
        <v>2</v>
      </c>
      <c r="F334" t="s">
        <v>2566</v>
      </c>
      <c r="I334" t="str">
        <f t="shared" si="31"/>
        <v>Equipamiento</v>
      </c>
      <c r="J334">
        <v>7</v>
      </c>
      <c r="M334" s="71">
        <f t="shared" si="32"/>
        <v>7</v>
      </c>
      <c r="N334">
        <v>7</v>
      </c>
      <c r="Q334">
        <f t="shared" si="33"/>
        <v>7</v>
      </c>
      <c r="R334">
        <v>0</v>
      </c>
      <c r="U334">
        <f t="shared" si="34"/>
        <v>0</v>
      </c>
      <c r="V334">
        <v>0</v>
      </c>
      <c r="Y334">
        <f t="shared" si="35"/>
        <v>0</v>
      </c>
    </row>
    <row r="335" spans="1:25">
      <c r="A335" t="s">
        <v>4807</v>
      </c>
      <c r="B335" t="b">
        <f t="shared" si="30"/>
        <v>1</v>
      </c>
      <c r="C335" t="s">
        <v>4807</v>
      </c>
      <c r="D335">
        <v>2025</v>
      </c>
      <c r="E335">
        <v>2</v>
      </c>
      <c r="F335" t="s">
        <v>2574</v>
      </c>
      <c r="I335" t="str">
        <f t="shared" si="31"/>
        <v>Lote</v>
      </c>
      <c r="J335">
        <v>1</v>
      </c>
      <c r="M335" s="71">
        <f t="shared" si="32"/>
        <v>1</v>
      </c>
      <c r="N335">
        <v>1</v>
      </c>
      <c r="Q335">
        <f t="shared" si="33"/>
        <v>1</v>
      </c>
      <c r="R335">
        <v>0</v>
      </c>
      <c r="U335">
        <f t="shared" si="34"/>
        <v>0</v>
      </c>
      <c r="V335">
        <v>0</v>
      </c>
      <c r="Y335">
        <f t="shared" si="35"/>
        <v>0</v>
      </c>
    </row>
    <row r="336" spans="1:25">
      <c r="A336" t="s">
        <v>4811</v>
      </c>
      <c r="B336" t="b">
        <f t="shared" si="30"/>
        <v>1</v>
      </c>
      <c r="C336" t="s">
        <v>4811</v>
      </c>
      <c r="D336">
        <v>2025</v>
      </c>
      <c r="E336">
        <v>2</v>
      </c>
      <c r="F336" t="s">
        <v>2574</v>
      </c>
      <c r="I336" t="str">
        <f t="shared" si="31"/>
        <v>Lote</v>
      </c>
      <c r="J336">
        <v>1</v>
      </c>
      <c r="M336" s="71">
        <f t="shared" si="32"/>
        <v>1</v>
      </c>
      <c r="N336">
        <v>1</v>
      </c>
      <c r="Q336">
        <f t="shared" si="33"/>
        <v>1</v>
      </c>
      <c r="R336">
        <v>0</v>
      </c>
      <c r="U336">
        <f t="shared" si="34"/>
        <v>0</v>
      </c>
      <c r="V336">
        <v>0</v>
      </c>
      <c r="Y336">
        <f t="shared" si="35"/>
        <v>0</v>
      </c>
    </row>
    <row r="337" spans="1:25">
      <c r="A337" t="s">
        <v>6916</v>
      </c>
      <c r="B337" t="b">
        <f t="shared" si="30"/>
        <v>1</v>
      </c>
      <c r="C337" t="s">
        <v>6916</v>
      </c>
      <c r="D337">
        <v>2025</v>
      </c>
      <c r="E337">
        <v>2</v>
      </c>
      <c r="F337" t="s">
        <v>2571</v>
      </c>
      <c r="I337" t="str">
        <f t="shared" si="31"/>
        <v>Vehículos</v>
      </c>
      <c r="J337">
        <v>52</v>
      </c>
      <c r="M337" s="71">
        <f t="shared" si="32"/>
        <v>52</v>
      </c>
      <c r="N337">
        <v>52</v>
      </c>
      <c r="Q337">
        <f t="shared" si="33"/>
        <v>52</v>
      </c>
      <c r="R337">
        <v>0</v>
      </c>
      <c r="U337">
        <f t="shared" si="34"/>
        <v>0</v>
      </c>
      <c r="V337">
        <v>0</v>
      </c>
      <c r="Y337">
        <f t="shared" si="35"/>
        <v>0</v>
      </c>
    </row>
    <row r="338" spans="1:25">
      <c r="A338" t="s">
        <v>4997</v>
      </c>
      <c r="B338" t="b">
        <f t="shared" si="30"/>
        <v>1</v>
      </c>
      <c r="C338" t="s">
        <v>4997</v>
      </c>
      <c r="D338">
        <v>2025</v>
      </c>
      <c r="E338">
        <v>2</v>
      </c>
      <c r="F338" t="s">
        <v>2564</v>
      </c>
      <c r="I338" t="str">
        <f t="shared" si="31"/>
        <v>Metros Cuadrados</v>
      </c>
      <c r="J338">
        <v>5784.01</v>
      </c>
      <c r="M338" s="71">
        <f t="shared" si="32"/>
        <v>5784.01</v>
      </c>
      <c r="N338">
        <v>5784.01</v>
      </c>
      <c r="Q338">
        <f t="shared" si="33"/>
        <v>5784.01</v>
      </c>
      <c r="R338">
        <v>0</v>
      </c>
      <c r="U338">
        <f t="shared" si="34"/>
        <v>0</v>
      </c>
      <c r="V338">
        <v>0</v>
      </c>
      <c r="Y338">
        <f t="shared" si="35"/>
        <v>0</v>
      </c>
    </row>
    <row r="339" spans="1:25">
      <c r="A339" t="s">
        <v>5018</v>
      </c>
      <c r="B339" t="b">
        <f t="shared" si="30"/>
        <v>1</v>
      </c>
      <c r="C339" t="s">
        <v>5018</v>
      </c>
      <c r="D339">
        <v>2025</v>
      </c>
      <c r="E339">
        <v>2</v>
      </c>
      <c r="F339" t="s">
        <v>2564</v>
      </c>
      <c r="I339" t="str">
        <f t="shared" si="31"/>
        <v>Metros Cuadrados</v>
      </c>
      <c r="J339">
        <v>4950</v>
      </c>
      <c r="M339" s="71">
        <f t="shared" si="32"/>
        <v>4950</v>
      </c>
      <c r="N339">
        <v>4950</v>
      </c>
      <c r="Q339">
        <f t="shared" si="33"/>
        <v>4950</v>
      </c>
      <c r="R339">
        <v>0</v>
      </c>
      <c r="U339">
        <f t="shared" si="34"/>
        <v>0</v>
      </c>
      <c r="V339">
        <v>0</v>
      </c>
      <c r="Y339">
        <f t="shared" si="35"/>
        <v>0</v>
      </c>
    </row>
    <row r="340" spans="1:25">
      <c r="A340" t="s">
        <v>6485</v>
      </c>
      <c r="B340" t="b">
        <f t="shared" si="30"/>
        <v>1</v>
      </c>
      <c r="C340" t="s">
        <v>6485</v>
      </c>
      <c r="D340">
        <v>2025</v>
      </c>
      <c r="E340">
        <v>2</v>
      </c>
      <c r="F340" t="s">
        <v>2565</v>
      </c>
      <c r="I340" t="str">
        <f t="shared" si="31"/>
        <v>Metros lineales</v>
      </c>
      <c r="J340">
        <v>685</v>
      </c>
      <c r="M340" s="71">
        <f t="shared" si="32"/>
        <v>685</v>
      </c>
      <c r="N340">
        <v>685</v>
      </c>
      <c r="Q340">
        <f t="shared" si="33"/>
        <v>685</v>
      </c>
      <c r="R340">
        <v>0</v>
      </c>
      <c r="U340">
        <f t="shared" si="34"/>
        <v>0</v>
      </c>
      <c r="V340">
        <v>0</v>
      </c>
      <c r="Y340">
        <f t="shared" si="35"/>
        <v>0</v>
      </c>
    </row>
    <row r="341" spans="1:25">
      <c r="A341" t="s">
        <v>4847</v>
      </c>
      <c r="B341" t="b">
        <f t="shared" si="30"/>
        <v>1</v>
      </c>
      <c r="C341" t="s">
        <v>4847</v>
      </c>
      <c r="D341">
        <v>2025</v>
      </c>
      <c r="E341">
        <v>2</v>
      </c>
      <c r="F341" t="s">
        <v>2567</v>
      </c>
      <c r="I341" t="str">
        <f t="shared" si="31"/>
        <v>Piezas</v>
      </c>
      <c r="J341">
        <v>1</v>
      </c>
      <c r="M341" s="71">
        <f t="shared" si="32"/>
        <v>1</v>
      </c>
      <c r="N341">
        <v>1</v>
      </c>
      <c r="Q341">
        <f t="shared" si="33"/>
        <v>1</v>
      </c>
      <c r="R341">
        <v>0</v>
      </c>
      <c r="U341">
        <f t="shared" si="34"/>
        <v>0</v>
      </c>
      <c r="V341">
        <v>0</v>
      </c>
      <c r="Y341">
        <f t="shared" si="35"/>
        <v>0</v>
      </c>
    </row>
    <row r="342" spans="1:25">
      <c r="A342" t="s">
        <v>5060</v>
      </c>
      <c r="B342" t="b">
        <f t="shared" si="30"/>
        <v>1</v>
      </c>
      <c r="C342" t="s">
        <v>5060</v>
      </c>
      <c r="D342">
        <v>2025</v>
      </c>
      <c r="E342">
        <v>2</v>
      </c>
      <c r="F342" t="s">
        <v>2567</v>
      </c>
      <c r="I342" t="str">
        <f t="shared" si="31"/>
        <v>Piezas</v>
      </c>
      <c r="J342">
        <v>1</v>
      </c>
      <c r="M342" s="71">
        <f t="shared" si="32"/>
        <v>1</v>
      </c>
      <c r="N342">
        <v>1</v>
      </c>
      <c r="Q342">
        <f t="shared" si="33"/>
        <v>1</v>
      </c>
      <c r="R342">
        <v>0</v>
      </c>
      <c r="U342">
        <f t="shared" si="34"/>
        <v>0</v>
      </c>
      <c r="V342">
        <v>0</v>
      </c>
      <c r="Y342">
        <f t="shared" si="35"/>
        <v>0</v>
      </c>
    </row>
    <row r="343" spans="1:25">
      <c r="A343" t="s">
        <v>5007</v>
      </c>
      <c r="B343" t="b">
        <f t="shared" si="30"/>
        <v>1</v>
      </c>
      <c r="C343" t="s">
        <v>5007</v>
      </c>
      <c r="D343">
        <v>2025</v>
      </c>
      <c r="E343">
        <v>2</v>
      </c>
      <c r="F343" t="s">
        <v>2564</v>
      </c>
      <c r="I343" t="str">
        <f t="shared" si="31"/>
        <v>Metros Cuadrados</v>
      </c>
      <c r="J343">
        <v>1072</v>
      </c>
      <c r="M343" s="71">
        <f t="shared" si="32"/>
        <v>1072</v>
      </c>
      <c r="N343">
        <v>1072</v>
      </c>
      <c r="Q343">
        <f t="shared" si="33"/>
        <v>1072</v>
      </c>
      <c r="R343">
        <v>0</v>
      </c>
      <c r="U343">
        <f t="shared" si="34"/>
        <v>0</v>
      </c>
      <c r="V343">
        <v>0</v>
      </c>
      <c r="Y343">
        <f t="shared" si="35"/>
        <v>0</v>
      </c>
    </row>
    <row r="344" spans="1:25">
      <c r="A344" t="s">
        <v>4948</v>
      </c>
      <c r="B344" t="b">
        <f t="shared" si="30"/>
        <v>1</v>
      </c>
      <c r="C344" t="s">
        <v>4948</v>
      </c>
      <c r="D344">
        <v>2025</v>
      </c>
      <c r="E344">
        <v>2</v>
      </c>
      <c r="F344" t="s">
        <v>2567</v>
      </c>
      <c r="I344" t="str">
        <f t="shared" si="31"/>
        <v>Piezas</v>
      </c>
      <c r="J344">
        <v>1</v>
      </c>
      <c r="M344" s="71">
        <f t="shared" si="32"/>
        <v>1</v>
      </c>
      <c r="N344">
        <v>1</v>
      </c>
      <c r="Q344">
        <f t="shared" si="33"/>
        <v>1</v>
      </c>
      <c r="R344">
        <v>0</v>
      </c>
      <c r="U344">
        <f t="shared" si="34"/>
        <v>0</v>
      </c>
      <c r="V344">
        <v>0</v>
      </c>
      <c r="Y344">
        <f t="shared" si="35"/>
        <v>0</v>
      </c>
    </row>
    <row r="345" spans="1:25">
      <c r="A345" t="s">
        <v>4901</v>
      </c>
      <c r="B345" t="b">
        <f t="shared" si="30"/>
        <v>1</v>
      </c>
      <c r="C345" t="s">
        <v>4901</v>
      </c>
      <c r="D345">
        <v>2025</v>
      </c>
      <c r="E345">
        <v>2</v>
      </c>
      <c r="F345" t="s">
        <v>2564</v>
      </c>
      <c r="I345" t="str">
        <f t="shared" si="31"/>
        <v>Metros Cuadrados</v>
      </c>
      <c r="J345">
        <v>1021.2</v>
      </c>
      <c r="M345" s="71">
        <f t="shared" si="32"/>
        <v>1021.2</v>
      </c>
      <c r="N345">
        <v>1021.2</v>
      </c>
      <c r="Q345">
        <f t="shared" si="33"/>
        <v>1021.2</v>
      </c>
      <c r="R345">
        <v>0</v>
      </c>
      <c r="U345">
        <f t="shared" si="34"/>
        <v>0</v>
      </c>
      <c r="V345">
        <v>0</v>
      </c>
      <c r="Y345">
        <f t="shared" si="35"/>
        <v>0</v>
      </c>
    </row>
    <row r="346" spans="1:25">
      <c r="A346" t="s">
        <v>4828</v>
      </c>
      <c r="B346" t="b">
        <f t="shared" si="30"/>
        <v>1</v>
      </c>
      <c r="C346" t="s">
        <v>4828</v>
      </c>
      <c r="D346">
        <v>2025</v>
      </c>
      <c r="E346">
        <v>2</v>
      </c>
      <c r="F346" t="s">
        <v>2567</v>
      </c>
      <c r="I346" t="str">
        <f t="shared" si="31"/>
        <v>Piezas</v>
      </c>
      <c r="J346">
        <v>1</v>
      </c>
      <c r="M346" s="71">
        <f t="shared" si="32"/>
        <v>1</v>
      </c>
      <c r="N346">
        <v>1</v>
      </c>
      <c r="Q346">
        <f t="shared" si="33"/>
        <v>1</v>
      </c>
      <c r="R346">
        <v>0</v>
      </c>
      <c r="U346">
        <f t="shared" si="34"/>
        <v>0</v>
      </c>
      <c r="V346">
        <v>0</v>
      </c>
      <c r="Y346">
        <f t="shared" si="35"/>
        <v>0</v>
      </c>
    </row>
    <row r="347" spans="1:25">
      <c r="A347" t="s">
        <v>4835</v>
      </c>
      <c r="B347" t="b">
        <f t="shared" si="30"/>
        <v>1</v>
      </c>
      <c r="C347" t="s">
        <v>4835</v>
      </c>
      <c r="D347">
        <v>2025</v>
      </c>
      <c r="E347">
        <v>2</v>
      </c>
      <c r="F347" t="s">
        <v>2567</v>
      </c>
      <c r="I347" t="str">
        <f t="shared" si="31"/>
        <v>Piezas</v>
      </c>
      <c r="J347">
        <v>1</v>
      </c>
      <c r="M347" s="71">
        <f t="shared" si="32"/>
        <v>1</v>
      </c>
      <c r="N347">
        <v>1</v>
      </c>
      <c r="Q347">
        <f t="shared" si="33"/>
        <v>1</v>
      </c>
      <c r="R347">
        <v>0</v>
      </c>
      <c r="U347">
        <f t="shared" si="34"/>
        <v>0</v>
      </c>
      <c r="V347">
        <v>0</v>
      </c>
      <c r="Y347">
        <f t="shared" si="35"/>
        <v>0</v>
      </c>
    </row>
    <row r="348" spans="1:25">
      <c r="A348" t="s">
        <v>4810</v>
      </c>
      <c r="B348" t="b">
        <f t="shared" si="30"/>
        <v>1</v>
      </c>
      <c r="C348" t="s">
        <v>4810</v>
      </c>
      <c r="D348">
        <v>2025</v>
      </c>
      <c r="E348">
        <v>2</v>
      </c>
      <c r="F348" t="s">
        <v>2574</v>
      </c>
      <c r="I348" t="str">
        <f t="shared" si="31"/>
        <v>Lote</v>
      </c>
      <c r="J348">
        <v>1</v>
      </c>
      <c r="M348" s="71">
        <f t="shared" si="32"/>
        <v>1</v>
      </c>
      <c r="N348">
        <v>1</v>
      </c>
      <c r="Q348">
        <f t="shared" si="33"/>
        <v>1</v>
      </c>
      <c r="R348">
        <v>0</v>
      </c>
      <c r="U348">
        <f t="shared" si="34"/>
        <v>0</v>
      </c>
      <c r="V348">
        <v>0</v>
      </c>
      <c r="Y348">
        <f t="shared" si="35"/>
        <v>0</v>
      </c>
    </row>
    <row r="349" spans="1:25">
      <c r="A349" t="s">
        <v>4806</v>
      </c>
      <c r="B349" t="b">
        <f t="shared" si="30"/>
        <v>1</v>
      </c>
      <c r="C349" t="s">
        <v>4806</v>
      </c>
      <c r="D349">
        <v>2025</v>
      </c>
      <c r="E349">
        <v>2</v>
      </c>
      <c r="F349" t="s">
        <v>2574</v>
      </c>
      <c r="I349" t="str">
        <f t="shared" si="31"/>
        <v>Lote</v>
      </c>
      <c r="J349">
        <v>1</v>
      </c>
      <c r="M349" s="71">
        <f t="shared" si="32"/>
        <v>1</v>
      </c>
      <c r="N349">
        <v>1</v>
      </c>
      <c r="Q349">
        <f t="shared" si="33"/>
        <v>1</v>
      </c>
      <c r="R349">
        <v>0</v>
      </c>
      <c r="U349">
        <f t="shared" si="34"/>
        <v>0</v>
      </c>
      <c r="V349">
        <v>0</v>
      </c>
      <c r="Y349">
        <f t="shared" si="35"/>
        <v>0</v>
      </c>
    </row>
    <row r="350" spans="1:25">
      <c r="A350" t="s">
        <v>6921</v>
      </c>
      <c r="B350" t="b">
        <f t="shared" si="30"/>
        <v>1</v>
      </c>
      <c r="C350" t="s">
        <v>6921</v>
      </c>
      <c r="D350">
        <v>2025</v>
      </c>
      <c r="E350">
        <v>2</v>
      </c>
      <c r="F350" t="s">
        <v>2567</v>
      </c>
      <c r="I350" t="str">
        <f t="shared" si="31"/>
        <v>Piezas</v>
      </c>
      <c r="J350">
        <v>682</v>
      </c>
      <c r="M350" s="71">
        <f t="shared" si="32"/>
        <v>682</v>
      </c>
      <c r="N350">
        <v>682</v>
      </c>
      <c r="Q350">
        <f t="shared" si="33"/>
        <v>682</v>
      </c>
      <c r="R350">
        <v>682</v>
      </c>
      <c r="U350">
        <f t="shared" si="34"/>
        <v>682</v>
      </c>
      <c r="V350">
        <v>100</v>
      </c>
      <c r="Y350">
        <f t="shared" si="35"/>
        <v>100</v>
      </c>
    </row>
    <row r="351" spans="1:25">
      <c r="A351" t="s">
        <v>5517</v>
      </c>
      <c r="B351" t="b">
        <f t="shared" si="30"/>
        <v>1</v>
      </c>
      <c r="C351" t="s">
        <v>5517</v>
      </c>
      <c r="D351">
        <v>2025</v>
      </c>
      <c r="E351">
        <v>2</v>
      </c>
      <c r="F351" t="s">
        <v>2567</v>
      </c>
      <c r="I351" t="str">
        <f t="shared" si="31"/>
        <v>Piezas</v>
      </c>
      <c r="J351">
        <v>1</v>
      </c>
      <c r="M351" s="71">
        <f t="shared" si="32"/>
        <v>1</v>
      </c>
      <c r="N351">
        <v>1</v>
      </c>
      <c r="Q351">
        <f t="shared" si="33"/>
        <v>1</v>
      </c>
      <c r="R351">
        <v>0</v>
      </c>
      <c r="U351">
        <f t="shared" si="34"/>
        <v>0</v>
      </c>
      <c r="V351">
        <v>0</v>
      </c>
      <c r="Y351">
        <f t="shared" si="35"/>
        <v>0</v>
      </c>
    </row>
    <row r="352" spans="1:25">
      <c r="A352" t="s">
        <v>6525</v>
      </c>
      <c r="B352" t="b">
        <f t="shared" si="30"/>
        <v>1</v>
      </c>
      <c r="C352" t="s">
        <v>6525</v>
      </c>
      <c r="D352">
        <v>2025</v>
      </c>
      <c r="E352">
        <v>2</v>
      </c>
      <c r="F352" t="s">
        <v>6528</v>
      </c>
      <c r="I352" t="str">
        <f t="shared" si="31"/>
        <v>PROYECTO(S)</v>
      </c>
      <c r="J352">
        <v>10</v>
      </c>
      <c r="M352" s="71">
        <f t="shared" si="32"/>
        <v>10</v>
      </c>
      <c r="N352">
        <v>10</v>
      </c>
      <c r="Q352">
        <f t="shared" si="33"/>
        <v>10</v>
      </c>
      <c r="R352">
        <v>0</v>
      </c>
      <c r="U352">
        <f t="shared" si="34"/>
        <v>0</v>
      </c>
      <c r="V352">
        <v>0</v>
      </c>
      <c r="Y352">
        <f t="shared" si="35"/>
        <v>0</v>
      </c>
    </row>
    <row r="353" spans="1:25">
      <c r="A353" t="s">
        <v>5977</v>
      </c>
      <c r="B353" t="b">
        <f t="shared" si="30"/>
        <v>1</v>
      </c>
      <c r="C353" t="s">
        <v>5977</v>
      </c>
      <c r="D353">
        <v>2025</v>
      </c>
      <c r="E353">
        <v>2</v>
      </c>
      <c r="F353" t="s">
        <v>2579</v>
      </c>
      <c r="I353" t="str">
        <f t="shared" si="31"/>
        <v>SERVICIO(S)</v>
      </c>
      <c r="J353">
        <v>1</v>
      </c>
      <c r="M353" s="71">
        <f t="shared" si="32"/>
        <v>1</v>
      </c>
      <c r="N353">
        <v>1</v>
      </c>
      <c r="Q353">
        <f t="shared" si="33"/>
        <v>1</v>
      </c>
      <c r="R353">
        <v>0.35</v>
      </c>
      <c r="U353">
        <f t="shared" si="34"/>
        <v>0.35</v>
      </c>
      <c r="V353">
        <v>35</v>
      </c>
      <c r="Y353">
        <f t="shared" si="35"/>
        <v>35</v>
      </c>
    </row>
    <row r="354" spans="1:25">
      <c r="A354" t="s">
        <v>6761</v>
      </c>
      <c r="B354" t="b">
        <f t="shared" si="30"/>
        <v>1</v>
      </c>
      <c r="C354" t="s">
        <v>6761</v>
      </c>
      <c r="D354">
        <v>2025</v>
      </c>
      <c r="E354">
        <v>2</v>
      </c>
      <c r="F354" t="s">
        <v>2567</v>
      </c>
      <c r="I354" t="str">
        <f t="shared" si="31"/>
        <v>Piezas</v>
      </c>
      <c r="J354">
        <v>200</v>
      </c>
      <c r="M354" s="71">
        <f t="shared" si="32"/>
        <v>200</v>
      </c>
      <c r="N354">
        <v>200</v>
      </c>
      <c r="Q354">
        <f t="shared" si="33"/>
        <v>200</v>
      </c>
      <c r="R354">
        <v>0</v>
      </c>
      <c r="U354">
        <f t="shared" si="34"/>
        <v>0</v>
      </c>
      <c r="V354">
        <v>0</v>
      </c>
      <c r="Y354">
        <f t="shared" si="35"/>
        <v>0</v>
      </c>
    </row>
    <row r="355" spans="1:25">
      <c r="A355" t="s">
        <v>5068</v>
      </c>
      <c r="B355" t="b">
        <f t="shared" si="30"/>
        <v>1</v>
      </c>
      <c r="C355" t="s">
        <v>5068</v>
      </c>
      <c r="D355">
        <v>2025</v>
      </c>
      <c r="E355">
        <v>2</v>
      </c>
      <c r="F355" t="s">
        <v>2564</v>
      </c>
      <c r="I355" t="str">
        <f t="shared" si="31"/>
        <v>Metros Cuadrados</v>
      </c>
      <c r="J355">
        <v>470</v>
      </c>
      <c r="M355" s="71">
        <f t="shared" si="32"/>
        <v>470</v>
      </c>
      <c r="N355">
        <v>470</v>
      </c>
      <c r="Q355">
        <f t="shared" si="33"/>
        <v>470</v>
      </c>
      <c r="R355">
        <v>435</v>
      </c>
      <c r="U355">
        <f t="shared" si="34"/>
        <v>435</v>
      </c>
      <c r="V355">
        <v>92.553191489361694</v>
      </c>
      <c r="Y355">
        <f t="shared" si="35"/>
        <v>92.553191489361694</v>
      </c>
    </row>
    <row r="356" spans="1:25">
      <c r="A356" t="s">
        <v>5157</v>
      </c>
      <c r="B356" t="b">
        <f t="shared" si="30"/>
        <v>1</v>
      </c>
      <c r="C356" t="s">
        <v>5157</v>
      </c>
      <c r="D356">
        <v>2025</v>
      </c>
      <c r="E356">
        <v>2</v>
      </c>
      <c r="F356" t="s">
        <v>2565</v>
      </c>
      <c r="I356" t="str">
        <f t="shared" si="31"/>
        <v>Metros lineales</v>
      </c>
      <c r="J356">
        <v>623</v>
      </c>
      <c r="M356" s="71">
        <f t="shared" si="32"/>
        <v>623</v>
      </c>
      <c r="N356">
        <v>623</v>
      </c>
      <c r="Q356">
        <f t="shared" si="33"/>
        <v>623</v>
      </c>
      <c r="R356">
        <v>0</v>
      </c>
      <c r="U356">
        <f t="shared" si="34"/>
        <v>0</v>
      </c>
      <c r="V356">
        <v>0</v>
      </c>
      <c r="Y356">
        <f t="shared" si="35"/>
        <v>0</v>
      </c>
    </row>
    <row r="357" spans="1:25">
      <c r="A357" t="s">
        <v>5165</v>
      </c>
      <c r="B357" t="b">
        <f t="shared" si="30"/>
        <v>1</v>
      </c>
      <c r="C357" t="s">
        <v>5165</v>
      </c>
      <c r="D357">
        <v>2025</v>
      </c>
      <c r="E357">
        <v>2</v>
      </c>
      <c r="F357" t="s">
        <v>2565</v>
      </c>
      <c r="I357" t="str">
        <f t="shared" si="31"/>
        <v>Metros lineales</v>
      </c>
      <c r="J357">
        <v>5200</v>
      </c>
      <c r="M357" s="71">
        <f t="shared" si="32"/>
        <v>5200</v>
      </c>
      <c r="N357">
        <v>5200</v>
      </c>
      <c r="Q357">
        <f t="shared" si="33"/>
        <v>5200</v>
      </c>
      <c r="R357">
        <v>2600</v>
      </c>
      <c r="U357">
        <f t="shared" si="34"/>
        <v>2600</v>
      </c>
      <c r="V357">
        <v>50</v>
      </c>
      <c r="Y357">
        <f t="shared" si="35"/>
        <v>50</v>
      </c>
    </row>
    <row r="358" spans="1:25">
      <c r="A358" t="s">
        <v>5215</v>
      </c>
      <c r="B358" t="b">
        <f t="shared" si="30"/>
        <v>1</v>
      </c>
      <c r="C358" t="s">
        <v>5215</v>
      </c>
      <c r="D358">
        <v>2025</v>
      </c>
      <c r="E358">
        <v>2</v>
      </c>
      <c r="F358" t="s">
        <v>2564</v>
      </c>
      <c r="I358" t="str">
        <f t="shared" si="31"/>
        <v>Metros Cuadrados</v>
      </c>
      <c r="J358">
        <v>48000</v>
      </c>
      <c r="M358" s="71">
        <f t="shared" si="32"/>
        <v>48000</v>
      </c>
      <c r="N358">
        <v>48000</v>
      </c>
      <c r="Q358">
        <f t="shared" si="33"/>
        <v>48000</v>
      </c>
      <c r="R358">
        <v>0</v>
      </c>
      <c r="U358">
        <f t="shared" si="34"/>
        <v>0</v>
      </c>
      <c r="V358">
        <v>0</v>
      </c>
      <c r="Y358">
        <f t="shared" si="35"/>
        <v>0</v>
      </c>
    </row>
    <row r="359" spans="1:25">
      <c r="A359" t="s">
        <v>5224</v>
      </c>
      <c r="B359" t="b">
        <f t="shared" si="30"/>
        <v>1</v>
      </c>
      <c r="C359" t="s">
        <v>5224</v>
      </c>
      <c r="D359">
        <v>2025</v>
      </c>
      <c r="E359">
        <v>2</v>
      </c>
      <c r="F359" t="s">
        <v>2564</v>
      </c>
      <c r="I359" t="str">
        <f t="shared" si="31"/>
        <v>Metros Cuadrados</v>
      </c>
      <c r="J359">
        <v>3140</v>
      </c>
      <c r="M359" s="71">
        <f t="shared" si="32"/>
        <v>3140</v>
      </c>
      <c r="N359">
        <v>3140</v>
      </c>
      <c r="Q359">
        <f t="shared" si="33"/>
        <v>3140</v>
      </c>
      <c r="R359">
        <v>0</v>
      </c>
      <c r="U359">
        <f t="shared" si="34"/>
        <v>0</v>
      </c>
      <c r="V359">
        <v>0</v>
      </c>
      <c r="Y359">
        <f t="shared" si="35"/>
        <v>0</v>
      </c>
    </row>
    <row r="360" spans="1:25">
      <c r="A360" t="s">
        <v>5233</v>
      </c>
      <c r="B360" t="b">
        <f t="shared" si="30"/>
        <v>1</v>
      </c>
      <c r="C360" t="s">
        <v>5233</v>
      </c>
      <c r="D360">
        <v>2025</v>
      </c>
      <c r="E360">
        <v>2</v>
      </c>
      <c r="F360" t="s">
        <v>2567</v>
      </c>
      <c r="I360" t="str">
        <f t="shared" si="31"/>
        <v>Piezas</v>
      </c>
      <c r="J360">
        <v>1</v>
      </c>
      <c r="M360" s="71">
        <f t="shared" si="32"/>
        <v>1</v>
      </c>
      <c r="N360">
        <v>1</v>
      </c>
      <c r="Q360">
        <f t="shared" si="33"/>
        <v>1</v>
      </c>
      <c r="R360">
        <v>0</v>
      </c>
      <c r="U360">
        <f t="shared" si="34"/>
        <v>0</v>
      </c>
      <c r="V360">
        <v>0</v>
      </c>
      <c r="Y360">
        <f t="shared" si="35"/>
        <v>0</v>
      </c>
    </row>
    <row r="361" spans="1:25">
      <c r="A361" t="s">
        <v>5242</v>
      </c>
      <c r="B361" t="b">
        <f t="shared" si="30"/>
        <v>1</v>
      </c>
      <c r="C361" t="s">
        <v>5242</v>
      </c>
      <c r="D361">
        <v>2025</v>
      </c>
      <c r="E361">
        <v>2</v>
      </c>
      <c r="F361" t="s">
        <v>2567</v>
      </c>
      <c r="I361" t="str">
        <f t="shared" si="31"/>
        <v>Piezas</v>
      </c>
      <c r="J361">
        <v>1</v>
      </c>
      <c r="M361" s="71">
        <f t="shared" si="32"/>
        <v>1</v>
      </c>
      <c r="N361">
        <v>1</v>
      </c>
      <c r="Q361">
        <f t="shared" si="33"/>
        <v>1</v>
      </c>
      <c r="R361">
        <v>0</v>
      </c>
      <c r="U361">
        <f t="shared" si="34"/>
        <v>0</v>
      </c>
      <c r="V361">
        <v>0</v>
      </c>
      <c r="Y361">
        <f t="shared" si="35"/>
        <v>0</v>
      </c>
    </row>
    <row r="362" spans="1:25">
      <c r="A362" t="s">
        <v>4804</v>
      </c>
      <c r="B362" t="b">
        <f t="shared" si="30"/>
        <v>1</v>
      </c>
      <c r="C362" t="s">
        <v>4804</v>
      </c>
      <c r="D362">
        <v>2025</v>
      </c>
      <c r="E362">
        <v>2</v>
      </c>
      <c r="F362" t="s">
        <v>2574</v>
      </c>
      <c r="I362" t="str">
        <f t="shared" si="31"/>
        <v>Lote</v>
      </c>
      <c r="J362">
        <v>1</v>
      </c>
      <c r="M362" s="71">
        <f t="shared" si="32"/>
        <v>1</v>
      </c>
      <c r="N362">
        <v>1</v>
      </c>
      <c r="Q362">
        <f t="shared" si="33"/>
        <v>1</v>
      </c>
      <c r="R362">
        <v>0</v>
      </c>
      <c r="U362">
        <f t="shared" si="34"/>
        <v>0</v>
      </c>
      <c r="V362">
        <v>0</v>
      </c>
      <c r="Y362">
        <f t="shared" si="35"/>
        <v>0</v>
      </c>
    </row>
    <row r="363" spans="1:25">
      <c r="A363" t="s">
        <v>4808</v>
      </c>
      <c r="B363" t="b">
        <f t="shared" si="30"/>
        <v>1</v>
      </c>
      <c r="C363" t="s">
        <v>4808</v>
      </c>
      <c r="D363">
        <v>2025</v>
      </c>
      <c r="E363">
        <v>2</v>
      </c>
      <c r="F363" t="s">
        <v>2574</v>
      </c>
      <c r="I363" t="str">
        <f t="shared" si="31"/>
        <v>Lote</v>
      </c>
      <c r="J363">
        <v>1</v>
      </c>
      <c r="M363" s="71">
        <f t="shared" si="32"/>
        <v>1</v>
      </c>
      <c r="N363">
        <v>1</v>
      </c>
      <c r="Q363">
        <f t="shared" si="33"/>
        <v>1</v>
      </c>
      <c r="R363">
        <v>0</v>
      </c>
      <c r="U363">
        <f t="shared" si="34"/>
        <v>0</v>
      </c>
      <c r="V363">
        <v>0</v>
      </c>
      <c r="Y363">
        <f t="shared" si="35"/>
        <v>0</v>
      </c>
    </row>
    <row r="364" spans="1:25">
      <c r="A364" t="s">
        <v>4956</v>
      </c>
      <c r="B364" t="b">
        <f t="shared" si="30"/>
        <v>1</v>
      </c>
      <c r="C364" t="s">
        <v>4956</v>
      </c>
      <c r="D364">
        <v>2025</v>
      </c>
      <c r="E364">
        <v>2</v>
      </c>
      <c r="F364" t="s">
        <v>2564</v>
      </c>
      <c r="I364" t="str">
        <f t="shared" si="31"/>
        <v>Metros Cuadrados</v>
      </c>
      <c r="J364">
        <v>2250</v>
      </c>
      <c r="M364" s="71">
        <f t="shared" si="32"/>
        <v>2250</v>
      </c>
      <c r="N364">
        <v>2250</v>
      </c>
      <c r="Q364">
        <f t="shared" si="33"/>
        <v>2250</v>
      </c>
      <c r="R364">
        <v>0</v>
      </c>
      <c r="U364">
        <f t="shared" si="34"/>
        <v>0</v>
      </c>
      <c r="V364">
        <v>0</v>
      </c>
      <c r="Y364">
        <f t="shared" si="35"/>
        <v>0</v>
      </c>
    </row>
    <row r="365" spans="1:25">
      <c r="A365" t="s">
        <v>5302</v>
      </c>
      <c r="B365" t="b">
        <f t="shared" si="30"/>
        <v>1</v>
      </c>
      <c r="C365" t="s">
        <v>5302</v>
      </c>
      <c r="D365">
        <v>2025</v>
      </c>
      <c r="E365">
        <v>2</v>
      </c>
      <c r="F365" t="s">
        <v>2564</v>
      </c>
      <c r="I365" t="str">
        <f t="shared" si="31"/>
        <v>Metros Cuadrados</v>
      </c>
      <c r="J365">
        <v>497.08</v>
      </c>
      <c r="M365" s="71">
        <f t="shared" si="32"/>
        <v>497.08</v>
      </c>
      <c r="N365">
        <v>497.08</v>
      </c>
      <c r="Q365">
        <f t="shared" si="33"/>
        <v>497.08</v>
      </c>
      <c r="R365">
        <v>0</v>
      </c>
      <c r="U365">
        <f t="shared" si="34"/>
        <v>0</v>
      </c>
      <c r="V365">
        <v>0</v>
      </c>
      <c r="Y365">
        <f t="shared" si="35"/>
        <v>0</v>
      </c>
    </row>
    <row r="366" spans="1:25">
      <c r="A366" t="s">
        <v>5311</v>
      </c>
      <c r="B366" t="b">
        <f t="shared" si="30"/>
        <v>1</v>
      </c>
      <c r="C366" t="s">
        <v>5311</v>
      </c>
      <c r="D366">
        <v>2025</v>
      </c>
      <c r="E366">
        <v>2</v>
      </c>
      <c r="F366" t="s">
        <v>2564</v>
      </c>
      <c r="I366" t="str">
        <f t="shared" si="31"/>
        <v>Metros Cuadrados</v>
      </c>
      <c r="J366">
        <v>459.79</v>
      </c>
      <c r="M366" s="71">
        <f t="shared" si="32"/>
        <v>459.79</v>
      </c>
      <c r="N366">
        <v>459.79</v>
      </c>
      <c r="Q366">
        <f t="shared" si="33"/>
        <v>459.79</v>
      </c>
      <c r="R366">
        <v>0</v>
      </c>
      <c r="U366">
        <f t="shared" si="34"/>
        <v>0</v>
      </c>
      <c r="V366">
        <v>0</v>
      </c>
      <c r="Y366">
        <f t="shared" si="35"/>
        <v>0</v>
      </c>
    </row>
    <row r="367" spans="1:25">
      <c r="A367" t="s">
        <v>5319</v>
      </c>
      <c r="B367" t="b">
        <f t="shared" si="30"/>
        <v>1</v>
      </c>
      <c r="C367" t="s">
        <v>5319</v>
      </c>
      <c r="D367">
        <v>2025</v>
      </c>
      <c r="E367">
        <v>2</v>
      </c>
      <c r="F367" t="s">
        <v>2569</v>
      </c>
      <c r="I367" t="str">
        <f t="shared" si="31"/>
        <v>Metros cúbicos</v>
      </c>
      <c r="J367">
        <v>3848</v>
      </c>
      <c r="M367" s="71">
        <f t="shared" si="32"/>
        <v>3848</v>
      </c>
      <c r="N367">
        <v>3848</v>
      </c>
      <c r="Q367">
        <f t="shared" si="33"/>
        <v>3848</v>
      </c>
      <c r="R367">
        <v>0</v>
      </c>
      <c r="U367">
        <f t="shared" si="34"/>
        <v>0</v>
      </c>
      <c r="V367">
        <v>0</v>
      </c>
      <c r="Y367">
        <f t="shared" si="35"/>
        <v>0</v>
      </c>
    </row>
    <row r="368" spans="1:25">
      <c r="A368" t="s">
        <v>5327</v>
      </c>
      <c r="B368" t="b">
        <f t="shared" si="30"/>
        <v>1</v>
      </c>
      <c r="C368" t="s">
        <v>5327</v>
      </c>
      <c r="D368">
        <v>2025</v>
      </c>
      <c r="E368">
        <v>2</v>
      </c>
      <c r="F368" t="s">
        <v>2564</v>
      </c>
      <c r="I368" t="str">
        <f t="shared" si="31"/>
        <v>Metros Cuadrados</v>
      </c>
      <c r="J368">
        <v>1323</v>
      </c>
      <c r="M368" s="71">
        <f t="shared" si="32"/>
        <v>1323</v>
      </c>
      <c r="N368">
        <v>1323</v>
      </c>
      <c r="Q368">
        <f t="shared" si="33"/>
        <v>1323</v>
      </c>
      <c r="R368">
        <v>0</v>
      </c>
      <c r="U368">
        <f t="shared" si="34"/>
        <v>0</v>
      </c>
      <c r="V368">
        <v>0</v>
      </c>
      <c r="Y368">
        <f t="shared" si="35"/>
        <v>0</v>
      </c>
    </row>
    <row r="369" spans="1:25">
      <c r="A369" t="s">
        <v>5335</v>
      </c>
      <c r="B369" t="b">
        <f t="shared" si="30"/>
        <v>1</v>
      </c>
      <c r="C369" t="s">
        <v>5335</v>
      </c>
      <c r="D369">
        <v>2025</v>
      </c>
      <c r="E369">
        <v>2</v>
      </c>
      <c r="F369" t="s">
        <v>2564</v>
      </c>
      <c r="I369" t="str">
        <f t="shared" si="31"/>
        <v>Metros Cuadrados</v>
      </c>
      <c r="J369">
        <v>703.1</v>
      </c>
      <c r="M369" s="71">
        <f t="shared" si="32"/>
        <v>703.1</v>
      </c>
      <c r="N369">
        <v>703.1</v>
      </c>
      <c r="Q369">
        <f t="shared" si="33"/>
        <v>703.1</v>
      </c>
      <c r="R369">
        <v>0</v>
      </c>
      <c r="U369">
        <f t="shared" si="34"/>
        <v>0</v>
      </c>
      <c r="V369">
        <v>0</v>
      </c>
      <c r="Y369">
        <f t="shared" si="35"/>
        <v>0</v>
      </c>
    </row>
    <row r="370" spans="1:25">
      <c r="A370" t="s">
        <v>5399</v>
      </c>
      <c r="B370" t="b">
        <f t="shared" si="30"/>
        <v>1</v>
      </c>
      <c r="C370" t="s">
        <v>5399</v>
      </c>
      <c r="D370">
        <v>2025</v>
      </c>
      <c r="E370">
        <v>2</v>
      </c>
      <c r="F370" t="s">
        <v>2565</v>
      </c>
      <c r="I370" t="str">
        <f t="shared" si="31"/>
        <v>Metros lineales</v>
      </c>
      <c r="J370">
        <v>819</v>
      </c>
      <c r="M370" s="71">
        <f t="shared" si="32"/>
        <v>819</v>
      </c>
      <c r="N370">
        <v>819</v>
      </c>
      <c r="Q370">
        <f t="shared" si="33"/>
        <v>819</v>
      </c>
      <c r="R370">
        <v>0</v>
      </c>
      <c r="U370">
        <f t="shared" si="34"/>
        <v>0</v>
      </c>
      <c r="V370">
        <v>0</v>
      </c>
      <c r="Y370">
        <f t="shared" si="35"/>
        <v>0</v>
      </c>
    </row>
    <row r="371" spans="1:25">
      <c r="A371" t="s">
        <v>5525</v>
      </c>
      <c r="B371" t="b">
        <f t="shared" si="30"/>
        <v>1</v>
      </c>
      <c r="C371" t="s">
        <v>5525</v>
      </c>
      <c r="D371">
        <v>2025</v>
      </c>
      <c r="E371">
        <v>2</v>
      </c>
      <c r="F371" t="s">
        <v>2565</v>
      </c>
      <c r="I371" t="str">
        <f t="shared" si="31"/>
        <v>Metros lineales</v>
      </c>
      <c r="J371">
        <v>1662</v>
      </c>
      <c r="M371" s="71">
        <f t="shared" si="32"/>
        <v>1662</v>
      </c>
      <c r="N371">
        <v>1662</v>
      </c>
      <c r="Q371">
        <f t="shared" si="33"/>
        <v>1662</v>
      </c>
      <c r="R371">
        <v>0</v>
      </c>
      <c r="U371">
        <f t="shared" si="34"/>
        <v>0</v>
      </c>
      <c r="V371">
        <v>0</v>
      </c>
      <c r="Y371">
        <f t="shared" si="35"/>
        <v>0</v>
      </c>
    </row>
    <row r="372" spans="1:25">
      <c r="A372" t="s">
        <v>4966</v>
      </c>
      <c r="B372" t="b">
        <f t="shared" si="30"/>
        <v>1</v>
      </c>
      <c r="C372" t="s">
        <v>4966</v>
      </c>
      <c r="D372">
        <v>2025</v>
      </c>
      <c r="E372">
        <v>2</v>
      </c>
      <c r="F372" t="s">
        <v>2567</v>
      </c>
      <c r="I372" t="str">
        <f t="shared" si="31"/>
        <v>Piezas</v>
      </c>
      <c r="J372">
        <v>1</v>
      </c>
      <c r="M372" s="71">
        <f t="shared" si="32"/>
        <v>1</v>
      </c>
      <c r="N372">
        <v>1</v>
      </c>
      <c r="Q372">
        <f t="shared" si="33"/>
        <v>1</v>
      </c>
      <c r="R372">
        <v>0</v>
      </c>
      <c r="U372">
        <f t="shared" si="34"/>
        <v>0</v>
      </c>
      <c r="V372">
        <v>0</v>
      </c>
      <c r="Y372">
        <f t="shared" si="35"/>
        <v>0</v>
      </c>
    </row>
    <row r="373" spans="1:25">
      <c r="A373" t="s">
        <v>5541</v>
      </c>
      <c r="B373" t="b">
        <f t="shared" si="30"/>
        <v>1</v>
      </c>
      <c r="C373" t="s">
        <v>5541</v>
      </c>
      <c r="D373">
        <v>2025</v>
      </c>
      <c r="E373">
        <v>2</v>
      </c>
      <c r="F373" t="s">
        <v>2564</v>
      </c>
      <c r="I373" t="str">
        <f t="shared" si="31"/>
        <v>Metros Cuadrados</v>
      </c>
      <c r="J373">
        <v>4200</v>
      </c>
      <c r="M373" s="71">
        <f t="shared" si="32"/>
        <v>4200</v>
      </c>
      <c r="N373">
        <v>4200</v>
      </c>
      <c r="Q373">
        <f t="shared" si="33"/>
        <v>4200</v>
      </c>
      <c r="R373">
        <v>0</v>
      </c>
      <c r="U373">
        <f t="shared" si="34"/>
        <v>0</v>
      </c>
      <c r="V373">
        <v>0</v>
      </c>
      <c r="Y373">
        <f t="shared" si="35"/>
        <v>0</v>
      </c>
    </row>
    <row r="374" spans="1:25">
      <c r="A374" t="s">
        <v>5456</v>
      </c>
      <c r="B374" t="b">
        <f t="shared" si="30"/>
        <v>1</v>
      </c>
      <c r="C374" t="s">
        <v>5456</v>
      </c>
      <c r="D374">
        <v>2025</v>
      </c>
      <c r="E374">
        <v>2</v>
      </c>
      <c r="F374" t="s">
        <v>2565</v>
      </c>
      <c r="I374" t="str">
        <f t="shared" si="31"/>
        <v>Metros lineales</v>
      </c>
      <c r="J374">
        <v>190</v>
      </c>
      <c r="M374" s="71">
        <f t="shared" si="32"/>
        <v>190</v>
      </c>
      <c r="N374">
        <v>190</v>
      </c>
      <c r="Q374">
        <f t="shared" si="33"/>
        <v>190</v>
      </c>
      <c r="R374">
        <v>0</v>
      </c>
      <c r="U374">
        <f t="shared" si="34"/>
        <v>0</v>
      </c>
      <c r="V374">
        <v>0</v>
      </c>
      <c r="Y374">
        <f t="shared" si="35"/>
        <v>0</v>
      </c>
    </row>
    <row r="375" spans="1:25">
      <c r="A375" t="s">
        <v>5468</v>
      </c>
      <c r="B375" t="b">
        <f t="shared" si="30"/>
        <v>1</v>
      </c>
      <c r="C375" t="s">
        <v>5468</v>
      </c>
      <c r="D375">
        <v>2025</v>
      </c>
      <c r="E375">
        <v>2</v>
      </c>
      <c r="F375" t="s">
        <v>2564</v>
      </c>
      <c r="I375" t="str">
        <f t="shared" si="31"/>
        <v>Metros Cuadrados</v>
      </c>
      <c r="J375">
        <v>583.53</v>
      </c>
      <c r="M375" s="71">
        <f t="shared" si="32"/>
        <v>583.53</v>
      </c>
      <c r="N375">
        <v>583.53</v>
      </c>
      <c r="Q375">
        <f t="shared" si="33"/>
        <v>583.53</v>
      </c>
      <c r="R375">
        <v>0</v>
      </c>
      <c r="U375">
        <f t="shared" si="34"/>
        <v>0</v>
      </c>
      <c r="V375">
        <v>0</v>
      </c>
      <c r="Y375">
        <f t="shared" si="35"/>
        <v>0</v>
      </c>
    </row>
    <row r="376" spans="1:25">
      <c r="A376" t="s">
        <v>5606</v>
      </c>
      <c r="B376" t="b">
        <f t="shared" si="30"/>
        <v>1</v>
      </c>
      <c r="C376" t="s">
        <v>5606</v>
      </c>
      <c r="D376">
        <v>2025</v>
      </c>
      <c r="E376">
        <v>2</v>
      </c>
      <c r="F376" t="s">
        <v>2564</v>
      </c>
      <c r="I376" t="str">
        <f t="shared" si="31"/>
        <v>Metros Cuadrados</v>
      </c>
      <c r="J376">
        <v>1274.32</v>
      </c>
      <c r="M376" s="71">
        <f t="shared" si="32"/>
        <v>1274.32</v>
      </c>
      <c r="N376">
        <v>1274.32</v>
      </c>
      <c r="Q376">
        <f t="shared" si="33"/>
        <v>1274.32</v>
      </c>
      <c r="R376">
        <v>0</v>
      </c>
      <c r="U376">
        <f t="shared" si="34"/>
        <v>0</v>
      </c>
      <c r="V376">
        <v>0</v>
      </c>
      <c r="Y376">
        <f t="shared" si="35"/>
        <v>0</v>
      </c>
    </row>
    <row r="377" spans="1:25">
      <c r="A377" t="s">
        <v>5614</v>
      </c>
      <c r="B377" t="b">
        <f t="shared" si="30"/>
        <v>1</v>
      </c>
      <c r="C377" t="s">
        <v>5614</v>
      </c>
      <c r="D377">
        <v>2025</v>
      </c>
      <c r="E377">
        <v>2</v>
      </c>
      <c r="F377" t="s">
        <v>2564</v>
      </c>
      <c r="I377" t="str">
        <f t="shared" si="31"/>
        <v>Metros Cuadrados</v>
      </c>
      <c r="J377">
        <v>634</v>
      </c>
      <c r="M377" s="71">
        <f t="shared" si="32"/>
        <v>634</v>
      </c>
      <c r="N377">
        <v>634</v>
      </c>
      <c r="Q377">
        <f t="shared" si="33"/>
        <v>634</v>
      </c>
      <c r="R377">
        <v>0</v>
      </c>
      <c r="U377">
        <f t="shared" si="34"/>
        <v>0</v>
      </c>
      <c r="V377">
        <v>0</v>
      </c>
      <c r="Y377">
        <f t="shared" si="35"/>
        <v>0</v>
      </c>
    </row>
    <row r="378" spans="1:25">
      <c r="A378" t="s">
        <v>5622</v>
      </c>
      <c r="B378" t="b">
        <f t="shared" si="30"/>
        <v>1</v>
      </c>
      <c r="C378" t="s">
        <v>5622</v>
      </c>
      <c r="D378">
        <v>2025</v>
      </c>
      <c r="E378">
        <v>2</v>
      </c>
      <c r="F378" t="s">
        <v>2564</v>
      </c>
      <c r="I378" t="str">
        <f t="shared" si="31"/>
        <v>Metros Cuadrados</v>
      </c>
      <c r="J378">
        <v>330.48</v>
      </c>
      <c r="M378" s="71">
        <f t="shared" si="32"/>
        <v>330.48</v>
      </c>
      <c r="N378">
        <v>330.48</v>
      </c>
      <c r="Q378">
        <f t="shared" si="33"/>
        <v>330.48</v>
      </c>
      <c r="R378">
        <v>0</v>
      </c>
      <c r="U378">
        <f t="shared" si="34"/>
        <v>0</v>
      </c>
      <c r="V378">
        <v>0</v>
      </c>
      <c r="Y378">
        <f t="shared" si="35"/>
        <v>0</v>
      </c>
    </row>
    <row r="379" spans="1:25">
      <c r="A379" t="s">
        <v>5630</v>
      </c>
      <c r="B379" t="b">
        <f t="shared" si="30"/>
        <v>1</v>
      </c>
      <c r="C379" t="s">
        <v>5630</v>
      </c>
      <c r="D379">
        <v>2025</v>
      </c>
      <c r="E379">
        <v>2</v>
      </c>
      <c r="F379" t="s">
        <v>2564</v>
      </c>
      <c r="I379" t="str">
        <f t="shared" si="31"/>
        <v>Metros Cuadrados</v>
      </c>
      <c r="J379">
        <v>550.87</v>
      </c>
      <c r="M379" s="71">
        <f t="shared" si="32"/>
        <v>550.87</v>
      </c>
      <c r="N379">
        <v>550.87</v>
      </c>
      <c r="Q379">
        <f t="shared" si="33"/>
        <v>550.87</v>
      </c>
      <c r="R379">
        <v>0</v>
      </c>
      <c r="U379">
        <f t="shared" si="34"/>
        <v>0</v>
      </c>
      <c r="V379">
        <v>0</v>
      </c>
      <c r="Y379">
        <f t="shared" si="35"/>
        <v>0</v>
      </c>
    </row>
    <row r="380" spans="1:25">
      <c r="A380" t="s">
        <v>4976</v>
      </c>
      <c r="B380" t="b">
        <f t="shared" si="30"/>
        <v>1</v>
      </c>
      <c r="C380" t="s">
        <v>4976</v>
      </c>
      <c r="D380">
        <v>2025</v>
      </c>
      <c r="E380">
        <v>2</v>
      </c>
      <c r="F380" t="s">
        <v>2567</v>
      </c>
      <c r="I380" t="str">
        <f t="shared" si="31"/>
        <v>Piezas</v>
      </c>
      <c r="J380">
        <v>1</v>
      </c>
      <c r="M380" s="71">
        <f t="shared" si="32"/>
        <v>1</v>
      </c>
      <c r="N380">
        <v>1</v>
      </c>
      <c r="Q380">
        <f t="shared" si="33"/>
        <v>1</v>
      </c>
      <c r="R380">
        <v>0</v>
      </c>
      <c r="U380">
        <f t="shared" si="34"/>
        <v>0</v>
      </c>
      <c r="V380">
        <v>0</v>
      </c>
      <c r="Y380">
        <f t="shared" si="35"/>
        <v>0</v>
      </c>
    </row>
    <row r="381" spans="1:25">
      <c r="A381" t="s">
        <v>5988</v>
      </c>
      <c r="B381" t="b">
        <f t="shared" si="30"/>
        <v>1</v>
      </c>
      <c r="C381" t="s">
        <v>5988</v>
      </c>
      <c r="D381">
        <v>2025</v>
      </c>
      <c r="E381">
        <v>2</v>
      </c>
      <c r="F381" t="s">
        <v>2580</v>
      </c>
      <c r="I381" t="str">
        <f t="shared" si="31"/>
        <v>Kilómetro</v>
      </c>
      <c r="J381">
        <v>21</v>
      </c>
      <c r="M381" s="71">
        <f t="shared" si="32"/>
        <v>21</v>
      </c>
      <c r="N381">
        <v>21</v>
      </c>
      <c r="Q381">
        <f t="shared" si="33"/>
        <v>21</v>
      </c>
      <c r="R381">
        <v>0</v>
      </c>
      <c r="U381">
        <f t="shared" si="34"/>
        <v>0</v>
      </c>
      <c r="V381">
        <v>0</v>
      </c>
      <c r="Y381">
        <f t="shared" si="35"/>
        <v>0</v>
      </c>
    </row>
    <row r="382" spans="1:25">
      <c r="A382" t="s">
        <v>6000</v>
      </c>
      <c r="B382" t="b">
        <f t="shared" si="30"/>
        <v>1</v>
      </c>
      <c r="C382" t="s">
        <v>6000</v>
      </c>
      <c r="D382">
        <v>2025</v>
      </c>
      <c r="E382">
        <v>2</v>
      </c>
      <c r="F382" t="s">
        <v>2580</v>
      </c>
      <c r="I382" t="str">
        <f t="shared" si="31"/>
        <v>Kilómetro</v>
      </c>
      <c r="J382">
        <v>10.5</v>
      </c>
      <c r="M382" s="71">
        <f t="shared" si="32"/>
        <v>10.5</v>
      </c>
      <c r="N382">
        <v>10.5</v>
      </c>
      <c r="Q382">
        <f t="shared" si="33"/>
        <v>10.5</v>
      </c>
      <c r="R382">
        <v>0</v>
      </c>
      <c r="U382">
        <f t="shared" si="34"/>
        <v>0</v>
      </c>
      <c r="V382">
        <v>0</v>
      </c>
      <c r="Y382">
        <f t="shared" si="35"/>
        <v>0</v>
      </c>
    </row>
    <row r="383" spans="1:25">
      <c r="A383" t="s">
        <v>6055</v>
      </c>
      <c r="B383" t="b">
        <f t="shared" si="30"/>
        <v>1</v>
      </c>
      <c r="C383" t="s">
        <v>6055</v>
      </c>
      <c r="D383">
        <v>2025</v>
      </c>
      <c r="E383">
        <v>2</v>
      </c>
      <c r="F383" t="s">
        <v>2564</v>
      </c>
      <c r="I383" t="str">
        <f t="shared" si="31"/>
        <v>Metros Cuadrados</v>
      </c>
      <c r="J383">
        <v>10253.84</v>
      </c>
      <c r="M383" s="71">
        <f t="shared" si="32"/>
        <v>10253.84</v>
      </c>
      <c r="N383">
        <v>10253.84</v>
      </c>
      <c r="Q383">
        <f t="shared" si="33"/>
        <v>10253.84</v>
      </c>
      <c r="R383">
        <v>0</v>
      </c>
      <c r="U383">
        <f t="shared" si="34"/>
        <v>0</v>
      </c>
      <c r="V383">
        <v>0</v>
      </c>
      <c r="Y383">
        <f t="shared" si="35"/>
        <v>0</v>
      </c>
    </row>
    <row r="384" spans="1:25">
      <c r="A384" t="s">
        <v>6063</v>
      </c>
      <c r="B384" t="b">
        <f t="shared" si="30"/>
        <v>1</v>
      </c>
      <c r="C384" t="s">
        <v>6063</v>
      </c>
      <c r="D384">
        <v>2025</v>
      </c>
      <c r="E384">
        <v>2</v>
      </c>
      <c r="F384" t="s">
        <v>2565</v>
      </c>
      <c r="I384" t="str">
        <f t="shared" si="31"/>
        <v>Metros lineales</v>
      </c>
      <c r="J384">
        <v>166.7</v>
      </c>
      <c r="M384" s="71">
        <f t="shared" si="32"/>
        <v>166.7</v>
      </c>
      <c r="N384">
        <v>166.7</v>
      </c>
      <c r="Q384">
        <f t="shared" si="33"/>
        <v>166.7</v>
      </c>
      <c r="R384">
        <v>0</v>
      </c>
      <c r="U384">
        <f t="shared" si="34"/>
        <v>0</v>
      </c>
      <c r="V384">
        <v>0</v>
      </c>
      <c r="Y384">
        <f t="shared" si="35"/>
        <v>0</v>
      </c>
    </row>
    <row r="385" spans="1:25">
      <c r="A385" t="s">
        <v>4813</v>
      </c>
      <c r="B385" t="b">
        <f t="shared" si="30"/>
        <v>1</v>
      </c>
      <c r="C385" t="s">
        <v>4813</v>
      </c>
      <c r="D385">
        <v>2025</v>
      </c>
      <c r="E385">
        <v>2</v>
      </c>
      <c r="F385" t="s">
        <v>2582</v>
      </c>
      <c r="I385" t="str">
        <f t="shared" si="31"/>
        <v>Planta(s)</v>
      </c>
      <c r="J385">
        <v>1</v>
      </c>
      <c r="M385" s="71">
        <f t="shared" si="32"/>
        <v>1</v>
      </c>
      <c r="N385">
        <v>1</v>
      </c>
      <c r="Q385">
        <f t="shared" si="33"/>
        <v>1</v>
      </c>
      <c r="R385">
        <v>0</v>
      </c>
      <c r="U385">
        <f t="shared" si="34"/>
        <v>0</v>
      </c>
      <c r="V385">
        <v>0</v>
      </c>
      <c r="Y385">
        <f t="shared" si="35"/>
        <v>0</v>
      </c>
    </row>
    <row r="386" spans="1:25">
      <c r="A386" t="s">
        <v>6103</v>
      </c>
      <c r="B386" t="b">
        <f t="shared" si="30"/>
        <v>1</v>
      </c>
      <c r="C386" t="s">
        <v>6103</v>
      </c>
      <c r="D386">
        <v>2025</v>
      </c>
      <c r="E386">
        <v>2</v>
      </c>
      <c r="F386" t="s">
        <v>2564</v>
      </c>
      <c r="I386" t="str">
        <f t="shared" si="31"/>
        <v>Metros Cuadrados</v>
      </c>
      <c r="J386">
        <v>1250</v>
      </c>
      <c r="M386" s="71">
        <f t="shared" si="32"/>
        <v>1250</v>
      </c>
      <c r="N386">
        <v>1250</v>
      </c>
      <c r="Q386">
        <f t="shared" si="33"/>
        <v>1250</v>
      </c>
      <c r="R386">
        <v>1187.5</v>
      </c>
      <c r="U386">
        <f t="shared" si="34"/>
        <v>1187.5</v>
      </c>
      <c r="V386">
        <v>95</v>
      </c>
      <c r="Y386">
        <f t="shared" si="35"/>
        <v>95</v>
      </c>
    </row>
    <row r="387" spans="1:25">
      <c r="A387" t="s">
        <v>6116</v>
      </c>
      <c r="B387" t="b">
        <f t="shared" ref="B387:B450" si="36">+A387=C387</f>
        <v>1</v>
      </c>
      <c r="C387" t="s">
        <v>6116</v>
      </c>
      <c r="D387">
        <v>2025</v>
      </c>
      <c r="E387">
        <v>2</v>
      </c>
      <c r="F387" t="s">
        <v>2564</v>
      </c>
      <c r="I387" t="str">
        <f t="shared" si="31"/>
        <v>Metros Cuadrados</v>
      </c>
      <c r="J387">
        <v>1925</v>
      </c>
      <c r="M387" s="71">
        <f t="shared" si="32"/>
        <v>1925</v>
      </c>
      <c r="N387">
        <v>1925</v>
      </c>
      <c r="Q387">
        <f t="shared" si="33"/>
        <v>1925</v>
      </c>
      <c r="R387">
        <v>700</v>
      </c>
      <c r="U387">
        <f t="shared" si="34"/>
        <v>700</v>
      </c>
      <c r="V387">
        <v>36.363636363636367</v>
      </c>
      <c r="Y387">
        <f t="shared" si="35"/>
        <v>36.363636363636367</v>
      </c>
    </row>
    <row r="388" spans="1:25">
      <c r="A388" t="s">
        <v>6157</v>
      </c>
      <c r="B388" t="b">
        <f t="shared" si="36"/>
        <v>1</v>
      </c>
      <c r="C388" t="s">
        <v>6157</v>
      </c>
      <c r="D388">
        <v>2025</v>
      </c>
      <c r="E388">
        <v>2</v>
      </c>
      <c r="F388" t="s">
        <v>2564</v>
      </c>
      <c r="I388" t="str">
        <f t="shared" ref="I388:I451" si="37">+F388</f>
        <v>Metros Cuadrados</v>
      </c>
      <c r="J388">
        <v>274.23</v>
      </c>
      <c r="M388" s="71">
        <f t="shared" ref="M388:M451" si="38">+J388</f>
        <v>274.23</v>
      </c>
      <c r="N388">
        <v>274.23</v>
      </c>
      <c r="Q388">
        <f t="shared" ref="Q388:Q451" si="39">+N388</f>
        <v>274.23</v>
      </c>
      <c r="R388">
        <v>0</v>
      </c>
      <c r="U388">
        <f t="shared" ref="U388:U451" si="40">+R388</f>
        <v>0</v>
      </c>
      <c r="V388">
        <v>0</v>
      </c>
      <c r="Y388">
        <f t="shared" ref="Y388:Y451" si="41">+V388</f>
        <v>0</v>
      </c>
    </row>
    <row r="389" spans="1:25">
      <c r="A389" t="s">
        <v>6165</v>
      </c>
      <c r="B389" t="b">
        <f t="shared" si="36"/>
        <v>1</v>
      </c>
      <c r="C389" t="s">
        <v>6165</v>
      </c>
      <c r="D389">
        <v>2025</v>
      </c>
      <c r="E389">
        <v>2</v>
      </c>
      <c r="F389" t="s">
        <v>2564</v>
      </c>
      <c r="I389" t="str">
        <f t="shared" si="37"/>
        <v>Metros Cuadrados</v>
      </c>
      <c r="J389">
        <v>4782.2</v>
      </c>
      <c r="M389" s="71">
        <f t="shared" si="38"/>
        <v>4782.2</v>
      </c>
      <c r="N389">
        <v>4782.2</v>
      </c>
      <c r="Q389">
        <f t="shared" si="39"/>
        <v>4782.2</v>
      </c>
      <c r="R389">
        <v>0</v>
      </c>
      <c r="U389">
        <f t="shared" si="40"/>
        <v>0</v>
      </c>
      <c r="V389">
        <v>0</v>
      </c>
      <c r="Y389">
        <f t="shared" si="41"/>
        <v>0</v>
      </c>
    </row>
    <row r="390" spans="1:25">
      <c r="A390" t="s">
        <v>6173</v>
      </c>
      <c r="B390" t="b">
        <f t="shared" si="36"/>
        <v>1</v>
      </c>
      <c r="C390" t="s">
        <v>6173</v>
      </c>
      <c r="D390">
        <v>2025</v>
      </c>
      <c r="E390">
        <v>2</v>
      </c>
      <c r="F390" t="s">
        <v>2564</v>
      </c>
      <c r="I390" t="str">
        <f t="shared" si="37"/>
        <v>Metros Cuadrados</v>
      </c>
      <c r="J390">
        <v>235.34</v>
      </c>
      <c r="M390" s="71">
        <f t="shared" si="38"/>
        <v>235.34</v>
      </c>
      <c r="N390">
        <v>235.34</v>
      </c>
      <c r="Q390">
        <f t="shared" si="39"/>
        <v>235.34</v>
      </c>
      <c r="R390">
        <v>0</v>
      </c>
      <c r="U390">
        <f t="shared" si="40"/>
        <v>0</v>
      </c>
      <c r="V390">
        <v>0</v>
      </c>
      <c r="Y390">
        <f t="shared" si="41"/>
        <v>0</v>
      </c>
    </row>
    <row r="391" spans="1:25">
      <c r="A391" t="s">
        <v>6181</v>
      </c>
      <c r="B391" t="b">
        <f t="shared" si="36"/>
        <v>1</v>
      </c>
      <c r="C391" t="s">
        <v>6181</v>
      </c>
      <c r="D391">
        <v>2025</v>
      </c>
      <c r="E391">
        <v>2</v>
      </c>
      <c r="F391" t="s">
        <v>2564</v>
      </c>
      <c r="I391" t="str">
        <f t="shared" si="37"/>
        <v>Metros Cuadrados</v>
      </c>
      <c r="J391">
        <v>572.20000000000005</v>
      </c>
      <c r="M391" s="71">
        <f t="shared" si="38"/>
        <v>572.20000000000005</v>
      </c>
      <c r="N391">
        <v>572.20000000000005</v>
      </c>
      <c r="Q391">
        <f t="shared" si="39"/>
        <v>572.20000000000005</v>
      </c>
      <c r="R391">
        <v>0</v>
      </c>
      <c r="U391">
        <f t="shared" si="40"/>
        <v>0</v>
      </c>
      <c r="V391">
        <v>0</v>
      </c>
      <c r="Y391">
        <f t="shared" si="41"/>
        <v>0</v>
      </c>
    </row>
    <row r="392" spans="1:25">
      <c r="A392" t="s">
        <v>6189</v>
      </c>
      <c r="B392" t="b">
        <f t="shared" si="36"/>
        <v>1</v>
      </c>
      <c r="C392" t="s">
        <v>6189</v>
      </c>
      <c r="D392">
        <v>2025</v>
      </c>
      <c r="E392">
        <v>2</v>
      </c>
      <c r="F392" t="s">
        <v>2564</v>
      </c>
      <c r="I392" t="str">
        <f t="shared" si="37"/>
        <v>Metros Cuadrados</v>
      </c>
      <c r="J392">
        <v>132.6</v>
      </c>
      <c r="M392" s="71">
        <f t="shared" si="38"/>
        <v>132.6</v>
      </c>
      <c r="N392">
        <v>132.6</v>
      </c>
      <c r="Q392">
        <f t="shared" si="39"/>
        <v>132.6</v>
      </c>
      <c r="R392">
        <v>0</v>
      </c>
      <c r="U392">
        <f t="shared" si="40"/>
        <v>0</v>
      </c>
      <c r="V392">
        <v>0</v>
      </c>
      <c r="Y392">
        <f t="shared" si="41"/>
        <v>0</v>
      </c>
    </row>
    <row r="393" spans="1:25">
      <c r="A393" t="s">
        <v>6258</v>
      </c>
      <c r="B393" t="b">
        <f t="shared" si="36"/>
        <v>1</v>
      </c>
      <c r="C393" t="s">
        <v>6258</v>
      </c>
      <c r="D393">
        <v>2025</v>
      </c>
      <c r="E393">
        <v>2</v>
      </c>
      <c r="F393" t="s">
        <v>2565</v>
      </c>
      <c r="I393" t="str">
        <f t="shared" si="37"/>
        <v>Metros lineales</v>
      </c>
      <c r="J393">
        <v>200</v>
      </c>
      <c r="M393" s="71">
        <f t="shared" si="38"/>
        <v>200</v>
      </c>
      <c r="N393">
        <v>200</v>
      </c>
      <c r="Q393">
        <f t="shared" si="39"/>
        <v>200</v>
      </c>
      <c r="R393">
        <v>0</v>
      </c>
      <c r="U393">
        <f t="shared" si="40"/>
        <v>0</v>
      </c>
      <c r="V393">
        <v>0</v>
      </c>
      <c r="Y393">
        <f t="shared" si="41"/>
        <v>0</v>
      </c>
    </row>
    <row r="394" spans="1:25">
      <c r="A394" t="s">
        <v>6266</v>
      </c>
      <c r="B394" t="b">
        <f t="shared" si="36"/>
        <v>1</v>
      </c>
      <c r="C394" t="s">
        <v>6266</v>
      </c>
      <c r="D394">
        <v>2025</v>
      </c>
      <c r="E394">
        <v>2</v>
      </c>
      <c r="F394" t="s">
        <v>2567</v>
      </c>
      <c r="I394" t="str">
        <f t="shared" si="37"/>
        <v>Piezas</v>
      </c>
      <c r="J394">
        <v>72</v>
      </c>
      <c r="M394" s="71">
        <f t="shared" si="38"/>
        <v>72</v>
      </c>
      <c r="N394">
        <v>72</v>
      </c>
      <c r="Q394">
        <f t="shared" si="39"/>
        <v>72</v>
      </c>
      <c r="R394">
        <v>0</v>
      </c>
      <c r="U394">
        <f t="shared" si="40"/>
        <v>0</v>
      </c>
      <c r="V394">
        <v>0</v>
      </c>
      <c r="Y394">
        <f t="shared" si="41"/>
        <v>0</v>
      </c>
    </row>
    <row r="395" spans="1:25">
      <c r="A395" t="s">
        <v>6344</v>
      </c>
      <c r="B395" t="b">
        <f t="shared" si="36"/>
        <v>1</v>
      </c>
      <c r="C395" t="s">
        <v>6344</v>
      </c>
      <c r="D395">
        <v>2025</v>
      </c>
      <c r="E395">
        <v>2</v>
      </c>
      <c r="F395" t="s">
        <v>2564</v>
      </c>
      <c r="I395" t="str">
        <f t="shared" si="37"/>
        <v>Metros Cuadrados</v>
      </c>
      <c r="J395">
        <v>1547</v>
      </c>
      <c r="M395" s="71">
        <f t="shared" si="38"/>
        <v>1547</v>
      </c>
      <c r="N395">
        <v>1547</v>
      </c>
      <c r="Q395">
        <f t="shared" si="39"/>
        <v>1547</v>
      </c>
      <c r="R395">
        <v>0</v>
      </c>
      <c r="U395">
        <f t="shared" si="40"/>
        <v>0</v>
      </c>
      <c r="V395">
        <v>0</v>
      </c>
      <c r="Y395">
        <f t="shared" si="41"/>
        <v>0</v>
      </c>
    </row>
    <row r="396" spans="1:25">
      <c r="A396" t="s">
        <v>6352</v>
      </c>
      <c r="B396" t="b">
        <f t="shared" si="36"/>
        <v>1</v>
      </c>
      <c r="C396" t="s">
        <v>6352</v>
      </c>
      <c r="D396">
        <v>2025</v>
      </c>
      <c r="E396">
        <v>2</v>
      </c>
      <c r="F396" t="s">
        <v>2564</v>
      </c>
      <c r="I396" t="str">
        <f t="shared" si="37"/>
        <v>Metros Cuadrados</v>
      </c>
      <c r="J396">
        <v>3135</v>
      </c>
      <c r="M396" s="71">
        <f t="shared" si="38"/>
        <v>3135</v>
      </c>
      <c r="N396">
        <v>3135</v>
      </c>
      <c r="Q396">
        <f t="shared" si="39"/>
        <v>3135</v>
      </c>
      <c r="R396">
        <v>0</v>
      </c>
      <c r="U396">
        <f t="shared" si="40"/>
        <v>0</v>
      </c>
      <c r="V396">
        <v>0</v>
      </c>
      <c r="Y396">
        <f t="shared" si="41"/>
        <v>0</v>
      </c>
    </row>
    <row r="397" spans="1:25">
      <c r="A397" t="s">
        <v>6360</v>
      </c>
      <c r="B397" t="b">
        <f t="shared" si="36"/>
        <v>1</v>
      </c>
      <c r="C397" t="s">
        <v>6360</v>
      </c>
      <c r="D397">
        <v>2025</v>
      </c>
      <c r="E397">
        <v>2</v>
      </c>
      <c r="F397" t="s">
        <v>2564</v>
      </c>
      <c r="I397" t="str">
        <f t="shared" si="37"/>
        <v>Metros Cuadrados</v>
      </c>
      <c r="J397">
        <v>1771</v>
      </c>
      <c r="M397" s="71">
        <f t="shared" si="38"/>
        <v>1771</v>
      </c>
      <c r="N397">
        <v>1771</v>
      </c>
      <c r="Q397">
        <f t="shared" si="39"/>
        <v>1771</v>
      </c>
      <c r="R397">
        <v>0</v>
      </c>
      <c r="U397">
        <f t="shared" si="40"/>
        <v>0</v>
      </c>
      <c r="V397">
        <v>0</v>
      </c>
      <c r="Y397">
        <f t="shared" si="41"/>
        <v>0</v>
      </c>
    </row>
    <row r="398" spans="1:25">
      <c r="A398" t="s">
        <v>6376</v>
      </c>
      <c r="B398" t="b">
        <f t="shared" si="36"/>
        <v>1</v>
      </c>
      <c r="C398" t="s">
        <v>6376</v>
      </c>
      <c r="D398">
        <v>2025</v>
      </c>
      <c r="E398">
        <v>2</v>
      </c>
      <c r="F398" t="s">
        <v>2564</v>
      </c>
      <c r="I398" t="str">
        <f t="shared" si="37"/>
        <v>Metros Cuadrados</v>
      </c>
      <c r="J398">
        <v>460</v>
      </c>
      <c r="M398" s="71">
        <f t="shared" si="38"/>
        <v>460</v>
      </c>
      <c r="N398">
        <v>460</v>
      </c>
      <c r="Q398">
        <f t="shared" si="39"/>
        <v>460</v>
      </c>
      <c r="R398">
        <v>180</v>
      </c>
      <c r="U398">
        <f t="shared" si="40"/>
        <v>180</v>
      </c>
      <c r="V398">
        <v>39.130434782608695</v>
      </c>
      <c r="Y398">
        <f t="shared" si="41"/>
        <v>39.130434782608695</v>
      </c>
    </row>
    <row r="399" spans="1:25">
      <c r="A399" t="s">
        <v>6388</v>
      </c>
      <c r="B399" t="b">
        <f t="shared" si="36"/>
        <v>1</v>
      </c>
      <c r="C399" t="s">
        <v>6388</v>
      </c>
      <c r="D399">
        <v>2025</v>
      </c>
      <c r="E399">
        <v>2</v>
      </c>
      <c r="F399" t="s">
        <v>2564</v>
      </c>
      <c r="I399" t="str">
        <f t="shared" si="37"/>
        <v>Metros Cuadrados</v>
      </c>
      <c r="J399">
        <v>460</v>
      </c>
      <c r="M399" s="71">
        <f t="shared" si="38"/>
        <v>460</v>
      </c>
      <c r="N399">
        <v>460</v>
      </c>
      <c r="Q399">
        <f t="shared" si="39"/>
        <v>460</v>
      </c>
      <c r="R399">
        <v>220</v>
      </c>
      <c r="U399">
        <f t="shared" si="40"/>
        <v>220</v>
      </c>
      <c r="V399">
        <v>47.826086956521742</v>
      </c>
      <c r="Y399">
        <f t="shared" si="41"/>
        <v>47.826086956521742</v>
      </c>
    </row>
    <row r="400" spans="1:25">
      <c r="A400" t="s">
        <v>6396</v>
      </c>
      <c r="B400" t="b">
        <f t="shared" si="36"/>
        <v>1</v>
      </c>
      <c r="C400" t="s">
        <v>6396</v>
      </c>
      <c r="D400">
        <v>2025</v>
      </c>
      <c r="E400">
        <v>2</v>
      </c>
      <c r="F400" t="s">
        <v>2567</v>
      </c>
      <c r="I400" t="str">
        <f t="shared" si="37"/>
        <v>Piezas</v>
      </c>
      <c r="J400">
        <v>1</v>
      </c>
      <c r="M400" s="71">
        <f t="shared" si="38"/>
        <v>1</v>
      </c>
      <c r="N400">
        <v>1</v>
      </c>
      <c r="Q400">
        <f t="shared" si="39"/>
        <v>1</v>
      </c>
      <c r="R400">
        <v>0</v>
      </c>
      <c r="U400">
        <f t="shared" si="40"/>
        <v>0</v>
      </c>
      <c r="V400">
        <v>0</v>
      </c>
      <c r="Y400">
        <f t="shared" si="41"/>
        <v>0</v>
      </c>
    </row>
    <row r="401" spans="1:25">
      <c r="A401" t="s">
        <v>6403</v>
      </c>
      <c r="B401" t="b">
        <f t="shared" si="36"/>
        <v>1</v>
      </c>
      <c r="C401" t="s">
        <v>6403</v>
      </c>
      <c r="D401">
        <v>2025</v>
      </c>
      <c r="E401">
        <v>2</v>
      </c>
      <c r="F401" t="s">
        <v>2567</v>
      </c>
      <c r="I401" t="str">
        <f t="shared" si="37"/>
        <v>Piezas</v>
      </c>
      <c r="J401">
        <v>1</v>
      </c>
      <c r="M401" s="71">
        <f t="shared" si="38"/>
        <v>1</v>
      </c>
      <c r="N401">
        <v>1</v>
      </c>
      <c r="Q401">
        <f t="shared" si="39"/>
        <v>1</v>
      </c>
      <c r="R401">
        <v>0</v>
      </c>
      <c r="U401">
        <f t="shared" si="40"/>
        <v>0</v>
      </c>
      <c r="V401">
        <v>0</v>
      </c>
      <c r="Y401">
        <f t="shared" si="41"/>
        <v>0</v>
      </c>
    </row>
    <row r="402" spans="1:25">
      <c r="A402" t="s">
        <v>7244</v>
      </c>
      <c r="B402" t="b">
        <f t="shared" si="36"/>
        <v>1</v>
      </c>
      <c r="C402" t="s">
        <v>7244</v>
      </c>
      <c r="D402">
        <v>2025</v>
      </c>
      <c r="E402">
        <v>2</v>
      </c>
      <c r="F402" t="s">
        <v>2567</v>
      </c>
      <c r="I402" t="str">
        <f t="shared" si="37"/>
        <v>Piezas</v>
      </c>
      <c r="J402">
        <v>50</v>
      </c>
      <c r="M402" s="71">
        <f t="shared" si="38"/>
        <v>50</v>
      </c>
      <c r="N402">
        <v>50</v>
      </c>
      <c r="Q402">
        <f t="shared" si="39"/>
        <v>50</v>
      </c>
      <c r="R402">
        <v>0</v>
      </c>
      <c r="U402">
        <f t="shared" si="40"/>
        <v>0</v>
      </c>
      <c r="V402">
        <v>0</v>
      </c>
      <c r="Y402">
        <f t="shared" si="41"/>
        <v>0</v>
      </c>
    </row>
    <row r="403" spans="1:25">
      <c r="A403" t="s">
        <v>6462</v>
      </c>
      <c r="B403" t="b">
        <f t="shared" si="36"/>
        <v>1</v>
      </c>
      <c r="C403" t="s">
        <v>6462</v>
      </c>
      <c r="D403">
        <v>2025</v>
      </c>
      <c r="E403">
        <v>2</v>
      </c>
      <c r="F403" t="s">
        <v>2567</v>
      </c>
      <c r="I403" t="str">
        <f t="shared" si="37"/>
        <v>Piezas</v>
      </c>
      <c r="J403">
        <v>1</v>
      </c>
      <c r="M403" s="71">
        <f t="shared" si="38"/>
        <v>1</v>
      </c>
      <c r="N403">
        <v>1</v>
      </c>
      <c r="Q403">
        <f t="shared" si="39"/>
        <v>1</v>
      </c>
      <c r="R403">
        <v>0</v>
      </c>
      <c r="U403">
        <f t="shared" si="40"/>
        <v>0</v>
      </c>
      <c r="V403">
        <v>0</v>
      </c>
      <c r="Y403">
        <f t="shared" si="41"/>
        <v>0</v>
      </c>
    </row>
    <row r="404" spans="1:25">
      <c r="A404" t="s">
        <v>6470</v>
      </c>
      <c r="B404" t="b">
        <f t="shared" si="36"/>
        <v>1</v>
      </c>
      <c r="C404" t="s">
        <v>6470</v>
      </c>
      <c r="D404">
        <v>2025</v>
      </c>
      <c r="E404">
        <v>2</v>
      </c>
      <c r="F404" t="s">
        <v>2567</v>
      </c>
      <c r="I404" t="str">
        <f t="shared" si="37"/>
        <v>Piezas</v>
      </c>
      <c r="J404">
        <v>1</v>
      </c>
      <c r="M404" s="71">
        <f t="shared" si="38"/>
        <v>1</v>
      </c>
      <c r="N404">
        <v>1</v>
      </c>
      <c r="Q404">
        <f t="shared" si="39"/>
        <v>1</v>
      </c>
      <c r="R404">
        <v>0</v>
      </c>
      <c r="U404">
        <f t="shared" si="40"/>
        <v>0</v>
      </c>
      <c r="V404">
        <v>0</v>
      </c>
      <c r="Y404">
        <f t="shared" si="41"/>
        <v>0</v>
      </c>
    </row>
    <row r="405" spans="1:25">
      <c r="A405" t="s">
        <v>4749</v>
      </c>
      <c r="B405" t="b">
        <f t="shared" si="36"/>
        <v>1</v>
      </c>
      <c r="C405" t="s">
        <v>4749</v>
      </c>
      <c r="D405">
        <v>2025</v>
      </c>
      <c r="E405">
        <v>2</v>
      </c>
      <c r="F405" t="s">
        <v>2580</v>
      </c>
      <c r="I405" t="str">
        <f t="shared" si="37"/>
        <v>Kilómetro</v>
      </c>
      <c r="J405">
        <v>2</v>
      </c>
      <c r="M405" s="71">
        <f t="shared" si="38"/>
        <v>2</v>
      </c>
      <c r="N405">
        <v>2</v>
      </c>
      <c r="Q405">
        <f t="shared" si="39"/>
        <v>2</v>
      </c>
      <c r="R405">
        <v>1.2</v>
      </c>
      <c r="U405">
        <f t="shared" si="40"/>
        <v>1.2</v>
      </c>
      <c r="V405">
        <v>60</v>
      </c>
      <c r="Y405">
        <f t="shared" si="41"/>
        <v>60</v>
      </c>
    </row>
    <row r="406" spans="1:25">
      <c r="A406" t="s">
        <v>5560</v>
      </c>
      <c r="B406" t="b">
        <f t="shared" si="36"/>
        <v>1</v>
      </c>
      <c r="C406" t="s">
        <v>5560</v>
      </c>
      <c r="D406">
        <v>2025</v>
      </c>
      <c r="E406">
        <v>2</v>
      </c>
      <c r="F406" t="s">
        <v>2567</v>
      </c>
      <c r="I406" t="str">
        <f t="shared" si="37"/>
        <v>Piezas</v>
      </c>
      <c r="J406">
        <v>1</v>
      </c>
      <c r="M406" s="71">
        <f t="shared" si="38"/>
        <v>1</v>
      </c>
      <c r="N406">
        <v>1</v>
      </c>
      <c r="Q406">
        <f t="shared" si="39"/>
        <v>1</v>
      </c>
      <c r="R406">
        <v>1</v>
      </c>
      <c r="U406">
        <f t="shared" si="40"/>
        <v>1</v>
      </c>
      <c r="V406">
        <v>100</v>
      </c>
      <c r="Y406">
        <f t="shared" si="41"/>
        <v>100</v>
      </c>
    </row>
    <row r="407" spans="1:25">
      <c r="A407" t="s">
        <v>6599</v>
      </c>
      <c r="B407" t="b">
        <f t="shared" si="36"/>
        <v>1</v>
      </c>
      <c r="C407" t="s">
        <v>6599</v>
      </c>
      <c r="D407">
        <v>2025</v>
      </c>
      <c r="E407">
        <v>2</v>
      </c>
      <c r="F407" t="s">
        <v>2580</v>
      </c>
      <c r="I407" t="str">
        <f t="shared" si="37"/>
        <v>Kilómetro</v>
      </c>
      <c r="J407">
        <v>11</v>
      </c>
      <c r="M407" s="71">
        <f t="shared" si="38"/>
        <v>11</v>
      </c>
      <c r="N407">
        <v>11</v>
      </c>
      <c r="Q407">
        <f t="shared" si="39"/>
        <v>11</v>
      </c>
      <c r="R407">
        <v>0</v>
      </c>
      <c r="U407">
        <f t="shared" si="40"/>
        <v>0</v>
      </c>
      <c r="V407">
        <v>0</v>
      </c>
      <c r="Y407">
        <f t="shared" si="41"/>
        <v>0</v>
      </c>
    </row>
    <row r="408" spans="1:25">
      <c r="A408" t="s">
        <v>4983</v>
      </c>
      <c r="B408" t="b">
        <f t="shared" si="36"/>
        <v>1</v>
      </c>
      <c r="C408" t="s">
        <v>4983</v>
      </c>
      <c r="D408">
        <v>2025</v>
      </c>
      <c r="E408">
        <v>2</v>
      </c>
      <c r="F408" t="s">
        <v>2569</v>
      </c>
      <c r="I408" t="str">
        <f t="shared" si="37"/>
        <v>Metros cúbicos</v>
      </c>
      <c r="J408">
        <v>997.22</v>
      </c>
      <c r="M408" s="71">
        <f t="shared" si="38"/>
        <v>997.22</v>
      </c>
      <c r="N408">
        <v>997.22</v>
      </c>
      <c r="Q408">
        <f t="shared" si="39"/>
        <v>997.22</v>
      </c>
      <c r="R408">
        <v>0</v>
      </c>
      <c r="U408">
        <f t="shared" si="40"/>
        <v>0</v>
      </c>
      <c r="V408">
        <v>0</v>
      </c>
      <c r="Y408">
        <f t="shared" si="41"/>
        <v>0</v>
      </c>
    </row>
    <row r="409" spans="1:25">
      <c r="A409" t="s">
        <v>7235</v>
      </c>
      <c r="B409" t="b">
        <f t="shared" si="36"/>
        <v>1</v>
      </c>
      <c r="C409" t="s">
        <v>7235</v>
      </c>
      <c r="D409">
        <v>2025</v>
      </c>
      <c r="E409">
        <v>2</v>
      </c>
      <c r="F409" t="s">
        <v>2569</v>
      </c>
      <c r="I409" t="str">
        <f t="shared" si="37"/>
        <v>Metros cúbicos</v>
      </c>
      <c r="J409">
        <v>3500</v>
      </c>
      <c r="M409" s="71">
        <f t="shared" si="38"/>
        <v>3500</v>
      </c>
      <c r="N409">
        <v>3500</v>
      </c>
      <c r="Q409">
        <f t="shared" si="39"/>
        <v>3500</v>
      </c>
      <c r="R409">
        <v>0</v>
      </c>
      <c r="U409">
        <f t="shared" si="40"/>
        <v>0</v>
      </c>
      <c r="V409">
        <v>0</v>
      </c>
      <c r="Y409">
        <f t="shared" si="41"/>
        <v>0</v>
      </c>
    </row>
    <row r="410" spans="1:25">
      <c r="A410" t="s">
        <v>6608</v>
      </c>
      <c r="B410" t="b">
        <f t="shared" si="36"/>
        <v>1</v>
      </c>
      <c r="C410" t="s">
        <v>6608</v>
      </c>
      <c r="D410">
        <v>2025</v>
      </c>
      <c r="E410">
        <v>2</v>
      </c>
      <c r="F410" t="s">
        <v>2564</v>
      </c>
      <c r="I410" t="str">
        <f t="shared" si="37"/>
        <v>Metros Cuadrados</v>
      </c>
      <c r="J410">
        <v>50.57</v>
      </c>
      <c r="M410" s="71">
        <f t="shared" si="38"/>
        <v>50.57</v>
      </c>
      <c r="N410">
        <v>50.57</v>
      </c>
      <c r="Q410">
        <f t="shared" si="39"/>
        <v>50.57</v>
      </c>
      <c r="R410">
        <v>0</v>
      </c>
      <c r="U410">
        <f t="shared" si="40"/>
        <v>0</v>
      </c>
      <c r="V410">
        <v>0</v>
      </c>
      <c r="Y410">
        <f t="shared" si="41"/>
        <v>0</v>
      </c>
    </row>
    <row r="411" spans="1:25">
      <c r="A411" t="s">
        <v>6705</v>
      </c>
      <c r="B411" t="b">
        <f t="shared" si="36"/>
        <v>1</v>
      </c>
      <c r="C411" t="s">
        <v>6705</v>
      </c>
      <c r="D411">
        <v>2025</v>
      </c>
      <c r="E411">
        <v>2</v>
      </c>
      <c r="F411" t="s">
        <v>2569</v>
      </c>
      <c r="I411" t="str">
        <f t="shared" si="37"/>
        <v>Metros cúbicos</v>
      </c>
      <c r="J411">
        <v>263</v>
      </c>
      <c r="M411" s="71">
        <f t="shared" si="38"/>
        <v>263</v>
      </c>
      <c r="N411">
        <v>263</v>
      </c>
      <c r="Q411">
        <f t="shared" si="39"/>
        <v>263</v>
      </c>
      <c r="R411">
        <v>30</v>
      </c>
      <c r="U411">
        <f t="shared" si="40"/>
        <v>30</v>
      </c>
      <c r="V411">
        <v>11.406844106463879</v>
      </c>
      <c r="Y411">
        <f t="shared" si="41"/>
        <v>11.406844106463879</v>
      </c>
    </row>
    <row r="412" spans="1:25">
      <c r="A412" t="s">
        <v>6714</v>
      </c>
      <c r="B412" t="b">
        <f t="shared" si="36"/>
        <v>1</v>
      </c>
      <c r="C412" t="s">
        <v>6714</v>
      </c>
      <c r="D412">
        <v>2025</v>
      </c>
      <c r="E412">
        <v>2</v>
      </c>
      <c r="F412" t="s">
        <v>2569</v>
      </c>
      <c r="I412" t="str">
        <f t="shared" si="37"/>
        <v>Metros cúbicos</v>
      </c>
      <c r="J412">
        <v>328</v>
      </c>
      <c r="M412" s="71">
        <f t="shared" si="38"/>
        <v>328</v>
      </c>
      <c r="N412">
        <v>328</v>
      </c>
      <c r="Q412">
        <f t="shared" si="39"/>
        <v>328</v>
      </c>
      <c r="R412">
        <v>30</v>
      </c>
      <c r="U412">
        <f t="shared" si="40"/>
        <v>30</v>
      </c>
      <c r="V412">
        <v>9.1463414634146343</v>
      </c>
      <c r="Y412">
        <f t="shared" si="41"/>
        <v>9.1463414634146343</v>
      </c>
    </row>
    <row r="413" spans="1:25">
      <c r="A413" t="s">
        <v>5051</v>
      </c>
      <c r="B413" t="b">
        <f t="shared" si="36"/>
        <v>1</v>
      </c>
      <c r="C413" t="s">
        <v>5051</v>
      </c>
      <c r="D413">
        <v>2025</v>
      </c>
      <c r="E413">
        <v>2</v>
      </c>
      <c r="F413" t="s">
        <v>2565</v>
      </c>
      <c r="I413" t="str">
        <f t="shared" si="37"/>
        <v>Metros lineales</v>
      </c>
      <c r="J413">
        <v>21551.24</v>
      </c>
      <c r="M413" s="71">
        <f t="shared" si="38"/>
        <v>21551.24</v>
      </c>
      <c r="N413">
        <v>21551.24</v>
      </c>
      <c r="Q413">
        <f t="shared" si="39"/>
        <v>21551.24</v>
      </c>
      <c r="R413">
        <v>0</v>
      </c>
      <c r="U413">
        <f t="shared" si="40"/>
        <v>0</v>
      </c>
      <c r="V413">
        <v>0</v>
      </c>
      <c r="Y413">
        <f t="shared" si="41"/>
        <v>0</v>
      </c>
    </row>
    <row r="414" spans="1:25">
      <c r="A414" t="s">
        <v>4841</v>
      </c>
      <c r="B414" t="b">
        <f t="shared" si="36"/>
        <v>1</v>
      </c>
      <c r="C414" t="s">
        <v>4841</v>
      </c>
      <c r="D414">
        <v>2025</v>
      </c>
      <c r="E414">
        <v>2</v>
      </c>
      <c r="F414" t="s">
        <v>2567</v>
      </c>
      <c r="I414" t="str">
        <f t="shared" si="37"/>
        <v>Piezas</v>
      </c>
      <c r="J414">
        <v>1</v>
      </c>
      <c r="M414" s="71">
        <f t="shared" si="38"/>
        <v>1</v>
      </c>
      <c r="N414">
        <v>1</v>
      </c>
      <c r="Q414">
        <f t="shared" si="39"/>
        <v>1</v>
      </c>
      <c r="R414">
        <v>0</v>
      </c>
      <c r="U414">
        <f t="shared" si="40"/>
        <v>0</v>
      </c>
      <c r="V414">
        <v>0</v>
      </c>
      <c r="Y414">
        <f t="shared" si="41"/>
        <v>0</v>
      </c>
    </row>
    <row r="415" spans="1:25">
      <c r="A415" t="s">
        <v>4814</v>
      </c>
      <c r="B415" t="b">
        <f t="shared" si="36"/>
        <v>1</v>
      </c>
      <c r="C415" t="s">
        <v>4814</v>
      </c>
      <c r="D415">
        <v>2025</v>
      </c>
      <c r="E415">
        <v>2</v>
      </c>
      <c r="F415" t="s">
        <v>2567</v>
      </c>
      <c r="I415" t="str">
        <f t="shared" si="37"/>
        <v>Piezas</v>
      </c>
      <c r="J415">
        <v>1</v>
      </c>
      <c r="M415" s="71">
        <f t="shared" si="38"/>
        <v>1</v>
      </c>
      <c r="N415">
        <v>1</v>
      </c>
      <c r="Q415">
        <f t="shared" si="39"/>
        <v>1</v>
      </c>
      <c r="R415">
        <v>0</v>
      </c>
      <c r="U415">
        <f t="shared" si="40"/>
        <v>0</v>
      </c>
      <c r="V415">
        <v>0</v>
      </c>
      <c r="Y415">
        <f t="shared" si="41"/>
        <v>0</v>
      </c>
    </row>
    <row r="416" spans="1:25">
      <c r="A416" t="s">
        <v>4822</v>
      </c>
      <c r="B416" t="b">
        <f t="shared" si="36"/>
        <v>1</v>
      </c>
      <c r="C416" t="s">
        <v>4822</v>
      </c>
      <c r="D416">
        <v>2025</v>
      </c>
      <c r="E416">
        <v>2</v>
      </c>
      <c r="F416" t="s">
        <v>2567</v>
      </c>
      <c r="I416" t="str">
        <f t="shared" si="37"/>
        <v>Piezas</v>
      </c>
      <c r="J416">
        <v>1</v>
      </c>
      <c r="M416" s="71">
        <f t="shared" si="38"/>
        <v>1</v>
      </c>
      <c r="N416">
        <v>1</v>
      </c>
      <c r="Q416">
        <f t="shared" si="39"/>
        <v>1</v>
      </c>
      <c r="R416">
        <v>0</v>
      </c>
      <c r="U416">
        <f t="shared" si="40"/>
        <v>0</v>
      </c>
      <c r="V416">
        <v>0</v>
      </c>
      <c r="Y416">
        <f t="shared" si="41"/>
        <v>0</v>
      </c>
    </row>
    <row r="417" spans="1:25">
      <c r="A417" t="s">
        <v>5033</v>
      </c>
      <c r="B417" t="b">
        <f t="shared" si="36"/>
        <v>1</v>
      </c>
      <c r="C417" t="s">
        <v>5033</v>
      </c>
      <c r="D417">
        <v>2025</v>
      </c>
      <c r="E417">
        <v>2</v>
      </c>
      <c r="F417" t="s">
        <v>2565</v>
      </c>
      <c r="I417" t="str">
        <f t="shared" si="37"/>
        <v>Metros lineales</v>
      </c>
      <c r="J417">
        <v>768.72</v>
      </c>
      <c r="M417" s="71">
        <f t="shared" si="38"/>
        <v>768.72</v>
      </c>
      <c r="N417">
        <v>768.72</v>
      </c>
      <c r="Q417">
        <f t="shared" si="39"/>
        <v>768.72</v>
      </c>
      <c r="R417">
        <v>0</v>
      </c>
      <c r="U417">
        <f t="shared" si="40"/>
        <v>0</v>
      </c>
      <c r="V417">
        <v>0</v>
      </c>
      <c r="Y417">
        <f t="shared" si="41"/>
        <v>0</v>
      </c>
    </row>
    <row r="418" spans="1:25">
      <c r="A418" t="s">
        <v>5025</v>
      </c>
      <c r="B418" t="b">
        <f t="shared" si="36"/>
        <v>1</v>
      </c>
      <c r="C418" t="s">
        <v>5025</v>
      </c>
      <c r="D418">
        <v>2025</v>
      </c>
      <c r="E418">
        <v>2</v>
      </c>
      <c r="F418" t="s">
        <v>2564</v>
      </c>
      <c r="I418" t="str">
        <f t="shared" si="37"/>
        <v>Metros Cuadrados</v>
      </c>
      <c r="J418">
        <v>5335</v>
      </c>
      <c r="M418" s="71">
        <f t="shared" si="38"/>
        <v>5335</v>
      </c>
      <c r="N418">
        <v>5335</v>
      </c>
      <c r="Q418">
        <f t="shared" si="39"/>
        <v>5335</v>
      </c>
      <c r="R418">
        <v>0</v>
      </c>
      <c r="U418">
        <f t="shared" si="40"/>
        <v>0</v>
      </c>
      <c r="V418">
        <v>0</v>
      </c>
      <c r="Y418">
        <f t="shared" si="41"/>
        <v>0</v>
      </c>
    </row>
    <row r="419" spans="1:25">
      <c r="A419" t="s">
        <v>5042</v>
      </c>
      <c r="B419" t="b">
        <f t="shared" si="36"/>
        <v>1</v>
      </c>
      <c r="C419" t="s">
        <v>5042</v>
      </c>
      <c r="D419">
        <v>2025</v>
      </c>
      <c r="E419">
        <v>2</v>
      </c>
      <c r="F419" t="s">
        <v>2565</v>
      </c>
      <c r="I419" t="str">
        <f t="shared" si="37"/>
        <v>Metros lineales</v>
      </c>
      <c r="J419">
        <v>3463</v>
      </c>
      <c r="M419" s="71">
        <f t="shared" si="38"/>
        <v>3463</v>
      </c>
      <c r="N419">
        <v>3463</v>
      </c>
      <c r="Q419">
        <f t="shared" si="39"/>
        <v>3463</v>
      </c>
      <c r="R419">
        <v>0</v>
      </c>
      <c r="U419">
        <f t="shared" si="40"/>
        <v>0</v>
      </c>
      <c r="V419">
        <v>0</v>
      </c>
      <c r="Y419">
        <f t="shared" si="41"/>
        <v>0</v>
      </c>
    </row>
    <row r="420" spans="1:25">
      <c r="A420" t="s">
        <v>5079</v>
      </c>
      <c r="B420" t="b">
        <f t="shared" si="36"/>
        <v>1</v>
      </c>
      <c r="C420" t="s">
        <v>5079</v>
      </c>
      <c r="D420">
        <v>2025</v>
      </c>
      <c r="E420">
        <v>2</v>
      </c>
      <c r="F420" t="s">
        <v>2564</v>
      </c>
      <c r="I420" t="str">
        <f t="shared" si="37"/>
        <v>Metros Cuadrados</v>
      </c>
      <c r="J420">
        <v>97.2</v>
      </c>
      <c r="M420" s="71">
        <f t="shared" si="38"/>
        <v>97.2</v>
      </c>
      <c r="N420">
        <v>97.2</v>
      </c>
      <c r="Q420">
        <f t="shared" si="39"/>
        <v>97.2</v>
      </c>
      <c r="R420">
        <v>50</v>
      </c>
      <c r="U420">
        <f t="shared" si="40"/>
        <v>50</v>
      </c>
      <c r="V420">
        <v>51.440329218106996</v>
      </c>
      <c r="Y420">
        <f t="shared" si="41"/>
        <v>51.440329218106996</v>
      </c>
    </row>
    <row r="421" spans="1:25">
      <c r="A421" t="s">
        <v>5089</v>
      </c>
      <c r="B421" t="b">
        <f t="shared" si="36"/>
        <v>1</v>
      </c>
      <c r="C421" t="s">
        <v>5089</v>
      </c>
      <c r="D421">
        <v>2025</v>
      </c>
      <c r="E421">
        <v>2</v>
      </c>
      <c r="F421" t="s">
        <v>2565</v>
      </c>
      <c r="I421" t="str">
        <f t="shared" si="37"/>
        <v>Metros lineales</v>
      </c>
      <c r="J421">
        <v>330</v>
      </c>
      <c r="M421" s="71">
        <f t="shared" si="38"/>
        <v>330</v>
      </c>
      <c r="N421">
        <v>330</v>
      </c>
      <c r="Q421">
        <f t="shared" si="39"/>
        <v>330</v>
      </c>
      <c r="R421">
        <v>330</v>
      </c>
      <c r="U421">
        <f t="shared" si="40"/>
        <v>330</v>
      </c>
      <c r="V421">
        <v>100</v>
      </c>
      <c r="Y421">
        <f t="shared" si="41"/>
        <v>100</v>
      </c>
    </row>
    <row r="422" spans="1:25">
      <c r="A422" t="s">
        <v>5125</v>
      </c>
      <c r="B422" t="b">
        <f t="shared" si="36"/>
        <v>1</v>
      </c>
      <c r="C422" t="s">
        <v>5125</v>
      </c>
      <c r="D422">
        <v>2025</v>
      </c>
      <c r="E422">
        <v>2</v>
      </c>
      <c r="F422" t="s">
        <v>2567</v>
      </c>
      <c r="I422" t="str">
        <f t="shared" si="37"/>
        <v>Piezas</v>
      </c>
      <c r="J422">
        <v>180</v>
      </c>
      <c r="M422" s="71">
        <f t="shared" si="38"/>
        <v>180</v>
      </c>
      <c r="N422">
        <v>180</v>
      </c>
      <c r="Q422">
        <f t="shared" si="39"/>
        <v>180</v>
      </c>
      <c r="R422">
        <v>20</v>
      </c>
      <c r="U422">
        <f t="shared" si="40"/>
        <v>20</v>
      </c>
      <c r="V422">
        <v>11.111111111111111</v>
      </c>
      <c r="Y422">
        <f t="shared" si="41"/>
        <v>11.111111111111111</v>
      </c>
    </row>
    <row r="423" spans="1:25">
      <c r="A423" t="s">
        <v>5135</v>
      </c>
      <c r="B423" t="b">
        <f t="shared" si="36"/>
        <v>1</v>
      </c>
      <c r="C423" t="s">
        <v>5135</v>
      </c>
      <c r="D423">
        <v>2025</v>
      </c>
      <c r="E423">
        <v>2</v>
      </c>
      <c r="F423" t="s">
        <v>2569</v>
      </c>
      <c r="I423" t="str">
        <f t="shared" si="37"/>
        <v>Metros cúbicos</v>
      </c>
      <c r="J423">
        <v>292</v>
      </c>
      <c r="M423" s="71">
        <f t="shared" si="38"/>
        <v>292</v>
      </c>
      <c r="N423">
        <v>292</v>
      </c>
      <c r="Q423">
        <f t="shared" si="39"/>
        <v>292</v>
      </c>
      <c r="R423">
        <v>40</v>
      </c>
      <c r="U423">
        <f t="shared" si="40"/>
        <v>40</v>
      </c>
      <c r="V423">
        <v>13.698630136986301</v>
      </c>
      <c r="Y423">
        <f t="shared" si="41"/>
        <v>13.698630136986301</v>
      </c>
    </row>
    <row r="424" spans="1:25">
      <c r="A424" t="s">
        <v>5146</v>
      </c>
      <c r="B424" t="b">
        <f t="shared" si="36"/>
        <v>1</v>
      </c>
      <c r="C424" t="s">
        <v>5146</v>
      </c>
      <c r="D424">
        <v>2025</v>
      </c>
      <c r="E424">
        <v>2</v>
      </c>
      <c r="F424" t="s">
        <v>2567</v>
      </c>
      <c r="I424" t="str">
        <f t="shared" si="37"/>
        <v>Piezas</v>
      </c>
      <c r="J424">
        <v>400</v>
      </c>
      <c r="M424" s="71">
        <f t="shared" si="38"/>
        <v>400</v>
      </c>
      <c r="N424">
        <v>400</v>
      </c>
      <c r="Q424">
        <f t="shared" si="39"/>
        <v>400</v>
      </c>
      <c r="R424">
        <v>200</v>
      </c>
      <c r="U424">
        <f t="shared" si="40"/>
        <v>200</v>
      </c>
      <c r="V424">
        <v>50</v>
      </c>
      <c r="Y424">
        <f t="shared" si="41"/>
        <v>50</v>
      </c>
    </row>
    <row r="425" spans="1:25">
      <c r="A425" t="s">
        <v>5177</v>
      </c>
      <c r="B425" t="b">
        <f t="shared" si="36"/>
        <v>1</v>
      </c>
      <c r="C425" t="s">
        <v>5177</v>
      </c>
      <c r="D425">
        <v>2025</v>
      </c>
      <c r="E425">
        <v>2</v>
      </c>
      <c r="F425" t="s">
        <v>2564</v>
      </c>
      <c r="I425" t="str">
        <f t="shared" si="37"/>
        <v>Metros Cuadrados</v>
      </c>
      <c r="J425">
        <v>570</v>
      </c>
      <c r="M425" s="71">
        <f t="shared" si="38"/>
        <v>570</v>
      </c>
      <c r="N425">
        <v>570</v>
      </c>
      <c r="Q425">
        <f t="shared" si="39"/>
        <v>570</v>
      </c>
      <c r="R425">
        <v>142.5</v>
      </c>
      <c r="U425">
        <f t="shared" si="40"/>
        <v>142.5</v>
      </c>
      <c r="V425">
        <v>25</v>
      </c>
      <c r="Y425">
        <f t="shared" si="41"/>
        <v>25</v>
      </c>
    </row>
    <row r="426" spans="1:25">
      <c r="A426" t="s">
        <v>5343</v>
      </c>
      <c r="B426" t="b">
        <f t="shared" si="36"/>
        <v>1</v>
      </c>
      <c r="C426" t="s">
        <v>5343</v>
      </c>
      <c r="D426">
        <v>2025</v>
      </c>
      <c r="E426">
        <v>2</v>
      </c>
      <c r="F426" t="s">
        <v>2564</v>
      </c>
      <c r="I426" t="str">
        <f t="shared" si="37"/>
        <v>Metros Cuadrados</v>
      </c>
      <c r="J426">
        <v>535</v>
      </c>
      <c r="M426" s="71">
        <f t="shared" si="38"/>
        <v>535</v>
      </c>
      <c r="N426">
        <v>535</v>
      </c>
      <c r="Q426">
        <f t="shared" si="39"/>
        <v>535</v>
      </c>
      <c r="R426">
        <v>0</v>
      </c>
      <c r="U426">
        <f t="shared" si="40"/>
        <v>0</v>
      </c>
      <c r="V426">
        <v>0</v>
      </c>
      <c r="Y426">
        <f t="shared" si="41"/>
        <v>0</v>
      </c>
    </row>
    <row r="427" spans="1:25">
      <c r="A427" t="s">
        <v>5408</v>
      </c>
      <c r="B427" t="b">
        <f t="shared" si="36"/>
        <v>1</v>
      </c>
      <c r="C427" t="s">
        <v>5408</v>
      </c>
      <c r="D427">
        <v>2025</v>
      </c>
      <c r="E427">
        <v>2</v>
      </c>
      <c r="F427" t="s">
        <v>2565</v>
      </c>
      <c r="I427" t="str">
        <f t="shared" si="37"/>
        <v>Metros lineales</v>
      </c>
      <c r="J427">
        <v>830</v>
      </c>
      <c r="M427" s="71">
        <f t="shared" si="38"/>
        <v>830</v>
      </c>
      <c r="N427">
        <v>830</v>
      </c>
      <c r="Q427">
        <f t="shared" si="39"/>
        <v>830</v>
      </c>
      <c r="R427">
        <v>0</v>
      </c>
      <c r="U427">
        <f t="shared" si="40"/>
        <v>0</v>
      </c>
      <c r="V427">
        <v>0</v>
      </c>
      <c r="Y427">
        <f t="shared" si="41"/>
        <v>0</v>
      </c>
    </row>
    <row r="428" spans="1:25">
      <c r="A428" t="s">
        <v>4866</v>
      </c>
      <c r="B428" t="b">
        <f t="shared" si="36"/>
        <v>1</v>
      </c>
      <c r="C428" t="s">
        <v>4866</v>
      </c>
      <c r="D428">
        <v>2025</v>
      </c>
      <c r="E428">
        <v>2</v>
      </c>
      <c r="F428" t="s">
        <v>2565</v>
      </c>
      <c r="I428" t="str">
        <f t="shared" si="37"/>
        <v>Metros lineales</v>
      </c>
      <c r="J428">
        <v>1800</v>
      </c>
      <c r="M428" s="71">
        <f t="shared" si="38"/>
        <v>1800</v>
      </c>
      <c r="N428">
        <v>1800</v>
      </c>
      <c r="Q428">
        <f t="shared" si="39"/>
        <v>1800</v>
      </c>
      <c r="R428">
        <v>0</v>
      </c>
      <c r="U428">
        <f t="shared" si="40"/>
        <v>0</v>
      </c>
      <c r="V428">
        <v>0</v>
      </c>
      <c r="Y428">
        <f t="shared" si="41"/>
        <v>0</v>
      </c>
    </row>
    <row r="429" spans="1:25">
      <c r="A429" t="s">
        <v>4874</v>
      </c>
      <c r="B429" t="b">
        <f t="shared" si="36"/>
        <v>1</v>
      </c>
      <c r="C429" t="s">
        <v>4874</v>
      </c>
      <c r="D429">
        <v>2025</v>
      </c>
      <c r="E429">
        <v>2</v>
      </c>
      <c r="F429" t="s">
        <v>2565</v>
      </c>
      <c r="I429" t="str">
        <f t="shared" si="37"/>
        <v>Metros lineales</v>
      </c>
      <c r="J429">
        <v>1050</v>
      </c>
      <c r="M429" s="71">
        <f t="shared" si="38"/>
        <v>1050</v>
      </c>
      <c r="N429">
        <v>1050</v>
      </c>
      <c r="Q429">
        <f t="shared" si="39"/>
        <v>1050</v>
      </c>
      <c r="R429">
        <v>0</v>
      </c>
      <c r="U429">
        <f t="shared" si="40"/>
        <v>0</v>
      </c>
      <c r="V429">
        <v>0</v>
      </c>
      <c r="Y429">
        <f t="shared" si="41"/>
        <v>0</v>
      </c>
    </row>
    <row r="430" spans="1:25">
      <c r="A430" t="s">
        <v>4882</v>
      </c>
      <c r="B430" t="b">
        <f t="shared" si="36"/>
        <v>1</v>
      </c>
      <c r="C430" t="s">
        <v>4882</v>
      </c>
      <c r="D430">
        <v>2025</v>
      </c>
      <c r="E430">
        <v>2</v>
      </c>
      <c r="F430" t="s">
        <v>2564</v>
      </c>
      <c r="I430" t="str">
        <f t="shared" si="37"/>
        <v>Metros Cuadrados</v>
      </c>
      <c r="J430">
        <v>1633.37</v>
      </c>
      <c r="M430" s="71">
        <f t="shared" si="38"/>
        <v>1633.37</v>
      </c>
      <c r="N430">
        <v>1633.37</v>
      </c>
      <c r="Q430">
        <f t="shared" si="39"/>
        <v>1633.37</v>
      </c>
      <c r="R430">
        <v>0</v>
      </c>
      <c r="U430">
        <f t="shared" si="40"/>
        <v>0</v>
      </c>
      <c r="V430">
        <v>0</v>
      </c>
      <c r="Y430">
        <f t="shared" si="41"/>
        <v>0</v>
      </c>
    </row>
    <row r="431" spans="1:25">
      <c r="A431" t="s">
        <v>4892</v>
      </c>
      <c r="B431" t="b">
        <f t="shared" si="36"/>
        <v>1</v>
      </c>
      <c r="C431" t="s">
        <v>4892</v>
      </c>
      <c r="D431">
        <v>2025</v>
      </c>
      <c r="E431">
        <v>2</v>
      </c>
      <c r="F431" t="s">
        <v>2564</v>
      </c>
      <c r="I431" t="str">
        <f t="shared" si="37"/>
        <v>Metros Cuadrados</v>
      </c>
      <c r="J431">
        <v>1989.6</v>
      </c>
      <c r="M431" s="71">
        <f t="shared" si="38"/>
        <v>1989.6</v>
      </c>
      <c r="N431">
        <v>1989.6</v>
      </c>
      <c r="Q431">
        <f t="shared" si="39"/>
        <v>1989.6</v>
      </c>
      <c r="R431">
        <v>0</v>
      </c>
      <c r="U431">
        <f t="shared" si="40"/>
        <v>0</v>
      </c>
      <c r="V431">
        <v>0</v>
      </c>
      <c r="Y431">
        <f t="shared" si="41"/>
        <v>0</v>
      </c>
    </row>
    <row r="432" spans="1:25">
      <c r="A432" t="s">
        <v>6205</v>
      </c>
      <c r="B432" t="b">
        <f t="shared" si="36"/>
        <v>1</v>
      </c>
      <c r="C432" t="s">
        <v>6205</v>
      </c>
      <c r="D432">
        <v>2025</v>
      </c>
      <c r="E432">
        <v>2</v>
      </c>
      <c r="F432" t="s">
        <v>2565</v>
      </c>
      <c r="I432" t="str">
        <f t="shared" si="37"/>
        <v>Metros lineales</v>
      </c>
      <c r="J432">
        <v>99.2</v>
      </c>
      <c r="M432" s="71">
        <f t="shared" si="38"/>
        <v>99.2</v>
      </c>
      <c r="N432">
        <v>99.2</v>
      </c>
      <c r="Q432">
        <f t="shared" si="39"/>
        <v>99.2</v>
      </c>
      <c r="R432">
        <v>0</v>
      </c>
      <c r="U432">
        <f t="shared" si="40"/>
        <v>0</v>
      </c>
      <c r="V432">
        <v>0</v>
      </c>
      <c r="Y432">
        <f t="shared" si="41"/>
        <v>0</v>
      </c>
    </row>
    <row r="433" spans="1:25">
      <c r="A433" t="s">
        <v>6215</v>
      </c>
      <c r="B433" t="b">
        <f t="shared" si="36"/>
        <v>1</v>
      </c>
      <c r="C433" t="s">
        <v>6215</v>
      </c>
      <c r="D433">
        <v>2025</v>
      </c>
      <c r="E433">
        <v>2</v>
      </c>
      <c r="F433" t="s">
        <v>2565</v>
      </c>
      <c r="I433" t="str">
        <f t="shared" si="37"/>
        <v>Metros lineales</v>
      </c>
      <c r="J433">
        <v>81.8</v>
      </c>
      <c r="M433" s="71">
        <f t="shared" si="38"/>
        <v>81.8</v>
      </c>
      <c r="N433">
        <v>81.8</v>
      </c>
      <c r="Q433">
        <f t="shared" si="39"/>
        <v>81.8</v>
      </c>
      <c r="R433">
        <v>0</v>
      </c>
      <c r="U433">
        <f t="shared" si="40"/>
        <v>0</v>
      </c>
      <c r="V433">
        <v>0</v>
      </c>
      <c r="Y433">
        <f t="shared" si="41"/>
        <v>0</v>
      </c>
    </row>
    <row r="434" spans="1:25">
      <c r="A434" t="s">
        <v>6225</v>
      </c>
      <c r="B434" t="b">
        <f t="shared" si="36"/>
        <v>1</v>
      </c>
      <c r="C434" t="s">
        <v>6225</v>
      </c>
      <c r="D434">
        <v>2025</v>
      </c>
      <c r="E434">
        <v>2</v>
      </c>
      <c r="F434" t="s">
        <v>2565</v>
      </c>
      <c r="I434" t="str">
        <f t="shared" si="37"/>
        <v>Metros lineales</v>
      </c>
      <c r="J434">
        <v>560</v>
      </c>
      <c r="M434" s="71">
        <f t="shared" si="38"/>
        <v>560</v>
      </c>
      <c r="N434">
        <v>560</v>
      </c>
      <c r="Q434">
        <f t="shared" si="39"/>
        <v>560</v>
      </c>
      <c r="R434">
        <v>0</v>
      </c>
      <c r="U434">
        <f t="shared" si="40"/>
        <v>0</v>
      </c>
      <c r="V434">
        <v>0</v>
      </c>
      <c r="Y434">
        <f t="shared" si="41"/>
        <v>0</v>
      </c>
    </row>
    <row r="435" spans="1:25">
      <c r="A435" t="s">
        <v>6233</v>
      </c>
      <c r="B435" t="b">
        <f t="shared" si="36"/>
        <v>1</v>
      </c>
      <c r="C435" t="s">
        <v>6233</v>
      </c>
      <c r="D435">
        <v>2025</v>
      </c>
      <c r="E435">
        <v>2</v>
      </c>
      <c r="F435" t="s">
        <v>2565</v>
      </c>
      <c r="I435" t="str">
        <f t="shared" si="37"/>
        <v>Metros lineales</v>
      </c>
      <c r="J435">
        <v>192.9</v>
      </c>
      <c r="M435" s="71">
        <f t="shared" si="38"/>
        <v>192.9</v>
      </c>
      <c r="N435">
        <v>192.9</v>
      </c>
      <c r="Q435">
        <f t="shared" si="39"/>
        <v>192.9</v>
      </c>
      <c r="R435">
        <v>0</v>
      </c>
      <c r="U435">
        <f t="shared" si="40"/>
        <v>0</v>
      </c>
      <c r="V435">
        <v>0</v>
      </c>
      <c r="Y435">
        <f t="shared" si="41"/>
        <v>0</v>
      </c>
    </row>
    <row r="436" spans="1:25">
      <c r="A436" t="s">
        <v>6241</v>
      </c>
      <c r="B436" t="b">
        <f t="shared" si="36"/>
        <v>1</v>
      </c>
      <c r="C436" t="s">
        <v>6241</v>
      </c>
      <c r="D436">
        <v>2025</v>
      </c>
      <c r="E436">
        <v>2</v>
      </c>
      <c r="F436" t="s">
        <v>2565</v>
      </c>
      <c r="I436" t="str">
        <f t="shared" si="37"/>
        <v>Metros lineales</v>
      </c>
      <c r="J436">
        <v>102</v>
      </c>
      <c r="M436" s="71">
        <f t="shared" si="38"/>
        <v>102</v>
      </c>
      <c r="N436">
        <v>102</v>
      </c>
      <c r="Q436">
        <f t="shared" si="39"/>
        <v>102</v>
      </c>
      <c r="R436">
        <v>0</v>
      </c>
      <c r="U436">
        <f t="shared" si="40"/>
        <v>0</v>
      </c>
      <c r="V436">
        <v>0</v>
      </c>
      <c r="Y436">
        <f t="shared" si="41"/>
        <v>0</v>
      </c>
    </row>
    <row r="437" spans="1:25">
      <c r="A437" t="s">
        <v>5533</v>
      </c>
      <c r="B437" t="b">
        <f t="shared" si="36"/>
        <v>1</v>
      </c>
      <c r="C437" t="s">
        <v>5533</v>
      </c>
      <c r="D437">
        <v>2025</v>
      </c>
      <c r="E437">
        <v>2</v>
      </c>
      <c r="F437" t="s">
        <v>2565</v>
      </c>
      <c r="I437" t="str">
        <f t="shared" si="37"/>
        <v>Metros lineales</v>
      </c>
      <c r="J437">
        <v>980</v>
      </c>
      <c r="M437" s="71">
        <f t="shared" si="38"/>
        <v>980</v>
      </c>
      <c r="N437">
        <v>980</v>
      </c>
      <c r="Q437">
        <f t="shared" si="39"/>
        <v>980</v>
      </c>
      <c r="R437">
        <v>0</v>
      </c>
      <c r="U437">
        <f t="shared" si="40"/>
        <v>0</v>
      </c>
      <c r="V437">
        <v>0</v>
      </c>
      <c r="Y437">
        <f t="shared" si="41"/>
        <v>0</v>
      </c>
    </row>
    <row r="438" spans="1:25">
      <c r="A438" t="s">
        <v>5416</v>
      </c>
      <c r="B438" t="b">
        <f t="shared" si="36"/>
        <v>1</v>
      </c>
      <c r="C438" t="s">
        <v>5416</v>
      </c>
      <c r="D438">
        <v>2025</v>
      </c>
      <c r="E438">
        <v>2</v>
      </c>
      <c r="F438" t="s">
        <v>2569</v>
      </c>
      <c r="I438" t="str">
        <f t="shared" si="37"/>
        <v>Metros cúbicos</v>
      </c>
      <c r="J438">
        <v>145</v>
      </c>
      <c r="M438" s="71">
        <f t="shared" si="38"/>
        <v>145</v>
      </c>
      <c r="N438">
        <v>145</v>
      </c>
      <c r="Q438">
        <f t="shared" si="39"/>
        <v>145</v>
      </c>
      <c r="R438">
        <v>0</v>
      </c>
      <c r="U438">
        <f t="shared" si="40"/>
        <v>0</v>
      </c>
      <c r="V438">
        <v>0</v>
      </c>
      <c r="Y438">
        <f t="shared" si="41"/>
        <v>0</v>
      </c>
    </row>
    <row r="439" spans="1:25">
      <c r="A439" t="s">
        <v>5424</v>
      </c>
      <c r="B439" t="b">
        <f t="shared" si="36"/>
        <v>1</v>
      </c>
      <c r="C439" t="s">
        <v>5424</v>
      </c>
      <c r="D439">
        <v>2025</v>
      </c>
      <c r="E439">
        <v>2</v>
      </c>
      <c r="F439" t="s">
        <v>2569</v>
      </c>
      <c r="I439" t="str">
        <f t="shared" si="37"/>
        <v>Metros cúbicos</v>
      </c>
      <c r="J439">
        <v>100</v>
      </c>
      <c r="M439" s="71">
        <f t="shared" si="38"/>
        <v>100</v>
      </c>
      <c r="N439">
        <v>100</v>
      </c>
      <c r="Q439">
        <f t="shared" si="39"/>
        <v>100</v>
      </c>
      <c r="R439">
        <v>0</v>
      </c>
      <c r="U439">
        <f t="shared" si="40"/>
        <v>0</v>
      </c>
      <c r="V439">
        <v>0</v>
      </c>
      <c r="Y439">
        <f t="shared" si="41"/>
        <v>0</v>
      </c>
    </row>
    <row r="440" spans="1:25">
      <c r="A440" t="s">
        <v>5432</v>
      </c>
      <c r="B440" t="b">
        <f t="shared" si="36"/>
        <v>1</v>
      </c>
      <c r="C440" t="s">
        <v>5432</v>
      </c>
      <c r="D440">
        <v>2025</v>
      </c>
      <c r="E440">
        <v>2</v>
      </c>
      <c r="F440" t="s">
        <v>2569</v>
      </c>
      <c r="I440" t="str">
        <f t="shared" si="37"/>
        <v>Metros cúbicos</v>
      </c>
      <c r="J440">
        <v>589</v>
      </c>
      <c r="M440" s="71">
        <f t="shared" si="38"/>
        <v>589</v>
      </c>
      <c r="N440">
        <v>589</v>
      </c>
      <c r="Q440">
        <f t="shared" si="39"/>
        <v>589</v>
      </c>
      <c r="R440">
        <v>0</v>
      </c>
      <c r="U440">
        <f t="shared" si="40"/>
        <v>0</v>
      </c>
      <c r="V440">
        <v>0</v>
      </c>
      <c r="Y440">
        <f t="shared" si="41"/>
        <v>0</v>
      </c>
    </row>
    <row r="441" spans="1:25">
      <c r="A441" t="s">
        <v>5440</v>
      </c>
      <c r="B441" t="b">
        <f t="shared" si="36"/>
        <v>1</v>
      </c>
      <c r="C441" t="s">
        <v>5440</v>
      </c>
      <c r="D441">
        <v>2025</v>
      </c>
      <c r="E441">
        <v>2</v>
      </c>
      <c r="F441" t="s">
        <v>2569</v>
      </c>
      <c r="I441" t="str">
        <f t="shared" si="37"/>
        <v>Metros cúbicos</v>
      </c>
      <c r="J441">
        <v>84</v>
      </c>
      <c r="M441" s="71">
        <f t="shared" si="38"/>
        <v>84</v>
      </c>
      <c r="N441">
        <v>84</v>
      </c>
      <c r="Q441">
        <f t="shared" si="39"/>
        <v>84</v>
      </c>
      <c r="R441">
        <v>0</v>
      </c>
      <c r="U441">
        <f t="shared" si="40"/>
        <v>0</v>
      </c>
      <c r="V441">
        <v>0</v>
      </c>
      <c r="Y441">
        <f t="shared" si="41"/>
        <v>0</v>
      </c>
    </row>
    <row r="442" spans="1:25">
      <c r="A442" t="s">
        <v>5448</v>
      </c>
      <c r="B442" t="b">
        <f t="shared" si="36"/>
        <v>1</v>
      </c>
      <c r="C442" t="s">
        <v>5448</v>
      </c>
      <c r="D442">
        <v>2025</v>
      </c>
      <c r="E442">
        <v>2</v>
      </c>
      <c r="F442" t="s">
        <v>2569</v>
      </c>
      <c r="I442" t="str">
        <f t="shared" si="37"/>
        <v>Metros cúbicos</v>
      </c>
      <c r="J442">
        <v>146</v>
      </c>
      <c r="M442" s="71">
        <f t="shared" si="38"/>
        <v>146</v>
      </c>
      <c r="N442">
        <v>146</v>
      </c>
      <c r="Q442">
        <f t="shared" si="39"/>
        <v>146</v>
      </c>
      <c r="R442">
        <v>0</v>
      </c>
      <c r="U442">
        <f t="shared" si="40"/>
        <v>0</v>
      </c>
      <c r="V442">
        <v>0</v>
      </c>
      <c r="Y442">
        <f t="shared" si="41"/>
        <v>0</v>
      </c>
    </row>
    <row r="443" spans="1:25">
      <c r="A443" t="s">
        <v>5477</v>
      </c>
      <c r="B443" t="b">
        <f t="shared" si="36"/>
        <v>1</v>
      </c>
      <c r="C443" t="s">
        <v>5477</v>
      </c>
      <c r="D443">
        <v>2025</v>
      </c>
      <c r="E443">
        <v>2</v>
      </c>
      <c r="F443" t="s">
        <v>2564</v>
      </c>
      <c r="I443" t="str">
        <f t="shared" si="37"/>
        <v>Metros Cuadrados</v>
      </c>
      <c r="J443">
        <v>1657.89</v>
      </c>
      <c r="M443" s="71">
        <f t="shared" si="38"/>
        <v>1657.89</v>
      </c>
      <c r="N443">
        <v>1657.89</v>
      </c>
      <c r="Q443">
        <f t="shared" si="39"/>
        <v>1657.89</v>
      </c>
      <c r="R443">
        <v>0</v>
      </c>
      <c r="U443">
        <f t="shared" si="40"/>
        <v>0</v>
      </c>
      <c r="V443">
        <v>0</v>
      </c>
      <c r="Y443">
        <f t="shared" si="41"/>
        <v>0</v>
      </c>
    </row>
    <row r="444" spans="1:25">
      <c r="A444" t="s">
        <v>5486</v>
      </c>
      <c r="B444" t="b">
        <f t="shared" si="36"/>
        <v>1</v>
      </c>
      <c r="C444" t="s">
        <v>5486</v>
      </c>
      <c r="D444">
        <v>2025</v>
      </c>
      <c r="E444">
        <v>2</v>
      </c>
      <c r="F444" t="s">
        <v>2564</v>
      </c>
      <c r="I444" t="str">
        <f t="shared" si="37"/>
        <v>Metros Cuadrados</v>
      </c>
      <c r="J444">
        <v>72</v>
      </c>
      <c r="M444" s="71">
        <f t="shared" si="38"/>
        <v>72</v>
      </c>
      <c r="N444">
        <v>72</v>
      </c>
      <c r="Q444">
        <f t="shared" si="39"/>
        <v>72</v>
      </c>
      <c r="R444">
        <v>0</v>
      </c>
      <c r="U444">
        <f t="shared" si="40"/>
        <v>0</v>
      </c>
      <c r="V444">
        <v>0</v>
      </c>
      <c r="Y444">
        <f t="shared" si="41"/>
        <v>0</v>
      </c>
    </row>
    <row r="445" spans="1:25">
      <c r="A445" t="s">
        <v>5497</v>
      </c>
      <c r="B445" t="b">
        <f t="shared" si="36"/>
        <v>1</v>
      </c>
      <c r="C445" t="s">
        <v>5497</v>
      </c>
      <c r="D445">
        <v>2025</v>
      </c>
      <c r="E445">
        <v>2</v>
      </c>
      <c r="F445" t="s">
        <v>2580</v>
      </c>
      <c r="I445" t="str">
        <f t="shared" si="37"/>
        <v>Kilómetro</v>
      </c>
      <c r="J445">
        <v>9</v>
      </c>
      <c r="M445" s="71">
        <f t="shared" si="38"/>
        <v>9</v>
      </c>
      <c r="N445">
        <v>9</v>
      </c>
      <c r="Q445">
        <f t="shared" si="39"/>
        <v>9</v>
      </c>
      <c r="R445">
        <v>0</v>
      </c>
      <c r="U445">
        <f t="shared" si="40"/>
        <v>0</v>
      </c>
      <c r="V445">
        <v>0</v>
      </c>
      <c r="Y445">
        <f t="shared" si="41"/>
        <v>0</v>
      </c>
    </row>
    <row r="446" spans="1:25">
      <c r="A446" t="s">
        <v>5509</v>
      </c>
      <c r="B446" t="b">
        <f t="shared" si="36"/>
        <v>1</v>
      </c>
      <c r="C446" t="s">
        <v>5509</v>
      </c>
      <c r="D446">
        <v>2025</v>
      </c>
      <c r="E446">
        <v>2</v>
      </c>
      <c r="F446" t="s">
        <v>2567</v>
      </c>
      <c r="I446" t="str">
        <f t="shared" si="37"/>
        <v>Piezas</v>
      </c>
      <c r="J446">
        <v>250</v>
      </c>
      <c r="M446" s="71">
        <f t="shared" si="38"/>
        <v>250</v>
      </c>
      <c r="N446">
        <v>250</v>
      </c>
      <c r="Q446">
        <f t="shared" si="39"/>
        <v>250</v>
      </c>
      <c r="R446">
        <v>0</v>
      </c>
      <c r="U446">
        <f t="shared" si="40"/>
        <v>0</v>
      </c>
      <c r="V446">
        <v>0</v>
      </c>
      <c r="Y446">
        <f t="shared" si="41"/>
        <v>0</v>
      </c>
    </row>
    <row r="447" spans="1:25">
      <c r="A447" t="s">
        <v>5550</v>
      </c>
      <c r="B447" t="b">
        <f t="shared" si="36"/>
        <v>1</v>
      </c>
      <c r="C447" t="s">
        <v>5550</v>
      </c>
      <c r="D447">
        <v>2025</v>
      </c>
      <c r="E447">
        <v>2</v>
      </c>
      <c r="F447" t="s">
        <v>2565</v>
      </c>
      <c r="I447" t="str">
        <f t="shared" si="37"/>
        <v>Metros lineales</v>
      </c>
      <c r="J447">
        <v>1416</v>
      </c>
      <c r="M447" s="71">
        <f t="shared" si="38"/>
        <v>1416</v>
      </c>
      <c r="N447">
        <v>1416</v>
      </c>
      <c r="Q447">
        <f t="shared" si="39"/>
        <v>1416</v>
      </c>
      <c r="R447">
        <v>0</v>
      </c>
      <c r="U447">
        <f t="shared" si="40"/>
        <v>0</v>
      </c>
      <c r="V447">
        <v>0</v>
      </c>
      <c r="Y447">
        <f t="shared" si="41"/>
        <v>0</v>
      </c>
    </row>
    <row r="448" spans="1:25">
      <c r="A448" t="s">
        <v>5638</v>
      </c>
      <c r="B448" t="b">
        <f t="shared" si="36"/>
        <v>1</v>
      </c>
      <c r="C448" t="s">
        <v>5638</v>
      </c>
      <c r="D448">
        <v>2025</v>
      </c>
      <c r="E448">
        <v>2</v>
      </c>
      <c r="F448" t="s">
        <v>2565</v>
      </c>
      <c r="I448" t="str">
        <f t="shared" si="37"/>
        <v>Metros lineales</v>
      </c>
      <c r="J448">
        <v>431</v>
      </c>
      <c r="M448" s="71">
        <f t="shared" si="38"/>
        <v>431</v>
      </c>
      <c r="N448">
        <v>431</v>
      </c>
      <c r="Q448">
        <f t="shared" si="39"/>
        <v>431</v>
      </c>
      <c r="R448">
        <v>0</v>
      </c>
      <c r="U448">
        <f t="shared" si="40"/>
        <v>0</v>
      </c>
      <c r="V448">
        <v>0</v>
      </c>
      <c r="Y448">
        <f t="shared" si="41"/>
        <v>0</v>
      </c>
    </row>
    <row r="449" spans="1:25">
      <c r="A449" t="s">
        <v>6071</v>
      </c>
      <c r="B449" t="b">
        <f t="shared" si="36"/>
        <v>1</v>
      </c>
      <c r="C449" t="s">
        <v>6071</v>
      </c>
      <c r="D449">
        <v>2025</v>
      </c>
      <c r="E449">
        <v>2</v>
      </c>
      <c r="F449" t="s">
        <v>2565</v>
      </c>
      <c r="I449" t="str">
        <f t="shared" si="37"/>
        <v>Metros lineales</v>
      </c>
      <c r="J449">
        <v>194.24</v>
      </c>
      <c r="M449" s="71">
        <f t="shared" si="38"/>
        <v>194.24</v>
      </c>
      <c r="N449">
        <v>194.24</v>
      </c>
      <c r="Q449">
        <f t="shared" si="39"/>
        <v>194.24</v>
      </c>
      <c r="R449">
        <v>0</v>
      </c>
      <c r="U449">
        <f t="shared" si="40"/>
        <v>0</v>
      </c>
      <c r="V449">
        <v>0</v>
      </c>
      <c r="Y449">
        <f t="shared" si="41"/>
        <v>0</v>
      </c>
    </row>
    <row r="450" spans="1:25">
      <c r="A450" t="s">
        <v>6411</v>
      </c>
      <c r="B450" t="b">
        <f t="shared" si="36"/>
        <v>1</v>
      </c>
      <c r="C450" t="s">
        <v>6411</v>
      </c>
      <c r="D450">
        <v>2025</v>
      </c>
      <c r="E450">
        <v>2</v>
      </c>
      <c r="F450" t="s">
        <v>2564</v>
      </c>
      <c r="I450" t="str">
        <f t="shared" si="37"/>
        <v>Metros Cuadrados</v>
      </c>
      <c r="J450">
        <v>778</v>
      </c>
      <c r="M450" s="71">
        <f t="shared" si="38"/>
        <v>778</v>
      </c>
      <c r="N450">
        <v>778</v>
      </c>
      <c r="Q450">
        <f t="shared" si="39"/>
        <v>778</v>
      </c>
      <c r="R450">
        <v>0</v>
      </c>
      <c r="U450">
        <f t="shared" si="40"/>
        <v>0</v>
      </c>
      <c r="V450">
        <v>0</v>
      </c>
      <c r="Y450">
        <f t="shared" si="41"/>
        <v>0</v>
      </c>
    </row>
    <row r="451" spans="1:25">
      <c r="A451" t="s">
        <v>6418</v>
      </c>
      <c r="B451" t="b">
        <f t="shared" ref="B451:B514" si="42">+A451=C451</f>
        <v>1</v>
      </c>
      <c r="C451" t="s">
        <v>6418</v>
      </c>
      <c r="D451">
        <v>2025</v>
      </c>
      <c r="E451">
        <v>2</v>
      </c>
      <c r="F451" t="s">
        <v>2580</v>
      </c>
      <c r="I451" t="str">
        <f t="shared" si="37"/>
        <v>Kilómetro</v>
      </c>
      <c r="J451">
        <v>12.5</v>
      </c>
      <c r="M451" s="71">
        <f t="shared" si="38"/>
        <v>12.5</v>
      </c>
      <c r="N451">
        <v>12.5</v>
      </c>
      <c r="Q451">
        <f t="shared" si="39"/>
        <v>12.5</v>
      </c>
      <c r="R451">
        <v>0</v>
      </c>
      <c r="U451">
        <f t="shared" si="40"/>
        <v>0</v>
      </c>
      <c r="V451">
        <v>0</v>
      </c>
      <c r="Y451">
        <f t="shared" si="41"/>
        <v>0</v>
      </c>
    </row>
    <row r="452" spans="1:25">
      <c r="A452" t="s">
        <v>6454</v>
      </c>
      <c r="B452" t="b">
        <f t="shared" si="42"/>
        <v>1</v>
      </c>
      <c r="C452" t="s">
        <v>6454</v>
      </c>
      <c r="D452">
        <v>2025</v>
      </c>
      <c r="E452">
        <v>2</v>
      </c>
      <c r="F452" t="s">
        <v>2564</v>
      </c>
      <c r="I452" t="str">
        <f t="shared" ref="I452:I515" si="43">+F452</f>
        <v>Metros Cuadrados</v>
      </c>
      <c r="J452">
        <v>861.63</v>
      </c>
      <c r="M452" s="71">
        <f t="shared" ref="M452:M515" si="44">+J452</f>
        <v>861.63</v>
      </c>
      <c r="N452">
        <v>861.63</v>
      </c>
      <c r="Q452">
        <f t="shared" ref="Q452:Q515" si="45">+N452</f>
        <v>861.63</v>
      </c>
      <c r="R452">
        <v>0</v>
      </c>
      <c r="U452">
        <f t="shared" ref="U452:U515" si="46">+R452</f>
        <v>0</v>
      </c>
      <c r="V452">
        <v>0</v>
      </c>
      <c r="Y452">
        <f t="shared" ref="Y452:Y515" si="47">+V452</f>
        <v>0</v>
      </c>
    </row>
    <row r="453" spans="1:25">
      <c r="A453" t="s">
        <v>6477</v>
      </c>
      <c r="B453" t="b">
        <f t="shared" si="42"/>
        <v>1</v>
      </c>
      <c r="C453" t="s">
        <v>6477</v>
      </c>
      <c r="D453">
        <v>2025</v>
      </c>
      <c r="E453">
        <v>2</v>
      </c>
      <c r="F453" t="s">
        <v>2567</v>
      </c>
      <c r="I453" t="str">
        <f t="shared" si="43"/>
        <v>Piezas</v>
      </c>
      <c r="J453">
        <v>1</v>
      </c>
      <c r="M453" s="71">
        <f t="shared" si="44"/>
        <v>1</v>
      </c>
      <c r="N453">
        <v>1</v>
      </c>
      <c r="Q453">
        <f t="shared" si="45"/>
        <v>1</v>
      </c>
      <c r="R453">
        <v>0</v>
      </c>
      <c r="U453">
        <f t="shared" si="46"/>
        <v>0</v>
      </c>
      <c r="V453">
        <v>0</v>
      </c>
      <c r="Y453">
        <f t="shared" si="47"/>
        <v>0</v>
      </c>
    </row>
    <row r="454" spans="1:25">
      <c r="A454" t="s">
        <v>6545</v>
      </c>
      <c r="B454" t="b">
        <f t="shared" si="42"/>
        <v>1</v>
      </c>
      <c r="C454" t="s">
        <v>6545</v>
      </c>
      <c r="D454">
        <v>2025</v>
      </c>
      <c r="E454">
        <v>2</v>
      </c>
      <c r="F454" t="s">
        <v>2565</v>
      </c>
      <c r="I454" t="str">
        <f t="shared" si="43"/>
        <v>Metros lineales</v>
      </c>
      <c r="J454">
        <v>750</v>
      </c>
      <c r="M454" s="71">
        <f t="shared" si="44"/>
        <v>750</v>
      </c>
      <c r="N454">
        <v>750</v>
      </c>
      <c r="Q454">
        <f t="shared" si="45"/>
        <v>750</v>
      </c>
      <c r="R454">
        <v>750</v>
      </c>
      <c r="U454">
        <f t="shared" si="46"/>
        <v>750</v>
      </c>
      <c r="V454">
        <v>100</v>
      </c>
      <c r="Y454">
        <f t="shared" si="47"/>
        <v>100</v>
      </c>
    </row>
    <row r="455" spans="1:25">
      <c r="A455" t="s">
        <v>5571</v>
      </c>
      <c r="B455" t="b">
        <f t="shared" si="42"/>
        <v>1</v>
      </c>
      <c r="C455" t="s">
        <v>5571</v>
      </c>
      <c r="D455">
        <v>2025</v>
      </c>
      <c r="E455">
        <v>2</v>
      </c>
      <c r="F455" t="s">
        <v>2567</v>
      </c>
      <c r="I455" t="str">
        <f t="shared" si="43"/>
        <v>Piezas</v>
      </c>
      <c r="J455">
        <v>404782</v>
      </c>
      <c r="M455" s="71">
        <f t="shared" si="44"/>
        <v>404782</v>
      </c>
      <c r="N455">
        <v>1</v>
      </c>
      <c r="Q455">
        <f t="shared" si="45"/>
        <v>1</v>
      </c>
      <c r="R455">
        <v>1</v>
      </c>
      <c r="U455">
        <f t="shared" si="46"/>
        <v>1</v>
      </c>
      <c r="V455">
        <v>100</v>
      </c>
      <c r="Y455">
        <f t="shared" si="47"/>
        <v>100</v>
      </c>
    </row>
    <row r="456" spans="1:25">
      <c r="A456" t="s">
        <v>6619</v>
      </c>
      <c r="B456" t="b">
        <f t="shared" si="42"/>
        <v>1</v>
      </c>
      <c r="C456" t="s">
        <v>6619</v>
      </c>
      <c r="D456">
        <v>2025</v>
      </c>
      <c r="E456">
        <v>2</v>
      </c>
      <c r="F456" t="s">
        <v>2564</v>
      </c>
      <c r="I456" t="str">
        <f t="shared" si="43"/>
        <v>Metros Cuadrados</v>
      </c>
      <c r="J456">
        <v>579</v>
      </c>
      <c r="M456" s="71">
        <f t="shared" si="44"/>
        <v>579</v>
      </c>
      <c r="N456">
        <v>579</v>
      </c>
      <c r="Q456">
        <f t="shared" si="45"/>
        <v>579</v>
      </c>
      <c r="R456">
        <v>0</v>
      </c>
      <c r="U456">
        <f t="shared" si="46"/>
        <v>0</v>
      </c>
      <c r="V456">
        <v>0</v>
      </c>
      <c r="Y456">
        <f t="shared" si="47"/>
        <v>0</v>
      </c>
    </row>
    <row r="457" spans="1:25">
      <c r="A457" t="s">
        <v>4909</v>
      </c>
      <c r="B457" t="b">
        <f t="shared" si="42"/>
        <v>1</v>
      </c>
      <c r="C457" t="s">
        <v>4909</v>
      </c>
      <c r="D457">
        <v>2025</v>
      </c>
      <c r="E457">
        <v>2</v>
      </c>
      <c r="F457" t="s">
        <v>2569</v>
      </c>
      <c r="I457" t="str">
        <f t="shared" si="43"/>
        <v>Metros cúbicos</v>
      </c>
      <c r="J457">
        <v>535.79999999999995</v>
      </c>
      <c r="M457" s="71">
        <f t="shared" si="44"/>
        <v>535.79999999999995</v>
      </c>
      <c r="N457">
        <v>535.79999999999995</v>
      </c>
      <c r="Q457">
        <f t="shared" si="45"/>
        <v>535.79999999999995</v>
      </c>
      <c r="R457">
        <v>0</v>
      </c>
      <c r="U457">
        <f t="shared" si="46"/>
        <v>0</v>
      </c>
      <c r="V457">
        <v>0</v>
      </c>
      <c r="Y457">
        <f t="shared" si="47"/>
        <v>0</v>
      </c>
    </row>
    <row r="458" spans="1:25">
      <c r="A458" t="s">
        <v>4933</v>
      </c>
      <c r="B458" t="b">
        <f t="shared" si="42"/>
        <v>1</v>
      </c>
      <c r="C458" t="s">
        <v>4933</v>
      </c>
      <c r="D458">
        <v>2025</v>
      </c>
      <c r="E458">
        <v>2</v>
      </c>
      <c r="F458" t="s">
        <v>2564</v>
      </c>
      <c r="I458" t="str">
        <f t="shared" si="43"/>
        <v>Metros Cuadrados</v>
      </c>
      <c r="J458">
        <v>8810.4699999999993</v>
      </c>
      <c r="M458" s="71">
        <f t="shared" si="44"/>
        <v>8810.4699999999993</v>
      </c>
      <c r="N458">
        <v>8810.4699999999993</v>
      </c>
      <c r="Q458">
        <f t="shared" si="45"/>
        <v>8810.4699999999993</v>
      </c>
      <c r="R458">
        <v>0</v>
      </c>
      <c r="U458">
        <f t="shared" si="46"/>
        <v>0</v>
      </c>
      <c r="V458">
        <v>0</v>
      </c>
      <c r="Y458">
        <f t="shared" si="47"/>
        <v>0</v>
      </c>
    </row>
    <row r="459" spans="1:25">
      <c r="A459" t="s">
        <v>4854</v>
      </c>
      <c r="B459" t="b">
        <f t="shared" si="42"/>
        <v>1</v>
      </c>
      <c r="C459" t="s">
        <v>4854</v>
      </c>
      <c r="D459">
        <v>2025</v>
      </c>
      <c r="E459">
        <v>2</v>
      </c>
      <c r="F459" t="s">
        <v>2565</v>
      </c>
      <c r="I459" t="str">
        <f t="shared" si="43"/>
        <v>Metros lineales</v>
      </c>
      <c r="J459">
        <v>1495.23</v>
      </c>
      <c r="M459" s="71">
        <f t="shared" si="44"/>
        <v>1495.23</v>
      </c>
      <c r="N459">
        <v>1495.23</v>
      </c>
      <c r="Q459">
        <f t="shared" si="45"/>
        <v>1495.23</v>
      </c>
      <c r="R459">
        <v>0</v>
      </c>
      <c r="U459">
        <f t="shared" si="46"/>
        <v>0</v>
      </c>
      <c r="V459">
        <v>0</v>
      </c>
      <c r="Y459">
        <f t="shared" si="47"/>
        <v>0</v>
      </c>
    </row>
    <row r="460" spans="1:25">
      <c r="A460" t="s">
        <v>4921</v>
      </c>
      <c r="B460" t="b">
        <f t="shared" si="42"/>
        <v>1</v>
      </c>
      <c r="C460" t="s">
        <v>4921</v>
      </c>
      <c r="D460">
        <v>2025</v>
      </c>
      <c r="E460">
        <v>2</v>
      </c>
      <c r="F460" t="s">
        <v>2567</v>
      </c>
      <c r="I460" t="str">
        <f t="shared" si="43"/>
        <v>Piezas</v>
      </c>
      <c r="J460">
        <v>12</v>
      </c>
      <c r="M460" s="71">
        <f t="shared" si="44"/>
        <v>12</v>
      </c>
      <c r="N460">
        <v>12</v>
      </c>
      <c r="Q460">
        <f t="shared" si="45"/>
        <v>12</v>
      </c>
      <c r="R460">
        <v>0.1</v>
      </c>
      <c r="U460">
        <f t="shared" si="46"/>
        <v>0.1</v>
      </c>
      <c r="V460">
        <v>0.83333333333333337</v>
      </c>
      <c r="Y460">
        <f t="shared" si="47"/>
        <v>0.83333333333333337</v>
      </c>
    </row>
    <row r="461" spans="1:25">
      <c r="A461" t="s">
        <v>4941</v>
      </c>
      <c r="B461" t="b">
        <f t="shared" si="42"/>
        <v>1</v>
      </c>
      <c r="C461" t="s">
        <v>4941</v>
      </c>
      <c r="D461">
        <v>2025</v>
      </c>
      <c r="E461">
        <v>2</v>
      </c>
      <c r="F461" t="s">
        <v>2567</v>
      </c>
      <c r="I461" t="str">
        <f t="shared" si="43"/>
        <v>Piezas</v>
      </c>
      <c r="J461">
        <v>1</v>
      </c>
      <c r="M461" s="71">
        <f t="shared" si="44"/>
        <v>1</v>
      </c>
      <c r="N461">
        <v>1</v>
      </c>
      <c r="Q461">
        <f t="shared" si="45"/>
        <v>1</v>
      </c>
      <c r="R461">
        <v>0</v>
      </c>
      <c r="U461">
        <f t="shared" si="46"/>
        <v>0</v>
      </c>
      <c r="V461">
        <v>0</v>
      </c>
      <c r="Y461">
        <f t="shared" si="47"/>
        <v>0</v>
      </c>
    </row>
    <row r="462" spans="1:25">
      <c r="A462" t="s">
        <v>1158</v>
      </c>
      <c r="B462" t="b">
        <f t="shared" si="42"/>
        <v>1</v>
      </c>
      <c r="C462" t="s">
        <v>1158</v>
      </c>
      <c r="D462">
        <v>2025</v>
      </c>
      <c r="E462">
        <v>2</v>
      </c>
      <c r="F462" t="s">
        <v>2572</v>
      </c>
      <c r="I462" t="str">
        <f t="shared" si="43"/>
        <v>Otros</v>
      </c>
      <c r="J462">
        <v>1</v>
      </c>
      <c r="M462" s="71">
        <f t="shared" si="44"/>
        <v>1</v>
      </c>
      <c r="N462">
        <v>1</v>
      </c>
      <c r="Q462">
        <f t="shared" si="45"/>
        <v>1</v>
      </c>
      <c r="R462">
        <v>1</v>
      </c>
      <c r="U462">
        <f t="shared" si="46"/>
        <v>1</v>
      </c>
      <c r="V462">
        <v>100</v>
      </c>
      <c r="Y462">
        <f t="shared" si="47"/>
        <v>100</v>
      </c>
    </row>
    <row r="463" spans="1:25">
      <c r="A463" t="s">
        <v>4761</v>
      </c>
      <c r="B463" t="b">
        <f t="shared" si="42"/>
        <v>1</v>
      </c>
      <c r="C463" t="s">
        <v>4761</v>
      </c>
      <c r="D463">
        <v>2025</v>
      </c>
      <c r="E463">
        <v>2</v>
      </c>
      <c r="F463" t="s">
        <v>2564</v>
      </c>
      <c r="I463" t="str">
        <f t="shared" si="43"/>
        <v>Metros Cuadrados</v>
      </c>
      <c r="J463">
        <v>3000</v>
      </c>
      <c r="M463" s="71">
        <f t="shared" si="44"/>
        <v>3000</v>
      </c>
      <c r="N463">
        <v>3000</v>
      </c>
      <c r="Q463">
        <f t="shared" si="45"/>
        <v>3000</v>
      </c>
      <c r="R463">
        <v>300</v>
      </c>
      <c r="U463">
        <f t="shared" si="46"/>
        <v>300</v>
      </c>
      <c r="V463">
        <v>10</v>
      </c>
      <c r="Y463">
        <f t="shared" si="47"/>
        <v>10</v>
      </c>
    </row>
    <row r="464" spans="1:25">
      <c r="A464" t="s">
        <v>5187</v>
      </c>
      <c r="B464" t="b">
        <f t="shared" si="42"/>
        <v>1</v>
      </c>
      <c r="C464" t="s">
        <v>5187</v>
      </c>
      <c r="D464">
        <v>2025</v>
      </c>
      <c r="E464">
        <v>2</v>
      </c>
      <c r="F464" t="s">
        <v>2569</v>
      </c>
      <c r="I464" t="str">
        <f t="shared" si="43"/>
        <v>Metros cúbicos</v>
      </c>
      <c r="J464">
        <v>2653</v>
      </c>
      <c r="M464" s="71">
        <f t="shared" si="44"/>
        <v>2653</v>
      </c>
      <c r="N464">
        <v>2653</v>
      </c>
      <c r="Q464">
        <f t="shared" si="45"/>
        <v>2653</v>
      </c>
      <c r="R464">
        <v>0</v>
      </c>
      <c r="U464">
        <f t="shared" si="46"/>
        <v>0</v>
      </c>
      <c r="V464">
        <v>0</v>
      </c>
      <c r="Y464">
        <f t="shared" si="47"/>
        <v>0</v>
      </c>
    </row>
    <row r="465" spans="1:25">
      <c r="A465" t="s">
        <v>5195</v>
      </c>
      <c r="B465" t="b">
        <f t="shared" si="42"/>
        <v>1</v>
      </c>
      <c r="C465" t="s">
        <v>5195</v>
      </c>
      <c r="D465">
        <v>2025</v>
      </c>
      <c r="E465">
        <v>2</v>
      </c>
      <c r="F465" t="s">
        <v>2565</v>
      </c>
      <c r="I465" t="str">
        <f t="shared" si="43"/>
        <v>Metros lineales</v>
      </c>
      <c r="J465">
        <v>326</v>
      </c>
      <c r="M465" s="71">
        <f t="shared" si="44"/>
        <v>326</v>
      </c>
      <c r="N465">
        <v>326</v>
      </c>
      <c r="Q465">
        <f t="shared" si="45"/>
        <v>326</v>
      </c>
      <c r="R465">
        <v>0</v>
      </c>
      <c r="U465">
        <f t="shared" si="46"/>
        <v>0</v>
      </c>
      <c r="V465">
        <v>0</v>
      </c>
      <c r="Y465">
        <f t="shared" si="47"/>
        <v>0</v>
      </c>
    </row>
    <row r="466" spans="1:25">
      <c r="A466" t="s">
        <v>5250</v>
      </c>
      <c r="B466" t="b">
        <f t="shared" si="42"/>
        <v>1</v>
      </c>
      <c r="C466" t="s">
        <v>5250</v>
      </c>
      <c r="D466">
        <v>2025</v>
      </c>
      <c r="E466">
        <v>2</v>
      </c>
      <c r="F466" t="s">
        <v>2565</v>
      </c>
      <c r="I466" t="str">
        <f t="shared" si="43"/>
        <v>Metros lineales</v>
      </c>
      <c r="J466">
        <v>476</v>
      </c>
      <c r="M466" s="71">
        <f t="shared" si="44"/>
        <v>476</v>
      </c>
      <c r="N466">
        <v>476</v>
      </c>
      <c r="Q466">
        <f t="shared" si="45"/>
        <v>476</v>
      </c>
      <c r="R466">
        <v>190.4</v>
      </c>
      <c r="U466">
        <f t="shared" si="46"/>
        <v>190.4</v>
      </c>
      <c r="V466">
        <v>40</v>
      </c>
      <c r="Y466">
        <f t="shared" si="47"/>
        <v>40</v>
      </c>
    </row>
    <row r="467" spans="1:25">
      <c r="A467" t="s">
        <v>5262</v>
      </c>
      <c r="B467" t="b">
        <f t="shared" si="42"/>
        <v>1</v>
      </c>
      <c r="C467" t="s">
        <v>5262</v>
      </c>
      <c r="D467">
        <v>2025</v>
      </c>
      <c r="E467">
        <v>2</v>
      </c>
      <c r="F467" t="s">
        <v>2567</v>
      </c>
      <c r="I467" t="str">
        <f t="shared" si="43"/>
        <v>Piezas</v>
      </c>
      <c r="J467">
        <v>1</v>
      </c>
      <c r="M467" s="71">
        <f t="shared" si="44"/>
        <v>1</v>
      </c>
      <c r="N467">
        <v>1</v>
      </c>
      <c r="Q467">
        <f t="shared" si="45"/>
        <v>1</v>
      </c>
      <c r="R467">
        <v>0</v>
      </c>
      <c r="U467">
        <f t="shared" si="46"/>
        <v>0</v>
      </c>
      <c r="V467">
        <v>0</v>
      </c>
      <c r="Y467">
        <f t="shared" si="47"/>
        <v>0</v>
      </c>
    </row>
    <row r="468" spans="1:25">
      <c r="A468" t="s">
        <v>5270</v>
      </c>
      <c r="B468" t="b">
        <f t="shared" si="42"/>
        <v>1</v>
      </c>
      <c r="C468" t="s">
        <v>5270</v>
      </c>
      <c r="D468">
        <v>2025</v>
      </c>
      <c r="E468">
        <v>2</v>
      </c>
      <c r="F468" t="s">
        <v>2567</v>
      </c>
      <c r="I468" t="str">
        <f t="shared" si="43"/>
        <v>Piezas</v>
      </c>
      <c r="J468">
        <v>1</v>
      </c>
      <c r="M468" s="71">
        <f t="shared" si="44"/>
        <v>1</v>
      </c>
      <c r="N468">
        <v>1</v>
      </c>
      <c r="Q468">
        <f t="shared" si="45"/>
        <v>1</v>
      </c>
      <c r="R468">
        <v>0</v>
      </c>
      <c r="U468">
        <f t="shared" si="46"/>
        <v>0</v>
      </c>
      <c r="V468">
        <v>0</v>
      </c>
      <c r="Y468">
        <f t="shared" si="47"/>
        <v>0</v>
      </c>
    </row>
    <row r="469" spans="1:25">
      <c r="A469" t="s">
        <v>5279</v>
      </c>
      <c r="B469" t="b">
        <f t="shared" si="42"/>
        <v>1</v>
      </c>
      <c r="C469" t="s">
        <v>5279</v>
      </c>
      <c r="D469">
        <v>2025</v>
      </c>
      <c r="E469">
        <v>2</v>
      </c>
      <c r="F469" t="s">
        <v>2564</v>
      </c>
      <c r="I469" t="str">
        <f t="shared" si="43"/>
        <v>Metros Cuadrados</v>
      </c>
      <c r="J469">
        <v>48000</v>
      </c>
      <c r="M469" s="71">
        <f t="shared" si="44"/>
        <v>48000</v>
      </c>
      <c r="N469">
        <v>48000</v>
      </c>
      <c r="Q469">
        <f t="shared" si="45"/>
        <v>48000</v>
      </c>
      <c r="R469">
        <v>0</v>
      </c>
      <c r="U469">
        <f t="shared" si="46"/>
        <v>0</v>
      </c>
      <c r="V469">
        <v>0</v>
      </c>
      <c r="Y469">
        <f t="shared" si="47"/>
        <v>0</v>
      </c>
    </row>
    <row r="470" spans="1:25">
      <c r="A470" t="s">
        <v>5286</v>
      </c>
      <c r="B470" t="b">
        <f t="shared" si="42"/>
        <v>1</v>
      </c>
      <c r="C470" t="s">
        <v>5286</v>
      </c>
      <c r="D470">
        <v>2025</v>
      </c>
      <c r="E470">
        <v>2</v>
      </c>
      <c r="F470" t="s">
        <v>2564</v>
      </c>
      <c r="I470" t="str">
        <f t="shared" si="43"/>
        <v>Metros Cuadrados</v>
      </c>
      <c r="J470">
        <v>7328.87</v>
      </c>
      <c r="M470" s="71">
        <f t="shared" si="44"/>
        <v>7328.87</v>
      </c>
      <c r="N470">
        <v>7328.87</v>
      </c>
      <c r="Q470">
        <f t="shared" si="45"/>
        <v>7328.87</v>
      </c>
      <c r="R470">
        <v>0</v>
      </c>
      <c r="U470">
        <f t="shared" si="46"/>
        <v>0</v>
      </c>
      <c r="V470">
        <v>0</v>
      </c>
      <c r="Y470">
        <f t="shared" si="47"/>
        <v>0</v>
      </c>
    </row>
    <row r="471" spans="1:25">
      <c r="A471" t="s">
        <v>5296</v>
      </c>
      <c r="B471" t="b">
        <f t="shared" si="42"/>
        <v>1</v>
      </c>
      <c r="C471" t="s">
        <v>5296</v>
      </c>
      <c r="D471">
        <v>2025</v>
      </c>
      <c r="E471">
        <v>2</v>
      </c>
      <c r="F471" t="s">
        <v>2567</v>
      </c>
      <c r="I471" t="str">
        <f t="shared" si="43"/>
        <v>Piezas</v>
      </c>
      <c r="J471">
        <v>1</v>
      </c>
      <c r="M471" s="71">
        <f t="shared" si="44"/>
        <v>1</v>
      </c>
      <c r="N471">
        <v>1</v>
      </c>
      <c r="Q471">
        <f t="shared" si="45"/>
        <v>1</v>
      </c>
      <c r="R471">
        <v>0</v>
      </c>
      <c r="U471">
        <f t="shared" si="46"/>
        <v>0</v>
      </c>
      <c r="V471">
        <v>0</v>
      </c>
      <c r="Y471">
        <f t="shared" si="47"/>
        <v>0</v>
      </c>
    </row>
    <row r="472" spans="1:25">
      <c r="A472" t="s">
        <v>4772</v>
      </c>
      <c r="B472" t="b">
        <f t="shared" si="42"/>
        <v>1</v>
      </c>
      <c r="C472" t="s">
        <v>4772</v>
      </c>
      <c r="D472">
        <v>2025</v>
      </c>
      <c r="E472">
        <v>2</v>
      </c>
      <c r="F472" t="s">
        <v>2564</v>
      </c>
      <c r="I472" t="str">
        <f t="shared" si="43"/>
        <v>Metros Cuadrados</v>
      </c>
      <c r="J472">
        <v>4950</v>
      </c>
      <c r="M472" s="71">
        <f t="shared" si="44"/>
        <v>4950</v>
      </c>
      <c r="N472">
        <v>4950</v>
      </c>
      <c r="Q472">
        <f t="shared" si="45"/>
        <v>4950</v>
      </c>
      <c r="R472">
        <v>0</v>
      </c>
      <c r="U472">
        <f t="shared" si="46"/>
        <v>0</v>
      </c>
      <c r="V472">
        <v>0</v>
      </c>
      <c r="Y472">
        <f t="shared" si="47"/>
        <v>0</v>
      </c>
    </row>
    <row r="473" spans="1:25">
      <c r="A473" t="s">
        <v>5351</v>
      </c>
      <c r="B473" t="b">
        <f t="shared" si="42"/>
        <v>1</v>
      </c>
      <c r="C473" t="s">
        <v>5351</v>
      </c>
      <c r="D473">
        <v>2025</v>
      </c>
      <c r="E473">
        <v>2</v>
      </c>
      <c r="F473" t="s">
        <v>2564</v>
      </c>
      <c r="I473" t="str">
        <f t="shared" si="43"/>
        <v>Metros Cuadrados</v>
      </c>
      <c r="J473">
        <v>120</v>
      </c>
      <c r="M473" s="71">
        <f t="shared" si="44"/>
        <v>120</v>
      </c>
      <c r="N473">
        <v>120</v>
      </c>
      <c r="Q473">
        <f t="shared" si="45"/>
        <v>120</v>
      </c>
      <c r="R473">
        <v>0</v>
      </c>
      <c r="U473">
        <f t="shared" si="46"/>
        <v>0</v>
      </c>
      <c r="V473">
        <v>0</v>
      </c>
      <c r="Y473">
        <f t="shared" si="47"/>
        <v>0</v>
      </c>
    </row>
    <row r="474" spans="1:25">
      <c r="A474" t="s">
        <v>5359</v>
      </c>
      <c r="B474" t="b">
        <f t="shared" si="42"/>
        <v>1</v>
      </c>
      <c r="C474" t="s">
        <v>5359</v>
      </c>
      <c r="D474">
        <v>2025</v>
      </c>
      <c r="E474">
        <v>2</v>
      </c>
      <c r="F474" t="s">
        <v>2565</v>
      </c>
      <c r="I474" t="str">
        <f t="shared" si="43"/>
        <v>Metros lineales</v>
      </c>
      <c r="J474">
        <v>167</v>
      </c>
      <c r="M474" s="71">
        <f t="shared" si="44"/>
        <v>167</v>
      </c>
      <c r="N474">
        <v>167</v>
      </c>
      <c r="Q474">
        <f t="shared" si="45"/>
        <v>167</v>
      </c>
      <c r="R474">
        <v>0</v>
      </c>
      <c r="U474">
        <f t="shared" si="46"/>
        <v>0</v>
      </c>
      <c r="V474">
        <v>0</v>
      </c>
      <c r="Y474">
        <f t="shared" si="47"/>
        <v>0</v>
      </c>
    </row>
    <row r="475" spans="1:25">
      <c r="A475" t="s">
        <v>5367</v>
      </c>
      <c r="B475" t="b">
        <f t="shared" si="42"/>
        <v>1</v>
      </c>
      <c r="C475" t="s">
        <v>5367</v>
      </c>
      <c r="D475">
        <v>2025</v>
      </c>
      <c r="E475">
        <v>2</v>
      </c>
      <c r="F475" t="s">
        <v>2565</v>
      </c>
      <c r="I475" t="str">
        <f t="shared" si="43"/>
        <v>Metros lineales</v>
      </c>
      <c r="J475">
        <v>87.4</v>
      </c>
      <c r="M475" s="71">
        <f t="shared" si="44"/>
        <v>87.4</v>
      </c>
      <c r="N475">
        <v>87.4</v>
      </c>
      <c r="Q475">
        <f t="shared" si="45"/>
        <v>87.4</v>
      </c>
      <c r="R475">
        <v>0</v>
      </c>
      <c r="U475">
        <f t="shared" si="46"/>
        <v>0</v>
      </c>
      <c r="V475">
        <v>0</v>
      </c>
      <c r="Y475">
        <f t="shared" si="47"/>
        <v>0</v>
      </c>
    </row>
    <row r="476" spans="1:25">
      <c r="A476" t="s">
        <v>5375</v>
      </c>
      <c r="B476" t="b">
        <f t="shared" si="42"/>
        <v>1</v>
      </c>
      <c r="C476" t="s">
        <v>5375</v>
      </c>
      <c r="D476">
        <v>2025</v>
      </c>
      <c r="E476">
        <v>2</v>
      </c>
      <c r="F476" t="s">
        <v>2567</v>
      </c>
      <c r="I476" t="str">
        <f t="shared" si="43"/>
        <v>Piezas</v>
      </c>
      <c r="J476">
        <v>1</v>
      </c>
      <c r="M476" s="71">
        <f t="shared" si="44"/>
        <v>1</v>
      </c>
      <c r="N476">
        <v>1</v>
      </c>
      <c r="Q476">
        <f t="shared" si="45"/>
        <v>1</v>
      </c>
      <c r="R476">
        <v>0</v>
      </c>
      <c r="U476">
        <f t="shared" si="46"/>
        <v>0</v>
      </c>
      <c r="V476">
        <v>0</v>
      </c>
      <c r="Y476">
        <f t="shared" si="47"/>
        <v>0</v>
      </c>
    </row>
    <row r="477" spans="1:25">
      <c r="A477" t="s">
        <v>5383</v>
      </c>
      <c r="B477" t="b">
        <f t="shared" si="42"/>
        <v>1</v>
      </c>
      <c r="C477" t="s">
        <v>5383</v>
      </c>
      <c r="D477">
        <v>2025</v>
      </c>
      <c r="E477">
        <v>2</v>
      </c>
      <c r="F477" t="s">
        <v>2564</v>
      </c>
      <c r="I477" t="str">
        <f t="shared" si="43"/>
        <v>Metros Cuadrados</v>
      </c>
      <c r="J477">
        <v>57.6</v>
      </c>
      <c r="M477" s="71">
        <f t="shared" si="44"/>
        <v>57.6</v>
      </c>
      <c r="N477">
        <v>57.6</v>
      </c>
      <c r="Q477">
        <f t="shared" si="45"/>
        <v>57.6</v>
      </c>
      <c r="R477">
        <v>0</v>
      </c>
      <c r="U477">
        <f t="shared" si="46"/>
        <v>0</v>
      </c>
      <c r="V477">
        <v>0</v>
      </c>
      <c r="Y477">
        <f t="shared" si="47"/>
        <v>0</v>
      </c>
    </row>
    <row r="478" spans="1:25">
      <c r="A478" t="s">
        <v>5590</v>
      </c>
      <c r="B478" t="b">
        <f t="shared" si="42"/>
        <v>1</v>
      </c>
      <c r="C478" t="s">
        <v>5590</v>
      </c>
      <c r="D478">
        <v>2025</v>
      </c>
      <c r="E478">
        <v>2</v>
      </c>
      <c r="F478" t="s">
        <v>2567</v>
      </c>
      <c r="I478" t="str">
        <f t="shared" si="43"/>
        <v>Piezas</v>
      </c>
      <c r="J478">
        <v>1</v>
      </c>
      <c r="M478" s="71">
        <f t="shared" si="44"/>
        <v>1</v>
      </c>
      <c r="N478">
        <v>1</v>
      </c>
      <c r="Q478">
        <f t="shared" si="45"/>
        <v>1</v>
      </c>
      <c r="R478">
        <v>0.8</v>
      </c>
      <c r="U478">
        <f t="shared" si="46"/>
        <v>0.8</v>
      </c>
      <c r="V478">
        <v>80</v>
      </c>
      <c r="Y478">
        <f t="shared" si="47"/>
        <v>80</v>
      </c>
    </row>
    <row r="479" spans="1:25">
      <c r="A479" t="s">
        <v>5598</v>
      </c>
      <c r="B479" t="b">
        <f t="shared" si="42"/>
        <v>1</v>
      </c>
      <c r="C479" t="s">
        <v>5598</v>
      </c>
      <c r="D479">
        <v>2025</v>
      </c>
      <c r="E479">
        <v>2</v>
      </c>
      <c r="F479" t="s">
        <v>2565</v>
      </c>
      <c r="I479" t="str">
        <f t="shared" si="43"/>
        <v>Metros lineales</v>
      </c>
      <c r="J479">
        <v>100</v>
      </c>
      <c r="M479" s="71">
        <f t="shared" si="44"/>
        <v>100</v>
      </c>
      <c r="N479">
        <v>100</v>
      </c>
      <c r="Q479">
        <f t="shared" si="45"/>
        <v>100</v>
      </c>
      <c r="R479">
        <v>0</v>
      </c>
      <c r="U479">
        <f t="shared" si="46"/>
        <v>0</v>
      </c>
      <c r="V479">
        <v>0</v>
      </c>
      <c r="Y479">
        <f t="shared" si="47"/>
        <v>0</v>
      </c>
    </row>
    <row r="480" spans="1:25">
      <c r="A480" t="s">
        <v>5646</v>
      </c>
      <c r="B480" t="b">
        <f t="shared" si="42"/>
        <v>1</v>
      </c>
      <c r="C480" t="s">
        <v>5646</v>
      </c>
      <c r="D480">
        <v>2025</v>
      </c>
      <c r="E480">
        <v>2</v>
      </c>
      <c r="F480" t="s">
        <v>2564</v>
      </c>
      <c r="I480" t="str">
        <f t="shared" si="43"/>
        <v>Metros Cuadrados</v>
      </c>
      <c r="J480">
        <v>2600</v>
      </c>
      <c r="M480" s="71">
        <f t="shared" si="44"/>
        <v>2600</v>
      </c>
      <c r="N480">
        <v>2600</v>
      </c>
      <c r="Q480">
        <f t="shared" si="45"/>
        <v>2600</v>
      </c>
      <c r="R480">
        <v>0</v>
      </c>
      <c r="U480">
        <f t="shared" si="46"/>
        <v>0</v>
      </c>
      <c r="V480">
        <v>0</v>
      </c>
      <c r="Y480">
        <f t="shared" si="47"/>
        <v>0</v>
      </c>
    </row>
    <row r="481" spans="1:25">
      <c r="A481" t="s">
        <v>5655</v>
      </c>
      <c r="B481" t="b">
        <f t="shared" si="42"/>
        <v>1</v>
      </c>
      <c r="C481" t="s">
        <v>5655</v>
      </c>
      <c r="D481">
        <v>2025</v>
      </c>
      <c r="E481">
        <v>2</v>
      </c>
      <c r="F481" t="s">
        <v>2564</v>
      </c>
      <c r="I481" t="str">
        <f t="shared" si="43"/>
        <v>Metros Cuadrados</v>
      </c>
      <c r="J481">
        <v>134</v>
      </c>
      <c r="M481" s="71">
        <f t="shared" si="44"/>
        <v>134</v>
      </c>
      <c r="N481">
        <v>134</v>
      </c>
      <c r="Q481">
        <f t="shared" si="45"/>
        <v>134</v>
      </c>
      <c r="R481">
        <v>0</v>
      </c>
      <c r="U481">
        <f t="shared" si="46"/>
        <v>0</v>
      </c>
      <c r="V481">
        <v>0</v>
      </c>
      <c r="Y481">
        <f t="shared" si="47"/>
        <v>0</v>
      </c>
    </row>
    <row r="482" spans="1:25">
      <c r="A482" t="s">
        <v>5663</v>
      </c>
      <c r="B482" t="b">
        <f t="shared" si="42"/>
        <v>1</v>
      </c>
      <c r="C482" t="s">
        <v>5663</v>
      </c>
      <c r="D482">
        <v>2025</v>
      </c>
      <c r="E482">
        <v>2</v>
      </c>
      <c r="F482" t="s">
        <v>2567</v>
      </c>
      <c r="I482" t="str">
        <f t="shared" si="43"/>
        <v>Piezas</v>
      </c>
      <c r="J482">
        <v>6</v>
      </c>
      <c r="M482" s="71">
        <f t="shared" si="44"/>
        <v>6</v>
      </c>
      <c r="N482">
        <v>6</v>
      </c>
      <c r="Q482">
        <f t="shared" si="45"/>
        <v>6</v>
      </c>
      <c r="R482">
        <v>0</v>
      </c>
      <c r="U482">
        <f t="shared" si="46"/>
        <v>0</v>
      </c>
      <c r="V482">
        <v>0</v>
      </c>
      <c r="Y482">
        <f t="shared" si="47"/>
        <v>0</v>
      </c>
    </row>
    <row r="483" spans="1:25">
      <c r="A483" t="s">
        <v>6079</v>
      </c>
      <c r="B483" t="b">
        <f t="shared" si="42"/>
        <v>1</v>
      </c>
      <c r="C483" t="s">
        <v>6079</v>
      </c>
      <c r="D483">
        <v>2025</v>
      </c>
      <c r="E483">
        <v>2</v>
      </c>
      <c r="F483" t="s">
        <v>2565</v>
      </c>
      <c r="I483" t="str">
        <f t="shared" si="43"/>
        <v>Metros lineales</v>
      </c>
      <c r="J483">
        <v>238.13</v>
      </c>
      <c r="M483" s="71">
        <f t="shared" si="44"/>
        <v>238.13</v>
      </c>
      <c r="N483">
        <v>238.13</v>
      </c>
      <c r="Q483">
        <f t="shared" si="45"/>
        <v>238.13</v>
      </c>
      <c r="R483">
        <v>0</v>
      </c>
      <c r="U483">
        <f t="shared" si="46"/>
        <v>0</v>
      </c>
      <c r="V483">
        <v>0</v>
      </c>
      <c r="Y483">
        <f t="shared" si="47"/>
        <v>0</v>
      </c>
    </row>
    <row r="484" spans="1:25">
      <c r="A484" t="s">
        <v>6087</v>
      </c>
      <c r="B484" t="b">
        <f t="shared" si="42"/>
        <v>1</v>
      </c>
      <c r="C484" t="s">
        <v>6087</v>
      </c>
      <c r="D484">
        <v>2025</v>
      </c>
      <c r="E484">
        <v>2</v>
      </c>
      <c r="F484" t="s">
        <v>2565</v>
      </c>
      <c r="I484" t="str">
        <f t="shared" si="43"/>
        <v>Metros lineales</v>
      </c>
      <c r="J484">
        <v>325.38</v>
      </c>
      <c r="M484" s="71">
        <f t="shared" si="44"/>
        <v>325.38</v>
      </c>
      <c r="N484">
        <v>325.38</v>
      </c>
      <c r="Q484">
        <f t="shared" si="45"/>
        <v>325.38</v>
      </c>
      <c r="R484">
        <v>0</v>
      </c>
      <c r="U484">
        <f t="shared" si="46"/>
        <v>0</v>
      </c>
      <c r="V484">
        <v>0</v>
      </c>
      <c r="Y484">
        <f t="shared" si="47"/>
        <v>0</v>
      </c>
    </row>
    <row r="485" spans="1:25">
      <c r="A485" t="s">
        <v>6095</v>
      </c>
      <c r="B485" t="b">
        <f t="shared" si="42"/>
        <v>1</v>
      </c>
      <c r="C485" t="s">
        <v>6095</v>
      </c>
      <c r="D485">
        <v>2025</v>
      </c>
      <c r="E485">
        <v>2</v>
      </c>
      <c r="F485" t="s">
        <v>2565</v>
      </c>
      <c r="I485" t="str">
        <f t="shared" si="43"/>
        <v>Metros lineales</v>
      </c>
      <c r="J485">
        <v>225.2</v>
      </c>
      <c r="M485" s="71">
        <f t="shared" si="44"/>
        <v>225.2</v>
      </c>
      <c r="N485">
        <v>225.2</v>
      </c>
      <c r="Q485">
        <f t="shared" si="45"/>
        <v>225.2</v>
      </c>
      <c r="R485">
        <v>0</v>
      </c>
      <c r="U485">
        <f t="shared" si="46"/>
        <v>0</v>
      </c>
      <c r="V485">
        <v>0</v>
      </c>
      <c r="Y485">
        <f t="shared" si="47"/>
        <v>0</v>
      </c>
    </row>
    <row r="486" spans="1:25">
      <c r="A486" t="s">
        <v>6126</v>
      </c>
      <c r="B486" t="b">
        <f t="shared" si="42"/>
        <v>1</v>
      </c>
      <c r="C486" t="s">
        <v>6126</v>
      </c>
      <c r="D486">
        <v>2025</v>
      </c>
      <c r="E486">
        <v>2</v>
      </c>
      <c r="F486" t="s">
        <v>2564</v>
      </c>
      <c r="I486" t="str">
        <f t="shared" si="43"/>
        <v>Metros Cuadrados</v>
      </c>
      <c r="J486">
        <v>27432</v>
      </c>
      <c r="M486" s="71">
        <f t="shared" si="44"/>
        <v>27432</v>
      </c>
      <c r="N486">
        <v>27432</v>
      </c>
      <c r="Q486">
        <f t="shared" si="45"/>
        <v>27432</v>
      </c>
      <c r="R486">
        <v>0</v>
      </c>
      <c r="U486">
        <f t="shared" si="46"/>
        <v>0</v>
      </c>
      <c r="V486">
        <v>0</v>
      </c>
      <c r="Y486">
        <f t="shared" si="47"/>
        <v>0</v>
      </c>
    </row>
    <row r="487" spans="1:25">
      <c r="A487" t="s">
        <v>6134</v>
      </c>
      <c r="B487" t="b">
        <f t="shared" si="42"/>
        <v>1</v>
      </c>
      <c r="C487" t="s">
        <v>6134</v>
      </c>
      <c r="D487">
        <v>2025</v>
      </c>
      <c r="E487">
        <v>2</v>
      </c>
      <c r="F487" t="s">
        <v>2564</v>
      </c>
      <c r="I487" t="str">
        <f t="shared" si="43"/>
        <v>Metros Cuadrados</v>
      </c>
      <c r="J487">
        <v>518</v>
      </c>
      <c r="M487" s="71">
        <f t="shared" si="44"/>
        <v>518</v>
      </c>
      <c r="N487">
        <v>518</v>
      </c>
      <c r="Q487">
        <f t="shared" si="45"/>
        <v>518</v>
      </c>
      <c r="R487">
        <v>0</v>
      </c>
      <c r="U487">
        <f t="shared" si="46"/>
        <v>0</v>
      </c>
      <c r="V487">
        <v>0</v>
      </c>
      <c r="Y487">
        <f t="shared" si="47"/>
        <v>0</v>
      </c>
    </row>
    <row r="488" spans="1:25">
      <c r="A488" t="s">
        <v>6142</v>
      </c>
      <c r="B488" t="b">
        <f t="shared" si="42"/>
        <v>1</v>
      </c>
      <c r="C488" t="s">
        <v>6142</v>
      </c>
      <c r="D488">
        <v>2025</v>
      </c>
      <c r="E488">
        <v>2</v>
      </c>
      <c r="F488" t="s">
        <v>2564</v>
      </c>
      <c r="I488" t="str">
        <f t="shared" si="43"/>
        <v>Metros Cuadrados</v>
      </c>
      <c r="J488">
        <v>518</v>
      </c>
      <c r="M488" s="71">
        <f t="shared" si="44"/>
        <v>518</v>
      </c>
      <c r="N488">
        <v>518</v>
      </c>
      <c r="Q488">
        <f t="shared" si="45"/>
        <v>518</v>
      </c>
      <c r="R488">
        <v>0</v>
      </c>
      <c r="U488">
        <f t="shared" si="46"/>
        <v>0</v>
      </c>
      <c r="V488">
        <v>0</v>
      </c>
      <c r="Y488">
        <f t="shared" si="47"/>
        <v>0</v>
      </c>
    </row>
    <row r="489" spans="1:25">
      <c r="A489" t="s">
        <v>6149</v>
      </c>
      <c r="B489" t="b">
        <f t="shared" si="42"/>
        <v>1</v>
      </c>
      <c r="C489" t="s">
        <v>6149</v>
      </c>
      <c r="D489">
        <v>2025</v>
      </c>
      <c r="E489">
        <v>2</v>
      </c>
      <c r="F489" t="s">
        <v>2564</v>
      </c>
      <c r="I489" t="str">
        <f t="shared" si="43"/>
        <v>Metros Cuadrados</v>
      </c>
      <c r="J489">
        <v>647</v>
      </c>
      <c r="M489" s="71">
        <f t="shared" si="44"/>
        <v>647</v>
      </c>
      <c r="N489">
        <v>647</v>
      </c>
      <c r="Q489">
        <f t="shared" si="45"/>
        <v>647</v>
      </c>
      <c r="R489">
        <v>0</v>
      </c>
      <c r="U489">
        <f t="shared" si="46"/>
        <v>0</v>
      </c>
      <c r="V489">
        <v>0</v>
      </c>
      <c r="Y489">
        <f t="shared" si="47"/>
        <v>0</v>
      </c>
    </row>
    <row r="490" spans="1:25">
      <c r="A490" t="s">
        <v>6197</v>
      </c>
      <c r="B490" t="b">
        <f t="shared" si="42"/>
        <v>1</v>
      </c>
      <c r="C490" t="s">
        <v>6197</v>
      </c>
      <c r="D490">
        <v>2025</v>
      </c>
      <c r="E490">
        <v>2</v>
      </c>
      <c r="F490" t="s">
        <v>2564</v>
      </c>
      <c r="I490" t="str">
        <f t="shared" si="43"/>
        <v>Metros Cuadrados</v>
      </c>
      <c r="J490">
        <v>925.82</v>
      </c>
      <c r="M490" s="71">
        <f t="shared" si="44"/>
        <v>925.82</v>
      </c>
      <c r="N490">
        <v>925.82</v>
      </c>
      <c r="Q490">
        <f t="shared" si="45"/>
        <v>925.82</v>
      </c>
      <c r="R490">
        <v>0</v>
      </c>
      <c r="U490">
        <f t="shared" si="46"/>
        <v>0</v>
      </c>
      <c r="V490">
        <v>0</v>
      </c>
      <c r="Y490">
        <f t="shared" si="47"/>
        <v>0</v>
      </c>
    </row>
    <row r="491" spans="1:25">
      <c r="A491" t="s">
        <v>6249</v>
      </c>
      <c r="B491" t="b">
        <f t="shared" si="42"/>
        <v>1</v>
      </c>
      <c r="C491" t="s">
        <v>6249</v>
      </c>
      <c r="D491">
        <v>2025</v>
      </c>
      <c r="E491">
        <v>2</v>
      </c>
      <c r="F491" t="s">
        <v>2565</v>
      </c>
      <c r="I491" t="str">
        <f t="shared" si="43"/>
        <v>Metros lineales</v>
      </c>
      <c r="J491">
        <v>400</v>
      </c>
      <c r="M491" s="71">
        <f t="shared" si="44"/>
        <v>400</v>
      </c>
      <c r="N491">
        <v>400</v>
      </c>
      <c r="Q491">
        <f t="shared" si="45"/>
        <v>400</v>
      </c>
      <c r="R491">
        <v>0</v>
      </c>
      <c r="U491">
        <f t="shared" si="46"/>
        <v>0</v>
      </c>
      <c r="V491">
        <v>0</v>
      </c>
      <c r="Y491">
        <f t="shared" si="47"/>
        <v>0</v>
      </c>
    </row>
    <row r="492" spans="1:25">
      <c r="A492" t="s">
        <v>6274</v>
      </c>
      <c r="B492" t="b">
        <f t="shared" si="42"/>
        <v>1</v>
      </c>
      <c r="C492" t="s">
        <v>6274</v>
      </c>
      <c r="D492">
        <v>2025</v>
      </c>
      <c r="E492">
        <v>2</v>
      </c>
      <c r="F492" t="s">
        <v>2580</v>
      </c>
      <c r="I492" t="str">
        <f t="shared" si="43"/>
        <v>Kilómetro</v>
      </c>
      <c r="J492">
        <v>23</v>
      </c>
      <c r="M492" s="71">
        <f t="shared" si="44"/>
        <v>23</v>
      </c>
      <c r="N492">
        <v>23</v>
      </c>
      <c r="Q492">
        <f t="shared" si="45"/>
        <v>23</v>
      </c>
      <c r="R492">
        <v>0</v>
      </c>
      <c r="U492">
        <f t="shared" si="46"/>
        <v>0</v>
      </c>
      <c r="V492">
        <v>0</v>
      </c>
      <c r="Y492">
        <f t="shared" si="47"/>
        <v>0</v>
      </c>
    </row>
    <row r="493" spans="1:25">
      <c r="A493" t="s">
        <v>6283</v>
      </c>
      <c r="B493" t="b">
        <f t="shared" si="42"/>
        <v>1</v>
      </c>
      <c r="C493" t="s">
        <v>6283</v>
      </c>
      <c r="D493">
        <v>2025</v>
      </c>
      <c r="E493">
        <v>2</v>
      </c>
      <c r="F493" t="s">
        <v>2564</v>
      </c>
      <c r="I493" t="str">
        <f t="shared" si="43"/>
        <v>Metros Cuadrados</v>
      </c>
      <c r="J493">
        <v>3120</v>
      </c>
      <c r="M493" s="71">
        <f t="shared" si="44"/>
        <v>3120</v>
      </c>
      <c r="N493">
        <v>3120</v>
      </c>
      <c r="Q493">
        <f t="shared" si="45"/>
        <v>3120</v>
      </c>
      <c r="R493">
        <v>20</v>
      </c>
      <c r="U493">
        <f t="shared" si="46"/>
        <v>20</v>
      </c>
      <c r="V493">
        <v>0.64102564102564097</v>
      </c>
      <c r="Y493">
        <f t="shared" si="47"/>
        <v>0.64102564102564097</v>
      </c>
    </row>
    <row r="494" spans="1:25">
      <c r="A494" t="s">
        <v>6294</v>
      </c>
      <c r="B494" t="b">
        <f t="shared" si="42"/>
        <v>1</v>
      </c>
      <c r="C494" t="s">
        <v>6294</v>
      </c>
      <c r="D494">
        <v>2025</v>
      </c>
      <c r="E494">
        <v>2</v>
      </c>
      <c r="F494" t="s">
        <v>2565</v>
      </c>
      <c r="I494" t="str">
        <f t="shared" si="43"/>
        <v>Metros lineales</v>
      </c>
      <c r="J494">
        <v>130</v>
      </c>
      <c r="M494" s="71">
        <f t="shared" si="44"/>
        <v>130</v>
      </c>
      <c r="N494">
        <v>130</v>
      </c>
      <c r="Q494">
        <f t="shared" si="45"/>
        <v>130</v>
      </c>
      <c r="R494">
        <v>0</v>
      </c>
      <c r="U494">
        <f t="shared" si="46"/>
        <v>0</v>
      </c>
      <c r="V494">
        <v>0</v>
      </c>
      <c r="Y494">
        <f t="shared" si="47"/>
        <v>0</v>
      </c>
    </row>
    <row r="495" spans="1:25">
      <c r="A495" t="s">
        <v>6302</v>
      </c>
      <c r="B495" t="b">
        <f t="shared" si="42"/>
        <v>1</v>
      </c>
      <c r="C495" t="s">
        <v>6302</v>
      </c>
      <c r="D495">
        <v>2025</v>
      </c>
      <c r="E495">
        <v>2</v>
      </c>
      <c r="F495" t="s">
        <v>2564</v>
      </c>
      <c r="I495" t="str">
        <f t="shared" si="43"/>
        <v>Metros Cuadrados</v>
      </c>
      <c r="J495">
        <v>540</v>
      </c>
      <c r="M495" s="71">
        <f t="shared" si="44"/>
        <v>540</v>
      </c>
      <c r="N495">
        <v>540</v>
      </c>
      <c r="Q495">
        <f t="shared" si="45"/>
        <v>540</v>
      </c>
      <c r="R495">
        <v>54</v>
      </c>
      <c r="U495">
        <f t="shared" si="46"/>
        <v>54</v>
      </c>
      <c r="V495">
        <v>10</v>
      </c>
      <c r="Y495">
        <f t="shared" si="47"/>
        <v>10</v>
      </c>
    </row>
    <row r="496" spans="1:25">
      <c r="A496" t="s">
        <v>6314</v>
      </c>
      <c r="B496" t="b">
        <f t="shared" si="42"/>
        <v>1</v>
      </c>
      <c r="C496" t="s">
        <v>6314</v>
      </c>
      <c r="D496">
        <v>2025</v>
      </c>
      <c r="E496">
        <v>2</v>
      </c>
      <c r="F496" t="s">
        <v>2564</v>
      </c>
      <c r="I496" t="str">
        <f t="shared" si="43"/>
        <v>Metros Cuadrados</v>
      </c>
      <c r="J496">
        <v>540</v>
      </c>
      <c r="M496" s="71">
        <f t="shared" si="44"/>
        <v>540</v>
      </c>
      <c r="N496">
        <v>540</v>
      </c>
      <c r="Q496">
        <f t="shared" si="45"/>
        <v>540</v>
      </c>
      <c r="R496">
        <v>54</v>
      </c>
      <c r="U496">
        <f t="shared" si="46"/>
        <v>54</v>
      </c>
      <c r="V496">
        <v>10</v>
      </c>
      <c r="Y496">
        <f t="shared" si="47"/>
        <v>10</v>
      </c>
    </row>
    <row r="497" spans="1:25">
      <c r="A497" t="s">
        <v>6322</v>
      </c>
      <c r="B497" t="b">
        <f t="shared" si="42"/>
        <v>1</v>
      </c>
      <c r="C497" t="s">
        <v>6322</v>
      </c>
      <c r="D497">
        <v>2025</v>
      </c>
      <c r="E497">
        <v>2</v>
      </c>
      <c r="F497" t="s">
        <v>2564</v>
      </c>
      <c r="I497" t="str">
        <f t="shared" si="43"/>
        <v>Metros Cuadrados</v>
      </c>
      <c r="J497">
        <v>990</v>
      </c>
      <c r="M497" s="71">
        <f t="shared" si="44"/>
        <v>990</v>
      </c>
      <c r="N497">
        <v>990</v>
      </c>
      <c r="Q497">
        <f t="shared" si="45"/>
        <v>990</v>
      </c>
      <c r="R497">
        <v>0</v>
      </c>
      <c r="U497">
        <f t="shared" si="46"/>
        <v>0</v>
      </c>
      <c r="V497">
        <v>0</v>
      </c>
      <c r="Y497">
        <f t="shared" si="47"/>
        <v>0</v>
      </c>
    </row>
    <row r="498" spans="1:25">
      <c r="A498" t="s">
        <v>6331</v>
      </c>
      <c r="B498" t="b">
        <f t="shared" si="42"/>
        <v>1</v>
      </c>
      <c r="C498" t="s">
        <v>6331</v>
      </c>
      <c r="D498">
        <v>2025</v>
      </c>
      <c r="E498">
        <v>2</v>
      </c>
      <c r="F498" t="s">
        <v>2565</v>
      </c>
      <c r="I498" t="str">
        <f t="shared" si="43"/>
        <v>Metros lineales</v>
      </c>
      <c r="J498">
        <v>732</v>
      </c>
      <c r="M498" s="71">
        <f t="shared" si="44"/>
        <v>732</v>
      </c>
      <c r="N498">
        <v>732</v>
      </c>
      <c r="Q498">
        <f t="shared" si="45"/>
        <v>732</v>
      </c>
      <c r="R498">
        <v>731</v>
      </c>
      <c r="U498">
        <f t="shared" si="46"/>
        <v>731</v>
      </c>
      <c r="V498">
        <v>99.863387978142086</v>
      </c>
      <c r="Y498">
        <f t="shared" si="47"/>
        <v>99.863387978142086</v>
      </c>
    </row>
    <row r="499" spans="1:25">
      <c r="A499" t="s">
        <v>6368</v>
      </c>
      <c r="B499" t="b">
        <f t="shared" si="42"/>
        <v>1</v>
      </c>
      <c r="C499" t="s">
        <v>6368</v>
      </c>
      <c r="D499">
        <v>2025</v>
      </c>
      <c r="E499">
        <v>2</v>
      </c>
      <c r="F499" t="s">
        <v>2564</v>
      </c>
      <c r="I499" t="str">
        <f t="shared" si="43"/>
        <v>Metros Cuadrados</v>
      </c>
      <c r="J499">
        <v>1384.5</v>
      </c>
      <c r="M499" s="71">
        <f t="shared" si="44"/>
        <v>1384.5</v>
      </c>
      <c r="N499">
        <v>1384.5</v>
      </c>
      <c r="Q499">
        <f t="shared" si="45"/>
        <v>1384.5</v>
      </c>
      <c r="R499">
        <v>0</v>
      </c>
      <c r="U499">
        <f t="shared" si="46"/>
        <v>0</v>
      </c>
      <c r="V499">
        <v>0</v>
      </c>
      <c r="Y499">
        <f t="shared" si="47"/>
        <v>0</v>
      </c>
    </row>
    <row r="500" spans="1:25">
      <c r="A500" t="s">
        <v>6427</v>
      </c>
      <c r="B500" t="b">
        <f t="shared" si="42"/>
        <v>1</v>
      </c>
      <c r="C500" t="s">
        <v>6427</v>
      </c>
      <c r="D500">
        <v>2025</v>
      </c>
      <c r="E500">
        <v>2</v>
      </c>
      <c r="F500" t="s">
        <v>2567</v>
      </c>
      <c r="I500" t="str">
        <f t="shared" si="43"/>
        <v>Piezas</v>
      </c>
      <c r="J500">
        <v>1</v>
      </c>
      <c r="M500" s="71">
        <f t="shared" si="44"/>
        <v>1</v>
      </c>
      <c r="N500">
        <v>1</v>
      </c>
      <c r="Q500">
        <f t="shared" si="45"/>
        <v>1</v>
      </c>
      <c r="R500">
        <v>0</v>
      </c>
      <c r="U500">
        <f t="shared" si="46"/>
        <v>0</v>
      </c>
      <c r="V500">
        <v>0</v>
      </c>
      <c r="Y500">
        <f t="shared" si="47"/>
        <v>0</v>
      </c>
    </row>
    <row r="501" spans="1:25">
      <c r="A501" t="s">
        <v>6435</v>
      </c>
      <c r="B501" t="b">
        <f t="shared" si="42"/>
        <v>1</v>
      </c>
      <c r="C501" t="s">
        <v>6435</v>
      </c>
      <c r="D501">
        <v>2025</v>
      </c>
      <c r="E501">
        <v>2</v>
      </c>
      <c r="F501" t="s">
        <v>2567</v>
      </c>
      <c r="I501" t="str">
        <f t="shared" si="43"/>
        <v>Piezas</v>
      </c>
      <c r="J501">
        <v>1</v>
      </c>
      <c r="M501" s="71">
        <f t="shared" si="44"/>
        <v>1</v>
      </c>
      <c r="N501">
        <v>1</v>
      </c>
      <c r="Q501">
        <f t="shared" si="45"/>
        <v>1</v>
      </c>
      <c r="R501">
        <v>0</v>
      </c>
      <c r="U501">
        <f t="shared" si="46"/>
        <v>0</v>
      </c>
      <c r="V501">
        <v>0</v>
      </c>
      <c r="Y501">
        <f t="shared" si="47"/>
        <v>0</v>
      </c>
    </row>
    <row r="502" spans="1:25">
      <c r="A502" t="s">
        <v>4780</v>
      </c>
      <c r="B502" t="b">
        <f t="shared" si="42"/>
        <v>1</v>
      </c>
      <c r="C502" t="s">
        <v>4780</v>
      </c>
      <c r="D502">
        <v>2025</v>
      </c>
      <c r="E502">
        <v>2</v>
      </c>
      <c r="F502" t="s">
        <v>2564</v>
      </c>
      <c r="I502" t="str">
        <f t="shared" si="43"/>
        <v>Metros Cuadrados</v>
      </c>
      <c r="J502">
        <v>315</v>
      </c>
      <c r="M502" s="71">
        <f t="shared" si="44"/>
        <v>315</v>
      </c>
      <c r="N502">
        <v>315</v>
      </c>
      <c r="Q502">
        <f t="shared" si="45"/>
        <v>315</v>
      </c>
      <c r="R502">
        <v>100</v>
      </c>
      <c r="U502">
        <f t="shared" si="46"/>
        <v>100</v>
      </c>
      <c r="V502">
        <v>31.746031746031743</v>
      </c>
      <c r="Y502">
        <f t="shared" si="47"/>
        <v>31.746031746031743</v>
      </c>
    </row>
    <row r="503" spans="1:25">
      <c r="A503" t="s">
        <v>6506</v>
      </c>
      <c r="B503" t="b">
        <f t="shared" si="42"/>
        <v>1</v>
      </c>
      <c r="C503" t="s">
        <v>6506</v>
      </c>
      <c r="D503">
        <v>2025</v>
      </c>
      <c r="E503">
        <v>2</v>
      </c>
      <c r="F503" t="s">
        <v>2564</v>
      </c>
      <c r="I503" t="str">
        <f t="shared" si="43"/>
        <v>Metros Cuadrados</v>
      </c>
      <c r="J503">
        <v>700</v>
      </c>
      <c r="M503" s="71">
        <f t="shared" si="44"/>
        <v>700</v>
      </c>
      <c r="N503">
        <v>700</v>
      </c>
      <c r="Q503">
        <f t="shared" si="45"/>
        <v>700</v>
      </c>
      <c r="R503">
        <v>0</v>
      </c>
      <c r="U503">
        <f t="shared" si="46"/>
        <v>0</v>
      </c>
      <c r="V503">
        <v>0</v>
      </c>
      <c r="Y503">
        <f t="shared" si="47"/>
        <v>0</v>
      </c>
    </row>
    <row r="504" spans="1:25">
      <c r="A504" t="s">
        <v>6534</v>
      </c>
      <c r="B504" t="b">
        <f t="shared" si="42"/>
        <v>1</v>
      </c>
      <c r="C504" t="s">
        <v>6534</v>
      </c>
      <c r="D504">
        <v>2025</v>
      </c>
      <c r="E504">
        <v>2</v>
      </c>
      <c r="F504" t="s">
        <v>2564</v>
      </c>
      <c r="I504" t="str">
        <f t="shared" si="43"/>
        <v>Metros Cuadrados</v>
      </c>
      <c r="J504">
        <v>480</v>
      </c>
      <c r="M504" s="71">
        <f t="shared" si="44"/>
        <v>480</v>
      </c>
      <c r="N504">
        <v>480</v>
      </c>
      <c r="Q504">
        <f t="shared" si="45"/>
        <v>480</v>
      </c>
      <c r="R504">
        <v>408</v>
      </c>
      <c r="U504">
        <f t="shared" si="46"/>
        <v>408</v>
      </c>
      <c r="V504">
        <v>85</v>
      </c>
      <c r="Y504">
        <f t="shared" si="47"/>
        <v>85</v>
      </c>
    </row>
    <row r="505" spans="1:25">
      <c r="A505" t="s">
        <v>6561</v>
      </c>
      <c r="B505" t="b">
        <f t="shared" si="42"/>
        <v>1</v>
      </c>
      <c r="C505" t="s">
        <v>6561</v>
      </c>
      <c r="D505">
        <v>2025</v>
      </c>
      <c r="E505">
        <v>2</v>
      </c>
      <c r="F505" t="s">
        <v>2565</v>
      </c>
      <c r="I505" t="str">
        <f t="shared" si="43"/>
        <v>Metros lineales</v>
      </c>
      <c r="J505">
        <v>2182</v>
      </c>
      <c r="M505" s="71">
        <f t="shared" si="44"/>
        <v>2182</v>
      </c>
      <c r="N505">
        <v>2182</v>
      </c>
      <c r="Q505">
        <f t="shared" si="45"/>
        <v>2182</v>
      </c>
      <c r="R505">
        <v>981.9</v>
      </c>
      <c r="U505">
        <f t="shared" si="46"/>
        <v>981.9</v>
      </c>
      <c r="V505">
        <v>45</v>
      </c>
      <c r="Y505">
        <f t="shared" si="47"/>
        <v>45</v>
      </c>
    </row>
    <row r="506" spans="1:25">
      <c r="A506" t="s">
        <v>6628</v>
      </c>
      <c r="B506" t="b">
        <f t="shared" si="42"/>
        <v>1</v>
      </c>
      <c r="C506" t="s">
        <v>6628</v>
      </c>
      <c r="D506">
        <v>2025</v>
      </c>
      <c r="E506">
        <v>2</v>
      </c>
      <c r="F506" t="s">
        <v>2564</v>
      </c>
      <c r="I506" t="str">
        <f t="shared" si="43"/>
        <v>Metros Cuadrados</v>
      </c>
      <c r="J506">
        <v>78</v>
      </c>
      <c r="M506" s="71">
        <f t="shared" si="44"/>
        <v>78</v>
      </c>
      <c r="N506">
        <v>78</v>
      </c>
      <c r="Q506">
        <f t="shared" si="45"/>
        <v>78</v>
      </c>
      <c r="R506">
        <v>0</v>
      </c>
      <c r="U506">
        <f t="shared" si="46"/>
        <v>0</v>
      </c>
      <c r="V506">
        <v>0</v>
      </c>
      <c r="Y506">
        <f t="shared" si="47"/>
        <v>0</v>
      </c>
    </row>
    <row r="507" spans="1:25">
      <c r="A507" t="s">
        <v>6637</v>
      </c>
      <c r="B507" t="b">
        <f t="shared" si="42"/>
        <v>1</v>
      </c>
      <c r="C507" t="s">
        <v>6637</v>
      </c>
      <c r="D507">
        <v>2025</v>
      </c>
      <c r="E507">
        <v>2</v>
      </c>
      <c r="F507" t="s">
        <v>2580</v>
      </c>
      <c r="I507" t="str">
        <f t="shared" si="43"/>
        <v>Kilómetro</v>
      </c>
      <c r="J507">
        <v>1</v>
      </c>
      <c r="M507" s="71">
        <f t="shared" si="44"/>
        <v>1</v>
      </c>
      <c r="N507">
        <v>1</v>
      </c>
      <c r="Q507">
        <f t="shared" si="45"/>
        <v>1</v>
      </c>
      <c r="R507">
        <v>0</v>
      </c>
      <c r="U507">
        <f t="shared" si="46"/>
        <v>0</v>
      </c>
      <c r="V507">
        <v>0</v>
      </c>
      <c r="Y507">
        <f t="shared" si="47"/>
        <v>0</v>
      </c>
    </row>
    <row r="508" spans="1:25">
      <c r="A508" t="s">
        <v>6646</v>
      </c>
      <c r="B508" t="b">
        <f t="shared" si="42"/>
        <v>1</v>
      </c>
      <c r="C508" t="s">
        <v>6646</v>
      </c>
      <c r="D508">
        <v>2025</v>
      </c>
      <c r="E508">
        <v>2</v>
      </c>
      <c r="F508" t="s">
        <v>2564</v>
      </c>
      <c r="I508" t="str">
        <f t="shared" si="43"/>
        <v>Metros Cuadrados</v>
      </c>
      <c r="J508">
        <v>409.74</v>
      </c>
      <c r="M508" s="71">
        <f t="shared" si="44"/>
        <v>409.74</v>
      </c>
      <c r="N508">
        <v>409.74</v>
      </c>
      <c r="Q508">
        <f t="shared" si="45"/>
        <v>409.74</v>
      </c>
      <c r="R508">
        <v>0</v>
      </c>
      <c r="U508">
        <f t="shared" si="46"/>
        <v>0</v>
      </c>
      <c r="V508">
        <v>0</v>
      </c>
      <c r="Y508">
        <f t="shared" si="47"/>
        <v>0</v>
      </c>
    </row>
    <row r="509" spans="1:25">
      <c r="A509" t="s">
        <v>6654</v>
      </c>
      <c r="B509" t="b">
        <f t="shared" si="42"/>
        <v>1</v>
      </c>
      <c r="C509" t="s">
        <v>6654</v>
      </c>
      <c r="D509">
        <v>2025</v>
      </c>
      <c r="E509">
        <v>2</v>
      </c>
      <c r="F509" t="s">
        <v>2580</v>
      </c>
      <c r="I509" t="str">
        <f t="shared" si="43"/>
        <v>Kilómetro</v>
      </c>
      <c r="J509">
        <v>25</v>
      </c>
      <c r="M509" s="71">
        <f t="shared" si="44"/>
        <v>25</v>
      </c>
      <c r="N509">
        <v>25</v>
      </c>
      <c r="Q509">
        <f t="shared" si="45"/>
        <v>25</v>
      </c>
      <c r="R509">
        <v>0</v>
      </c>
      <c r="U509">
        <f t="shared" si="46"/>
        <v>0</v>
      </c>
      <c r="V509">
        <v>0</v>
      </c>
      <c r="Y509">
        <f t="shared" si="47"/>
        <v>0</v>
      </c>
    </row>
    <row r="510" spans="1:25">
      <c r="A510" t="s">
        <v>6662</v>
      </c>
      <c r="B510" t="b">
        <f t="shared" si="42"/>
        <v>1</v>
      </c>
      <c r="C510" t="s">
        <v>6662</v>
      </c>
      <c r="D510">
        <v>2025</v>
      </c>
      <c r="E510">
        <v>2</v>
      </c>
      <c r="F510" t="s">
        <v>2580</v>
      </c>
      <c r="I510" t="str">
        <f t="shared" si="43"/>
        <v>Kilómetro</v>
      </c>
      <c r="J510">
        <v>18</v>
      </c>
      <c r="M510" s="71">
        <f t="shared" si="44"/>
        <v>18</v>
      </c>
      <c r="N510">
        <v>18</v>
      </c>
      <c r="Q510">
        <f t="shared" si="45"/>
        <v>18</v>
      </c>
      <c r="R510">
        <v>0</v>
      </c>
      <c r="U510">
        <f t="shared" si="46"/>
        <v>0</v>
      </c>
      <c r="V510">
        <v>0</v>
      </c>
      <c r="Y510">
        <f t="shared" si="47"/>
        <v>0</v>
      </c>
    </row>
    <row r="511" spans="1:25">
      <c r="A511" t="s">
        <v>6670</v>
      </c>
      <c r="B511" t="b">
        <f t="shared" si="42"/>
        <v>1</v>
      </c>
      <c r="C511" t="s">
        <v>6670</v>
      </c>
      <c r="D511">
        <v>2025</v>
      </c>
      <c r="E511">
        <v>2</v>
      </c>
      <c r="F511" t="s">
        <v>2564</v>
      </c>
      <c r="I511" t="str">
        <f t="shared" si="43"/>
        <v>Metros Cuadrados</v>
      </c>
      <c r="J511">
        <v>2500</v>
      </c>
      <c r="M511" s="71">
        <f t="shared" si="44"/>
        <v>2500</v>
      </c>
      <c r="N511">
        <v>2500</v>
      </c>
      <c r="Q511">
        <f t="shared" si="45"/>
        <v>2500</v>
      </c>
      <c r="R511">
        <v>0</v>
      </c>
      <c r="U511">
        <f t="shared" si="46"/>
        <v>0</v>
      </c>
      <c r="V511">
        <v>0</v>
      </c>
      <c r="Y511">
        <f t="shared" si="47"/>
        <v>0</v>
      </c>
    </row>
    <row r="512" spans="1:25">
      <c r="A512" t="s">
        <v>6679</v>
      </c>
      <c r="B512" t="b">
        <f t="shared" si="42"/>
        <v>1</v>
      </c>
      <c r="C512" t="s">
        <v>6679</v>
      </c>
      <c r="D512">
        <v>2025</v>
      </c>
      <c r="E512">
        <v>2</v>
      </c>
      <c r="F512" t="s">
        <v>2564</v>
      </c>
      <c r="I512" t="str">
        <f t="shared" si="43"/>
        <v>Metros Cuadrados</v>
      </c>
      <c r="J512">
        <v>56</v>
      </c>
      <c r="M512" s="71">
        <f t="shared" si="44"/>
        <v>56</v>
      </c>
      <c r="N512">
        <v>56</v>
      </c>
      <c r="Q512">
        <f t="shared" si="45"/>
        <v>56</v>
      </c>
      <c r="R512">
        <v>0</v>
      </c>
      <c r="U512">
        <f t="shared" si="46"/>
        <v>0</v>
      </c>
      <c r="V512">
        <v>0</v>
      </c>
      <c r="Y512">
        <f t="shared" si="47"/>
        <v>0</v>
      </c>
    </row>
    <row r="513" spans="1:25">
      <c r="A513" t="s">
        <v>6688</v>
      </c>
      <c r="B513" t="b">
        <f t="shared" si="42"/>
        <v>1</v>
      </c>
      <c r="C513" t="s">
        <v>6688</v>
      </c>
      <c r="D513">
        <v>2025</v>
      </c>
      <c r="E513">
        <v>2</v>
      </c>
      <c r="F513" t="s">
        <v>2564</v>
      </c>
      <c r="I513" t="str">
        <f t="shared" si="43"/>
        <v>Metros Cuadrados</v>
      </c>
      <c r="J513">
        <v>127.63</v>
      </c>
      <c r="M513" s="71">
        <f t="shared" si="44"/>
        <v>127.63</v>
      </c>
      <c r="N513">
        <v>127.63</v>
      </c>
      <c r="Q513">
        <f t="shared" si="45"/>
        <v>127.63</v>
      </c>
      <c r="R513">
        <v>0</v>
      </c>
      <c r="U513">
        <f t="shared" si="46"/>
        <v>0</v>
      </c>
      <c r="V513">
        <v>0</v>
      </c>
      <c r="Y513">
        <f t="shared" si="47"/>
        <v>0</v>
      </c>
    </row>
    <row r="514" spans="1:25">
      <c r="A514" t="s">
        <v>6697</v>
      </c>
      <c r="B514" t="b">
        <f t="shared" si="42"/>
        <v>1</v>
      </c>
      <c r="C514" t="s">
        <v>6697</v>
      </c>
      <c r="D514">
        <v>2025</v>
      </c>
      <c r="E514">
        <v>2</v>
      </c>
      <c r="F514" t="s">
        <v>2564</v>
      </c>
      <c r="I514" t="str">
        <f t="shared" si="43"/>
        <v>Metros Cuadrados</v>
      </c>
      <c r="J514">
        <v>56.28</v>
      </c>
      <c r="M514" s="71">
        <f t="shared" si="44"/>
        <v>56.28</v>
      </c>
      <c r="N514">
        <v>56.28</v>
      </c>
      <c r="Q514">
        <f t="shared" si="45"/>
        <v>56.28</v>
      </c>
      <c r="R514">
        <v>0</v>
      </c>
      <c r="U514">
        <f t="shared" si="46"/>
        <v>0</v>
      </c>
      <c r="V514">
        <v>0</v>
      </c>
      <c r="Y514">
        <f t="shared" si="47"/>
        <v>0</v>
      </c>
    </row>
    <row r="515" spans="1:25">
      <c r="A515" t="s">
        <v>6724</v>
      </c>
      <c r="B515" t="b">
        <f t="shared" ref="B515:B578" si="48">+A515=C515</f>
        <v>1</v>
      </c>
      <c r="C515" t="s">
        <v>6724</v>
      </c>
      <c r="D515">
        <v>2025</v>
      </c>
      <c r="E515">
        <v>2</v>
      </c>
      <c r="F515" t="s">
        <v>2564</v>
      </c>
      <c r="I515" t="str">
        <f t="shared" si="43"/>
        <v>Metros Cuadrados</v>
      </c>
      <c r="J515">
        <v>847</v>
      </c>
      <c r="M515" s="71">
        <f t="shared" si="44"/>
        <v>847</v>
      </c>
      <c r="N515">
        <v>847</v>
      </c>
      <c r="Q515">
        <f t="shared" si="45"/>
        <v>847</v>
      </c>
      <c r="R515">
        <v>30</v>
      </c>
      <c r="U515">
        <f t="shared" si="46"/>
        <v>30</v>
      </c>
      <c r="V515">
        <v>3.5419126328217239</v>
      </c>
      <c r="Y515">
        <f t="shared" si="47"/>
        <v>3.5419126328217239</v>
      </c>
    </row>
    <row r="516" spans="1:25">
      <c r="A516" t="s">
        <v>6734</v>
      </c>
      <c r="B516" t="b">
        <f t="shared" si="48"/>
        <v>1</v>
      </c>
      <c r="C516" t="s">
        <v>6734</v>
      </c>
      <c r="D516">
        <v>2025</v>
      </c>
      <c r="E516">
        <v>2</v>
      </c>
      <c r="F516" t="s">
        <v>2564</v>
      </c>
      <c r="I516" t="str">
        <f t="shared" ref="I516:I579" si="49">+F516</f>
        <v>Metros Cuadrados</v>
      </c>
      <c r="J516">
        <v>656</v>
      </c>
      <c r="M516" s="71">
        <f t="shared" ref="M516:M579" si="50">+J516</f>
        <v>656</v>
      </c>
      <c r="N516">
        <v>656</v>
      </c>
      <c r="Q516">
        <f t="shared" ref="Q516:Q579" si="51">+N516</f>
        <v>656</v>
      </c>
      <c r="R516">
        <v>30</v>
      </c>
      <c r="U516">
        <f t="shared" ref="U516:U579" si="52">+R516</f>
        <v>30</v>
      </c>
      <c r="V516">
        <v>4.5731707317073171</v>
      </c>
      <c r="Y516">
        <f t="shared" ref="Y516:Y579" si="53">+V516</f>
        <v>4.5731707317073171</v>
      </c>
    </row>
    <row r="517" spans="1:25">
      <c r="A517" t="s">
        <v>6742</v>
      </c>
      <c r="B517" t="b">
        <f t="shared" si="48"/>
        <v>1</v>
      </c>
      <c r="C517" t="s">
        <v>6742</v>
      </c>
      <c r="D517">
        <v>2025</v>
      </c>
      <c r="E517">
        <v>2</v>
      </c>
      <c r="F517" t="s">
        <v>2565</v>
      </c>
      <c r="I517" t="str">
        <f t="shared" si="49"/>
        <v>Metros lineales</v>
      </c>
      <c r="J517">
        <v>400</v>
      </c>
      <c r="M517" s="71">
        <f t="shared" si="50"/>
        <v>400</v>
      </c>
      <c r="N517">
        <v>400</v>
      </c>
      <c r="Q517">
        <f t="shared" si="51"/>
        <v>400</v>
      </c>
      <c r="R517">
        <v>0</v>
      </c>
      <c r="U517">
        <f t="shared" si="52"/>
        <v>0</v>
      </c>
      <c r="V517">
        <v>0</v>
      </c>
      <c r="Y517">
        <f t="shared" si="53"/>
        <v>0</v>
      </c>
    </row>
    <row r="518" spans="1:25">
      <c r="A518" t="s">
        <v>6926</v>
      </c>
      <c r="B518" t="b">
        <f t="shared" si="48"/>
        <v>1</v>
      </c>
      <c r="C518" t="s">
        <v>6926</v>
      </c>
      <c r="D518">
        <v>2025</v>
      </c>
      <c r="E518">
        <v>2</v>
      </c>
      <c r="F518" t="s">
        <v>2574</v>
      </c>
      <c r="I518" t="str">
        <f t="shared" si="49"/>
        <v>Lote</v>
      </c>
      <c r="J518">
        <v>1</v>
      </c>
      <c r="M518" s="71">
        <f t="shared" si="50"/>
        <v>1</v>
      </c>
      <c r="N518">
        <v>1</v>
      </c>
      <c r="Q518">
        <f t="shared" si="51"/>
        <v>1</v>
      </c>
      <c r="R518">
        <v>0</v>
      </c>
      <c r="U518">
        <f t="shared" si="52"/>
        <v>0</v>
      </c>
      <c r="V518">
        <v>0</v>
      </c>
      <c r="Y518">
        <f t="shared" si="53"/>
        <v>0</v>
      </c>
    </row>
    <row r="519" spans="1:25">
      <c r="A519" t="s">
        <v>6991</v>
      </c>
      <c r="B519" t="b">
        <f t="shared" si="48"/>
        <v>1</v>
      </c>
      <c r="C519" t="s">
        <v>6991</v>
      </c>
      <c r="D519">
        <v>2025</v>
      </c>
      <c r="E519">
        <v>2</v>
      </c>
      <c r="F519" t="s">
        <v>2564</v>
      </c>
      <c r="I519" t="str">
        <f t="shared" si="49"/>
        <v>Metros Cuadrados</v>
      </c>
      <c r="J519">
        <v>48</v>
      </c>
      <c r="M519" s="71">
        <f t="shared" si="50"/>
        <v>48</v>
      </c>
      <c r="N519">
        <v>48</v>
      </c>
      <c r="Q519">
        <f t="shared" si="51"/>
        <v>48</v>
      </c>
      <c r="R519">
        <v>0</v>
      </c>
      <c r="U519">
        <f t="shared" si="52"/>
        <v>0</v>
      </c>
      <c r="V519">
        <v>0</v>
      </c>
      <c r="Y519">
        <f t="shared" si="53"/>
        <v>0</v>
      </c>
    </row>
    <row r="520" spans="1:25">
      <c r="A520" t="s">
        <v>6766</v>
      </c>
      <c r="B520" t="b">
        <f t="shared" si="48"/>
        <v>1</v>
      </c>
      <c r="C520" t="s">
        <v>6766</v>
      </c>
      <c r="D520">
        <v>2025</v>
      </c>
      <c r="E520">
        <v>2</v>
      </c>
      <c r="F520" t="s">
        <v>2564</v>
      </c>
      <c r="I520" t="str">
        <f t="shared" si="49"/>
        <v>Metros Cuadrados</v>
      </c>
      <c r="J520">
        <v>2456</v>
      </c>
      <c r="M520" s="71">
        <f t="shared" si="50"/>
        <v>2456</v>
      </c>
      <c r="N520">
        <v>2456</v>
      </c>
      <c r="Q520">
        <f t="shared" si="51"/>
        <v>2456</v>
      </c>
      <c r="R520">
        <v>1500</v>
      </c>
      <c r="U520">
        <f t="shared" si="52"/>
        <v>1500</v>
      </c>
      <c r="V520">
        <v>61.074918566775253</v>
      </c>
      <c r="Y520">
        <f t="shared" si="53"/>
        <v>61.074918566775253</v>
      </c>
    </row>
    <row r="521" spans="1:25">
      <c r="A521" t="s">
        <v>6775</v>
      </c>
      <c r="B521" t="b">
        <f t="shared" si="48"/>
        <v>1</v>
      </c>
      <c r="C521" t="s">
        <v>6775</v>
      </c>
      <c r="D521">
        <v>2025</v>
      </c>
      <c r="E521">
        <v>2</v>
      </c>
      <c r="F521" t="s">
        <v>2572</v>
      </c>
      <c r="I521" t="str">
        <f t="shared" si="49"/>
        <v>Otros</v>
      </c>
      <c r="J521">
        <v>16908</v>
      </c>
      <c r="M521" s="71">
        <f t="shared" si="50"/>
        <v>16908</v>
      </c>
      <c r="N521">
        <v>16908</v>
      </c>
      <c r="Q521">
        <f t="shared" si="51"/>
        <v>16908</v>
      </c>
      <c r="R521">
        <v>1500</v>
      </c>
      <c r="U521">
        <f t="shared" si="52"/>
        <v>1500</v>
      </c>
      <c r="V521">
        <v>8.8715400993612494</v>
      </c>
      <c r="Y521">
        <f t="shared" si="53"/>
        <v>8.8715400993612494</v>
      </c>
    </row>
    <row r="522" spans="1:25">
      <c r="A522" t="s">
        <v>4718</v>
      </c>
      <c r="B522" t="b">
        <f t="shared" si="48"/>
        <v>1</v>
      </c>
      <c r="C522" t="s">
        <v>4718</v>
      </c>
      <c r="D522">
        <v>2025</v>
      </c>
      <c r="E522">
        <v>2</v>
      </c>
      <c r="F522" t="s">
        <v>2572</v>
      </c>
      <c r="I522" t="str">
        <f t="shared" si="49"/>
        <v>Otros</v>
      </c>
      <c r="J522">
        <v>1</v>
      </c>
      <c r="M522" s="71">
        <f t="shared" si="50"/>
        <v>1</v>
      </c>
      <c r="N522">
        <v>1</v>
      </c>
      <c r="Q522">
        <f t="shared" si="51"/>
        <v>1</v>
      </c>
      <c r="R522">
        <v>0</v>
      </c>
      <c r="U522">
        <f t="shared" si="52"/>
        <v>0</v>
      </c>
      <c r="V522">
        <v>0</v>
      </c>
      <c r="Y522">
        <f t="shared" si="53"/>
        <v>0</v>
      </c>
    </row>
    <row r="523" spans="1:25">
      <c r="A523" t="s">
        <v>7159</v>
      </c>
      <c r="B523" t="b">
        <f t="shared" si="48"/>
        <v>1</v>
      </c>
      <c r="C523" t="s">
        <v>7159</v>
      </c>
      <c r="D523">
        <v>2025</v>
      </c>
      <c r="E523">
        <v>2</v>
      </c>
      <c r="F523" t="s">
        <v>2564</v>
      </c>
      <c r="I523" t="str">
        <f t="shared" si="49"/>
        <v>Metros Cuadrados</v>
      </c>
      <c r="J523">
        <v>150</v>
      </c>
      <c r="M523" s="71">
        <f t="shared" si="50"/>
        <v>150</v>
      </c>
      <c r="N523">
        <v>150</v>
      </c>
      <c r="Q523">
        <f t="shared" si="51"/>
        <v>150</v>
      </c>
      <c r="R523">
        <v>0</v>
      </c>
      <c r="U523">
        <f t="shared" si="52"/>
        <v>0</v>
      </c>
      <c r="V523">
        <v>0</v>
      </c>
      <c r="Y523">
        <f t="shared" si="53"/>
        <v>0</v>
      </c>
    </row>
    <row r="524" spans="1:25">
      <c r="A524" t="s">
        <v>6997</v>
      </c>
      <c r="B524" t="b">
        <f t="shared" si="48"/>
        <v>1</v>
      </c>
      <c r="C524" t="s">
        <v>6997</v>
      </c>
      <c r="D524">
        <v>2025</v>
      </c>
      <c r="E524">
        <v>2</v>
      </c>
      <c r="F524" t="s">
        <v>2564</v>
      </c>
      <c r="I524" t="str">
        <f t="shared" si="49"/>
        <v>Metros Cuadrados</v>
      </c>
      <c r="J524">
        <v>48</v>
      </c>
      <c r="M524" s="71">
        <f t="shared" si="50"/>
        <v>48</v>
      </c>
      <c r="N524">
        <v>48</v>
      </c>
      <c r="Q524">
        <f t="shared" si="51"/>
        <v>48</v>
      </c>
      <c r="R524">
        <v>0</v>
      </c>
      <c r="U524">
        <f t="shared" si="52"/>
        <v>0</v>
      </c>
      <c r="V524">
        <v>0</v>
      </c>
      <c r="Y524">
        <f t="shared" si="53"/>
        <v>0</v>
      </c>
    </row>
    <row r="525" spans="1:25">
      <c r="A525" t="s">
        <v>7007</v>
      </c>
      <c r="B525" t="b">
        <f t="shared" si="48"/>
        <v>1</v>
      </c>
      <c r="C525" t="s">
        <v>7007</v>
      </c>
      <c r="D525">
        <v>2025</v>
      </c>
      <c r="E525">
        <v>2</v>
      </c>
      <c r="F525" t="s">
        <v>2564</v>
      </c>
      <c r="I525" t="str">
        <f t="shared" si="49"/>
        <v>Metros Cuadrados</v>
      </c>
      <c r="J525">
        <v>48</v>
      </c>
      <c r="M525" s="71">
        <f t="shared" si="50"/>
        <v>48</v>
      </c>
      <c r="N525">
        <v>48</v>
      </c>
      <c r="Q525">
        <f t="shared" si="51"/>
        <v>48</v>
      </c>
      <c r="R525">
        <v>0</v>
      </c>
      <c r="U525">
        <f t="shared" si="52"/>
        <v>0</v>
      </c>
      <c r="V525">
        <v>0</v>
      </c>
      <c r="Y525">
        <f t="shared" si="53"/>
        <v>0</v>
      </c>
    </row>
    <row r="526" spans="1:25" s="64" customFormat="1">
      <c r="A526" t="s">
        <v>7014</v>
      </c>
      <c r="B526" t="b">
        <f t="shared" si="48"/>
        <v>1</v>
      </c>
      <c r="C526" s="64" t="s">
        <v>7014</v>
      </c>
      <c r="D526" s="64">
        <v>2025</v>
      </c>
      <c r="E526" s="64">
        <v>2</v>
      </c>
      <c r="F526" s="64" t="s">
        <v>2564</v>
      </c>
      <c r="G526" s="64" t="s">
        <v>2565</v>
      </c>
      <c r="I526" s="64" t="str">
        <f>CONCATENATE(F526,"/",G526)</f>
        <v>Metros Cuadrados/Metros lineales</v>
      </c>
      <c r="J526" s="64">
        <v>5813.79</v>
      </c>
      <c r="K526" s="64">
        <v>6526</v>
      </c>
      <c r="M526" s="72" t="str">
        <f>CONCATENATE(J526,"/",K526)</f>
        <v>5813.79/6526</v>
      </c>
      <c r="N526" s="64">
        <v>5813.79</v>
      </c>
      <c r="O526" s="64">
        <v>6526</v>
      </c>
      <c r="Q526" s="64" t="str">
        <f>CONCATENATE(N526,"/",O526)</f>
        <v>5813.79/6526</v>
      </c>
      <c r="R526" s="64">
        <v>0</v>
      </c>
      <c r="S526" s="64">
        <v>0</v>
      </c>
      <c r="U526" s="64" t="str">
        <f>CONCATENATE(R526,"/",S526)</f>
        <v>0/0</v>
      </c>
      <c r="V526" s="64">
        <v>0</v>
      </c>
      <c r="W526" s="64">
        <v>0</v>
      </c>
      <c r="Y526" s="64" t="str">
        <f>CONCATENATE(V526,"/",W526)</f>
        <v>0/0</v>
      </c>
    </row>
    <row r="527" spans="1:25">
      <c r="A527" t="s">
        <v>7026</v>
      </c>
      <c r="B527" t="b">
        <f t="shared" si="48"/>
        <v>1</v>
      </c>
      <c r="C527" t="s">
        <v>7026</v>
      </c>
      <c r="D527">
        <v>2025</v>
      </c>
      <c r="E527">
        <v>2</v>
      </c>
      <c r="F527" t="s">
        <v>2564</v>
      </c>
      <c r="I527" t="str">
        <f t="shared" si="49"/>
        <v>Metros Cuadrados</v>
      </c>
      <c r="J527">
        <v>287.36</v>
      </c>
      <c r="M527" s="71">
        <f t="shared" si="50"/>
        <v>287.36</v>
      </c>
      <c r="N527">
        <v>287.36</v>
      </c>
      <c r="Q527">
        <f t="shared" si="51"/>
        <v>287.36</v>
      </c>
      <c r="R527">
        <v>0</v>
      </c>
      <c r="U527">
        <f t="shared" si="52"/>
        <v>0</v>
      </c>
      <c r="V527">
        <v>0</v>
      </c>
      <c r="Y527">
        <f t="shared" si="53"/>
        <v>0</v>
      </c>
    </row>
    <row r="528" spans="1:25">
      <c r="A528" t="s">
        <v>7175</v>
      </c>
      <c r="B528" t="b">
        <f t="shared" si="48"/>
        <v>1</v>
      </c>
      <c r="C528" t="s">
        <v>7175</v>
      </c>
      <c r="D528">
        <v>2025</v>
      </c>
      <c r="E528">
        <v>2</v>
      </c>
      <c r="F528" t="s">
        <v>2570</v>
      </c>
      <c r="I528" t="str">
        <f t="shared" si="49"/>
        <v>Metros cuadrados de construcción</v>
      </c>
      <c r="J528">
        <v>540</v>
      </c>
      <c r="M528" s="71">
        <f t="shared" si="50"/>
        <v>540</v>
      </c>
      <c r="N528">
        <v>540</v>
      </c>
      <c r="Q528">
        <f t="shared" si="51"/>
        <v>540</v>
      </c>
      <c r="R528">
        <v>137.5</v>
      </c>
      <c r="U528">
        <f t="shared" si="52"/>
        <v>137.5</v>
      </c>
      <c r="V528">
        <v>25.462962962962965</v>
      </c>
      <c r="Y528">
        <f t="shared" si="53"/>
        <v>25.462962962962965</v>
      </c>
    </row>
    <row r="529" spans="1:25">
      <c r="A529" t="s">
        <v>4792</v>
      </c>
      <c r="B529" t="b">
        <f t="shared" si="48"/>
        <v>1</v>
      </c>
      <c r="C529" t="s">
        <v>4792</v>
      </c>
      <c r="D529">
        <v>2025</v>
      </c>
      <c r="E529">
        <v>2</v>
      </c>
      <c r="F529" t="s">
        <v>2567</v>
      </c>
      <c r="I529" t="str">
        <f t="shared" si="49"/>
        <v>Piezas</v>
      </c>
      <c r="J529">
        <v>10</v>
      </c>
      <c r="M529" s="71">
        <f t="shared" si="50"/>
        <v>10</v>
      </c>
      <c r="N529">
        <v>10</v>
      </c>
      <c r="Q529">
        <f t="shared" si="51"/>
        <v>10</v>
      </c>
      <c r="R529">
        <v>0</v>
      </c>
      <c r="U529">
        <f t="shared" si="52"/>
        <v>0</v>
      </c>
      <c r="V529">
        <v>0</v>
      </c>
      <c r="Y529">
        <f t="shared" si="53"/>
        <v>0</v>
      </c>
    </row>
    <row r="530" spans="1:25">
      <c r="A530" t="s">
        <v>6942</v>
      </c>
      <c r="B530" t="b">
        <f t="shared" si="48"/>
        <v>1</v>
      </c>
      <c r="C530" t="s">
        <v>6942</v>
      </c>
      <c r="D530">
        <v>2025</v>
      </c>
      <c r="E530">
        <v>2</v>
      </c>
      <c r="F530" t="s">
        <v>2567</v>
      </c>
      <c r="I530" t="str">
        <f t="shared" si="49"/>
        <v>Piezas</v>
      </c>
      <c r="J530">
        <v>1818</v>
      </c>
      <c r="M530" s="71">
        <f t="shared" si="50"/>
        <v>1818</v>
      </c>
      <c r="N530">
        <v>1818</v>
      </c>
      <c r="Q530">
        <f t="shared" si="51"/>
        <v>1818</v>
      </c>
      <c r="R530">
        <v>0</v>
      </c>
      <c r="U530">
        <f t="shared" si="52"/>
        <v>0</v>
      </c>
      <c r="V530">
        <v>0</v>
      </c>
      <c r="Y530">
        <f t="shared" si="53"/>
        <v>0</v>
      </c>
    </row>
    <row r="531" spans="1:25">
      <c r="A531" t="s">
        <v>6950</v>
      </c>
      <c r="B531" t="b">
        <f t="shared" si="48"/>
        <v>1</v>
      </c>
      <c r="C531" t="s">
        <v>6950</v>
      </c>
      <c r="D531">
        <v>2025</v>
      </c>
      <c r="E531">
        <v>2</v>
      </c>
      <c r="F531" t="s">
        <v>2567</v>
      </c>
      <c r="I531" t="str">
        <f t="shared" si="49"/>
        <v>Piezas</v>
      </c>
      <c r="J531">
        <v>7000</v>
      </c>
      <c r="M531" s="71">
        <f t="shared" si="50"/>
        <v>7000</v>
      </c>
      <c r="N531">
        <v>7000</v>
      </c>
      <c r="Q531">
        <f t="shared" si="51"/>
        <v>7000</v>
      </c>
      <c r="R531">
        <v>0</v>
      </c>
      <c r="U531">
        <f t="shared" si="52"/>
        <v>0</v>
      </c>
      <c r="V531">
        <v>0</v>
      </c>
      <c r="Y531">
        <f t="shared" si="53"/>
        <v>0</v>
      </c>
    </row>
    <row r="532" spans="1:25">
      <c r="A532" t="s">
        <v>7036</v>
      </c>
      <c r="B532" t="b">
        <f t="shared" si="48"/>
        <v>1</v>
      </c>
      <c r="C532" t="s">
        <v>7036</v>
      </c>
      <c r="D532">
        <v>2025</v>
      </c>
      <c r="E532">
        <v>2</v>
      </c>
      <c r="F532" t="s">
        <v>2565</v>
      </c>
      <c r="I532" t="str">
        <f t="shared" si="49"/>
        <v>Metros lineales</v>
      </c>
      <c r="J532">
        <v>315</v>
      </c>
      <c r="M532" s="71">
        <f t="shared" si="50"/>
        <v>315</v>
      </c>
      <c r="N532">
        <v>315</v>
      </c>
      <c r="Q532">
        <f t="shared" si="51"/>
        <v>315</v>
      </c>
      <c r="R532">
        <v>0</v>
      </c>
      <c r="U532">
        <f t="shared" si="52"/>
        <v>0</v>
      </c>
      <c r="V532">
        <v>0</v>
      </c>
      <c r="Y532">
        <f t="shared" si="53"/>
        <v>0</v>
      </c>
    </row>
    <row r="533" spans="1:25">
      <c r="A533" t="s">
        <v>6784</v>
      </c>
      <c r="B533" t="b">
        <f t="shared" si="48"/>
        <v>1</v>
      </c>
      <c r="C533" t="s">
        <v>6784</v>
      </c>
      <c r="D533">
        <v>2025</v>
      </c>
      <c r="E533">
        <v>2</v>
      </c>
      <c r="F533" t="s">
        <v>2572</v>
      </c>
      <c r="I533" t="str">
        <f t="shared" si="49"/>
        <v>Otros</v>
      </c>
      <c r="J533">
        <v>6229</v>
      </c>
      <c r="M533" s="71">
        <f t="shared" si="50"/>
        <v>6229</v>
      </c>
      <c r="N533">
        <v>6229</v>
      </c>
      <c r="Q533">
        <f t="shared" si="51"/>
        <v>6229</v>
      </c>
      <c r="R533">
        <v>5800</v>
      </c>
      <c r="U533">
        <f t="shared" si="52"/>
        <v>5800</v>
      </c>
      <c r="V533">
        <v>93.112859206935312</v>
      </c>
      <c r="Y533">
        <f t="shared" si="53"/>
        <v>93.112859206935312</v>
      </c>
    </row>
    <row r="534" spans="1:25">
      <c r="A534" t="s">
        <v>6958</v>
      </c>
      <c r="B534" t="b">
        <f t="shared" si="48"/>
        <v>1</v>
      </c>
      <c r="C534" t="s">
        <v>6958</v>
      </c>
      <c r="D534">
        <v>2025</v>
      </c>
      <c r="E534">
        <v>2</v>
      </c>
      <c r="F534" t="s">
        <v>2564</v>
      </c>
      <c r="I534" t="str">
        <f t="shared" si="49"/>
        <v>Metros Cuadrados</v>
      </c>
      <c r="J534">
        <v>540</v>
      </c>
      <c r="M534" s="71">
        <f t="shared" si="50"/>
        <v>540</v>
      </c>
      <c r="N534">
        <v>540</v>
      </c>
      <c r="Q534">
        <f t="shared" si="51"/>
        <v>540</v>
      </c>
      <c r="R534">
        <v>0</v>
      </c>
      <c r="U534">
        <f t="shared" si="52"/>
        <v>0</v>
      </c>
      <c r="V534">
        <v>0</v>
      </c>
      <c r="Y534">
        <f t="shared" si="53"/>
        <v>0</v>
      </c>
    </row>
    <row r="535" spans="1:25">
      <c r="A535" t="s">
        <v>6965</v>
      </c>
      <c r="B535" t="b">
        <f t="shared" si="48"/>
        <v>1</v>
      </c>
      <c r="C535" t="s">
        <v>6965</v>
      </c>
      <c r="D535">
        <v>2025</v>
      </c>
      <c r="E535">
        <v>2</v>
      </c>
      <c r="F535" t="s">
        <v>2567</v>
      </c>
      <c r="I535" t="str">
        <f t="shared" si="49"/>
        <v>Piezas</v>
      </c>
      <c r="J535">
        <v>60</v>
      </c>
      <c r="M535" s="71">
        <f t="shared" si="50"/>
        <v>60</v>
      </c>
      <c r="N535">
        <v>60</v>
      </c>
      <c r="Q535">
        <f t="shared" si="51"/>
        <v>60</v>
      </c>
      <c r="R535">
        <v>0</v>
      </c>
      <c r="U535">
        <f t="shared" si="52"/>
        <v>0</v>
      </c>
      <c r="V535">
        <v>0</v>
      </c>
      <c r="Y535">
        <f t="shared" si="53"/>
        <v>0</v>
      </c>
    </row>
    <row r="536" spans="1:25">
      <c r="A536" t="s">
        <v>6792</v>
      </c>
      <c r="B536" t="b">
        <f t="shared" si="48"/>
        <v>1</v>
      </c>
      <c r="C536" t="s">
        <v>6792</v>
      </c>
      <c r="D536">
        <v>2025</v>
      </c>
      <c r="E536">
        <v>2</v>
      </c>
      <c r="F536" t="s">
        <v>2564</v>
      </c>
      <c r="I536" t="str">
        <f t="shared" si="49"/>
        <v>Metros Cuadrados</v>
      </c>
      <c r="J536">
        <v>1470</v>
      </c>
      <c r="M536" s="71">
        <f t="shared" si="50"/>
        <v>1470</v>
      </c>
      <c r="N536">
        <v>1470</v>
      </c>
      <c r="Q536">
        <f t="shared" si="51"/>
        <v>1470</v>
      </c>
      <c r="R536">
        <v>1200</v>
      </c>
      <c r="U536">
        <f t="shared" si="52"/>
        <v>1200</v>
      </c>
      <c r="V536">
        <v>81.632653061224488</v>
      </c>
      <c r="Y536">
        <f t="shared" si="53"/>
        <v>81.632653061224488</v>
      </c>
    </row>
    <row r="537" spans="1:25">
      <c r="A537" t="s">
        <v>6799</v>
      </c>
      <c r="B537" t="b">
        <f t="shared" si="48"/>
        <v>1</v>
      </c>
      <c r="C537" t="s">
        <v>6799</v>
      </c>
      <c r="D537">
        <v>2025</v>
      </c>
      <c r="E537">
        <v>2</v>
      </c>
      <c r="F537" t="s">
        <v>2564</v>
      </c>
      <c r="I537" t="str">
        <f t="shared" si="49"/>
        <v>Metros Cuadrados</v>
      </c>
      <c r="J537">
        <v>5400</v>
      </c>
      <c r="M537" s="71">
        <f t="shared" si="50"/>
        <v>5400</v>
      </c>
      <c r="N537">
        <v>5400</v>
      </c>
      <c r="Q537">
        <f t="shared" si="51"/>
        <v>5400</v>
      </c>
      <c r="R537">
        <v>4800</v>
      </c>
      <c r="U537">
        <f t="shared" si="52"/>
        <v>4800</v>
      </c>
      <c r="V537">
        <v>88.888888888888886</v>
      </c>
      <c r="Y537">
        <f t="shared" si="53"/>
        <v>88.888888888888886</v>
      </c>
    </row>
    <row r="538" spans="1:25">
      <c r="A538" t="s">
        <v>6807</v>
      </c>
      <c r="B538" t="b">
        <f t="shared" si="48"/>
        <v>1</v>
      </c>
      <c r="C538" t="s">
        <v>6807</v>
      </c>
      <c r="D538">
        <v>2025</v>
      </c>
      <c r="E538">
        <v>2</v>
      </c>
      <c r="F538" t="s">
        <v>2564</v>
      </c>
      <c r="I538" t="str">
        <f t="shared" si="49"/>
        <v>Metros Cuadrados</v>
      </c>
      <c r="J538">
        <v>1450</v>
      </c>
      <c r="M538" s="71">
        <f t="shared" si="50"/>
        <v>1450</v>
      </c>
      <c r="N538">
        <v>1450</v>
      </c>
      <c r="Q538">
        <f t="shared" si="51"/>
        <v>1450</v>
      </c>
      <c r="R538">
        <v>1450</v>
      </c>
      <c r="U538">
        <f t="shared" si="52"/>
        <v>1450</v>
      </c>
      <c r="V538">
        <v>100</v>
      </c>
      <c r="Y538">
        <f t="shared" si="53"/>
        <v>100</v>
      </c>
    </row>
    <row r="539" spans="1:25" s="64" customFormat="1">
      <c r="A539" t="s">
        <v>7196</v>
      </c>
      <c r="B539" t="b">
        <f t="shared" si="48"/>
        <v>1</v>
      </c>
      <c r="C539" s="64" t="s">
        <v>7196</v>
      </c>
      <c r="D539" s="64">
        <v>2025</v>
      </c>
      <c r="E539" s="64">
        <v>2</v>
      </c>
      <c r="F539" s="64" t="s">
        <v>2565</v>
      </c>
      <c r="G539" s="64" t="s">
        <v>2567</v>
      </c>
      <c r="I539" s="64" t="str">
        <f>CONCATENATE(F539,"/",G539)</f>
        <v>Metros lineales/Piezas</v>
      </c>
      <c r="J539" s="64">
        <v>395.31</v>
      </c>
      <c r="K539" s="64">
        <v>537</v>
      </c>
      <c r="M539" s="72" t="str">
        <f>CONCATENATE(J539,"/",K539)</f>
        <v>395.31/537</v>
      </c>
      <c r="N539" s="64">
        <v>395.31</v>
      </c>
      <c r="O539" s="64">
        <v>537</v>
      </c>
      <c r="Q539" s="64" t="str">
        <f>CONCATENATE(N539,"/",O539)</f>
        <v>395.31/537</v>
      </c>
      <c r="R539" s="64">
        <v>395.31</v>
      </c>
      <c r="S539" s="64">
        <v>537</v>
      </c>
      <c r="U539" s="64" t="str">
        <f>CONCATENATE(R539,"/",S539)</f>
        <v>395.31/537</v>
      </c>
      <c r="V539" s="64">
        <v>100</v>
      </c>
      <c r="W539" s="64">
        <v>100</v>
      </c>
      <c r="Y539" s="64" t="str">
        <f>CONCATENATE(V539,"/",W539)</f>
        <v>100/100</v>
      </c>
    </row>
    <row r="540" spans="1:25">
      <c r="A540" t="s">
        <v>6815</v>
      </c>
      <c r="B540" t="b">
        <f t="shared" si="48"/>
        <v>1</v>
      </c>
      <c r="C540" t="s">
        <v>6815</v>
      </c>
      <c r="D540">
        <v>2025</v>
      </c>
      <c r="E540">
        <v>2</v>
      </c>
      <c r="F540" t="s">
        <v>2564</v>
      </c>
      <c r="I540" t="str">
        <f t="shared" si="49"/>
        <v>Metros Cuadrados</v>
      </c>
      <c r="J540">
        <v>965</v>
      </c>
      <c r="M540" s="71">
        <f t="shared" si="50"/>
        <v>965</v>
      </c>
      <c r="N540">
        <v>965</v>
      </c>
      <c r="Q540">
        <f t="shared" si="51"/>
        <v>965</v>
      </c>
      <c r="R540">
        <v>700</v>
      </c>
      <c r="U540">
        <f t="shared" si="52"/>
        <v>700</v>
      </c>
      <c r="V540">
        <v>72.538860103626945</v>
      </c>
      <c r="Y540">
        <f t="shared" si="53"/>
        <v>72.538860103626945</v>
      </c>
    </row>
    <row r="541" spans="1:25">
      <c r="A541" t="s">
        <v>6932</v>
      </c>
      <c r="B541" t="b">
        <f t="shared" si="48"/>
        <v>1</v>
      </c>
      <c r="C541" t="s">
        <v>6932</v>
      </c>
      <c r="D541">
        <v>2025</v>
      </c>
      <c r="E541">
        <v>2</v>
      </c>
      <c r="F541" t="s">
        <v>2567</v>
      </c>
      <c r="I541" t="str">
        <f t="shared" si="49"/>
        <v>Piezas</v>
      </c>
      <c r="J541">
        <v>500</v>
      </c>
      <c r="M541" s="71">
        <f t="shared" si="50"/>
        <v>500</v>
      </c>
      <c r="N541">
        <v>500</v>
      </c>
      <c r="Q541">
        <f t="shared" si="51"/>
        <v>500</v>
      </c>
      <c r="R541">
        <v>0</v>
      </c>
      <c r="U541">
        <f t="shared" si="52"/>
        <v>0</v>
      </c>
      <c r="V541">
        <v>0</v>
      </c>
      <c r="Y541">
        <f t="shared" si="53"/>
        <v>0</v>
      </c>
    </row>
    <row r="542" spans="1:25">
      <c r="A542" t="s">
        <v>7186</v>
      </c>
      <c r="B542" t="b">
        <f t="shared" si="48"/>
        <v>1</v>
      </c>
      <c r="C542" t="s">
        <v>7186</v>
      </c>
      <c r="D542">
        <v>2025</v>
      </c>
      <c r="E542">
        <v>2</v>
      </c>
      <c r="F542" t="s">
        <v>2564</v>
      </c>
      <c r="I542" t="str">
        <f t="shared" si="49"/>
        <v>Metros Cuadrados</v>
      </c>
      <c r="J542">
        <v>852.05</v>
      </c>
      <c r="M542" s="71">
        <f t="shared" si="50"/>
        <v>852.05</v>
      </c>
      <c r="N542">
        <v>852.05</v>
      </c>
      <c r="Q542">
        <f t="shared" si="51"/>
        <v>852.05</v>
      </c>
      <c r="R542">
        <v>852.05</v>
      </c>
      <c r="U542">
        <f t="shared" si="52"/>
        <v>852.05</v>
      </c>
      <c r="V542">
        <v>100</v>
      </c>
      <c r="Y542">
        <f t="shared" si="53"/>
        <v>100</v>
      </c>
    </row>
    <row r="543" spans="1:25">
      <c r="A543" t="s">
        <v>4802</v>
      </c>
      <c r="B543" t="b">
        <f t="shared" si="48"/>
        <v>1</v>
      </c>
      <c r="C543" t="s">
        <v>4802</v>
      </c>
      <c r="D543">
        <v>2025</v>
      </c>
      <c r="E543">
        <v>2</v>
      </c>
      <c r="F543" t="s">
        <v>2574</v>
      </c>
      <c r="I543" t="str">
        <f t="shared" si="49"/>
        <v>Lote</v>
      </c>
      <c r="J543">
        <v>1</v>
      </c>
      <c r="M543" s="71">
        <f t="shared" si="50"/>
        <v>1</v>
      </c>
      <c r="N543">
        <v>1</v>
      </c>
      <c r="Q543">
        <f t="shared" si="51"/>
        <v>1</v>
      </c>
      <c r="R543">
        <v>0</v>
      </c>
      <c r="U543">
        <f t="shared" si="52"/>
        <v>0</v>
      </c>
      <c r="V543">
        <v>0</v>
      </c>
      <c r="Y543">
        <f t="shared" si="53"/>
        <v>0</v>
      </c>
    </row>
    <row r="544" spans="1:25">
      <c r="A544" t="s">
        <v>6935</v>
      </c>
      <c r="B544" t="b">
        <f t="shared" si="48"/>
        <v>1</v>
      </c>
      <c r="C544" t="s">
        <v>6935</v>
      </c>
      <c r="D544">
        <v>2025</v>
      </c>
      <c r="E544">
        <v>2</v>
      </c>
      <c r="F544" t="s">
        <v>2571</v>
      </c>
      <c r="I544" t="str">
        <f t="shared" si="49"/>
        <v>Vehículos</v>
      </c>
      <c r="J544">
        <v>10</v>
      </c>
      <c r="M544" s="71">
        <f t="shared" si="50"/>
        <v>10</v>
      </c>
      <c r="N544">
        <v>10</v>
      </c>
      <c r="Q544">
        <f t="shared" si="51"/>
        <v>10</v>
      </c>
      <c r="R544">
        <v>0</v>
      </c>
      <c r="U544">
        <f t="shared" si="52"/>
        <v>0</v>
      </c>
      <c r="V544">
        <v>0</v>
      </c>
      <c r="Y544">
        <f t="shared" si="53"/>
        <v>0</v>
      </c>
    </row>
    <row r="545" spans="1:25">
      <c r="A545" t="s">
        <v>7043</v>
      </c>
      <c r="B545" t="b">
        <f t="shared" si="48"/>
        <v>1</v>
      </c>
      <c r="C545" t="s">
        <v>7043</v>
      </c>
      <c r="D545">
        <v>2025</v>
      </c>
      <c r="E545">
        <v>2</v>
      </c>
      <c r="F545" t="s">
        <v>2564</v>
      </c>
      <c r="I545" t="str">
        <f t="shared" si="49"/>
        <v>Metros Cuadrados</v>
      </c>
      <c r="J545">
        <v>161.6</v>
      </c>
      <c r="M545" s="71">
        <f t="shared" si="50"/>
        <v>161.6</v>
      </c>
      <c r="N545">
        <v>161.6</v>
      </c>
      <c r="Q545">
        <f t="shared" si="51"/>
        <v>161.6</v>
      </c>
      <c r="R545">
        <v>0</v>
      </c>
      <c r="U545">
        <f t="shared" si="52"/>
        <v>0</v>
      </c>
      <c r="V545">
        <v>0</v>
      </c>
      <c r="Y545">
        <f t="shared" si="53"/>
        <v>0</v>
      </c>
    </row>
    <row r="546" spans="1:25">
      <c r="A546" t="s">
        <v>7210</v>
      </c>
      <c r="B546" t="b">
        <f t="shared" si="48"/>
        <v>1</v>
      </c>
      <c r="C546" t="s">
        <v>7210</v>
      </c>
      <c r="D546">
        <v>2025</v>
      </c>
      <c r="E546">
        <v>2</v>
      </c>
      <c r="F546" t="s">
        <v>6528</v>
      </c>
      <c r="I546" t="str">
        <f t="shared" si="49"/>
        <v>PROYECTO(S)</v>
      </c>
      <c r="J546">
        <v>1</v>
      </c>
      <c r="M546" s="71">
        <f t="shared" si="50"/>
        <v>1</v>
      </c>
      <c r="N546">
        <v>1</v>
      </c>
      <c r="Q546">
        <f t="shared" si="51"/>
        <v>1</v>
      </c>
      <c r="R546">
        <v>0</v>
      </c>
      <c r="U546">
        <f t="shared" si="52"/>
        <v>0</v>
      </c>
      <c r="V546">
        <v>0</v>
      </c>
      <c r="Y546">
        <f t="shared" si="53"/>
        <v>0</v>
      </c>
    </row>
    <row r="547" spans="1:25">
      <c r="A547" t="s">
        <v>7049</v>
      </c>
      <c r="B547" t="b">
        <f t="shared" si="48"/>
        <v>1</v>
      </c>
      <c r="C547" t="s">
        <v>7049</v>
      </c>
      <c r="D547">
        <v>2025</v>
      </c>
      <c r="E547">
        <v>2</v>
      </c>
      <c r="F547" t="s">
        <v>2564</v>
      </c>
      <c r="I547" t="str">
        <f t="shared" si="49"/>
        <v>Metros Cuadrados</v>
      </c>
      <c r="J547">
        <v>422.64</v>
      </c>
      <c r="M547" s="71">
        <f t="shared" si="50"/>
        <v>422.64</v>
      </c>
      <c r="N547">
        <v>422.64</v>
      </c>
      <c r="Q547">
        <f t="shared" si="51"/>
        <v>422.64</v>
      </c>
      <c r="R547">
        <v>0</v>
      </c>
      <c r="U547">
        <f t="shared" si="52"/>
        <v>0</v>
      </c>
      <c r="V547">
        <v>0</v>
      </c>
      <c r="Y547">
        <f t="shared" si="53"/>
        <v>0</v>
      </c>
    </row>
    <row r="548" spans="1:25">
      <c r="A548" t="s">
        <v>7057</v>
      </c>
      <c r="B548" t="b">
        <f t="shared" si="48"/>
        <v>1</v>
      </c>
      <c r="C548" t="s">
        <v>7057</v>
      </c>
      <c r="D548">
        <v>2025</v>
      </c>
      <c r="E548">
        <v>2</v>
      </c>
      <c r="F548" t="s">
        <v>2564</v>
      </c>
      <c r="I548" t="str">
        <f t="shared" si="49"/>
        <v>Metros Cuadrados</v>
      </c>
      <c r="J548">
        <v>48</v>
      </c>
      <c r="M548" s="71">
        <f t="shared" si="50"/>
        <v>48</v>
      </c>
      <c r="N548">
        <v>48</v>
      </c>
      <c r="Q548">
        <f t="shared" si="51"/>
        <v>48</v>
      </c>
      <c r="R548">
        <v>0</v>
      </c>
      <c r="U548">
        <f t="shared" si="52"/>
        <v>0</v>
      </c>
      <c r="V548">
        <v>0</v>
      </c>
      <c r="Y548">
        <f t="shared" si="53"/>
        <v>0</v>
      </c>
    </row>
    <row r="549" spans="1:25" s="64" customFormat="1">
      <c r="A549" t="s">
        <v>7063</v>
      </c>
      <c r="B549" t="b">
        <f t="shared" si="48"/>
        <v>1</v>
      </c>
      <c r="C549" s="64" t="s">
        <v>7063</v>
      </c>
      <c r="D549" s="64">
        <v>2025</v>
      </c>
      <c r="E549" s="64">
        <v>2</v>
      </c>
      <c r="F549" s="64" t="s">
        <v>2565</v>
      </c>
      <c r="G549" s="64" t="s">
        <v>2567</v>
      </c>
      <c r="I549" s="64" t="str">
        <f>CONCATENATE(F549,"/",G549)</f>
        <v>Metros lineales/Piezas</v>
      </c>
      <c r="J549" s="64">
        <v>1462</v>
      </c>
      <c r="K549" s="64">
        <v>107</v>
      </c>
      <c r="M549" s="72" t="str">
        <f>CONCATENATE(J549,"/",K549)</f>
        <v>1462/107</v>
      </c>
      <c r="N549" s="64">
        <v>1462</v>
      </c>
      <c r="O549" s="64">
        <v>107</v>
      </c>
      <c r="Q549" s="64" t="str">
        <f>CONCATENATE(N549,"/",O549)</f>
        <v>1462/107</v>
      </c>
      <c r="R549" s="64">
        <v>0</v>
      </c>
      <c r="S549" s="64">
        <v>0</v>
      </c>
      <c r="U549" s="64" t="str">
        <f>CONCATENATE(R549,"/",S549)</f>
        <v>0/0</v>
      </c>
      <c r="V549" s="64">
        <v>0</v>
      </c>
      <c r="W549" s="64">
        <v>0</v>
      </c>
      <c r="Y549" s="64" t="str">
        <f>CONCATENATE(V549,"/",W549)</f>
        <v>0/0</v>
      </c>
    </row>
    <row r="550" spans="1:25">
      <c r="A550" t="s">
        <v>7072</v>
      </c>
      <c r="B550" t="b">
        <f t="shared" si="48"/>
        <v>1</v>
      </c>
      <c r="C550" t="s">
        <v>7072</v>
      </c>
      <c r="D550">
        <v>2025</v>
      </c>
      <c r="E550">
        <v>2</v>
      </c>
      <c r="F550" t="s">
        <v>2564</v>
      </c>
      <c r="I550" t="str">
        <f t="shared" si="49"/>
        <v>Metros Cuadrados</v>
      </c>
      <c r="J550">
        <v>202.32</v>
      </c>
      <c r="M550" s="71">
        <f t="shared" si="50"/>
        <v>202.32</v>
      </c>
      <c r="N550">
        <v>202.32</v>
      </c>
      <c r="Q550">
        <f t="shared" si="51"/>
        <v>202.32</v>
      </c>
      <c r="R550">
        <v>0</v>
      </c>
      <c r="U550">
        <f t="shared" si="52"/>
        <v>0</v>
      </c>
      <c r="V550">
        <v>0</v>
      </c>
      <c r="Y550">
        <f t="shared" si="53"/>
        <v>0</v>
      </c>
    </row>
    <row r="551" spans="1:25">
      <c r="A551" t="s">
        <v>7079</v>
      </c>
      <c r="B551" t="b">
        <f t="shared" si="48"/>
        <v>1</v>
      </c>
      <c r="C551" t="s">
        <v>7079</v>
      </c>
      <c r="D551">
        <v>2025</v>
      </c>
      <c r="E551">
        <v>2</v>
      </c>
      <c r="F551" t="s">
        <v>2564</v>
      </c>
      <c r="I551" t="str">
        <f t="shared" si="49"/>
        <v>Metros Cuadrados</v>
      </c>
      <c r="J551">
        <v>96</v>
      </c>
      <c r="M551" s="71">
        <f t="shared" si="50"/>
        <v>96</v>
      </c>
      <c r="N551">
        <v>96</v>
      </c>
      <c r="Q551">
        <f t="shared" si="51"/>
        <v>96</v>
      </c>
      <c r="R551">
        <v>0</v>
      </c>
      <c r="U551">
        <f t="shared" si="52"/>
        <v>0</v>
      </c>
      <c r="V551">
        <v>0</v>
      </c>
      <c r="Y551">
        <f t="shared" si="53"/>
        <v>0</v>
      </c>
    </row>
    <row r="552" spans="1:25" s="64" customFormat="1">
      <c r="A552" t="s">
        <v>7085</v>
      </c>
      <c r="B552" t="b">
        <f t="shared" si="48"/>
        <v>1</v>
      </c>
      <c r="C552" s="64" t="s">
        <v>7085</v>
      </c>
      <c r="D552" s="64">
        <v>2025</v>
      </c>
      <c r="E552" s="64">
        <v>2</v>
      </c>
      <c r="F552" s="64" t="s">
        <v>2565</v>
      </c>
      <c r="G552" s="64" t="s">
        <v>2567</v>
      </c>
      <c r="I552" s="64" t="str">
        <f>CONCATENATE(F552,"/",G552)</f>
        <v>Metros lineales/Piezas</v>
      </c>
      <c r="J552" s="64">
        <v>50</v>
      </c>
      <c r="K552" s="64">
        <v>2</v>
      </c>
      <c r="M552" s="72" t="str">
        <f>CONCATENATE(J552,"/",K552)</f>
        <v>50/2</v>
      </c>
      <c r="N552" s="64">
        <v>50</v>
      </c>
      <c r="O552" s="64">
        <v>2</v>
      </c>
      <c r="Q552" s="64" t="str">
        <f>CONCATENATE(N552,"/",O552)</f>
        <v>50/2</v>
      </c>
      <c r="R552" s="64">
        <v>0</v>
      </c>
      <c r="S552" s="64">
        <v>0</v>
      </c>
      <c r="U552" s="64" t="str">
        <f>CONCATENATE(R552,"/",S552)</f>
        <v>0/0</v>
      </c>
      <c r="V552" s="64">
        <v>0</v>
      </c>
      <c r="W552" s="64">
        <v>0</v>
      </c>
      <c r="Y552" s="64" t="str">
        <f>CONCATENATE(V552,"/",W552)</f>
        <v>0/0</v>
      </c>
    </row>
    <row r="553" spans="1:25">
      <c r="A553" t="s">
        <v>5391</v>
      </c>
      <c r="B553" t="b">
        <f t="shared" si="48"/>
        <v>1</v>
      </c>
      <c r="C553" t="s">
        <v>5391</v>
      </c>
      <c r="D553">
        <v>2025</v>
      </c>
      <c r="E553">
        <v>2</v>
      </c>
      <c r="F553" t="s">
        <v>2564</v>
      </c>
      <c r="I553" t="str">
        <f t="shared" si="49"/>
        <v>Metros Cuadrados</v>
      </c>
      <c r="J553">
        <v>703</v>
      </c>
      <c r="M553" s="71">
        <f t="shared" si="50"/>
        <v>703</v>
      </c>
      <c r="N553">
        <v>703</v>
      </c>
      <c r="Q553">
        <f t="shared" si="51"/>
        <v>703</v>
      </c>
      <c r="R553">
        <v>0</v>
      </c>
      <c r="U553">
        <f t="shared" si="52"/>
        <v>0</v>
      </c>
      <c r="V553">
        <v>0</v>
      </c>
      <c r="Y553">
        <f t="shared" si="53"/>
        <v>0</v>
      </c>
    </row>
    <row r="554" spans="1:25">
      <c r="A554" t="s">
        <v>6822</v>
      </c>
      <c r="B554" t="b">
        <f t="shared" si="48"/>
        <v>1</v>
      </c>
      <c r="C554" t="s">
        <v>6822</v>
      </c>
      <c r="D554">
        <v>2025</v>
      </c>
      <c r="E554">
        <v>2</v>
      </c>
      <c r="F554" t="s">
        <v>2572</v>
      </c>
      <c r="I554" t="str">
        <f t="shared" si="49"/>
        <v>Otros</v>
      </c>
      <c r="J554">
        <v>870</v>
      </c>
      <c r="M554" s="71">
        <f t="shared" si="50"/>
        <v>870</v>
      </c>
      <c r="N554">
        <v>870</v>
      </c>
      <c r="Q554">
        <f t="shared" si="51"/>
        <v>870</v>
      </c>
      <c r="R554">
        <v>870</v>
      </c>
      <c r="U554">
        <f t="shared" si="52"/>
        <v>870</v>
      </c>
      <c r="V554">
        <v>100</v>
      </c>
      <c r="Y554">
        <f t="shared" si="53"/>
        <v>100</v>
      </c>
    </row>
    <row r="555" spans="1:25">
      <c r="A555" t="s">
        <v>6830</v>
      </c>
      <c r="B555" t="b">
        <f t="shared" si="48"/>
        <v>1</v>
      </c>
      <c r="C555" t="s">
        <v>6830</v>
      </c>
      <c r="D555">
        <v>2025</v>
      </c>
      <c r="E555">
        <v>2</v>
      </c>
      <c r="F555" t="s">
        <v>2572</v>
      </c>
      <c r="I555" t="str">
        <f t="shared" si="49"/>
        <v>Otros</v>
      </c>
      <c r="J555">
        <v>7723</v>
      </c>
      <c r="M555" s="71">
        <f t="shared" si="50"/>
        <v>7723</v>
      </c>
      <c r="N555">
        <v>7723</v>
      </c>
      <c r="Q555">
        <f t="shared" si="51"/>
        <v>7723</v>
      </c>
      <c r="R555">
        <v>560</v>
      </c>
      <c r="U555">
        <f t="shared" si="52"/>
        <v>560</v>
      </c>
      <c r="V555">
        <v>7.2510682377314524</v>
      </c>
      <c r="Y555">
        <f t="shared" si="53"/>
        <v>7.2510682377314524</v>
      </c>
    </row>
    <row r="556" spans="1:25">
      <c r="A556" t="s">
        <v>6838</v>
      </c>
      <c r="B556" t="b">
        <f t="shared" si="48"/>
        <v>1</v>
      </c>
      <c r="C556" t="s">
        <v>6838</v>
      </c>
      <c r="D556">
        <v>2025</v>
      </c>
      <c r="E556">
        <v>2</v>
      </c>
      <c r="F556" t="s">
        <v>2564</v>
      </c>
      <c r="I556" t="str">
        <f t="shared" si="49"/>
        <v>Metros Cuadrados</v>
      </c>
      <c r="J556">
        <v>870</v>
      </c>
      <c r="M556" s="71">
        <f t="shared" si="50"/>
        <v>870</v>
      </c>
      <c r="N556">
        <v>870</v>
      </c>
      <c r="Q556">
        <f t="shared" si="51"/>
        <v>870</v>
      </c>
      <c r="R556">
        <v>450</v>
      </c>
      <c r="U556">
        <f t="shared" si="52"/>
        <v>450</v>
      </c>
      <c r="V556">
        <v>51.724137931034484</v>
      </c>
      <c r="Y556">
        <f t="shared" si="53"/>
        <v>51.724137931034484</v>
      </c>
    </row>
    <row r="557" spans="1:25">
      <c r="A557" t="s">
        <v>6845</v>
      </c>
      <c r="B557" t="b">
        <f t="shared" si="48"/>
        <v>1</v>
      </c>
      <c r="C557" t="s">
        <v>6845</v>
      </c>
      <c r="D557">
        <v>2025</v>
      </c>
      <c r="E557">
        <v>2</v>
      </c>
      <c r="F557" t="s">
        <v>2564</v>
      </c>
      <c r="I557" t="str">
        <f t="shared" si="49"/>
        <v>Metros Cuadrados</v>
      </c>
      <c r="J557">
        <v>1664</v>
      </c>
      <c r="M557" s="71">
        <f t="shared" si="50"/>
        <v>1664</v>
      </c>
      <c r="N557">
        <v>1664</v>
      </c>
      <c r="Q557">
        <f t="shared" si="51"/>
        <v>1664</v>
      </c>
      <c r="R557">
        <v>1500</v>
      </c>
      <c r="U557">
        <f t="shared" si="52"/>
        <v>1500</v>
      </c>
      <c r="V557">
        <v>90.144230769230774</v>
      </c>
      <c r="Y557">
        <f t="shared" si="53"/>
        <v>90.144230769230774</v>
      </c>
    </row>
    <row r="558" spans="1:25">
      <c r="A558" t="s">
        <v>6853</v>
      </c>
      <c r="B558" t="b">
        <f t="shared" si="48"/>
        <v>1</v>
      </c>
      <c r="C558" t="s">
        <v>6853</v>
      </c>
      <c r="D558">
        <v>2025</v>
      </c>
      <c r="E558">
        <v>2</v>
      </c>
      <c r="F558" t="s">
        <v>2564</v>
      </c>
      <c r="I558" t="str">
        <f t="shared" si="49"/>
        <v>Metros Cuadrados</v>
      </c>
      <c r="J558">
        <v>732</v>
      </c>
      <c r="M558" s="71">
        <f t="shared" si="50"/>
        <v>732</v>
      </c>
      <c r="N558">
        <v>732</v>
      </c>
      <c r="Q558">
        <f t="shared" si="51"/>
        <v>732</v>
      </c>
      <c r="R558">
        <v>650</v>
      </c>
      <c r="U558">
        <f t="shared" si="52"/>
        <v>650</v>
      </c>
      <c r="V558">
        <v>88.797814207650276</v>
      </c>
      <c r="Y558">
        <f t="shared" si="53"/>
        <v>88.797814207650276</v>
      </c>
    </row>
    <row r="559" spans="1:25">
      <c r="A559" t="s">
        <v>6861</v>
      </c>
      <c r="B559" t="b">
        <f t="shared" si="48"/>
        <v>1</v>
      </c>
      <c r="C559" t="s">
        <v>6861</v>
      </c>
      <c r="D559">
        <v>2025</v>
      </c>
      <c r="E559">
        <v>2</v>
      </c>
      <c r="F559" t="s">
        <v>2564</v>
      </c>
      <c r="I559" t="str">
        <f t="shared" si="49"/>
        <v>Metros Cuadrados</v>
      </c>
      <c r="J559">
        <v>1546</v>
      </c>
      <c r="M559" s="71">
        <f t="shared" si="50"/>
        <v>1546</v>
      </c>
      <c r="N559">
        <v>1546</v>
      </c>
      <c r="Q559">
        <f t="shared" si="51"/>
        <v>1546</v>
      </c>
      <c r="R559">
        <v>1200</v>
      </c>
      <c r="U559">
        <f t="shared" si="52"/>
        <v>1200</v>
      </c>
      <c r="V559">
        <v>77.619663648124188</v>
      </c>
      <c r="Y559">
        <f t="shared" si="53"/>
        <v>77.619663648124188</v>
      </c>
    </row>
    <row r="560" spans="1:25">
      <c r="A560" t="s">
        <v>6868</v>
      </c>
      <c r="B560" t="b">
        <f t="shared" si="48"/>
        <v>1</v>
      </c>
      <c r="C560" t="s">
        <v>6868</v>
      </c>
      <c r="D560">
        <v>2025</v>
      </c>
      <c r="E560">
        <v>2</v>
      </c>
      <c r="F560" t="s">
        <v>2564</v>
      </c>
      <c r="I560" t="str">
        <f t="shared" si="49"/>
        <v>Metros Cuadrados</v>
      </c>
      <c r="J560">
        <v>1204</v>
      </c>
      <c r="M560" s="71">
        <f t="shared" si="50"/>
        <v>1204</v>
      </c>
      <c r="N560">
        <v>1204</v>
      </c>
      <c r="Q560">
        <f t="shared" si="51"/>
        <v>1204</v>
      </c>
      <c r="R560">
        <v>1100</v>
      </c>
      <c r="U560">
        <f t="shared" si="52"/>
        <v>1100</v>
      </c>
      <c r="V560">
        <v>91.362126245847179</v>
      </c>
      <c r="Y560">
        <f t="shared" si="53"/>
        <v>91.362126245847179</v>
      </c>
    </row>
    <row r="561" spans="1:25">
      <c r="A561" t="s">
        <v>6875</v>
      </c>
      <c r="B561" t="b">
        <f t="shared" si="48"/>
        <v>1</v>
      </c>
      <c r="C561" t="s">
        <v>6875</v>
      </c>
      <c r="D561">
        <v>2025</v>
      </c>
      <c r="E561">
        <v>2</v>
      </c>
      <c r="F561" t="s">
        <v>2564</v>
      </c>
      <c r="I561" t="str">
        <f t="shared" si="49"/>
        <v>Metros Cuadrados</v>
      </c>
      <c r="J561">
        <v>437</v>
      </c>
      <c r="M561" s="71">
        <f t="shared" si="50"/>
        <v>437</v>
      </c>
      <c r="N561">
        <v>437</v>
      </c>
      <c r="Q561">
        <f t="shared" si="51"/>
        <v>437</v>
      </c>
      <c r="R561">
        <v>250</v>
      </c>
      <c r="U561">
        <f t="shared" si="52"/>
        <v>250</v>
      </c>
      <c r="V561">
        <v>57.208237986270028</v>
      </c>
      <c r="Y561">
        <f t="shared" si="53"/>
        <v>57.208237986270028</v>
      </c>
    </row>
    <row r="562" spans="1:25">
      <c r="A562" t="s">
        <v>6882</v>
      </c>
      <c r="B562" t="b">
        <f t="shared" si="48"/>
        <v>1</v>
      </c>
      <c r="C562" t="s">
        <v>6882</v>
      </c>
      <c r="D562">
        <v>2025</v>
      </c>
      <c r="E562">
        <v>2</v>
      </c>
      <c r="F562" t="s">
        <v>2564</v>
      </c>
      <c r="I562" t="str">
        <f t="shared" si="49"/>
        <v>Metros Cuadrados</v>
      </c>
      <c r="J562">
        <v>955</v>
      </c>
      <c r="M562" s="71">
        <f t="shared" si="50"/>
        <v>955</v>
      </c>
      <c r="N562">
        <v>955</v>
      </c>
      <c r="Q562">
        <f t="shared" si="51"/>
        <v>955</v>
      </c>
      <c r="R562">
        <v>750</v>
      </c>
      <c r="U562">
        <f t="shared" si="52"/>
        <v>750</v>
      </c>
      <c r="V562">
        <v>78.534031413612567</v>
      </c>
      <c r="Y562">
        <f t="shared" si="53"/>
        <v>78.534031413612567</v>
      </c>
    </row>
    <row r="563" spans="1:25">
      <c r="A563" t="s">
        <v>6889</v>
      </c>
      <c r="B563" t="b">
        <f t="shared" si="48"/>
        <v>1</v>
      </c>
      <c r="C563" t="s">
        <v>6889</v>
      </c>
      <c r="D563">
        <v>2025</v>
      </c>
      <c r="E563">
        <v>2</v>
      </c>
      <c r="F563" t="s">
        <v>2564</v>
      </c>
      <c r="I563" t="str">
        <f t="shared" si="49"/>
        <v>Metros Cuadrados</v>
      </c>
      <c r="J563">
        <v>1211</v>
      </c>
      <c r="M563" s="71">
        <f t="shared" si="50"/>
        <v>1211</v>
      </c>
      <c r="N563">
        <v>1211</v>
      </c>
      <c r="Q563">
        <f t="shared" si="51"/>
        <v>1211</v>
      </c>
      <c r="R563">
        <v>1000</v>
      </c>
      <c r="U563">
        <f t="shared" si="52"/>
        <v>1000</v>
      </c>
      <c r="V563">
        <v>82.576383154417826</v>
      </c>
      <c r="Y563">
        <f t="shared" si="53"/>
        <v>82.576383154417826</v>
      </c>
    </row>
    <row r="564" spans="1:25">
      <c r="A564" t="s">
        <v>6897</v>
      </c>
      <c r="B564" t="b">
        <f t="shared" si="48"/>
        <v>1</v>
      </c>
      <c r="C564" t="s">
        <v>6897</v>
      </c>
      <c r="D564">
        <v>2025</v>
      </c>
      <c r="E564">
        <v>2</v>
      </c>
      <c r="F564" t="s">
        <v>2564</v>
      </c>
      <c r="I564" t="str">
        <f t="shared" si="49"/>
        <v>Metros Cuadrados</v>
      </c>
      <c r="J564">
        <v>1040</v>
      </c>
      <c r="M564" s="71">
        <f t="shared" si="50"/>
        <v>1040</v>
      </c>
      <c r="N564">
        <v>1040</v>
      </c>
      <c r="Q564">
        <f t="shared" si="51"/>
        <v>1040</v>
      </c>
      <c r="R564">
        <v>950</v>
      </c>
      <c r="U564">
        <f t="shared" si="52"/>
        <v>950</v>
      </c>
      <c r="V564">
        <v>91.34615384615384</v>
      </c>
      <c r="Y564">
        <f t="shared" si="53"/>
        <v>91.34615384615384</v>
      </c>
    </row>
    <row r="565" spans="1:25">
      <c r="A565" t="s">
        <v>6903</v>
      </c>
      <c r="B565" t="b">
        <f t="shared" si="48"/>
        <v>1</v>
      </c>
      <c r="C565" t="s">
        <v>6903</v>
      </c>
      <c r="D565">
        <v>2025</v>
      </c>
      <c r="E565">
        <v>2</v>
      </c>
      <c r="F565" t="s">
        <v>2572</v>
      </c>
      <c r="I565" t="str">
        <f t="shared" si="49"/>
        <v>Otros</v>
      </c>
      <c r="J565">
        <v>1</v>
      </c>
      <c r="M565" s="71">
        <f t="shared" si="50"/>
        <v>1</v>
      </c>
      <c r="N565">
        <v>1</v>
      </c>
      <c r="Q565">
        <f t="shared" si="51"/>
        <v>1</v>
      </c>
      <c r="R565">
        <v>1</v>
      </c>
      <c r="U565">
        <f t="shared" si="52"/>
        <v>1</v>
      </c>
      <c r="V565">
        <v>100</v>
      </c>
      <c r="Y565">
        <f t="shared" si="53"/>
        <v>100</v>
      </c>
    </row>
    <row r="566" spans="1:25">
      <c r="A566" t="s">
        <v>6972</v>
      </c>
      <c r="B566" t="b">
        <f t="shared" si="48"/>
        <v>1</v>
      </c>
      <c r="C566" t="s">
        <v>6972</v>
      </c>
      <c r="D566">
        <v>2025</v>
      </c>
      <c r="E566">
        <v>2</v>
      </c>
      <c r="F566" t="s">
        <v>2567</v>
      </c>
      <c r="I566" t="str">
        <f t="shared" si="49"/>
        <v>Piezas</v>
      </c>
      <c r="J566">
        <v>17300</v>
      </c>
      <c r="M566" s="71">
        <f t="shared" si="50"/>
        <v>17300</v>
      </c>
      <c r="N566">
        <v>17300</v>
      </c>
      <c r="Q566">
        <f t="shared" si="51"/>
        <v>17300</v>
      </c>
      <c r="R566">
        <v>0</v>
      </c>
      <c r="U566">
        <f t="shared" si="52"/>
        <v>0</v>
      </c>
      <c r="V566">
        <v>0</v>
      </c>
      <c r="Y566">
        <f t="shared" si="53"/>
        <v>0</v>
      </c>
    </row>
    <row r="567" spans="1:25">
      <c r="A567" t="s">
        <v>6980</v>
      </c>
      <c r="B567" t="b">
        <f t="shared" si="48"/>
        <v>1</v>
      </c>
      <c r="C567" t="s">
        <v>6980</v>
      </c>
      <c r="D567">
        <v>2025</v>
      </c>
      <c r="E567">
        <v>2</v>
      </c>
      <c r="F567" t="s">
        <v>2567</v>
      </c>
      <c r="I567" t="str">
        <f t="shared" si="49"/>
        <v>Piezas</v>
      </c>
      <c r="J567">
        <v>300</v>
      </c>
      <c r="M567" s="71">
        <f t="shared" si="50"/>
        <v>300</v>
      </c>
      <c r="N567">
        <v>300</v>
      </c>
      <c r="Q567">
        <f t="shared" si="51"/>
        <v>300</v>
      </c>
      <c r="R567">
        <v>0</v>
      </c>
      <c r="U567">
        <f t="shared" si="52"/>
        <v>0</v>
      </c>
      <c r="V567">
        <v>0</v>
      </c>
      <c r="Y567">
        <f t="shared" si="53"/>
        <v>0</v>
      </c>
    </row>
    <row r="568" spans="1:25">
      <c r="A568" t="s">
        <v>7093</v>
      </c>
      <c r="B568" t="b">
        <f t="shared" si="48"/>
        <v>1</v>
      </c>
      <c r="C568" t="s">
        <v>7093</v>
      </c>
      <c r="D568">
        <v>2025</v>
      </c>
      <c r="E568">
        <v>2</v>
      </c>
      <c r="F568" t="s">
        <v>2564</v>
      </c>
      <c r="I568" t="str">
        <f t="shared" si="49"/>
        <v>Metros Cuadrados</v>
      </c>
      <c r="J568">
        <v>101.16</v>
      </c>
      <c r="M568" s="71">
        <f t="shared" si="50"/>
        <v>101.16</v>
      </c>
      <c r="N568">
        <v>101.16</v>
      </c>
      <c r="Q568">
        <f t="shared" si="51"/>
        <v>101.16</v>
      </c>
      <c r="R568">
        <v>0</v>
      </c>
      <c r="U568">
        <f t="shared" si="52"/>
        <v>0</v>
      </c>
      <c r="V568">
        <v>0</v>
      </c>
      <c r="Y568">
        <f t="shared" si="53"/>
        <v>0</v>
      </c>
    </row>
    <row r="569" spans="1:25">
      <c r="A569" t="s">
        <v>7227</v>
      </c>
      <c r="B569" t="b">
        <f t="shared" si="48"/>
        <v>1</v>
      </c>
      <c r="C569" t="s">
        <v>7227</v>
      </c>
      <c r="D569">
        <v>2025</v>
      </c>
      <c r="E569">
        <v>2</v>
      </c>
      <c r="F569" t="s">
        <v>2564</v>
      </c>
      <c r="I569" t="str">
        <f t="shared" si="49"/>
        <v>Metros Cuadrados</v>
      </c>
      <c r="J569">
        <v>2413.11</v>
      </c>
      <c r="M569" s="71">
        <f t="shared" si="50"/>
        <v>2413.11</v>
      </c>
      <c r="N569">
        <v>2413.11</v>
      </c>
      <c r="Q569">
        <f t="shared" si="51"/>
        <v>2413.11</v>
      </c>
      <c r="R569">
        <v>0</v>
      </c>
      <c r="U569">
        <f t="shared" si="52"/>
        <v>0</v>
      </c>
      <c r="V569">
        <v>0</v>
      </c>
      <c r="Y569">
        <f t="shared" si="53"/>
        <v>0</v>
      </c>
    </row>
    <row r="570" spans="1:25">
      <c r="A570" t="s">
        <v>7103</v>
      </c>
      <c r="B570" t="b">
        <f t="shared" si="48"/>
        <v>1</v>
      </c>
      <c r="C570" t="s">
        <v>7103</v>
      </c>
      <c r="D570">
        <v>2025</v>
      </c>
      <c r="E570">
        <v>2</v>
      </c>
      <c r="F570" t="s">
        <v>2564</v>
      </c>
      <c r="I570" t="str">
        <f t="shared" si="49"/>
        <v>Metros Cuadrados</v>
      </c>
      <c r="J570">
        <v>161.6</v>
      </c>
      <c r="M570" s="71">
        <f t="shared" si="50"/>
        <v>161.6</v>
      </c>
      <c r="N570">
        <v>161.6</v>
      </c>
      <c r="Q570">
        <f t="shared" si="51"/>
        <v>161.6</v>
      </c>
      <c r="R570">
        <v>0</v>
      </c>
      <c r="U570">
        <f t="shared" si="52"/>
        <v>0</v>
      </c>
      <c r="V570">
        <v>0</v>
      </c>
      <c r="Y570">
        <f t="shared" si="53"/>
        <v>0</v>
      </c>
    </row>
    <row r="571" spans="1:25" s="64" customFormat="1">
      <c r="A571" t="s">
        <v>7111</v>
      </c>
      <c r="B571" t="b">
        <f t="shared" si="48"/>
        <v>1</v>
      </c>
      <c r="C571" s="64" t="s">
        <v>7111</v>
      </c>
      <c r="D571" s="64">
        <v>2025</v>
      </c>
      <c r="E571" s="64">
        <v>2</v>
      </c>
      <c r="F571" s="64" t="s">
        <v>2564</v>
      </c>
      <c r="G571" s="64" t="s">
        <v>2565</v>
      </c>
      <c r="H571" s="64" t="s">
        <v>2567</v>
      </c>
      <c r="I571" s="64" t="str">
        <f>CONCATENATE(F571,"/",G571,"/",H571)</f>
        <v>Metros Cuadrados/Metros lineales/Piezas</v>
      </c>
      <c r="J571" s="64">
        <v>6022.47</v>
      </c>
      <c r="K571" s="64">
        <v>5622.6</v>
      </c>
      <c r="L571" s="64">
        <v>90</v>
      </c>
      <c r="M571" s="72" t="str">
        <f>CONCATENATE(J571,"/",K571,"/",L571)</f>
        <v>6022.47/5622.6/90</v>
      </c>
      <c r="N571" s="64">
        <v>6022.47</v>
      </c>
      <c r="O571" s="64">
        <v>5622.6</v>
      </c>
      <c r="P571" s="64">
        <v>90</v>
      </c>
      <c r="Q571" s="64" t="str">
        <f>CONCATENATE(N571,"/",O571,"/",P571)</f>
        <v>6022.47/5622.6/90</v>
      </c>
      <c r="R571" s="64">
        <v>0</v>
      </c>
      <c r="S571" s="64">
        <v>0</v>
      </c>
      <c r="T571" s="64">
        <v>0</v>
      </c>
      <c r="U571" s="64" t="str">
        <f>CONCATENATE(R571,"/",S571,"/",T571)</f>
        <v>0/0/0</v>
      </c>
      <c r="V571" s="64">
        <v>0</v>
      </c>
      <c r="W571" s="64">
        <v>0</v>
      </c>
      <c r="X571" s="64">
        <v>0</v>
      </c>
      <c r="Y571" s="64" t="str">
        <f>CONCATENATE(V571,"/",W571,"/",X571)</f>
        <v>0/0/0</v>
      </c>
    </row>
    <row r="572" spans="1:25">
      <c r="A572" t="s">
        <v>7219</v>
      </c>
      <c r="B572" t="b">
        <f t="shared" si="48"/>
        <v>1</v>
      </c>
      <c r="C572" t="s">
        <v>7219</v>
      </c>
      <c r="D572">
        <v>2025</v>
      </c>
      <c r="E572">
        <v>2</v>
      </c>
      <c r="F572" t="s">
        <v>2564</v>
      </c>
      <c r="I572" t="str">
        <f t="shared" si="49"/>
        <v>Metros Cuadrados</v>
      </c>
      <c r="J572">
        <v>3584</v>
      </c>
      <c r="M572" s="71">
        <f t="shared" si="50"/>
        <v>3584</v>
      </c>
      <c r="N572">
        <v>3584</v>
      </c>
      <c r="Q572">
        <f t="shared" si="51"/>
        <v>3584</v>
      </c>
      <c r="R572">
        <v>0</v>
      </c>
      <c r="U572">
        <f t="shared" si="52"/>
        <v>0</v>
      </c>
      <c r="V572">
        <v>0</v>
      </c>
      <c r="Y572">
        <f t="shared" si="53"/>
        <v>0</v>
      </c>
    </row>
    <row r="573" spans="1:25">
      <c r="A573" t="s">
        <v>7120</v>
      </c>
      <c r="B573" t="b">
        <f t="shared" si="48"/>
        <v>1</v>
      </c>
      <c r="C573" t="s">
        <v>7120</v>
      </c>
      <c r="D573">
        <v>2025</v>
      </c>
      <c r="E573">
        <v>2</v>
      </c>
      <c r="F573" t="s">
        <v>2564</v>
      </c>
      <c r="I573" t="str">
        <f t="shared" si="49"/>
        <v>Metros Cuadrados</v>
      </c>
      <c r="J573">
        <v>48</v>
      </c>
      <c r="M573" s="71">
        <f t="shared" si="50"/>
        <v>48</v>
      </c>
      <c r="N573">
        <v>48</v>
      </c>
      <c r="Q573">
        <f t="shared" si="51"/>
        <v>48</v>
      </c>
      <c r="R573">
        <v>0</v>
      </c>
      <c r="U573">
        <f t="shared" si="52"/>
        <v>0</v>
      </c>
      <c r="V573">
        <v>0</v>
      </c>
      <c r="Y573">
        <f t="shared" si="53"/>
        <v>0</v>
      </c>
    </row>
    <row r="574" spans="1:25">
      <c r="A574" t="s">
        <v>7126</v>
      </c>
      <c r="B574" t="b">
        <f t="shared" si="48"/>
        <v>1</v>
      </c>
      <c r="C574" t="s">
        <v>7126</v>
      </c>
      <c r="D574">
        <v>2025</v>
      </c>
      <c r="E574">
        <v>2</v>
      </c>
      <c r="F574" t="s">
        <v>2564</v>
      </c>
      <c r="I574" t="str">
        <f t="shared" si="49"/>
        <v>Metros Cuadrados</v>
      </c>
      <c r="J574">
        <v>144.31</v>
      </c>
      <c r="M574" s="71">
        <f t="shared" si="50"/>
        <v>144.31</v>
      </c>
      <c r="N574">
        <v>144.31</v>
      </c>
      <c r="Q574">
        <f t="shared" si="51"/>
        <v>144.31</v>
      </c>
      <c r="R574">
        <v>0</v>
      </c>
      <c r="U574">
        <f t="shared" si="52"/>
        <v>0</v>
      </c>
      <c r="V574">
        <v>0</v>
      </c>
      <c r="Y574">
        <f t="shared" si="53"/>
        <v>0</v>
      </c>
    </row>
    <row r="575" spans="1:25">
      <c r="A575" t="s">
        <v>7133</v>
      </c>
      <c r="B575" t="b">
        <f t="shared" si="48"/>
        <v>1</v>
      </c>
      <c r="C575" t="s">
        <v>7133</v>
      </c>
      <c r="D575">
        <v>2025</v>
      </c>
      <c r="E575">
        <v>2</v>
      </c>
      <c r="F575" t="s">
        <v>2564</v>
      </c>
      <c r="I575" t="str">
        <f t="shared" si="49"/>
        <v>Metros Cuadrados</v>
      </c>
      <c r="J575">
        <v>48</v>
      </c>
      <c r="M575" s="71">
        <f t="shared" si="50"/>
        <v>48</v>
      </c>
      <c r="N575">
        <v>48</v>
      </c>
      <c r="Q575">
        <f t="shared" si="51"/>
        <v>48</v>
      </c>
      <c r="R575">
        <v>0</v>
      </c>
      <c r="U575">
        <f t="shared" si="52"/>
        <v>0</v>
      </c>
      <c r="V575">
        <v>0</v>
      </c>
      <c r="Y575">
        <f t="shared" si="53"/>
        <v>0</v>
      </c>
    </row>
    <row r="576" spans="1:25">
      <c r="A576" t="s">
        <v>7139</v>
      </c>
      <c r="B576" t="b">
        <f t="shared" si="48"/>
        <v>1</v>
      </c>
      <c r="C576" t="s">
        <v>7139</v>
      </c>
      <c r="D576">
        <v>2025</v>
      </c>
      <c r="E576">
        <v>2</v>
      </c>
      <c r="F576" t="s">
        <v>2564</v>
      </c>
      <c r="I576" t="str">
        <f t="shared" si="49"/>
        <v>Metros Cuadrados</v>
      </c>
      <c r="J576">
        <v>129.6</v>
      </c>
      <c r="M576" s="71">
        <f t="shared" si="50"/>
        <v>129.6</v>
      </c>
      <c r="N576">
        <v>129.6</v>
      </c>
      <c r="Q576">
        <f t="shared" si="51"/>
        <v>129.6</v>
      </c>
      <c r="R576">
        <v>0</v>
      </c>
      <c r="U576">
        <f t="shared" si="52"/>
        <v>0</v>
      </c>
      <c r="V576">
        <v>0</v>
      </c>
      <c r="Y576">
        <f t="shared" si="53"/>
        <v>0</v>
      </c>
    </row>
    <row r="577" spans="1:25">
      <c r="A577" t="s">
        <v>7145</v>
      </c>
      <c r="B577" t="b">
        <f t="shared" si="48"/>
        <v>1</v>
      </c>
      <c r="C577" t="s">
        <v>7145</v>
      </c>
      <c r="D577">
        <v>2025</v>
      </c>
      <c r="E577">
        <v>2</v>
      </c>
      <c r="F577" t="s">
        <v>2564</v>
      </c>
      <c r="I577" t="str">
        <f t="shared" si="49"/>
        <v>Metros Cuadrados</v>
      </c>
      <c r="J577">
        <v>129.6</v>
      </c>
      <c r="M577" s="71">
        <f t="shared" si="50"/>
        <v>129.6</v>
      </c>
      <c r="N577">
        <v>129.6</v>
      </c>
      <c r="Q577">
        <f t="shared" si="51"/>
        <v>129.6</v>
      </c>
      <c r="R577">
        <v>0</v>
      </c>
      <c r="U577">
        <f t="shared" si="52"/>
        <v>0</v>
      </c>
      <c r="V577">
        <v>0</v>
      </c>
      <c r="Y577">
        <f t="shared" si="53"/>
        <v>0</v>
      </c>
    </row>
    <row r="578" spans="1:25">
      <c r="A578" t="s">
        <v>6988</v>
      </c>
      <c r="B578" t="b">
        <f t="shared" si="48"/>
        <v>1</v>
      </c>
      <c r="C578" t="s">
        <v>6988</v>
      </c>
      <c r="D578">
        <v>2025</v>
      </c>
      <c r="E578">
        <v>2</v>
      </c>
      <c r="F578" t="s">
        <v>2567</v>
      </c>
      <c r="I578" t="str">
        <f t="shared" si="49"/>
        <v>Piezas</v>
      </c>
      <c r="J578">
        <v>60</v>
      </c>
      <c r="M578" s="71">
        <f t="shared" si="50"/>
        <v>60</v>
      </c>
      <c r="N578">
        <v>60</v>
      </c>
      <c r="Q578">
        <f t="shared" si="51"/>
        <v>60</v>
      </c>
      <c r="R578">
        <v>0</v>
      </c>
      <c r="U578">
        <f t="shared" si="52"/>
        <v>0</v>
      </c>
      <c r="V578">
        <v>0</v>
      </c>
      <c r="Y578">
        <f t="shared" si="53"/>
        <v>0</v>
      </c>
    </row>
    <row r="579" spans="1:25">
      <c r="A579" t="s">
        <v>4796</v>
      </c>
      <c r="B579" t="b">
        <f t="shared" ref="B579:B642" si="54">+A579=C579</f>
        <v>1</v>
      </c>
      <c r="C579" t="s">
        <v>4796</v>
      </c>
      <c r="D579">
        <v>2025</v>
      </c>
      <c r="E579">
        <v>2</v>
      </c>
      <c r="F579" t="s">
        <v>2564</v>
      </c>
      <c r="I579" t="str">
        <f t="shared" si="49"/>
        <v>Metros Cuadrados</v>
      </c>
      <c r="J579">
        <v>415</v>
      </c>
      <c r="M579" s="71">
        <f t="shared" si="50"/>
        <v>415</v>
      </c>
      <c r="N579">
        <v>415</v>
      </c>
      <c r="Q579">
        <f t="shared" si="51"/>
        <v>415</v>
      </c>
      <c r="R579">
        <v>0</v>
      </c>
      <c r="U579">
        <f t="shared" si="52"/>
        <v>0</v>
      </c>
      <c r="V579">
        <v>0</v>
      </c>
      <c r="Y579">
        <f t="shared" si="53"/>
        <v>0</v>
      </c>
    </row>
    <row r="580" spans="1:25">
      <c r="A580" t="s">
        <v>4703</v>
      </c>
      <c r="B580" t="b">
        <f t="shared" si="54"/>
        <v>1</v>
      </c>
      <c r="C580" t="s">
        <v>4703</v>
      </c>
      <c r="D580">
        <v>2025</v>
      </c>
      <c r="E580">
        <v>2</v>
      </c>
      <c r="F580" t="s">
        <v>2564</v>
      </c>
      <c r="I580" t="str">
        <f t="shared" ref="I580:I641" si="55">+F580</f>
        <v>Metros Cuadrados</v>
      </c>
      <c r="J580">
        <v>444.33</v>
      </c>
      <c r="M580" s="71">
        <f t="shared" ref="M580:M641" si="56">+J580</f>
        <v>444.33</v>
      </c>
      <c r="N580">
        <v>444.33</v>
      </c>
      <c r="Q580">
        <f t="shared" ref="Q580:Q641" si="57">+N580</f>
        <v>444.33</v>
      </c>
      <c r="R580">
        <v>0</v>
      </c>
      <c r="U580">
        <f t="shared" ref="U580:U641" si="58">+R580</f>
        <v>0</v>
      </c>
      <c r="V580">
        <v>0</v>
      </c>
      <c r="Y580">
        <f t="shared" ref="Y580:Y641" si="59">+V580</f>
        <v>0</v>
      </c>
    </row>
    <row r="581" spans="1:25">
      <c r="A581" t="s">
        <v>7151</v>
      </c>
      <c r="B581" t="b">
        <f t="shared" si="54"/>
        <v>1</v>
      </c>
      <c r="C581" t="s">
        <v>7151</v>
      </c>
      <c r="D581">
        <v>2025</v>
      </c>
      <c r="E581">
        <v>2</v>
      </c>
      <c r="F581" t="s">
        <v>2564</v>
      </c>
      <c r="I581" t="str">
        <f t="shared" si="55"/>
        <v>Metros Cuadrados</v>
      </c>
      <c r="J581">
        <v>508.8</v>
      </c>
      <c r="M581" s="71">
        <f t="shared" si="56"/>
        <v>508.8</v>
      </c>
      <c r="N581">
        <v>508.8</v>
      </c>
      <c r="Q581">
        <f t="shared" si="57"/>
        <v>508.8</v>
      </c>
      <c r="R581">
        <v>0</v>
      </c>
      <c r="U581">
        <f t="shared" si="58"/>
        <v>0</v>
      </c>
      <c r="V581">
        <v>0</v>
      </c>
      <c r="Y581">
        <f t="shared" si="59"/>
        <v>0</v>
      </c>
    </row>
    <row r="582" spans="1:25">
      <c r="A582" t="s">
        <v>7167</v>
      </c>
      <c r="B582" t="b">
        <f t="shared" si="54"/>
        <v>1</v>
      </c>
      <c r="C582" t="s">
        <v>7167</v>
      </c>
      <c r="D582">
        <v>2025</v>
      </c>
      <c r="E582">
        <v>2</v>
      </c>
      <c r="F582" t="s">
        <v>2564</v>
      </c>
      <c r="I582" t="str">
        <f t="shared" si="55"/>
        <v>Metros Cuadrados</v>
      </c>
      <c r="J582">
        <v>540</v>
      </c>
      <c r="M582" s="71">
        <f t="shared" si="56"/>
        <v>540</v>
      </c>
      <c r="N582">
        <v>540</v>
      </c>
      <c r="Q582">
        <f t="shared" si="57"/>
        <v>540</v>
      </c>
      <c r="R582">
        <v>0</v>
      </c>
      <c r="U582">
        <f t="shared" si="58"/>
        <v>0</v>
      </c>
      <c r="V582">
        <v>0</v>
      </c>
      <c r="Y582">
        <f t="shared" si="59"/>
        <v>0</v>
      </c>
    </row>
    <row r="583" spans="1:25">
      <c r="A583" t="s">
        <v>4794</v>
      </c>
      <c r="B583" t="b">
        <f t="shared" si="54"/>
        <v>1</v>
      </c>
      <c r="C583" t="s">
        <v>4794</v>
      </c>
      <c r="D583">
        <v>2025</v>
      </c>
      <c r="E583">
        <v>2</v>
      </c>
      <c r="F583" t="s">
        <v>2573</v>
      </c>
      <c r="I583" t="str">
        <f t="shared" si="55"/>
        <v>Metros</v>
      </c>
      <c r="J583">
        <v>2500</v>
      </c>
      <c r="M583" s="71">
        <f t="shared" si="56"/>
        <v>2500</v>
      </c>
      <c r="N583">
        <v>2500</v>
      </c>
      <c r="Q583">
        <f t="shared" si="57"/>
        <v>2500</v>
      </c>
      <c r="R583">
        <v>2500</v>
      </c>
      <c r="U583">
        <f t="shared" si="58"/>
        <v>2500</v>
      </c>
      <c r="V583">
        <v>100</v>
      </c>
      <c r="Y583">
        <f t="shared" si="59"/>
        <v>100</v>
      </c>
    </row>
    <row r="584" spans="1:25">
      <c r="A584" t="s">
        <v>1728</v>
      </c>
      <c r="B584" t="b">
        <f t="shared" si="54"/>
        <v>1</v>
      </c>
      <c r="C584" t="s">
        <v>1728</v>
      </c>
      <c r="D584">
        <v>2025</v>
      </c>
      <c r="E584">
        <v>2</v>
      </c>
      <c r="F584" t="s">
        <v>2564</v>
      </c>
      <c r="I584" t="str">
        <f t="shared" si="55"/>
        <v>Metros Cuadrados</v>
      </c>
      <c r="J584">
        <v>2000</v>
      </c>
      <c r="M584" s="71">
        <f t="shared" si="56"/>
        <v>2000</v>
      </c>
      <c r="N584">
        <v>2000</v>
      </c>
      <c r="Q584">
        <f t="shared" si="57"/>
        <v>2000</v>
      </c>
      <c r="R584">
        <v>2000</v>
      </c>
      <c r="U584">
        <f t="shared" si="58"/>
        <v>2000</v>
      </c>
      <c r="V584">
        <v>100</v>
      </c>
      <c r="Y584">
        <f t="shared" si="59"/>
        <v>100</v>
      </c>
    </row>
    <row r="585" spans="1:25">
      <c r="A585" t="s">
        <v>3694</v>
      </c>
      <c r="B585" t="b">
        <f t="shared" si="54"/>
        <v>1</v>
      </c>
      <c r="C585" t="s">
        <v>3694</v>
      </c>
      <c r="D585">
        <v>2025</v>
      </c>
      <c r="E585">
        <v>2</v>
      </c>
      <c r="F585" t="s">
        <v>2564</v>
      </c>
      <c r="I585" t="str">
        <f t="shared" si="55"/>
        <v>Metros Cuadrados</v>
      </c>
      <c r="J585">
        <v>1</v>
      </c>
      <c r="M585" s="71">
        <f t="shared" si="56"/>
        <v>1</v>
      </c>
      <c r="N585">
        <v>1</v>
      </c>
      <c r="Q585">
        <f t="shared" si="57"/>
        <v>1</v>
      </c>
      <c r="R585">
        <v>0</v>
      </c>
      <c r="U585">
        <f t="shared" si="58"/>
        <v>0</v>
      </c>
      <c r="V585">
        <v>0</v>
      </c>
      <c r="Y585">
        <f t="shared" si="59"/>
        <v>0</v>
      </c>
    </row>
    <row r="586" spans="1:25">
      <c r="A586" t="s">
        <v>4249</v>
      </c>
      <c r="B586" t="b">
        <f t="shared" si="54"/>
        <v>1</v>
      </c>
      <c r="C586" t="s">
        <v>4249</v>
      </c>
      <c r="D586">
        <v>2025</v>
      </c>
      <c r="E586">
        <v>2</v>
      </c>
      <c r="F586" t="s">
        <v>2572</v>
      </c>
      <c r="I586" t="str">
        <f t="shared" si="55"/>
        <v>Otros</v>
      </c>
      <c r="J586">
        <v>20000</v>
      </c>
      <c r="M586" s="71">
        <f t="shared" si="56"/>
        <v>20000</v>
      </c>
      <c r="N586">
        <v>20000</v>
      </c>
      <c r="Q586">
        <f t="shared" si="57"/>
        <v>20000</v>
      </c>
      <c r="R586">
        <v>20000</v>
      </c>
      <c r="U586">
        <f t="shared" si="58"/>
        <v>20000</v>
      </c>
      <c r="V586">
        <v>100</v>
      </c>
      <c r="Y586">
        <f t="shared" si="59"/>
        <v>100</v>
      </c>
    </row>
    <row r="587" spans="1:25">
      <c r="A587" t="s">
        <v>4260</v>
      </c>
      <c r="B587" t="b">
        <f t="shared" si="54"/>
        <v>1</v>
      </c>
      <c r="C587" t="s">
        <v>4260</v>
      </c>
      <c r="D587">
        <v>2025</v>
      </c>
      <c r="E587">
        <v>2</v>
      </c>
      <c r="F587" t="s">
        <v>2572</v>
      </c>
      <c r="I587" t="str">
        <f t="shared" si="55"/>
        <v>Otros</v>
      </c>
      <c r="J587">
        <v>36</v>
      </c>
      <c r="M587" s="71">
        <f t="shared" si="56"/>
        <v>36</v>
      </c>
      <c r="N587">
        <v>36</v>
      </c>
      <c r="Q587">
        <f t="shared" si="57"/>
        <v>36</v>
      </c>
      <c r="R587">
        <v>36</v>
      </c>
      <c r="U587">
        <f t="shared" si="58"/>
        <v>36</v>
      </c>
      <c r="V587">
        <v>100</v>
      </c>
      <c r="Y587">
        <f t="shared" si="59"/>
        <v>100</v>
      </c>
    </row>
    <row r="588" spans="1:25">
      <c r="A588" t="s">
        <v>733</v>
      </c>
      <c r="B588" t="b">
        <f t="shared" si="54"/>
        <v>1</v>
      </c>
      <c r="C588" t="s">
        <v>733</v>
      </c>
      <c r="D588">
        <v>2025</v>
      </c>
      <c r="E588">
        <v>2</v>
      </c>
      <c r="F588" t="s">
        <v>2565</v>
      </c>
      <c r="I588" t="str">
        <f t="shared" si="55"/>
        <v>Metros lineales</v>
      </c>
      <c r="J588">
        <v>139</v>
      </c>
      <c r="M588" s="71">
        <f t="shared" si="56"/>
        <v>139</v>
      </c>
      <c r="N588">
        <v>1725</v>
      </c>
      <c r="Q588">
        <f t="shared" si="57"/>
        <v>1725</v>
      </c>
      <c r="R588">
        <v>1725</v>
      </c>
      <c r="U588">
        <f t="shared" si="58"/>
        <v>1725</v>
      </c>
      <c r="V588">
        <v>100</v>
      </c>
      <c r="Y588">
        <f t="shared" si="59"/>
        <v>100</v>
      </c>
    </row>
    <row r="589" spans="1:25">
      <c r="A589" t="s">
        <v>727</v>
      </c>
      <c r="B589" t="b">
        <f t="shared" si="54"/>
        <v>1</v>
      </c>
      <c r="C589" t="s">
        <v>727</v>
      </c>
      <c r="D589">
        <v>2025</v>
      </c>
      <c r="E589">
        <v>2</v>
      </c>
      <c r="F589" t="s">
        <v>2565</v>
      </c>
      <c r="I589" t="str">
        <f t="shared" si="55"/>
        <v>Metros lineales</v>
      </c>
      <c r="J589">
        <v>1</v>
      </c>
      <c r="M589" s="71">
        <f t="shared" si="56"/>
        <v>1</v>
      </c>
      <c r="N589">
        <v>142.30000000000001</v>
      </c>
      <c r="Q589">
        <f t="shared" si="57"/>
        <v>142.30000000000001</v>
      </c>
      <c r="R589">
        <v>142.30000000000001</v>
      </c>
      <c r="U589">
        <f t="shared" si="58"/>
        <v>142.30000000000001</v>
      </c>
      <c r="V589">
        <v>100</v>
      </c>
      <c r="Y589">
        <f t="shared" si="59"/>
        <v>100</v>
      </c>
    </row>
    <row r="590" spans="1:25">
      <c r="A590" t="s">
        <v>680</v>
      </c>
      <c r="B590" t="b">
        <f t="shared" si="54"/>
        <v>1</v>
      </c>
      <c r="C590" t="s">
        <v>680</v>
      </c>
      <c r="D590">
        <v>2025</v>
      </c>
      <c r="E590">
        <v>2</v>
      </c>
      <c r="F590" t="s">
        <v>2565</v>
      </c>
      <c r="I590" t="str">
        <f t="shared" si="55"/>
        <v>Metros lineales</v>
      </c>
      <c r="J590">
        <v>339.3</v>
      </c>
      <c r="M590" s="71">
        <f t="shared" si="56"/>
        <v>339.3</v>
      </c>
      <c r="N590">
        <v>339.3</v>
      </c>
      <c r="Q590">
        <f t="shared" si="57"/>
        <v>339.3</v>
      </c>
      <c r="R590">
        <v>339.3</v>
      </c>
      <c r="U590">
        <f t="shared" si="58"/>
        <v>339.3</v>
      </c>
      <c r="V590">
        <v>100</v>
      </c>
      <c r="Y590">
        <f t="shared" si="59"/>
        <v>100</v>
      </c>
    </row>
    <row r="591" spans="1:25">
      <c r="A591" t="s">
        <v>1082</v>
      </c>
      <c r="B591" t="b">
        <f t="shared" si="54"/>
        <v>1</v>
      </c>
      <c r="C591" t="s">
        <v>1082</v>
      </c>
      <c r="D591">
        <v>2025</v>
      </c>
      <c r="E591">
        <v>2</v>
      </c>
      <c r="F591" t="s">
        <v>2565</v>
      </c>
      <c r="I591" t="str">
        <f t="shared" si="55"/>
        <v>Metros lineales</v>
      </c>
      <c r="J591">
        <v>592</v>
      </c>
      <c r="M591" s="71">
        <f t="shared" si="56"/>
        <v>592</v>
      </c>
      <c r="N591">
        <v>592</v>
      </c>
      <c r="Q591">
        <f t="shared" si="57"/>
        <v>592</v>
      </c>
      <c r="R591">
        <v>592</v>
      </c>
      <c r="U591">
        <f t="shared" si="58"/>
        <v>592</v>
      </c>
      <c r="V591">
        <v>100</v>
      </c>
      <c r="Y591">
        <f t="shared" si="59"/>
        <v>100</v>
      </c>
    </row>
    <row r="592" spans="1:25">
      <c r="A592" t="s">
        <v>1450</v>
      </c>
      <c r="B592" t="b">
        <f t="shared" si="54"/>
        <v>1</v>
      </c>
      <c r="C592" t="s">
        <v>1450</v>
      </c>
      <c r="D592">
        <v>2025</v>
      </c>
      <c r="E592">
        <v>2</v>
      </c>
      <c r="F592" t="s">
        <v>2580</v>
      </c>
      <c r="I592" t="str">
        <f t="shared" si="55"/>
        <v>Kilómetro</v>
      </c>
      <c r="J592">
        <v>2.6</v>
      </c>
      <c r="M592" s="71">
        <f t="shared" si="56"/>
        <v>2.6</v>
      </c>
      <c r="N592">
        <v>2.6</v>
      </c>
      <c r="Q592">
        <f t="shared" si="57"/>
        <v>2.6</v>
      </c>
      <c r="R592">
        <v>2.6</v>
      </c>
      <c r="U592">
        <f t="shared" si="58"/>
        <v>2.6</v>
      </c>
      <c r="V592">
        <v>100</v>
      </c>
      <c r="Y592">
        <f t="shared" si="59"/>
        <v>100</v>
      </c>
    </row>
    <row r="593" spans="1:25">
      <c r="A593" t="s">
        <v>1475</v>
      </c>
      <c r="B593" t="b">
        <f t="shared" si="54"/>
        <v>1</v>
      </c>
      <c r="C593" t="s">
        <v>1475</v>
      </c>
      <c r="D593">
        <v>2025</v>
      </c>
      <c r="E593">
        <v>2</v>
      </c>
      <c r="F593" t="s">
        <v>2569</v>
      </c>
      <c r="I593" t="str">
        <f t="shared" si="55"/>
        <v>Metros cúbicos</v>
      </c>
      <c r="J593">
        <v>107.28</v>
      </c>
      <c r="M593" s="71">
        <f t="shared" si="56"/>
        <v>107.28</v>
      </c>
      <c r="N593">
        <v>107.28</v>
      </c>
      <c r="Q593">
        <f t="shared" si="57"/>
        <v>107.28</v>
      </c>
      <c r="R593">
        <v>107.28</v>
      </c>
      <c r="U593">
        <f t="shared" si="58"/>
        <v>107.28</v>
      </c>
      <c r="V593">
        <v>100</v>
      </c>
      <c r="Y593">
        <f t="shared" si="59"/>
        <v>100</v>
      </c>
    </row>
    <row r="594" spans="1:25">
      <c r="A594" t="s">
        <v>1483</v>
      </c>
      <c r="B594" t="b">
        <f t="shared" si="54"/>
        <v>1</v>
      </c>
      <c r="C594" t="s">
        <v>1483</v>
      </c>
      <c r="D594">
        <v>2025</v>
      </c>
      <c r="E594">
        <v>2</v>
      </c>
      <c r="F594" t="s">
        <v>2569</v>
      </c>
      <c r="I594" t="str">
        <f t="shared" si="55"/>
        <v>Metros cúbicos</v>
      </c>
      <c r="J594">
        <v>71.52</v>
      </c>
      <c r="M594" s="71">
        <f t="shared" si="56"/>
        <v>71.52</v>
      </c>
      <c r="N594">
        <v>71.52</v>
      </c>
      <c r="Q594">
        <f t="shared" si="57"/>
        <v>71.52</v>
      </c>
      <c r="R594">
        <v>71.52</v>
      </c>
      <c r="U594">
        <f t="shared" si="58"/>
        <v>71.52</v>
      </c>
      <c r="V594">
        <v>100</v>
      </c>
      <c r="Y594">
        <f t="shared" si="59"/>
        <v>100</v>
      </c>
    </row>
    <row r="595" spans="1:25">
      <c r="A595" t="s">
        <v>192</v>
      </c>
      <c r="B595" t="b">
        <f t="shared" si="54"/>
        <v>1</v>
      </c>
      <c r="C595" t="s">
        <v>192</v>
      </c>
      <c r="D595">
        <v>2025</v>
      </c>
      <c r="E595">
        <v>2</v>
      </c>
      <c r="F595" t="s">
        <v>2564</v>
      </c>
      <c r="I595" t="str">
        <f t="shared" si="55"/>
        <v>Metros Cuadrados</v>
      </c>
      <c r="J595">
        <v>4600</v>
      </c>
      <c r="M595" s="71">
        <f t="shared" si="56"/>
        <v>4600</v>
      </c>
      <c r="N595">
        <v>4600</v>
      </c>
      <c r="Q595">
        <f t="shared" si="57"/>
        <v>4600</v>
      </c>
      <c r="R595">
        <v>4600</v>
      </c>
      <c r="U595">
        <f t="shared" si="58"/>
        <v>4600</v>
      </c>
      <c r="V595">
        <v>100</v>
      </c>
      <c r="Y595">
        <f t="shared" si="59"/>
        <v>100</v>
      </c>
    </row>
    <row r="596" spans="1:25">
      <c r="A596" t="s">
        <v>164</v>
      </c>
      <c r="B596" t="b">
        <f t="shared" si="54"/>
        <v>1</v>
      </c>
      <c r="C596" t="s">
        <v>164</v>
      </c>
      <c r="D596">
        <v>2025</v>
      </c>
      <c r="E596">
        <v>2</v>
      </c>
      <c r="F596" t="s">
        <v>2565</v>
      </c>
      <c r="I596" t="str">
        <f t="shared" si="55"/>
        <v>Metros lineales</v>
      </c>
      <c r="J596">
        <v>2289.3000000000002</v>
      </c>
      <c r="M596" s="71">
        <f t="shared" si="56"/>
        <v>2289.3000000000002</v>
      </c>
      <c r="N596">
        <v>2289.3000000000002</v>
      </c>
      <c r="Q596">
        <f t="shared" si="57"/>
        <v>2289.3000000000002</v>
      </c>
      <c r="R596">
        <v>2289.3000000000002</v>
      </c>
      <c r="U596">
        <f t="shared" si="58"/>
        <v>2289.3000000000002</v>
      </c>
      <c r="V596">
        <v>100</v>
      </c>
      <c r="Y596">
        <f t="shared" si="59"/>
        <v>100</v>
      </c>
    </row>
    <row r="597" spans="1:25">
      <c r="A597" t="s">
        <v>173</v>
      </c>
      <c r="B597" t="b">
        <f t="shared" si="54"/>
        <v>1</v>
      </c>
      <c r="C597" t="s">
        <v>173</v>
      </c>
      <c r="D597">
        <v>2025</v>
      </c>
      <c r="E597">
        <v>2</v>
      </c>
      <c r="F597" t="s">
        <v>2564</v>
      </c>
      <c r="I597" t="str">
        <f t="shared" si="55"/>
        <v>Metros Cuadrados</v>
      </c>
      <c r="J597">
        <v>99.2</v>
      </c>
      <c r="M597" s="71">
        <f t="shared" si="56"/>
        <v>99.2</v>
      </c>
      <c r="N597">
        <v>99.2</v>
      </c>
      <c r="Q597">
        <f t="shared" si="57"/>
        <v>99.2</v>
      </c>
      <c r="R597">
        <v>99.2</v>
      </c>
      <c r="U597">
        <f t="shared" si="58"/>
        <v>99.2</v>
      </c>
      <c r="V597">
        <v>100</v>
      </c>
      <c r="Y597">
        <f t="shared" si="59"/>
        <v>100</v>
      </c>
    </row>
    <row r="598" spans="1:25">
      <c r="A598" t="s">
        <v>2046</v>
      </c>
      <c r="B598" t="b">
        <f t="shared" si="54"/>
        <v>1</v>
      </c>
      <c r="C598" t="s">
        <v>2046</v>
      </c>
      <c r="D598">
        <v>2025</v>
      </c>
      <c r="E598">
        <v>2</v>
      </c>
      <c r="F598" t="s">
        <v>2564</v>
      </c>
      <c r="I598" t="str">
        <f t="shared" si="55"/>
        <v>Metros Cuadrados</v>
      </c>
      <c r="J598">
        <v>1685</v>
      </c>
      <c r="M598" s="71">
        <f t="shared" si="56"/>
        <v>1685</v>
      </c>
      <c r="N598">
        <v>1685</v>
      </c>
      <c r="Q598">
        <f t="shared" si="57"/>
        <v>1685</v>
      </c>
      <c r="R598">
        <v>1685</v>
      </c>
      <c r="U598">
        <f t="shared" si="58"/>
        <v>1685</v>
      </c>
      <c r="V598">
        <v>100</v>
      </c>
      <c r="Y598">
        <f t="shared" si="59"/>
        <v>100</v>
      </c>
    </row>
    <row r="599" spans="1:25">
      <c r="A599" t="s">
        <v>1459</v>
      </c>
      <c r="B599" t="b">
        <f t="shared" si="54"/>
        <v>1</v>
      </c>
      <c r="C599" t="s">
        <v>1459</v>
      </c>
      <c r="D599">
        <v>2025</v>
      </c>
      <c r="E599">
        <v>2</v>
      </c>
      <c r="F599" t="s">
        <v>2569</v>
      </c>
      <c r="I599" t="str">
        <f t="shared" si="55"/>
        <v>Metros cúbicos</v>
      </c>
      <c r="J599">
        <v>96.44</v>
      </c>
      <c r="M599" s="71">
        <f t="shared" si="56"/>
        <v>96.44</v>
      </c>
      <c r="N599">
        <v>96.44</v>
      </c>
      <c r="Q599">
        <f t="shared" si="57"/>
        <v>96.44</v>
      </c>
      <c r="R599">
        <v>96.44</v>
      </c>
      <c r="U599">
        <f t="shared" si="58"/>
        <v>96.44</v>
      </c>
      <c r="V599">
        <v>100</v>
      </c>
      <c r="Y599">
        <f t="shared" si="59"/>
        <v>100</v>
      </c>
    </row>
    <row r="600" spans="1:25">
      <c r="A600" t="s">
        <v>1467</v>
      </c>
      <c r="B600" t="b">
        <f t="shared" si="54"/>
        <v>1</v>
      </c>
      <c r="C600" t="s">
        <v>1467</v>
      </c>
      <c r="D600">
        <v>2025</v>
      </c>
      <c r="E600">
        <v>2</v>
      </c>
      <c r="F600" t="s">
        <v>2564</v>
      </c>
      <c r="I600" t="str">
        <f t="shared" si="55"/>
        <v>Metros Cuadrados</v>
      </c>
      <c r="J600">
        <v>396.76</v>
      </c>
      <c r="M600" s="71">
        <f t="shared" si="56"/>
        <v>396.76</v>
      </c>
      <c r="N600">
        <v>396.76</v>
      </c>
      <c r="Q600">
        <f t="shared" si="57"/>
        <v>396.76</v>
      </c>
      <c r="R600">
        <v>396.76</v>
      </c>
      <c r="U600">
        <f t="shared" si="58"/>
        <v>396.76</v>
      </c>
      <c r="V600">
        <v>100</v>
      </c>
      <c r="Y600">
        <f t="shared" si="59"/>
        <v>100</v>
      </c>
    </row>
    <row r="601" spans="1:25">
      <c r="A601" t="s">
        <v>1578</v>
      </c>
      <c r="B601" t="b">
        <f t="shared" si="54"/>
        <v>1</v>
      </c>
      <c r="C601" t="s">
        <v>1578</v>
      </c>
      <c r="D601">
        <v>2025</v>
      </c>
      <c r="E601">
        <v>2</v>
      </c>
      <c r="F601" t="s">
        <v>2565</v>
      </c>
      <c r="I601" t="str">
        <f t="shared" si="55"/>
        <v>Metros lineales</v>
      </c>
      <c r="J601">
        <v>469</v>
      </c>
      <c r="M601" s="71">
        <f t="shared" si="56"/>
        <v>469</v>
      </c>
      <c r="N601">
        <v>469</v>
      </c>
      <c r="Q601">
        <f t="shared" si="57"/>
        <v>469</v>
      </c>
      <c r="R601">
        <v>469</v>
      </c>
      <c r="U601">
        <f t="shared" si="58"/>
        <v>469</v>
      </c>
      <c r="V601">
        <v>100</v>
      </c>
      <c r="Y601">
        <f t="shared" si="59"/>
        <v>100</v>
      </c>
    </row>
    <row r="602" spans="1:25">
      <c r="A602" t="s">
        <v>531</v>
      </c>
      <c r="B602" t="b">
        <f t="shared" si="54"/>
        <v>1</v>
      </c>
      <c r="C602" t="s">
        <v>531</v>
      </c>
      <c r="D602">
        <v>2025</v>
      </c>
      <c r="E602">
        <v>2</v>
      </c>
      <c r="F602" t="s">
        <v>2565</v>
      </c>
      <c r="I602" t="str">
        <f t="shared" si="55"/>
        <v>Metros lineales</v>
      </c>
      <c r="J602">
        <v>82</v>
      </c>
      <c r="M602" s="71">
        <f t="shared" si="56"/>
        <v>82</v>
      </c>
      <c r="N602">
        <v>82</v>
      </c>
      <c r="Q602">
        <f t="shared" si="57"/>
        <v>82</v>
      </c>
      <c r="R602">
        <v>82</v>
      </c>
      <c r="U602">
        <f t="shared" si="58"/>
        <v>82</v>
      </c>
      <c r="V602">
        <v>100</v>
      </c>
      <c r="Y602">
        <f t="shared" si="59"/>
        <v>100</v>
      </c>
    </row>
    <row r="603" spans="1:25">
      <c r="A603" t="s">
        <v>1035</v>
      </c>
      <c r="B603" t="b">
        <f t="shared" si="54"/>
        <v>1</v>
      </c>
      <c r="C603" t="s">
        <v>1035</v>
      </c>
      <c r="D603">
        <v>2025</v>
      </c>
      <c r="E603">
        <v>2</v>
      </c>
      <c r="F603" t="s">
        <v>2564</v>
      </c>
      <c r="I603" t="str">
        <f t="shared" si="55"/>
        <v>Metros Cuadrados</v>
      </c>
      <c r="J603">
        <v>98.58</v>
      </c>
      <c r="M603" s="71">
        <f t="shared" si="56"/>
        <v>98.58</v>
      </c>
      <c r="N603">
        <v>98.58</v>
      </c>
      <c r="Q603">
        <f t="shared" si="57"/>
        <v>98.58</v>
      </c>
      <c r="R603">
        <v>98.58</v>
      </c>
      <c r="U603">
        <f t="shared" si="58"/>
        <v>98.58</v>
      </c>
      <c r="V603">
        <v>100</v>
      </c>
      <c r="Y603">
        <f t="shared" si="59"/>
        <v>100</v>
      </c>
    </row>
    <row r="604" spans="1:25">
      <c r="A604" t="s">
        <v>1570</v>
      </c>
      <c r="B604" t="b">
        <f t="shared" si="54"/>
        <v>1</v>
      </c>
      <c r="C604" t="s">
        <v>1570</v>
      </c>
      <c r="D604">
        <v>2025</v>
      </c>
      <c r="E604">
        <v>2</v>
      </c>
      <c r="F604" t="s">
        <v>2565</v>
      </c>
      <c r="I604" t="str">
        <f t="shared" si="55"/>
        <v>Metros lineales</v>
      </c>
      <c r="J604">
        <v>1292.5</v>
      </c>
      <c r="M604" s="71">
        <f t="shared" si="56"/>
        <v>1292.5</v>
      </c>
      <c r="N604">
        <v>1292.5</v>
      </c>
      <c r="Q604">
        <f t="shared" si="57"/>
        <v>1292.5</v>
      </c>
      <c r="R604">
        <v>1292.5</v>
      </c>
      <c r="U604">
        <f t="shared" si="58"/>
        <v>1292.5</v>
      </c>
      <c r="V604">
        <v>100</v>
      </c>
      <c r="Y604">
        <f t="shared" si="59"/>
        <v>100</v>
      </c>
    </row>
    <row r="605" spans="1:25">
      <c r="A605" t="s">
        <v>515</v>
      </c>
      <c r="B605" t="b">
        <f t="shared" si="54"/>
        <v>1</v>
      </c>
      <c r="C605" t="s">
        <v>515</v>
      </c>
      <c r="D605">
        <v>2025</v>
      </c>
      <c r="E605">
        <v>2</v>
      </c>
      <c r="F605" t="s">
        <v>2564</v>
      </c>
      <c r="I605" t="str">
        <f t="shared" si="55"/>
        <v>Metros Cuadrados</v>
      </c>
      <c r="J605">
        <v>53.16</v>
      </c>
      <c r="M605" s="71">
        <f t="shared" si="56"/>
        <v>53.16</v>
      </c>
      <c r="N605">
        <v>53.16</v>
      </c>
      <c r="Q605">
        <f t="shared" si="57"/>
        <v>53.16</v>
      </c>
      <c r="R605">
        <v>53.16</v>
      </c>
      <c r="U605">
        <f t="shared" si="58"/>
        <v>53.16</v>
      </c>
      <c r="V605">
        <v>100</v>
      </c>
      <c r="Y605">
        <f t="shared" si="59"/>
        <v>100</v>
      </c>
    </row>
    <row r="606" spans="1:25">
      <c r="A606" t="s">
        <v>162</v>
      </c>
      <c r="B606" t="b">
        <f t="shared" si="54"/>
        <v>1</v>
      </c>
      <c r="C606" t="s">
        <v>162</v>
      </c>
      <c r="D606">
        <v>2025</v>
      </c>
      <c r="E606">
        <v>2</v>
      </c>
      <c r="F606" t="s">
        <v>2564</v>
      </c>
      <c r="I606" t="str">
        <f t="shared" si="55"/>
        <v>Metros Cuadrados</v>
      </c>
      <c r="J606">
        <v>2235.59</v>
      </c>
      <c r="M606" s="71">
        <f t="shared" si="56"/>
        <v>2235.59</v>
      </c>
      <c r="N606">
        <v>2235.59</v>
      </c>
      <c r="Q606">
        <f t="shared" si="57"/>
        <v>2235.59</v>
      </c>
      <c r="R606">
        <v>2235.59</v>
      </c>
      <c r="U606">
        <f t="shared" si="58"/>
        <v>2235.59</v>
      </c>
      <c r="V606">
        <v>100</v>
      </c>
      <c r="Y606">
        <f t="shared" si="59"/>
        <v>100</v>
      </c>
    </row>
    <row r="607" spans="1:25">
      <c r="A607" t="s">
        <v>1567</v>
      </c>
      <c r="B607" t="b">
        <f t="shared" si="54"/>
        <v>1</v>
      </c>
      <c r="C607" t="s">
        <v>1567</v>
      </c>
      <c r="D607">
        <v>2025</v>
      </c>
      <c r="E607">
        <v>2</v>
      </c>
      <c r="F607" t="s">
        <v>2564</v>
      </c>
      <c r="I607" t="str">
        <f t="shared" si="55"/>
        <v>Metros Cuadrados</v>
      </c>
      <c r="J607">
        <v>2716.2</v>
      </c>
      <c r="M607" s="71">
        <f t="shared" si="56"/>
        <v>2716.2</v>
      </c>
      <c r="N607">
        <v>2716.2</v>
      </c>
      <c r="Q607">
        <f t="shared" si="57"/>
        <v>2716.2</v>
      </c>
      <c r="R607">
        <v>2716.2</v>
      </c>
      <c r="U607">
        <f t="shared" si="58"/>
        <v>2716.2</v>
      </c>
      <c r="V607">
        <v>100</v>
      </c>
      <c r="Y607">
        <f t="shared" si="59"/>
        <v>100</v>
      </c>
    </row>
    <row r="608" spans="1:25">
      <c r="A608" t="s">
        <v>163</v>
      </c>
      <c r="B608" t="b">
        <f t="shared" si="54"/>
        <v>1</v>
      </c>
      <c r="C608" t="s">
        <v>163</v>
      </c>
      <c r="D608">
        <v>2025</v>
      </c>
      <c r="E608">
        <v>2</v>
      </c>
      <c r="F608" t="s">
        <v>2564</v>
      </c>
      <c r="I608" t="str">
        <f t="shared" si="55"/>
        <v>Metros Cuadrados</v>
      </c>
      <c r="J608">
        <v>905.2</v>
      </c>
      <c r="M608" s="71">
        <f t="shared" si="56"/>
        <v>905.2</v>
      </c>
      <c r="N608">
        <v>905.2</v>
      </c>
      <c r="Q608">
        <f t="shared" si="57"/>
        <v>905.2</v>
      </c>
      <c r="R608">
        <v>905.2</v>
      </c>
      <c r="U608">
        <f t="shared" si="58"/>
        <v>905.2</v>
      </c>
      <c r="V608">
        <v>100</v>
      </c>
      <c r="Y608">
        <f t="shared" si="59"/>
        <v>100</v>
      </c>
    </row>
    <row r="609" spans="1:25">
      <c r="A609" t="s">
        <v>1569</v>
      </c>
      <c r="B609" t="b">
        <f t="shared" si="54"/>
        <v>1</v>
      </c>
      <c r="C609" t="s">
        <v>1569</v>
      </c>
      <c r="D609">
        <v>2025</v>
      </c>
      <c r="E609">
        <v>2</v>
      </c>
      <c r="F609" t="s">
        <v>2564</v>
      </c>
      <c r="I609" t="str">
        <f t="shared" si="55"/>
        <v>Metros Cuadrados</v>
      </c>
      <c r="J609">
        <v>783</v>
      </c>
      <c r="M609" s="71">
        <f t="shared" si="56"/>
        <v>783</v>
      </c>
      <c r="N609">
        <v>783</v>
      </c>
      <c r="Q609">
        <f t="shared" si="57"/>
        <v>783</v>
      </c>
      <c r="R609">
        <v>783</v>
      </c>
      <c r="U609">
        <f t="shared" si="58"/>
        <v>783</v>
      </c>
      <c r="V609">
        <v>100</v>
      </c>
      <c r="Y609">
        <f t="shared" si="59"/>
        <v>100</v>
      </c>
    </row>
    <row r="610" spans="1:25">
      <c r="A610" t="s">
        <v>1725</v>
      </c>
      <c r="B610" t="b">
        <f t="shared" si="54"/>
        <v>1</v>
      </c>
      <c r="C610" t="s">
        <v>1725</v>
      </c>
      <c r="D610">
        <v>2025</v>
      </c>
      <c r="E610">
        <v>2</v>
      </c>
      <c r="F610" t="s">
        <v>2564</v>
      </c>
      <c r="I610" t="str">
        <f t="shared" si="55"/>
        <v>Metros Cuadrados</v>
      </c>
      <c r="J610">
        <v>1326</v>
      </c>
      <c r="M610" s="71">
        <f t="shared" si="56"/>
        <v>1326</v>
      </c>
      <c r="N610">
        <v>1326</v>
      </c>
      <c r="Q610">
        <f t="shared" si="57"/>
        <v>1326</v>
      </c>
      <c r="R610">
        <v>1326</v>
      </c>
      <c r="U610">
        <f t="shared" si="58"/>
        <v>1326</v>
      </c>
      <c r="V610">
        <v>100</v>
      </c>
      <c r="Y610">
        <f t="shared" si="59"/>
        <v>100</v>
      </c>
    </row>
    <row r="611" spans="1:25">
      <c r="A611" t="s">
        <v>219</v>
      </c>
      <c r="B611" t="b">
        <f t="shared" si="54"/>
        <v>1</v>
      </c>
      <c r="C611" t="s">
        <v>219</v>
      </c>
      <c r="D611">
        <v>2025</v>
      </c>
      <c r="E611">
        <v>2</v>
      </c>
      <c r="F611" t="s">
        <v>2565</v>
      </c>
      <c r="I611" t="str">
        <f t="shared" si="55"/>
        <v>Metros lineales</v>
      </c>
      <c r="J611">
        <v>405.65</v>
      </c>
      <c r="M611" s="71">
        <f t="shared" si="56"/>
        <v>405.65</v>
      </c>
      <c r="N611">
        <v>405.65</v>
      </c>
      <c r="Q611">
        <f t="shared" si="57"/>
        <v>405.65</v>
      </c>
      <c r="R611">
        <v>405.65</v>
      </c>
      <c r="U611">
        <f t="shared" si="58"/>
        <v>405.65</v>
      </c>
      <c r="V611">
        <v>100</v>
      </c>
      <c r="Y611">
        <f t="shared" si="59"/>
        <v>100</v>
      </c>
    </row>
    <row r="612" spans="1:25">
      <c r="A612" t="s">
        <v>148</v>
      </c>
      <c r="B612" t="b">
        <f t="shared" si="54"/>
        <v>1</v>
      </c>
      <c r="C612" t="s">
        <v>148</v>
      </c>
      <c r="D612">
        <v>2025</v>
      </c>
      <c r="E612">
        <v>2</v>
      </c>
      <c r="F612" t="s">
        <v>2564</v>
      </c>
      <c r="I612" t="str">
        <f t="shared" si="55"/>
        <v>Metros Cuadrados</v>
      </c>
      <c r="J612">
        <v>539</v>
      </c>
      <c r="M612" s="71">
        <f t="shared" si="56"/>
        <v>539</v>
      </c>
      <c r="N612">
        <v>539</v>
      </c>
      <c r="Q612">
        <f t="shared" si="57"/>
        <v>539</v>
      </c>
      <c r="R612">
        <v>539</v>
      </c>
      <c r="U612">
        <f t="shared" si="58"/>
        <v>539</v>
      </c>
      <c r="V612">
        <v>100</v>
      </c>
      <c r="Y612">
        <f t="shared" si="59"/>
        <v>100</v>
      </c>
    </row>
    <row r="613" spans="1:25">
      <c r="A613" t="s">
        <v>1209</v>
      </c>
      <c r="B613" t="b">
        <f t="shared" si="54"/>
        <v>1</v>
      </c>
      <c r="C613" t="s">
        <v>1209</v>
      </c>
      <c r="D613">
        <v>2025</v>
      </c>
      <c r="E613">
        <v>2</v>
      </c>
      <c r="F613" t="s">
        <v>2564</v>
      </c>
      <c r="I613" t="str">
        <f t="shared" si="55"/>
        <v>Metros Cuadrados</v>
      </c>
      <c r="J613">
        <v>125</v>
      </c>
      <c r="M613" s="71">
        <f t="shared" si="56"/>
        <v>125</v>
      </c>
      <c r="N613">
        <v>125</v>
      </c>
      <c r="Q613">
        <f t="shared" si="57"/>
        <v>125</v>
      </c>
      <c r="R613">
        <v>125</v>
      </c>
      <c r="U613">
        <f t="shared" si="58"/>
        <v>125</v>
      </c>
      <c r="V613">
        <v>100</v>
      </c>
      <c r="Y613">
        <f t="shared" si="59"/>
        <v>100</v>
      </c>
    </row>
    <row r="614" spans="1:25">
      <c r="A614" t="s">
        <v>921</v>
      </c>
      <c r="B614" t="b">
        <f t="shared" si="54"/>
        <v>1</v>
      </c>
      <c r="C614" t="s">
        <v>921</v>
      </c>
      <c r="D614">
        <v>2025</v>
      </c>
      <c r="E614">
        <v>2</v>
      </c>
      <c r="F614" t="s">
        <v>2564</v>
      </c>
      <c r="I614" t="str">
        <f t="shared" si="55"/>
        <v>Metros Cuadrados</v>
      </c>
      <c r="J614">
        <v>48</v>
      </c>
      <c r="M614" s="71">
        <f t="shared" si="56"/>
        <v>48</v>
      </c>
      <c r="N614">
        <v>48</v>
      </c>
      <c r="Q614">
        <f t="shared" si="57"/>
        <v>48</v>
      </c>
      <c r="R614">
        <v>48</v>
      </c>
      <c r="U614">
        <f t="shared" si="58"/>
        <v>48</v>
      </c>
      <c r="V614">
        <v>100</v>
      </c>
      <c r="Y614">
        <f t="shared" si="59"/>
        <v>100</v>
      </c>
    </row>
    <row r="615" spans="1:25">
      <c r="A615" t="s">
        <v>838</v>
      </c>
      <c r="B615" t="b">
        <f t="shared" si="54"/>
        <v>1</v>
      </c>
      <c r="C615" t="s">
        <v>838</v>
      </c>
      <c r="D615">
        <v>2025</v>
      </c>
      <c r="E615">
        <v>2</v>
      </c>
      <c r="F615" t="s">
        <v>2564</v>
      </c>
      <c r="I615" t="str">
        <f t="shared" si="55"/>
        <v>Metros Cuadrados</v>
      </c>
      <c r="J615">
        <v>408.31</v>
      </c>
      <c r="M615" s="71">
        <f t="shared" si="56"/>
        <v>408.31</v>
      </c>
      <c r="N615">
        <v>408.31</v>
      </c>
      <c r="Q615">
        <f t="shared" si="57"/>
        <v>408.31</v>
      </c>
      <c r="R615">
        <v>408.31</v>
      </c>
      <c r="U615">
        <f t="shared" si="58"/>
        <v>408.31</v>
      </c>
      <c r="V615">
        <v>100</v>
      </c>
      <c r="Y615">
        <f t="shared" si="59"/>
        <v>100</v>
      </c>
    </row>
    <row r="616" spans="1:25">
      <c r="A616" t="s">
        <v>882</v>
      </c>
      <c r="B616" t="b">
        <f t="shared" si="54"/>
        <v>1</v>
      </c>
      <c r="C616" t="s">
        <v>882</v>
      </c>
      <c r="D616">
        <v>2025</v>
      </c>
      <c r="E616">
        <v>2</v>
      </c>
      <c r="F616" t="s">
        <v>2564</v>
      </c>
      <c r="I616" t="str">
        <f t="shared" si="55"/>
        <v>Metros Cuadrados</v>
      </c>
      <c r="J616">
        <v>434.1</v>
      </c>
      <c r="M616" s="71">
        <f t="shared" si="56"/>
        <v>434.1</v>
      </c>
      <c r="N616">
        <v>434.1</v>
      </c>
      <c r="Q616">
        <f t="shared" si="57"/>
        <v>434.1</v>
      </c>
      <c r="R616">
        <v>434.1</v>
      </c>
      <c r="U616">
        <f t="shared" si="58"/>
        <v>434.1</v>
      </c>
      <c r="V616">
        <v>100</v>
      </c>
      <c r="Y616">
        <f t="shared" si="59"/>
        <v>100</v>
      </c>
    </row>
    <row r="617" spans="1:25" s="64" customFormat="1">
      <c r="A617" t="s">
        <v>600</v>
      </c>
      <c r="B617" t="b">
        <f t="shared" si="54"/>
        <v>1</v>
      </c>
      <c r="C617" s="64" t="s">
        <v>600</v>
      </c>
      <c r="D617" s="64">
        <v>2025</v>
      </c>
      <c r="E617" s="64">
        <v>2</v>
      </c>
      <c r="F617" s="64" t="s">
        <v>2573</v>
      </c>
      <c r="G617" s="64" t="s">
        <v>2567</v>
      </c>
      <c r="I617" s="64" t="str">
        <f>CONCATENATE(F617,"/",G617)</f>
        <v>Metros/Piezas</v>
      </c>
      <c r="J617" s="64">
        <v>635</v>
      </c>
      <c r="K617" s="64">
        <v>24</v>
      </c>
      <c r="M617" s="72" t="str">
        <f>CONCATENATE(J617,"/",K617)</f>
        <v>635/24</v>
      </c>
      <c r="N617" s="64">
        <v>635</v>
      </c>
      <c r="O617" s="64">
        <v>24</v>
      </c>
      <c r="Q617" s="64" t="str">
        <f>CONCATENATE(N617,"/",O617)</f>
        <v>635/24</v>
      </c>
      <c r="R617" s="64">
        <v>635</v>
      </c>
      <c r="S617" s="64">
        <v>24</v>
      </c>
      <c r="U617" s="64" t="str">
        <f>CONCATENATE(R617,"/",S617)</f>
        <v>635/24</v>
      </c>
      <c r="V617" s="64">
        <v>100</v>
      </c>
      <c r="W617" s="64">
        <v>100</v>
      </c>
      <c r="Y617" s="64" t="str">
        <f>CONCATENATE(V617,"/",W617)</f>
        <v>100/100</v>
      </c>
    </row>
    <row r="618" spans="1:25">
      <c r="A618" t="s">
        <v>1289</v>
      </c>
      <c r="B618" t="b">
        <f t="shared" si="54"/>
        <v>1</v>
      </c>
      <c r="C618" t="s">
        <v>1289</v>
      </c>
      <c r="D618">
        <v>2025</v>
      </c>
      <c r="E618">
        <v>2</v>
      </c>
      <c r="F618" t="s">
        <v>2565</v>
      </c>
      <c r="I618" t="str">
        <f t="shared" si="55"/>
        <v>Metros lineales</v>
      </c>
      <c r="J618">
        <v>1553</v>
      </c>
      <c r="M618" s="71">
        <f t="shared" si="56"/>
        <v>1553</v>
      </c>
      <c r="N618">
        <v>1553</v>
      </c>
      <c r="Q618">
        <f t="shared" si="57"/>
        <v>1553</v>
      </c>
      <c r="R618">
        <v>1553</v>
      </c>
      <c r="U618">
        <f t="shared" si="58"/>
        <v>1553</v>
      </c>
      <c r="V618">
        <v>100</v>
      </c>
      <c r="Y618">
        <f t="shared" si="59"/>
        <v>100</v>
      </c>
    </row>
    <row r="619" spans="1:25">
      <c r="A619" t="s">
        <v>762</v>
      </c>
      <c r="B619" t="b">
        <f t="shared" si="54"/>
        <v>1</v>
      </c>
      <c r="C619" t="s">
        <v>762</v>
      </c>
      <c r="D619">
        <v>2025</v>
      </c>
      <c r="E619">
        <v>2</v>
      </c>
      <c r="F619" t="s">
        <v>2564</v>
      </c>
      <c r="I619" t="str">
        <f t="shared" si="55"/>
        <v>Metros Cuadrados</v>
      </c>
      <c r="J619">
        <v>48</v>
      </c>
      <c r="M619" s="71">
        <f t="shared" si="56"/>
        <v>48</v>
      </c>
      <c r="N619">
        <v>48</v>
      </c>
      <c r="Q619">
        <f t="shared" si="57"/>
        <v>48</v>
      </c>
      <c r="R619">
        <v>48</v>
      </c>
      <c r="U619">
        <f t="shared" si="58"/>
        <v>48</v>
      </c>
      <c r="V619">
        <v>100</v>
      </c>
      <c r="Y619">
        <f t="shared" si="59"/>
        <v>100</v>
      </c>
    </row>
    <row r="620" spans="1:25">
      <c r="A620" t="s">
        <v>2431</v>
      </c>
      <c r="B620" t="b">
        <f t="shared" si="54"/>
        <v>1</v>
      </c>
      <c r="C620" t="s">
        <v>2431</v>
      </c>
      <c r="D620">
        <v>2025</v>
      </c>
      <c r="E620">
        <v>2</v>
      </c>
      <c r="F620" t="s">
        <v>2565</v>
      </c>
      <c r="I620" t="str">
        <f t="shared" si="55"/>
        <v>Metros lineales</v>
      </c>
      <c r="J620">
        <v>67.2</v>
      </c>
      <c r="M620" s="71">
        <f t="shared" si="56"/>
        <v>67.2</v>
      </c>
      <c r="N620">
        <v>67.2</v>
      </c>
      <c r="Q620">
        <f t="shared" si="57"/>
        <v>67.2</v>
      </c>
      <c r="R620">
        <v>67.2</v>
      </c>
      <c r="U620">
        <f t="shared" si="58"/>
        <v>67.2</v>
      </c>
      <c r="V620">
        <v>100</v>
      </c>
      <c r="Y620">
        <f t="shared" si="59"/>
        <v>100</v>
      </c>
    </row>
    <row r="621" spans="1:25">
      <c r="A621" t="s">
        <v>2481</v>
      </c>
      <c r="B621" t="b">
        <f t="shared" si="54"/>
        <v>1</v>
      </c>
      <c r="C621" t="s">
        <v>2481</v>
      </c>
      <c r="D621">
        <v>2025</v>
      </c>
      <c r="E621">
        <v>2</v>
      </c>
      <c r="F621" t="s">
        <v>2565</v>
      </c>
      <c r="I621" t="str">
        <f t="shared" si="55"/>
        <v>Metros lineales</v>
      </c>
      <c r="J621">
        <v>200</v>
      </c>
      <c r="M621" s="71">
        <f t="shared" si="56"/>
        <v>200</v>
      </c>
      <c r="N621">
        <v>200</v>
      </c>
      <c r="Q621">
        <f t="shared" si="57"/>
        <v>200</v>
      </c>
      <c r="R621">
        <v>200</v>
      </c>
      <c r="U621">
        <f t="shared" si="58"/>
        <v>200</v>
      </c>
      <c r="V621">
        <v>100</v>
      </c>
      <c r="Y621">
        <f t="shared" si="59"/>
        <v>100</v>
      </c>
    </row>
    <row r="622" spans="1:25">
      <c r="A622" t="s">
        <v>227</v>
      </c>
      <c r="B622" t="b">
        <f t="shared" si="54"/>
        <v>1</v>
      </c>
      <c r="C622" t="s">
        <v>227</v>
      </c>
      <c r="D622">
        <v>2025</v>
      </c>
      <c r="E622">
        <v>2</v>
      </c>
      <c r="F622" t="s">
        <v>2564</v>
      </c>
      <c r="I622" t="str">
        <f t="shared" si="55"/>
        <v>Metros Cuadrados</v>
      </c>
      <c r="J622">
        <v>12.9</v>
      </c>
      <c r="M622" s="71">
        <f t="shared" si="56"/>
        <v>12.9</v>
      </c>
      <c r="N622">
        <v>12.9</v>
      </c>
      <c r="Q622">
        <f t="shared" si="57"/>
        <v>12.9</v>
      </c>
      <c r="R622">
        <v>12.9</v>
      </c>
      <c r="U622">
        <f t="shared" si="58"/>
        <v>12.9</v>
      </c>
      <c r="V622">
        <v>100</v>
      </c>
      <c r="Y622">
        <f t="shared" si="59"/>
        <v>100</v>
      </c>
    </row>
    <row r="623" spans="1:25">
      <c r="A623" t="s">
        <v>2375</v>
      </c>
      <c r="B623" t="b">
        <f t="shared" si="54"/>
        <v>1</v>
      </c>
      <c r="C623" t="s">
        <v>2375</v>
      </c>
      <c r="D623">
        <v>2025</v>
      </c>
      <c r="E623">
        <v>2</v>
      </c>
      <c r="F623" t="s">
        <v>2564</v>
      </c>
      <c r="I623" t="str">
        <f t="shared" si="55"/>
        <v>Metros Cuadrados</v>
      </c>
      <c r="J623">
        <v>152</v>
      </c>
      <c r="M623" s="71">
        <f t="shared" si="56"/>
        <v>152</v>
      </c>
      <c r="N623">
        <v>152</v>
      </c>
      <c r="Q623">
        <f t="shared" si="57"/>
        <v>152</v>
      </c>
      <c r="R623">
        <v>152</v>
      </c>
      <c r="U623">
        <f t="shared" si="58"/>
        <v>152</v>
      </c>
      <c r="V623">
        <v>100</v>
      </c>
      <c r="Y623">
        <f t="shared" si="59"/>
        <v>100</v>
      </c>
    </row>
    <row r="624" spans="1:25">
      <c r="A624" t="s">
        <v>1263</v>
      </c>
      <c r="B624" t="b">
        <f t="shared" si="54"/>
        <v>1</v>
      </c>
      <c r="C624" t="s">
        <v>1263</v>
      </c>
      <c r="D624">
        <v>2025</v>
      </c>
      <c r="E624">
        <v>2</v>
      </c>
      <c r="F624" t="s">
        <v>2564</v>
      </c>
      <c r="I624" t="str">
        <f t="shared" si="55"/>
        <v>Metros Cuadrados</v>
      </c>
      <c r="J624">
        <v>48</v>
      </c>
      <c r="M624" s="71">
        <f t="shared" si="56"/>
        <v>48</v>
      </c>
      <c r="N624">
        <v>48</v>
      </c>
      <c r="Q624">
        <f t="shared" si="57"/>
        <v>48</v>
      </c>
      <c r="R624">
        <v>48</v>
      </c>
      <c r="U624">
        <f t="shared" si="58"/>
        <v>48</v>
      </c>
      <c r="V624">
        <v>100</v>
      </c>
      <c r="Y624">
        <f t="shared" si="59"/>
        <v>100</v>
      </c>
    </row>
    <row r="625" spans="1:25">
      <c r="A625" t="s">
        <v>1269</v>
      </c>
      <c r="B625" t="b">
        <f t="shared" si="54"/>
        <v>1</v>
      </c>
      <c r="C625" t="s">
        <v>1269</v>
      </c>
      <c r="D625">
        <v>2025</v>
      </c>
      <c r="E625">
        <v>2</v>
      </c>
      <c r="F625" t="s">
        <v>2564</v>
      </c>
      <c r="I625" t="str">
        <f t="shared" si="55"/>
        <v>Metros Cuadrados</v>
      </c>
      <c r="J625">
        <v>104.34</v>
      </c>
      <c r="M625" s="71">
        <f t="shared" si="56"/>
        <v>104.34</v>
      </c>
      <c r="N625">
        <v>104.34</v>
      </c>
      <c r="Q625">
        <f t="shared" si="57"/>
        <v>104.34</v>
      </c>
      <c r="R625">
        <v>104.34</v>
      </c>
      <c r="U625">
        <f t="shared" si="58"/>
        <v>104.34</v>
      </c>
      <c r="V625">
        <v>100</v>
      </c>
      <c r="Y625">
        <f t="shared" si="59"/>
        <v>100</v>
      </c>
    </row>
    <row r="626" spans="1:25">
      <c r="A626" t="s">
        <v>768</v>
      </c>
      <c r="B626" t="b">
        <f t="shared" si="54"/>
        <v>1</v>
      </c>
      <c r="C626" t="s">
        <v>768</v>
      </c>
      <c r="D626">
        <v>2025</v>
      </c>
      <c r="E626">
        <v>2</v>
      </c>
      <c r="F626" t="s">
        <v>2564</v>
      </c>
      <c r="I626" t="str">
        <f t="shared" si="55"/>
        <v>Metros Cuadrados</v>
      </c>
      <c r="J626">
        <v>48</v>
      </c>
      <c r="M626" s="71">
        <f t="shared" si="56"/>
        <v>48</v>
      </c>
      <c r="N626">
        <v>48</v>
      </c>
      <c r="Q626">
        <f t="shared" si="57"/>
        <v>48</v>
      </c>
      <c r="R626">
        <v>48</v>
      </c>
      <c r="U626">
        <f t="shared" si="58"/>
        <v>48</v>
      </c>
      <c r="V626">
        <v>100</v>
      </c>
      <c r="Y626">
        <f t="shared" si="59"/>
        <v>100</v>
      </c>
    </row>
    <row r="627" spans="1:25">
      <c r="A627" t="s">
        <v>1277</v>
      </c>
      <c r="B627" t="b">
        <f t="shared" si="54"/>
        <v>1</v>
      </c>
      <c r="C627" t="s">
        <v>1277</v>
      </c>
      <c r="D627">
        <v>2025</v>
      </c>
      <c r="E627">
        <v>2</v>
      </c>
      <c r="F627" t="s">
        <v>2564</v>
      </c>
      <c r="I627" t="str">
        <f t="shared" si="55"/>
        <v>Metros Cuadrados</v>
      </c>
      <c r="J627">
        <v>48</v>
      </c>
      <c r="M627" s="71">
        <f t="shared" si="56"/>
        <v>48</v>
      </c>
      <c r="N627">
        <v>48</v>
      </c>
      <c r="Q627">
        <f t="shared" si="57"/>
        <v>48</v>
      </c>
      <c r="R627">
        <v>48</v>
      </c>
      <c r="U627">
        <f t="shared" si="58"/>
        <v>48</v>
      </c>
      <c r="V627">
        <v>100</v>
      </c>
      <c r="Y627">
        <f t="shared" si="59"/>
        <v>100</v>
      </c>
    </row>
    <row r="628" spans="1:25">
      <c r="A628" t="s">
        <v>774</v>
      </c>
      <c r="B628" t="b">
        <f t="shared" si="54"/>
        <v>1</v>
      </c>
      <c r="C628" t="s">
        <v>774</v>
      </c>
      <c r="D628">
        <v>2025</v>
      </c>
      <c r="E628">
        <v>2</v>
      </c>
      <c r="F628" t="s">
        <v>2565</v>
      </c>
      <c r="I628" t="str">
        <f t="shared" si="55"/>
        <v>Metros lineales</v>
      </c>
      <c r="J628">
        <v>2858</v>
      </c>
      <c r="M628" s="71">
        <f t="shared" si="56"/>
        <v>2858</v>
      </c>
      <c r="N628">
        <v>2858</v>
      </c>
      <c r="Q628">
        <f t="shared" si="57"/>
        <v>2858</v>
      </c>
      <c r="R628">
        <v>2858</v>
      </c>
      <c r="U628">
        <f t="shared" si="58"/>
        <v>2858</v>
      </c>
      <c r="V628">
        <v>100</v>
      </c>
      <c r="Y628">
        <f t="shared" si="59"/>
        <v>100</v>
      </c>
    </row>
    <row r="629" spans="1:25">
      <c r="A629" t="s">
        <v>608</v>
      </c>
      <c r="B629" t="b">
        <f t="shared" si="54"/>
        <v>1</v>
      </c>
      <c r="C629" t="s">
        <v>608</v>
      </c>
      <c r="D629">
        <v>2025</v>
      </c>
      <c r="E629">
        <v>2</v>
      </c>
      <c r="F629" t="s">
        <v>2574</v>
      </c>
      <c r="I629" t="str">
        <f t="shared" si="55"/>
        <v>Lote</v>
      </c>
      <c r="J629">
        <v>1</v>
      </c>
      <c r="M629" s="71">
        <f t="shared" si="56"/>
        <v>1</v>
      </c>
      <c r="N629">
        <v>1</v>
      </c>
      <c r="Q629">
        <f t="shared" si="57"/>
        <v>1</v>
      </c>
      <c r="R629">
        <v>1</v>
      </c>
      <c r="U629">
        <f t="shared" si="58"/>
        <v>1</v>
      </c>
      <c r="V629">
        <v>100</v>
      </c>
      <c r="Y629">
        <f t="shared" si="59"/>
        <v>100</v>
      </c>
    </row>
    <row r="630" spans="1:25">
      <c r="A630" t="s">
        <v>1005</v>
      </c>
      <c r="B630" t="b">
        <f t="shared" si="54"/>
        <v>1</v>
      </c>
      <c r="C630" t="s">
        <v>1005</v>
      </c>
      <c r="D630">
        <v>2025</v>
      </c>
      <c r="E630">
        <v>2</v>
      </c>
      <c r="F630" t="s">
        <v>2574</v>
      </c>
      <c r="I630" t="str">
        <f t="shared" si="55"/>
        <v>Lote</v>
      </c>
      <c r="J630">
        <v>1</v>
      </c>
      <c r="M630" s="71">
        <f t="shared" si="56"/>
        <v>1</v>
      </c>
      <c r="N630">
        <v>1</v>
      </c>
      <c r="Q630">
        <f t="shared" si="57"/>
        <v>1</v>
      </c>
      <c r="R630">
        <v>1</v>
      </c>
      <c r="U630">
        <f t="shared" si="58"/>
        <v>1</v>
      </c>
      <c r="V630">
        <v>100</v>
      </c>
      <c r="Y630">
        <f t="shared" si="59"/>
        <v>100</v>
      </c>
    </row>
    <row r="631" spans="1:25">
      <c r="A631" t="s">
        <v>2247</v>
      </c>
      <c r="B631" t="b">
        <f t="shared" si="54"/>
        <v>1</v>
      </c>
      <c r="C631" t="s">
        <v>2247</v>
      </c>
      <c r="D631">
        <v>2025</v>
      </c>
      <c r="E631">
        <v>2</v>
      </c>
      <c r="F631" t="s">
        <v>2566</v>
      </c>
      <c r="I631" t="str">
        <f t="shared" si="55"/>
        <v>Equipamiento</v>
      </c>
      <c r="J631">
        <v>100</v>
      </c>
      <c r="M631" s="71">
        <f t="shared" si="56"/>
        <v>100</v>
      </c>
      <c r="N631">
        <v>100</v>
      </c>
      <c r="Q631">
        <f t="shared" si="57"/>
        <v>100</v>
      </c>
      <c r="R631">
        <v>100</v>
      </c>
      <c r="U631">
        <f t="shared" si="58"/>
        <v>100</v>
      </c>
      <c r="V631">
        <v>100</v>
      </c>
      <c r="Y631">
        <f t="shared" si="59"/>
        <v>100</v>
      </c>
    </row>
    <row r="632" spans="1:25">
      <c r="A632" t="s">
        <v>1356</v>
      </c>
      <c r="B632" t="b">
        <f t="shared" si="54"/>
        <v>1</v>
      </c>
      <c r="C632" t="s">
        <v>1356</v>
      </c>
      <c r="D632">
        <v>2025</v>
      </c>
      <c r="E632">
        <v>2</v>
      </c>
      <c r="F632" t="s">
        <v>2565</v>
      </c>
      <c r="I632" t="str">
        <f t="shared" si="55"/>
        <v>Metros lineales</v>
      </c>
      <c r="J632">
        <v>90</v>
      </c>
      <c r="M632" s="71">
        <f t="shared" si="56"/>
        <v>90</v>
      </c>
      <c r="N632">
        <v>90</v>
      </c>
      <c r="Q632">
        <f t="shared" si="57"/>
        <v>90</v>
      </c>
      <c r="R632">
        <v>90</v>
      </c>
      <c r="U632">
        <f t="shared" si="58"/>
        <v>90</v>
      </c>
      <c r="V632">
        <v>100</v>
      </c>
      <c r="Y632">
        <f t="shared" si="59"/>
        <v>100</v>
      </c>
    </row>
    <row r="633" spans="1:25">
      <c r="A633" t="s">
        <v>1364</v>
      </c>
      <c r="B633" t="b">
        <f t="shared" si="54"/>
        <v>1</v>
      </c>
      <c r="C633" t="s">
        <v>1364</v>
      </c>
      <c r="D633">
        <v>2025</v>
      </c>
      <c r="E633">
        <v>2</v>
      </c>
      <c r="F633" t="s">
        <v>2565</v>
      </c>
      <c r="I633" t="str">
        <f t="shared" si="55"/>
        <v>Metros lineales</v>
      </c>
      <c r="J633">
        <v>1100</v>
      </c>
      <c r="M633" s="71">
        <f t="shared" si="56"/>
        <v>1100</v>
      </c>
      <c r="N633">
        <v>1100</v>
      </c>
      <c r="Q633">
        <f t="shared" si="57"/>
        <v>1100</v>
      </c>
      <c r="R633">
        <v>1100</v>
      </c>
      <c r="U633">
        <f t="shared" si="58"/>
        <v>1100</v>
      </c>
      <c r="V633">
        <v>100</v>
      </c>
      <c r="Y633">
        <f t="shared" si="59"/>
        <v>100</v>
      </c>
    </row>
    <row r="634" spans="1:25" s="64" customFormat="1">
      <c r="A634" t="s">
        <v>846</v>
      </c>
      <c r="B634" t="b">
        <f t="shared" si="54"/>
        <v>1</v>
      </c>
      <c r="C634" s="64" t="s">
        <v>846</v>
      </c>
      <c r="D634" s="64">
        <v>2025</v>
      </c>
      <c r="E634" s="64">
        <v>2</v>
      </c>
      <c r="F634" s="64" t="s">
        <v>2564</v>
      </c>
      <c r="G634" s="64" t="s">
        <v>2567</v>
      </c>
      <c r="I634" s="64" t="str">
        <f>CONCATENATE(F634,"/",G634)</f>
        <v>Metros Cuadrados/Piezas</v>
      </c>
      <c r="J634" s="64">
        <v>78.22</v>
      </c>
      <c r="K634" s="64">
        <v>9</v>
      </c>
      <c r="M634" s="72" t="str">
        <f>CONCATENATE(J634,"/",K634)</f>
        <v>78.22/9</v>
      </c>
      <c r="N634" s="64">
        <v>78.22</v>
      </c>
      <c r="O634" s="64">
        <v>9</v>
      </c>
      <c r="Q634" s="64" t="str">
        <f>CONCATENATE(N634,"/",O634)</f>
        <v>78.22/9</v>
      </c>
      <c r="R634" s="64">
        <v>78.22</v>
      </c>
      <c r="S634" s="64">
        <v>9</v>
      </c>
      <c r="U634" s="64" t="str">
        <f>CONCATENATE(R634,"/",S634)</f>
        <v>78.22/9</v>
      </c>
      <c r="V634" s="64">
        <v>100</v>
      </c>
      <c r="W634" s="64">
        <v>100</v>
      </c>
      <c r="Y634" s="64" t="str">
        <f>CONCATENATE(V634,"/",W634)</f>
        <v>100/100</v>
      </c>
    </row>
    <row r="635" spans="1:25">
      <c r="A635" t="s">
        <v>611</v>
      </c>
      <c r="B635" t="b">
        <f t="shared" si="54"/>
        <v>1</v>
      </c>
      <c r="C635" t="s">
        <v>611</v>
      </c>
      <c r="D635">
        <v>2025</v>
      </c>
      <c r="E635">
        <v>2</v>
      </c>
      <c r="F635" t="s">
        <v>2574</v>
      </c>
      <c r="I635" t="str">
        <f t="shared" si="55"/>
        <v>Lote</v>
      </c>
      <c r="J635">
        <v>1</v>
      </c>
      <c r="M635" s="71">
        <f t="shared" si="56"/>
        <v>1</v>
      </c>
      <c r="N635">
        <v>1</v>
      </c>
      <c r="Q635">
        <f t="shared" si="57"/>
        <v>1</v>
      </c>
      <c r="R635">
        <v>1</v>
      </c>
      <c r="U635">
        <f t="shared" si="58"/>
        <v>1</v>
      </c>
      <c r="V635">
        <v>100</v>
      </c>
      <c r="Y635">
        <f t="shared" si="59"/>
        <v>100</v>
      </c>
    </row>
    <row r="636" spans="1:25">
      <c r="A636" t="s">
        <v>1043</v>
      </c>
      <c r="B636" t="b">
        <f t="shared" si="54"/>
        <v>1</v>
      </c>
      <c r="C636" t="s">
        <v>1043</v>
      </c>
      <c r="D636">
        <v>2025</v>
      </c>
      <c r="E636">
        <v>2</v>
      </c>
      <c r="F636" t="s">
        <v>2564</v>
      </c>
      <c r="I636" t="str">
        <f t="shared" si="55"/>
        <v>Metros Cuadrados</v>
      </c>
      <c r="J636">
        <v>192.39</v>
      </c>
      <c r="M636" s="71">
        <f t="shared" si="56"/>
        <v>192.39</v>
      </c>
      <c r="N636">
        <v>192.39</v>
      </c>
      <c r="Q636">
        <f t="shared" si="57"/>
        <v>192.39</v>
      </c>
      <c r="R636">
        <v>192.39</v>
      </c>
      <c r="U636">
        <f t="shared" si="58"/>
        <v>192.39</v>
      </c>
      <c r="V636">
        <v>100</v>
      </c>
      <c r="Y636">
        <f t="shared" si="59"/>
        <v>100</v>
      </c>
    </row>
    <row r="637" spans="1:25">
      <c r="A637" t="s">
        <v>754</v>
      </c>
      <c r="B637" t="b">
        <f t="shared" si="54"/>
        <v>1</v>
      </c>
      <c r="C637" t="s">
        <v>754</v>
      </c>
      <c r="D637">
        <v>2025</v>
      </c>
      <c r="E637">
        <v>2</v>
      </c>
      <c r="F637" t="s">
        <v>2564</v>
      </c>
      <c r="I637" t="str">
        <f t="shared" si="55"/>
        <v>Metros Cuadrados</v>
      </c>
      <c r="J637">
        <v>50.58</v>
      </c>
      <c r="M637" s="71">
        <f t="shared" si="56"/>
        <v>50.58</v>
      </c>
      <c r="N637">
        <v>50.58</v>
      </c>
      <c r="Q637">
        <f t="shared" si="57"/>
        <v>50.58</v>
      </c>
      <c r="R637">
        <v>50.58</v>
      </c>
      <c r="U637">
        <f t="shared" si="58"/>
        <v>50.58</v>
      </c>
      <c r="V637">
        <v>100</v>
      </c>
      <c r="Y637">
        <f t="shared" si="59"/>
        <v>100</v>
      </c>
    </row>
    <row r="638" spans="1:25">
      <c r="A638" t="s">
        <v>1242</v>
      </c>
      <c r="B638" t="b">
        <f t="shared" si="54"/>
        <v>1</v>
      </c>
      <c r="C638" t="s">
        <v>1242</v>
      </c>
      <c r="D638">
        <v>2025</v>
      </c>
      <c r="E638">
        <v>2</v>
      </c>
      <c r="F638" t="s">
        <v>2567</v>
      </c>
      <c r="I638" t="str">
        <f t="shared" si="55"/>
        <v>Piezas</v>
      </c>
      <c r="J638">
        <v>42</v>
      </c>
      <c r="M638" s="71">
        <f t="shared" si="56"/>
        <v>42</v>
      </c>
      <c r="N638">
        <v>42</v>
      </c>
      <c r="Q638">
        <f t="shared" si="57"/>
        <v>42</v>
      </c>
      <c r="R638">
        <v>42</v>
      </c>
      <c r="U638">
        <f t="shared" si="58"/>
        <v>42</v>
      </c>
      <c r="V638">
        <v>100</v>
      </c>
      <c r="Y638">
        <f t="shared" si="59"/>
        <v>100</v>
      </c>
    </row>
    <row r="639" spans="1:25">
      <c r="A639" t="s">
        <v>1936</v>
      </c>
      <c r="B639" t="b">
        <f t="shared" si="54"/>
        <v>1</v>
      </c>
      <c r="C639" t="s">
        <v>1936</v>
      </c>
      <c r="D639">
        <v>2025</v>
      </c>
      <c r="E639">
        <v>2</v>
      </c>
      <c r="F639" t="s">
        <v>2564</v>
      </c>
      <c r="I639" t="str">
        <f t="shared" si="55"/>
        <v>Metros Cuadrados</v>
      </c>
      <c r="J639">
        <v>359.09</v>
      </c>
      <c r="M639" s="71">
        <f t="shared" si="56"/>
        <v>359.09</v>
      </c>
      <c r="N639">
        <v>359.09</v>
      </c>
      <c r="Q639">
        <f t="shared" si="57"/>
        <v>359.09</v>
      </c>
      <c r="R639">
        <v>359.09</v>
      </c>
      <c r="U639">
        <f t="shared" si="58"/>
        <v>359.09</v>
      </c>
      <c r="V639">
        <v>100</v>
      </c>
      <c r="Y639">
        <f t="shared" si="59"/>
        <v>100</v>
      </c>
    </row>
    <row r="640" spans="1:25">
      <c r="A640" t="s">
        <v>1743</v>
      </c>
      <c r="B640" t="b">
        <f t="shared" si="54"/>
        <v>1</v>
      </c>
      <c r="C640" t="s">
        <v>1743</v>
      </c>
      <c r="D640">
        <v>2025</v>
      </c>
      <c r="E640">
        <v>2</v>
      </c>
      <c r="F640" t="s">
        <v>2564</v>
      </c>
      <c r="I640" t="str">
        <f t="shared" si="55"/>
        <v>Metros Cuadrados</v>
      </c>
      <c r="J640">
        <v>1071</v>
      </c>
      <c r="M640" s="71">
        <f t="shared" si="56"/>
        <v>1071</v>
      </c>
      <c r="N640">
        <v>1071</v>
      </c>
      <c r="Q640">
        <f t="shared" si="57"/>
        <v>1071</v>
      </c>
      <c r="R640">
        <v>1071</v>
      </c>
      <c r="U640">
        <f t="shared" si="58"/>
        <v>1071</v>
      </c>
      <c r="V640">
        <v>100</v>
      </c>
      <c r="Y640">
        <f t="shared" si="59"/>
        <v>100</v>
      </c>
    </row>
    <row r="641" spans="1:25">
      <c r="A641" t="s">
        <v>1692</v>
      </c>
      <c r="B641" t="b">
        <f t="shared" si="54"/>
        <v>1</v>
      </c>
      <c r="C641" t="s">
        <v>1692</v>
      </c>
      <c r="D641">
        <v>2025</v>
      </c>
      <c r="E641">
        <v>2</v>
      </c>
      <c r="F641" t="s">
        <v>2564</v>
      </c>
      <c r="I641" t="str">
        <f t="shared" si="55"/>
        <v>Metros Cuadrados</v>
      </c>
      <c r="J641">
        <v>800</v>
      </c>
      <c r="M641" s="71">
        <f t="shared" si="56"/>
        <v>800</v>
      </c>
      <c r="N641">
        <v>800</v>
      </c>
      <c r="Q641">
        <f t="shared" si="57"/>
        <v>800</v>
      </c>
      <c r="R641">
        <v>800</v>
      </c>
      <c r="U641">
        <f t="shared" si="58"/>
        <v>800</v>
      </c>
      <c r="V641">
        <v>100</v>
      </c>
      <c r="Y641">
        <f t="shared" si="59"/>
        <v>100</v>
      </c>
    </row>
    <row r="642" spans="1:25" s="64" customFormat="1">
      <c r="A642" t="s">
        <v>1532</v>
      </c>
      <c r="B642" t="b">
        <f t="shared" si="54"/>
        <v>1</v>
      </c>
      <c r="C642" s="64" t="s">
        <v>1532</v>
      </c>
      <c r="D642" s="64">
        <v>2025</v>
      </c>
      <c r="E642" s="64">
        <v>2</v>
      </c>
      <c r="F642" s="64" t="s">
        <v>2564</v>
      </c>
      <c r="G642" s="64" t="s">
        <v>2565</v>
      </c>
      <c r="H642" s="64" t="s">
        <v>2567</v>
      </c>
      <c r="I642" s="64" t="str">
        <f>CONCATENATE(F642,"/",G642,"/",H642)</f>
        <v>Metros Cuadrados/Metros lineales/Piezas</v>
      </c>
      <c r="J642" s="64">
        <v>640</v>
      </c>
      <c r="K642" s="64">
        <v>964</v>
      </c>
      <c r="L642" s="64">
        <v>159</v>
      </c>
      <c r="M642" s="72" t="str">
        <f>CONCATENATE(J642,"/",K642,"/",L642)</f>
        <v>640/964/159</v>
      </c>
      <c r="N642" s="64">
        <v>640</v>
      </c>
      <c r="O642" s="64">
        <v>964</v>
      </c>
      <c r="P642" s="64">
        <v>159</v>
      </c>
      <c r="Q642" s="64" t="str">
        <f>CONCATENATE(N642,"/",O642,"/",P642)</f>
        <v>640/964/159</v>
      </c>
      <c r="R642" s="64">
        <v>640</v>
      </c>
      <c r="S642" s="64">
        <v>964</v>
      </c>
      <c r="T642" s="64">
        <v>159</v>
      </c>
      <c r="U642" s="64" t="str">
        <f>CONCATENATE(R642,"/",S642,"/",T642)</f>
        <v>640/964/159</v>
      </c>
      <c r="V642" s="64">
        <v>100</v>
      </c>
      <c r="W642" s="64">
        <v>100</v>
      </c>
      <c r="X642" s="64">
        <v>100</v>
      </c>
      <c r="Y642" s="64" t="str">
        <f>CONCATENATE(V642,"/",W642,"/",X642)</f>
        <v>100/100/100</v>
      </c>
    </row>
    <row r="643" spans="1:25">
      <c r="A643" t="s">
        <v>1700</v>
      </c>
      <c r="B643" t="b">
        <f t="shared" ref="B643:B706" si="60">+A643=C643</f>
        <v>1</v>
      </c>
      <c r="C643" t="s">
        <v>1700</v>
      </c>
      <c r="D643">
        <v>2025</v>
      </c>
      <c r="E643">
        <v>2</v>
      </c>
      <c r="F643" t="s">
        <v>2564</v>
      </c>
      <c r="I643" t="str">
        <f t="shared" ref="I643:I706" si="61">+F643</f>
        <v>Metros Cuadrados</v>
      </c>
      <c r="J643">
        <v>1230</v>
      </c>
      <c r="M643" s="71">
        <f t="shared" ref="M643:M706" si="62">+J643</f>
        <v>1230</v>
      </c>
      <c r="N643">
        <v>1230</v>
      </c>
      <c r="Q643">
        <f t="shared" ref="Q643:Q706" si="63">+N643</f>
        <v>1230</v>
      </c>
      <c r="R643">
        <v>1230</v>
      </c>
      <c r="U643">
        <f t="shared" ref="U643:U706" si="64">+R643</f>
        <v>1230</v>
      </c>
      <c r="V643">
        <v>100</v>
      </c>
      <c r="Y643">
        <f t="shared" ref="Y643:Y706" si="65">+V643</f>
        <v>100</v>
      </c>
    </row>
    <row r="644" spans="1:25">
      <c r="A644" t="s">
        <v>1150</v>
      </c>
      <c r="B644" t="b">
        <f t="shared" si="60"/>
        <v>1</v>
      </c>
      <c r="C644" t="s">
        <v>1150</v>
      </c>
      <c r="D644">
        <v>2025</v>
      </c>
      <c r="E644">
        <v>2</v>
      </c>
      <c r="F644" t="s">
        <v>2564</v>
      </c>
      <c r="I644" t="str">
        <f t="shared" si="61"/>
        <v>Metros Cuadrados</v>
      </c>
      <c r="J644">
        <v>96</v>
      </c>
      <c r="M644" s="71">
        <f t="shared" si="62"/>
        <v>96</v>
      </c>
      <c r="N644">
        <v>96</v>
      </c>
      <c r="Q644">
        <f t="shared" si="63"/>
        <v>96</v>
      </c>
      <c r="R644">
        <v>96</v>
      </c>
      <c r="U644">
        <f t="shared" si="64"/>
        <v>96</v>
      </c>
      <c r="V644">
        <v>100</v>
      </c>
      <c r="Y644">
        <f t="shared" si="65"/>
        <v>100</v>
      </c>
    </row>
    <row r="645" spans="1:25" s="64" customFormat="1">
      <c r="A645" t="s">
        <v>1162</v>
      </c>
      <c r="B645" t="b">
        <f t="shared" si="60"/>
        <v>1</v>
      </c>
      <c r="C645" s="64" t="s">
        <v>1162</v>
      </c>
      <c r="D645" s="64">
        <v>2025</v>
      </c>
      <c r="E645" s="64">
        <v>2</v>
      </c>
      <c r="F645" s="64" t="s">
        <v>2564</v>
      </c>
      <c r="G645" s="64" t="s">
        <v>2567</v>
      </c>
      <c r="I645" s="64" t="str">
        <f>CONCATENATE(F645,"/",G645)</f>
        <v>Metros Cuadrados/Piezas</v>
      </c>
      <c r="J645" s="64">
        <v>1119.7</v>
      </c>
      <c r="K645" s="64">
        <v>3</v>
      </c>
      <c r="M645" s="72" t="str">
        <f>CONCATENATE(J645,"/",K645)</f>
        <v>1119.7/3</v>
      </c>
      <c r="N645" s="64">
        <v>1119.7</v>
      </c>
      <c r="O645" s="64">
        <v>3</v>
      </c>
      <c r="Q645" s="64" t="str">
        <f>CONCATENATE(N645,"/",O645)</f>
        <v>1119.7/3</v>
      </c>
      <c r="R645" s="64">
        <v>1119.7</v>
      </c>
      <c r="S645" s="64">
        <v>3</v>
      </c>
      <c r="U645" s="64" t="str">
        <f>CONCATENATE(R645,"/",S645)</f>
        <v>1119.7/3</v>
      </c>
      <c r="V645" s="64">
        <v>100</v>
      </c>
      <c r="W645" s="64">
        <v>100</v>
      </c>
      <c r="Y645" s="64" t="str">
        <f>CONCATENATE(V645,"/",W645)</f>
        <v>100/100</v>
      </c>
    </row>
    <row r="646" spans="1:25">
      <c r="A646" t="s">
        <v>1999</v>
      </c>
      <c r="B646" t="b">
        <f t="shared" si="60"/>
        <v>1</v>
      </c>
      <c r="C646" t="s">
        <v>1999</v>
      </c>
      <c r="D646">
        <v>2025</v>
      </c>
      <c r="E646">
        <v>2</v>
      </c>
      <c r="F646" t="s">
        <v>2566</v>
      </c>
      <c r="I646" t="str">
        <f t="shared" si="61"/>
        <v>Equipamiento</v>
      </c>
      <c r="J646">
        <v>3</v>
      </c>
      <c r="M646" s="71">
        <f t="shared" si="62"/>
        <v>3</v>
      </c>
      <c r="N646">
        <v>3</v>
      </c>
      <c r="Q646">
        <f t="shared" si="63"/>
        <v>3</v>
      </c>
      <c r="R646">
        <v>3</v>
      </c>
      <c r="U646">
        <f t="shared" si="64"/>
        <v>3</v>
      </c>
      <c r="V646">
        <v>100</v>
      </c>
      <c r="Y646">
        <f t="shared" si="65"/>
        <v>100</v>
      </c>
    </row>
    <row r="647" spans="1:25">
      <c r="A647" t="s">
        <v>1714</v>
      </c>
      <c r="B647" t="b">
        <f t="shared" si="60"/>
        <v>1</v>
      </c>
      <c r="C647" t="s">
        <v>1714</v>
      </c>
      <c r="D647">
        <v>2025</v>
      </c>
      <c r="E647">
        <v>2</v>
      </c>
      <c r="F647" t="s">
        <v>2572</v>
      </c>
      <c r="I647" t="str">
        <f t="shared" si="61"/>
        <v>Otros</v>
      </c>
      <c r="J647">
        <v>1</v>
      </c>
      <c r="M647" s="71">
        <f t="shared" si="62"/>
        <v>1</v>
      </c>
      <c r="N647">
        <v>1</v>
      </c>
      <c r="Q647">
        <f t="shared" si="63"/>
        <v>1</v>
      </c>
      <c r="R647">
        <v>1</v>
      </c>
      <c r="U647">
        <f t="shared" si="64"/>
        <v>1</v>
      </c>
      <c r="V647">
        <v>100</v>
      </c>
      <c r="Y647">
        <f t="shared" si="65"/>
        <v>100</v>
      </c>
    </row>
    <row r="648" spans="1:25">
      <c r="A648" t="s">
        <v>1972</v>
      </c>
      <c r="B648" t="b">
        <f t="shared" si="60"/>
        <v>1</v>
      </c>
      <c r="C648" t="s">
        <v>1972</v>
      </c>
      <c r="D648">
        <v>2025</v>
      </c>
      <c r="E648">
        <v>2</v>
      </c>
      <c r="F648" t="s">
        <v>2564</v>
      </c>
      <c r="I648" t="str">
        <f t="shared" si="61"/>
        <v>Metros Cuadrados</v>
      </c>
      <c r="J648">
        <v>300</v>
      </c>
      <c r="M648" s="71">
        <f t="shared" si="62"/>
        <v>300</v>
      </c>
      <c r="N648">
        <v>300</v>
      </c>
      <c r="Q648">
        <f t="shared" si="63"/>
        <v>300</v>
      </c>
      <c r="R648">
        <v>300</v>
      </c>
      <c r="U648">
        <f t="shared" si="64"/>
        <v>300</v>
      </c>
      <c r="V648">
        <v>100</v>
      </c>
      <c r="Y648">
        <f t="shared" si="65"/>
        <v>100</v>
      </c>
    </row>
    <row r="649" spans="1:25">
      <c r="A649" t="s">
        <v>1417</v>
      </c>
      <c r="B649" t="b">
        <f t="shared" si="60"/>
        <v>1</v>
      </c>
      <c r="C649" t="s">
        <v>1417</v>
      </c>
      <c r="D649">
        <v>2025</v>
      </c>
      <c r="E649">
        <v>2</v>
      </c>
      <c r="F649" t="s">
        <v>2564</v>
      </c>
      <c r="I649" t="str">
        <f t="shared" si="61"/>
        <v>Metros Cuadrados</v>
      </c>
      <c r="J649">
        <v>31.8</v>
      </c>
      <c r="M649" s="71">
        <f t="shared" si="62"/>
        <v>31.8</v>
      </c>
      <c r="N649">
        <v>31.8</v>
      </c>
      <c r="Q649">
        <f t="shared" si="63"/>
        <v>31.8</v>
      </c>
      <c r="R649">
        <v>31.8</v>
      </c>
      <c r="U649">
        <f t="shared" si="64"/>
        <v>31.8</v>
      </c>
      <c r="V649">
        <v>100</v>
      </c>
      <c r="Y649">
        <f t="shared" si="65"/>
        <v>100</v>
      </c>
    </row>
    <row r="650" spans="1:25">
      <c r="A650" t="s">
        <v>322</v>
      </c>
      <c r="B650" t="b">
        <f t="shared" si="60"/>
        <v>1</v>
      </c>
      <c r="C650" t="s">
        <v>322</v>
      </c>
      <c r="D650">
        <v>2025</v>
      </c>
      <c r="E650">
        <v>2</v>
      </c>
      <c r="F650" t="s">
        <v>2564</v>
      </c>
      <c r="I650" t="str">
        <f t="shared" si="61"/>
        <v>Metros Cuadrados</v>
      </c>
      <c r="J650">
        <v>48</v>
      </c>
      <c r="M650" s="71">
        <f t="shared" si="62"/>
        <v>48</v>
      </c>
      <c r="N650">
        <v>48</v>
      </c>
      <c r="Q650">
        <f t="shared" si="63"/>
        <v>48</v>
      </c>
      <c r="R650">
        <v>48</v>
      </c>
      <c r="U650">
        <f t="shared" si="64"/>
        <v>48</v>
      </c>
      <c r="V650">
        <v>100</v>
      </c>
      <c r="Y650">
        <f t="shared" si="65"/>
        <v>100</v>
      </c>
    </row>
    <row r="651" spans="1:25">
      <c r="A651" t="s">
        <v>874</v>
      </c>
      <c r="B651" t="b">
        <f t="shared" si="60"/>
        <v>1</v>
      </c>
      <c r="C651" t="s">
        <v>874</v>
      </c>
      <c r="D651">
        <v>2025</v>
      </c>
      <c r="E651">
        <v>2</v>
      </c>
      <c r="F651" t="s">
        <v>2564</v>
      </c>
      <c r="I651" t="str">
        <f t="shared" si="61"/>
        <v>Metros Cuadrados</v>
      </c>
      <c r="J651">
        <v>18.440000000000001</v>
      </c>
      <c r="M651" s="71">
        <f t="shared" si="62"/>
        <v>18.440000000000001</v>
      </c>
      <c r="N651">
        <v>18.440000000000001</v>
      </c>
      <c r="Q651">
        <f t="shared" si="63"/>
        <v>18.440000000000001</v>
      </c>
      <c r="R651">
        <v>18.440000000000001</v>
      </c>
      <c r="U651">
        <f t="shared" si="64"/>
        <v>18.440000000000001</v>
      </c>
      <c r="V651">
        <v>100</v>
      </c>
      <c r="Y651">
        <f t="shared" si="65"/>
        <v>100</v>
      </c>
    </row>
    <row r="652" spans="1:25">
      <c r="A652" t="s">
        <v>2005</v>
      </c>
      <c r="B652" t="b">
        <f t="shared" si="60"/>
        <v>1</v>
      </c>
      <c r="C652" t="s">
        <v>2005</v>
      </c>
      <c r="D652">
        <v>2025</v>
      </c>
      <c r="E652">
        <v>2</v>
      </c>
      <c r="F652" t="s">
        <v>2564</v>
      </c>
      <c r="I652" t="str">
        <f t="shared" si="61"/>
        <v>Metros Cuadrados</v>
      </c>
      <c r="J652">
        <v>3434.75</v>
      </c>
      <c r="M652" s="71">
        <f t="shared" si="62"/>
        <v>3434.75</v>
      </c>
      <c r="N652">
        <v>3434.75</v>
      </c>
      <c r="Q652">
        <f t="shared" si="63"/>
        <v>3434.75</v>
      </c>
      <c r="R652">
        <v>3434.75</v>
      </c>
      <c r="U652">
        <f t="shared" si="64"/>
        <v>3434.75</v>
      </c>
      <c r="V652">
        <v>100</v>
      </c>
      <c r="Y652">
        <f t="shared" si="65"/>
        <v>100</v>
      </c>
    </row>
    <row r="653" spans="1:25">
      <c r="A653" t="s">
        <v>372</v>
      </c>
      <c r="B653" t="b">
        <f t="shared" si="60"/>
        <v>1</v>
      </c>
      <c r="C653" t="s">
        <v>372</v>
      </c>
      <c r="D653">
        <v>2025</v>
      </c>
      <c r="E653">
        <v>2</v>
      </c>
      <c r="F653" t="s">
        <v>2565</v>
      </c>
      <c r="I653" t="str">
        <f t="shared" si="61"/>
        <v>Metros lineales</v>
      </c>
      <c r="J653">
        <v>785.75</v>
      </c>
      <c r="M653" s="71">
        <f t="shared" si="62"/>
        <v>785.75</v>
      </c>
      <c r="N653">
        <v>785.75</v>
      </c>
      <c r="Q653">
        <f t="shared" si="63"/>
        <v>785.75</v>
      </c>
      <c r="R653">
        <v>785.75</v>
      </c>
      <c r="U653">
        <f t="shared" si="64"/>
        <v>785.75</v>
      </c>
      <c r="V653">
        <v>100</v>
      </c>
      <c r="Y653">
        <f t="shared" si="65"/>
        <v>100</v>
      </c>
    </row>
    <row r="654" spans="1:25">
      <c r="A654" t="s">
        <v>1826</v>
      </c>
      <c r="B654" t="b">
        <f t="shared" si="60"/>
        <v>1</v>
      </c>
      <c r="C654" t="s">
        <v>1826</v>
      </c>
      <c r="D654">
        <v>2025</v>
      </c>
      <c r="E654">
        <v>2</v>
      </c>
      <c r="F654" t="s">
        <v>2564</v>
      </c>
      <c r="I654" t="str">
        <f t="shared" si="61"/>
        <v>Metros Cuadrados</v>
      </c>
      <c r="J654">
        <v>96</v>
      </c>
      <c r="M654" s="71">
        <f t="shared" si="62"/>
        <v>96</v>
      </c>
      <c r="N654">
        <v>96</v>
      </c>
      <c r="Q654">
        <f t="shared" si="63"/>
        <v>96</v>
      </c>
      <c r="R654">
        <v>96</v>
      </c>
      <c r="U654">
        <f t="shared" si="64"/>
        <v>96</v>
      </c>
      <c r="V654">
        <v>100</v>
      </c>
      <c r="Y654">
        <f t="shared" si="65"/>
        <v>100</v>
      </c>
    </row>
    <row r="655" spans="1:25">
      <c r="A655" t="s">
        <v>1495</v>
      </c>
      <c r="B655" t="b">
        <f t="shared" si="60"/>
        <v>1</v>
      </c>
      <c r="C655" t="s">
        <v>1495</v>
      </c>
      <c r="D655">
        <v>2025</v>
      </c>
      <c r="E655">
        <v>2</v>
      </c>
      <c r="F655" t="s">
        <v>2564</v>
      </c>
      <c r="I655" t="str">
        <f t="shared" si="61"/>
        <v>Metros Cuadrados</v>
      </c>
      <c r="J655">
        <v>185.97</v>
      </c>
      <c r="M655" s="71">
        <f t="shared" si="62"/>
        <v>185.97</v>
      </c>
      <c r="N655">
        <v>185.97</v>
      </c>
      <c r="Q655">
        <f t="shared" si="63"/>
        <v>185.97</v>
      </c>
      <c r="R655">
        <v>185.97</v>
      </c>
      <c r="U655">
        <f t="shared" si="64"/>
        <v>185.97</v>
      </c>
      <c r="V655">
        <v>100</v>
      </c>
      <c r="Y655">
        <f t="shared" si="65"/>
        <v>100</v>
      </c>
    </row>
    <row r="656" spans="1:25">
      <c r="A656" t="s">
        <v>1503</v>
      </c>
      <c r="B656" t="b">
        <f t="shared" si="60"/>
        <v>1</v>
      </c>
      <c r="C656" t="s">
        <v>1503</v>
      </c>
      <c r="D656">
        <v>2025</v>
      </c>
      <c r="E656">
        <v>2</v>
      </c>
      <c r="F656" t="s">
        <v>2564</v>
      </c>
      <c r="I656" t="str">
        <f t="shared" si="61"/>
        <v>Metros Cuadrados</v>
      </c>
      <c r="J656">
        <v>70.72</v>
      </c>
      <c r="M656" s="71">
        <f t="shared" si="62"/>
        <v>70.72</v>
      </c>
      <c r="N656">
        <v>70.72</v>
      </c>
      <c r="Q656">
        <f t="shared" si="63"/>
        <v>70.72</v>
      </c>
      <c r="R656">
        <v>70.72</v>
      </c>
      <c r="U656">
        <f t="shared" si="64"/>
        <v>70.72</v>
      </c>
      <c r="V656">
        <v>100</v>
      </c>
      <c r="Y656">
        <f t="shared" si="65"/>
        <v>100</v>
      </c>
    </row>
    <row r="657" spans="1:25" s="64" customFormat="1">
      <c r="A657" t="s">
        <v>386</v>
      </c>
      <c r="B657" t="b">
        <f t="shared" si="60"/>
        <v>1</v>
      </c>
      <c r="C657" s="64" t="s">
        <v>386</v>
      </c>
      <c r="D657" s="64">
        <v>2025</v>
      </c>
      <c r="E657" s="64">
        <v>2</v>
      </c>
      <c r="F657" s="64" t="s">
        <v>2564</v>
      </c>
      <c r="G657" s="64" t="s">
        <v>2567</v>
      </c>
      <c r="I657" s="64" t="str">
        <f>CONCATENATE(F657,"/",G657)</f>
        <v>Metros Cuadrados/Piezas</v>
      </c>
      <c r="J657" s="64">
        <v>3947.02</v>
      </c>
      <c r="K657" s="64">
        <v>168</v>
      </c>
      <c r="M657" s="72" t="str">
        <f>CONCATENATE(J657,"/",K657)</f>
        <v>3947.02/168</v>
      </c>
      <c r="N657" s="64">
        <v>3947.02</v>
      </c>
      <c r="O657" s="64">
        <v>168</v>
      </c>
      <c r="Q657" s="64" t="str">
        <f>CONCATENATE(N657,"/",O657)</f>
        <v>3947.02/168</v>
      </c>
      <c r="R657" s="64">
        <v>3947.02</v>
      </c>
      <c r="S657" s="64">
        <v>168</v>
      </c>
      <c r="U657" s="64" t="str">
        <f>CONCATENATE(R657,"/",S657)</f>
        <v>3947.02/168</v>
      </c>
      <c r="V657" s="64">
        <v>100</v>
      </c>
      <c r="W657" s="64">
        <v>100</v>
      </c>
      <c r="Y657" s="64" t="str">
        <f>CONCATENATE(V657,"/",W657)</f>
        <v>100/100</v>
      </c>
    </row>
    <row r="658" spans="1:25">
      <c r="A658" t="s">
        <v>1744</v>
      </c>
      <c r="B658" t="b">
        <f t="shared" si="60"/>
        <v>1</v>
      </c>
      <c r="C658" t="s">
        <v>1744</v>
      </c>
      <c r="D658">
        <v>2025</v>
      </c>
      <c r="E658">
        <v>2</v>
      </c>
      <c r="F658" t="s">
        <v>2564</v>
      </c>
      <c r="I658" t="str">
        <f t="shared" si="61"/>
        <v>Metros Cuadrados</v>
      </c>
      <c r="J658">
        <v>924</v>
      </c>
      <c r="M658" s="71">
        <f t="shared" si="62"/>
        <v>924</v>
      </c>
      <c r="N658">
        <v>924</v>
      </c>
      <c r="Q658">
        <f t="shared" si="63"/>
        <v>924</v>
      </c>
      <c r="R658">
        <v>924</v>
      </c>
      <c r="U658">
        <f t="shared" si="64"/>
        <v>924</v>
      </c>
      <c r="V658">
        <v>100</v>
      </c>
      <c r="Y658">
        <f t="shared" si="65"/>
        <v>100</v>
      </c>
    </row>
    <row r="659" spans="1:25" s="64" customFormat="1">
      <c r="A659" t="s">
        <v>1426</v>
      </c>
      <c r="B659" t="b">
        <f t="shared" si="60"/>
        <v>1</v>
      </c>
      <c r="C659" s="64" t="s">
        <v>1426</v>
      </c>
      <c r="D659" s="64">
        <v>2025</v>
      </c>
      <c r="E659" s="64">
        <v>2</v>
      </c>
      <c r="F659" s="64" t="s">
        <v>2565</v>
      </c>
      <c r="G659" s="64" t="s">
        <v>2567</v>
      </c>
      <c r="I659" s="64" t="str">
        <f>CONCATENATE(F659,"/",G659)</f>
        <v>Metros lineales/Piezas</v>
      </c>
      <c r="J659" s="64">
        <v>2072</v>
      </c>
      <c r="K659" s="64">
        <v>113</v>
      </c>
      <c r="M659" s="72" t="str">
        <f>CONCATENATE(J659,"/",K659)</f>
        <v>2072/113</v>
      </c>
      <c r="N659" s="64">
        <v>2072</v>
      </c>
      <c r="O659" s="64">
        <v>113</v>
      </c>
      <c r="Q659" s="64" t="str">
        <f>CONCATENATE(N659,"/",O659)</f>
        <v>2072/113</v>
      </c>
      <c r="R659" s="64">
        <v>2072</v>
      </c>
      <c r="S659" s="64">
        <v>113</v>
      </c>
      <c r="U659" s="64" t="str">
        <f>CONCATENATE(R659,"/",S659)</f>
        <v>2072/113</v>
      </c>
      <c r="V659" s="64">
        <v>100</v>
      </c>
      <c r="W659" s="64">
        <v>100</v>
      </c>
      <c r="Y659" s="64" t="str">
        <f>CONCATENATE(V659,"/",W659)</f>
        <v>100/100</v>
      </c>
    </row>
    <row r="660" spans="1:25" s="64" customFormat="1">
      <c r="A660" t="s">
        <v>336</v>
      </c>
      <c r="B660" t="b">
        <f t="shared" si="60"/>
        <v>1</v>
      </c>
      <c r="C660" s="64" t="s">
        <v>336</v>
      </c>
      <c r="D660" s="64">
        <v>2025</v>
      </c>
      <c r="E660" s="64">
        <v>2</v>
      </c>
      <c r="F660" s="64" t="s">
        <v>2564</v>
      </c>
      <c r="G660" s="64" t="s">
        <v>2567</v>
      </c>
      <c r="I660" s="64" t="str">
        <f>CONCATENATE(F660,"/",G660)</f>
        <v>Metros Cuadrados/Piezas</v>
      </c>
      <c r="J660" s="64">
        <v>839.16</v>
      </c>
      <c r="K660" s="64">
        <v>8</v>
      </c>
      <c r="M660" s="72" t="str">
        <f>CONCATENATE(J660,"/",K660)</f>
        <v>839.16/8</v>
      </c>
      <c r="N660" s="64">
        <v>839.16</v>
      </c>
      <c r="O660" s="64">
        <v>8</v>
      </c>
      <c r="Q660" s="64" t="str">
        <f>CONCATENATE(N660,"/",O660)</f>
        <v>839.16/8</v>
      </c>
      <c r="R660" s="64">
        <v>839.16</v>
      </c>
      <c r="S660" s="64">
        <v>8</v>
      </c>
      <c r="U660" s="64" t="str">
        <f>CONCATENATE(R660,"/",S660)</f>
        <v>839.16/8</v>
      </c>
      <c r="V660" s="64">
        <v>100</v>
      </c>
      <c r="W660" s="64">
        <v>100</v>
      </c>
      <c r="Y660" s="64" t="str">
        <f>CONCATENATE(V660,"/",W660)</f>
        <v>100/100</v>
      </c>
    </row>
    <row r="661" spans="1:25">
      <c r="A661" t="s">
        <v>1925</v>
      </c>
      <c r="B661" t="b">
        <f t="shared" si="60"/>
        <v>1</v>
      </c>
      <c r="C661" t="s">
        <v>1925</v>
      </c>
      <c r="D661">
        <v>2025</v>
      </c>
      <c r="E661">
        <v>2</v>
      </c>
      <c r="F661" t="s">
        <v>2564</v>
      </c>
      <c r="I661" t="str">
        <f t="shared" si="61"/>
        <v>Metros Cuadrados</v>
      </c>
      <c r="J661">
        <v>508.75</v>
      </c>
      <c r="M661" s="71">
        <f t="shared" si="62"/>
        <v>508.75</v>
      </c>
      <c r="N661">
        <v>508.75</v>
      </c>
      <c r="Q661">
        <f t="shared" si="63"/>
        <v>508.75</v>
      </c>
      <c r="R661">
        <v>508.75</v>
      </c>
      <c r="U661">
        <f t="shared" si="64"/>
        <v>508.75</v>
      </c>
      <c r="V661">
        <v>100</v>
      </c>
      <c r="Y661">
        <f t="shared" si="65"/>
        <v>100</v>
      </c>
    </row>
    <row r="662" spans="1:25">
      <c r="A662" t="s">
        <v>1349</v>
      </c>
      <c r="B662" t="b">
        <f t="shared" si="60"/>
        <v>1</v>
      </c>
      <c r="C662" t="s">
        <v>1349</v>
      </c>
      <c r="D662">
        <v>2025</v>
      </c>
      <c r="E662">
        <v>2</v>
      </c>
      <c r="F662" t="s">
        <v>2564</v>
      </c>
      <c r="I662" t="str">
        <f t="shared" si="61"/>
        <v>Metros Cuadrados</v>
      </c>
      <c r="J662">
        <v>1200</v>
      </c>
      <c r="M662" s="71">
        <f t="shared" si="62"/>
        <v>1200</v>
      </c>
      <c r="N662">
        <v>1200</v>
      </c>
      <c r="Q662">
        <f t="shared" si="63"/>
        <v>1200</v>
      </c>
      <c r="R662">
        <v>1200</v>
      </c>
      <c r="U662">
        <f t="shared" si="64"/>
        <v>1200</v>
      </c>
      <c r="V662">
        <v>100</v>
      </c>
      <c r="Y662">
        <f t="shared" si="65"/>
        <v>100</v>
      </c>
    </row>
    <row r="663" spans="1:25" s="64" customFormat="1">
      <c r="A663" t="s">
        <v>445</v>
      </c>
      <c r="B663" t="b">
        <f t="shared" si="60"/>
        <v>1</v>
      </c>
      <c r="C663" s="64" t="s">
        <v>445</v>
      </c>
      <c r="D663" s="64">
        <v>2025</v>
      </c>
      <c r="E663" s="64">
        <v>2</v>
      </c>
      <c r="F663" s="64" t="s">
        <v>2565</v>
      </c>
      <c r="G663" s="64" t="s">
        <v>2567</v>
      </c>
      <c r="I663" s="64" t="str">
        <f>CONCATENATE(F663,"/",G663)</f>
        <v>Metros lineales/Piezas</v>
      </c>
      <c r="J663" s="64">
        <v>2023</v>
      </c>
      <c r="K663" s="64">
        <v>250</v>
      </c>
      <c r="M663" s="72" t="str">
        <f>CONCATENATE(J663,"/",K663)</f>
        <v>2023/250</v>
      </c>
      <c r="N663" s="64">
        <v>2023</v>
      </c>
      <c r="O663" s="64">
        <v>250</v>
      </c>
      <c r="Q663" s="64" t="str">
        <f>CONCATENATE(N663,"/",O663)</f>
        <v>2023/250</v>
      </c>
      <c r="R663" s="64">
        <v>2023</v>
      </c>
      <c r="S663" s="64">
        <v>250</v>
      </c>
      <c r="U663" s="64" t="str">
        <f>CONCATENATE(R663,"/",S663)</f>
        <v>2023/250</v>
      </c>
      <c r="V663" s="64">
        <v>100</v>
      </c>
      <c r="W663" s="64">
        <v>100</v>
      </c>
      <c r="Y663" s="64" t="str">
        <f>CONCATENATE(V663,"/",W663)</f>
        <v>100/100</v>
      </c>
    </row>
    <row r="664" spans="1:25">
      <c r="A664" t="s">
        <v>1707</v>
      </c>
      <c r="B664" t="b">
        <f t="shared" si="60"/>
        <v>1</v>
      </c>
      <c r="C664" t="s">
        <v>1707</v>
      </c>
      <c r="D664">
        <v>2025</v>
      </c>
      <c r="E664">
        <v>2</v>
      </c>
      <c r="F664" t="s">
        <v>2564</v>
      </c>
      <c r="I664" t="str">
        <f t="shared" si="61"/>
        <v>Metros Cuadrados</v>
      </c>
      <c r="J664">
        <v>6481</v>
      </c>
      <c r="M664" s="71">
        <f t="shared" si="62"/>
        <v>6481</v>
      </c>
      <c r="N664">
        <v>6481</v>
      </c>
      <c r="Q664">
        <f t="shared" si="63"/>
        <v>6481</v>
      </c>
      <c r="R664">
        <v>6481</v>
      </c>
      <c r="U664">
        <f t="shared" si="64"/>
        <v>6481</v>
      </c>
      <c r="V664">
        <v>100</v>
      </c>
      <c r="Y664">
        <f t="shared" si="65"/>
        <v>100</v>
      </c>
    </row>
    <row r="665" spans="1:25">
      <c r="A665" t="s">
        <v>1411</v>
      </c>
      <c r="B665" t="b">
        <f t="shared" si="60"/>
        <v>1</v>
      </c>
      <c r="C665" t="s">
        <v>1411</v>
      </c>
      <c r="D665">
        <v>2025</v>
      </c>
      <c r="E665">
        <v>2</v>
      </c>
      <c r="F665" t="s">
        <v>2564</v>
      </c>
      <c r="I665" t="str">
        <f t="shared" si="61"/>
        <v>Metros Cuadrados</v>
      </c>
      <c r="J665">
        <v>13.28</v>
      </c>
      <c r="M665" s="71">
        <f t="shared" si="62"/>
        <v>13.28</v>
      </c>
      <c r="N665">
        <v>13.28</v>
      </c>
      <c r="Q665">
        <f t="shared" si="63"/>
        <v>13.28</v>
      </c>
      <c r="R665">
        <v>13.28</v>
      </c>
      <c r="U665">
        <f t="shared" si="64"/>
        <v>13.28</v>
      </c>
      <c r="V665">
        <v>100</v>
      </c>
      <c r="Y665">
        <f t="shared" si="65"/>
        <v>100</v>
      </c>
    </row>
    <row r="666" spans="1:25">
      <c r="A666" t="s">
        <v>306</v>
      </c>
      <c r="B666" t="b">
        <f t="shared" si="60"/>
        <v>1</v>
      </c>
      <c r="C666" t="s">
        <v>306</v>
      </c>
      <c r="D666">
        <v>2025</v>
      </c>
      <c r="E666">
        <v>2</v>
      </c>
      <c r="F666" t="s">
        <v>2565</v>
      </c>
      <c r="I666" t="str">
        <f t="shared" si="61"/>
        <v>Metros lineales</v>
      </c>
      <c r="J666">
        <v>246</v>
      </c>
      <c r="M666" s="71">
        <f t="shared" si="62"/>
        <v>246</v>
      </c>
      <c r="N666">
        <v>246</v>
      </c>
      <c r="Q666">
        <f t="shared" si="63"/>
        <v>246</v>
      </c>
      <c r="R666">
        <v>246</v>
      </c>
      <c r="U666">
        <f t="shared" si="64"/>
        <v>246</v>
      </c>
      <c r="V666">
        <v>100</v>
      </c>
      <c r="Y666">
        <f t="shared" si="65"/>
        <v>100</v>
      </c>
    </row>
    <row r="667" spans="1:25">
      <c r="A667" t="s">
        <v>392</v>
      </c>
      <c r="B667" t="b">
        <f t="shared" si="60"/>
        <v>1</v>
      </c>
      <c r="C667" t="s">
        <v>392</v>
      </c>
      <c r="D667">
        <v>2025</v>
      </c>
      <c r="E667">
        <v>2</v>
      </c>
      <c r="F667" t="s">
        <v>2565</v>
      </c>
      <c r="I667" t="str">
        <f t="shared" si="61"/>
        <v>Metros lineales</v>
      </c>
      <c r="J667">
        <v>70</v>
      </c>
      <c r="M667" s="71">
        <f t="shared" si="62"/>
        <v>70</v>
      </c>
      <c r="N667">
        <v>70</v>
      </c>
      <c r="Q667">
        <f t="shared" si="63"/>
        <v>70</v>
      </c>
      <c r="R667">
        <v>70</v>
      </c>
      <c r="U667">
        <f t="shared" si="64"/>
        <v>70</v>
      </c>
      <c r="V667">
        <v>100</v>
      </c>
      <c r="Y667">
        <f t="shared" si="65"/>
        <v>100</v>
      </c>
    </row>
    <row r="668" spans="1:25">
      <c r="A668" t="s">
        <v>1538</v>
      </c>
      <c r="B668" t="b">
        <f t="shared" si="60"/>
        <v>1</v>
      </c>
      <c r="C668" t="s">
        <v>1538</v>
      </c>
      <c r="D668">
        <v>2025</v>
      </c>
      <c r="E668">
        <v>2</v>
      </c>
      <c r="F668" t="s">
        <v>2564</v>
      </c>
      <c r="I668" t="str">
        <f t="shared" si="61"/>
        <v>Metros Cuadrados</v>
      </c>
      <c r="J668">
        <v>312.13</v>
      </c>
      <c r="M668" s="71">
        <f t="shared" si="62"/>
        <v>312.13</v>
      </c>
      <c r="N668">
        <v>312.13</v>
      </c>
      <c r="Q668">
        <f t="shared" si="63"/>
        <v>312.13</v>
      </c>
      <c r="R668">
        <v>312.13</v>
      </c>
      <c r="U668">
        <f t="shared" si="64"/>
        <v>312.13</v>
      </c>
      <c r="V668">
        <v>100</v>
      </c>
      <c r="Y668">
        <f t="shared" si="65"/>
        <v>100</v>
      </c>
    </row>
    <row r="669" spans="1:25">
      <c r="A669" t="s">
        <v>2328</v>
      </c>
      <c r="B669" t="b">
        <f t="shared" si="60"/>
        <v>1</v>
      </c>
      <c r="C669" t="s">
        <v>2328</v>
      </c>
      <c r="D669">
        <v>2025</v>
      </c>
      <c r="E669">
        <v>2</v>
      </c>
      <c r="F669" t="s">
        <v>2564</v>
      </c>
      <c r="I669" t="str">
        <f t="shared" si="61"/>
        <v>Metros Cuadrados</v>
      </c>
      <c r="J669">
        <v>396.8</v>
      </c>
      <c r="M669" s="71">
        <f t="shared" si="62"/>
        <v>396.8</v>
      </c>
      <c r="N669">
        <v>396.8</v>
      </c>
      <c r="Q669">
        <f t="shared" si="63"/>
        <v>396.8</v>
      </c>
      <c r="R669">
        <v>396.8</v>
      </c>
      <c r="U669">
        <f t="shared" si="64"/>
        <v>396.8</v>
      </c>
      <c r="V669">
        <v>100</v>
      </c>
      <c r="Y669">
        <f t="shared" si="65"/>
        <v>100</v>
      </c>
    </row>
    <row r="670" spans="1:25">
      <c r="A670" t="s">
        <v>1592</v>
      </c>
      <c r="B670" t="b">
        <f t="shared" si="60"/>
        <v>1</v>
      </c>
      <c r="C670" t="s">
        <v>1592</v>
      </c>
      <c r="D670">
        <v>2025</v>
      </c>
      <c r="E670">
        <v>2</v>
      </c>
      <c r="F670" t="s">
        <v>2564</v>
      </c>
      <c r="I670" t="str">
        <f t="shared" si="61"/>
        <v>Metros Cuadrados</v>
      </c>
      <c r="J670">
        <v>312</v>
      </c>
      <c r="M670" s="71">
        <f t="shared" si="62"/>
        <v>312</v>
      </c>
      <c r="N670">
        <v>312</v>
      </c>
      <c r="Q670">
        <f t="shared" si="63"/>
        <v>312</v>
      </c>
      <c r="R670">
        <v>312</v>
      </c>
      <c r="U670">
        <f t="shared" si="64"/>
        <v>312</v>
      </c>
      <c r="V670">
        <v>100</v>
      </c>
      <c r="Y670">
        <f t="shared" si="65"/>
        <v>100</v>
      </c>
    </row>
    <row r="671" spans="1:25">
      <c r="A671" t="s">
        <v>1763</v>
      </c>
      <c r="B671" t="b">
        <f t="shared" si="60"/>
        <v>1</v>
      </c>
      <c r="C671" t="s">
        <v>1763</v>
      </c>
      <c r="D671">
        <v>2025</v>
      </c>
      <c r="E671">
        <v>2</v>
      </c>
      <c r="F671" t="s">
        <v>2564</v>
      </c>
      <c r="I671" t="str">
        <f t="shared" si="61"/>
        <v>Metros Cuadrados</v>
      </c>
      <c r="J671">
        <v>950</v>
      </c>
      <c r="M671" s="71">
        <f t="shared" si="62"/>
        <v>950</v>
      </c>
      <c r="N671">
        <v>950</v>
      </c>
      <c r="Q671">
        <f t="shared" si="63"/>
        <v>950</v>
      </c>
      <c r="R671">
        <v>950</v>
      </c>
      <c r="U671">
        <f t="shared" si="64"/>
        <v>950</v>
      </c>
      <c r="V671">
        <v>100</v>
      </c>
      <c r="Y671">
        <f t="shared" si="65"/>
        <v>100</v>
      </c>
    </row>
    <row r="672" spans="1:25">
      <c r="A672" t="s">
        <v>354</v>
      </c>
      <c r="B672" t="b">
        <f t="shared" si="60"/>
        <v>1</v>
      </c>
      <c r="C672" t="s">
        <v>354</v>
      </c>
      <c r="D672">
        <v>2025</v>
      </c>
      <c r="E672">
        <v>2</v>
      </c>
      <c r="F672" t="s">
        <v>2564</v>
      </c>
      <c r="I672" t="str">
        <f t="shared" si="61"/>
        <v>Metros Cuadrados</v>
      </c>
      <c r="J672">
        <v>3010</v>
      </c>
      <c r="M672" s="71">
        <f t="shared" si="62"/>
        <v>3010</v>
      </c>
      <c r="N672">
        <v>3010</v>
      </c>
      <c r="Q672">
        <f t="shared" si="63"/>
        <v>3010</v>
      </c>
      <c r="R672">
        <v>3010</v>
      </c>
      <c r="U672">
        <f t="shared" si="64"/>
        <v>3010</v>
      </c>
      <c r="V672">
        <v>100</v>
      </c>
      <c r="Y672">
        <f t="shared" si="65"/>
        <v>100</v>
      </c>
    </row>
    <row r="673" spans="1:25">
      <c r="A673" t="s">
        <v>1745</v>
      </c>
      <c r="B673" t="b">
        <f t="shared" si="60"/>
        <v>1</v>
      </c>
      <c r="C673" t="s">
        <v>1745</v>
      </c>
      <c r="D673">
        <v>2025</v>
      </c>
      <c r="E673">
        <v>2</v>
      </c>
      <c r="F673" t="s">
        <v>2564</v>
      </c>
      <c r="I673" t="str">
        <f t="shared" si="61"/>
        <v>Metros Cuadrados</v>
      </c>
      <c r="J673">
        <v>2556.3000000000002</v>
      </c>
      <c r="M673" s="71">
        <f t="shared" si="62"/>
        <v>2556.3000000000002</v>
      </c>
      <c r="N673">
        <v>2556.3000000000002</v>
      </c>
      <c r="Q673">
        <f t="shared" si="63"/>
        <v>2556.3000000000002</v>
      </c>
      <c r="R673">
        <v>2556.3000000000002</v>
      </c>
      <c r="U673">
        <f t="shared" si="64"/>
        <v>2556.3000000000002</v>
      </c>
      <c r="V673">
        <v>100</v>
      </c>
      <c r="Y673">
        <f t="shared" si="65"/>
        <v>100</v>
      </c>
    </row>
    <row r="674" spans="1:25" s="64" customFormat="1">
      <c r="A674" t="s">
        <v>717</v>
      </c>
      <c r="B674" t="b">
        <f t="shared" si="60"/>
        <v>1</v>
      </c>
      <c r="C674" s="64" t="s">
        <v>717</v>
      </c>
      <c r="D674" s="64">
        <v>2025</v>
      </c>
      <c r="E674" s="64">
        <v>2</v>
      </c>
      <c r="F674" s="64" t="s">
        <v>2565</v>
      </c>
      <c r="G674" s="64" t="s">
        <v>2567</v>
      </c>
      <c r="I674" s="64" t="str">
        <f>CONCATENATE(F674,"/",G674)</f>
        <v>Metros lineales/Piezas</v>
      </c>
      <c r="J674" s="64">
        <v>1678.8</v>
      </c>
      <c r="K674" s="64">
        <v>78</v>
      </c>
      <c r="M674" s="72" t="str">
        <f>CONCATENATE(J674,"/",K674)</f>
        <v>1678.8/78</v>
      </c>
      <c r="N674" s="64">
        <v>1678.8</v>
      </c>
      <c r="O674" s="64">
        <v>78</v>
      </c>
      <c r="Q674" s="64" t="str">
        <f>CONCATENATE(N674,"/",O674)</f>
        <v>1678.8/78</v>
      </c>
      <c r="R674" s="64">
        <v>1678.8</v>
      </c>
      <c r="S674" s="64">
        <v>78</v>
      </c>
      <c r="U674" s="64" t="str">
        <f>CONCATENATE(R674,"/",S674)</f>
        <v>1678.8/78</v>
      </c>
      <c r="V674" s="64">
        <v>100</v>
      </c>
      <c r="W674" s="64">
        <v>100</v>
      </c>
      <c r="Y674" s="64" t="str">
        <f>CONCATENATE(V674,"/",W674)</f>
        <v>100/100</v>
      </c>
    </row>
    <row r="675" spans="1:25">
      <c r="A675" t="s">
        <v>2359</v>
      </c>
      <c r="B675" t="b">
        <f t="shared" si="60"/>
        <v>1</v>
      </c>
      <c r="C675" t="s">
        <v>2359</v>
      </c>
      <c r="D675">
        <v>2025</v>
      </c>
      <c r="E675">
        <v>2</v>
      </c>
      <c r="F675" t="s">
        <v>2564</v>
      </c>
      <c r="I675" t="str">
        <f t="shared" si="61"/>
        <v>Metros Cuadrados</v>
      </c>
      <c r="J675">
        <v>152</v>
      </c>
      <c r="M675" s="71">
        <f t="shared" si="62"/>
        <v>152</v>
      </c>
      <c r="N675">
        <v>152</v>
      </c>
      <c r="Q675">
        <f t="shared" si="63"/>
        <v>152</v>
      </c>
      <c r="R675">
        <v>152</v>
      </c>
      <c r="U675">
        <f t="shared" si="64"/>
        <v>152</v>
      </c>
      <c r="V675">
        <v>100</v>
      </c>
      <c r="Y675">
        <f t="shared" si="65"/>
        <v>100</v>
      </c>
    </row>
    <row r="676" spans="1:25">
      <c r="A676" t="s">
        <v>1076</v>
      </c>
      <c r="B676" t="b">
        <f t="shared" si="60"/>
        <v>1</v>
      </c>
      <c r="C676" t="s">
        <v>1076</v>
      </c>
      <c r="D676">
        <v>2025</v>
      </c>
      <c r="E676">
        <v>2</v>
      </c>
      <c r="F676" t="s">
        <v>2564</v>
      </c>
      <c r="I676" t="str">
        <f t="shared" si="61"/>
        <v>Metros Cuadrados</v>
      </c>
      <c r="J676">
        <v>48</v>
      </c>
      <c r="M676" s="71">
        <f t="shared" si="62"/>
        <v>48</v>
      </c>
      <c r="N676">
        <v>48</v>
      </c>
      <c r="Q676">
        <f t="shared" si="63"/>
        <v>48</v>
      </c>
      <c r="R676">
        <v>48</v>
      </c>
      <c r="U676">
        <f t="shared" si="64"/>
        <v>48</v>
      </c>
      <c r="V676">
        <v>100</v>
      </c>
      <c r="Y676">
        <f t="shared" si="65"/>
        <v>100</v>
      </c>
    </row>
    <row r="677" spans="1:25">
      <c r="A677" t="s">
        <v>1090</v>
      </c>
      <c r="B677" t="b">
        <f t="shared" si="60"/>
        <v>1</v>
      </c>
      <c r="C677" t="s">
        <v>1090</v>
      </c>
      <c r="D677">
        <v>2025</v>
      </c>
      <c r="E677">
        <v>2</v>
      </c>
      <c r="F677" t="s">
        <v>2564</v>
      </c>
      <c r="I677" t="str">
        <f t="shared" si="61"/>
        <v>Metros Cuadrados</v>
      </c>
      <c r="J677">
        <v>8</v>
      </c>
      <c r="M677" s="71">
        <f t="shared" si="62"/>
        <v>8</v>
      </c>
      <c r="N677">
        <v>8</v>
      </c>
      <c r="Q677">
        <f t="shared" si="63"/>
        <v>8</v>
      </c>
      <c r="R677">
        <v>8</v>
      </c>
      <c r="U677">
        <f t="shared" si="64"/>
        <v>8</v>
      </c>
      <c r="V677">
        <v>100</v>
      </c>
      <c r="Y677">
        <f t="shared" si="65"/>
        <v>100</v>
      </c>
    </row>
    <row r="678" spans="1:25">
      <c r="A678" t="s">
        <v>1096</v>
      </c>
      <c r="B678" t="b">
        <f t="shared" si="60"/>
        <v>1</v>
      </c>
      <c r="C678" t="s">
        <v>1096</v>
      </c>
      <c r="D678">
        <v>2025</v>
      </c>
      <c r="E678">
        <v>2</v>
      </c>
      <c r="F678" t="s">
        <v>2564</v>
      </c>
      <c r="I678" t="str">
        <f t="shared" si="61"/>
        <v>Metros Cuadrados</v>
      </c>
      <c r="J678">
        <v>39.799999999999997</v>
      </c>
      <c r="M678" s="71">
        <f t="shared" si="62"/>
        <v>39.799999999999997</v>
      </c>
      <c r="N678">
        <v>39.799999999999997</v>
      </c>
      <c r="Q678">
        <f t="shared" si="63"/>
        <v>39.799999999999997</v>
      </c>
      <c r="R678">
        <v>39.799999999999997</v>
      </c>
      <c r="U678">
        <f t="shared" si="64"/>
        <v>39.799999999999997</v>
      </c>
      <c r="V678">
        <v>100</v>
      </c>
      <c r="Y678">
        <f t="shared" si="65"/>
        <v>100</v>
      </c>
    </row>
    <row r="679" spans="1:25">
      <c r="A679" t="s">
        <v>1132</v>
      </c>
      <c r="B679" t="b">
        <f t="shared" si="60"/>
        <v>1</v>
      </c>
      <c r="C679" t="s">
        <v>1132</v>
      </c>
      <c r="D679">
        <v>2025</v>
      </c>
      <c r="E679">
        <v>2</v>
      </c>
      <c r="F679" t="s">
        <v>2564</v>
      </c>
      <c r="I679" t="str">
        <f t="shared" si="61"/>
        <v>Metros Cuadrados</v>
      </c>
      <c r="J679">
        <v>50</v>
      </c>
      <c r="M679" s="71">
        <f t="shared" si="62"/>
        <v>50</v>
      </c>
      <c r="N679">
        <v>50</v>
      </c>
      <c r="Q679">
        <f t="shared" si="63"/>
        <v>50</v>
      </c>
      <c r="R679">
        <v>50</v>
      </c>
      <c r="U679">
        <f t="shared" si="64"/>
        <v>50</v>
      </c>
      <c r="V679">
        <v>100</v>
      </c>
      <c r="Y679">
        <f t="shared" si="65"/>
        <v>100</v>
      </c>
    </row>
    <row r="680" spans="1:25" s="64" customFormat="1">
      <c r="A680" t="s">
        <v>1144</v>
      </c>
      <c r="B680" t="b">
        <f t="shared" si="60"/>
        <v>1</v>
      </c>
      <c r="C680" s="64" t="s">
        <v>1144</v>
      </c>
      <c r="D680" s="64">
        <v>2025</v>
      </c>
      <c r="E680" s="64">
        <v>2</v>
      </c>
      <c r="F680" s="64" t="s">
        <v>2564</v>
      </c>
      <c r="G680" s="64" t="s">
        <v>2567</v>
      </c>
      <c r="I680" s="64" t="str">
        <f>CONCATENATE(F680,"/",G680)</f>
        <v>Metros Cuadrados/Piezas</v>
      </c>
      <c r="J680" s="64">
        <v>306.42</v>
      </c>
      <c r="K680" s="64">
        <v>8</v>
      </c>
      <c r="M680" s="72" t="str">
        <f>CONCATENATE(J680,"/",K680)</f>
        <v>306.42/8</v>
      </c>
      <c r="N680" s="64">
        <v>306.42</v>
      </c>
      <c r="O680" s="64">
        <v>8</v>
      </c>
      <c r="Q680" s="64" t="str">
        <f>CONCATENATE(N680,"/",O680)</f>
        <v>306.42/8</v>
      </c>
      <c r="R680" s="64">
        <v>306.42</v>
      </c>
      <c r="S680" s="64">
        <v>8</v>
      </c>
      <c r="U680" s="64" t="str">
        <f>CONCATENATE(R680,"/",S680)</f>
        <v>306.42/8</v>
      </c>
      <c r="V680" s="64">
        <v>100</v>
      </c>
      <c r="W680" s="64">
        <v>100</v>
      </c>
      <c r="Y680" s="64" t="str">
        <f>CONCATENATE(V680,"/",W680)</f>
        <v>100/100</v>
      </c>
    </row>
    <row r="681" spans="1:25" s="64" customFormat="1">
      <c r="A681" t="s">
        <v>807</v>
      </c>
      <c r="B681" t="b">
        <f t="shared" si="60"/>
        <v>1</v>
      </c>
      <c r="C681" s="64" t="s">
        <v>807</v>
      </c>
      <c r="D681" s="64">
        <v>2025</v>
      </c>
      <c r="E681" s="64">
        <v>2</v>
      </c>
      <c r="F681" s="64" t="s">
        <v>2564</v>
      </c>
      <c r="G681" s="64" t="s">
        <v>2565</v>
      </c>
      <c r="H681" s="64" t="s">
        <v>2567</v>
      </c>
      <c r="I681" s="64" t="str">
        <f>CONCATENATE(F681,"/",G681,"/",H681)</f>
        <v>Metros Cuadrados/Metros lineales/Piezas</v>
      </c>
      <c r="J681" s="64">
        <v>349.44</v>
      </c>
      <c r="K681" s="64">
        <v>928</v>
      </c>
      <c r="L681" s="64">
        <v>49</v>
      </c>
      <c r="M681" s="72" t="str">
        <f>CONCATENATE(J681,"/",K681,"/",L681)</f>
        <v>349.44/928/49</v>
      </c>
      <c r="N681" s="64">
        <v>349.44</v>
      </c>
      <c r="O681" s="64">
        <v>928</v>
      </c>
      <c r="P681" s="64">
        <v>49</v>
      </c>
      <c r="Q681" s="64" t="str">
        <f>CONCATENATE(N681,"/",O681,"/",P681)</f>
        <v>349.44/928/49</v>
      </c>
      <c r="R681" s="64">
        <v>349.44</v>
      </c>
      <c r="S681" s="64">
        <v>928</v>
      </c>
      <c r="T681" s="64">
        <v>49</v>
      </c>
      <c r="U681" s="64" t="str">
        <f>CONCATENATE(R681,"/",S681,"/",T681)</f>
        <v>349.44/928/49</v>
      </c>
      <c r="V681" s="64">
        <v>100</v>
      </c>
      <c r="W681" s="64">
        <v>100</v>
      </c>
      <c r="X681" s="64">
        <v>100</v>
      </c>
      <c r="Y681" s="64" t="str">
        <f>CONCATENATE(V681,"/",W681,"/",X681)</f>
        <v>100/100/100</v>
      </c>
    </row>
    <row r="682" spans="1:25" s="64" customFormat="1">
      <c r="A682" t="s">
        <v>813</v>
      </c>
      <c r="B682" t="b">
        <f t="shared" si="60"/>
        <v>1</v>
      </c>
      <c r="C682" s="64" t="s">
        <v>813</v>
      </c>
      <c r="D682" s="64">
        <v>2025</v>
      </c>
      <c r="E682" s="64">
        <v>2</v>
      </c>
      <c r="F682" s="64" t="s">
        <v>2564</v>
      </c>
      <c r="G682" s="64" t="s">
        <v>2567</v>
      </c>
      <c r="I682" s="64" t="str">
        <f>CONCATENATE(F682,"/",G682)</f>
        <v>Metros Cuadrados/Piezas</v>
      </c>
      <c r="J682" s="64">
        <v>2265.7600000000002</v>
      </c>
      <c r="K682" s="64">
        <v>96</v>
      </c>
      <c r="M682" s="72" t="str">
        <f>CONCATENATE(J682,"/",K682)</f>
        <v>2265.76/96</v>
      </c>
      <c r="N682" s="64">
        <v>2265.7600000000002</v>
      </c>
      <c r="O682" s="64">
        <v>96</v>
      </c>
      <c r="Q682" s="64" t="str">
        <f>CONCATENATE(N682,"/",O682)</f>
        <v>2265.76/96</v>
      </c>
      <c r="R682" s="64">
        <v>2265.7600000000002</v>
      </c>
      <c r="S682" s="64">
        <v>96</v>
      </c>
      <c r="U682" s="64" t="str">
        <f>CONCATENATE(R682,"/",S682)</f>
        <v>2265.76/96</v>
      </c>
      <c r="V682" s="64">
        <v>100</v>
      </c>
      <c r="W682" s="64">
        <v>100</v>
      </c>
      <c r="Y682" s="64" t="str">
        <f>CONCATENATE(V682,"/",W682)</f>
        <v>100/100</v>
      </c>
    </row>
    <row r="683" spans="1:25" s="64" customFormat="1">
      <c r="A683" t="s">
        <v>380</v>
      </c>
      <c r="B683" t="b">
        <f t="shared" si="60"/>
        <v>1</v>
      </c>
      <c r="C683" s="64" t="s">
        <v>380</v>
      </c>
      <c r="D683" s="64">
        <v>2025</v>
      </c>
      <c r="E683" s="64">
        <v>2</v>
      </c>
      <c r="F683" s="64" t="s">
        <v>2564</v>
      </c>
      <c r="G683" s="64" t="s">
        <v>2567</v>
      </c>
      <c r="I683" s="64" t="str">
        <f>CONCATENATE(F683,"/",G683)</f>
        <v>Metros Cuadrados/Piezas</v>
      </c>
      <c r="J683" s="64">
        <v>262.32</v>
      </c>
      <c r="K683" s="64">
        <v>38</v>
      </c>
      <c r="M683" s="72" t="str">
        <f>CONCATENATE(J683,"/",K683)</f>
        <v>262.32/38</v>
      </c>
      <c r="N683" s="64">
        <v>262.32</v>
      </c>
      <c r="O683" s="64">
        <v>38</v>
      </c>
      <c r="Q683" s="64" t="str">
        <f>CONCATENATE(N683,"/",O683)</f>
        <v>262.32/38</v>
      </c>
      <c r="R683" s="64">
        <v>262.32</v>
      </c>
      <c r="S683" s="64">
        <v>38</v>
      </c>
      <c r="U683" s="64" t="str">
        <f>CONCATENATE(R683,"/",S683)</f>
        <v>262.32/38</v>
      </c>
      <c r="V683" s="64">
        <v>100</v>
      </c>
      <c r="W683" s="64">
        <v>100</v>
      </c>
      <c r="Y683" s="64" t="str">
        <f>CONCATENATE(V683,"/",W683)</f>
        <v>100/100</v>
      </c>
    </row>
    <row r="684" spans="1:25" s="64" customFormat="1">
      <c r="A684" t="s">
        <v>437</v>
      </c>
      <c r="B684" t="b">
        <f t="shared" si="60"/>
        <v>1</v>
      </c>
      <c r="C684" s="64" t="s">
        <v>437</v>
      </c>
      <c r="D684" s="64">
        <v>2025</v>
      </c>
      <c r="E684" s="64">
        <v>2</v>
      </c>
      <c r="F684" s="64" t="s">
        <v>2565</v>
      </c>
      <c r="G684" s="64" t="s">
        <v>2567</v>
      </c>
      <c r="I684" s="64" t="str">
        <f>CONCATENATE(F684,"/",G684)</f>
        <v>Metros lineales/Piezas</v>
      </c>
      <c r="J684" s="64">
        <v>373</v>
      </c>
      <c r="K684" s="64">
        <v>9</v>
      </c>
      <c r="M684" s="72" t="str">
        <f>CONCATENATE(J684,"/",K684)</f>
        <v>373/9</v>
      </c>
      <c r="N684" s="64">
        <v>373</v>
      </c>
      <c r="O684" s="64">
        <v>9</v>
      </c>
      <c r="Q684" s="64" t="str">
        <f>CONCATENATE(N684,"/",O684)</f>
        <v>373/9</v>
      </c>
      <c r="R684" s="64">
        <v>373</v>
      </c>
      <c r="S684" s="64">
        <v>9</v>
      </c>
      <c r="U684" s="64" t="str">
        <f>CONCATENATE(R684,"/",S684)</f>
        <v>373/9</v>
      </c>
      <c r="V684" s="64">
        <v>100</v>
      </c>
      <c r="W684" s="64">
        <v>100</v>
      </c>
      <c r="Y684" s="64" t="str">
        <f>CONCATENATE(V684,"/",W684)</f>
        <v>100/100</v>
      </c>
    </row>
    <row r="685" spans="1:25">
      <c r="A685" t="s">
        <v>453</v>
      </c>
      <c r="B685" t="b">
        <f t="shared" si="60"/>
        <v>1</v>
      </c>
      <c r="C685" t="s">
        <v>453</v>
      </c>
      <c r="D685">
        <v>2025</v>
      </c>
      <c r="E685">
        <v>2</v>
      </c>
      <c r="F685" t="s">
        <v>2564</v>
      </c>
      <c r="I685" t="str">
        <f t="shared" si="61"/>
        <v>Metros Cuadrados</v>
      </c>
      <c r="J685">
        <v>48</v>
      </c>
      <c r="M685" s="71">
        <f t="shared" si="62"/>
        <v>48</v>
      </c>
      <c r="N685">
        <v>48</v>
      </c>
      <c r="Q685">
        <f t="shared" si="63"/>
        <v>48</v>
      </c>
      <c r="R685">
        <v>48</v>
      </c>
      <c r="U685">
        <f t="shared" si="64"/>
        <v>48</v>
      </c>
      <c r="V685">
        <v>100</v>
      </c>
      <c r="Y685">
        <f t="shared" si="65"/>
        <v>100</v>
      </c>
    </row>
    <row r="686" spans="1:25" s="64" customFormat="1">
      <c r="A686" t="s">
        <v>459</v>
      </c>
      <c r="B686" t="b">
        <f t="shared" si="60"/>
        <v>1</v>
      </c>
      <c r="C686" s="64" t="s">
        <v>459</v>
      </c>
      <c r="D686" s="64">
        <v>2025</v>
      </c>
      <c r="E686" s="64">
        <v>2</v>
      </c>
      <c r="F686" s="64" t="s">
        <v>2564</v>
      </c>
      <c r="G686" s="64" t="s">
        <v>2567</v>
      </c>
      <c r="I686" s="64" t="str">
        <f>CONCATENATE(F686,"/",G686)</f>
        <v>Metros Cuadrados/Piezas</v>
      </c>
      <c r="J686" s="64">
        <v>262.08</v>
      </c>
      <c r="K686" s="64">
        <v>36</v>
      </c>
      <c r="M686" s="72" t="str">
        <f>CONCATENATE(J686,"/",K686)</f>
        <v>262.08/36</v>
      </c>
      <c r="N686" s="64">
        <v>262.08</v>
      </c>
      <c r="O686" s="64">
        <v>36</v>
      </c>
      <c r="Q686" s="64" t="str">
        <f>CONCATENATE(N686,"/",O686)</f>
        <v>262.08/36</v>
      </c>
      <c r="R686" s="64">
        <v>262.08</v>
      </c>
      <c r="S686" s="64">
        <v>36</v>
      </c>
      <c r="U686" s="64" t="str">
        <f>CONCATENATE(R686,"/",S686)</f>
        <v>262.08/36</v>
      </c>
      <c r="V686" s="64">
        <v>100</v>
      </c>
      <c r="W686" s="64">
        <v>100</v>
      </c>
      <c r="Y686" s="64" t="str">
        <f>CONCATENATE(V686,"/",W686)</f>
        <v>100/100</v>
      </c>
    </row>
    <row r="687" spans="1:25">
      <c r="A687" t="s">
        <v>666</v>
      </c>
      <c r="B687" t="b">
        <f t="shared" si="60"/>
        <v>1</v>
      </c>
      <c r="C687" t="s">
        <v>666</v>
      </c>
      <c r="D687">
        <v>2025</v>
      </c>
      <c r="E687">
        <v>2</v>
      </c>
      <c r="F687" t="s">
        <v>2564</v>
      </c>
      <c r="I687" t="str">
        <f t="shared" si="61"/>
        <v>Metros Cuadrados</v>
      </c>
      <c r="J687">
        <v>461.68</v>
      </c>
      <c r="M687" s="71">
        <f t="shared" si="62"/>
        <v>461.68</v>
      </c>
      <c r="N687">
        <v>461.68</v>
      </c>
      <c r="Q687">
        <f t="shared" si="63"/>
        <v>461.68</v>
      </c>
      <c r="R687">
        <v>461.68</v>
      </c>
      <c r="U687">
        <f t="shared" si="64"/>
        <v>461.68</v>
      </c>
      <c r="V687">
        <v>100</v>
      </c>
      <c r="Y687">
        <f t="shared" si="65"/>
        <v>100</v>
      </c>
    </row>
    <row r="688" spans="1:25">
      <c r="A688" t="s">
        <v>2195</v>
      </c>
      <c r="B688" t="b">
        <f t="shared" si="60"/>
        <v>1</v>
      </c>
      <c r="C688" t="s">
        <v>2195</v>
      </c>
      <c r="D688">
        <v>2025</v>
      </c>
      <c r="E688">
        <v>2</v>
      </c>
      <c r="F688" t="s">
        <v>2564</v>
      </c>
      <c r="I688" t="str">
        <f t="shared" si="61"/>
        <v>Metros Cuadrados</v>
      </c>
      <c r="J688">
        <v>9800</v>
      </c>
      <c r="M688" s="71">
        <f t="shared" si="62"/>
        <v>9800</v>
      </c>
      <c r="N688">
        <v>9800</v>
      </c>
      <c r="Q688">
        <f t="shared" si="63"/>
        <v>9800</v>
      </c>
      <c r="R688">
        <v>9800</v>
      </c>
      <c r="U688">
        <f t="shared" si="64"/>
        <v>9800</v>
      </c>
      <c r="V688">
        <v>100</v>
      </c>
      <c r="Y688">
        <f t="shared" si="65"/>
        <v>100</v>
      </c>
    </row>
    <row r="689" spans="1:25">
      <c r="A689" t="s">
        <v>1764</v>
      </c>
      <c r="B689" t="b">
        <f t="shared" si="60"/>
        <v>1</v>
      </c>
      <c r="C689" t="s">
        <v>1764</v>
      </c>
      <c r="D689">
        <v>2025</v>
      </c>
      <c r="E689">
        <v>2</v>
      </c>
      <c r="F689" t="s">
        <v>2564</v>
      </c>
      <c r="I689" t="str">
        <f t="shared" si="61"/>
        <v>Metros Cuadrados</v>
      </c>
      <c r="J689">
        <v>9472.4</v>
      </c>
      <c r="M689" s="71">
        <f t="shared" si="62"/>
        <v>9472.4</v>
      </c>
      <c r="N689">
        <v>9472.4</v>
      </c>
      <c r="Q689">
        <f t="shared" si="63"/>
        <v>9472.4</v>
      </c>
      <c r="R689">
        <v>9472.4</v>
      </c>
      <c r="U689">
        <f t="shared" si="64"/>
        <v>9472.4</v>
      </c>
      <c r="V689">
        <v>100</v>
      </c>
      <c r="Y689">
        <f t="shared" si="65"/>
        <v>100</v>
      </c>
    </row>
    <row r="690" spans="1:25">
      <c r="A690" t="s">
        <v>1766</v>
      </c>
      <c r="B690" t="b">
        <f t="shared" si="60"/>
        <v>1</v>
      </c>
      <c r="C690" t="s">
        <v>1766</v>
      </c>
      <c r="D690">
        <v>2025</v>
      </c>
      <c r="E690">
        <v>2</v>
      </c>
      <c r="F690" t="s">
        <v>2564</v>
      </c>
      <c r="I690" t="str">
        <f t="shared" si="61"/>
        <v>Metros Cuadrados</v>
      </c>
      <c r="J690">
        <v>2975</v>
      </c>
      <c r="M690" s="71">
        <f t="shared" si="62"/>
        <v>2975</v>
      </c>
      <c r="N690">
        <v>2975</v>
      </c>
      <c r="Q690">
        <f t="shared" si="63"/>
        <v>2975</v>
      </c>
      <c r="R690">
        <v>2975</v>
      </c>
      <c r="U690">
        <f t="shared" si="64"/>
        <v>2975</v>
      </c>
      <c r="V690">
        <v>100</v>
      </c>
      <c r="Y690">
        <f t="shared" si="65"/>
        <v>100</v>
      </c>
    </row>
    <row r="691" spans="1:25">
      <c r="A691" t="s">
        <v>2196</v>
      </c>
      <c r="B691" t="b">
        <f t="shared" si="60"/>
        <v>1</v>
      </c>
      <c r="C691" t="s">
        <v>2196</v>
      </c>
      <c r="D691">
        <v>2025</v>
      </c>
      <c r="E691">
        <v>2</v>
      </c>
      <c r="F691" t="s">
        <v>2564</v>
      </c>
      <c r="I691" t="str">
        <f t="shared" si="61"/>
        <v>Metros Cuadrados</v>
      </c>
      <c r="J691">
        <v>1155.48</v>
      </c>
      <c r="M691" s="71">
        <f t="shared" si="62"/>
        <v>1155.48</v>
      </c>
      <c r="N691">
        <v>1155.48</v>
      </c>
      <c r="Q691">
        <f t="shared" si="63"/>
        <v>1155.48</v>
      </c>
      <c r="R691">
        <v>1155.48</v>
      </c>
      <c r="U691">
        <f t="shared" si="64"/>
        <v>1155.48</v>
      </c>
      <c r="V691">
        <v>100</v>
      </c>
      <c r="Y691">
        <f t="shared" si="65"/>
        <v>100</v>
      </c>
    </row>
    <row r="692" spans="1:25" s="64" customFormat="1">
      <c r="A692" t="s">
        <v>709</v>
      </c>
      <c r="B692" t="b">
        <f t="shared" si="60"/>
        <v>1</v>
      </c>
      <c r="C692" s="64" t="s">
        <v>709</v>
      </c>
      <c r="D692" s="64">
        <v>2025</v>
      </c>
      <c r="E692" s="64">
        <v>2</v>
      </c>
      <c r="F692" s="64" t="s">
        <v>2565</v>
      </c>
      <c r="G692" s="64" t="s">
        <v>2567</v>
      </c>
      <c r="I692" s="64" t="str">
        <f>CONCATENATE(F692,"/",G692)</f>
        <v>Metros lineales/Piezas</v>
      </c>
      <c r="J692" s="64">
        <v>1944</v>
      </c>
      <c r="K692" s="64">
        <v>12</v>
      </c>
      <c r="M692" s="72" t="str">
        <f>CONCATENATE(J692,"/",K692)</f>
        <v>1944/12</v>
      </c>
      <c r="N692" s="64">
        <v>1944</v>
      </c>
      <c r="O692" s="64">
        <v>12</v>
      </c>
      <c r="Q692" s="64" t="str">
        <f>CONCATENATE(N692,"/",O692)</f>
        <v>1944/12</v>
      </c>
      <c r="R692" s="64">
        <v>1944</v>
      </c>
      <c r="S692" s="64">
        <v>12</v>
      </c>
      <c r="U692" s="64" t="str">
        <f>CONCATENATE(R692,"/",S692)</f>
        <v>1944/12</v>
      </c>
      <c r="V692" s="64">
        <v>100</v>
      </c>
      <c r="W692" s="64">
        <v>100</v>
      </c>
      <c r="Y692" s="64" t="str">
        <f>CONCATENATE(V692,"/",W692)</f>
        <v>100/100</v>
      </c>
    </row>
    <row r="693" spans="1:25">
      <c r="A693" t="s">
        <v>1066</v>
      </c>
      <c r="B693" t="b">
        <f t="shared" si="60"/>
        <v>1</v>
      </c>
      <c r="C693" t="s">
        <v>1066</v>
      </c>
      <c r="D693">
        <v>2025</v>
      </c>
      <c r="E693">
        <v>2</v>
      </c>
      <c r="F693" t="s">
        <v>2564</v>
      </c>
      <c r="I693" t="str">
        <f t="shared" si="61"/>
        <v>Metros Cuadrados</v>
      </c>
      <c r="J693">
        <v>262.08</v>
      </c>
      <c r="M693" s="71">
        <f t="shared" si="62"/>
        <v>262.08</v>
      </c>
      <c r="N693">
        <v>262.08</v>
      </c>
      <c r="Q693">
        <f t="shared" si="63"/>
        <v>262.08</v>
      </c>
      <c r="R693">
        <v>262.08</v>
      </c>
      <c r="U693">
        <f t="shared" si="64"/>
        <v>262.08</v>
      </c>
      <c r="V693">
        <v>100</v>
      </c>
      <c r="Y693">
        <f t="shared" si="65"/>
        <v>100</v>
      </c>
    </row>
    <row r="694" spans="1:25">
      <c r="A694" t="s">
        <v>2286</v>
      </c>
      <c r="B694" t="b">
        <f t="shared" si="60"/>
        <v>1</v>
      </c>
      <c r="C694" t="s">
        <v>2286</v>
      </c>
      <c r="D694">
        <v>2025</v>
      </c>
      <c r="E694">
        <v>2</v>
      </c>
      <c r="F694" t="s">
        <v>2564</v>
      </c>
      <c r="I694" t="str">
        <f t="shared" si="61"/>
        <v>Metros Cuadrados</v>
      </c>
      <c r="J694">
        <v>2124</v>
      </c>
      <c r="M694" s="71">
        <f t="shared" si="62"/>
        <v>2124</v>
      </c>
      <c r="N694">
        <v>2124</v>
      </c>
      <c r="Q694">
        <f t="shared" si="63"/>
        <v>2124</v>
      </c>
      <c r="R694">
        <v>2124</v>
      </c>
      <c r="U694">
        <f t="shared" si="64"/>
        <v>2124</v>
      </c>
      <c r="V694">
        <v>100</v>
      </c>
      <c r="Y694">
        <f t="shared" si="65"/>
        <v>100</v>
      </c>
    </row>
    <row r="695" spans="1:25">
      <c r="A695" t="s">
        <v>2194</v>
      </c>
      <c r="B695" t="b">
        <f t="shared" si="60"/>
        <v>1</v>
      </c>
      <c r="C695" t="s">
        <v>2194</v>
      </c>
      <c r="D695">
        <v>2025</v>
      </c>
      <c r="E695">
        <v>2</v>
      </c>
      <c r="F695" t="s">
        <v>2564</v>
      </c>
      <c r="I695" t="str">
        <f t="shared" si="61"/>
        <v>Metros Cuadrados</v>
      </c>
      <c r="J695">
        <v>1050</v>
      </c>
      <c r="M695" s="71">
        <f t="shared" si="62"/>
        <v>1050</v>
      </c>
      <c r="N695">
        <v>1050</v>
      </c>
      <c r="Q695">
        <f t="shared" si="63"/>
        <v>1050</v>
      </c>
      <c r="R695">
        <v>1050</v>
      </c>
      <c r="U695">
        <f t="shared" si="64"/>
        <v>1050</v>
      </c>
      <c r="V695">
        <v>100</v>
      </c>
      <c r="Y695">
        <f t="shared" si="65"/>
        <v>100</v>
      </c>
    </row>
    <row r="696" spans="1:25">
      <c r="A696" t="s">
        <v>1374</v>
      </c>
      <c r="B696" t="b">
        <f t="shared" si="60"/>
        <v>1</v>
      </c>
      <c r="C696" t="s">
        <v>1374</v>
      </c>
      <c r="D696">
        <v>2025</v>
      </c>
      <c r="E696">
        <v>2</v>
      </c>
      <c r="F696" t="s">
        <v>2564</v>
      </c>
      <c r="I696" t="str">
        <f t="shared" si="61"/>
        <v>Metros Cuadrados</v>
      </c>
      <c r="J696">
        <v>2268</v>
      </c>
      <c r="M696" s="71">
        <f t="shared" si="62"/>
        <v>2268</v>
      </c>
      <c r="N696">
        <v>2268</v>
      </c>
      <c r="Q696">
        <f t="shared" si="63"/>
        <v>2268</v>
      </c>
      <c r="R696">
        <v>2268</v>
      </c>
      <c r="U696">
        <f t="shared" si="64"/>
        <v>2268</v>
      </c>
      <c r="V696">
        <v>100</v>
      </c>
      <c r="Y696">
        <f t="shared" si="65"/>
        <v>100</v>
      </c>
    </row>
    <row r="697" spans="1:25">
      <c r="A697" t="s">
        <v>1373</v>
      </c>
      <c r="B697" t="b">
        <f t="shared" si="60"/>
        <v>1</v>
      </c>
      <c r="C697" t="s">
        <v>1373</v>
      </c>
      <c r="D697">
        <v>2025</v>
      </c>
      <c r="E697">
        <v>2</v>
      </c>
      <c r="F697" t="s">
        <v>2564</v>
      </c>
      <c r="I697" t="str">
        <f t="shared" si="61"/>
        <v>Metros Cuadrados</v>
      </c>
      <c r="J697">
        <v>1164.72</v>
      </c>
      <c r="M697" s="71">
        <f t="shared" si="62"/>
        <v>1164.72</v>
      </c>
      <c r="N697">
        <v>1164.72</v>
      </c>
      <c r="Q697">
        <f t="shared" si="63"/>
        <v>1164.72</v>
      </c>
      <c r="R697">
        <v>1164.72</v>
      </c>
      <c r="U697">
        <f t="shared" si="64"/>
        <v>1164.72</v>
      </c>
      <c r="V697">
        <v>100</v>
      </c>
      <c r="Y697">
        <f t="shared" si="65"/>
        <v>100</v>
      </c>
    </row>
    <row r="698" spans="1:25">
      <c r="A698" t="s">
        <v>1105</v>
      </c>
      <c r="B698" t="b">
        <f t="shared" si="60"/>
        <v>1</v>
      </c>
      <c r="C698" t="s">
        <v>1105</v>
      </c>
      <c r="D698">
        <v>2025</v>
      </c>
      <c r="E698">
        <v>2</v>
      </c>
      <c r="F698" t="s">
        <v>2564</v>
      </c>
      <c r="I698" t="str">
        <f t="shared" si="61"/>
        <v>Metros Cuadrados</v>
      </c>
      <c r="J698">
        <v>48</v>
      </c>
      <c r="M698" s="71">
        <f t="shared" si="62"/>
        <v>48</v>
      </c>
      <c r="N698">
        <v>48</v>
      </c>
      <c r="Q698">
        <f t="shared" si="63"/>
        <v>48</v>
      </c>
      <c r="R698">
        <v>48</v>
      </c>
      <c r="U698">
        <f t="shared" si="64"/>
        <v>48</v>
      </c>
      <c r="V698">
        <v>100</v>
      </c>
      <c r="Y698">
        <f t="shared" si="65"/>
        <v>100</v>
      </c>
    </row>
    <row r="699" spans="1:25">
      <c r="A699" t="s">
        <v>797</v>
      </c>
      <c r="B699" t="b">
        <f t="shared" si="60"/>
        <v>1</v>
      </c>
      <c r="C699" t="s">
        <v>797</v>
      </c>
      <c r="D699">
        <v>2025</v>
      </c>
      <c r="E699">
        <v>2</v>
      </c>
      <c r="F699" t="s">
        <v>2564</v>
      </c>
      <c r="I699" t="str">
        <f t="shared" si="61"/>
        <v>Metros Cuadrados</v>
      </c>
      <c r="J699">
        <v>8</v>
      </c>
      <c r="M699" s="71">
        <f t="shared" si="62"/>
        <v>8</v>
      </c>
      <c r="N699">
        <v>8</v>
      </c>
      <c r="Q699">
        <f t="shared" si="63"/>
        <v>8</v>
      </c>
      <c r="R699">
        <v>8</v>
      </c>
      <c r="U699">
        <f t="shared" si="64"/>
        <v>8</v>
      </c>
      <c r="V699">
        <v>100</v>
      </c>
      <c r="Y699">
        <f t="shared" si="65"/>
        <v>100</v>
      </c>
    </row>
    <row r="700" spans="1:25">
      <c r="A700" t="s">
        <v>1120</v>
      </c>
      <c r="B700" t="b">
        <f t="shared" si="60"/>
        <v>1</v>
      </c>
      <c r="C700" t="s">
        <v>1120</v>
      </c>
      <c r="D700">
        <v>2025</v>
      </c>
      <c r="E700">
        <v>2</v>
      </c>
      <c r="F700" t="s">
        <v>2564</v>
      </c>
      <c r="I700" t="str">
        <f t="shared" si="61"/>
        <v>Metros Cuadrados</v>
      </c>
      <c r="J700">
        <v>48</v>
      </c>
      <c r="M700" s="71">
        <f t="shared" si="62"/>
        <v>48</v>
      </c>
      <c r="N700">
        <v>48</v>
      </c>
      <c r="Q700">
        <f t="shared" si="63"/>
        <v>48</v>
      </c>
      <c r="R700">
        <v>48</v>
      </c>
      <c r="U700">
        <f t="shared" si="64"/>
        <v>48</v>
      </c>
      <c r="V700">
        <v>100</v>
      </c>
      <c r="Y700">
        <f t="shared" si="65"/>
        <v>100</v>
      </c>
    </row>
    <row r="701" spans="1:25" s="64" customFormat="1">
      <c r="A701" t="s">
        <v>1138</v>
      </c>
      <c r="B701" t="b">
        <f t="shared" si="60"/>
        <v>1</v>
      </c>
      <c r="C701" s="64" t="s">
        <v>1138</v>
      </c>
      <c r="D701" s="64">
        <v>2025</v>
      </c>
      <c r="E701" s="64">
        <v>2</v>
      </c>
      <c r="F701" s="64" t="s">
        <v>2564</v>
      </c>
      <c r="G701" s="64" t="s">
        <v>2565</v>
      </c>
      <c r="I701" s="64" t="str">
        <f>CONCATENATE(F701,"/",G701)</f>
        <v>Metros Cuadrados/Metros lineales</v>
      </c>
      <c r="J701" s="64">
        <v>1</v>
      </c>
      <c r="K701" s="64">
        <v>31</v>
      </c>
      <c r="M701" s="72" t="str">
        <f>CONCATENATE(J701,"/",K701)</f>
        <v>1/31</v>
      </c>
      <c r="N701" s="64">
        <v>1</v>
      </c>
      <c r="O701" s="64">
        <v>31</v>
      </c>
      <c r="Q701" s="64" t="str">
        <f>CONCATENATE(N701,"/",O701)</f>
        <v>1/31</v>
      </c>
      <c r="R701" s="64">
        <v>1</v>
      </c>
      <c r="S701" s="64">
        <v>31</v>
      </c>
      <c r="U701" s="64" t="str">
        <f>CONCATENATE(R701,"/",S701)</f>
        <v>1/31</v>
      </c>
      <c r="V701" s="64">
        <v>100</v>
      </c>
      <c r="W701" s="64">
        <v>100</v>
      </c>
      <c r="Y701" s="64" t="str">
        <f>CONCATENATE(V701,"/",W701)</f>
        <v>100/100</v>
      </c>
    </row>
    <row r="702" spans="1:25">
      <c r="A702" t="s">
        <v>328</v>
      </c>
      <c r="B702" t="b">
        <f t="shared" si="60"/>
        <v>1</v>
      </c>
      <c r="C702" t="s">
        <v>328</v>
      </c>
      <c r="D702">
        <v>2025</v>
      </c>
      <c r="E702">
        <v>2</v>
      </c>
      <c r="F702" t="s">
        <v>2564</v>
      </c>
      <c r="I702" t="str">
        <f t="shared" si="61"/>
        <v>Metros Cuadrados</v>
      </c>
      <c r="J702">
        <v>331.2</v>
      </c>
      <c r="M702" s="71">
        <f t="shared" si="62"/>
        <v>331.2</v>
      </c>
      <c r="N702">
        <v>331.2</v>
      </c>
      <c r="Q702">
        <f t="shared" si="63"/>
        <v>331.2</v>
      </c>
      <c r="R702">
        <v>331.2</v>
      </c>
      <c r="U702">
        <f t="shared" si="64"/>
        <v>331.2</v>
      </c>
      <c r="V702">
        <v>100</v>
      </c>
      <c r="Y702">
        <f t="shared" si="65"/>
        <v>100</v>
      </c>
    </row>
    <row r="703" spans="1:25">
      <c r="A703" t="s">
        <v>1400</v>
      </c>
      <c r="B703" t="b">
        <f t="shared" si="60"/>
        <v>1</v>
      </c>
      <c r="C703" t="s">
        <v>1400</v>
      </c>
      <c r="D703">
        <v>2025</v>
      </c>
      <c r="E703">
        <v>2</v>
      </c>
      <c r="F703" t="s">
        <v>2564</v>
      </c>
      <c r="I703" t="str">
        <f t="shared" si="61"/>
        <v>Metros Cuadrados</v>
      </c>
      <c r="J703">
        <v>510</v>
      </c>
      <c r="M703" s="71">
        <f t="shared" si="62"/>
        <v>510</v>
      </c>
      <c r="N703">
        <v>510</v>
      </c>
      <c r="Q703">
        <f t="shared" si="63"/>
        <v>510</v>
      </c>
      <c r="R703">
        <v>510</v>
      </c>
      <c r="U703">
        <f t="shared" si="64"/>
        <v>510</v>
      </c>
      <c r="V703">
        <v>100</v>
      </c>
      <c r="Y703">
        <f t="shared" si="65"/>
        <v>100</v>
      </c>
    </row>
    <row r="704" spans="1:25">
      <c r="A704" t="s">
        <v>546</v>
      </c>
      <c r="B704" t="b">
        <f t="shared" si="60"/>
        <v>1</v>
      </c>
      <c r="C704" t="s">
        <v>546</v>
      </c>
      <c r="D704">
        <v>2025</v>
      </c>
      <c r="E704">
        <v>2</v>
      </c>
      <c r="F704" t="s">
        <v>2567</v>
      </c>
      <c r="I704" t="str">
        <f t="shared" si="61"/>
        <v>Piezas</v>
      </c>
      <c r="J704">
        <v>116</v>
      </c>
      <c r="M704" s="71">
        <f t="shared" si="62"/>
        <v>116</v>
      </c>
      <c r="N704">
        <v>116</v>
      </c>
      <c r="Q704">
        <f t="shared" si="63"/>
        <v>116</v>
      </c>
      <c r="R704">
        <v>116</v>
      </c>
      <c r="U704">
        <f t="shared" si="64"/>
        <v>116</v>
      </c>
      <c r="V704">
        <v>100</v>
      </c>
      <c r="Y704">
        <f t="shared" si="65"/>
        <v>100</v>
      </c>
    </row>
    <row r="705" spans="1:25">
      <c r="A705" t="s">
        <v>2397</v>
      </c>
      <c r="B705" t="b">
        <f t="shared" si="60"/>
        <v>1</v>
      </c>
      <c r="C705" t="s">
        <v>2397</v>
      </c>
      <c r="D705">
        <v>2025</v>
      </c>
      <c r="E705">
        <v>2</v>
      </c>
      <c r="F705" t="s">
        <v>2564</v>
      </c>
      <c r="I705" t="str">
        <f t="shared" si="61"/>
        <v>Metros Cuadrados</v>
      </c>
      <c r="J705">
        <v>212</v>
      </c>
      <c r="M705" s="71">
        <f t="shared" si="62"/>
        <v>212</v>
      </c>
      <c r="N705">
        <v>212</v>
      </c>
      <c r="Q705">
        <f t="shared" si="63"/>
        <v>212</v>
      </c>
      <c r="R705">
        <v>212</v>
      </c>
      <c r="U705">
        <f t="shared" si="64"/>
        <v>212</v>
      </c>
      <c r="V705">
        <v>100</v>
      </c>
      <c r="Y705">
        <f t="shared" si="65"/>
        <v>100</v>
      </c>
    </row>
    <row r="706" spans="1:25">
      <c r="A706" t="s">
        <v>1638</v>
      </c>
      <c r="B706" t="b">
        <f t="shared" si="60"/>
        <v>1</v>
      </c>
      <c r="C706" t="s">
        <v>1638</v>
      </c>
      <c r="D706">
        <v>2025</v>
      </c>
      <c r="E706">
        <v>2</v>
      </c>
      <c r="F706" t="s">
        <v>2564</v>
      </c>
      <c r="I706" t="str">
        <f t="shared" si="61"/>
        <v>Metros Cuadrados</v>
      </c>
      <c r="J706">
        <v>449.82</v>
      </c>
      <c r="M706" s="71">
        <f t="shared" si="62"/>
        <v>449.82</v>
      </c>
      <c r="N706">
        <v>449.82</v>
      </c>
      <c r="Q706">
        <f t="shared" si="63"/>
        <v>449.82</v>
      </c>
      <c r="R706">
        <v>449.82</v>
      </c>
      <c r="U706">
        <f t="shared" si="64"/>
        <v>449.82</v>
      </c>
      <c r="V706">
        <v>100</v>
      </c>
      <c r="Y706">
        <f t="shared" si="65"/>
        <v>100</v>
      </c>
    </row>
    <row r="707" spans="1:25" s="64" customFormat="1">
      <c r="A707" t="s">
        <v>2144</v>
      </c>
      <c r="B707" t="b">
        <f t="shared" ref="B707:B770" si="66">+A707=C707</f>
        <v>1</v>
      </c>
      <c r="C707" s="64" t="s">
        <v>2144</v>
      </c>
      <c r="D707" s="64">
        <v>2025</v>
      </c>
      <c r="E707" s="64">
        <v>2</v>
      </c>
      <c r="F707" s="64" t="s">
        <v>2564</v>
      </c>
      <c r="G707" s="64" t="s">
        <v>2565</v>
      </c>
      <c r="I707" s="64" t="str">
        <f>CONCATENATE(F707,"/",G707)</f>
        <v>Metros Cuadrados/Metros lineales</v>
      </c>
      <c r="J707" s="64">
        <v>122.85</v>
      </c>
      <c r="K707" s="64">
        <v>54</v>
      </c>
      <c r="M707" s="72" t="str">
        <f>CONCATENATE(J707,"/",K707)</f>
        <v>122.85/54</v>
      </c>
      <c r="N707" s="64">
        <v>122.85</v>
      </c>
      <c r="O707" s="64">
        <v>54</v>
      </c>
      <c r="Q707" s="64" t="str">
        <f>CONCATENATE(N707,"/",O707)</f>
        <v>122.85/54</v>
      </c>
      <c r="R707" s="64">
        <v>122.85</v>
      </c>
      <c r="S707" s="64">
        <v>54</v>
      </c>
      <c r="U707" s="64" t="str">
        <f>CONCATENATE(R707,"/",S707)</f>
        <v>122.85/54</v>
      </c>
      <c r="V707" s="64">
        <v>100</v>
      </c>
      <c r="W707" s="64">
        <v>100</v>
      </c>
      <c r="Y707" s="64" t="str">
        <f>CONCATENATE(V707,"/",W707)</f>
        <v>100/100</v>
      </c>
    </row>
    <row r="708" spans="1:25">
      <c r="A708" t="s">
        <v>2150</v>
      </c>
      <c r="B708" t="b">
        <f t="shared" si="66"/>
        <v>1</v>
      </c>
      <c r="C708" t="s">
        <v>2150</v>
      </c>
      <c r="D708">
        <v>2025</v>
      </c>
      <c r="E708">
        <v>2</v>
      </c>
      <c r="F708" t="s">
        <v>2564</v>
      </c>
      <c r="I708" t="str">
        <f t="shared" ref="I708:I771" si="67">+F708</f>
        <v>Metros Cuadrados</v>
      </c>
      <c r="J708">
        <v>123</v>
      </c>
      <c r="M708" s="71">
        <f t="shared" ref="M708:M771" si="68">+J708</f>
        <v>123</v>
      </c>
      <c r="N708">
        <v>123</v>
      </c>
      <c r="Q708">
        <f t="shared" ref="Q708:Q771" si="69">+N708</f>
        <v>123</v>
      </c>
      <c r="R708">
        <v>123</v>
      </c>
      <c r="U708">
        <f t="shared" ref="U708:U771" si="70">+R708</f>
        <v>123</v>
      </c>
      <c r="V708">
        <v>100</v>
      </c>
      <c r="Y708">
        <f t="shared" ref="Y708:Y771" si="71">+V708</f>
        <v>100</v>
      </c>
    </row>
    <row r="709" spans="1:25">
      <c r="A709" t="s">
        <v>2163</v>
      </c>
      <c r="B709" t="b">
        <f t="shared" si="66"/>
        <v>1</v>
      </c>
      <c r="C709" t="s">
        <v>2163</v>
      </c>
      <c r="D709">
        <v>2025</v>
      </c>
      <c r="E709">
        <v>2</v>
      </c>
      <c r="F709" t="s">
        <v>2564</v>
      </c>
      <c r="I709" t="str">
        <f t="shared" si="67"/>
        <v>Metros Cuadrados</v>
      </c>
      <c r="J709">
        <v>702</v>
      </c>
      <c r="M709" s="71">
        <f t="shared" si="68"/>
        <v>702</v>
      </c>
      <c r="N709">
        <v>702</v>
      </c>
      <c r="Q709">
        <f t="shared" si="69"/>
        <v>702</v>
      </c>
      <c r="R709">
        <v>702</v>
      </c>
      <c r="U709">
        <f t="shared" si="70"/>
        <v>702</v>
      </c>
      <c r="V709">
        <v>100</v>
      </c>
      <c r="Y709">
        <f t="shared" si="71"/>
        <v>100</v>
      </c>
    </row>
    <row r="710" spans="1:25" s="64" customFormat="1">
      <c r="A710" t="s">
        <v>2167</v>
      </c>
      <c r="B710" t="b">
        <f t="shared" si="66"/>
        <v>1</v>
      </c>
      <c r="C710" s="64" t="s">
        <v>2167</v>
      </c>
      <c r="D710" s="64">
        <v>2025</v>
      </c>
      <c r="E710" s="64">
        <v>2</v>
      </c>
      <c r="F710" s="64" t="s">
        <v>2564</v>
      </c>
      <c r="G710" s="64" t="s">
        <v>2565</v>
      </c>
      <c r="I710" s="64" t="str">
        <f>CONCATENATE(F710,"/",G710)</f>
        <v>Metros Cuadrados/Metros lineales</v>
      </c>
      <c r="J710" s="64">
        <v>283.98</v>
      </c>
      <c r="K710" s="64">
        <v>18.93</v>
      </c>
      <c r="M710" s="72" t="str">
        <f>CONCATENATE(J710,"/",K710)</f>
        <v>283.98/18.93</v>
      </c>
      <c r="N710" s="64">
        <v>283.98</v>
      </c>
      <c r="O710" s="64">
        <v>18.93</v>
      </c>
      <c r="Q710" s="64" t="str">
        <f>CONCATENATE(N710,"/",O710)</f>
        <v>283.98/18.93</v>
      </c>
      <c r="R710" s="64">
        <v>283.98</v>
      </c>
      <c r="S710" s="64">
        <v>18.93</v>
      </c>
      <c r="U710" s="64" t="str">
        <f>CONCATENATE(R710,"/",S710)</f>
        <v>283.98/18.93</v>
      </c>
      <c r="V710" s="64">
        <v>100</v>
      </c>
      <c r="W710" s="64">
        <v>100</v>
      </c>
      <c r="Y710" s="64" t="str">
        <f>CONCATENATE(V710,"/",W710)</f>
        <v>100/100</v>
      </c>
    </row>
    <row r="711" spans="1:25">
      <c r="A711" t="s">
        <v>2178</v>
      </c>
      <c r="B711" t="b">
        <f t="shared" si="66"/>
        <v>1</v>
      </c>
      <c r="C711" t="s">
        <v>2178</v>
      </c>
      <c r="D711">
        <v>2025</v>
      </c>
      <c r="E711">
        <v>2</v>
      </c>
      <c r="F711" t="s">
        <v>2564</v>
      </c>
      <c r="I711" t="str">
        <f t="shared" si="67"/>
        <v>Metros Cuadrados</v>
      </c>
      <c r="J711">
        <v>95</v>
      </c>
      <c r="M711" s="71">
        <f t="shared" si="68"/>
        <v>95</v>
      </c>
      <c r="N711">
        <v>95</v>
      </c>
      <c r="Q711">
        <f t="shared" si="69"/>
        <v>95</v>
      </c>
      <c r="R711">
        <v>95</v>
      </c>
      <c r="U711">
        <f t="shared" si="70"/>
        <v>95</v>
      </c>
      <c r="V711">
        <v>100</v>
      </c>
      <c r="Y711">
        <f t="shared" si="71"/>
        <v>100</v>
      </c>
    </row>
    <row r="712" spans="1:25">
      <c r="A712" t="s">
        <v>1443</v>
      </c>
      <c r="B712" t="b">
        <f t="shared" si="66"/>
        <v>1</v>
      </c>
      <c r="C712" t="s">
        <v>1443</v>
      </c>
      <c r="D712">
        <v>2025</v>
      </c>
      <c r="E712">
        <v>2</v>
      </c>
      <c r="F712" t="s">
        <v>2564</v>
      </c>
      <c r="I712" t="str">
        <f t="shared" si="67"/>
        <v>Metros Cuadrados</v>
      </c>
      <c r="J712">
        <v>87</v>
      </c>
      <c r="M712" s="71">
        <f t="shared" si="68"/>
        <v>87</v>
      </c>
      <c r="N712">
        <v>87</v>
      </c>
      <c r="Q712">
        <f t="shared" si="69"/>
        <v>87</v>
      </c>
      <c r="R712">
        <v>87</v>
      </c>
      <c r="U712">
        <f t="shared" si="70"/>
        <v>87</v>
      </c>
      <c r="V712">
        <v>100</v>
      </c>
      <c r="Y712">
        <f t="shared" si="71"/>
        <v>100</v>
      </c>
    </row>
    <row r="713" spans="1:25">
      <c r="A713" t="s">
        <v>429</v>
      </c>
      <c r="B713" t="b">
        <f t="shared" si="66"/>
        <v>1</v>
      </c>
      <c r="C713" t="s">
        <v>429</v>
      </c>
      <c r="D713">
        <v>2025</v>
      </c>
      <c r="E713">
        <v>2</v>
      </c>
      <c r="F713" t="s">
        <v>2565</v>
      </c>
      <c r="I713" t="str">
        <f t="shared" si="67"/>
        <v>Metros lineales</v>
      </c>
      <c r="J713">
        <v>992</v>
      </c>
      <c r="M713" s="71">
        <f t="shared" si="68"/>
        <v>992</v>
      </c>
      <c r="N713">
        <v>992</v>
      </c>
      <c r="Q713">
        <f t="shared" si="69"/>
        <v>992</v>
      </c>
      <c r="R713">
        <v>992</v>
      </c>
      <c r="U713">
        <f t="shared" si="70"/>
        <v>992</v>
      </c>
      <c r="V713">
        <v>100</v>
      </c>
      <c r="Y713">
        <f t="shared" si="71"/>
        <v>100</v>
      </c>
    </row>
    <row r="714" spans="1:25">
      <c r="A714" t="s">
        <v>742</v>
      </c>
      <c r="B714" t="b">
        <f t="shared" si="66"/>
        <v>1</v>
      </c>
      <c r="C714" t="s">
        <v>742</v>
      </c>
      <c r="D714">
        <v>2025</v>
      </c>
      <c r="E714">
        <v>2</v>
      </c>
      <c r="F714" t="s">
        <v>2577</v>
      </c>
      <c r="I714" t="str">
        <f t="shared" si="67"/>
        <v>Computadoras</v>
      </c>
      <c r="J714">
        <v>400</v>
      </c>
      <c r="M714" s="71">
        <f t="shared" si="68"/>
        <v>400</v>
      </c>
      <c r="N714">
        <v>400</v>
      </c>
      <c r="Q714">
        <f t="shared" si="69"/>
        <v>400</v>
      </c>
      <c r="R714">
        <v>400</v>
      </c>
      <c r="U714">
        <f t="shared" si="70"/>
        <v>400</v>
      </c>
      <c r="V714">
        <v>100</v>
      </c>
      <c r="Y714">
        <f t="shared" si="71"/>
        <v>100</v>
      </c>
    </row>
    <row r="715" spans="1:25">
      <c r="A715" t="s">
        <v>1831</v>
      </c>
      <c r="B715" t="b">
        <f t="shared" si="66"/>
        <v>1</v>
      </c>
      <c r="C715" t="s">
        <v>1831</v>
      </c>
      <c r="D715">
        <v>2025</v>
      </c>
      <c r="E715">
        <v>2</v>
      </c>
      <c r="F715" t="s">
        <v>2564</v>
      </c>
      <c r="I715" t="str">
        <f t="shared" si="67"/>
        <v>Metros Cuadrados</v>
      </c>
      <c r="J715">
        <v>8</v>
      </c>
      <c r="M715" s="71">
        <f t="shared" si="68"/>
        <v>8</v>
      </c>
      <c r="N715">
        <v>8</v>
      </c>
      <c r="Q715">
        <f t="shared" si="69"/>
        <v>8</v>
      </c>
      <c r="R715">
        <v>8</v>
      </c>
      <c r="U715">
        <f t="shared" si="70"/>
        <v>8</v>
      </c>
      <c r="V715">
        <v>100</v>
      </c>
      <c r="Y715">
        <f t="shared" si="71"/>
        <v>100</v>
      </c>
    </row>
    <row r="716" spans="1:25">
      <c r="A716" t="s">
        <v>1768</v>
      </c>
      <c r="B716" t="b">
        <f t="shared" si="66"/>
        <v>1</v>
      </c>
      <c r="C716" t="s">
        <v>1768</v>
      </c>
      <c r="D716">
        <v>2025</v>
      </c>
      <c r="E716">
        <v>2</v>
      </c>
      <c r="F716" t="s">
        <v>2564</v>
      </c>
      <c r="I716" t="str">
        <f t="shared" si="67"/>
        <v>Metros Cuadrados</v>
      </c>
      <c r="J716">
        <v>5412.45</v>
      </c>
      <c r="M716" s="71">
        <f t="shared" si="68"/>
        <v>5412.45</v>
      </c>
      <c r="N716">
        <v>5412.45</v>
      </c>
      <c r="Q716">
        <f t="shared" si="69"/>
        <v>5412.45</v>
      </c>
      <c r="R716">
        <v>5412.45</v>
      </c>
      <c r="U716">
        <f t="shared" si="70"/>
        <v>5412.45</v>
      </c>
      <c r="V716">
        <v>100</v>
      </c>
      <c r="Y716">
        <f t="shared" si="71"/>
        <v>100</v>
      </c>
    </row>
    <row r="717" spans="1:25">
      <c r="A717" t="s">
        <v>1718</v>
      </c>
      <c r="B717" t="b">
        <f t="shared" si="66"/>
        <v>1</v>
      </c>
      <c r="C717" t="s">
        <v>1718</v>
      </c>
      <c r="D717">
        <v>2025</v>
      </c>
      <c r="E717">
        <v>2</v>
      </c>
      <c r="F717" t="s">
        <v>2577</v>
      </c>
      <c r="I717" t="str">
        <f t="shared" si="67"/>
        <v>Computadoras</v>
      </c>
      <c r="J717">
        <v>14</v>
      </c>
      <c r="M717" s="71">
        <f t="shared" si="68"/>
        <v>14</v>
      </c>
      <c r="N717">
        <v>14</v>
      </c>
      <c r="Q717">
        <f t="shared" si="69"/>
        <v>14</v>
      </c>
      <c r="R717">
        <v>14</v>
      </c>
      <c r="U717">
        <f t="shared" si="70"/>
        <v>14</v>
      </c>
      <c r="V717">
        <v>100</v>
      </c>
      <c r="Y717">
        <f t="shared" si="71"/>
        <v>100</v>
      </c>
    </row>
    <row r="718" spans="1:25">
      <c r="A718" t="s">
        <v>2453</v>
      </c>
      <c r="B718" t="b">
        <f t="shared" si="66"/>
        <v>1</v>
      </c>
      <c r="C718" t="s">
        <v>2453</v>
      </c>
      <c r="D718">
        <v>2025</v>
      </c>
      <c r="E718">
        <v>2</v>
      </c>
      <c r="F718" t="s">
        <v>2568</v>
      </c>
      <c r="I718" t="str">
        <f t="shared" si="67"/>
        <v>Mobiliario y equipo</v>
      </c>
      <c r="J718">
        <v>1</v>
      </c>
      <c r="M718" s="71">
        <f t="shared" si="68"/>
        <v>1</v>
      </c>
      <c r="N718">
        <v>1</v>
      </c>
      <c r="Q718">
        <f t="shared" si="69"/>
        <v>1</v>
      </c>
      <c r="R718">
        <v>1</v>
      </c>
      <c r="U718">
        <f t="shared" si="70"/>
        <v>1</v>
      </c>
      <c r="V718">
        <v>100</v>
      </c>
      <c r="Y718">
        <f t="shared" si="71"/>
        <v>100</v>
      </c>
    </row>
    <row r="719" spans="1:25">
      <c r="A719" t="s">
        <v>1261</v>
      </c>
      <c r="B719" t="b">
        <f t="shared" si="66"/>
        <v>1</v>
      </c>
      <c r="C719" t="s">
        <v>1261</v>
      </c>
      <c r="D719">
        <v>2025</v>
      </c>
      <c r="E719">
        <v>2</v>
      </c>
      <c r="F719" t="s">
        <v>2564</v>
      </c>
      <c r="I719" t="str">
        <f t="shared" si="67"/>
        <v>Metros Cuadrados</v>
      </c>
      <c r="J719">
        <v>3782.96</v>
      </c>
      <c r="M719" s="71">
        <f t="shared" si="68"/>
        <v>3782.96</v>
      </c>
      <c r="N719">
        <v>3782.96</v>
      </c>
      <c r="Q719">
        <f t="shared" si="69"/>
        <v>3782.96</v>
      </c>
      <c r="R719">
        <v>3782.96</v>
      </c>
      <c r="U719">
        <f t="shared" si="70"/>
        <v>3782.96</v>
      </c>
      <c r="V719">
        <v>100</v>
      </c>
      <c r="Y719">
        <f t="shared" si="71"/>
        <v>100</v>
      </c>
    </row>
    <row r="720" spans="1:25">
      <c r="A720" t="s">
        <v>1853</v>
      </c>
      <c r="B720" t="b">
        <f t="shared" si="66"/>
        <v>1</v>
      </c>
      <c r="C720" t="s">
        <v>1853</v>
      </c>
      <c r="D720">
        <v>2025</v>
      </c>
      <c r="E720">
        <v>2</v>
      </c>
      <c r="F720" t="s">
        <v>2564</v>
      </c>
      <c r="I720" t="str">
        <f t="shared" si="67"/>
        <v>Metros Cuadrados</v>
      </c>
      <c r="J720">
        <v>322.14999999999998</v>
      </c>
      <c r="M720" s="71">
        <f t="shared" si="68"/>
        <v>322.14999999999998</v>
      </c>
      <c r="N720">
        <v>322.14999999999998</v>
      </c>
      <c r="Q720">
        <f t="shared" si="69"/>
        <v>322.14999999999998</v>
      </c>
      <c r="R720">
        <v>322.14999999999998</v>
      </c>
      <c r="U720">
        <f t="shared" si="70"/>
        <v>322.14999999999998</v>
      </c>
      <c r="V720">
        <v>100</v>
      </c>
      <c r="Y720">
        <f t="shared" si="71"/>
        <v>100</v>
      </c>
    </row>
    <row r="721" spans="1:25">
      <c r="A721" t="s">
        <v>1262</v>
      </c>
      <c r="B721" t="b">
        <f t="shared" si="66"/>
        <v>1</v>
      </c>
      <c r="C721" t="s">
        <v>1262</v>
      </c>
      <c r="D721">
        <v>2025</v>
      </c>
      <c r="E721">
        <v>2</v>
      </c>
      <c r="F721" t="s">
        <v>2564</v>
      </c>
      <c r="I721" t="str">
        <f t="shared" si="67"/>
        <v>Metros Cuadrados</v>
      </c>
      <c r="J721">
        <v>1333.42</v>
      </c>
      <c r="M721" s="71">
        <f t="shared" si="68"/>
        <v>1333.42</v>
      </c>
      <c r="N721">
        <v>1333.42</v>
      </c>
      <c r="Q721">
        <f t="shared" si="69"/>
        <v>1333.42</v>
      </c>
      <c r="R721">
        <v>1333.42</v>
      </c>
      <c r="U721">
        <f t="shared" si="70"/>
        <v>1333.42</v>
      </c>
      <c r="V721">
        <v>100</v>
      </c>
      <c r="Y721">
        <f t="shared" si="71"/>
        <v>100</v>
      </c>
    </row>
    <row r="722" spans="1:25">
      <c r="A722" t="s">
        <v>662</v>
      </c>
      <c r="B722" t="b">
        <f t="shared" si="66"/>
        <v>1</v>
      </c>
      <c r="C722" t="s">
        <v>662</v>
      </c>
      <c r="D722">
        <v>2025</v>
      </c>
      <c r="E722">
        <v>2</v>
      </c>
      <c r="F722" t="s">
        <v>2564</v>
      </c>
      <c r="I722" t="str">
        <f t="shared" si="67"/>
        <v>Metros Cuadrados</v>
      </c>
      <c r="J722">
        <v>3343.81</v>
      </c>
      <c r="M722" s="71">
        <f t="shared" si="68"/>
        <v>3343.81</v>
      </c>
      <c r="N722">
        <v>3343.81</v>
      </c>
      <c r="Q722">
        <f t="shared" si="69"/>
        <v>3343.81</v>
      </c>
      <c r="R722">
        <v>3343.81</v>
      </c>
      <c r="U722">
        <f t="shared" si="70"/>
        <v>3343.81</v>
      </c>
      <c r="V722">
        <v>100</v>
      </c>
      <c r="Y722">
        <f t="shared" si="71"/>
        <v>100</v>
      </c>
    </row>
    <row r="723" spans="1:25">
      <c r="A723" t="s">
        <v>1393</v>
      </c>
      <c r="B723" t="b">
        <f t="shared" si="66"/>
        <v>1</v>
      </c>
      <c r="C723" t="s">
        <v>1393</v>
      </c>
      <c r="D723">
        <v>2025</v>
      </c>
      <c r="E723">
        <v>2</v>
      </c>
      <c r="F723" t="s">
        <v>2564</v>
      </c>
      <c r="I723" t="str">
        <f t="shared" si="67"/>
        <v>Metros Cuadrados</v>
      </c>
      <c r="J723">
        <v>1915.89</v>
      </c>
      <c r="M723" s="71">
        <f t="shared" si="68"/>
        <v>1915.89</v>
      </c>
      <c r="N723">
        <v>1915.89</v>
      </c>
      <c r="Q723">
        <f t="shared" si="69"/>
        <v>1915.89</v>
      </c>
      <c r="R723">
        <v>1915.89</v>
      </c>
      <c r="U723">
        <f t="shared" si="70"/>
        <v>1915.89</v>
      </c>
      <c r="V723">
        <v>100</v>
      </c>
      <c r="Y723">
        <f t="shared" si="71"/>
        <v>100</v>
      </c>
    </row>
    <row r="724" spans="1:25">
      <c r="A724" t="s">
        <v>1325</v>
      </c>
      <c r="B724" t="b">
        <f t="shared" si="66"/>
        <v>1</v>
      </c>
      <c r="C724" t="s">
        <v>1325</v>
      </c>
      <c r="D724">
        <v>2025</v>
      </c>
      <c r="E724">
        <v>2</v>
      </c>
      <c r="F724" t="s">
        <v>2564</v>
      </c>
      <c r="I724" t="str">
        <f t="shared" si="67"/>
        <v>Metros Cuadrados</v>
      </c>
      <c r="J724">
        <v>5321.51</v>
      </c>
      <c r="M724" s="71">
        <f t="shared" si="68"/>
        <v>5321.51</v>
      </c>
      <c r="N724">
        <v>5321.51</v>
      </c>
      <c r="Q724">
        <f t="shared" si="69"/>
        <v>5321.51</v>
      </c>
      <c r="R724">
        <v>5321.51</v>
      </c>
      <c r="U724">
        <f t="shared" si="70"/>
        <v>5321.51</v>
      </c>
      <c r="V724">
        <v>100</v>
      </c>
      <c r="Y724">
        <f t="shared" si="71"/>
        <v>100</v>
      </c>
    </row>
    <row r="725" spans="1:25">
      <c r="A725" t="s">
        <v>2489</v>
      </c>
      <c r="B725" t="b">
        <f t="shared" si="66"/>
        <v>1</v>
      </c>
      <c r="C725" t="s">
        <v>2489</v>
      </c>
      <c r="D725">
        <v>2025</v>
      </c>
      <c r="E725">
        <v>2</v>
      </c>
      <c r="F725" t="s">
        <v>2564</v>
      </c>
      <c r="I725" t="str">
        <f t="shared" si="67"/>
        <v>Metros Cuadrados</v>
      </c>
      <c r="J725">
        <v>1188.46</v>
      </c>
      <c r="M725" s="71">
        <f t="shared" si="68"/>
        <v>1188.46</v>
      </c>
      <c r="N725">
        <v>1188.46</v>
      </c>
      <c r="Q725">
        <f t="shared" si="69"/>
        <v>1188.46</v>
      </c>
      <c r="R725">
        <v>1188.46</v>
      </c>
      <c r="U725">
        <f t="shared" si="70"/>
        <v>1188.46</v>
      </c>
      <c r="V725">
        <v>100</v>
      </c>
      <c r="Y725">
        <f t="shared" si="71"/>
        <v>100</v>
      </c>
    </row>
    <row r="726" spans="1:25">
      <c r="A726" t="s">
        <v>473</v>
      </c>
      <c r="B726" t="b">
        <f t="shared" si="66"/>
        <v>1</v>
      </c>
      <c r="C726" t="s">
        <v>473</v>
      </c>
      <c r="D726">
        <v>2025</v>
      </c>
      <c r="E726">
        <v>2</v>
      </c>
      <c r="F726" t="s">
        <v>2570</v>
      </c>
      <c r="I726" t="str">
        <f t="shared" si="67"/>
        <v>Metros cuadrados de construcción</v>
      </c>
      <c r="J726">
        <v>4853.91</v>
      </c>
      <c r="M726" s="71">
        <f t="shared" si="68"/>
        <v>4853.91</v>
      </c>
      <c r="N726">
        <v>6369.91</v>
      </c>
      <c r="Q726">
        <f t="shared" si="69"/>
        <v>6369.91</v>
      </c>
      <c r="R726">
        <v>6369.91</v>
      </c>
      <c r="U726">
        <f t="shared" si="70"/>
        <v>6369.91</v>
      </c>
      <c r="V726">
        <v>100</v>
      </c>
      <c r="Y726">
        <f t="shared" si="71"/>
        <v>100</v>
      </c>
    </row>
    <row r="727" spans="1:25">
      <c r="A727" t="s">
        <v>1425</v>
      </c>
      <c r="B727" t="b">
        <f t="shared" si="66"/>
        <v>1</v>
      </c>
      <c r="C727" t="s">
        <v>1425</v>
      </c>
      <c r="D727">
        <v>2025</v>
      </c>
      <c r="E727">
        <v>2</v>
      </c>
      <c r="F727" t="s">
        <v>2564</v>
      </c>
      <c r="I727" t="str">
        <f t="shared" si="67"/>
        <v>Metros Cuadrados</v>
      </c>
      <c r="J727">
        <v>2438</v>
      </c>
      <c r="M727" s="71">
        <f t="shared" si="68"/>
        <v>2438</v>
      </c>
      <c r="N727">
        <v>2438</v>
      </c>
      <c r="Q727">
        <f t="shared" si="69"/>
        <v>2438</v>
      </c>
      <c r="R727">
        <v>2438</v>
      </c>
      <c r="U727">
        <f t="shared" si="70"/>
        <v>2438</v>
      </c>
      <c r="V727">
        <v>100</v>
      </c>
      <c r="Y727">
        <f t="shared" si="71"/>
        <v>100</v>
      </c>
    </row>
    <row r="728" spans="1:25">
      <c r="A728" t="s">
        <v>1157</v>
      </c>
      <c r="B728" t="b">
        <f t="shared" si="66"/>
        <v>1</v>
      </c>
      <c r="C728" t="s">
        <v>1157</v>
      </c>
      <c r="D728">
        <v>2025</v>
      </c>
      <c r="E728">
        <v>2</v>
      </c>
      <c r="F728" t="s">
        <v>2564</v>
      </c>
      <c r="I728" t="str">
        <f t="shared" si="67"/>
        <v>Metros Cuadrados</v>
      </c>
      <c r="J728">
        <v>2220</v>
      </c>
      <c r="M728" s="71">
        <f t="shared" si="68"/>
        <v>2220</v>
      </c>
      <c r="N728">
        <v>2220</v>
      </c>
      <c r="Q728">
        <f t="shared" si="69"/>
        <v>2220</v>
      </c>
      <c r="R728">
        <v>2220</v>
      </c>
      <c r="U728">
        <f t="shared" si="70"/>
        <v>2220</v>
      </c>
      <c r="V728">
        <v>100</v>
      </c>
      <c r="Y728">
        <f t="shared" si="71"/>
        <v>100</v>
      </c>
    </row>
    <row r="729" spans="1:25">
      <c r="A729" t="s">
        <v>1183</v>
      </c>
      <c r="B729" t="b">
        <f t="shared" si="66"/>
        <v>1</v>
      </c>
      <c r="C729" t="s">
        <v>1183</v>
      </c>
      <c r="D729">
        <v>2025</v>
      </c>
      <c r="E729">
        <v>2</v>
      </c>
      <c r="F729" t="s">
        <v>2564</v>
      </c>
      <c r="I729" t="str">
        <f t="shared" si="67"/>
        <v>Metros Cuadrados</v>
      </c>
      <c r="J729">
        <v>2735</v>
      </c>
      <c r="M729" s="71">
        <f t="shared" si="68"/>
        <v>2735</v>
      </c>
      <c r="N729">
        <v>2735</v>
      </c>
      <c r="Q729">
        <f t="shared" si="69"/>
        <v>2735</v>
      </c>
      <c r="R729">
        <v>2735</v>
      </c>
      <c r="U729">
        <f t="shared" si="70"/>
        <v>2735</v>
      </c>
      <c r="V729">
        <v>100</v>
      </c>
      <c r="Y729">
        <f t="shared" si="71"/>
        <v>100</v>
      </c>
    </row>
    <row r="730" spans="1:25">
      <c r="A730" t="s">
        <v>1384</v>
      </c>
      <c r="B730" t="b">
        <f t="shared" si="66"/>
        <v>1</v>
      </c>
      <c r="C730" t="s">
        <v>1384</v>
      </c>
      <c r="D730">
        <v>2025</v>
      </c>
      <c r="E730">
        <v>2</v>
      </c>
      <c r="F730" t="s">
        <v>2564</v>
      </c>
      <c r="I730" t="str">
        <f t="shared" si="67"/>
        <v>Metros Cuadrados</v>
      </c>
      <c r="J730">
        <v>9.5</v>
      </c>
      <c r="M730" s="71">
        <f t="shared" si="68"/>
        <v>9.5</v>
      </c>
      <c r="N730">
        <v>9.5</v>
      </c>
      <c r="Q730">
        <f t="shared" si="69"/>
        <v>9.5</v>
      </c>
      <c r="R730">
        <v>9.5</v>
      </c>
      <c r="U730">
        <f t="shared" si="70"/>
        <v>9.5</v>
      </c>
      <c r="V730">
        <v>100</v>
      </c>
      <c r="Y730">
        <f t="shared" si="71"/>
        <v>100</v>
      </c>
    </row>
    <row r="731" spans="1:25">
      <c r="A731" t="s">
        <v>1769</v>
      </c>
      <c r="B731" t="b">
        <f t="shared" si="66"/>
        <v>1</v>
      </c>
      <c r="C731" t="s">
        <v>1769</v>
      </c>
      <c r="D731">
        <v>2025</v>
      </c>
      <c r="E731">
        <v>2</v>
      </c>
      <c r="F731" t="s">
        <v>2564</v>
      </c>
      <c r="I731" t="str">
        <f t="shared" si="67"/>
        <v>Metros Cuadrados</v>
      </c>
      <c r="J731">
        <v>24222.5</v>
      </c>
      <c r="M731" s="71">
        <f t="shared" si="68"/>
        <v>24222.5</v>
      </c>
      <c r="N731">
        <v>24222.5</v>
      </c>
      <c r="Q731">
        <f t="shared" si="69"/>
        <v>24222.5</v>
      </c>
      <c r="R731">
        <v>24222.5</v>
      </c>
      <c r="U731">
        <f t="shared" si="70"/>
        <v>24222.5</v>
      </c>
      <c r="V731">
        <v>100</v>
      </c>
      <c r="Y731">
        <f t="shared" si="71"/>
        <v>100</v>
      </c>
    </row>
    <row r="732" spans="1:25">
      <c r="A732" t="s">
        <v>1770</v>
      </c>
      <c r="B732" t="b">
        <f t="shared" si="66"/>
        <v>1</v>
      </c>
      <c r="C732" t="s">
        <v>1770</v>
      </c>
      <c r="D732">
        <v>2025</v>
      </c>
      <c r="E732">
        <v>2</v>
      </c>
      <c r="F732" t="s">
        <v>2564</v>
      </c>
      <c r="I732" t="str">
        <f t="shared" si="67"/>
        <v>Metros Cuadrados</v>
      </c>
      <c r="J732">
        <v>2100</v>
      </c>
      <c r="M732" s="71">
        <f t="shared" si="68"/>
        <v>2100</v>
      </c>
      <c r="N732">
        <v>2100</v>
      </c>
      <c r="Q732">
        <f t="shared" si="69"/>
        <v>2100</v>
      </c>
      <c r="R732">
        <v>2100</v>
      </c>
      <c r="U732">
        <f t="shared" si="70"/>
        <v>2100</v>
      </c>
      <c r="V732">
        <v>100</v>
      </c>
      <c r="Y732">
        <f t="shared" si="71"/>
        <v>100</v>
      </c>
    </row>
    <row r="733" spans="1:25">
      <c r="A733" t="s">
        <v>1260</v>
      </c>
      <c r="B733" t="b">
        <f t="shared" si="66"/>
        <v>1</v>
      </c>
      <c r="C733" t="s">
        <v>1260</v>
      </c>
      <c r="D733">
        <v>2025</v>
      </c>
      <c r="E733">
        <v>2</v>
      </c>
      <c r="F733" t="s">
        <v>2564</v>
      </c>
      <c r="I733" t="str">
        <f t="shared" si="67"/>
        <v>Metros Cuadrados</v>
      </c>
      <c r="J733">
        <v>1787.38</v>
      </c>
      <c r="M733" s="71">
        <f t="shared" si="68"/>
        <v>1787.38</v>
      </c>
      <c r="N733">
        <v>1787.38</v>
      </c>
      <c r="Q733">
        <f t="shared" si="69"/>
        <v>1787.38</v>
      </c>
      <c r="R733">
        <v>1787.38</v>
      </c>
      <c r="U733">
        <f t="shared" si="70"/>
        <v>1787.38</v>
      </c>
      <c r="V733">
        <v>100</v>
      </c>
      <c r="Y733">
        <f t="shared" si="71"/>
        <v>100</v>
      </c>
    </row>
    <row r="734" spans="1:25">
      <c r="A734" t="s">
        <v>625</v>
      </c>
      <c r="B734" t="b">
        <f t="shared" si="66"/>
        <v>1</v>
      </c>
      <c r="C734" t="s">
        <v>625</v>
      </c>
      <c r="D734">
        <v>2025</v>
      </c>
      <c r="E734">
        <v>2</v>
      </c>
      <c r="F734" t="s">
        <v>2564</v>
      </c>
      <c r="I734" t="str">
        <f t="shared" si="67"/>
        <v>Metros Cuadrados</v>
      </c>
      <c r="J734">
        <v>5994.72</v>
      </c>
      <c r="M734" s="71">
        <f t="shared" si="68"/>
        <v>5994.72</v>
      </c>
      <c r="N734">
        <v>5994.72</v>
      </c>
      <c r="Q734">
        <f t="shared" si="69"/>
        <v>5994.72</v>
      </c>
      <c r="R734">
        <v>5994.72</v>
      </c>
      <c r="U734">
        <f t="shared" si="70"/>
        <v>5994.72</v>
      </c>
      <c r="V734">
        <v>100</v>
      </c>
      <c r="Y734">
        <f t="shared" si="71"/>
        <v>100</v>
      </c>
    </row>
    <row r="735" spans="1:25">
      <c r="A735" t="s">
        <v>740</v>
      </c>
      <c r="B735" t="b">
        <f t="shared" si="66"/>
        <v>1</v>
      </c>
      <c r="C735" t="s">
        <v>740</v>
      </c>
      <c r="D735">
        <v>2025</v>
      </c>
      <c r="E735">
        <v>2</v>
      </c>
      <c r="F735" t="s">
        <v>2564</v>
      </c>
      <c r="I735" t="str">
        <f t="shared" si="67"/>
        <v>Metros Cuadrados</v>
      </c>
      <c r="J735">
        <v>539</v>
      </c>
      <c r="M735" s="71">
        <f t="shared" si="68"/>
        <v>539</v>
      </c>
      <c r="N735">
        <v>539</v>
      </c>
      <c r="Q735">
        <f t="shared" si="69"/>
        <v>539</v>
      </c>
      <c r="R735">
        <v>539</v>
      </c>
      <c r="U735">
        <f t="shared" si="70"/>
        <v>539</v>
      </c>
      <c r="V735">
        <v>100</v>
      </c>
      <c r="Y735">
        <f t="shared" si="71"/>
        <v>100</v>
      </c>
    </row>
    <row r="736" spans="1:25">
      <c r="A736" t="s">
        <v>578</v>
      </c>
      <c r="B736" t="b">
        <f t="shared" si="66"/>
        <v>1</v>
      </c>
      <c r="C736" t="s">
        <v>578</v>
      </c>
      <c r="D736">
        <v>2025</v>
      </c>
      <c r="E736">
        <v>2</v>
      </c>
      <c r="F736" t="s">
        <v>2564</v>
      </c>
      <c r="I736" t="str">
        <f t="shared" si="67"/>
        <v>Metros Cuadrados</v>
      </c>
      <c r="J736">
        <v>1112</v>
      </c>
      <c r="M736" s="71">
        <f t="shared" si="68"/>
        <v>1112</v>
      </c>
      <c r="N736">
        <v>1112</v>
      </c>
      <c r="Q736">
        <f t="shared" si="69"/>
        <v>1112</v>
      </c>
      <c r="R736">
        <v>1112</v>
      </c>
      <c r="U736">
        <f t="shared" si="70"/>
        <v>1112</v>
      </c>
      <c r="V736">
        <v>100</v>
      </c>
      <c r="Y736">
        <f t="shared" si="71"/>
        <v>100</v>
      </c>
    </row>
    <row r="737" spans="1:25">
      <c r="A737" t="s">
        <v>570</v>
      </c>
      <c r="B737" t="b">
        <f t="shared" si="66"/>
        <v>1</v>
      </c>
      <c r="C737" t="s">
        <v>570</v>
      </c>
      <c r="D737">
        <v>2025</v>
      </c>
      <c r="E737">
        <v>2</v>
      </c>
      <c r="F737" t="s">
        <v>2564</v>
      </c>
      <c r="I737" t="str">
        <f t="shared" si="67"/>
        <v>Metros Cuadrados</v>
      </c>
      <c r="J737">
        <v>50</v>
      </c>
      <c r="M737" s="71">
        <f t="shared" si="68"/>
        <v>50</v>
      </c>
      <c r="N737">
        <v>50</v>
      </c>
      <c r="Q737">
        <f t="shared" si="69"/>
        <v>50</v>
      </c>
      <c r="R737">
        <v>50</v>
      </c>
      <c r="U737">
        <f t="shared" si="70"/>
        <v>50</v>
      </c>
      <c r="V737">
        <v>100</v>
      </c>
      <c r="Y737">
        <f t="shared" si="71"/>
        <v>100</v>
      </c>
    </row>
    <row r="738" spans="1:25">
      <c r="A738" t="s">
        <v>966</v>
      </c>
      <c r="B738" t="b">
        <f t="shared" si="66"/>
        <v>1</v>
      </c>
      <c r="C738" t="s">
        <v>966</v>
      </c>
      <c r="D738">
        <v>2025</v>
      </c>
      <c r="E738">
        <v>2</v>
      </c>
      <c r="F738" t="s">
        <v>2564</v>
      </c>
      <c r="I738" t="str">
        <f t="shared" si="67"/>
        <v>Metros Cuadrados</v>
      </c>
      <c r="J738">
        <v>1100</v>
      </c>
      <c r="M738" s="71">
        <f t="shared" si="68"/>
        <v>1100</v>
      </c>
      <c r="N738">
        <v>1100</v>
      </c>
      <c r="Q738">
        <f t="shared" si="69"/>
        <v>1100</v>
      </c>
      <c r="R738">
        <v>1100</v>
      </c>
      <c r="U738">
        <f t="shared" si="70"/>
        <v>1100</v>
      </c>
      <c r="V738">
        <v>100</v>
      </c>
      <c r="Y738">
        <f t="shared" si="71"/>
        <v>100</v>
      </c>
    </row>
    <row r="739" spans="1:25">
      <c r="A739" t="s">
        <v>969</v>
      </c>
      <c r="B739" t="b">
        <f t="shared" si="66"/>
        <v>1</v>
      </c>
      <c r="C739" t="s">
        <v>969</v>
      </c>
      <c r="D739">
        <v>2025</v>
      </c>
      <c r="E739">
        <v>2</v>
      </c>
      <c r="F739" t="s">
        <v>2564</v>
      </c>
      <c r="I739" t="str">
        <f t="shared" si="67"/>
        <v>Metros Cuadrados</v>
      </c>
      <c r="J739">
        <v>520</v>
      </c>
      <c r="M739" s="71">
        <f t="shared" si="68"/>
        <v>520</v>
      </c>
      <c r="N739">
        <v>520</v>
      </c>
      <c r="Q739">
        <f t="shared" si="69"/>
        <v>520</v>
      </c>
      <c r="R739">
        <v>520</v>
      </c>
      <c r="U739">
        <f t="shared" si="70"/>
        <v>520</v>
      </c>
      <c r="V739">
        <v>100</v>
      </c>
      <c r="Y739">
        <f t="shared" si="71"/>
        <v>100</v>
      </c>
    </row>
    <row r="740" spans="1:25">
      <c r="A740" t="s">
        <v>970</v>
      </c>
      <c r="B740" t="b">
        <f t="shared" si="66"/>
        <v>1</v>
      </c>
      <c r="C740" t="s">
        <v>970</v>
      </c>
      <c r="D740">
        <v>2025</v>
      </c>
      <c r="E740">
        <v>2</v>
      </c>
      <c r="F740" t="s">
        <v>2564</v>
      </c>
      <c r="I740" t="str">
        <f t="shared" si="67"/>
        <v>Metros Cuadrados</v>
      </c>
      <c r="J740">
        <v>37.5</v>
      </c>
      <c r="M740" s="71">
        <f t="shared" si="68"/>
        <v>37.5</v>
      </c>
      <c r="N740">
        <v>37.5</v>
      </c>
      <c r="Q740">
        <f t="shared" si="69"/>
        <v>37.5</v>
      </c>
      <c r="R740">
        <v>37.5</v>
      </c>
      <c r="U740">
        <f t="shared" si="70"/>
        <v>37.5</v>
      </c>
      <c r="V740">
        <v>100</v>
      </c>
      <c r="Y740">
        <f t="shared" si="71"/>
        <v>100</v>
      </c>
    </row>
    <row r="741" spans="1:25">
      <c r="A741" t="s">
        <v>979</v>
      </c>
      <c r="B741" t="b">
        <f t="shared" si="66"/>
        <v>1</v>
      </c>
      <c r="C741" t="s">
        <v>979</v>
      </c>
      <c r="D741">
        <v>2025</v>
      </c>
      <c r="E741">
        <v>2</v>
      </c>
      <c r="F741" t="s">
        <v>2564</v>
      </c>
      <c r="I741" t="str">
        <f t="shared" si="67"/>
        <v>Metros Cuadrados</v>
      </c>
      <c r="J741">
        <v>62</v>
      </c>
      <c r="M741" s="71">
        <f t="shared" si="68"/>
        <v>62</v>
      </c>
      <c r="N741">
        <v>62</v>
      </c>
      <c r="Q741">
        <f t="shared" si="69"/>
        <v>62</v>
      </c>
      <c r="R741">
        <v>62</v>
      </c>
      <c r="U741">
        <f t="shared" si="70"/>
        <v>62</v>
      </c>
      <c r="V741">
        <v>100</v>
      </c>
      <c r="Y741">
        <f t="shared" si="71"/>
        <v>100</v>
      </c>
    </row>
    <row r="742" spans="1:25">
      <c r="A742" t="s">
        <v>996</v>
      </c>
      <c r="B742" t="b">
        <f t="shared" si="66"/>
        <v>1</v>
      </c>
      <c r="C742" t="s">
        <v>996</v>
      </c>
      <c r="D742">
        <v>2025</v>
      </c>
      <c r="E742">
        <v>2</v>
      </c>
      <c r="F742" t="s">
        <v>2564</v>
      </c>
      <c r="I742" t="str">
        <f t="shared" si="67"/>
        <v>Metros Cuadrados</v>
      </c>
      <c r="J742">
        <v>18</v>
      </c>
      <c r="M742" s="71">
        <f t="shared" si="68"/>
        <v>18</v>
      </c>
      <c r="N742">
        <v>18</v>
      </c>
      <c r="Q742">
        <f t="shared" si="69"/>
        <v>18</v>
      </c>
      <c r="R742">
        <v>18</v>
      </c>
      <c r="U742">
        <f t="shared" si="70"/>
        <v>18</v>
      </c>
      <c r="V742">
        <v>100</v>
      </c>
      <c r="Y742">
        <f t="shared" si="71"/>
        <v>100</v>
      </c>
    </row>
    <row r="743" spans="1:25">
      <c r="A743" t="s">
        <v>591</v>
      </c>
      <c r="B743" t="b">
        <f t="shared" si="66"/>
        <v>1</v>
      </c>
      <c r="C743" t="s">
        <v>591</v>
      </c>
      <c r="D743">
        <v>2025</v>
      </c>
      <c r="E743">
        <v>2</v>
      </c>
      <c r="F743" t="s">
        <v>2567</v>
      </c>
      <c r="I743" t="str">
        <f t="shared" si="67"/>
        <v>Piezas</v>
      </c>
      <c r="J743">
        <v>500</v>
      </c>
      <c r="M743" s="71">
        <f t="shared" si="68"/>
        <v>500</v>
      </c>
      <c r="N743">
        <v>500</v>
      </c>
      <c r="Q743">
        <f t="shared" si="69"/>
        <v>500</v>
      </c>
      <c r="R743">
        <v>500</v>
      </c>
      <c r="U743">
        <f t="shared" si="70"/>
        <v>500</v>
      </c>
      <c r="V743">
        <v>100</v>
      </c>
      <c r="Y743">
        <f t="shared" si="71"/>
        <v>100</v>
      </c>
    </row>
    <row r="744" spans="1:25">
      <c r="A744" t="s">
        <v>2070</v>
      </c>
      <c r="B744" t="b">
        <f t="shared" si="66"/>
        <v>1</v>
      </c>
      <c r="C744" t="s">
        <v>2070</v>
      </c>
      <c r="D744">
        <v>2025</v>
      </c>
      <c r="E744">
        <v>2</v>
      </c>
      <c r="F744" t="s">
        <v>2564</v>
      </c>
      <c r="I744" t="str">
        <f t="shared" si="67"/>
        <v>Metros Cuadrados</v>
      </c>
      <c r="J744">
        <v>990</v>
      </c>
      <c r="M744" s="71">
        <f t="shared" si="68"/>
        <v>990</v>
      </c>
      <c r="N744">
        <v>990</v>
      </c>
      <c r="Q744">
        <f t="shared" si="69"/>
        <v>990</v>
      </c>
      <c r="R744">
        <v>990</v>
      </c>
      <c r="U744">
        <f t="shared" si="70"/>
        <v>990</v>
      </c>
      <c r="V744">
        <v>100</v>
      </c>
      <c r="Y744">
        <f t="shared" si="71"/>
        <v>100</v>
      </c>
    </row>
    <row r="745" spans="1:25">
      <c r="A745" t="s">
        <v>2080</v>
      </c>
      <c r="B745" t="b">
        <f t="shared" si="66"/>
        <v>1</v>
      </c>
      <c r="C745" t="s">
        <v>2080</v>
      </c>
      <c r="D745">
        <v>2025</v>
      </c>
      <c r="E745">
        <v>2</v>
      </c>
      <c r="F745" t="s">
        <v>2564</v>
      </c>
      <c r="I745" t="str">
        <f t="shared" si="67"/>
        <v>Metros Cuadrados</v>
      </c>
      <c r="J745">
        <v>1960</v>
      </c>
      <c r="M745" s="71">
        <f t="shared" si="68"/>
        <v>1960</v>
      </c>
      <c r="N745">
        <v>1960</v>
      </c>
      <c r="Q745">
        <f t="shared" si="69"/>
        <v>1960</v>
      </c>
      <c r="R745">
        <v>1960</v>
      </c>
      <c r="U745">
        <f t="shared" si="70"/>
        <v>1960</v>
      </c>
      <c r="V745">
        <v>100</v>
      </c>
      <c r="Y745">
        <f t="shared" si="71"/>
        <v>100</v>
      </c>
    </row>
    <row r="746" spans="1:25">
      <c r="A746" t="s">
        <v>2081</v>
      </c>
      <c r="B746" t="b">
        <f t="shared" si="66"/>
        <v>1</v>
      </c>
      <c r="C746" t="s">
        <v>2081</v>
      </c>
      <c r="D746">
        <v>2025</v>
      </c>
      <c r="E746">
        <v>2</v>
      </c>
      <c r="F746" t="s">
        <v>2564</v>
      </c>
      <c r="I746" t="str">
        <f t="shared" si="67"/>
        <v>Metros Cuadrados</v>
      </c>
      <c r="J746">
        <v>1560</v>
      </c>
      <c r="M746" s="71">
        <f t="shared" si="68"/>
        <v>1560</v>
      </c>
      <c r="N746">
        <v>1560</v>
      </c>
      <c r="Q746">
        <f t="shared" si="69"/>
        <v>1560</v>
      </c>
      <c r="R746">
        <v>1560</v>
      </c>
      <c r="U746">
        <f t="shared" si="70"/>
        <v>1560</v>
      </c>
      <c r="V746">
        <v>100</v>
      </c>
      <c r="Y746">
        <f t="shared" si="71"/>
        <v>100</v>
      </c>
    </row>
    <row r="747" spans="1:25">
      <c r="A747" t="s">
        <v>2082</v>
      </c>
      <c r="B747" t="b">
        <f t="shared" si="66"/>
        <v>1</v>
      </c>
      <c r="C747" t="s">
        <v>2082</v>
      </c>
      <c r="D747">
        <v>2025</v>
      </c>
      <c r="E747">
        <v>2</v>
      </c>
      <c r="F747" t="s">
        <v>2564</v>
      </c>
      <c r="I747" t="str">
        <f t="shared" si="67"/>
        <v>Metros Cuadrados</v>
      </c>
      <c r="J747">
        <v>1400</v>
      </c>
      <c r="M747" s="71">
        <f t="shared" si="68"/>
        <v>1400</v>
      </c>
      <c r="N747">
        <v>1400</v>
      </c>
      <c r="Q747">
        <f t="shared" si="69"/>
        <v>1400</v>
      </c>
      <c r="R747">
        <v>1400</v>
      </c>
      <c r="U747">
        <f t="shared" si="70"/>
        <v>1400</v>
      </c>
      <c r="V747">
        <v>100</v>
      </c>
      <c r="Y747">
        <f t="shared" si="71"/>
        <v>100</v>
      </c>
    </row>
    <row r="748" spans="1:25">
      <c r="A748" t="s">
        <v>2083</v>
      </c>
      <c r="B748" t="b">
        <f t="shared" si="66"/>
        <v>1</v>
      </c>
      <c r="C748" t="s">
        <v>2083</v>
      </c>
      <c r="D748">
        <v>2025</v>
      </c>
      <c r="E748">
        <v>2</v>
      </c>
      <c r="F748" t="s">
        <v>2564</v>
      </c>
      <c r="I748" t="str">
        <f t="shared" si="67"/>
        <v>Metros Cuadrados</v>
      </c>
      <c r="J748">
        <v>2800</v>
      </c>
      <c r="M748" s="71">
        <f t="shared" si="68"/>
        <v>2800</v>
      </c>
      <c r="N748">
        <v>2800</v>
      </c>
      <c r="Q748">
        <f t="shared" si="69"/>
        <v>2800</v>
      </c>
      <c r="R748">
        <v>2800</v>
      </c>
      <c r="U748">
        <f t="shared" si="70"/>
        <v>2800</v>
      </c>
      <c r="V748">
        <v>100</v>
      </c>
      <c r="Y748">
        <f t="shared" si="71"/>
        <v>100</v>
      </c>
    </row>
    <row r="749" spans="1:25">
      <c r="A749" t="s">
        <v>2084</v>
      </c>
      <c r="B749" t="b">
        <f t="shared" si="66"/>
        <v>1</v>
      </c>
      <c r="C749" t="s">
        <v>2084</v>
      </c>
      <c r="D749">
        <v>2025</v>
      </c>
      <c r="E749">
        <v>2</v>
      </c>
      <c r="F749" t="s">
        <v>2564</v>
      </c>
      <c r="I749" t="str">
        <f t="shared" si="67"/>
        <v>Metros Cuadrados</v>
      </c>
      <c r="J749">
        <v>1295</v>
      </c>
      <c r="M749" s="71">
        <f t="shared" si="68"/>
        <v>1295</v>
      </c>
      <c r="N749">
        <v>1295</v>
      </c>
      <c r="Q749">
        <f t="shared" si="69"/>
        <v>1295</v>
      </c>
      <c r="R749">
        <v>1295</v>
      </c>
      <c r="U749">
        <f t="shared" si="70"/>
        <v>1295</v>
      </c>
      <c r="V749">
        <v>100</v>
      </c>
      <c r="Y749">
        <f t="shared" si="71"/>
        <v>100</v>
      </c>
    </row>
    <row r="750" spans="1:25">
      <c r="A750" t="s">
        <v>2085</v>
      </c>
      <c r="B750" t="b">
        <f t="shared" si="66"/>
        <v>1</v>
      </c>
      <c r="C750" t="s">
        <v>2085</v>
      </c>
      <c r="D750">
        <v>2025</v>
      </c>
      <c r="E750">
        <v>2</v>
      </c>
      <c r="F750" t="s">
        <v>2564</v>
      </c>
      <c r="I750" t="str">
        <f t="shared" si="67"/>
        <v>Metros Cuadrados</v>
      </c>
      <c r="J750">
        <v>4900</v>
      </c>
      <c r="M750" s="71">
        <f t="shared" si="68"/>
        <v>4900</v>
      </c>
      <c r="N750">
        <v>4900</v>
      </c>
      <c r="Q750">
        <f t="shared" si="69"/>
        <v>4900</v>
      </c>
      <c r="R750">
        <v>4900</v>
      </c>
      <c r="U750">
        <f t="shared" si="70"/>
        <v>4900</v>
      </c>
      <c r="V750">
        <v>100</v>
      </c>
      <c r="Y750">
        <f t="shared" si="71"/>
        <v>100</v>
      </c>
    </row>
    <row r="751" spans="1:25">
      <c r="A751" t="s">
        <v>2091</v>
      </c>
      <c r="B751" t="b">
        <f t="shared" si="66"/>
        <v>1</v>
      </c>
      <c r="C751" t="s">
        <v>2091</v>
      </c>
      <c r="D751">
        <v>2025</v>
      </c>
      <c r="E751">
        <v>2</v>
      </c>
      <c r="F751" t="s">
        <v>2564</v>
      </c>
      <c r="I751" t="str">
        <f t="shared" si="67"/>
        <v>Metros Cuadrados</v>
      </c>
      <c r="J751">
        <v>6080</v>
      </c>
      <c r="M751" s="71">
        <f t="shared" si="68"/>
        <v>6080</v>
      </c>
      <c r="N751">
        <v>6080</v>
      </c>
      <c r="Q751">
        <f t="shared" si="69"/>
        <v>6080</v>
      </c>
      <c r="R751">
        <v>6080</v>
      </c>
      <c r="U751">
        <f t="shared" si="70"/>
        <v>6080</v>
      </c>
      <c r="V751">
        <v>100</v>
      </c>
      <c r="Y751">
        <f t="shared" si="71"/>
        <v>100</v>
      </c>
    </row>
    <row r="752" spans="1:25">
      <c r="A752" t="s">
        <v>2066</v>
      </c>
      <c r="B752" t="b">
        <f t="shared" si="66"/>
        <v>1</v>
      </c>
      <c r="C752" t="s">
        <v>2066</v>
      </c>
      <c r="D752">
        <v>2025</v>
      </c>
      <c r="E752">
        <v>2</v>
      </c>
      <c r="F752" t="s">
        <v>2564</v>
      </c>
      <c r="I752" t="str">
        <f t="shared" si="67"/>
        <v>Metros Cuadrados</v>
      </c>
      <c r="J752">
        <v>2567.2600000000002</v>
      </c>
      <c r="M752" s="71">
        <f t="shared" si="68"/>
        <v>2567.2600000000002</v>
      </c>
      <c r="N752">
        <v>2567.2600000000002</v>
      </c>
      <c r="Q752">
        <f t="shared" si="69"/>
        <v>2567.2600000000002</v>
      </c>
      <c r="R752">
        <v>2567.2600000000002</v>
      </c>
      <c r="U752">
        <f t="shared" si="70"/>
        <v>2567.2600000000002</v>
      </c>
      <c r="V752">
        <v>100</v>
      </c>
      <c r="Y752">
        <f t="shared" si="71"/>
        <v>100</v>
      </c>
    </row>
    <row r="753" spans="1:25">
      <c r="A753" t="s">
        <v>2068</v>
      </c>
      <c r="B753" t="b">
        <f t="shared" si="66"/>
        <v>1</v>
      </c>
      <c r="C753" t="s">
        <v>2068</v>
      </c>
      <c r="D753">
        <v>2025</v>
      </c>
      <c r="E753">
        <v>2</v>
      </c>
      <c r="F753" t="s">
        <v>2564</v>
      </c>
      <c r="I753" t="str">
        <f t="shared" si="67"/>
        <v>Metros Cuadrados</v>
      </c>
      <c r="J753">
        <v>4261.8900000000003</v>
      </c>
      <c r="M753" s="71">
        <f t="shared" si="68"/>
        <v>4261.8900000000003</v>
      </c>
      <c r="N753">
        <v>4261.8900000000003</v>
      </c>
      <c r="Q753">
        <f t="shared" si="69"/>
        <v>4261.8900000000003</v>
      </c>
      <c r="R753">
        <v>4261.8900000000003</v>
      </c>
      <c r="U753">
        <f t="shared" si="70"/>
        <v>4261.8900000000003</v>
      </c>
      <c r="V753">
        <v>100</v>
      </c>
      <c r="Y753">
        <f t="shared" si="71"/>
        <v>100</v>
      </c>
    </row>
    <row r="754" spans="1:25">
      <c r="A754" t="s">
        <v>2092</v>
      </c>
      <c r="B754" t="b">
        <f t="shared" si="66"/>
        <v>1</v>
      </c>
      <c r="C754" t="s">
        <v>2092</v>
      </c>
      <c r="D754">
        <v>2025</v>
      </c>
      <c r="E754">
        <v>2</v>
      </c>
      <c r="F754" t="s">
        <v>2564</v>
      </c>
      <c r="I754" t="str">
        <f t="shared" si="67"/>
        <v>Metros Cuadrados</v>
      </c>
      <c r="J754">
        <v>1850</v>
      </c>
      <c r="M754" s="71">
        <f t="shared" si="68"/>
        <v>1850</v>
      </c>
      <c r="N754">
        <v>1850</v>
      </c>
      <c r="Q754">
        <f t="shared" si="69"/>
        <v>1850</v>
      </c>
      <c r="R754">
        <v>1850</v>
      </c>
      <c r="U754">
        <f t="shared" si="70"/>
        <v>1850</v>
      </c>
      <c r="V754">
        <v>100</v>
      </c>
      <c r="Y754">
        <f t="shared" si="71"/>
        <v>100</v>
      </c>
    </row>
    <row r="755" spans="1:25">
      <c r="A755" t="s">
        <v>2095</v>
      </c>
      <c r="B755" t="b">
        <f t="shared" si="66"/>
        <v>1</v>
      </c>
      <c r="C755" t="s">
        <v>2095</v>
      </c>
      <c r="D755">
        <v>2025</v>
      </c>
      <c r="E755">
        <v>2</v>
      </c>
      <c r="F755" t="s">
        <v>2564</v>
      </c>
      <c r="I755" t="str">
        <f t="shared" si="67"/>
        <v>Metros Cuadrados</v>
      </c>
      <c r="J755">
        <v>190</v>
      </c>
      <c r="M755" s="71">
        <f t="shared" si="68"/>
        <v>190</v>
      </c>
      <c r="N755">
        <v>190</v>
      </c>
      <c r="Q755">
        <f t="shared" si="69"/>
        <v>190</v>
      </c>
      <c r="R755">
        <v>190</v>
      </c>
      <c r="U755">
        <f t="shared" si="70"/>
        <v>190</v>
      </c>
      <c r="V755">
        <v>100</v>
      </c>
      <c r="Y755">
        <f t="shared" si="71"/>
        <v>100</v>
      </c>
    </row>
    <row r="756" spans="1:25">
      <c r="A756" t="s">
        <v>2100</v>
      </c>
      <c r="B756" t="b">
        <f t="shared" si="66"/>
        <v>1</v>
      </c>
      <c r="C756" t="s">
        <v>2100</v>
      </c>
      <c r="D756">
        <v>2025</v>
      </c>
      <c r="E756">
        <v>2</v>
      </c>
      <c r="F756" t="s">
        <v>2573</v>
      </c>
      <c r="I756" t="str">
        <f t="shared" si="67"/>
        <v>Metros</v>
      </c>
      <c r="J756">
        <v>263</v>
      </c>
      <c r="M756" s="71">
        <f t="shared" si="68"/>
        <v>263</v>
      </c>
      <c r="N756">
        <v>263</v>
      </c>
      <c r="Q756">
        <f t="shared" si="69"/>
        <v>263</v>
      </c>
      <c r="R756">
        <v>263</v>
      </c>
      <c r="U756">
        <f t="shared" si="70"/>
        <v>263</v>
      </c>
      <c r="V756">
        <v>100</v>
      </c>
      <c r="Y756">
        <f t="shared" si="71"/>
        <v>100</v>
      </c>
    </row>
    <row r="757" spans="1:25">
      <c r="A757" t="s">
        <v>2105</v>
      </c>
      <c r="B757" t="b">
        <f t="shared" si="66"/>
        <v>1</v>
      </c>
      <c r="C757" t="s">
        <v>2105</v>
      </c>
      <c r="D757">
        <v>2025</v>
      </c>
      <c r="E757">
        <v>2</v>
      </c>
      <c r="F757" t="s">
        <v>2564</v>
      </c>
      <c r="I757" t="str">
        <f t="shared" si="67"/>
        <v>Metros Cuadrados</v>
      </c>
      <c r="J757">
        <v>174.8</v>
      </c>
      <c r="M757" s="71">
        <f t="shared" si="68"/>
        <v>174.8</v>
      </c>
      <c r="N757">
        <v>174.8</v>
      </c>
      <c r="Q757">
        <f t="shared" si="69"/>
        <v>174.8</v>
      </c>
      <c r="R757">
        <v>174.8</v>
      </c>
      <c r="U757">
        <f t="shared" si="70"/>
        <v>174.8</v>
      </c>
      <c r="V757">
        <v>100</v>
      </c>
      <c r="Y757">
        <f t="shared" si="71"/>
        <v>100</v>
      </c>
    </row>
    <row r="758" spans="1:25">
      <c r="A758" t="s">
        <v>2111</v>
      </c>
      <c r="B758" t="b">
        <f t="shared" si="66"/>
        <v>1</v>
      </c>
      <c r="C758" t="s">
        <v>2111</v>
      </c>
      <c r="D758">
        <v>2025</v>
      </c>
      <c r="E758">
        <v>2</v>
      </c>
      <c r="F758" t="s">
        <v>2564</v>
      </c>
      <c r="I758" t="str">
        <f t="shared" si="67"/>
        <v>Metros Cuadrados</v>
      </c>
      <c r="J758">
        <v>1950</v>
      </c>
      <c r="M758" s="71">
        <f t="shared" si="68"/>
        <v>1950</v>
      </c>
      <c r="N758">
        <v>1950</v>
      </c>
      <c r="Q758">
        <f t="shared" si="69"/>
        <v>1950</v>
      </c>
      <c r="R758">
        <v>1950</v>
      </c>
      <c r="U758">
        <f t="shared" si="70"/>
        <v>1950</v>
      </c>
      <c r="V758">
        <v>100</v>
      </c>
      <c r="Y758">
        <f t="shared" si="71"/>
        <v>100</v>
      </c>
    </row>
    <row r="759" spans="1:25">
      <c r="A759" t="s">
        <v>2113</v>
      </c>
      <c r="B759" t="b">
        <f t="shared" si="66"/>
        <v>1</v>
      </c>
      <c r="C759" t="s">
        <v>2113</v>
      </c>
      <c r="D759">
        <v>2025</v>
      </c>
      <c r="E759">
        <v>2</v>
      </c>
      <c r="F759" t="s">
        <v>2564</v>
      </c>
      <c r="I759" t="str">
        <f t="shared" si="67"/>
        <v>Metros Cuadrados</v>
      </c>
      <c r="J759">
        <v>4946.0600000000004</v>
      </c>
      <c r="M759" s="71">
        <f t="shared" si="68"/>
        <v>4946.0600000000004</v>
      </c>
      <c r="N759">
        <v>4946.0600000000004</v>
      </c>
      <c r="Q759">
        <f t="shared" si="69"/>
        <v>4946.0600000000004</v>
      </c>
      <c r="R759">
        <v>4946.0600000000004</v>
      </c>
      <c r="U759">
        <f t="shared" si="70"/>
        <v>4946.0600000000004</v>
      </c>
      <c r="V759">
        <v>100</v>
      </c>
      <c r="Y759">
        <f t="shared" si="71"/>
        <v>100</v>
      </c>
    </row>
    <row r="760" spans="1:25">
      <c r="A760" t="s">
        <v>5670</v>
      </c>
      <c r="B760" t="b">
        <f t="shared" si="66"/>
        <v>1</v>
      </c>
      <c r="C760" t="s">
        <v>5670</v>
      </c>
      <c r="D760">
        <v>2025</v>
      </c>
      <c r="E760">
        <v>2</v>
      </c>
      <c r="F760" t="s">
        <v>2567</v>
      </c>
      <c r="I760" t="str">
        <f t="shared" si="67"/>
        <v>Piezas</v>
      </c>
      <c r="J760">
        <v>1</v>
      </c>
      <c r="M760" s="71">
        <f t="shared" si="68"/>
        <v>1</v>
      </c>
      <c r="N760">
        <v>1</v>
      </c>
      <c r="Q760">
        <f t="shared" si="69"/>
        <v>1</v>
      </c>
      <c r="R760">
        <v>1</v>
      </c>
      <c r="U760">
        <f t="shared" si="70"/>
        <v>1</v>
      </c>
      <c r="V760">
        <v>100</v>
      </c>
      <c r="Y760">
        <f t="shared" si="71"/>
        <v>100</v>
      </c>
    </row>
    <row r="761" spans="1:25">
      <c r="A761" t="s">
        <v>5203</v>
      </c>
      <c r="B761" t="b">
        <f t="shared" si="66"/>
        <v>1</v>
      </c>
      <c r="C761" t="s">
        <v>5203</v>
      </c>
      <c r="D761">
        <v>2025</v>
      </c>
      <c r="E761">
        <v>2</v>
      </c>
      <c r="F761" t="s">
        <v>2565</v>
      </c>
      <c r="I761" t="str">
        <f t="shared" si="67"/>
        <v>Metros lineales</v>
      </c>
      <c r="J761">
        <v>371</v>
      </c>
      <c r="M761" s="71">
        <f t="shared" si="68"/>
        <v>371</v>
      </c>
      <c r="N761">
        <v>371</v>
      </c>
      <c r="Q761">
        <f t="shared" si="69"/>
        <v>371</v>
      </c>
      <c r="R761">
        <v>371</v>
      </c>
      <c r="U761">
        <f t="shared" si="70"/>
        <v>371</v>
      </c>
      <c r="V761">
        <v>100</v>
      </c>
      <c r="Y761">
        <f t="shared" si="71"/>
        <v>100</v>
      </c>
    </row>
    <row r="762" spans="1:25">
      <c r="A762" t="s">
        <v>5680</v>
      </c>
      <c r="B762" t="b">
        <f t="shared" si="66"/>
        <v>1</v>
      </c>
      <c r="C762" t="s">
        <v>5680</v>
      </c>
      <c r="D762">
        <v>2025</v>
      </c>
      <c r="E762">
        <v>2</v>
      </c>
      <c r="F762" t="s">
        <v>2580</v>
      </c>
      <c r="I762" t="str">
        <f t="shared" si="67"/>
        <v>Kilómetro</v>
      </c>
      <c r="J762">
        <v>37.83</v>
      </c>
      <c r="M762" s="71">
        <f t="shared" si="68"/>
        <v>37.83</v>
      </c>
      <c r="N762">
        <v>37.83</v>
      </c>
      <c r="Q762">
        <f t="shared" si="69"/>
        <v>37.83</v>
      </c>
      <c r="R762">
        <v>37.83</v>
      </c>
      <c r="U762">
        <f t="shared" si="70"/>
        <v>37.83</v>
      </c>
      <c r="V762">
        <v>100</v>
      </c>
      <c r="Y762">
        <f t="shared" si="71"/>
        <v>100</v>
      </c>
    </row>
    <row r="763" spans="1:25">
      <c r="A763" t="s">
        <v>5692</v>
      </c>
      <c r="B763" t="b">
        <f t="shared" si="66"/>
        <v>1</v>
      </c>
      <c r="C763" t="s">
        <v>5692</v>
      </c>
      <c r="D763">
        <v>2025</v>
      </c>
      <c r="E763">
        <v>2</v>
      </c>
      <c r="F763" t="s">
        <v>2580</v>
      </c>
      <c r="I763" t="str">
        <f t="shared" si="67"/>
        <v>Kilómetro</v>
      </c>
      <c r="J763">
        <v>39.5</v>
      </c>
      <c r="M763" s="71">
        <f t="shared" si="68"/>
        <v>39.5</v>
      </c>
      <c r="N763">
        <v>39.5</v>
      </c>
      <c r="Q763">
        <f t="shared" si="69"/>
        <v>39.5</v>
      </c>
      <c r="R763">
        <v>39.5</v>
      </c>
      <c r="U763">
        <f t="shared" si="70"/>
        <v>39.5</v>
      </c>
      <c r="V763">
        <v>100</v>
      </c>
      <c r="Y763">
        <f t="shared" si="71"/>
        <v>100</v>
      </c>
    </row>
    <row r="764" spans="1:25">
      <c r="A764" t="s">
        <v>6496</v>
      </c>
      <c r="B764" t="b">
        <f t="shared" si="66"/>
        <v>1</v>
      </c>
      <c r="C764" t="s">
        <v>6496</v>
      </c>
      <c r="D764">
        <v>2025</v>
      </c>
      <c r="E764">
        <v>2</v>
      </c>
      <c r="F764" t="s">
        <v>2567</v>
      </c>
      <c r="I764" t="str">
        <f t="shared" si="67"/>
        <v>Piezas</v>
      </c>
      <c r="J764">
        <v>12</v>
      </c>
      <c r="M764" s="71">
        <f t="shared" si="68"/>
        <v>12</v>
      </c>
      <c r="N764">
        <v>12</v>
      </c>
      <c r="Q764">
        <f t="shared" si="69"/>
        <v>12</v>
      </c>
      <c r="R764">
        <v>12</v>
      </c>
      <c r="U764">
        <f t="shared" si="70"/>
        <v>12</v>
      </c>
      <c r="V764">
        <v>100</v>
      </c>
      <c r="Y764">
        <f t="shared" si="71"/>
        <v>100</v>
      </c>
    </row>
    <row r="765" spans="1:25">
      <c r="A765" t="s">
        <v>946</v>
      </c>
      <c r="B765" t="b">
        <f t="shared" si="66"/>
        <v>1</v>
      </c>
      <c r="C765" t="s">
        <v>946</v>
      </c>
      <c r="D765">
        <v>2025</v>
      </c>
      <c r="E765">
        <v>2</v>
      </c>
      <c r="F765" t="s">
        <v>2564</v>
      </c>
      <c r="I765" t="str">
        <f t="shared" si="67"/>
        <v>Metros Cuadrados</v>
      </c>
      <c r="J765">
        <v>290</v>
      </c>
      <c r="M765" s="71">
        <f t="shared" si="68"/>
        <v>290</v>
      </c>
      <c r="N765">
        <v>290</v>
      </c>
      <c r="Q765">
        <f t="shared" si="69"/>
        <v>290</v>
      </c>
      <c r="R765">
        <v>290</v>
      </c>
      <c r="U765">
        <f t="shared" si="70"/>
        <v>290</v>
      </c>
      <c r="V765">
        <v>100</v>
      </c>
      <c r="Y765">
        <f t="shared" si="71"/>
        <v>100</v>
      </c>
    </row>
    <row r="766" spans="1:25">
      <c r="A766" t="s">
        <v>5102</v>
      </c>
      <c r="B766" t="b">
        <f t="shared" si="66"/>
        <v>1</v>
      </c>
      <c r="C766" t="s">
        <v>5102</v>
      </c>
      <c r="D766">
        <v>2025</v>
      </c>
      <c r="E766">
        <v>2</v>
      </c>
      <c r="F766" t="s">
        <v>2565</v>
      </c>
      <c r="I766" t="str">
        <f t="shared" si="67"/>
        <v>Metros lineales</v>
      </c>
      <c r="J766">
        <v>600</v>
      </c>
      <c r="M766" s="71">
        <f t="shared" si="68"/>
        <v>600</v>
      </c>
      <c r="N766">
        <v>600</v>
      </c>
      <c r="Q766">
        <f t="shared" si="69"/>
        <v>600</v>
      </c>
      <c r="R766">
        <v>600</v>
      </c>
      <c r="U766">
        <f t="shared" si="70"/>
        <v>600</v>
      </c>
      <c r="V766">
        <v>100</v>
      </c>
      <c r="Y766">
        <f t="shared" si="71"/>
        <v>100</v>
      </c>
    </row>
    <row r="767" spans="1:25">
      <c r="A767" t="s">
        <v>5114</v>
      </c>
      <c r="B767" t="b">
        <f t="shared" si="66"/>
        <v>1</v>
      </c>
      <c r="C767" t="s">
        <v>5114</v>
      </c>
      <c r="D767">
        <v>2025</v>
      </c>
      <c r="E767">
        <v>2</v>
      </c>
      <c r="F767" t="s">
        <v>2565</v>
      </c>
      <c r="I767" t="str">
        <f t="shared" si="67"/>
        <v>Metros lineales</v>
      </c>
      <c r="J767">
        <v>1150</v>
      </c>
      <c r="M767" s="71">
        <f t="shared" si="68"/>
        <v>1150</v>
      </c>
      <c r="N767">
        <v>1150</v>
      </c>
      <c r="Q767">
        <f t="shared" si="69"/>
        <v>1150</v>
      </c>
      <c r="R767">
        <v>1150</v>
      </c>
      <c r="U767">
        <f t="shared" si="70"/>
        <v>1150</v>
      </c>
      <c r="V767">
        <v>100</v>
      </c>
      <c r="Y767">
        <f t="shared" si="71"/>
        <v>100</v>
      </c>
    </row>
    <row r="768" spans="1:25">
      <c r="A768" t="s">
        <v>5704</v>
      </c>
      <c r="B768" t="b">
        <f t="shared" si="66"/>
        <v>1</v>
      </c>
      <c r="C768" t="s">
        <v>5704</v>
      </c>
      <c r="D768">
        <v>2025</v>
      </c>
      <c r="E768">
        <v>2</v>
      </c>
      <c r="F768" t="s">
        <v>2580</v>
      </c>
      <c r="I768" t="str">
        <f t="shared" si="67"/>
        <v>Kilómetro</v>
      </c>
      <c r="J768">
        <v>15</v>
      </c>
      <c r="M768" s="71">
        <f t="shared" si="68"/>
        <v>15</v>
      </c>
      <c r="N768">
        <v>15</v>
      </c>
      <c r="Q768">
        <f t="shared" si="69"/>
        <v>15</v>
      </c>
      <c r="R768">
        <v>15</v>
      </c>
      <c r="U768">
        <f t="shared" si="70"/>
        <v>15</v>
      </c>
      <c r="V768">
        <v>100</v>
      </c>
      <c r="Y768">
        <f t="shared" si="71"/>
        <v>100</v>
      </c>
    </row>
    <row r="769" spans="1:25">
      <c r="A769" t="s">
        <v>5717</v>
      </c>
      <c r="B769" t="b">
        <f t="shared" si="66"/>
        <v>1</v>
      </c>
      <c r="C769" t="s">
        <v>5717</v>
      </c>
      <c r="D769">
        <v>2025</v>
      </c>
      <c r="E769">
        <v>2</v>
      </c>
      <c r="F769" t="s">
        <v>2567</v>
      </c>
      <c r="I769" t="str">
        <f t="shared" si="67"/>
        <v>Piezas</v>
      </c>
      <c r="J769">
        <v>1</v>
      </c>
      <c r="M769" s="71">
        <f t="shared" si="68"/>
        <v>1</v>
      </c>
      <c r="N769">
        <v>1</v>
      </c>
      <c r="Q769">
        <f t="shared" si="69"/>
        <v>1</v>
      </c>
      <c r="R769">
        <v>1</v>
      </c>
      <c r="U769">
        <f t="shared" si="70"/>
        <v>1</v>
      </c>
      <c r="V769">
        <v>100</v>
      </c>
      <c r="Y769">
        <f t="shared" si="71"/>
        <v>100</v>
      </c>
    </row>
    <row r="770" spans="1:25">
      <c r="A770" t="s">
        <v>6442</v>
      </c>
      <c r="B770" t="b">
        <f t="shared" si="66"/>
        <v>1</v>
      </c>
      <c r="C770" t="s">
        <v>6442</v>
      </c>
      <c r="D770">
        <v>2025</v>
      </c>
      <c r="E770">
        <v>2</v>
      </c>
      <c r="F770" t="s">
        <v>2564</v>
      </c>
      <c r="I770" t="str">
        <f t="shared" si="67"/>
        <v>Metros Cuadrados</v>
      </c>
      <c r="J770">
        <v>1049.5999999999999</v>
      </c>
      <c r="M770" s="71">
        <f t="shared" si="68"/>
        <v>1049.5999999999999</v>
      </c>
      <c r="N770">
        <v>1049.5999999999999</v>
      </c>
      <c r="Q770">
        <f t="shared" si="69"/>
        <v>1049.5999999999999</v>
      </c>
      <c r="R770">
        <v>1049.5999999999999</v>
      </c>
      <c r="U770">
        <f t="shared" si="70"/>
        <v>1049.5999999999999</v>
      </c>
      <c r="V770">
        <v>100</v>
      </c>
      <c r="Y770">
        <f t="shared" si="71"/>
        <v>100</v>
      </c>
    </row>
    <row r="771" spans="1:25">
      <c r="A771" t="s">
        <v>6574</v>
      </c>
      <c r="B771" t="b">
        <f t="shared" ref="B771:B834" si="72">+A771=C771</f>
        <v>1</v>
      </c>
      <c r="C771" t="s">
        <v>6574</v>
      </c>
      <c r="D771">
        <v>2025</v>
      </c>
      <c r="E771">
        <v>2</v>
      </c>
      <c r="F771" t="s">
        <v>2580</v>
      </c>
      <c r="I771" t="str">
        <f t="shared" si="67"/>
        <v>Kilómetro</v>
      </c>
      <c r="J771">
        <v>30</v>
      </c>
      <c r="M771" s="71">
        <f t="shared" si="68"/>
        <v>30</v>
      </c>
      <c r="N771">
        <v>30</v>
      </c>
      <c r="Q771">
        <f t="shared" si="69"/>
        <v>30</v>
      </c>
      <c r="R771">
        <v>30</v>
      </c>
      <c r="U771">
        <f t="shared" si="70"/>
        <v>30</v>
      </c>
      <c r="V771">
        <v>100</v>
      </c>
      <c r="Y771">
        <f t="shared" si="71"/>
        <v>100</v>
      </c>
    </row>
    <row r="772" spans="1:25">
      <c r="A772" t="s">
        <v>6587</v>
      </c>
      <c r="B772" t="b">
        <f t="shared" si="72"/>
        <v>1</v>
      </c>
      <c r="C772" t="s">
        <v>6587</v>
      </c>
      <c r="D772">
        <v>2025</v>
      </c>
      <c r="E772">
        <v>2</v>
      </c>
      <c r="F772" t="s">
        <v>2565</v>
      </c>
      <c r="I772" t="str">
        <f t="shared" ref="I772:I835" si="73">+F772</f>
        <v>Metros lineales</v>
      </c>
      <c r="J772">
        <v>20400</v>
      </c>
      <c r="M772" s="71">
        <f t="shared" ref="M772:M835" si="74">+J772</f>
        <v>20400</v>
      </c>
      <c r="N772">
        <v>20400</v>
      </c>
      <c r="Q772">
        <f t="shared" ref="Q772:Q835" si="75">+N772</f>
        <v>20400</v>
      </c>
      <c r="R772">
        <v>20400</v>
      </c>
      <c r="U772">
        <f t="shared" ref="U772:U835" si="76">+R772</f>
        <v>20400</v>
      </c>
      <c r="V772">
        <v>100</v>
      </c>
      <c r="Y772">
        <f t="shared" ref="Y772:Y835" si="77">+V772</f>
        <v>100</v>
      </c>
    </row>
    <row r="773" spans="1:25">
      <c r="A773" t="s">
        <v>5726</v>
      </c>
      <c r="B773" t="b">
        <f t="shared" si="72"/>
        <v>1</v>
      </c>
      <c r="C773" t="s">
        <v>5726</v>
      </c>
      <c r="D773">
        <v>2025</v>
      </c>
      <c r="E773">
        <v>2</v>
      </c>
      <c r="F773" t="s">
        <v>2580</v>
      </c>
      <c r="I773" t="str">
        <f t="shared" si="73"/>
        <v>Kilómetro</v>
      </c>
      <c r="J773">
        <v>13</v>
      </c>
      <c r="M773" s="71">
        <f t="shared" si="74"/>
        <v>13</v>
      </c>
      <c r="N773">
        <v>13</v>
      </c>
      <c r="Q773">
        <f t="shared" si="75"/>
        <v>13</v>
      </c>
      <c r="R773">
        <v>13</v>
      </c>
      <c r="U773">
        <f t="shared" si="76"/>
        <v>13</v>
      </c>
      <c r="V773">
        <v>100</v>
      </c>
      <c r="Y773">
        <f t="shared" si="77"/>
        <v>100</v>
      </c>
    </row>
    <row r="774" spans="1:25">
      <c r="A774" t="s">
        <v>5738</v>
      </c>
      <c r="B774" t="b">
        <f t="shared" si="72"/>
        <v>1</v>
      </c>
      <c r="C774" t="s">
        <v>5738</v>
      </c>
      <c r="D774">
        <v>2025</v>
      </c>
      <c r="E774">
        <v>2</v>
      </c>
      <c r="F774" t="s">
        <v>2564</v>
      </c>
      <c r="I774" t="str">
        <f t="shared" si="73"/>
        <v>Metros Cuadrados</v>
      </c>
      <c r="J774">
        <v>5507.26</v>
      </c>
      <c r="M774" s="71">
        <f t="shared" si="74"/>
        <v>5507.26</v>
      </c>
      <c r="N774">
        <v>5507.26</v>
      </c>
      <c r="Q774">
        <f t="shared" si="75"/>
        <v>5507.26</v>
      </c>
      <c r="R774">
        <v>5507.26</v>
      </c>
      <c r="U774">
        <f t="shared" si="76"/>
        <v>5507.26</v>
      </c>
      <c r="V774">
        <v>100</v>
      </c>
      <c r="Y774">
        <f t="shared" si="77"/>
        <v>100</v>
      </c>
    </row>
    <row r="775" spans="1:25">
      <c r="A775" t="s">
        <v>5749</v>
      </c>
      <c r="B775" t="b">
        <f t="shared" si="72"/>
        <v>1</v>
      </c>
      <c r="C775" t="s">
        <v>5749</v>
      </c>
      <c r="D775">
        <v>2025</v>
      </c>
      <c r="E775">
        <v>2</v>
      </c>
      <c r="F775" t="s">
        <v>2565</v>
      </c>
      <c r="I775" t="str">
        <f t="shared" si="73"/>
        <v>Metros lineales</v>
      </c>
      <c r="J775">
        <v>77</v>
      </c>
      <c r="M775" s="71">
        <f t="shared" si="74"/>
        <v>77</v>
      </c>
      <c r="N775">
        <v>77</v>
      </c>
      <c r="Q775">
        <f t="shared" si="75"/>
        <v>77</v>
      </c>
      <c r="R775">
        <v>77</v>
      </c>
      <c r="U775">
        <f t="shared" si="76"/>
        <v>77</v>
      </c>
      <c r="V775">
        <v>100</v>
      </c>
      <c r="Y775">
        <f t="shared" si="77"/>
        <v>100</v>
      </c>
    </row>
    <row r="776" spans="1:25">
      <c r="A776" t="s">
        <v>5761</v>
      </c>
      <c r="B776" t="b">
        <f t="shared" si="72"/>
        <v>1</v>
      </c>
      <c r="C776" t="s">
        <v>5761</v>
      </c>
      <c r="D776">
        <v>2025</v>
      </c>
      <c r="E776">
        <v>2</v>
      </c>
      <c r="F776" t="s">
        <v>2567</v>
      </c>
      <c r="I776" t="str">
        <f t="shared" si="73"/>
        <v>Piezas</v>
      </c>
      <c r="J776">
        <v>1</v>
      </c>
      <c r="M776" s="71">
        <f t="shared" si="74"/>
        <v>1</v>
      </c>
      <c r="N776">
        <v>1</v>
      </c>
      <c r="Q776">
        <f t="shared" si="75"/>
        <v>1</v>
      </c>
      <c r="R776">
        <v>1</v>
      </c>
      <c r="U776">
        <f t="shared" si="76"/>
        <v>1</v>
      </c>
      <c r="V776">
        <v>100</v>
      </c>
      <c r="Y776">
        <f t="shared" si="77"/>
        <v>100</v>
      </c>
    </row>
    <row r="777" spans="1:25">
      <c r="A777" t="s">
        <v>5770</v>
      </c>
      <c r="B777" t="b">
        <f t="shared" si="72"/>
        <v>1</v>
      </c>
      <c r="C777" t="s">
        <v>5770</v>
      </c>
      <c r="D777">
        <v>2025</v>
      </c>
      <c r="E777">
        <v>2</v>
      </c>
      <c r="F777" t="s">
        <v>2565</v>
      </c>
      <c r="I777" t="str">
        <f t="shared" si="73"/>
        <v>Metros lineales</v>
      </c>
      <c r="J777">
        <v>15600</v>
      </c>
      <c r="M777" s="71">
        <f t="shared" si="74"/>
        <v>15600</v>
      </c>
      <c r="N777">
        <v>15600</v>
      </c>
      <c r="Q777">
        <f t="shared" si="75"/>
        <v>15600</v>
      </c>
      <c r="R777">
        <v>15600</v>
      </c>
      <c r="U777">
        <f t="shared" si="76"/>
        <v>15600</v>
      </c>
      <c r="V777">
        <v>100</v>
      </c>
      <c r="Y777">
        <f t="shared" si="77"/>
        <v>100</v>
      </c>
    </row>
    <row r="778" spans="1:25">
      <c r="A778" t="s">
        <v>5781</v>
      </c>
      <c r="B778" t="b">
        <f t="shared" si="72"/>
        <v>1</v>
      </c>
      <c r="C778" t="s">
        <v>5781</v>
      </c>
      <c r="D778">
        <v>2025</v>
      </c>
      <c r="E778">
        <v>2</v>
      </c>
      <c r="F778" t="s">
        <v>2580</v>
      </c>
      <c r="I778" t="str">
        <f t="shared" si="73"/>
        <v>Kilómetro</v>
      </c>
      <c r="J778">
        <v>21</v>
      </c>
      <c r="M778" s="71">
        <f t="shared" si="74"/>
        <v>21</v>
      </c>
      <c r="N778">
        <v>21</v>
      </c>
      <c r="Q778">
        <f t="shared" si="75"/>
        <v>21</v>
      </c>
      <c r="R778">
        <v>21</v>
      </c>
      <c r="U778">
        <f t="shared" si="76"/>
        <v>21</v>
      </c>
      <c r="V778">
        <v>100</v>
      </c>
      <c r="Y778">
        <f t="shared" si="77"/>
        <v>100</v>
      </c>
    </row>
    <row r="779" spans="1:25">
      <c r="A779" t="s">
        <v>5793</v>
      </c>
      <c r="B779" t="b">
        <f t="shared" si="72"/>
        <v>1</v>
      </c>
      <c r="C779" t="s">
        <v>5793</v>
      </c>
      <c r="D779">
        <v>2025</v>
      </c>
      <c r="E779">
        <v>2</v>
      </c>
      <c r="F779" t="s">
        <v>2580</v>
      </c>
      <c r="I779" t="str">
        <f t="shared" si="73"/>
        <v>Kilómetro</v>
      </c>
      <c r="J779">
        <v>3</v>
      </c>
      <c r="M779" s="71">
        <f t="shared" si="74"/>
        <v>3</v>
      </c>
      <c r="N779">
        <v>3</v>
      </c>
      <c r="Q779">
        <f t="shared" si="75"/>
        <v>3</v>
      </c>
      <c r="R779">
        <v>3</v>
      </c>
      <c r="U779">
        <f t="shared" si="76"/>
        <v>3</v>
      </c>
      <c r="V779">
        <v>100</v>
      </c>
      <c r="Y779">
        <f t="shared" si="77"/>
        <v>100</v>
      </c>
    </row>
    <row r="780" spans="1:25">
      <c r="A780" t="s">
        <v>5805</v>
      </c>
      <c r="B780" t="b">
        <f t="shared" si="72"/>
        <v>1</v>
      </c>
      <c r="C780" t="s">
        <v>5805</v>
      </c>
      <c r="D780">
        <v>2025</v>
      </c>
      <c r="E780">
        <v>2</v>
      </c>
      <c r="F780" t="s">
        <v>2567</v>
      </c>
      <c r="I780" t="str">
        <f t="shared" si="73"/>
        <v>Piezas</v>
      </c>
      <c r="J780">
        <v>1</v>
      </c>
      <c r="M780" s="71">
        <f t="shared" si="74"/>
        <v>1</v>
      </c>
      <c r="N780">
        <v>1</v>
      </c>
      <c r="Q780">
        <f t="shared" si="75"/>
        <v>1</v>
      </c>
      <c r="R780">
        <v>1</v>
      </c>
      <c r="U780">
        <f t="shared" si="76"/>
        <v>1</v>
      </c>
      <c r="V780">
        <v>100</v>
      </c>
      <c r="Y780">
        <f t="shared" si="77"/>
        <v>100</v>
      </c>
    </row>
    <row r="781" spans="1:25">
      <c r="A781" t="s">
        <v>5815</v>
      </c>
      <c r="B781" t="b">
        <f t="shared" si="72"/>
        <v>1</v>
      </c>
      <c r="C781" t="s">
        <v>5815</v>
      </c>
      <c r="D781">
        <v>2025</v>
      </c>
      <c r="E781">
        <v>2</v>
      </c>
      <c r="F781" t="s">
        <v>2567</v>
      </c>
      <c r="I781" t="str">
        <f t="shared" si="73"/>
        <v>Piezas</v>
      </c>
      <c r="J781">
        <v>6</v>
      </c>
      <c r="M781" s="71">
        <f t="shared" si="74"/>
        <v>6</v>
      </c>
      <c r="N781">
        <v>6</v>
      </c>
      <c r="Q781">
        <f t="shared" si="75"/>
        <v>6</v>
      </c>
      <c r="R781">
        <v>6</v>
      </c>
      <c r="U781">
        <f t="shared" si="76"/>
        <v>6</v>
      </c>
      <c r="V781">
        <v>100</v>
      </c>
      <c r="Y781">
        <f t="shared" si="77"/>
        <v>100</v>
      </c>
    </row>
    <row r="782" spans="1:25">
      <c r="A782" t="s">
        <v>5824</v>
      </c>
      <c r="B782" t="b">
        <f t="shared" si="72"/>
        <v>1</v>
      </c>
      <c r="C782" t="s">
        <v>5824</v>
      </c>
      <c r="D782">
        <v>2025</v>
      </c>
      <c r="E782">
        <v>2</v>
      </c>
      <c r="F782" t="s">
        <v>2567</v>
      </c>
      <c r="I782" t="str">
        <f t="shared" si="73"/>
        <v>Piezas</v>
      </c>
      <c r="J782">
        <v>6</v>
      </c>
      <c r="M782" s="71">
        <f t="shared" si="74"/>
        <v>6</v>
      </c>
      <c r="N782">
        <v>6</v>
      </c>
      <c r="Q782">
        <f t="shared" si="75"/>
        <v>6</v>
      </c>
      <c r="R782">
        <v>6</v>
      </c>
      <c r="U782">
        <f t="shared" si="76"/>
        <v>6</v>
      </c>
      <c r="V782">
        <v>100</v>
      </c>
      <c r="Y782">
        <f t="shared" si="77"/>
        <v>100</v>
      </c>
    </row>
    <row r="783" spans="1:25">
      <c r="A783" t="s">
        <v>5833</v>
      </c>
      <c r="B783" t="b">
        <f t="shared" si="72"/>
        <v>1</v>
      </c>
      <c r="C783" t="s">
        <v>5833</v>
      </c>
      <c r="D783">
        <v>2025</v>
      </c>
      <c r="E783">
        <v>2</v>
      </c>
      <c r="F783" t="s">
        <v>2580</v>
      </c>
      <c r="I783" t="str">
        <f t="shared" si="73"/>
        <v>Kilómetro</v>
      </c>
      <c r="J783">
        <v>40</v>
      </c>
      <c r="M783" s="71">
        <f t="shared" si="74"/>
        <v>40</v>
      </c>
      <c r="N783">
        <v>40</v>
      </c>
      <c r="Q783">
        <f t="shared" si="75"/>
        <v>40</v>
      </c>
      <c r="R783">
        <v>40</v>
      </c>
      <c r="U783">
        <f t="shared" si="76"/>
        <v>40</v>
      </c>
      <c r="V783">
        <v>100</v>
      </c>
      <c r="Y783">
        <f t="shared" si="77"/>
        <v>100</v>
      </c>
    </row>
    <row r="784" spans="1:25">
      <c r="A784" t="s">
        <v>5844</v>
      </c>
      <c r="B784" t="b">
        <f t="shared" si="72"/>
        <v>1</v>
      </c>
      <c r="C784" t="s">
        <v>5844</v>
      </c>
      <c r="D784">
        <v>2025</v>
      </c>
      <c r="E784">
        <v>2</v>
      </c>
      <c r="F784" t="s">
        <v>2567</v>
      </c>
      <c r="I784" t="str">
        <f t="shared" si="73"/>
        <v>Piezas</v>
      </c>
      <c r="J784">
        <v>1</v>
      </c>
      <c r="M784" s="71">
        <f t="shared" si="74"/>
        <v>1</v>
      </c>
      <c r="N784">
        <v>1</v>
      </c>
      <c r="Q784">
        <f t="shared" si="75"/>
        <v>1</v>
      </c>
      <c r="R784">
        <v>1</v>
      </c>
      <c r="U784">
        <f t="shared" si="76"/>
        <v>1</v>
      </c>
      <c r="V784">
        <v>100</v>
      </c>
      <c r="Y784">
        <f t="shared" si="77"/>
        <v>100</v>
      </c>
    </row>
    <row r="785" spans="1:25">
      <c r="A785" t="s">
        <v>5853</v>
      </c>
      <c r="B785" t="b">
        <f t="shared" si="72"/>
        <v>1</v>
      </c>
      <c r="C785" t="s">
        <v>5853</v>
      </c>
      <c r="D785">
        <v>2025</v>
      </c>
      <c r="E785">
        <v>2</v>
      </c>
      <c r="F785" t="s">
        <v>2567</v>
      </c>
      <c r="I785" t="str">
        <f t="shared" si="73"/>
        <v>Piezas</v>
      </c>
      <c r="J785">
        <v>1</v>
      </c>
      <c r="M785" s="71">
        <f t="shared" si="74"/>
        <v>1</v>
      </c>
      <c r="N785">
        <v>1</v>
      </c>
      <c r="Q785">
        <f t="shared" si="75"/>
        <v>1</v>
      </c>
      <c r="R785">
        <v>1</v>
      </c>
      <c r="U785">
        <f t="shared" si="76"/>
        <v>1</v>
      </c>
      <c r="V785">
        <v>100</v>
      </c>
      <c r="Y785">
        <f t="shared" si="77"/>
        <v>100</v>
      </c>
    </row>
    <row r="786" spans="1:25">
      <c r="A786" t="s">
        <v>5862</v>
      </c>
      <c r="B786" t="b">
        <f t="shared" si="72"/>
        <v>1</v>
      </c>
      <c r="C786" t="s">
        <v>5862</v>
      </c>
      <c r="D786">
        <v>2025</v>
      </c>
      <c r="E786">
        <v>2</v>
      </c>
      <c r="F786" t="s">
        <v>2580</v>
      </c>
      <c r="I786" t="str">
        <f t="shared" si="73"/>
        <v>Kilómetro</v>
      </c>
      <c r="J786">
        <v>25.6</v>
      </c>
      <c r="M786" s="71">
        <f t="shared" si="74"/>
        <v>25.6</v>
      </c>
      <c r="N786">
        <v>25.6</v>
      </c>
      <c r="Q786">
        <f t="shared" si="75"/>
        <v>25.6</v>
      </c>
      <c r="R786">
        <v>25.6</v>
      </c>
      <c r="U786">
        <f t="shared" si="76"/>
        <v>25.6</v>
      </c>
      <c r="V786">
        <v>100</v>
      </c>
      <c r="Y786">
        <f t="shared" si="77"/>
        <v>100</v>
      </c>
    </row>
    <row r="787" spans="1:25">
      <c r="A787" t="s">
        <v>5874</v>
      </c>
      <c r="B787" t="b">
        <f t="shared" si="72"/>
        <v>1</v>
      </c>
      <c r="C787" t="s">
        <v>5874</v>
      </c>
      <c r="D787">
        <v>2025</v>
      </c>
      <c r="E787">
        <v>2</v>
      </c>
      <c r="F787" t="s">
        <v>2567</v>
      </c>
      <c r="I787" t="str">
        <f t="shared" si="73"/>
        <v>Piezas</v>
      </c>
      <c r="J787">
        <v>7</v>
      </c>
      <c r="M787" s="71">
        <f t="shared" si="74"/>
        <v>7</v>
      </c>
      <c r="N787">
        <v>7</v>
      </c>
      <c r="Q787">
        <f t="shared" si="75"/>
        <v>7</v>
      </c>
      <c r="R787">
        <v>7</v>
      </c>
      <c r="U787">
        <f t="shared" si="76"/>
        <v>7</v>
      </c>
      <c r="V787">
        <v>100</v>
      </c>
      <c r="Y787">
        <f t="shared" si="77"/>
        <v>100</v>
      </c>
    </row>
    <row r="788" spans="1:25">
      <c r="A788" t="s">
        <v>5885</v>
      </c>
      <c r="B788" t="b">
        <f t="shared" si="72"/>
        <v>1</v>
      </c>
      <c r="C788" t="s">
        <v>5885</v>
      </c>
      <c r="D788">
        <v>2025</v>
      </c>
      <c r="E788">
        <v>2</v>
      </c>
      <c r="F788" t="s">
        <v>2567</v>
      </c>
      <c r="I788" t="str">
        <f t="shared" si="73"/>
        <v>Piezas</v>
      </c>
      <c r="J788">
        <v>1</v>
      </c>
      <c r="M788" s="71">
        <f t="shared" si="74"/>
        <v>1</v>
      </c>
      <c r="N788">
        <v>1</v>
      </c>
      <c r="Q788">
        <f t="shared" si="75"/>
        <v>1</v>
      </c>
      <c r="R788">
        <v>1</v>
      </c>
      <c r="U788">
        <f t="shared" si="76"/>
        <v>1</v>
      </c>
      <c r="V788">
        <v>100</v>
      </c>
      <c r="Y788">
        <f t="shared" si="77"/>
        <v>100</v>
      </c>
    </row>
    <row r="789" spans="1:25">
      <c r="A789" t="s">
        <v>5895</v>
      </c>
      <c r="B789" t="b">
        <f t="shared" si="72"/>
        <v>1</v>
      </c>
      <c r="C789" t="s">
        <v>5895</v>
      </c>
      <c r="D789">
        <v>2025</v>
      </c>
      <c r="E789">
        <v>2</v>
      </c>
      <c r="F789" t="s">
        <v>2567</v>
      </c>
      <c r="I789" t="str">
        <f t="shared" si="73"/>
        <v>Piezas</v>
      </c>
      <c r="J789">
        <v>1</v>
      </c>
      <c r="M789" s="71">
        <f t="shared" si="74"/>
        <v>1</v>
      </c>
      <c r="N789">
        <v>1</v>
      </c>
      <c r="Q789">
        <f t="shared" si="75"/>
        <v>1</v>
      </c>
      <c r="R789">
        <v>1</v>
      </c>
      <c r="U789">
        <f t="shared" si="76"/>
        <v>1</v>
      </c>
      <c r="V789">
        <v>100</v>
      </c>
      <c r="Y789">
        <f t="shared" si="77"/>
        <v>100</v>
      </c>
    </row>
    <row r="790" spans="1:25">
      <c r="A790" t="s">
        <v>5905</v>
      </c>
      <c r="B790" t="b">
        <f t="shared" si="72"/>
        <v>1</v>
      </c>
      <c r="C790" t="s">
        <v>5905</v>
      </c>
      <c r="D790">
        <v>2025</v>
      </c>
      <c r="E790">
        <v>2</v>
      </c>
      <c r="F790" t="s">
        <v>2567</v>
      </c>
      <c r="I790" t="str">
        <f t="shared" si="73"/>
        <v>Piezas</v>
      </c>
      <c r="J790">
        <v>1</v>
      </c>
      <c r="M790" s="71">
        <f t="shared" si="74"/>
        <v>1</v>
      </c>
      <c r="N790">
        <v>1</v>
      </c>
      <c r="Q790">
        <f t="shared" si="75"/>
        <v>1</v>
      </c>
      <c r="R790">
        <v>1</v>
      </c>
      <c r="U790">
        <f t="shared" si="76"/>
        <v>1</v>
      </c>
      <c r="V790">
        <v>100</v>
      </c>
      <c r="Y790">
        <f t="shared" si="77"/>
        <v>100</v>
      </c>
    </row>
    <row r="791" spans="1:25">
      <c r="A791" t="s">
        <v>5915</v>
      </c>
      <c r="B791" t="b">
        <f t="shared" si="72"/>
        <v>1</v>
      </c>
      <c r="C791" t="s">
        <v>5915</v>
      </c>
      <c r="D791">
        <v>2025</v>
      </c>
      <c r="E791">
        <v>2</v>
      </c>
      <c r="F791" t="s">
        <v>2567</v>
      </c>
      <c r="I791" t="str">
        <f t="shared" si="73"/>
        <v>Piezas</v>
      </c>
      <c r="J791">
        <v>1</v>
      </c>
      <c r="M791" s="71">
        <f t="shared" si="74"/>
        <v>1</v>
      </c>
      <c r="N791">
        <v>1</v>
      </c>
      <c r="Q791">
        <f t="shared" si="75"/>
        <v>1</v>
      </c>
      <c r="R791">
        <v>1</v>
      </c>
      <c r="U791">
        <f t="shared" si="76"/>
        <v>1</v>
      </c>
      <c r="V791">
        <v>100</v>
      </c>
      <c r="Y791">
        <f t="shared" si="77"/>
        <v>100</v>
      </c>
    </row>
    <row r="792" spans="1:25">
      <c r="A792" t="s">
        <v>5925</v>
      </c>
      <c r="B792" t="b">
        <f t="shared" si="72"/>
        <v>1</v>
      </c>
      <c r="C792" t="s">
        <v>5925</v>
      </c>
      <c r="D792">
        <v>2025</v>
      </c>
      <c r="E792">
        <v>2</v>
      </c>
      <c r="F792" t="s">
        <v>2580</v>
      </c>
      <c r="I792" t="str">
        <f t="shared" si="73"/>
        <v>Kilómetro</v>
      </c>
      <c r="J792">
        <v>22</v>
      </c>
      <c r="M792" s="71">
        <f t="shared" si="74"/>
        <v>22</v>
      </c>
      <c r="N792">
        <v>22</v>
      </c>
      <c r="Q792">
        <f t="shared" si="75"/>
        <v>22</v>
      </c>
      <c r="R792">
        <v>22</v>
      </c>
      <c r="U792">
        <f t="shared" si="76"/>
        <v>22</v>
      </c>
      <c r="V792">
        <v>100</v>
      </c>
      <c r="Y792">
        <f t="shared" si="77"/>
        <v>100</v>
      </c>
    </row>
    <row r="793" spans="1:25">
      <c r="A793" t="s">
        <v>5937</v>
      </c>
      <c r="B793" t="b">
        <f t="shared" si="72"/>
        <v>1</v>
      </c>
      <c r="C793" t="s">
        <v>5937</v>
      </c>
      <c r="D793">
        <v>2025</v>
      </c>
      <c r="E793">
        <v>2</v>
      </c>
      <c r="F793" t="s">
        <v>2580</v>
      </c>
      <c r="I793" t="str">
        <f t="shared" si="73"/>
        <v>Kilómetro</v>
      </c>
      <c r="J793">
        <v>20</v>
      </c>
      <c r="M793" s="71">
        <f t="shared" si="74"/>
        <v>20</v>
      </c>
      <c r="N793">
        <v>20</v>
      </c>
      <c r="Q793">
        <f t="shared" si="75"/>
        <v>20</v>
      </c>
      <c r="R793">
        <v>20</v>
      </c>
      <c r="U793">
        <f t="shared" si="76"/>
        <v>20</v>
      </c>
      <c r="V793">
        <v>100</v>
      </c>
      <c r="Y793">
        <f t="shared" si="77"/>
        <v>100</v>
      </c>
    </row>
    <row r="794" spans="1:25">
      <c r="A794" t="s">
        <v>6010</v>
      </c>
      <c r="B794" t="b">
        <f t="shared" si="72"/>
        <v>1</v>
      </c>
      <c r="C794" t="s">
        <v>6010</v>
      </c>
      <c r="D794">
        <v>2025</v>
      </c>
      <c r="E794">
        <v>2</v>
      </c>
      <c r="F794" t="s">
        <v>2567</v>
      </c>
      <c r="I794" t="str">
        <f t="shared" si="73"/>
        <v>Piezas</v>
      </c>
      <c r="J794">
        <v>21</v>
      </c>
      <c r="M794" s="71">
        <f t="shared" si="74"/>
        <v>21</v>
      </c>
      <c r="N794">
        <v>21</v>
      </c>
      <c r="Q794">
        <f t="shared" si="75"/>
        <v>21</v>
      </c>
      <c r="R794">
        <v>21</v>
      </c>
      <c r="U794">
        <f t="shared" si="76"/>
        <v>21</v>
      </c>
      <c r="V794">
        <v>100</v>
      </c>
      <c r="Y794">
        <f t="shared" si="77"/>
        <v>100</v>
      </c>
    </row>
    <row r="795" spans="1:25">
      <c r="A795" t="s">
        <v>6020</v>
      </c>
      <c r="B795" t="b">
        <f t="shared" si="72"/>
        <v>1</v>
      </c>
      <c r="C795" t="s">
        <v>6020</v>
      </c>
      <c r="D795">
        <v>2025</v>
      </c>
      <c r="E795">
        <v>2</v>
      </c>
      <c r="F795" t="s">
        <v>2580</v>
      </c>
      <c r="I795" t="str">
        <f t="shared" si="73"/>
        <v>Kilómetro</v>
      </c>
      <c r="J795">
        <v>12</v>
      </c>
      <c r="M795" s="71">
        <f t="shared" si="74"/>
        <v>12</v>
      </c>
      <c r="N795">
        <v>12</v>
      </c>
      <c r="Q795">
        <f t="shared" si="75"/>
        <v>12</v>
      </c>
      <c r="R795">
        <v>12</v>
      </c>
      <c r="U795">
        <f t="shared" si="76"/>
        <v>12</v>
      </c>
      <c r="V795">
        <v>100</v>
      </c>
      <c r="Y795">
        <f t="shared" si="77"/>
        <v>100</v>
      </c>
    </row>
    <row r="796" spans="1:25">
      <c r="A796" t="s">
        <v>6515</v>
      </c>
      <c r="B796" t="b">
        <f t="shared" si="72"/>
        <v>1</v>
      </c>
      <c r="C796" t="s">
        <v>6515</v>
      </c>
      <c r="D796">
        <v>2025</v>
      </c>
      <c r="E796">
        <v>2</v>
      </c>
      <c r="F796" t="s">
        <v>2567</v>
      </c>
      <c r="I796" t="str">
        <f t="shared" si="73"/>
        <v>Piezas</v>
      </c>
      <c r="J796">
        <v>1</v>
      </c>
      <c r="M796" s="71">
        <f t="shared" si="74"/>
        <v>1</v>
      </c>
      <c r="N796">
        <v>1</v>
      </c>
      <c r="Q796">
        <f t="shared" si="75"/>
        <v>1</v>
      </c>
      <c r="R796">
        <v>1</v>
      </c>
      <c r="U796">
        <f t="shared" si="76"/>
        <v>1</v>
      </c>
      <c r="V796">
        <v>100</v>
      </c>
      <c r="Y796">
        <f t="shared" si="77"/>
        <v>100</v>
      </c>
    </row>
    <row r="797" spans="1:25">
      <c r="A797" t="s">
        <v>5581</v>
      </c>
      <c r="B797" t="b">
        <f t="shared" si="72"/>
        <v>1</v>
      </c>
      <c r="C797" t="s">
        <v>5581</v>
      </c>
      <c r="D797">
        <v>2025</v>
      </c>
      <c r="E797">
        <v>2</v>
      </c>
      <c r="F797" t="s">
        <v>2567</v>
      </c>
      <c r="I797" t="str">
        <f t="shared" si="73"/>
        <v>Piezas</v>
      </c>
      <c r="J797">
        <v>1</v>
      </c>
      <c r="M797" s="71">
        <f t="shared" si="74"/>
        <v>1</v>
      </c>
      <c r="N797">
        <v>1</v>
      </c>
      <c r="Q797">
        <f t="shared" si="75"/>
        <v>1</v>
      </c>
      <c r="R797">
        <v>1</v>
      </c>
      <c r="U797">
        <f t="shared" si="76"/>
        <v>1</v>
      </c>
      <c r="V797">
        <v>100</v>
      </c>
      <c r="Y797">
        <f t="shared" si="77"/>
        <v>100</v>
      </c>
    </row>
    <row r="798" spans="1:25">
      <c r="A798" t="s">
        <v>259</v>
      </c>
      <c r="B798" t="b">
        <f t="shared" si="72"/>
        <v>1</v>
      </c>
      <c r="C798" t="s">
        <v>259</v>
      </c>
      <c r="D798">
        <v>2025</v>
      </c>
      <c r="E798">
        <v>2</v>
      </c>
      <c r="F798" t="s">
        <v>2564</v>
      </c>
      <c r="I798" t="str">
        <f t="shared" si="73"/>
        <v>Metros Cuadrados</v>
      </c>
      <c r="J798">
        <v>40.97</v>
      </c>
      <c r="M798" s="71">
        <f t="shared" si="74"/>
        <v>40.97</v>
      </c>
      <c r="N798">
        <v>40.97</v>
      </c>
      <c r="Q798">
        <f t="shared" si="75"/>
        <v>40.97</v>
      </c>
      <c r="R798">
        <v>40.97</v>
      </c>
      <c r="U798">
        <f t="shared" si="76"/>
        <v>40.97</v>
      </c>
      <c r="V798">
        <v>100</v>
      </c>
      <c r="Y798">
        <f t="shared" si="77"/>
        <v>100</v>
      </c>
    </row>
    <row r="799" spans="1:25">
      <c r="A799" t="s">
        <v>782</v>
      </c>
      <c r="B799" t="b">
        <f t="shared" si="72"/>
        <v>1</v>
      </c>
      <c r="C799" t="s">
        <v>782</v>
      </c>
      <c r="D799">
        <v>2025</v>
      </c>
      <c r="E799">
        <v>2</v>
      </c>
      <c r="F799" t="s">
        <v>2565</v>
      </c>
      <c r="I799" t="str">
        <f t="shared" si="73"/>
        <v>Metros lineales</v>
      </c>
      <c r="J799">
        <v>362</v>
      </c>
      <c r="M799" s="71">
        <f t="shared" si="74"/>
        <v>362</v>
      </c>
      <c r="N799">
        <v>362</v>
      </c>
      <c r="Q799">
        <f t="shared" si="75"/>
        <v>362</v>
      </c>
      <c r="R799">
        <v>362</v>
      </c>
      <c r="U799">
        <f t="shared" si="76"/>
        <v>362</v>
      </c>
      <c r="V799">
        <v>100</v>
      </c>
      <c r="Y799">
        <f t="shared" si="77"/>
        <v>100</v>
      </c>
    </row>
    <row r="800" spans="1:25">
      <c r="A800" t="s">
        <v>858</v>
      </c>
      <c r="B800" t="b">
        <f t="shared" si="72"/>
        <v>1</v>
      </c>
      <c r="C800" t="s">
        <v>858</v>
      </c>
      <c r="D800">
        <v>2025</v>
      </c>
      <c r="E800">
        <v>2</v>
      </c>
      <c r="F800" t="s">
        <v>2564</v>
      </c>
      <c r="I800" t="str">
        <f t="shared" si="73"/>
        <v>Metros Cuadrados</v>
      </c>
      <c r="J800">
        <v>34.380000000000003</v>
      </c>
      <c r="M800" s="71">
        <f t="shared" si="74"/>
        <v>34.380000000000003</v>
      </c>
      <c r="N800">
        <v>34.380000000000003</v>
      </c>
      <c r="Q800">
        <f t="shared" si="75"/>
        <v>34.380000000000003</v>
      </c>
      <c r="R800">
        <v>34.380000000000003</v>
      </c>
      <c r="U800">
        <f t="shared" si="76"/>
        <v>34.380000000000003</v>
      </c>
      <c r="V800">
        <v>100</v>
      </c>
      <c r="Y800">
        <f t="shared" si="77"/>
        <v>100</v>
      </c>
    </row>
    <row r="801" spans="1:25">
      <c r="A801" t="s">
        <v>866</v>
      </c>
      <c r="B801" t="b">
        <f t="shared" si="72"/>
        <v>1</v>
      </c>
      <c r="C801" t="s">
        <v>866</v>
      </c>
      <c r="D801">
        <v>2025</v>
      </c>
      <c r="E801">
        <v>2</v>
      </c>
      <c r="F801" t="s">
        <v>2564</v>
      </c>
      <c r="I801" t="str">
        <f t="shared" si="73"/>
        <v>Metros Cuadrados</v>
      </c>
      <c r="J801">
        <v>13.95</v>
      </c>
      <c r="M801" s="71">
        <f t="shared" si="74"/>
        <v>13.95</v>
      </c>
      <c r="N801">
        <v>13.95</v>
      </c>
      <c r="Q801">
        <f t="shared" si="75"/>
        <v>13.95</v>
      </c>
      <c r="R801">
        <v>13.95</v>
      </c>
      <c r="U801">
        <f t="shared" si="76"/>
        <v>13.95</v>
      </c>
      <c r="V801">
        <v>100</v>
      </c>
      <c r="Y801">
        <f t="shared" si="77"/>
        <v>100</v>
      </c>
    </row>
    <row r="802" spans="1:25">
      <c r="A802" t="s">
        <v>1525</v>
      </c>
      <c r="B802" t="b">
        <f t="shared" si="72"/>
        <v>1</v>
      </c>
      <c r="C802" t="s">
        <v>1525</v>
      </c>
      <c r="D802">
        <v>2025</v>
      </c>
      <c r="E802">
        <v>2</v>
      </c>
      <c r="F802" t="s">
        <v>2574</v>
      </c>
      <c r="I802" t="str">
        <f t="shared" si="73"/>
        <v>Lote</v>
      </c>
      <c r="J802">
        <v>1</v>
      </c>
      <c r="M802" s="71">
        <f t="shared" si="74"/>
        <v>1</v>
      </c>
      <c r="N802">
        <v>1</v>
      </c>
      <c r="Q802">
        <f t="shared" si="75"/>
        <v>1</v>
      </c>
      <c r="R802">
        <v>1</v>
      </c>
      <c r="U802">
        <f t="shared" si="76"/>
        <v>1</v>
      </c>
      <c r="V802">
        <v>100</v>
      </c>
      <c r="Y802">
        <f t="shared" si="77"/>
        <v>100</v>
      </c>
    </row>
    <row r="803" spans="1:25">
      <c r="A803" t="s">
        <v>748</v>
      </c>
      <c r="B803" t="b">
        <f t="shared" si="72"/>
        <v>1</v>
      </c>
      <c r="C803" t="s">
        <v>748</v>
      </c>
      <c r="D803">
        <v>2025</v>
      </c>
      <c r="E803">
        <v>2</v>
      </c>
      <c r="F803" t="s">
        <v>2564</v>
      </c>
      <c r="I803" t="str">
        <f t="shared" si="73"/>
        <v>Metros Cuadrados</v>
      </c>
      <c r="J803">
        <v>48</v>
      </c>
      <c r="M803" s="71">
        <f t="shared" si="74"/>
        <v>48</v>
      </c>
      <c r="N803">
        <v>48</v>
      </c>
      <c r="Q803">
        <f t="shared" si="75"/>
        <v>48</v>
      </c>
      <c r="R803">
        <v>48</v>
      </c>
      <c r="U803">
        <f t="shared" si="76"/>
        <v>48</v>
      </c>
      <c r="V803">
        <v>100</v>
      </c>
      <c r="Y803">
        <f t="shared" si="77"/>
        <v>100</v>
      </c>
    </row>
    <row r="804" spans="1:25">
      <c r="A804" t="s">
        <v>1327</v>
      </c>
      <c r="B804" t="b">
        <f t="shared" si="72"/>
        <v>1</v>
      </c>
      <c r="C804" t="s">
        <v>1327</v>
      </c>
      <c r="D804">
        <v>2025</v>
      </c>
      <c r="E804">
        <v>2</v>
      </c>
      <c r="F804" t="s">
        <v>2564</v>
      </c>
      <c r="I804" t="str">
        <f t="shared" si="73"/>
        <v>Metros Cuadrados</v>
      </c>
      <c r="J804">
        <v>77.760000000000005</v>
      </c>
      <c r="M804" s="71">
        <f t="shared" si="74"/>
        <v>77.760000000000005</v>
      </c>
      <c r="N804">
        <v>77.760000000000005</v>
      </c>
      <c r="Q804">
        <f t="shared" si="75"/>
        <v>77.760000000000005</v>
      </c>
      <c r="R804">
        <v>77.760000000000005</v>
      </c>
      <c r="U804">
        <f t="shared" si="76"/>
        <v>77.760000000000005</v>
      </c>
      <c r="V804">
        <v>100</v>
      </c>
      <c r="Y804">
        <f t="shared" si="77"/>
        <v>100</v>
      </c>
    </row>
    <row r="805" spans="1:25">
      <c r="A805" t="s">
        <v>1176</v>
      </c>
      <c r="B805" t="b">
        <f t="shared" si="72"/>
        <v>1</v>
      </c>
      <c r="C805" t="s">
        <v>1176</v>
      </c>
      <c r="D805">
        <v>2025</v>
      </c>
      <c r="E805">
        <v>2</v>
      </c>
      <c r="F805" t="s">
        <v>2567</v>
      </c>
      <c r="I805" t="str">
        <f t="shared" si="73"/>
        <v>Piezas</v>
      </c>
      <c r="J805">
        <v>575</v>
      </c>
      <c r="M805" s="71">
        <f t="shared" si="74"/>
        <v>575</v>
      </c>
      <c r="N805">
        <v>575</v>
      </c>
      <c r="Q805">
        <f t="shared" si="75"/>
        <v>575</v>
      </c>
      <c r="R805">
        <v>575</v>
      </c>
      <c r="U805">
        <f t="shared" si="76"/>
        <v>575</v>
      </c>
      <c r="V805">
        <v>100</v>
      </c>
      <c r="Y805">
        <f t="shared" si="77"/>
        <v>100</v>
      </c>
    </row>
    <row r="806" spans="1:25" s="64" customFormat="1">
      <c r="A806" t="s">
        <v>2381</v>
      </c>
      <c r="B806" t="b">
        <f t="shared" si="72"/>
        <v>1</v>
      </c>
      <c r="C806" s="64" t="s">
        <v>2381</v>
      </c>
      <c r="D806" s="64">
        <v>2025</v>
      </c>
      <c r="E806" s="64">
        <v>2</v>
      </c>
      <c r="F806" s="64" t="s">
        <v>2565</v>
      </c>
      <c r="G806" s="64" t="s">
        <v>2567</v>
      </c>
      <c r="I806" s="64" t="str">
        <f>CONCATENATE(F806,"/",G806)</f>
        <v>Metros lineales/Piezas</v>
      </c>
      <c r="J806" s="64">
        <v>2176</v>
      </c>
      <c r="K806" s="64">
        <v>196</v>
      </c>
      <c r="M806" s="72" t="str">
        <f>CONCATENATE(J806,"/",K806)</f>
        <v>2176/196</v>
      </c>
      <c r="N806" s="64">
        <v>2176</v>
      </c>
      <c r="O806" s="64">
        <v>196</v>
      </c>
      <c r="Q806" s="64" t="str">
        <f>CONCATENATE(N806,"/",O806)</f>
        <v>2176/196</v>
      </c>
      <c r="R806" s="64">
        <v>2176</v>
      </c>
      <c r="S806" s="64">
        <v>196</v>
      </c>
      <c r="U806" s="64" t="str">
        <f>CONCATENATE(R806,"/",S806)</f>
        <v>2176/196</v>
      </c>
      <c r="V806" s="64">
        <v>100</v>
      </c>
      <c r="W806" s="64">
        <v>100</v>
      </c>
      <c r="Y806" s="64" t="str">
        <f>CONCATENATE(V806,"/",W806)</f>
        <v>100/100</v>
      </c>
    </row>
    <row r="807" spans="1:25">
      <c r="A807" t="s">
        <v>251</v>
      </c>
      <c r="B807" t="b">
        <f t="shared" si="72"/>
        <v>1</v>
      </c>
      <c r="C807" t="s">
        <v>251</v>
      </c>
      <c r="D807">
        <v>2025</v>
      </c>
      <c r="E807">
        <v>2</v>
      </c>
      <c r="F807" t="s">
        <v>2564</v>
      </c>
      <c r="I807" t="str">
        <f t="shared" si="73"/>
        <v>Metros Cuadrados</v>
      </c>
      <c r="J807">
        <v>77.760000000000005</v>
      </c>
      <c r="M807" s="71">
        <f t="shared" si="74"/>
        <v>77.760000000000005</v>
      </c>
      <c r="N807">
        <v>77.760000000000005</v>
      </c>
      <c r="Q807">
        <f t="shared" si="75"/>
        <v>77.760000000000005</v>
      </c>
      <c r="R807">
        <v>77.760000000000005</v>
      </c>
      <c r="U807">
        <f t="shared" si="76"/>
        <v>77.760000000000005</v>
      </c>
      <c r="V807">
        <v>100</v>
      </c>
      <c r="Y807">
        <f t="shared" si="77"/>
        <v>100</v>
      </c>
    </row>
    <row r="808" spans="1:25" s="64" customFormat="1">
      <c r="A808" t="s">
        <v>674</v>
      </c>
      <c r="B808" t="b">
        <f t="shared" si="72"/>
        <v>1</v>
      </c>
      <c r="C808" s="64" t="s">
        <v>674</v>
      </c>
      <c r="D808" s="64">
        <v>2025</v>
      </c>
      <c r="E808" s="64">
        <v>2</v>
      </c>
      <c r="F808" s="64" t="s">
        <v>2564</v>
      </c>
      <c r="G808" s="64" t="s">
        <v>2567</v>
      </c>
      <c r="I808" s="64" t="str">
        <f>CONCATENATE(F808,"/",G808)</f>
        <v>Metros Cuadrados/Piezas</v>
      </c>
      <c r="J808" s="64">
        <v>2041</v>
      </c>
      <c r="K808" s="64">
        <v>256</v>
      </c>
      <c r="M808" s="72" t="str">
        <f>CONCATENATE(J808,"/",K808)</f>
        <v>2041/256</v>
      </c>
      <c r="N808" s="64">
        <v>2041</v>
      </c>
      <c r="O808" s="64">
        <v>256</v>
      </c>
      <c r="Q808" s="64" t="str">
        <f>CONCATENATE(N808,"/",O808)</f>
        <v>2041/256</v>
      </c>
      <c r="R808" s="64">
        <v>2041</v>
      </c>
      <c r="S808" s="64">
        <v>256</v>
      </c>
      <c r="U808" s="64" t="str">
        <f>CONCATENATE(R808,"/",S808)</f>
        <v>2041/256</v>
      </c>
      <c r="V808" s="64">
        <v>100</v>
      </c>
      <c r="W808" s="64">
        <v>100</v>
      </c>
      <c r="Y808" s="64" t="str">
        <f>CONCATENATE(V808,"/",W808)</f>
        <v>100/100</v>
      </c>
    </row>
    <row r="809" spans="1:25">
      <c r="A809" t="s">
        <v>2320</v>
      </c>
      <c r="B809" t="b">
        <f t="shared" si="72"/>
        <v>1</v>
      </c>
      <c r="C809" t="s">
        <v>2320</v>
      </c>
      <c r="D809">
        <v>2025</v>
      </c>
      <c r="E809">
        <v>2</v>
      </c>
      <c r="F809" t="s">
        <v>2564</v>
      </c>
      <c r="I809" t="str">
        <f t="shared" si="73"/>
        <v>Metros Cuadrados</v>
      </c>
      <c r="J809">
        <v>2084.8200000000002</v>
      </c>
      <c r="M809" s="71">
        <f t="shared" si="74"/>
        <v>2084.8200000000002</v>
      </c>
      <c r="N809">
        <v>2084.8200000000002</v>
      </c>
      <c r="Q809">
        <f t="shared" si="75"/>
        <v>2084.8200000000002</v>
      </c>
      <c r="R809">
        <v>2084.8200000000002</v>
      </c>
      <c r="U809">
        <f t="shared" si="76"/>
        <v>2084.8200000000002</v>
      </c>
      <c r="V809">
        <v>100</v>
      </c>
      <c r="Y809">
        <f t="shared" si="77"/>
        <v>100</v>
      </c>
    </row>
    <row r="810" spans="1:25">
      <c r="A810" t="s">
        <v>267</v>
      </c>
      <c r="B810" t="b">
        <f t="shared" si="72"/>
        <v>1</v>
      </c>
      <c r="C810" t="s">
        <v>267</v>
      </c>
      <c r="D810">
        <v>2025</v>
      </c>
      <c r="E810">
        <v>2</v>
      </c>
      <c r="F810" t="s">
        <v>2564</v>
      </c>
      <c r="I810" t="str">
        <f t="shared" si="73"/>
        <v>Metros Cuadrados</v>
      </c>
      <c r="J810">
        <v>48</v>
      </c>
      <c r="M810" s="71">
        <f t="shared" si="74"/>
        <v>48</v>
      </c>
      <c r="N810">
        <v>48</v>
      </c>
      <c r="Q810">
        <f t="shared" si="75"/>
        <v>48</v>
      </c>
      <c r="R810">
        <v>48</v>
      </c>
      <c r="U810">
        <f t="shared" si="76"/>
        <v>48</v>
      </c>
      <c r="V810">
        <v>100</v>
      </c>
      <c r="Y810">
        <f t="shared" si="77"/>
        <v>100</v>
      </c>
    </row>
    <row r="811" spans="1:25">
      <c r="A811" t="s">
        <v>1600</v>
      </c>
      <c r="B811" t="b">
        <f t="shared" si="72"/>
        <v>1</v>
      </c>
      <c r="C811" t="s">
        <v>1600</v>
      </c>
      <c r="D811">
        <v>2025</v>
      </c>
      <c r="E811">
        <v>2</v>
      </c>
      <c r="F811" t="s">
        <v>2564</v>
      </c>
      <c r="I811" t="str">
        <f t="shared" si="73"/>
        <v>Metros Cuadrados</v>
      </c>
      <c r="J811">
        <v>2170.5</v>
      </c>
      <c r="M811" s="71">
        <f t="shared" si="74"/>
        <v>2170.5</v>
      </c>
      <c r="N811">
        <v>2170.5</v>
      </c>
      <c r="Q811">
        <f t="shared" si="75"/>
        <v>2170.5</v>
      </c>
      <c r="R811">
        <v>2170.5</v>
      </c>
      <c r="U811">
        <f t="shared" si="76"/>
        <v>2170.5</v>
      </c>
      <c r="V811">
        <v>100</v>
      </c>
      <c r="Y811">
        <f t="shared" si="77"/>
        <v>100</v>
      </c>
    </row>
    <row r="812" spans="1:25">
      <c r="A812" t="s">
        <v>1375</v>
      </c>
      <c r="B812" t="b">
        <f t="shared" si="72"/>
        <v>1</v>
      </c>
      <c r="C812" t="s">
        <v>1375</v>
      </c>
      <c r="D812">
        <v>2025</v>
      </c>
      <c r="E812">
        <v>2</v>
      </c>
      <c r="F812" t="s">
        <v>2566</v>
      </c>
      <c r="I812" t="str">
        <f t="shared" si="73"/>
        <v>Equipamiento</v>
      </c>
      <c r="J812">
        <v>69</v>
      </c>
      <c r="M812" s="71">
        <f t="shared" si="74"/>
        <v>69</v>
      </c>
      <c r="N812">
        <v>69</v>
      </c>
      <c r="Q812">
        <f t="shared" si="75"/>
        <v>69</v>
      </c>
      <c r="R812">
        <v>69</v>
      </c>
      <c r="U812">
        <f t="shared" si="76"/>
        <v>69</v>
      </c>
      <c r="V812">
        <v>100</v>
      </c>
      <c r="Y812">
        <f t="shared" si="77"/>
        <v>100</v>
      </c>
    </row>
    <row r="813" spans="1:25">
      <c r="A813" t="s">
        <v>2032</v>
      </c>
      <c r="B813" t="b">
        <f t="shared" si="72"/>
        <v>1</v>
      </c>
      <c r="C813" t="s">
        <v>2032</v>
      </c>
      <c r="D813">
        <v>2025</v>
      </c>
      <c r="E813">
        <v>2</v>
      </c>
      <c r="F813" t="s">
        <v>2565</v>
      </c>
      <c r="I813" t="str">
        <f t="shared" si="73"/>
        <v>Metros lineales</v>
      </c>
      <c r="J813">
        <v>1380.1</v>
      </c>
      <c r="M813" s="71">
        <f t="shared" si="74"/>
        <v>1380.1</v>
      </c>
      <c r="N813">
        <v>1380.1</v>
      </c>
      <c r="Q813">
        <f t="shared" si="75"/>
        <v>1380.1</v>
      </c>
      <c r="R813">
        <v>1380.1</v>
      </c>
      <c r="U813">
        <f t="shared" si="76"/>
        <v>1380.1</v>
      </c>
      <c r="V813">
        <v>100</v>
      </c>
      <c r="Y813">
        <f t="shared" si="77"/>
        <v>100</v>
      </c>
    </row>
    <row r="814" spans="1:25">
      <c r="A814" t="s">
        <v>2086</v>
      </c>
      <c r="B814" t="b">
        <f t="shared" si="72"/>
        <v>1</v>
      </c>
      <c r="C814" t="s">
        <v>2086</v>
      </c>
      <c r="D814">
        <v>2025</v>
      </c>
      <c r="E814">
        <v>2</v>
      </c>
      <c r="F814" t="s">
        <v>2564</v>
      </c>
      <c r="I814" t="str">
        <f t="shared" si="73"/>
        <v>Metros Cuadrados</v>
      </c>
      <c r="J814">
        <v>42</v>
      </c>
      <c r="M814" s="71">
        <f t="shared" si="74"/>
        <v>42</v>
      </c>
      <c r="N814">
        <v>42</v>
      </c>
      <c r="Q814">
        <f t="shared" si="75"/>
        <v>42</v>
      </c>
      <c r="R814">
        <v>42</v>
      </c>
      <c r="U814">
        <f t="shared" si="76"/>
        <v>42</v>
      </c>
      <c r="V814">
        <v>100</v>
      </c>
      <c r="Y814">
        <f t="shared" si="77"/>
        <v>100</v>
      </c>
    </row>
    <row r="815" spans="1:25">
      <c r="A815" t="s">
        <v>2098</v>
      </c>
      <c r="B815" t="b">
        <f t="shared" si="72"/>
        <v>1</v>
      </c>
      <c r="C815" t="s">
        <v>2098</v>
      </c>
      <c r="D815">
        <v>2025</v>
      </c>
      <c r="E815">
        <v>2</v>
      </c>
      <c r="F815" t="s">
        <v>2573</v>
      </c>
      <c r="I815" t="str">
        <f t="shared" si="73"/>
        <v>Metros</v>
      </c>
      <c r="J815">
        <v>300</v>
      </c>
      <c r="M815" s="71">
        <f t="shared" si="74"/>
        <v>300</v>
      </c>
      <c r="N815">
        <v>300</v>
      </c>
      <c r="Q815">
        <f t="shared" si="75"/>
        <v>300</v>
      </c>
      <c r="R815">
        <v>300</v>
      </c>
      <c r="U815">
        <f t="shared" si="76"/>
        <v>300</v>
      </c>
      <c r="V815">
        <v>100</v>
      </c>
      <c r="Y815">
        <f t="shared" si="77"/>
        <v>100</v>
      </c>
    </row>
    <row r="816" spans="1:25">
      <c r="A816" t="s">
        <v>2152</v>
      </c>
      <c r="B816" t="b">
        <f t="shared" si="72"/>
        <v>1</v>
      </c>
      <c r="C816" t="s">
        <v>2152</v>
      </c>
      <c r="D816">
        <v>2025</v>
      </c>
      <c r="E816">
        <v>2</v>
      </c>
      <c r="F816" t="s">
        <v>2564</v>
      </c>
      <c r="I816" t="str">
        <f t="shared" si="73"/>
        <v>Metros Cuadrados</v>
      </c>
      <c r="J816">
        <v>240.17</v>
      </c>
      <c r="M816" s="71">
        <f t="shared" si="74"/>
        <v>240.17</v>
      </c>
      <c r="N816">
        <v>240.17</v>
      </c>
      <c r="Q816">
        <f t="shared" si="75"/>
        <v>240.17</v>
      </c>
      <c r="R816">
        <v>240.17</v>
      </c>
      <c r="U816">
        <f t="shared" si="76"/>
        <v>240.17</v>
      </c>
      <c r="V816">
        <v>100</v>
      </c>
      <c r="Y816">
        <f t="shared" si="77"/>
        <v>100</v>
      </c>
    </row>
    <row r="817" spans="1:25">
      <c r="A817" t="s">
        <v>2180</v>
      </c>
      <c r="B817" t="b">
        <f t="shared" si="72"/>
        <v>1</v>
      </c>
      <c r="C817" t="s">
        <v>2180</v>
      </c>
      <c r="D817">
        <v>2025</v>
      </c>
      <c r="E817">
        <v>2</v>
      </c>
      <c r="F817" t="s">
        <v>2564</v>
      </c>
      <c r="I817" t="str">
        <f t="shared" si="73"/>
        <v>Metros Cuadrados</v>
      </c>
      <c r="J817">
        <v>27.6</v>
      </c>
      <c r="M817" s="71">
        <f t="shared" si="74"/>
        <v>27.6</v>
      </c>
      <c r="N817">
        <v>27.6</v>
      </c>
      <c r="Q817">
        <f t="shared" si="75"/>
        <v>27.6</v>
      </c>
      <c r="R817">
        <v>27.6</v>
      </c>
      <c r="U817">
        <f t="shared" si="76"/>
        <v>27.6</v>
      </c>
      <c r="V817">
        <v>100</v>
      </c>
      <c r="Y817">
        <f t="shared" si="77"/>
        <v>100</v>
      </c>
    </row>
    <row r="818" spans="1:25">
      <c r="A818" t="s">
        <v>5948</v>
      </c>
      <c r="B818" t="b">
        <f t="shared" si="72"/>
        <v>1</v>
      </c>
      <c r="C818" t="s">
        <v>5948</v>
      </c>
      <c r="D818">
        <v>2025</v>
      </c>
      <c r="E818">
        <v>2</v>
      </c>
      <c r="F818" t="s">
        <v>2567</v>
      </c>
      <c r="I818" t="str">
        <f t="shared" si="73"/>
        <v>Piezas</v>
      </c>
      <c r="J818">
        <v>6</v>
      </c>
      <c r="M818" s="71">
        <f t="shared" si="74"/>
        <v>6</v>
      </c>
      <c r="N818">
        <v>6</v>
      </c>
      <c r="Q818">
        <f t="shared" si="75"/>
        <v>6</v>
      </c>
      <c r="R818">
        <v>6</v>
      </c>
      <c r="U818">
        <f t="shared" si="76"/>
        <v>6</v>
      </c>
      <c r="V818">
        <v>100</v>
      </c>
      <c r="Y818">
        <f t="shared" si="77"/>
        <v>100</v>
      </c>
    </row>
    <row r="819" spans="1:25">
      <c r="A819" t="s">
        <v>5957</v>
      </c>
      <c r="B819" t="b">
        <f t="shared" si="72"/>
        <v>1</v>
      </c>
      <c r="C819" t="s">
        <v>5957</v>
      </c>
      <c r="D819">
        <v>2025</v>
      </c>
      <c r="E819">
        <v>2</v>
      </c>
      <c r="F819" t="s">
        <v>2567</v>
      </c>
      <c r="I819" t="str">
        <f t="shared" si="73"/>
        <v>Piezas</v>
      </c>
      <c r="J819">
        <v>1</v>
      </c>
      <c r="M819" s="71">
        <f t="shared" si="74"/>
        <v>1</v>
      </c>
      <c r="N819">
        <v>1</v>
      </c>
      <c r="Q819">
        <f t="shared" si="75"/>
        <v>1</v>
      </c>
      <c r="R819">
        <v>1</v>
      </c>
      <c r="U819">
        <f t="shared" si="76"/>
        <v>1</v>
      </c>
      <c r="V819">
        <v>100</v>
      </c>
      <c r="Y819">
        <f t="shared" si="77"/>
        <v>100</v>
      </c>
    </row>
    <row r="820" spans="1:25">
      <c r="A820" t="s">
        <v>5967</v>
      </c>
      <c r="B820" t="b">
        <f t="shared" si="72"/>
        <v>1</v>
      </c>
      <c r="C820" t="s">
        <v>5967</v>
      </c>
      <c r="D820">
        <v>2025</v>
      </c>
      <c r="E820">
        <v>2</v>
      </c>
      <c r="F820" t="s">
        <v>2567</v>
      </c>
      <c r="I820" t="str">
        <f t="shared" si="73"/>
        <v>Piezas</v>
      </c>
      <c r="J820">
        <v>1</v>
      </c>
      <c r="M820" s="71">
        <f t="shared" si="74"/>
        <v>1</v>
      </c>
      <c r="N820">
        <v>1</v>
      </c>
      <c r="Q820">
        <f t="shared" si="75"/>
        <v>1</v>
      </c>
      <c r="R820">
        <v>1</v>
      </c>
      <c r="U820">
        <f t="shared" si="76"/>
        <v>1</v>
      </c>
      <c r="V820">
        <v>100</v>
      </c>
      <c r="Y820">
        <f t="shared" si="77"/>
        <v>100</v>
      </c>
    </row>
    <row r="821" spans="1:25">
      <c r="A821" t="s">
        <v>6032</v>
      </c>
      <c r="B821" t="b">
        <f t="shared" si="72"/>
        <v>1</v>
      </c>
      <c r="C821" t="s">
        <v>6032</v>
      </c>
      <c r="D821">
        <v>2025</v>
      </c>
      <c r="E821">
        <v>2</v>
      </c>
      <c r="F821" t="s">
        <v>2565</v>
      </c>
      <c r="I821" t="str">
        <f t="shared" si="73"/>
        <v>Metros lineales</v>
      </c>
      <c r="J821">
        <v>291</v>
      </c>
      <c r="M821" s="71">
        <f t="shared" si="74"/>
        <v>291</v>
      </c>
      <c r="N821">
        <v>291</v>
      </c>
      <c r="Q821">
        <f t="shared" si="75"/>
        <v>291</v>
      </c>
      <c r="R821">
        <v>291</v>
      </c>
      <c r="U821">
        <f t="shared" si="76"/>
        <v>291</v>
      </c>
      <c r="V821">
        <v>100</v>
      </c>
      <c r="Y821">
        <f t="shared" si="77"/>
        <v>100</v>
      </c>
    </row>
    <row r="822" spans="1:25">
      <c r="A822" t="s">
        <v>6043</v>
      </c>
      <c r="B822" t="b">
        <f t="shared" si="72"/>
        <v>1</v>
      </c>
      <c r="C822" t="s">
        <v>6043</v>
      </c>
      <c r="D822">
        <v>2025</v>
      </c>
      <c r="E822">
        <v>2</v>
      </c>
      <c r="F822" t="s">
        <v>2580</v>
      </c>
      <c r="I822" t="str">
        <f t="shared" si="73"/>
        <v>Kilómetro</v>
      </c>
      <c r="J822">
        <v>25</v>
      </c>
      <c r="M822" s="71">
        <f t="shared" si="74"/>
        <v>25</v>
      </c>
      <c r="N822">
        <v>25</v>
      </c>
      <c r="Q822">
        <f t="shared" si="75"/>
        <v>25</v>
      </c>
      <c r="R822">
        <v>25</v>
      </c>
      <c r="U822">
        <f t="shared" si="76"/>
        <v>25</v>
      </c>
      <c r="V822">
        <v>100</v>
      </c>
      <c r="Y822">
        <f t="shared" si="77"/>
        <v>100</v>
      </c>
    </row>
    <row r="823" spans="1:25">
      <c r="A823" t="s">
        <v>1333</v>
      </c>
      <c r="B823" t="b">
        <f t="shared" si="72"/>
        <v>1</v>
      </c>
      <c r="C823" t="s">
        <v>1333</v>
      </c>
      <c r="D823">
        <v>2025</v>
      </c>
      <c r="E823">
        <v>2</v>
      </c>
      <c r="F823" t="s">
        <v>2567</v>
      </c>
      <c r="I823" t="str">
        <f t="shared" si="73"/>
        <v>Piezas</v>
      </c>
      <c r="J823">
        <v>9</v>
      </c>
      <c r="M823" s="71">
        <f t="shared" si="74"/>
        <v>9</v>
      </c>
      <c r="N823">
        <v>9</v>
      </c>
      <c r="Q823">
        <f t="shared" si="75"/>
        <v>9</v>
      </c>
      <c r="R823">
        <v>9</v>
      </c>
      <c r="U823">
        <f t="shared" si="76"/>
        <v>9</v>
      </c>
      <c r="V823">
        <v>100</v>
      </c>
      <c r="Y823">
        <f t="shared" si="77"/>
        <v>100</v>
      </c>
    </row>
    <row r="824" spans="1:25">
      <c r="A824" t="s">
        <v>2238</v>
      </c>
      <c r="B824" t="b">
        <f t="shared" si="72"/>
        <v>1</v>
      </c>
      <c r="C824" t="s">
        <v>2238</v>
      </c>
      <c r="D824">
        <v>2025</v>
      </c>
      <c r="E824">
        <v>2</v>
      </c>
      <c r="F824" t="s">
        <v>2564</v>
      </c>
      <c r="I824" t="str">
        <f t="shared" si="73"/>
        <v>Metros Cuadrados</v>
      </c>
      <c r="J824">
        <v>504</v>
      </c>
      <c r="M824" s="71">
        <f t="shared" si="74"/>
        <v>504</v>
      </c>
      <c r="N824">
        <v>504</v>
      </c>
      <c r="Q824">
        <f t="shared" si="75"/>
        <v>504</v>
      </c>
      <c r="R824">
        <v>504</v>
      </c>
      <c r="U824">
        <f t="shared" si="76"/>
        <v>504</v>
      </c>
      <c r="V824">
        <v>100</v>
      </c>
      <c r="Y824">
        <f t="shared" si="77"/>
        <v>100</v>
      </c>
    </row>
    <row r="825" spans="1:25">
      <c r="A825" t="s">
        <v>2018</v>
      </c>
      <c r="B825" t="b">
        <f t="shared" si="72"/>
        <v>1</v>
      </c>
      <c r="C825" t="s">
        <v>2018</v>
      </c>
      <c r="D825">
        <v>2025</v>
      </c>
      <c r="E825">
        <v>2</v>
      </c>
      <c r="F825" t="s">
        <v>2564</v>
      </c>
      <c r="I825" t="str">
        <f t="shared" si="73"/>
        <v>Metros Cuadrados</v>
      </c>
      <c r="J825">
        <v>601.52</v>
      </c>
      <c r="M825" s="71">
        <f t="shared" si="74"/>
        <v>601.52</v>
      </c>
      <c r="N825">
        <v>601.52</v>
      </c>
      <c r="Q825">
        <f t="shared" si="75"/>
        <v>601.52</v>
      </c>
      <c r="R825">
        <v>601.52</v>
      </c>
      <c r="U825">
        <f t="shared" si="76"/>
        <v>601.52</v>
      </c>
      <c r="V825">
        <v>100</v>
      </c>
      <c r="Y825">
        <f t="shared" si="77"/>
        <v>100</v>
      </c>
    </row>
    <row r="826" spans="1:25">
      <c r="A826" t="s">
        <v>2425</v>
      </c>
      <c r="B826" t="b">
        <f t="shared" si="72"/>
        <v>1</v>
      </c>
      <c r="C826" t="s">
        <v>2425</v>
      </c>
      <c r="D826">
        <v>2025</v>
      </c>
      <c r="E826">
        <v>2</v>
      </c>
      <c r="F826" t="s">
        <v>2579</v>
      </c>
      <c r="I826" t="str">
        <f t="shared" si="73"/>
        <v>SERVICIO(S)</v>
      </c>
      <c r="J826">
        <v>1</v>
      </c>
      <c r="M826" s="71">
        <f t="shared" si="74"/>
        <v>1</v>
      </c>
      <c r="N826">
        <v>1</v>
      </c>
      <c r="Q826">
        <f t="shared" si="75"/>
        <v>1</v>
      </c>
      <c r="R826">
        <v>1</v>
      </c>
      <c r="U826">
        <f t="shared" si="76"/>
        <v>1</v>
      </c>
      <c r="V826">
        <v>100</v>
      </c>
      <c r="Y826">
        <f t="shared" si="77"/>
        <v>100</v>
      </c>
    </row>
    <row r="827" spans="1:25">
      <c r="A827" t="s">
        <v>161</v>
      </c>
      <c r="B827" t="b">
        <f t="shared" si="72"/>
        <v>1</v>
      </c>
      <c r="C827" t="s">
        <v>161</v>
      </c>
      <c r="D827">
        <v>2025</v>
      </c>
      <c r="E827">
        <v>2</v>
      </c>
      <c r="F827" t="s">
        <v>2564</v>
      </c>
      <c r="I827" t="str">
        <f t="shared" si="73"/>
        <v>Metros Cuadrados</v>
      </c>
      <c r="J827">
        <v>1028.46</v>
      </c>
      <c r="M827" s="71">
        <f t="shared" si="74"/>
        <v>1028.46</v>
      </c>
      <c r="N827">
        <v>1028.46</v>
      </c>
      <c r="Q827">
        <f t="shared" si="75"/>
        <v>1028.46</v>
      </c>
      <c r="R827">
        <v>1028.46</v>
      </c>
      <c r="U827">
        <f t="shared" si="76"/>
        <v>1028.46</v>
      </c>
      <c r="V827">
        <v>100</v>
      </c>
      <c r="Y827">
        <f t="shared" si="77"/>
        <v>100</v>
      </c>
    </row>
    <row r="828" spans="1:25">
      <c r="A828" t="s">
        <v>2336</v>
      </c>
      <c r="B828" t="b">
        <f t="shared" si="72"/>
        <v>1</v>
      </c>
      <c r="C828" t="s">
        <v>2336</v>
      </c>
      <c r="D828">
        <v>2025</v>
      </c>
      <c r="E828">
        <v>2</v>
      </c>
      <c r="F828" t="s">
        <v>2564</v>
      </c>
      <c r="I828" t="str">
        <f t="shared" si="73"/>
        <v>Metros Cuadrados</v>
      </c>
      <c r="J828">
        <v>186</v>
      </c>
      <c r="M828" s="71">
        <f t="shared" si="74"/>
        <v>186</v>
      </c>
      <c r="N828">
        <v>186</v>
      </c>
      <c r="Q828">
        <f t="shared" si="75"/>
        <v>186</v>
      </c>
      <c r="R828">
        <v>186</v>
      </c>
      <c r="U828">
        <f t="shared" si="76"/>
        <v>186</v>
      </c>
      <c r="V828">
        <v>100</v>
      </c>
      <c r="Y828">
        <f t="shared" si="77"/>
        <v>100</v>
      </c>
    </row>
    <row r="829" spans="1:25">
      <c r="A829" t="s">
        <v>618</v>
      </c>
      <c r="B829" t="b">
        <f t="shared" si="72"/>
        <v>1</v>
      </c>
      <c r="C829" t="s">
        <v>618</v>
      </c>
      <c r="D829">
        <v>2025</v>
      </c>
      <c r="E829">
        <v>2</v>
      </c>
      <c r="F829" t="s">
        <v>2564</v>
      </c>
      <c r="I829" t="str">
        <f t="shared" si="73"/>
        <v>Metros Cuadrados</v>
      </c>
      <c r="J829">
        <v>11299.7</v>
      </c>
      <c r="M829" s="71">
        <f t="shared" si="74"/>
        <v>11299.7</v>
      </c>
      <c r="N829">
        <v>11299.7</v>
      </c>
      <c r="Q829">
        <f t="shared" si="75"/>
        <v>11299.7</v>
      </c>
      <c r="R829">
        <v>11299.7</v>
      </c>
      <c r="U829">
        <f t="shared" si="76"/>
        <v>11299.7</v>
      </c>
      <c r="V829">
        <v>100</v>
      </c>
      <c r="Y829">
        <f t="shared" si="77"/>
        <v>100</v>
      </c>
    </row>
    <row r="830" spans="1:25">
      <c r="A830" t="s">
        <v>1324</v>
      </c>
      <c r="B830" t="b">
        <f t="shared" si="72"/>
        <v>1</v>
      </c>
      <c r="C830" t="s">
        <v>1324</v>
      </c>
      <c r="D830">
        <v>2025</v>
      </c>
      <c r="E830">
        <v>2</v>
      </c>
      <c r="F830" t="s">
        <v>2564</v>
      </c>
      <c r="I830" t="str">
        <f t="shared" si="73"/>
        <v>Metros Cuadrados</v>
      </c>
      <c r="J830">
        <v>4529.09</v>
      </c>
      <c r="M830" s="71">
        <f t="shared" si="74"/>
        <v>4529.09</v>
      </c>
      <c r="N830">
        <v>4529.09</v>
      </c>
      <c r="Q830">
        <f t="shared" si="75"/>
        <v>4529.09</v>
      </c>
      <c r="R830">
        <v>4529.09</v>
      </c>
      <c r="U830">
        <f t="shared" si="76"/>
        <v>4529.09</v>
      </c>
      <c r="V830">
        <v>100</v>
      </c>
      <c r="Y830">
        <f t="shared" si="77"/>
        <v>100</v>
      </c>
    </row>
    <row r="831" spans="1:25">
      <c r="A831" t="s">
        <v>1057</v>
      </c>
      <c r="B831" t="b">
        <f t="shared" si="72"/>
        <v>1</v>
      </c>
      <c r="C831" t="s">
        <v>1057</v>
      </c>
      <c r="D831">
        <v>2025</v>
      </c>
      <c r="E831">
        <v>2</v>
      </c>
      <c r="F831" t="s">
        <v>2564</v>
      </c>
      <c r="I831" t="str">
        <f t="shared" si="73"/>
        <v>Metros Cuadrados</v>
      </c>
      <c r="J831">
        <v>2673</v>
      </c>
      <c r="M831" s="71">
        <f t="shared" si="74"/>
        <v>2673</v>
      </c>
      <c r="N831">
        <v>2673</v>
      </c>
      <c r="Q831">
        <f t="shared" si="75"/>
        <v>2673</v>
      </c>
      <c r="R831">
        <v>2673</v>
      </c>
      <c r="U831">
        <f t="shared" si="76"/>
        <v>2673</v>
      </c>
      <c r="V831">
        <v>100</v>
      </c>
      <c r="Y831">
        <f t="shared" si="77"/>
        <v>100</v>
      </c>
    </row>
    <row r="832" spans="1:25">
      <c r="A832" t="s">
        <v>4729</v>
      </c>
      <c r="B832" t="b">
        <f t="shared" si="72"/>
        <v>1</v>
      </c>
      <c r="C832" t="s">
        <v>4729</v>
      </c>
      <c r="D832">
        <v>2025</v>
      </c>
      <c r="E832">
        <v>2</v>
      </c>
      <c r="F832" t="s">
        <v>2566</v>
      </c>
      <c r="I832" t="str">
        <f t="shared" si="73"/>
        <v>Equipamiento</v>
      </c>
      <c r="J832">
        <v>1</v>
      </c>
      <c r="M832" s="71">
        <f t="shared" si="74"/>
        <v>1</v>
      </c>
      <c r="N832">
        <v>1</v>
      </c>
      <c r="Q832">
        <f t="shared" si="75"/>
        <v>1</v>
      </c>
      <c r="R832">
        <v>1</v>
      </c>
      <c r="U832">
        <f t="shared" si="76"/>
        <v>1</v>
      </c>
      <c r="V832">
        <v>100</v>
      </c>
      <c r="Y832">
        <f t="shared" si="77"/>
        <v>100</v>
      </c>
    </row>
    <row r="833" spans="1:25">
      <c r="A833" t="s">
        <v>619</v>
      </c>
      <c r="B833" t="b">
        <f t="shared" si="72"/>
        <v>1</v>
      </c>
      <c r="C833" t="s">
        <v>619</v>
      </c>
      <c r="D833">
        <v>2025</v>
      </c>
      <c r="E833">
        <v>2</v>
      </c>
      <c r="F833" t="s">
        <v>2574</v>
      </c>
      <c r="I833" t="str">
        <f t="shared" si="73"/>
        <v>Lote</v>
      </c>
      <c r="J833">
        <v>1</v>
      </c>
      <c r="M833" s="71">
        <f t="shared" si="74"/>
        <v>1</v>
      </c>
      <c r="N833">
        <v>1</v>
      </c>
      <c r="Q833">
        <f t="shared" si="75"/>
        <v>1</v>
      </c>
      <c r="R833">
        <v>1</v>
      </c>
      <c r="U833">
        <f t="shared" si="76"/>
        <v>1</v>
      </c>
      <c r="V833">
        <v>100</v>
      </c>
      <c r="Y833">
        <f t="shared" si="77"/>
        <v>100</v>
      </c>
    </row>
    <row r="834" spans="1:25">
      <c r="A834" t="s">
        <v>486</v>
      </c>
      <c r="B834" t="b">
        <f t="shared" si="72"/>
        <v>1</v>
      </c>
      <c r="C834" t="s">
        <v>486</v>
      </c>
      <c r="D834">
        <v>2025</v>
      </c>
      <c r="E834">
        <v>2</v>
      </c>
      <c r="F834" t="s">
        <v>2564</v>
      </c>
      <c r="I834" t="str">
        <f t="shared" si="73"/>
        <v>Metros Cuadrados</v>
      </c>
      <c r="J834">
        <v>48</v>
      </c>
      <c r="M834" s="71">
        <f t="shared" si="74"/>
        <v>48</v>
      </c>
      <c r="N834">
        <v>48</v>
      </c>
      <c r="Q834">
        <f t="shared" si="75"/>
        <v>48</v>
      </c>
      <c r="R834">
        <v>48</v>
      </c>
      <c r="U834">
        <f t="shared" si="76"/>
        <v>48</v>
      </c>
      <c r="V834">
        <v>100</v>
      </c>
      <c r="Y834">
        <f t="shared" si="77"/>
        <v>100</v>
      </c>
    </row>
    <row r="835" spans="1:25">
      <c r="A835" t="s">
        <v>523</v>
      </c>
      <c r="B835" t="b">
        <f t="shared" ref="B835:B875" si="78">+A835=C835</f>
        <v>1</v>
      </c>
      <c r="C835" t="s">
        <v>523</v>
      </c>
      <c r="D835">
        <v>2025</v>
      </c>
      <c r="E835">
        <v>2</v>
      </c>
      <c r="F835" t="s">
        <v>2564</v>
      </c>
      <c r="I835" t="str">
        <f t="shared" si="73"/>
        <v>Metros Cuadrados</v>
      </c>
      <c r="J835">
        <v>103.68</v>
      </c>
      <c r="M835" s="71">
        <f t="shared" si="74"/>
        <v>103.68</v>
      </c>
      <c r="N835">
        <v>103.68</v>
      </c>
      <c r="Q835">
        <f t="shared" si="75"/>
        <v>103.68</v>
      </c>
      <c r="R835">
        <v>103.68</v>
      </c>
      <c r="U835">
        <f t="shared" si="76"/>
        <v>103.68</v>
      </c>
      <c r="V835">
        <v>100</v>
      </c>
      <c r="Y835">
        <f t="shared" si="77"/>
        <v>100</v>
      </c>
    </row>
    <row r="836" spans="1:25">
      <c r="A836" t="s">
        <v>2389</v>
      </c>
      <c r="B836" t="b">
        <f t="shared" si="78"/>
        <v>1</v>
      </c>
      <c r="C836" t="s">
        <v>2389</v>
      </c>
      <c r="D836">
        <v>2025</v>
      </c>
      <c r="E836">
        <v>2</v>
      </c>
      <c r="F836" t="s">
        <v>2564</v>
      </c>
      <c r="I836" t="str">
        <f t="shared" ref="I836:I875" si="79">+F836</f>
        <v>Metros Cuadrados</v>
      </c>
      <c r="J836">
        <v>632</v>
      </c>
      <c r="M836" s="71">
        <f t="shared" ref="M836:M875" si="80">+J836</f>
        <v>632</v>
      </c>
      <c r="N836">
        <v>632</v>
      </c>
      <c r="Q836">
        <f t="shared" ref="Q836:Q875" si="81">+N836</f>
        <v>632</v>
      </c>
      <c r="R836">
        <v>632</v>
      </c>
      <c r="U836">
        <f t="shared" ref="U836:U875" si="82">+R836</f>
        <v>632</v>
      </c>
      <c r="V836">
        <v>100</v>
      </c>
      <c r="Y836">
        <f t="shared" ref="Y836:Y875" si="83">+V836</f>
        <v>100</v>
      </c>
    </row>
    <row r="837" spans="1:25">
      <c r="A837" t="s">
        <v>1126</v>
      </c>
      <c r="B837" t="b">
        <f t="shared" si="78"/>
        <v>1</v>
      </c>
      <c r="C837" t="s">
        <v>1126</v>
      </c>
      <c r="D837">
        <v>2025</v>
      </c>
      <c r="E837">
        <v>2</v>
      </c>
      <c r="F837" t="s">
        <v>2564</v>
      </c>
      <c r="I837" t="str">
        <f t="shared" si="79"/>
        <v>Metros Cuadrados</v>
      </c>
      <c r="J837">
        <v>8</v>
      </c>
      <c r="M837" s="71">
        <f t="shared" si="80"/>
        <v>8</v>
      </c>
      <c r="N837">
        <v>8</v>
      </c>
      <c r="Q837">
        <f t="shared" si="81"/>
        <v>8</v>
      </c>
      <c r="R837">
        <v>8</v>
      </c>
      <c r="U837">
        <f t="shared" si="82"/>
        <v>8</v>
      </c>
      <c r="V837">
        <v>100</v>
      </c>
      <c r="Y837">
        <f t="shared" si="83"/>
        <v>100</v>
      </c>
    </row>
    <row r="838" spans="1:25" s="64" customFormat="1">
      <c r="A838" t="s">
        <v>626</v>
      </c>
      <c r="B838" t="b">
        <f t="shared" si="78"/>
        <v>1</v>
      </c>
      <c r="C838" s="64" t="s">
        <v>626</v>
      </c>
      <c r="D838" s="64">
        <v>2025</v>
      </c>
      <c r="E838" s="64">
        <v>2</v>
      </c>
      <c r="F838" s="64" t="s">
        <v>2565</v>
      </c>
      <c r="G838" s="64" t="s">
        <v>2567</v>
      </c>
      <c r="I838" s="64" t="str">
        <f>CONCATENATE(F838,"/",G838)</f>
        <v>Metros lineales/Piezas</v>
      </c>
      <c r="J838" s="64">
        <v>3201</v>
      </c>
      <c r="K838" s="64">
        <v>146</v>
      </c>
      <c r="M838" s="72" t="str">
        <f>CONCATENATE(J838,"/",K838)</f>
        <v>3201/146</v>
      </c>
      <c r="N838" s="64">
        <v>3201</v>
      </c>
      <c r="O838" s="64">
        <v>146</v>
      </c>
      <c r="Q838" s="64" t="str">
        <f>CONCATENATE(N838,"/",O838)</f>
        <v>3201/146</v>
      </c>
      <c r="R838" s="64">
        <v>3201</v>
      </c>
      <c r="S838" s="64">
        <v>146</v>
      </c>
      <c r="U838" s="64" t="str">
        <f>CONCATENATE(R838,"/",S838)</f>
        <v>3201/146</v>
      </c>
      <c r="V838" s="64">
        <v>100</v>
      </c>
      <c r="W838" s="64">
        <v>100</v>
      </c>
      <c r="Y838" s="64" t="str">
        <f>CONCATENATE(V838,"/",W838)</f>
        <v>100/100</v>
      </c>
    </row>
    <row r="839" spans="1:25">
      <c r="A839" t="s">
        <v>1297</v>
      </c>
      <c r="B839" t="b">
        <f t="shared" si="78"/>
        <v>1</v>
      </c>
      <c r="C839" t="s">
        <v>1297</v>
      </c>
      <c r="D839">
        <v>2025</v>
      </c>
      <c r="E839">
        <v>2</v>
      </c>
      <c r="F839" t="s">
        <v>2564</v>
      </c>
      <c r="I839" t="str">
        <f t="shared" si="79"/>
        <v>Metros Cuadrados</v>
      </c>
      <c r="J839">
        <v>48</v>
      </c>
      <c r="M839" s="71">
        <f t="shared" si="80"/>
        <v>48</v>
      </c>
      <c r="N839">
        <v>48</v>
      </c>
      <c r="Q839">
        <f t="shared" si="81"/>
        <v>48</v>
      </c>
      <c r="R839">
        <v>48</v>
      </c>
      <c r="U839">
        <f t="shared" si="82"/>
        <v>48</v>
      </c>
      <c r="V839">
        <v>100</v>
      </c>
      <c r="Y839">
        <f t="shared" si="83"/>
        <v>100</v>
      </c>
    </row>
    <row r="840" spans="1:25">
      <c r="A840" t="s">
        <v>852</v>
      </c>
      <c r="B840" t="b">
        <f t="shared" si="78"/>
        <v>1</v>
      </c>
      <c r="C840" t="s">
        <v>852</v>
      </c>
      <c r="D840">
        <v>2025</v>
      </c>
      <c r="E840">
        <v>2</v>
      </c>
      <c r="F840" t="s">
        <v>2564</v>
      </c>
      <c r="I840" t="str">
        <f t="shared" si="79"/>
        <v>Metros Cuadrados</v>
      </c>
      <c r="J840">
        <v>77.760000000000005</v>
      </c>
      <c r="M840" s="71">
        <f t="shared" si="80"/>
        <v>77.760000000000005</v>
      </c>
      <c r="N840">
        <v>77.760000000000005</v>
      </c>
      <c r="Q840">
        <f t="shared" si="81"/>
        <v>77.760000000000005</v>
      </c>
      <c r="R840">
        <v>77.760000000000005</v>
      </c>
      <c r="U840">
        <f t="shared" si="82"/>
        <v>77.760000000000005</v>
      </c>
      <c r="V840">
        <v>100</v>
      </c>
      <c r="Y840">
        <f t="shared" si="83"/>
        <v>100</v>
      </c>
    </row>
    <row r="841" spans="1:25">
      <c r="A841" t="s">
        <v>1283</v>
      </c>
      <c r="B841" t="b">
        <f t="shared" si="78"/>
        <v>1</v>
      </c>
      <c r="C841" t="s">
        <v>1283</v>
      </c>
      <c r="D841">
        <v>2025</v>
      </c>
      <c r="E841">
        <v>2</v>
      </c>
      <c r="F841" t="s">
        <v>2564</v>
      </c>
      <c r="I841" t="str">
        <f t="shared" si="79"/>
        <v>Metros Cuadrados</v>
      </c>
      <c r="J841">
        <v>48</v>
      </c>
      <c r="M841" s="71">
        <f t="shared" si="80"/>
        <v>48</v>
      </c>
      <c r="N841">
        <v>48</v>
      </c>
      <c r="Q841">
        <f t="shared" si="81"/>
        <v>48</v>
      </c>
      <c r="R841">
        <v>48</v>
      </c>
      <c r="U841">
        <f t="shared" si="82"/>
        <v>48</v>
      </c>
      <c r="V841">
        <v>100</v>
      </c>
      <c r="Y841">
        <f t="shared" si="83"/>
        <v>100</v>
      </c>
    </row>
    <row r="842" spans="1:25">
      <c r="A842" t="s">
        <v>905</v>
      </c>
      <c r="B842" t="b">
        <f t="shared" si="78"/>
        <v>1</v>
      </c>
      <c r="C842" t="s">
        <v>905</v>
      </c>
      <c r="D842">
        <v>2025</v>
      </c>
      <c r="E842">
        <v>2</v>
      </c>
      <c r="F842" t="s">
        <v>2564</v>
      </c>
      <c r="I842" t="str">
        <f t="shared" si="79"/>
        <v>Metros Cuadrados</v>
      </c>
      <c r="J842">
        <v>43.84</v>
      </c>
      <c r="M842" s="71">
        <f t="shared" si="80"/>
        <v>43.84</v>
      </c>
      <c r="N842">
        <v>43.84</v>
      </c>
      <c r="Q842">
        <f t="shared" si="81"/>
        <v>43.84</v>
      </c>
      <c r="R842">
        <v>43.84</v>
      </c>
      <c r="U842">
        <f t="shared" si="82"/>
        <v>43.84</v>
      </c>
      <c r="V842">
        <v>100</v>
      </c>
      <c r="Y842">
        <f t="shared" si="83"/>
        <v>100</v>
      </c>
    </row>
    <row r="843" spans="1:25">
      <c r="A843" t="s">
        <v>1029</v>
      </c>
      <c r="B843" t="b">
        <f t="shared" si="78"/>
        <v>1</v>
      </c>
      <c r="C843" t="s">
        <v>1029</v>
      </c>
      <c r="D843">
        <v>2025</v>
      </c>
      <c r="E843">
        <v>2</v>
      </c>
      <c r="F843" t="s">
        <v>2564</v>
      </c>
      <c r="I843" t="str">
        <f t="shared" si="79"/>
        <v>Metros Cuadrados</v>
      </c>
      <c r="J843">
        <v>48</v>
      </c>
      <c r="M843" s="71">
        <f t="shared" si="80"/>
        <v>48</v>
      </c>
      <c r="N843">
        <v>48</v>
      </c>
      <c r="Q843">
        <f t="shared" si="81"/>
        <v>48</v>
      </c>
      <c r="R843">
        <v>48</v>
      </c>
      <c r="U843">
        <f t="shared" si="82"/>
        <v>48</v>
      </c>
      <c r="V843">
        <v>100</v>
      </c>
      <c r="Y843">
        <f t="shared" si="83"/>
        <v>100</v>
      </c>
    </row>
    <row r="844" spans="1:25">
      <c r="A844" t="s">
        <v>182</v>
      </c>
      <c r="B844" t="b">
        <f t="shared" si="78"/>
        <v>1</v>
      </c>
      <c r="C844" t="s">
        <v>182</v>
      </c>
      <c r="D844">
        <v>2025</v>
      </c>
      <c r="E844">
        <v>2</v>
      </c>
      <c r="F844" t="s">
        <v>2564</v>
      </c>
      <c r="I844" t="str">
        <f t="shared" si="79"/>
        <v>Metros Cuadrados</v>
      </c>
      <c r="J844">
        <v>2402.64</v>
      </c>
      <c r="M844" s="71">
        <f t="shared" si="80"/>
        <v>2402.64</v>
      </c>
      <c r="N844">
        <v>2402.64</v>
      </c>
      <c r="Q844">
        <f t="shared" si="81"/>
        <v>2402.64</v>
      </c>
      <c r="R844">
        <v>2402.64</v>
      </c>
      <c r="U844">
        <f t="shared" si="82"/>
        <v>2402.64</v>
      </c>
      <c r="V844">
        <v>100</v>
      </c>
      <c r="Y844">
        <f t="shared" si="83"/>
        <v>100</v>
      </c>
    </row>
    <row r="845" spans="1:25">
      <c r="A845" t="s">
        <v>1767</v>
      </c>
      <c r="B845" t="b">
        <f t="shared" si="78"/>
        <v>1</v>
      </c>
      <c r="C845" t="s">
        <v>1767</v>
      </c>
      <c r="D845">
        <v>2025</v>
      </c>
      <c r="E845">
        <v>2</v>
      </c>
      <c r="F845" t="s">
        <v>2564</v>
      </c>
      <c r="I845" t="str">
        <f t="shared" si="79"/>
        <v>Metros Cuadrados</v>
      </c>
      <c r="J845">
        <v>2894.5</v>
      </c>
      <c r="M845" s="71">
        <f t="shared" si="80"/>
        <v>2894.5</v>
      </c>
      <c r="N845">
        <v>2894.5</v>
      </c>
      <c r="Q845">
        <f t="shared" si="81"/>
        <v>2894.5</v>
      </c>
      <c r="R845">
        <v>2894.5</v>
      </c>
      <c r="U845">
        <f t="shared" si="82"/>
        <v>2894.5</v>
      </c>
      <c r="V845">
        <v>100</v>
      </c>
      <c r="Y845">
        <f t="shared" si="83"/>
        <v>100</v>
      </c>
    </row>
    <row r="846" spans="1:25">
      <c r="A846" t="s">
        <v>2205</v>
      </c>
      <c r="B846" t="b">
        <f t="shared" si="78"/>
        <v>1</v>
      </c>
      <c r="C846" t="s">
        <v>2205</v>
      </c>
      <c r="D846">
        <v>2025</v>
      </c>
      <c r="E846">
        <v>2</v>
      </c>
      <c r="F846" t="s">
        <v>2564</v>
      </c>
      <c r="I846" t="str">
        <f t="shared" si="79"/>
        <v>Metros Cuadrados</v>
      </c>
      <c r="J846">
        <v>25760.9</v>
      </c>
      <c r="M846" s="71">
        <f t="shared" si="80"/>
        <v>25760.9</v>
      </c>
      <c r="N846">
        <v>25760.9</v>
      </c>
      <c r="Q846">
        <f t="shared" si="81"/>
        <v>25760.9</v>
      </c>
      <c r="R846">
        <v>25760.9</v>
      </c>
      <c r="U846">
        <f t="shared" si="82"/>
        <v>25760.9</v>
      </c>
      <c r="V846">
        <v>100</v>
      </c>
      <c r="Y846">
        <f t="shared" si="83"/>
        <v>100</v>
      </c>
    </row>
    <row r="847" spans="1:25">
      <c r="A847" t="s">
        <v>2112</v>
      </c>
      <c r="B847" t="b">
        <f t="shared" si="78"/>
        <v>1</v>
      </c>
      <c r="C847" t="s">
        <v>2112</v>
      </c>
      <c r="D847">
        <v>2025</v>
      </c>
      <c r="E847">
        <v>2</v>
      </c>
      <c r="F847" t="s">
        <v>2564</v>
      </c>
      <c r="I847" t="str">
        <f t="shared" si="79"/>
        <v>Metros Cuadrados</v>
      </c>
      <c r="J847">
        <v>1600</v>
      </c>
      <c r="M847" s="71">
        <f t="shared" si="80"/>
        <v>1600</v>
      </c>
      <c r="N847">
        <v>1600</v>
      </c>
      <c r="Q847">
        <f t="shared" si="81"/>
        <v>1600</v>
      </c>
      <c r="R847">
        <v>1600</v>
      </c>
      <c r="U847">
        <f t="shared" si="82"/>
        <v>1600</v>
      </c>
      <c r="V847">
        <v>100</v>
      </c>
      <c r="Y847">
        <f t="shared" si="83"/>
        <v>100</v>
      </c>
    </row>
    <row r="848" spans="1:25">
      <c r="A848" t="s">
        <v>663</v>
      </c>
      <c r="B848" t="b">
        <f t="shared" si="78"/>
        <v>1</v>
      </c>
      <c r="C848" t="s">
        <v>663</v>
      </c>
      <c r="D848">
        <v>2025</v>
      </c>
      <c r="E848">
        <v>2</v>
      </c>
      <c r="F848" t="s">
        <v>2564</v>
      </c>
      <c r="I848" t="str">
        <f t="shared" si="79"/>
        <v>Metros Cuadrados</v>
      </c>
      <c r="J848">
        <v>3516.54</v>
      </c>
      <c r="M848" s="71">
        <f t="shared" si="80"/>
        <v>3516.54</v>
      </c>
      <c r="N848">
        <v>3516.54</v>
      </c>
      <c r="Q848">
        <f t="shared" si="81"/>
        <v>3516.54</v>
      </c>
      <c r="R848">
        <v>3516.54</v>
      </c>
      <c r="U848">
        <f t="shared" si="82"/>
        <v>3516.54</v>
      </c>
      <c r="V848">
        <v>100</v>
      </c>
      <c r="Y848">
        <f t="shared" si="83"/>
        <v>100</v>
      </c>
    </row>
    <row r="849" spans="1:25">
      <c r="A849" t="s">
        <v>702</v>
      </c>
      <c r="B849" t="b">
        <f t="shared" si="78"/>
        <v>1</v>
      </c>
      <c r="C849" t="s">
        <v>702</v>
      </c>
      <c r="D849">
        <v>2025</v>
      </c>
      <c r="E849">
        <v>2</v>
      </c>
      <c r="F849" t="s">
        <v>2576</v>
      </c>
      <c r="I849" t="str">
        <f t="shared" si="79"/>
        <v>Albergue(s)</v>
      </c>
      <c r="J849">
        <v>1</v>
      </c>
      <c r="M849" s="71">
        <f t="shared" si="80"/>
        <v>1</v>
      </c>
      <c r="N849">
        <v>1</v>
      </c>
      <c r="Q849">
        <f t="shared" si="81"/>
        <v>1</v>
      </c>
      <c r="R849">
        <v>1</v>
      </c>
      <c r="U849">
        <f t="shared" si="82"/>
        <v>1</v>
      </c>
      <c r="V849">
        <v>100</v>
      </c>
      <c r="Y849">
        <f t="shared" si="83"/>
        <v>100</v>
      </c>
    </row>
    <row r="850" spans="1:25">
      <c r="A850" t="s">
        <v>617</v>
      </c>
      <c r="B850" t="b">
        <f t="shared" si="78"/>
        <v>1</v>
      </c>
      <c r="C850" t="s">
        <v>617</v>
      </c>
      <c r="D850">
        <v>2025</v>
      </c>
      <c r="E850">
        <v>2</v>
      </c>
      <c r="F850" t="s">
        <v>2564</v>
      </c>
      <c r="I850" t="str">
        <f t="shared" si="79"/>
        <v>Metros Cuadrados</v>
      </c>
      <c r="J850">
        <v>1257.45</v>
      </c>
      <c r="M850" s="71">
        <f t="shared" si="80"/>
        <v>1257.45</v>
      </c>
      <c r="N850">
        <v>1257.45</v>
      </c>
      <c r="Q850">
        <f t="shared" si="81"/>
        <v>1257.45</v>
      </c>
      <c r="R850">
        <v>1257.45</v>
      </c>
      <c r="U850">
        <f t="shared" si="82"/>
        <v>1257.45</v>
      </c>
      <c r="V850">
        <v>100</v>
      </c>
      <c r="Y850">
        <f t="shared" si="83"/>
        <v>100</v>
      </c>
    </row>
    <row r="851" spans="1:25">
      <c r="A851" t="s">
        <v>1203</v>
      </c>
      <c r="B851" t="b">
        <f t="shared" si="78"/>
        <v>1</v>
      </c>
      <c r="C851" t="s">
        <v>1203</v>
      </c>
      <c r="D851">
        <v>2025</v>
      </c>
      <c r="E851">
        <v>2</v>
      </c>
      <c r="F851" t="s">
        <v>2564</v>
      </c>
      <c r="I851" t="str">
        <f t="shared" si="79"/>
        <v>Metros Cuadrados</v>
      </c>
      <c r="J851">
        <v>8631.65</v>
      </c>
      <c r="M851" s="71">
        <f t="shared" si="80"/>
        <v>8631.65</v>
      </c>
      <c r="N851">
        <v>8631.65</v>
      </c>
      <c r="Q851">
        <f t="shared" si="81"/>
        <v>8631.65</v>
      </c>
      <c r="R851">
        <v>8631.65</v>
      </c>
      <c r="U851">
        <f t="shared" si="82"/>
        <v>8631.65</v>
      </c>
      <c r="V851">
        <v>100</v>
      </c>
      <c r="Y851">
        <f t="shared" si="83"/>
        <v>100</v>
      </c>
    </row>
    <row r="852" spans="1:25" s="64" customFormat="1">
      <c r="A852" t="s">
        <v>1168</v>
      </c>
      <c r="B852" t="b">
        <f t="shared" si="78"/>
        <v>1</v>
      </c>
      <c r="C852" s="64" t="s">
        <v>1168</v>
      </c>
      <c r="D852" s="64">
        <v>2025</v>
      </c>
      <c r="E852" s="64">
        <v>2</v>
      </c>
      <c r="F852" s="64" t="s">
        <v>2565</v>
      </c>
      <c r="G852" s="64" t="s">
        <v>2567</v>
      </c>
      <c r="I852" s="64" t="str">
        <f>CONCATENATE(F852,"/",G852)</f>
        <v>Metros lineales/Piezas</v>
      </c>
      <c r="J852" s="64">
        <v>1360</v>
      </c>
      <c r="K852" s="64">
        <v>150</v>
      </c>
      <c r="M852" s="72" t="str">
        <f>CONCATENATE(J852,"/",K852)</f>
        <v>1360/150</v>
      </c>
      <c r="N852" s="64">
        <v>1360</v>
      </c>
      <c r="O852" s="64">
        <v>150</v>
      </c>
      <c r="Q852" s="64" t="str">
        <f>CONCATENATE(N852,"/",O852)</f>
        <v>1360/150</v>
      </c>
      <c r="R852" s="64">
        <v>1360</v>
      </c>
      <c r="S852" s="64">
        <v>150</v>
      </c>
      <c r="U852" s="64" t="str">
        <f>CONCATENATE(R852,"/",S852)</f>
        <v>1360/150</v>
      </c>
      <c r="V852" s="64">
        <v>100</v>
      </c>
      <c r="W852" s="64">
        <v>100</v>
      </c>
      <c r="Y852" s="64" t="str">
        <f>CONCATENATE(V852,"/",W852)</f>
        <v>100/100</v>
      </c>
    </row>
    <row r="853" spans="1:25">
      <c r="A853" t="s">
        <v>701</v>
      </c>
      <c r="B853" t="b">
        <f t="shared" si="78"/>
        <v>1</v>
      </c>
      <c r="C853" t="s">
        <v>701</v>
      </c>
      <c r="D853">
        <v>2025</v>
      </c>
      <c r="E853">
        <v>2</v>
      </c>
      <c r="F853" t="s">
        <v>2564</v>
      </c>
      <c r="I853" t="str">
        <f t="shared" si="79"/>
        <v>Metros Cuadrados</v>
      </c>
      <c r="J853">
        <v>2804.45</v>
      </c>
      <c r="M853" s="71">
        <f t="shared" si="80"/>
        <v>2804.45</v>
      </c>
      <c r="N853">
        <v>2804.45</v>
      </c>
      <c r="Q853">
        <f t="shared" si="81"/>
        <v>2804.45</v>
      </c>
      <c r="R853">
        <v>2804.45</v>
      </c>
      <c r="U853">
        <f t="shared" si="82"/>
        <v>2804.45</v>
      </c>
      <c r="V853">
        <v>100</v>
      </c>
      <c r="Y853">
        <f t="shared" si="83"/>
        <v>100</v>
      </c>
    </row>
    <row r="854" spans="1:25">
      <c r="A854" t="s">
        <v>476</v>
      </c>
      <c r="B854" t="b">
        <f t="shared" si="78"/>
        <v>1</v>
      </c>
      <c r="C854" t="s">
        <v>476</v>
      </c>
      <c r="D854">
        <v>2025</v>
      </c>
      <c r="E854">
        <v>2</v>
      </c>
      <c r="F854" t="s">
        <v>2564</v>
      </c>
      <c r="I854" t="str">
        <f t="shared" si="79"/>
        <v>Metros Cuadrados</v>
      </c>
      <c r="J854">
        <v>417</v>
      </c>
      <c r="M854" s="71">
        <f t="shared" si="80"/>
        <v>417</v>
      </c>
      <c r="N854">
        <v>417</v>
      </c>
      <c r="Q854">
        <f t="shared" si="81"/>
        <v>417</v>
      </c>
      <c r="R854">
        <v>417</v>
      </c>
      <c r="U854">
        <f t="shared" si="82"/>
        <v>417</v>
      </c>
      <c r="V854">
        <v>100</v>
      </c>
      <c r="Y854">
        <f t="shared" si="83"/>
        <v>100</v>
      </c>
    </row>
    <row r="855" spans="1:25">
      <c r="A855" t="s">
        <v>314</v>
      </c>
      <c r="B855" t="b">
        <f t="shared" si="78"/>
        <v>1</v>
      </c>
      <c r="C855" t="s">
        <v>314</v>
      </c>
      <c r="D855">
        <v>2025</v>
      </c>
      <c r="E855">
        <v>2</v>
      </c>
      <c r="F855" t="s">
        <v>2565</v>
      </c>
      <c r="I855" t="str">
        <f t="shared" si="79"/>
        <v>Metros lineales</v>
      </c>
      <c r="J855">
        <v>50</v>
      </c>
      <c r="M855" s="71">
        <f t="shared" si="80"/>
        <v>50</v>
      </c>
      <c r="N855">
        <v>50</v>
      </c>
      <c r="Q855">
        <f t="shared" si="81"/>
        <v>50</v>
      </c>
      <c r="R855">
        <v>50</v>
      </c>
      <c r="U855">
        <f t="shared" si="82"/>
        <v>50</v>
      </c>
      <c r="V855">
        <v>100</v>
      </c>
      <c r="Y855">
        <f t="shared" si="83"/>
        <v>100</v>
      </c>
    </row>
    <row r="856" spans="1:25" s="64" customFormat="1">
      <c r="A856" t="s">
        <v>2312</v>
      </c>
      <c r="B856" t="b">
        <f t="shared" si="78"/>
        <v>1</v>
      </c>
      <c r="C856" s="64" t="s">
        <v>2312</v>
      </c>
      <c r="D856" s="64">
        <v>2025</v>
      </c>
      <c r="E856" s="64">
        <v>2</v>
      </c>
      <c r="F856" s="64" t="s">
        <v>2565</v>
      </c>
      <c r="G856" s="64" t="s">
        <v>2567</v>
      </c>
      <c r="I856" s="64" t="str">
        <f>CONCATENATE(F856,"/",G856)</f>
        <v>Metros lineales/Piezas</v>
      </c>
      <c r="J856" s="64">
        <v>2424.16</v>
      </c>
      <c r="K856" s="64">
        <v>196</v>
      </c>
      <c r="M856" s="72" t="str">
        <f>CONCATENATE(J856,"/",K856)</f>
        <v>2424.16/196</v>
      </c>
      <c r="N856" s="64">
        <v>2424.16</v>
      </c>
      <c r="O856" s="64">
        <v>196</v>
      </c>
      <c r="Q856" s="64" t="str">
        <f>CONCATENATE(N856,"/",O856)</f>
        <v>2424.16/196</v>
      </c>
      <c r="R856" s="64">
        <v>2424.16</v>
      </c>
      <c r="S856" s="64">
        <v>196</v>
      </c>
      <c r="U856" s="64" t="str">
        <f>CONCATENATE(R856,"/",S856)</f>
        <v>2424.16/196</v>
      </c>
      <c r="V856" s="64">
        <v>100</v>
      </c>
      <c r="W856" s="64">
        <v>100</v>
      </c>
      <c r="Y856" s="64" t="str">
        <f>CONCATENATE(V856,"/",W856)</f>
        <v>100/100</v>
      </c>
    </row>
    <row r="857" spans="1:25">
      <c r="A857" t="s">
        <v>298</v>
      </c>
      <c r="B857" t="b">
        <f t="shared" si="78"/>
        <v>1</v>
      </c>
      <c r="C857" t="s">
        <v>298</v>
      </c>
      <c r="D857">
        <v>2025</v>
      </c>
      <c r="E857">
        <v>2</v>
      </c>
      <c r="F857" t="s">
        <v>2564</v>
      </c>
      <c r="I857" t="str">
        <f t="shared" si="79"/>
        <v>Metros Cuadrados</v>
      </c>
      <c r="J857">
        <v>196.37</v>
      </c>
      <c r="M857" s="71">
        <f t="shared" si="80"/>
        <v>196.37</v>
      </c>
      <c r="N857">
        <v>196.37</v>
      </c>
      <c r="Q857">
        <f t="shared" si="81"/>
        <v>196.37</v>
      </c>
      <c r="R857">
        <v>196.37</v>
      </c>
      <c r="U857">
        <f t="shared" si="82"/>
        <v>196.37</v>
      </c>
      <c r="V857">
        <v>100</v>
      </c>
      <c r="Y857">
        <f t="shared" si="83"/>
        <v>100</v>
      </c>
    </row>
    <row r="858" spans="1:25">
      <c r="A858" t="s">
        <v>366</v>
      </c>
      <c r="B858" t="b">
        <f t="shared" si="78"/>
        <v>1</v>
      </c>
      <c r="C858" t="s">
        <v>366</v>
      </c>
      <c r="D858">
        <v>2025</v>
      </c>
      <c r="E858">
        <v>2</v>
      </c>
      <c r="F858" t="s">
        <v>2564</v>
      </c>
      <c r="I858" t="str">
        <f t="shared" si="79"/>
        <v>Metros Cuadrados</v>
      </c>
      <c r="J858">
        <v>77.760000000000005</v>
      </c>
      <c r="M858" s="71">
        <f t="shared" si="80"/>
        <v>77.760000000000005</v>
      </c>
      <c r="N858">
        <v>77.760000000000005</v>
      </c>
      <c r="Q858">
        <f t="shared" si="81"/>
        <v>77.760000000000005</v>
      </c>
      <c r="R858">
        <v>77.760000000000005</v>
      </c>
      <c r="U858">
        <f t="shared" si="82"/>
        <v>77.760000000000005</v>
      </c>
      <c r="V858">
        <v>100</v>
      </c>
      <c r="Y858">
        <f t="shared" si="83"/>
        <v>100</v>
      </c>
    </row>
    <row r="859" spans="1:25">
      <c r="A859" t="s">
        <v>1519</v>
      </c>
      <c r="B859" t="b">
        <f t="shared" si="78"/>
        <v>1</v>
      </c>
      <c r="C859" t="s">
        <v>1519</v>
      </c>
      <c r="D859">
        <v>2025</v>
      </c>
      <c r="E859">
        <v>2</v>
      </c>
      <c r="F859" t="s">
        <v>2564</v>
      </c>
      <c r="I859" t="str">
        <f t="shared" si="79"/>
        <v>Metros Cuadrados</v>
      </c>
      <c r="J859">
        <v>48</v>
      </c>
      <c r="M859" s="71">
        <f t="shared" si="80"/>
        <v>48</v>
      </c>
      <c r="N859">
        <v>48</v>
      </c>
      <c r="Q859">
        <f t="shared" si="81"/>
        <v>48</v>
      </c>
      <c r="R859">
        <v>48</v>
      </c>
      <c r="U859">
        <f t="shared" si="82"/>
        <v>48</v>
      </c>
      <c r="V859">
        <v>100</v>
      </c>
      <c r="Y859">
        <f t="shared" si="83"/>
        <v>100</v>
      </c>
    </row>
    <row r="860" spans="1:25">
      <c r="A860" t="s">
        <v>290</v>
      </c>
      <c r="B860" t="b">
        <f t="shared" si="78"/>
        <v>1</v>
      </c>
      <c r="C860" t="s">
        <v>290</v>
      </c>
      <c r="D860">
        <v>2025</v>
      </c>
      <c r="E860">
        <v>2</v>
      </c>
      <c r="F860" t="s">
        <v>2564</v>
      </c>
      <c r="I860" t="str">
        <f t="shared" si="79"/>
        <v>Metros Cuadrados</v>
      </c>
      <c r="J860">
        <v>90</v>
      </c>
      <c r="M860" s="71">
        <f t="shared" si="80"/>
        <v>90</v>
      </c>
      <c r="N860">
        <v>90</v>
      </c>
      <c r="Q860">
        <f t="shared" si="81"/>
        <v>90</v>
      </c>
      <c r="R860">
        <v>90</v>
      </c>
      <c r="U860">
        <f t="shared" si="82"/>
        <v>90</v>
      </c>
      <c r="V860">
        <v>100</v>
      </c>
      <c r="Y860">
        <f t="shared" si="83"/>
        <v>100</v>
      </c>
    </row>
    <row r="861" spans="1:25" s="64" customFormat="1">
      <c r="A861" t="s">
        <v>2351</v>
      </c>
      <c r="B861" t="b">
        <f t="shared" si="78"/>
        <v>1</v>
      </c>
      <c r="C861" s="64" t="s">
        <v>2351</v>
      </c>
      <c r="D861" s="64">
        <v>2025</v>
      </c>
      <c r="E861" s="64">
        <v>2</v>
      </c>
      <c r="F861" s="64" t="s">
        <v>2565</v>
      </c>
      <c r="G861" s="64" t="s">
        <v>2567</v>
      </c>
      <c r="I861" s="64" t="str">
        <f>CONCATENATE(F861,"/",G861)</f>
        <v>Metros lineales/Piezas</v>
      </c>
      <c r="J861" s="64">
        <v>480</v>
      </c>
      <c r="K861" s="64">
        <v>10</v>
      </c>
      <c r="M861" s="72" t="str">
        <f>CONCATENATE(J861,"/",K861)</f>
        <v>480/10</v>
      </c>
      <c r="N861" s="64">
        <v>480</v>
      </c>
      <c r="O861" s="64">
        <v>10</v>
      </c>
      <c r="Q861" s="64" t="str">
        <f>CONCATENATE(N861,"/",O861)</f>
        <v>480/10</v>
      </c>
      <c r="R861" s="64">
        <v>480</v>
      </c>
      <c r="S861" s="64">
        <v>10</v>
      </c>
      <c r="U861" s="64" t="str">
        <f>CONCATENATE(R861,"/",S861)</f>
        <v>480/10</v>
      </c>
      <c r="V861" s="64">
        <v>100</v>
      </c>
      <c r="W861" s="64">
        <v>100</v>
      </c>
      <c r="Y861" s="64" t="str">
        <f>CONCATENATE(V861,"/",W861)</f>
        <v>100/100</v>
      </c>
    </row>
    <row r="862" spans="1:25">
      <c r="A862" t="s">
        <v>1111</v>
      </c>
      <c r="B862" t="b">
        <f t="shared" si="78"/>
        <v>1</v>
      </c>
      <c r="C862" t="s">
        <v>1111</v>
      </c>
      <c r="D862">
        <v>2025</v>
      </c>
      <c r="E862">
        <v>2</v>
      </c>
      <c r="F862" t="s">
        <v>2564</v>
      </c>
      <c r="I862" t="str">
        <f t="shared" si="79"/>
        <v>Metros Cuadrados</v>
      </c>
      <c r="J862">
        <v>57</v>
      </c>
      <c r="M862" s="71">
        <f t="shared" si="80"/>
        <v>57</v>
      </c>
      <c r="N862">
        <v>57</v>
      </c>
      <c r="Q862">
        <f t="shared" si="81"/>
        <v>57</v>
      </c>
      <c r="R862">
        <v>57</v>
      </c>
      <c r="U862">
        <f t="shared" si="82"/>
        <v>57</v>
      </c>
      <c r="V862">
        <v>100</v>
      </c>
      <c r="Y862">
        <f t="shared" si="83"/>
        <v>100</v>
      </c>
    </row>
    <row r="863" spans="1:25">
      <c r="A863" t="s">
        <v>2367</v>
      </c>
      <c r="B863" t="b">
        <f t="shared" si="78"/>
        <v>1</v>
      </c>
      <c r="C863" t="s">
        <v>2367</v>
      </c>
      <c r="D863">
        <v>2025</v>
      </c>
      <c r="E863">
        <v>2</v>
      </c>
      <c r="F863" t="s">
        <v>2564</v>
      </c>
      <c r="I863" t="str">
        <f t="shared" si="79"/>
        <v>Metros Cuadrados</v>
      </c>
      <c r="J863">
        <v>46.87</v>
      </c>
      <c r="M863" s="71">
        <f t="shared" si="80"/>
        <v>46.87</v>
      </c>
      <c r="N863">
        <v>46.87</v>
      </c>
      <c r="Q863">
        <f t="shared" si="81"/>
        <v>46.87</v>
      </c>
      <c r="R863">
        <v>46.87</v>
      </c>
      <c r="U863">
        <f t="shared" si="82"/>
        <v>46.87</v>
      </c>
      <c r="V863">
        <v>100</v>
      </c>
      <c r="Y863">
        <f t="shared" si="83"/>
        <v>100</v>
      </c>
    </row>
    <row r="864" spans="1:25">
      <c r="A864" t="s">
        <v>1554</v>
      </c>
      <c r="B864" t="b">
        <f t="shared" si="78"/>
        <v>1</v>
      </c>
      <c r="C864" t="s">
        <v>1554</v>
      </c>
      <c r="D864">
        <v>2025</v>
      </c>
      <c r="E864">
        <v>2</v>
      </c>
      <c r="F864" t="s">
        <v>2564</v>
      </c>
      <c r="I864" t="str">
        <f t="shared" si="79"/>
        <v>Metros Cuadrados</v>
      </c>
      <c r="J864">
        <v>1269</v>
      </c>
      <c r="M864" s="71">
        <f t="shared" si="80"/>
        <v>1269</v>
      </c>
      <c r="N864">
        <v>1269</v>
      </c>
      <c r="Q864">
        <f t="shared" si="81"/>
        <v>1269</v>
      </c>
      <c r="R864">
        <v>1269</v>
      </c>
      <c r="U864">
        <f t="shared" si="82"/>
        <v>1269</v>
      </c>
      <c r="V864">
        <v>100</v>
      </c>
      <c r="Y864">
        <f t="shared" si="83"/>
        <v>100</v>
      </c>
    </row>
    <row r="865" spans="1:25">
      <c r="A865" t="s">
        <v>1560</v>
      </c>
      <c r="B865" t="b">
        <f t="shared" si="78"/>
        <v>1</v>
      </c>
      <c r="C865" t="s">
        <v>1560</v>
      </c>
      <c r="D865">
        <v>2025</v>
      </c>
      <c r="E865">
        <v>2</v>
      </c>
      <c r="F865" t="s">
        <v>2564</v>
      </c>
      <c r="I865" t="str">
        <f t="shared" si="79"/>
        <v>Metros Cuadrados</v>
      </c>
      <c r="J865">
        <v>588.65</v>
      </c>
      <c r="M865" s="71">
        <f t="shared" si="80"/>
        <v>588.65</v>
      </c>
      <c r="N865">
        <v>588.65</v>
      </c>
      <c r="Q865">
        <f t="shared" si="81"/>
        <v>588.65</v>
      </c>
      <c r="R865">
        <v>588.65</v>
      </c>
      <c r="U865">
        <f t="shared" si="82"/>
        <v>588.65</v>
      </c>
      <c r="V865">
        <v>100</v>
      </c>
      <c r="Y865">
        <f t="shared" si="83"/>
        <v>100</v>
      </c>
    </row>
    <row r="866" spans="1:25">
      <c r="A866" t="s">
        <v>399</v>
      </c>
      <c r="B866" t="b">
        <f t="shared" si="78"/>
        <v>1</v>
      </c>
      <c r="C866" t="s">
        <v>399</v>
      </c>
      <c r="D866">
        <v>2025</v>
      </c>
      <c r="E866">
        <v>2</v>
      </c>
      <c r="F866" t="s">
        <v>2565</v>
      </c>
      <c r="I866" t="str">
        <f t="shared" si="79"/>
        <v>Metros lineales</v>
      </c>
      <c r="J866">
        <v>22.89</v>
      </c>
      <c r="M866" s="71">
        <f t="shared" si="80"/>
        <v>22.89</v>
      </c>
      <c r="N866">
        <v>22.89</v>
      </c>
      <c r="Q866">
        <f t="shared" si="81"/>
        <v>22.89</v>
      </c>
      <c r="R866">
        <v>22.89</v>
      </c>
      <c r="U866">
        <f t="shared" si="82"/>
        <v>22.89</v>
      </c>
      <c r="V866">
        <v>100</v>
      </c>
      <c r="Y866">
        <f t="shared" si="83"/>
        <v>100</v>
      </c>
    </row>
    <row r="867" spans="1:25">
      <c r="A867" t="s">
        <v>1546</v>
      </c>
      <c r="B867" t="b">
        <f t="shared" si="78"/>
        <v>1</v>
      </c>
      <c r="C867" t="s">
        <v>1546</v>
      </c>
      <c r="D867">
        <v>2025</v>
      </c>
      <c r="E867">
        <v>2</v>
      </c>
      <c r="F867" t="s">
        <v>2564</v>
      </c>
      <c r="I867" t="str">
        <f t="shared" si="79"/>
        <v>Metros Cuadrados</v>
      </c>
      <c r="J867">
        <v>940.28</v>
      </c>
      <c r="M867" s="71">
        <f t="shared" si="80"/>
        <v>940.28</v>
      </c>
      <c r="N867">
        <v>940.28</v>
      </c>
      <c r="Q867">
        <f t="shared" si="81"/>
        <v>940.28</v>
      </c>
      <c r="R867">
        <v>940.28</v>
      </c>
      <c r="U867">
        <f t="shared" si="82"/>
        <v>940.28</v>
      </c>
      <c r="V867">
        <v>100</v>
      </c>
      <c r="Y867">
        <f t="shared" si="83"/>
        <v>100</v>
      </c>
    </row>
    <row r="868" spans="1:25" s="64" customFormat="1">
      <c r="A868" t="s">
        <v>1586</v>
      </c>
      <c r="B868" t="b">
        <f t="shared" si="78"/>
        <v>1</v>
      </c>
      <c r="C868" s="64" t="s">
        <v>1586</v>
      </c>
      <c r="D868" s="64">
        <v>2025</v>
      </c>
      <c r="E868" s="64">
        <v>2</v>
      </c>
      <c r="F868" s="64" t="s">
        <v>2564</v>
      </c>
      <c r="G868" s="64" t="s">
        <v>2567</v>
      </c>
      <c r="I868" s="64" t="str">
        <f>CONCATENATE(F868,"/",G868)</f>
        <v>Metros Cuadrados/Piezas</v>
      </c>
      <c r="J868" s="64">
        <v>118.04</v>
      </c>
      <c r="K868" s="64">
        <v>10</v>
      </c>
      <c r="M868" s="72" t="str">
        <f>CONCATENATE(J868,"/",K868)</f>
        <v>118.04/10</v>
      </c>
      <c r="N868" s="64">
        <v>118.04</v>
      </c>
      <c r="O868" s="64">
        <v>10</v>
      </c>
      <c r="Q868" s="64" t="str">
        <f>CONCATENATE(N868,"/",O868)</f>
        <v>118.04/10</v>
      </c>
      <c r="R868" s="64">
        <v>118.04</v>
      </c>
      <c r="S868" s="64">
        <v>10</v>
      </c>
      <c r="U868" s="64" t="str">
        <f>CONCATENATE(R868,"/",S868)</f>
        <v>118.04/10</v>
      </c>
      <c r="V868" s="64">
        <v>100</v>
      </c>
      <c r="W868" s="64">
        <v>100</v>
      </c>
      <c r="Y868" s="64" t="str">
        <f>CONCATENATE(V868,"/",W868)</f>
        <v>100/100</v>
      </c>
    </row>
    <row r="869" spans="1:25">
      <c r="A869" t="s">
        <v>1511</v>
      </c>
      <c r="B869" t="b">
        <f t="shared" si="78"/>
        <v>1</v>
      </c>
      <c r="C869" t="s">
        <v>1511</v>
      </c>
      <c r="D869">
        <v>2025</v>
      </c>
      <c r="E869">
        <v>2</v>
      </c>
      <c r="F869" t="s">
        <v>2567</v>
      </c>
      <c r="I869" t="str">
        <f t="shared" si="79"/>
        <v>Piezas</v>
      </c>
      <c r="J869">
        <v>24</v>
      </c>
      <c r="M869" s="71">
        <f t="shared" si="80"/>
        <v>24</v>
      </c>
      <c r="N869">
        <v>24</v>
      </c>
      <c r="Q869">
        <f t="shared" si="81"/>
        <v>24</v>
      </c>
      <c r="R869">
        <v>24</v>
      </c>
      <c r="U869">
        <f t="shared" si="82"/>
        <v>24</v>
      </c>
      <c r="V869">
        <v>100</v>
      </c>
      <c r="Y869">
        <f t="shared" si="83"/>
        <v>100</v>
      </c>
    </row>
    <row r="870" spans="1:25">
      <c r="A870" t="s">
        <v>634</v>
      </c>
      <c r="B870" t="b">
        <f t="shared" si="78"/>
        <v>1</v>
      </c>
      <c r="C870" t="s">
        <v>634</v>
      </c>
      <c r="D870">
        <v>2025</v>
      </c>
      <c r="E870">
        <v>2</v>
      </c>
      <c r="F870" t="s">
        <v>2564</v>
      </c>
      <c r="I870" t="str">
        <f t="shared" si="79"/>
        <v>Metros Cuadrados</v>
      </c>
      <c r="J870">
        <v>301.68</v>
      </c>
      <c r="M870" s="71">
        <f t="shared" si="80"/>
        <v>301.68</v>
      </c>
      <c r="N870">
        <v>301.68</v>
      </c>
      <c r="Q870">
        <f t="shared" si="81"/>
        <v>301.68</v>
      </c>
      <c r="R870">
        <v>301.68</v>
      </c>
      <c r="U870">
        <f t="shared" si="82"/>
        <v>301.68</v>
      </c>
      <c r="V870">
        <v>100</v>
      </c>
      <c r="Y870">
        <f t="shared" si="83"/>
        <v>100</v>
      </c>
    </row>
    <row r="871" spans="1:25">
      <c r="A871" t="s">
        <v>642</v>
      </c>
      <c r="B871" t="b">
        <f t="shared" si="78"/>
        <v>1</v>
      </c>
      <c r="C871" t="s">
        <v>642</v>
      </c>
      <c r="D871">
        <v>2025</v>
      </c>
      <c r="E871">
        <v>2</v>
      </c>
      <c r="F871" t="s">
        <v>2564</v>
      </c>
      <c r="I871" t="str">
        <f t="shared" si="79"/>
        <v>Metros Cuadrados</v>
      </c>
      <c r="J871">
        <v>48</v>
      </c>
      <c r="M871" s="71">
        <f t="shared" si="80"/>
        <v>48</v>
      </c>
      <c r="N871">
        <v>48</v>
      </c>
      <c r="Q871">
        <f t="shared" si="81"/>
        <v>48</v>
      </c>
      <c r="R871">
        <v>48</v>
      </c>
      <c r="U871">
        <f t="shared" si="82"/>
        <v>48</v>
      </c>
      <c r="V871">
        <v>100</v>
      </c>
      <c r="Y871">
        <f t="shared" si="83"/>
        <v>100</v>
      </c>
    </row>
    <row r="872" spans="1:25" s="64" customFormat="1">
      <c r="A872" t="s">
        <v>2345</v>
      </c>
      <c r="B872" t="b">
        <f t="shared" si="78"/>
        <v>1</v>
      </c>
      <c r="C872" s="64" t="s">
        <v>2345</v>
      </c>
      <c r="D872" s="64">
        <v>2025</v>
      </c>
      <c r="E872" s="64">
        <v>2</v>
      </c>
      <c r="F872" s="64" t="s">
        <v>2564</v>
      </c>
      <c r="G872" s="64" t="s">
        <v>2567</v>
      </c>
      <c r="I872" s="64" t="str">
        <f>CONCATENATE(F872,"/",G872)</f>
        <v>Metros Cuadrados/Piezas</v>
      </c>
      <c r="J872" s="64">
        <v>87.36</v>
      </c>
      <c r="K872" s="64">
        <v>10</v>
      </c>
      <c r="M872" s="72" t="str">
        <f>CONCATENATE(J872,"/",K872)</f>
        <v>87.36/10</v>
      </c>
      <c r="N872" s="64">
        <v>87.36</v>
      </c>
      <c r="O872" s="64">
        <v>10</v>
      </c>
      <c r="Q872" s="64" t="str">
        <f>CONCATENATE(N872,"/",O872)</f>
        <v>87.36/10</v>
      </c>
      <c r="R872" s="64">
        <v>87.36</v>
      </c>
      <c r="S872" s="64">
        <v>10</v>
      </c>
      <c r="U872" s="64" t="str">
        <f>CONCATENATE(R872,"/",S872)</f>
        <v>87.36/10</v>
      </c>
      <c r="V872" s="64">
        <v>100</v>
      </c>
      <c r="W872" s="64">
        <v>100</v>
      </c>
      <c r="Y872" s="64" t="str">
        <f>CONCATENATE(V872,"/",W872)</f>
        <v>100/100</v>
      </c>
    </row>
    <row r="873" spans="1:25">
      <c r="A873" t="s">
        <v>1051</v>
      </c>
      <c r="B873" t="b">
        <f t="shared" si="78"/>
        <v>1</v>
      </c>
      <c r="C873" t="s">
        <v>1051</v>
      </c>
      <c r="D873">
        <v>2025</v>
      </c>
      <c r="E873">
        <v>2</v>
      </c>
      <c r="F873" t="s">
        <v>2564</v>
      </c>
      <c r="I873" t="str">
        <f t="shared" si="79"/>
        <v>Metros Cuadrados</v>
      </c>
      <c r="J873">
        <v>103.68</v>
      </c>
      <c r="M873" s="71">
        <f t="shared" si="80"/>
        <v>103.68</v>
      </c>
      <c r="N873">
        <v>103.68</v>
      </c>
      <c r="Q873">
        <f t="shared" si="81"/>
        <v>103.68</v>
      </c>
      <c r="R873">
        <v>103.68</v>
      </c>
      <c r="U873">
        <f t="shared" si="82"/>
        <v>103.68</v>
      </c>
      <c r="V873">
        <v>100</v>
      </c>
      <c r="Y873">
        <f t="shared" si="83"/>
        <v>100</v>
      </c>
    </row>
    <row r="874" spans="1:25">
      <c r="A874" t="s">
        <v>1058</v>
      </c>
      <c r="B874" t="b">
        <f t="shared" si="78"/>
        <v>1</v>
      </c>
      <c r="C874" t="s">
        <v>1058</v>
      </c>
      <c r="D874">
        <v>2025</v>
      </c>
      <c r="E874">
        <v>2</v>
      </c>
      <c r="F874" t="s">
        <v>2567</v>
      </c>
      <c r="I874" t="str">
        <f t="shared" si="79"/>
        <v>Piezas</v>
      </c>
      <c r="J874">
        <v>27</v>
      </c>
      <c r="M874" s="71">
        <f t="shared" si="80"/>
        <v>27</v>
      </c>
      <c r="N874">
        <v>27</v>
      </c>
      <c r="Q874">
        <f t="shared" si="81"/>
        <v>27</v>
      </c>
      <c r="R874">
        <v>27</v>
      </c>
      <c r="U874">
        <f t="shared" si="82"/>
        <v>27</v>
      </c>
      <c r="V874">
        <v>100</v>
      </c>
      <c r="Y874">
        <f t="shared" si="83"/>
        <v>100</v>
      </c>
    </row>
    <row r="875" spans="1:25">
      <c r="A875" t="s">
        <v>2490</v>
      </c>
      <c r="B875" t="b">
        <f t="shared" si="78"/>
        <v>1</v>
      </c>
      <c r="C875" t="s">
        <v>2490</v>
      </c>
      <c r="D875">
        <v>2025</v>
      </c>
      <c r="E875">
        <v>2</v>
      </c>
      <c r="F875" t="s">
        <v>2567</v>
      </c>
      <c r="I875" t="str">
        <f t="shared" si="79"/>
        <v>Piezas</v>
      </c>
      <c r="J875">
        <v>5</v>
      </c>
      <c r="M875" s="71">
        <f t="shared" si="80"/>
        <v>5</v>
      </c>
      <c r="N875">
        <v>5</v>
      </c>
      <c r="Q875">
        <f t="shared" si="81"/>
        <v>5</v>
      </c>
      <c r="R875">
        <v>5</v>
      </c>
      <c r="U875">
        <f t="shared" si="82"/>
        <v>5</v>
      </c>
      <c r="V875">
        <v>100</v>
      </c>
      <c r="Y875">
        <f t="shared" si="83"/>
        <v>100</v>
      </c>
    </row>
    <row r="876" spans="1:25">
      <c r="M876" s="64"/>
    </row>
    <row r="877" spans="1:25">
      <c r="M877" s="64"/>
    </row>
  </sheetData>
  <autoFilter ref="A1:T853" xr:uid="{00000000-0009-0000-0000-000005000000}"/>
  <conditionalFormatting sqref="C1:C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0"/>
  <sheetViews>
    <sheetView showGridLines="0" zoomScaleNormal="100" workbookViewId="0">
      <selection sqref="A1:XFD1048576"/>
    </sheetView>
  </sheetViews>
  <sheetFormatPr baseColWidth="10" defaultRowHeight="15"/>
  <cols>
    <col min="1" max="1" width="44.85546875" customWidth="1"/>
    <col min="2" max="2" width="222" customWidth="1"/>
  </cols>
  <sheetData>
    <row r="1" spans="1:2" ht="18.75">
      <c r="A1" s="10"/>
    </row>
    <row r="2" spans="1:2">
      <c r="A2" s="8" t="s">
        <v>100</v>
      </c>
      <c r="B2" s="9" t="s">
        <v>99</v>
      </c>
    </row>
    <row r="3" spans="1:2" ht="25.5">
      <c r="A3" s="8" t="s">
        <v>98</v>
      </c>
      <c r="B3" s="7" t="s">
        <v>97</v>
      </c>
    </row>
    <row r="4" spans="1:2" ht="33" customHeight="1">
      <c r="A4" s="8" t="s">
        <v>96</v>
      </c>
      <c r="B4" s="7" t="s">
        <v>95</v>
      </c>
    </row>
    <row r="5" spans="1:2" ht="15.75" thickBot="1"/>
    <row r="6" spans="1:2" ht="17.25" thickTop="1" thickBot="1">
      <c r="A6" s="6" t="s">
        <v>94</v>
      </c>
      <c r="B6" s="5" t="s">
        <v>93</v>
      </c>
    </row>
    <row r="7" spans="1:2" ht="16.5" thickTop="1">
      <c r="A7" s="3" t="s">
        <v>2</v>
      </c>
      <c r="B7" s="3" t="s">
        <v>92</v>
      </c>
    </row>
    <row r="8" spans="1:2" ht="15.75">
      <c r="A8" s="4" t="s">
        <v>3</v>
      </c>
      <c r="B8" s="3" t="s">
        <v>91</v>
      </c>
    </row>
    <row r="9" spans="1:2" ht="94.5">
      <c r="A9" s="3" t="s">
        <v>1</v>
      </c>
      <c r="B9" s="3" t="s">
        <v>90</v>
      </c>
    </row>
    <row r="10" spans="1:2" ht="126">
      <c r="A10" s="2" t="s">
        <v>4</v>
      </c>
      <c r="B10" s="3" t="s">
        <v>89</v>
      </c>
    </row>
    <row r="11" spans="1:2" ht="47.25">
      <c r="A11" s="4" t="s">
        <v>5</v>
      </c>
      <c r="B11" s="3" t="s">
        <v>88</v>
      </c>
    </row>
    <row r="12" spans="1:2" ht="252">
      <c r="A12" s="4" t="s">
        <v>6</v>
      </c>
      <c r="B12" s="3" t="s">
        <v>87</v>
      </c>
    </row>
    <row r="13" spans="1:2" ht="15.75">
      <c r="A13" s="4" t="s">
        <v>7</v>
      </c>
      <c r="B13" s="3" t="s">
        <v>86</v>
      </c>
    </row>
    <row r="14" spans="1:2" ht="15.75">
      <c r="A14" s="4" t="s">
        <v>55</v>
      </c>
      <c r="B14" s="3" t="s">
        <v>85</v>
      </c>
    </row>
    <row r="15" spans="1:2" ht="15.75">
      <c r="A15" s="4" t="s">
        <v>56</v>
      </c>
      <c r="B15" s="3" t="s">
        <v>84</v>
      </c>
    </row>
    <row r="16" spans="1:2" ht="15.75">
      <c r="A16" s="4" t="s">
        <v>57</v>
      </c>
      <c r="B16" s="3" t="s">
        <v>83</v>
      </c>
    </row>
    <row r="17" spans="1:2" ht="15.75">
      <c r="A17" s="4" t="s">
        <v>58</v>
      </c>
      <c r="B17" s="3" t="s">
        <v>82</v>
      </c>
    </row>
    <row r="18" spans="1:2" ht="31.5">
      <c r="A18" s="4" t="s">
        <v>8</v>
      </c>
      <c r="B18" s="3" t="s">
        <v>81</v>
      </c>
    </row>
    <row r="19" spans="1:2" ht="236.25">
      <c r="A19" s="2" t="s">
        <v>9</v>
      </c>
      <c r="B19" s="3" t="s">
        <v>80</v>
      </c>
    </row>
    <row r="20" spans="1:2" ht="15.75">
      <c r="A20" s="4" t="s">
        <v>10</v>
      </c>
      <c r="B20" s="3" t="s">
        <v>79</v>
      </c>
    </row>
    <row r="21" spans="1:2" ht="15.75">
      <c r="A21" s="2" t="s">
        <v>11</v>
      </c>
      <c r="B21" s="3" t="s">
        <v>78</v>
      </c>
    </row>
    <row r="22" spans="1:2" ht="31.5">
      <c r="A22" s="2" t="s">
        <v>12</v>
      </c>
      <c r="B22" s="3" t="s">
        <v>77</v>
      </c>
    </row>
    <row r="23" spans="1:2" ht="15.75">
      <c r="A23" s="4" t="s">
        <v>13</v>
      </c>
      <c r="B23" s="3" t="s">
        <v>76</v>
      </c>
    </row>
    <row r="24" spans="1:2" ht="15.75">
      <c r="A24" s="4" t="s">
        <v>14</v>
      </c>
      <c r="B24" s="3" t="s">
        <v>75</v>
      </c>
    </row>
    <row r="25" spans="1:2" ht="15.75">
      <c r="A25" s="4" t="s">
        <v>15</v>
      </c>
      <c r="B25" s="3" t="s">
        <v>74</v>
      </c>
    </row>
    <row r="26" spans="1:2" ht="15.75">
      <c r="A26" s="2" t="s">
        <v>16</v>
      </c>
      <c r="B26" s="3" t="s">
        <v>73</v>
      </c>
    </row>
    <row r="27" spans="1:2" ht="63">
      <c r="A27" s="4" t="s">
        <v>17</v>
      </c>
      <c r="B27" s="3" t="s">
        <v>72</v>
      </c>
    </row>
    <row r="28" spans="1:2" ht="63">
      <c r="A28" s="2" t="s">
        <v>18</v>
      </c>
      <c r="B28" s="3" t="s">
        <v>71</v>
      </c>
    </row>
    <row r="29" spans="1:2" ht="110.25">
      <c r="A29" s="2" t="s">
        <v>19</v>
      </c>
      <c r="B29" s="3" t="s">
        <v>70</v>
      </c>
    </row>
    <row r="30" spans="1:2" ht="15.75">
      <c r="A30" s="4" t="s">
        <v>20</v>
      </c>
      <c r="B30" s="3" t="s">
        <v>69</v>
      </c>
    </row>
    <row r="31" spans="1:2" ht="15.75">
      <c r="A31" s="4" t="s">
        <v>54</v>
      </c>
      <c r="B31" s="3" t="s">
        <v>68</v>
      </c>
    </row>
    <row r="32" spans="1:2" ht="15.75">
      <c r="A32" s="4" t="s">
        <v>21</v>
      </c>
      <c r="B32" s="3" t="s">
        <v>67</v>
      </c>
    </row>
    <row r="33" spans="1:2" ht="31.5">
      <c r="A33" s="4" t="s">
        <v>22</v>
      </c>
      <c r="B33" s="3" t="s">
        <v>66</v>
      </c>
    </row>
    <row r="34" spans="1:2" ht="31.5">
      <c r="A34" s="2" t="s">
        <v>23</v>
      </c>
      <c r="B34" s="3" t="s">
        <v>65</v>
      </c>
    </row>
    <row r="35" spans="1:2" ht="15.75">
      <c r="A35" s="4" t="s">
        <v>24</v>
      </c>
      <c r="B35" s="3" t="s">
        <v>64</v>
      </c>
    </row>
    <row r="36" spans="1:2" ht="15.75">
      <c r="A36" s="4" t="s">
        <v>25</v>
      </c>
      <c r="B36" s="3" t="s">
        <v>63</v>
      </c>
    </row>
    <row r="37" spans="1:2" ht="94.5">
      <c r="A37" s="2" t="s">
        <v>26</v>
      </c>
      <c r="B37" s="3" t="s">
        <v>62</v>
      </c>
    </row>
    <row r="38" spans="1:2" ht="58.5" customHeight="1">
      <c r="A38" s="2" t="s">
        <v>0</v>
      </c>
      <c r="B38" s="3" t="s">
        <v>61</v>
      </c>
    </row>
    <row r="39" spans="1:2" ht="84.75" customHeight="1">
      <c r="A39" s="2" t="s">
        <v>52</v>
      </c>
      <c r="B39" s="3" t="s">
        <v>60</v>
      </c>
    </row>
    <row r="40" spans="1:2" ht="409.5">
      <c r="A40" s="2" t="s">
        <v>53</v>
      </c>
      <c r="B40" s="2" t="s">
        <v>59</v>
      </c>
    </row>
  </sheetData>
  <pageMargins left="0.7" right="0.7" top="0.75" bottom="0.75" header="0.3" footer="0.3"/>
  <pageSetup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Reporte final</vt:lpstr>
      <vt:lpstr>Fuentes de Financiamiento</vt:lpstr>
      <vt:lpstr>Metas</vt:lpstr>
      <vt:lpstr>Georeferencias</vt:lpstr>
      <vt:lpstr>Contratos</vt:lpstr>
      <vt:lpstr>Avances Fisicos</vt:lpstr>
      <vt:lpstr>Diccionario de Datos</vt:lpstr>
      <vt:lpstr>'Reporte final'!Área_de_impresión</vt:lpstr>
      <vt:lpstr>'Reporte final'!Títulos_a_imprimir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Liliana Manzur</cp:lastModifiedBy>
  <cp:lastPrinted>2025-08-11T17:30:49Z</cp:lastPrinted>
  <dcterms:created xsi:type="dcterms:W3CDTF">2017-09-15T17:33:48Z</dcterms:created>
  <dcterms:modified xsi:type="dcterms:W3CDTF">2025-08-11T17:31:41Z</dcterms:modified>
</cp:coreProperties>
</file>